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zixu\Desktop\2020 spring\Business analysis\Project\timespan-investment-format-vs-political-advertisement\data\"/>
    </mc:Choice>
  </mc:AlternateContent>
  <xr:revisionPtr revIDLastSave="0" documentId="13_ncr:1_{9B93F78B-BEB1-4FE0-8A16-40E1126E6456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Distribution" sheetId="3" r:id="rId1"/>
    <sheet name="Multi-regression" sheetId="5" r:id="rId2"/>
    <sheet name="Correlation" sheetId="6" r:id="rId3"/>
    <sheet name="PoliticalAds" sheetId="1" r:id="rId4"/>
    <sheet name="Currency" sheetId="2" r:id="rId5"/>
  </sheets>
  <definedNames>
    <definedName name="_xlnm._FilterDatabase" localSheetId="3" hidden="1">PoliticalAds!$A$1:$Y$3585</definedName>
  </definedNames>
  <calcPr calcId="191029"/>
  <pivotCaches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R2" i="1"/>
  <c r="R3" i="1"/>
  <c r="R4" i="1"/>
  <c r="R5" i="1"/>
  <c r="S5" i="1" s="1"/>
  <c r="T5" i="1" s="1"/>
  <c r="R6" i="1"/>
  <c r="S6" i="1" s="1"/>
  <c r="T6" i="1" s="1"/>
  <c r="R7" i="1"/>
  <c r="R8" i="1"/>
  <c r="S8" i="1" s="1"/>
  <c r="T8" i="1" s="1"/>
  <c r="R9" i="1"/>
  <c r="R10" i="1"/>
  <c r="S10" i="1" s="1"/>
  <c r="T10" i="1" s="1"/>
  <c r="R11" i="1"/>
  <c r="R12" i="1"/>
  <c r="R13" i="1"/>
  <c r="S13" i="1" s="1"/>
  <c r="T13" i="1" s="1"/>
  <c r="R14" i="1"/>
  <c r="S14" i="1" s="1"/>
  <c r="T14" i="1" s="1"/>
  <c r="R15" i="1"/>
  <c r="R16" i="1"/>
  <c r="R17" i="1"/>
  <c r="S17" i="1" s="1"/>
  <c r="T17" i="1" s="1"/>
  <c r="R18" i="1"/>
  <c r="S18" i="1" s="1"/>
  <c r="T18" i="1" s="1"/>
  <c r="R19" i="1"/>
  <c r="R20" i="1"/>
  <c r="R21" i="1"/>
  <c r="S21" i="1" s="1"/>
  <c r="T21" i="1" s="1"/>
  <c r="R22" i="1"/>
  <c r="S22" i="1" s="1"/>
  <c r="T22" i="1" s="1"/>
  <c r="R23" i="1"/>
  <c r="R24" i="1"/>
  <c r="R25" i="1"/>
  <c r="S25" i="1" s="1"/>
  <c r="T25" i="1" s="1"/>
  <c r="R26" i="1"/>
  <c r="S26" i="1" s="1"/>
  <c r="T26" i="1" s="1"/>
  <c r="R27" i="1"/>
  <c r="R28" i="1"/>
  <c r="R29" i="1"/>
  <c r="S29" i="1" s="1"/>
  <c r="T29" i="1" s="1"/>
  <c r="R30" i="1"/>
  <c r="S30" i="1" s="1"/>
  <c r="T30" i="1" s="1"/>
  <c r="R31" i="1"/>
  <c r="R32" i="1"/>
  <c r="R33" i="1"/>
  <c r="S33" i="1" s="1"/>
  <c r="T33" i="1" s="1"/>
  <c r="R34" i="1"/>
  <c r="S34" i="1" s="1"/>
  <c r="T34" i="1" s="1"/>
  <c r="R35" i="1"/>
  <c r="R36" i="1"/>
  <c r="R37" i="1"/>
  <c r="S37" i="1" s="1"/>
  <c r="T37" i="1" s="1"/>
  <c r="R38" i="1"/>
  <c r="S38" i="1" s="1"/>
  <c r="T38" i="1" s="1"/>
  <c r="R39" i="1"/>
  <c r="R40" i="1"/>
  <c r="R41" i="1"/>
  <c r="S41" i="1" s="1"/>
  <c r="T41" i="1" s="1"/>
  <c r="R42" i="1"/>
  <c r="S42" i="1" s="1"/>
  <c r="T42" i="1" s="1"/>
  <c r="R43" i="1"/>
  <c r="R44" i="1"/>
  <c r="S44" i="1" s="1"/>
  <c r="T44" i="1" s="1"/>
  <c r="R45" i="1"/>
  <c r="S45" i="1" s="1"/>
  <c r="T45" i="1" s="1"/>
  <c r="R46" i="1"/>
  <c r="S46" i="1" s="1"/>
  <c r="T46" i="1" s="1"/>
  <c r="R47" i="1"/>
  <c r="R48" i="1"/>
  <c r="R49" i="1"/>
  <c r="S49" i="1" s="1"/>
  <c r="T49" i="1" s="1"/>
  <c r="R50" i="1"/>
  <c r="S50" i="1" s="1"/>
  <c r="T50" i="1" s="1"/>
  <c r="R51" i="1"/>
  <c r="R52" i="1"/>
  <c r="S52" i="1" s="1"/>
  <c r="T52" i="1" s="1"/>
  <c r="R53" i="1"/>
  <c r="S53" i="1" s="1"/>
  <c r="T53" i="1" s="1"/>
  <c r="R54" i="1"/>
  <c r="S54" i="1" s="1"/>
  <c r="T54" i="1" s="1"/>
  <c r="R55" i="1"/>
  <c r="R56" i="1"/>
  <c r="R57" i="1"/>
  <c r="S57" i="1" s="1"/>
  <c r="T57" i="1" s="1"/>
  <c r="R58" i="1"/>
  <c r="S58" i="1" s="1"/>
  <c r="T58" i="1" s="1"/>
  <c r="R59" i="1"/>
  <c r="R60" i="1"/>
  <c r="S60" i="1" s="1"/>
  <c r="T60" i="1" s="1"/>
  <c r="R61" i="1"/>
  <c r="S61" i="1" s="1"/>
  <c r="T61" i="1" s="1"/>
  <c r="R62" i="1"/>
  <c r="S62" i="1" s="1"/>
  <c r="T62" i="1" s="1"/>
  <c r="R63" i="1"/>
  <c r="R64" i="1"/>
  <c r="R65" i="1"/>
  <c r="S65" i="1" s="1"/>
  <c r="T65" i="1" s="1"/>
  <c r="R66" i="1"/>
  <c r="S66" i="1" s="1"/>
  <c r="T66" i="1" s="1"/>
  <c r="R67" i="1"/>
  <c r="R68" i="1"/>
  <c r="S68" i="1" s="1"/>
  <c r="T68" i="1" s="1"/>
  <c r="R69" i="1"/>
  <c r="S69" i="1" s="1"/>
  <c r="T69" i="1" s="1"/>
  <c r="R70" i="1"/>
  <c r="S70" i="1" s="1"/>
  <c r="T70" i="1" s="1"/>
  <c r="R71" i="1"/>
  <c r="R72" i="1"/>
  <c r="R73" i="1"/>
  <c r="S73" i="1" s="1"/>
  <c r="T73" i="1" s="1"/>
  <c r="R74" i="1"/>
  <c r="S74" i="1" s="1"/>
  <c r="T74" i="1" s="1"/>
  <c r="R75" i="1"/>
  <c r="R76" i="1"/>
  <c r="S76" i="1" s="1"/>
  <c r="T76" i="1" s="1"/>
  <c r="R77" i="1"/>
  <c r="S77" i="1" s="1"/>
  <c r="T77" i="1" s="1"/>
  <c r="R78" i="1"/>
  <c r="S78" i="1" s="1"/>
  <c r="T78" i="1" s="1"/>
  <c r="R79" i="1"/>
  <c r="R80" i="1"/>
  <c r="R81" i="1"/>
  <c r="S81" i="1" s="1"/>
  <c r="T81" i="1" s="1"/>
  <c r="R82" i="1"/>
  <c r="S82" i="1" s="1"/>
  <c r="T82" i="1" s="1"/>
  <c r="R83" i="1"/>
  <c r="R84" i="1"/>
  <c r="S84" i="1" s="1"/>
  <c r="T84" i="1" s="1"/>
  <c r="R85" i="1"/>
  <c r="S85" i="1" s="1"/>
  <c r="T85" i="1" s="1"/>
  <c r="R86" i="1"/>
  <c r="S86" i="1" s="1"/>
  <c r="T86" i="1" s="1"/>
  <c r="R87" i="1"/>
  <c r="R88" i="1"/>
  <c r="R89" i="1"/>
  <c r="S89" i="1" s="1"/>
  <c r="T89" i="1" s="1"/>
  <c r="R90" i="1"/>
  <c r="S90" i="1" s="1"/>
  <c r="T90" i="1" s="1"/>
  <c r="R91" i="1"/>
  <c r="R92" i="1"/>
  <c r="S92" i="1" s="1"/>
  <c r="T92" i="1" s="1"/>
  <c r="R93" i="1"/>
  <c r="S93" i="1" s="1"/>
  <c r="T93" i="1" s="1"/>
  <c r="R94" i="1"/>
  <c r="S94" i="1" s="1"/>
  <c r="T94" i="1" s="1"/>
  <c r="R95" i="1"/>
  <c r="R96" i="1"/>
  <c r="R97" i="1"/>
  <c r="S97" i="1" s="1"/>
  <c r="T97" i="1" s="1"/>
  <c r="R98" i="1"/>
  <c r="S98" i="1" s="1"/>
  <c r="T98" i="1" s="1"/>
  <c r="R99" i="1"/>
  <c r="R100" i="1"/>
  <c r="S100" i="1" s="1"/>
  <c r="T100" i="1" s="1"/>
  <c r="R101" i="1"/>
  <c r="S101" i="1" s="1"/>
  <c r="T101" i="1" s="1"/>
  <c r="R102" i="1"/>
  <c r="S102" i="1" s="1"/>
  <c r="T102" i="1" s="1"/>
  <c r="R103" i="1"/>
  <c r="R104" i="1"/>
  <c r="R105" i="1"/>
  <c r="S105" i="1" s="1"/>
  <c r="T105" i="1" s="1"/>
  <c r="R106" i="1"/>
  <c r="S106" i="1" s="1"/>
  <c r="T106" i="1" s="1"/>
  <c r="R107" i="1"/>
  <c r="R108" i="1"/>
  <c r="S108" i="1" s="1"/>
  <c r="T108" i="1" s="1"/>
  <c r="R109" i="1"/>
  <c r="S109" i="1" s="1"/>
  <c r="T109" i="1" s="1"/>
  <c r="R110" i="1"/>
  <c r="S110" i="1" s="1"/>
  <c r="T110" i="1" s="1"/>
  <c r="R111" i="1"/>
  <c r="R112" i="1"/>
  <c r="R113" i="1"/>
  <c r="S113" i="1" s="1"/>
  <c r="T113" i="1" s="1"/>
  <c r="R114" i="1"/>
  <c r="S114" i="1" s="1"/>
  <c r="T114" i="1" s="1"/>
  <c r="R115" i="1"/>
  <c r="R116" i="1"/>
  <c r="S116" i="1" s="1"/>
  <c r="T116" i="1" s="1"/>
  <c r="R117" i="1"/>
  <c r="S117" i="1" s="1"/>
  <c r="T117" i="1" s="1"/>
  <c r="R118" i="1"/>
  <c r="S118" i="1" s="1"/>
  <c r="T118" i="1" s="1"/>
  <c r="R119" i="1"/>
  <c r="R120" i="1"/>
  <c r="R121" i="1"/>
  <c r="S121" i="1" s="1"/>
  <c r="T121" i="1" s="1"/>
  <c r="R122" i="1"/>
  <c r="S122" i="1" s="1"/>
  <c r="T122" i="1" s="1"/>
  <c r="R123" i="1"/>
  <c r="R124" i="1"/>
  <c r="S124" i="1" s="1"/>
  <c r="T124" i="1" s="1"/>
  <c r="R125" i="1"/>
  <c r="S125" i="1" s="1"/>
  <c r="T125" i="1" s="1"/>
  <c r="R126" i="1"/>
  <c r="S126" i="1" s="1"/>
  <c r="T126" i="1" s="1"/>
  <c r="R127" i="1"/>
  <c r="R128" i="1"/>
  <c r="R129" i="1"/>
  <c r="S129" i="1" s="1"/>
  <c r="T129" i="1" s="1"/>
  <c r="R130" i="1"/>
  <c r="S130" i="1" s="1"/>
  <c r="T130" i="1" s="1"/>
  <c r="R131" i="1"/>
  <c r="R132" i="1"/>
  <c r="S132" i="1" s="1"/>
  <c r="T132" i="1" s="1"/>
  <c r="R133" i="1"/>
  <c r="S133" i="1" s="1"/>
  <c r="T133" i="1" s="1"/>
  <c r="R134" i="1"/>
  <c r="S134" i="1" s="1"/>
  <c r="T134" i="1" s="1"/>
  <c r="R135" i="1"/>
  <c r="R136" i="1"/>
  <c r="R137" i="1"/>
  <c r="S137" i="1" s="1"/>
  <c r="T137" i="1" s="1"/>
  <c r="R138" i="1"/>
  <c r="S138" i="1" s="1"/>
  <c r="T138" i="1" s="1"/>
  <c r="R139" i="1"/>
  <c r="R140" i="1"/>
  <c r="R141" i="1"/>
  <c r="S141" i="1" s="1"/>
  <c r="T141" i="1" s="1"/>
  <c r="R142" i="1"/>
  <c r="S142" i="1" s="1"/>
  <c r="T142" i="1" s="1"/>
  <c r="R143" i="1"/>
  <c r="R144" i="1"/>
  <c r="R145" i="1"/>
  <c r="S145" i="1" s="1"/>
  <c r="T145" i="1" s="1"/>
  <c r="R146" i="1"/>
  <c r="S146" i="1" s="1"/>
  <c r="T146" i="1" s="1"/>
  <c r="R147" i="1"/>
  <c r="R148" i="1"/>
  <c r="R149" i="1"/>
  <c r="S149" i="1" s="1"/>
  <c r="T149" i="1" s="1"/>
  <c r="R150" i="1"/>
  <c r="S150" i="1" s="1"/>
  <c r="T150" i="1" s="1"/>
  <c r="R151" i="1"/>
  <c r="R152" i="1"/>
  <c r="R153" i="1"/>
  <c r="S153" i="1" s="1"/>
  <c r="T153" i="1" s="1"/>
  <c r="R154" i="1"/>
  <c r="S154" i="1" s="1"/>
  <c r="T154" i="1" s="1"/>
  <c r="R155" i="1"/>
  <c r="R156" i="1"/>
  <c r="R157" i="1"/>
  <c r="S157" i="1" s="1"/>
  <c r="T157" i="1" s="1"/>
  <c r="R158" i="1"/>
  <c r="S158" i="1" s="1"/>
  <c r="T158" i="1" s="1"/>
  <c r="R159" i="1"/>
  <c r="R160" i="1"/>
  <c r="R161" i="1"/>
  <c r="S161" i="1" s="1"/>
  <c r="T161" i="1" s="1"/>
  <c r="R162" i="1"/>
  <c r="S162" i="1" s="1"/>
  <c r="T162" i="1" s="1"/>
  <c r="R163" i="1"/>
  <c r="R164" i="1"/>
  <c r="R165" i="1"/>
  <c r="S165" i="1" s="1"/>
  <c r="T165" i="1" s="1"/>
  <c r="R166" i="1"/>
  <c r="S166" i="1" s="1"/>
  <c r="T166" i="1" s="1"/>
  <c r="R167" i="1"/>
  <c r="R168" i="1"/>
  <c r="R169" i="1"/>
  <c r="S169" i="1" s="1"/>
  <c r="T169" i="1" s="1"/>
  <c r="R170" i="1"/>
  <c r="S170" i="1" s="1"/>
  <c r="T170" i="1" s="1"/>
  <c r="R171" i="1"/>
  <c r="R172" i="1"/>
  <c r="R173" i="1"/>
  <c r="S173" i="1" s="1"/>
  <c r="T173" i="1" s="1"/>
  <c r="R174" i="1"/>
  <c r="S174" i="1" s="1"/>
  <c r="T174" i="1" s="1"/>
  <c r="R175" i="1"/>
  <c r="R176" i="1"/>
  <c r="S176" i="1" s="1"/>
  <c r="T176" i="1" s="1"/>
  <c r="R177" i="1"/>
  <c r="S177" i="1" s="1"/>
  <c r="T177" i="1" s="1"/>
  <c r="R178" i="1"/>
  <c r="S178" i="1" s="1"/>
  <c r="T178" i="1" s="1"/>
  <c r="R179" i="1"/>
  <c r="R180" i="1"/>
  <c r="R181" i="1"/>
  <c r="S181" i="1" s="1"/>
  <c r="T181" i="1" s="1"/>
  <c r="R182" i="1"/>
  <c r="S182" i="1" s="1"/>
  <c r="T182" i="1" s="1"/>
  <c r="R183" i="1"/>
  <c r="R184" i="1"/>
  <c r="S184" i="1" s="1"/>
  <c r="T184" i="1" s="1"/>
  <c r="R185" i="1"/>
  <c r="S185" i="1" s="1"/>
  <c r="T185" i="1" s="1"/>
  <c r="R186" i="1"/>
  <c r="S186" i="1" s="1"/>
  <c r="T186" i="1" s="1"/>
  <c r="R187" i="1"/>
  <c r="R188" i="1"/>
  <c r="R189" i="1"/>
  <c r="S189" i="1" s="1"/>
  <c r="T189" i="1" s="1"/>
  <c r="R190" i="1"/>
  <c r="S190" i="1" s="1"/>
  <c r="T190" i="1" s="1"/>
  <c r="R191" i="1"/>
  <c r="R192" i="1"/>
  <c r="S192" i="1" s="1"/>
  <c r="T192" i="1" s="1"/>
  <c r="R193" i="1"/>
  <c r="S193" i="1" s="1"/>
  <c r="T193" i="1" s="1"/>
  <c r="R194" i="1"/>
  <c r="S194" i="1" s="1"/>
  <c r="T194" i="1" s="1"/>
  <c r="R195" i="1"/>
  <c r="R196" i="1"/>
  <c r="R197" i="1"/>
  <c r="S197" i="1" s="1"/>
  <c r="T197" i="1" s="1"/>
  <c r="R198" i="1"/>
  <c r="S198" i="1" s="1"/>
  <c r="T198" i="1" s="1"/>
  <c r="R199" i="1"/>
  <c r="R200" i="1"/>
  <c r="S200" i="1" s="1"/>
  <c r="T200" i="1" s="1"/>
  <c r="R201" i="1"/>
  <c r="S201" i="1" s="1"/>
  <c r="T201" i="1" s="1"/>
  <c r="R202" i="1"/>
  <c r="S202" i="1" s="1"/>
  <c r="T202" i="1" s="1"/>
  <c r="R203" i="1"/>
  <c r="R204" i="1"/>
  <c r="R205" i="1"/>
  <c r="S205" i="1" s="1"/>
  <c r="T205" i="1" s="1"/>
  <c r="R206" i="1"/>
  <c r="S206" i="1" s="1"/>
  <c r="T206" i="1" s="1"/>
  <c r="R207" i="1"/>
  <c r="R208" i="1"/>
  <c r="S208" i="1" s="1"/>
  <c r="T208" i="1" s="1"/>
  <c r="R209" i="1"/>
  <c r="S209" i="1" s="1"/>
  <c r="T209" i="1" s="1"/>
  <c r="R210" i="1"/>
  <c r="S210" i="1" s="1"/>
  <c r="T210" i="1" s="1"/>
  <c r="R211" i="1"/>
  <c r="R212" i="1"/>
  <c r="R213" i="1"/>
  <c r="S213" i="1" s="1"/>
  <c r="T213" i="1" s="1"/>
  <c r="R214" i="1"/>
  <c r="S214" i="1" s="1"/>
  <c r="T214" i="1" s="1"/>
  <c r="R215" i="1"/>
  <c r="R216" i="1"/>
  <c r="S216" i="1" s="1"/>
  <c r="T216" i="1" s="1"/>
  <c r="R217" i="1"/>
  <c r="S217" i="1" s="1"/>
  <c r="T217" i="1" s="1"/>
  <c r="R218" i="1"/>
  <c r="S218" i="1" s="1"/>
  <c r="T218" i="1" s="1"/>
  <c r="R219" i="1"/>
  <c r="R220" i="1"/>
  <c r="R221" i="1"/>
  <c r="S221" i="1" s="1"/>
  <c r="T221" i="1" s="1"/>
  <c r="R222" i="1"/>
  <c r="S222" i="1" s="1"/>
  <c r="T222" i="1" s="1"/>
  <c r="R223" i="1"/>
  <c r="R224" i="1"/>
  <c r="S224" i="1" s="1"/>
  <c r="T224" i="1" s="1"/>
  <c r="R225" i="1"/>
  <c r="S225" i="1" s="1"/>
  <c r="T225" i="1" s="1"/>
  <c r="R226" i="1"/>
  <c r="S226" i="1" s="1"/>
  <c r="T226" i="1" s="1"/>
  <c r="R227" i="1"/>
  <c r="R228" i="1"/>
  <c r="R229" i="1"/>
  <c r="S229" i="1" s="1"/>
  <c r="T229" i="1" s="1"/>
  <c r="R230" i="1"/>
  <c r="S230" i="1" s="1"/>
  <c r="T230" i="1" s="1"/>
  <c r="R231" i="1"/>
  <c r="R232" i="1"/>
  <c r="S232" i="1" s="1"/>
  <c r="T232" i="1" s="1"/>
  <c r="R233" i="1"/>
  <c r="S233" i="1" s="1"/>
  <c r="T233" i="1" s="1"/>
  <c r="R234" i="1"/>
  <c r="S234" i="1" s="1"/>
  <c r="T234" i="1" s="1"/>
  <c r="R235" i="1"/>
  <c r="R236" i="1"/>
  <c r="R237" i="1"/>
  <c r="S237" i="1" s="1"/>
  <c r="T237" i="1" s="1"/>
  <c r="R238" i="1"/>
  <c r="S238" i="1" s="1"/>
  <c r="T238" i="1" s="1"/>
  <c r="R239" i="1"/>
  <c r="R240" i="1"/>
  <c r="S240" i="1" s="1"/>
  <c r="T240" i="1" s="1"/>
  <c r="R241" i="1"/>
  <c r="S241" i="1" s="1"/>
  <c r="T241" i="1" s="1"/>
  <c r="R242" i="1"/>
  <c r="S242" i="1" s="1"/>
  <c r="T242" i="1" s="1"/>
  <c r="R243" i="1"/>
  <c r="R244" i="1"/>
  <c r="R245" i="1"/>
  <c r="S245" i="1" s="1"/>
  <c r="T245" i="1" s="1"/>
  <c r="R246" i="1"/>
  <c r="S246" i="1" s="1"/>
  <c r="T246" i="1" s="1"/>
  <c r="R247" i="1"/>
  <c r="R248" i="1"/>
  <c r="S248" i="1" s="1"/>
  <c r="T248" i="1" s="1"/>
  <c r="R249" i="1"/>
  <c r="S249" i="1" s="1"/>
  <c r="T249" i="1" s="1"/>
  <c r="R250" i="1"/>
  <c r="S250" i="1" s="1"/>
  <c r="T250" i="1" s="1"/>
  <c r="R251" i="1"/>
  <c r="R252" i="1"/>
  <c r="R253" i="1"/>
  <c r="S253" i="1" s="1"/>
  <c r="T253" i="1" s="1"/>
  <c r="R254" i="1"/>
  <c r="S254" i="1" s="1"/>
  <c r="T254" i="1" s="1"/>
  <c r="R255" i="1"/>
  <c r="R256" i="1"/>
  <c r="S256" i="1" s="1"/>
  <c r="T256" i="1" s="1"/>
  <c r="R257" i="1"/>
  <c r="S257" i="1" s="1"/>
  <c r="T257" i="1" s="1"/>
  <c r="R258" i="1"/>
  <c r="S258" i="1" s="1"/>
  <c r="T258" i="1" s="1"/>
  <c r="R259" i="1"/>
  <c r="R260" i="1"/>
  <c r="R261" i="1"/>
  <c r="S261" i="1" s="1"/>
  <c r="T261" i="1" s="1"/>
  <c r="R262" i="1"/>
  <c r="S262" i="1" s="1"/>
  <c r="T262" i="1" s="1"/>
  <c r="R263" i="1"/>
  <c r="R264" i="1"/>
  <c r="S264" i="1" s="1"/>
  <c r="T264" i="1" s="1"/>
  <c r="R265" i="1"/>
  <c r="S265" i="1" s="1"/>
  <c r="T265" i="1" s="1"/>
  <c r="R266" i="1"/>
  <c r="S266" i="1" s="1"/>
  <c r="T266" i="1" s="1"/>
  <c r="R267" i="1"/>
  <c r="R268" i="1"/>
  <c r="R269" i="1"/>
  <c r="S269" i="1" s="1"/>
  <c r="T269" i="1" s="1"/>
  <c r="R270" i="1"/>
  <c r="S270" i="1" s="1"/>
  <c r="T270" i="1" s="1"/>
  <c r="R271" i="1"/>
  <c r="R272" i="1"/>
  <c r="S272" i="1" s="1"/>
  <c r="T272" i="1" s="1"/>
  <c r="R273" i="1"/>
  <c r="S273" i="1" s="1"/>
  <c r="T273" i="1" s="1"/>
  <c r="R274" i="1"/>
  <c r="S274" i="1" s="1"/>
  <c r="T274" i="1" s="1"/>
  <c r="R275" i="1"/>
  <c r="R276" i="1"/>
  <c r="R277" i="1"/>
  <c r="S277" i="1" s="1"/>
  <c r="T277" i="1" s="1"/>
  <c r="R278" i="1"/>
  <c r="S278" i="1" s="1"/>
  <c r="T278" i="1" s="1"/>
  <c r="R279" i="1"/>
  <c r="R280" i="1"/>
  <c r="S280" i="1" s="1"/>
  <c r="T280" i="1" s="1"/>
  <c r="R281" i="1"/>
  <c r="S281" i="1" s="1"/>
  <c r="T281" i="1" s="1"/>
  <c r="R282" i="1"/>
  <c r="S282" i="1" s="1"/>
  <c r="T282" i="1" s="1"/>
  <c r="R283" i="1"/>
  <c r="R284" i="1"/>
  <c r="R285" i="1"/>
  <c r="S285" i="1" s="1"/>
  <c r="T285" i="1" s="1"/>
  <c r="R286" i="1"/>
  <c r="S286" i="1" s="1"/>
  <c r="T286" i="1" s="1"/>
  <c r="R287" i="1"/>
  <c r="R288" i="1"/>
  <c r="S288" i="1" s="1"/>
  <c r="T288" i="1" s="1"/>
  <c r="R289" i="1"/>
  <c r="S289" i="1" s="1"/>
  <c r="T289" i="1" s="1"/>
  <c r="R290" i="1"/>
  <c r="S290" i="1" s="1"/>
  <c r="T290" i="1" s="1"/>
  <c r="R291" i="1"/>
  <c r="R292" i="1"/>
  <c r="R293" i="1"/>
  <c r="S293" i="1" s="1"/>
  <c r="T293" i="1" s="1"/>
  <c r="R294" i="1"/>
  <c r="S294" i="1" s="1"/>
  <c r="T294" i="1" s="1"/>
  <c r="R295" i="1"/>
  <c r="R296" i="1"/>
  <c r="S296" i="1" s="1"/>
  <c r="T296" i="1" s="1"/>
  <c r="R297" i="1"/>
  <c r="S297" i="1" s="1"/>
  <c r="T297" i="1" s="1"/>
  <c r="R298" i="1"/>
  <c r="S298" i="1" s="1"/>
  <c r="T298" i="1" s="1"/>
  <c r="R299" i="1"/>
  <c r="R300" i="1"/>
  <c r="S300" i="1" s="1"/>
  <c r="T300" i="1" s="1"/>
  <c r="R301" i="1"/>
  <c r="S301" i="1" s="1"/>
  <c r="T301" i="1" s="1"/>
  <c r="R302" i="1"/>
  <c r="S302" i="1" s="1"/>
  <c r="T302" i="1" s="1"/>
  <c r="R303" i="1"/>
  <c r="R304" i="1"/>
  <c r="S304" i="1" s="1"/>
  <c r="T304" i="1" s="1"/>
  <c r="R305" i="1"/>
  <c r="S305" i="1" s="1"/>
  <c r="T305" i="1" s="1"/>
  <c r="R306" i="1"/>
  <c r="S306" i="1" s="1"/>
  <c r="T306" i="1" s="1"/>
  <c r="R307" i="1"/>
  <c r="R308" i="1"/>
  <c r="S308" i="1" s="1"/>
  <c r="T308" i="1" s="1"/>
  <c r="R309" i="1"/>
  <c r="S309" i="1" s="1"/>
  <c r="T309" i="1" s="1"/>
  <c r="R310" i="1"/>
  <c r="S310" i="1" s="1"/>
  <c r="T310" i="1" s="1"/>
  <c r="R311" i="1"/>
  <c r="R312" i="1"/>
  <c r="R313" i="1"/>
  <c r="S313" i="1" s="1"/>
  <c r="T313" i="1" s="1"/>
  <c r="R314" i="1"/>
  <c r="S314" i="1" s="1"/>
  <c r="T314" i="1" s="1"/>
  <c r="R315" i="1"/>
  <c r="R316" i="1"/>
  <c r="S316" i="1" s="1"/>
  <c r="T316" i="1" s="1"/>
  <c r="R317" i="1"/>
  <c r="S317" i="1" s="1"/>
  <c r="T317" i="1" s="1"/>
  <c r="R318" i="1"/>
  <c r="S318" i="1" s="1"/>
  <c r="T318" i="1" s="1"/>
  <c r="R319" i="1"/>
  <c r="R320" i="1"/>
  <c r="R321" i="1"/>
  <c r="S321" i="1" s="1"/>
  <c r="T321" i="1" s="1"/>
  <c r="R322" i="1"/>
  <c r="S322" i="1" s="1"/>
  <c r="T322" i="1" s="1"/>
  <c r="R323" i="1"/>
  <c r="R324" i="1"/>
  <c r="S324" i="1" s="1"/>
  <c r="T324" i="1" s="1"/>
  <c r="R325" i="1"/>
  <c r="S325" i="1" s="1"/>
  <c r="T325" i="1" s="1"/>
  <c r="R326" i="1"/>
  <c r="S326" i="1" s="1"/>
  <c r="T326" i="1" s="1"/>
  <c r="R327" i="1"/>
  <c r="R328" i="1"/>
  <c r="R329" i="1"/>
  <c r="S329" i="1" s="1"/>
  <c r="T329" i="1" s="1"/>
  <c r="R330" i="1"/>
  <c r="S330" i="1" s="1"/>
  <c r="T330" i="1" s="1"/>
  <c r="R331" i="1"/>
  <c r="R332" i="1"/>
  <c r="S332" i="1" s="1"/>
  <c r="T332" i="1" s="1"/>
  <c r="R333" i="1"/>
  <c r="S333" i="1" s="1"/>
  <c r="T333" i="1" s="1"/>
  <c r="R334" i="1"/>
  <c r="S334" i="1" s="1"/>
  <c r="T334" i="1" s="1"/>
  <c r="R335" i="1"/>
  <c r="R336" i="1"/>
  <c r="S336" i="1" s="1"/>
  <c r="T336" i="1" s="1"/>
  <c r="R337" i="1"/>
  <c r="S337" i="1" s="1"/>
  <c r="T337" i="1" s="1"/>
  <c r="R338" i="1"/>
  <c r="S338" i="1" s="1"/>
  <c r="T338" i="1" s="1"/>
  <c r="R339" i="1"/>
  <c r="R340" i="1"/>
  <c r="S340" i="1" s="1"/>
  <c r="T340" i="1" s="1"/>
  <c r="R341" i="1"/>
  <c r="S341" i="1" s="1"/>
  <c r="T341" i="1" s="1"/>
  <c r="R342" i="1"/>
  <c r="S342" i="1" s="1"/>
  <c r="T342" i="1" s="1"/>
  <c r="R343" i="1"/>
  <c r="R344" i="1"/>
  <c r="R345" i="1"/>
  <c r="S345" i="1" s="1"/>
  <c r="T345" i="1" s="1"/>
  <c r="R346" i="1"/>
  <c r="S346" i="1" s="1"/>
  <c r="T346" i="1" s="1"/>
  <c r="R347" i="1"/>
  <c r="R348" i="1"/>
  <c r="S348" i="1" s="1"/>
  <c r="T348" i="1" s="1"/>
  <c r="R349" i="1"/>
  <c r="S349" i="1" s="1"/>
  <c r="T349" i="1" s="1"/>
  <c r="R350" i="1"/>
  <c r="S350" i="1" s="1"/>
  <c r="T350" i="1" s="1"/>
  <c r="R351" i="1"/>
  <c r="R352" i="1"/>
  <c r="R353" i="1"/>
  <c r="S353" i="1" s="1"/>
  <c r="T353" i="1" s="1"/>
  <c r="R354" i="1"/>
  <c r="S354" i="1" s="1"/>
  <c r="T354" i="1" s="1"/>
  <c r="R355" i="1"/>
  <c r="R356" i="1"/>
  <c r="S356" i="1" s="1"/>
  <c r="T356" i="1" s="1"/>
  <c r="R357" i="1"/>
  <c r="S357" i="1" s="1"/>
  <c r="T357" i="1" s="1"/>
  <c r="R358" i="1"/>
  <c r="S358" i="1" s="1"/>
  <c r="T358" i="1" s="1"/>
  <c r="R359" i="1"/>
  <c r="R360" i="1"/>
  <c r="R361" i="1"/>
  <c r="S361" i="1" s="1"/>
  <c r="T361" i="1" s="1"/>
  <c r="R362" i="1"/>
  <c r="S362" i="1" s="1"/>
  <c r="T362" i="1" s="1"/>
  <c r="R363" i="1"/>
  <c r="R364" i="1"/>
  <c r="S364" i="1" s="1"/>
  <c r="T364" i="1" s="1"/>
  <c r="R365" i="1"/>
  <c r="S365" i="1" s="1"/>
  <c r="T365" i="1" s="1"/>
  <c r="R366" i="1"/>
  <c r="S366" i="1" s="1"/>
  <c r="T366" i="1" s="1"/>
  <c r="R367" i="1"/>
  <c r="R368" i="1"/>
  <c r="S368" i="1" s="1"/>
  <c r="T368" i="1" s="1"/>
  <c r="R369" i="1"/>
  <c r="S369" i="1" s="1"/>
  <c r="T369" i="1" s="1"/>
  <c r="R370" i="1"/>
  <c r="S370" i="1" s="1"/>
  <c r="T370" i="1" s="1"/>
  <c r="R371" i="1"/>
  <c r="R372" i="1"/>
  <c r="S372" i="1" s="1"/>
  <c r="T372" i="1" s="1"/>
  <c r="R373" i="1"/>
  <c r="S373" i="1" s="1"/>
  <c r="T373" i="1" s="1"/>
  <c r="R374" i="1"/>
  <c r="S374" i="1" s="1"/>
  <c r="T374" i="1" s="1"/>
  <c r="R375" i="1"/>
  <c r="R376" i="1"/>
  <c r="R377" i="1"/>
  <c r="S377" i="1" s="1"/>
  <c r="T377" i="1" s="1"/>
  <c r="R378" i="1"/>
  <c r="S378" i="1" s="1"/>
  <c r="T378" i="1" s="1"/>
  <c r="R379" i="1"/>
  <c r="R380" i="1"/>
  <c r="S380" i="1" s="1"/>
  <c r="T380" i="1" s="1"/>
  <c r="R381" i="1"/>
  <c r="S381" i="1" s="1"/>
  <c r="T381" i="1" s="1"/>
  <c r="R382" i="1"/>
  <c r="S382" i="1" s="1"/>
  <c r="T382" i="1" s="1"/>
  <c r="R383" i="1"/>
  <c r="R384" i="1"/>
  <c r="R385" i="1"/>
  <c r="S385" i="1" s="1"/>
  <c r="T385" i="1" s="1"/>
  <c r="R386" i="1"/>
  <c r="S386" i="1" s="1"/>
  <c r="T386" i="1" s="1"/>
  <c r="R387" i="1"/>
  <c r="R388" i="1"/>
  <c r="S388" i="1" s="1"/>
  <c r="T388" i="1" s="1"/>
  <c r="R389" i="1"/>
  <c r="S389" i="1" s="1"/>
  <c r="T389" i="1" s="1"/>
  <c r="R390" i="1"/>
  <c r="S390" i="1" s="1"/>
  <c r="T390" i="1" s="1"/>
  <c r="R391" i="1"/>
  <c r="R392" i="1"/>
  <c r="R393" i="1"/>
  <c r="S393" i="1" s="1"/>
  <c r="T393" i="1" s="1"/>
  <c r="R394" i="1"/>
  <c r="S394" i="1" s="1"/>
  <c r="T394" i="1" s="1"/>
  <c r="R395" i="1"/>
  <c r="R396" i="1"/>
  <c r="S396" i="1" s="1"/>
  <c r="T396" i="1" s="1"/>
  <c r="R397" i="1"/>
  <c r="S397" i="1" s="1"/>
  <c r="T397" i="1" s="1"/>
  <c r="R398" i="1"/>
  <c r="R399" i="1"/>
  <c r="R400" i="1"/>
  <c r="S400" i="1" s="1"/>
  <c r="T400" i="1" s="1"/>
  <c r="R401" i="1"/>
  <c r="S401" i="1" s="1"/>
  <c r="T401" i="1" s="1"/>
  <c r="R402" i="1"/>
  <c r="R403" i="1"/>
  <c r="R404" i="1"/>
  <c r="S404" i="1" s="1"/>
  <c r="T404" i="1" s="1"/>
  <c r="R405" i="1"/>
  <c r="S405" i="1" s="1"/>
  <c r="T405" i="1" s="1"/>
  <c r="R406" i="1"/>
  <c r="R407" i="1"/>
  <c r="R408" i="1"/>
  <c r="S408" i="1" s="1"/>
  <c r="T408" i="1" s="1"/>
  <c r="R409" i="1"/>
  <c r="S409" i="1" s="1"/>
  <c r="T409" i="1" s="1"/>
  <c r="R410" i="1"/>
  <c r="R411" i="1"/>
  <c r="R412" i="1"/>
  <c r="S412" i="1" s="1"/>
  <c r="T412" i="1" s="1"/>
  <c r="R413" i="1"/>
  <c r="S413" i="1" s="1"/>
  <c r="T413" i="1" s="1"/>
  <c r="R414" i="1"/>
  <c r="R415" i="1"/>
  <c r="R416" i="1"/>
  <c r="S416" i="1" s="1"/>
  <c r="T416" i="1" s="1"/>
  <c r="R417" i="1"/>
  <c r="S417" i="1" s="1"/>
  <c r="T417" i="1" s="1"/>
  <c r="R418" i="1"/>
  <c r="R419" i="1"/>
  <c r="R420" i="1"/>
  <c r="S420" i="1" s="1"/>
  <c r="T420" i="1" s="1"/>
  <c r="R421" i="1"/>
  <c r="S421" i="1" s="1"/>
  <c r="T421" i="1" s="1"/>
  <c r="R422" i="1"/>
  <c r="R423" i="1"/>
  <c r="R424" i="1"/>
  <c r="R425" i="1"/>
  <c r="S425" i="1" s="1"/>
  <c r="T425" i="1" s="1"/>
  <c r="R426" i="1"/>
  <c r="R427" i="1"/>
  <c r="R428" i="1"/>
  <c r="S428" i="1" s="1"/>
  <c r="T428" i="1" s="1"/>
  <c r="R429" i="1"/>
  <c r="S429" i="1" s="1"/>
  <c r="T429" i="1" s="1"/>
  <c r="R430" i="1"/>
  <c r="R431" i="1"/>
  <c r="R432" i="1"/>
  <c r="S432" i="1" s="1"/>
  <c r="T432" i="1" s="1"/>
  <c r="R433" i="1"/>
  <c r="S433" i="1" s="1"/>
  <c r="T433" i="1" s="1"/>
  <c r="R434" i="1"/>
  <c r="R435" i="1"/>
  <c r="R436" i="1"/>
  <c r="S436" i="1" s="1"/>
  <c r="T436" i="1" s="1"/>
  <c r="R437" i="1"/>
  <c r="S437" i="1" s="1"/>
  <c r="T437" i="1" s="1"/>
  <c r="R438" i="1"/>
  <c r="R439" i="1"/>
  <c r="R440" i="1"/>
  <c r="S440" i="1" s="1"/>
  <c r="T440" i="1" s="1"/>
  <c r="R441" i="1"/>
  <c r="S441" i="1" s="1"/>
  <c r="T441" i="1" s="1"/>
  <c r="R442" i="1"/>
  <c r="R443" i="1"/>
  <c r="R444" i="1"/>
  <c r="S444" i="1" s="1"/>
  <c r="T444" i="1" s="1"/>
  <c r="R445" i="1"/>
  <c r="S445" i="1" s="1"/>
  <c r="T445" i="1" s="1"/>
  <c r="R446" i="1"/>
  <c r="R447" i="1"/>
  <c r="R448" i="1"/>
  <c r="S448" i="1" s="1"/>
  <c r="T448" i="1" s="1"/>
  <c r="R449" i="1"/>
  <c r="S449" i="1" s="1"/>
  <c r="T449" i="1" s="1"/>
  <c r="R450" i="1"/>
  <c r="R451" i="1"/>
  <c r="R452" i="1"/>
  <c r="S452" i="1" s="1"/>
  <c r="T452" i="1" s="1"/>
  <c r="R453" i="1"/>
  <c r="S453" i="1" s="1"/>
  <c r="T453" i="1" s="1"/>
  <c r="R454" i="1"/>
  <c r="R455" i="1"/>
  <c r="R456" i="1"/>
  <c r="S456" i="1" s="1"/>
  <c r="T456" i="1" s="1"/>
  <c r="R457" i="1"/>
  <c r="S457" i="1" s="1"/>
  <c r="T457" i="1" s="1"/>
  <c r="R458" i="1"/>
  <c r="R459" i="1"/>
  <c r="R460" i="1"/>
  <c r="S460" i="1" s="1"/>
  <c r="T460" i="1" s="1"/>
  <c r="R461" i="1"/>
  <c r="S461" i="1" s="1"/>
  <c r="T461" i="1" s="1"/>
  <c r="R462" i="1"/>
  <c r="R463" i="1"/>
  <c r="R464" i="1"/>
  <c r="S464" i="1" s="1"/>
  <c r="T464" i="1" s="1"/>
  <c r="R465" i="1"/>
  <c r="S465" i="1" s="1"/>
  <c r="T465" i="1" s="1"/>
  <c r="R466" i="1"/>
  <c r="R467" i="1"/>
  <c r="R468" i="1"/>
  <c r="S468" i="1" s="1"/>
  <c r="T468" i="1" s="1"/>
  <c r="R469" i="1"/>
  <c r="S469" i="1" s="1"/>
  <c r="T469" i="1" s="1"/>
  <c r="R470" i="1"/>
  <c r="R471" i="1"/>
  <c r="R472" i="1"/>
  <c r="S472" i="1" s="1"/>
  <c r="T472" i="1" s="1"/>
  <c r="R473" i="1"/>
  <c r="S473" i="1" s="1"/>
  <c r="T473" i="1" s="1"/>
  <c r="R474" i="1"/>
  <c r="R475" i="1"/>
  <c r="R476" i="1"/>
  <c r="S476" i="1" s="1"/>
  <c r="T476" i="1" s="1"/>
  <c r="R477" i="1"/>
  <c r="S477" i="1" s="1"/>
  <c r="T477" i="1" s="1"/>
  <c r="R478" i="1"/>
  <c r="R479" i="1"/>
  <c r="R480" i="1"/>
  <c r="S480" i="1" s="1"/>
  <c r="T480" i="1" s="1"/>
  <c r="R481" i="1"/>
  <c r="S481" i="1" s="1"/>
  <c r="T481" i="1" s="1"/>
  <c r="R482" i="1"/>
  <c r="R483" i="1"/>
  <c r="R484" i="1"/>
  <c r="S484" i="1" s="1"/>
  <c r="T484" i="1" s="1"/>
  <c r="R485" i="1"/>
  <c r="S485" i="1" s="1"/>
  <c r="T485" i="1" s="1"/>
  <c r="R486" i="1"/>
  <c r="R487" i="1"/>
  <c r="R488" i="1"/>
  <c r="S488" i="1" s="1"/>
  <c r="T488" i="1" s="1"/>
  <c r="R489" i="1"/>
  <c r="S489" i="1" s="1"/>
  <c r="T489" i="1" s="1"/>
  <c r="R490" i="1"/>
  <c r="R491" i="1"/>
  <c r="R492" i="1"/>
  <c r="S492" i="1" s="1"/>
  <c r="T492" i="1" s="1"/>
  <c r="R493" i="1"/>
  <c r="S493" i="1" s="1"/>
  <c r="T493" i="1" s="1"/>
  <c r="R494" i="1"/>
  <c r="R495" i="1"/>
  <c r="R496" i="1"/>
  <c r="S496" i="1" s="1"/>
  <c r="T496" i="1" s="1"/>
  <c r="R497" i="1"/>
  <c r="S497" i="1" s="1"/>
  <c r="T497" i="1" s="1"/>
  <c r="R498" i="1"/>
  <c r="R499" i="1"/>
  <c r="R500" i="1"/>
  <c r="S500" i="1" s="1"/>
  <c r="T500" i="1" s="1"/>
  <c r="R501" i="1"/>
  <c r="S501" i="1" s="1"/>
  <c r="T501" i="1" s="1"/>
  <c r="R502" i="1"/>
  <c r="S502" i="1" s="1"/>
  <c r="T502" i="1" s="1"/>
  <c r="R503" i="1"/>
  <c r="R504" i="1"/>
  <c r="S504" i="1" s="1"/>
  <c r="T504" i="1" s="1"/>
  <c r="R505" i="1"/>
  <c r="S505" i="1" s="1"/>
  <c r="T505" i="1" s="1"/>
  <c r="R506" i="1"/>
  <c r="R507" i="1"/>
  <c r="R508" i="1"/>
  <c r="S508" i="1" s="1"/>
  <c r="T508" i="1" s="1"/>
  <c r="R509" i="1"/>
  <c r="S509" i="1" s="1"/>
  <c r="T509" i="1" s="1"/>
  <c r="R510" i="1"/>
  <c r="S510" i="1" s="1"/>
  <c r="T510" i="1" s="1"/>
  <c r="R511" i="1"/>
  <c r="R512" i="1"/>
  <c r="S512" i="1" s="1"/>
  <c r="T512" i="1" s="1"/>
  <c r="R513" i="1"/>
  <c r="S513" i="1" s="1"/>
  <c r="T513" i="1" s="1"/>
  <c r="R514" i="1"/>
  <c r="R515" i="1"/>
  <c r="R516" i="1"/>
  <c r="S516" i="1" s="1"/>
  <c r="T516" i="1" s="1"/>
  <c r="R517" i="1"/>
  <c r="S517" i="1" s="1"/>
  <c r="T517" i="1" s="1"/>
  <c r="R518" i="1"/>
  <c r="S518" i="1" s="1"/>
  <c r="T518" i="1" s="1"/>
  <c r="R519" i="1"/>
  <c r="R520" i="1"/>
  <c r="S520" i="1" s="1"/>
  <c r="T520" i="1" s="1"/>
  <c r="R521" i="1"/>
  <c r="S521" i="1" s="1"/>
  <c r="T521" i="1" s="1"/>
  <c r="R522" i="1"/>
  <c r="S522" i="1" s="1"/>
  <c r="T522" i="1" s="1"/>
  <c r="R523" i="1"/>
  <c r="R524" i="1"/>
  <c r="S524" i="1" s="1"/>
  <c r="T524" i="1" s="1"/>
  <c r="R525" i="1"/>
  <c r="S525" i="1" s="1"/>
  <c r="T525" i="1" s="1"/>
  <c r="R526" i="1"/>
  <c r="R527" i="1"/>
  <c r="R528" i="1"/>
  <c r="S528" i="1" s="1"/>
  <c r="T528" i="1" s="1"/>
  <c r="R529" i="1"/>
  <c r="S529" i="1" s="1"/>
  <c r="T529" i="1" s="1"/>
  <c r="R530" i="1"/>
  <c r="S530" i="1" s="1"/>
  <c r="T530" i="1" s="1"/>
  <c r="R531" i="1"/>
  <c r="R532" i="1"/>
  <c r="S532" i="1" s="1"/>
  <c r="T532" i="1" s="1"/>
  <c r="R533" i="1"/>
  <c r="S533" i="1" s="1"/>
  <c r="T533" i="1" s="1"/>
  <c r="R534" i="1"/>
  <c r="R535" i="1"/>
  <c r="R536" i="1"/>
  <c r="S536" i="1" s="1"/>
  <c r="T536" i="1" s="1"/>
  <c r="R537" i="1"/>
  <c r="S537" i="1" s="1"/>
  <c r="T537" i="1" s="1"/>
  <c r="R538" i="1"/>
  <c r="S538" i="1" s="1"/>
  <c r="T538" i="1" s="1"/>
  <c r="R539" i="1"/>
  <c r="R540" i="1"/>
  <c r="S540" i="1" s="1"/>
  <c r="T540" i="1" s="1"/>
  <c r="R541" i="1"/>
  <c r="S541" i="1" s="1"/>
  <c r="T541" i="1" s="1"/>
  <c r="R542" i="1"/>
  <c r="S542" i="1" s="1"/>
  <c r="T542" i="1" s="1"/>
  <c r="R543" i="1"/>
  <c r="R544" i="1"/>
  <c r="S544" i="1" s="1"/>
  <c r="T544" i="1" s="1"/>
  <c r="R545" i="1"/>
  <c r="S545" i="1" s="1"/>
  <c r="T545" i="1" s="1"/>
  <c r="R546" i="1"/>
  <c r="S546" i="1" s="1"/>
  <c r="T546" i="1" s="1"/>
  <c r="R547" i="1"/>
  <c r="R548" i="1"/>
  <c r="S548" i="1" s="1"/>
  <c r="T548" i="1" s="1"/>
  <c r="R549" i="1"/>
  <c r="S549" i="1" s="1"/>
  <c r="T549" i="1" s="1"/>
  <c r="R550" i="1"/>
  <c r="S550" i="1" s="1"/>
  <c r="T550" i="1" s="1"/>
  <c r="R551" i="1"/>
  <c r="R552" i="1"/>
  <c r="S552" i="1" s="1"/>
  <c r="T552" i="1" s="1"/>
  <c r="R553" i="1"/>
  <c r="S553" i="1" s="1"/>
  <c r="T553" i="1" s="1"/>
  <c r="R554" i="1"/>
  <c r="S554" i="1" s="1"/>
  <c r="T554" i="1" s="1"/>
  <c r="R555" i="1"/>
  <c r="R556" i="1"/>
  <c r="S556" i="1" s="1"/>
  <c r="T556" i="1" s="1"/>
  <c r="R557" i="1"/>
  <c r="S557" i="1" s="1"/>
  <c r="T557" i="1" s="1"/>
  <c r="R558" i="1"/>
  <c r="S558" i="1" s="1"/>
  <c r="T558" i="1" s="1"/>
  <c r="R559" i="1"/>
  <c r="R560" i="1"/>
  <c r="S560" i="1" s="1"/>
  <c r="T560" i="1" s="1"/>
  <c r="R561" i="1"/>
  <c r="S561" i="1" s="1"/>
  <c r="T561" i="1" s="1"/>
  <c r="R562" i="1"/>
  <c r="S562" i="1" s="1"/>
  <c r="T562" i="1" s="1"/>
  <c r="R563" i="1"/>
  <c r="R564" i="1"/>
  <c r="S564" i="1" s="1"/>
  <c r="T564" i="1" s="1"/>
  <c r="R565" i="1"/>
  <c r="S565" i="1" s="1"/>
  <c r="T565" i="1" s="1"/>
  <c r="R566" i="1"/>
  <c r="R567" i="1"/>
  <c r="R568" i="1"/>
  <c r="S568" i="1" s="1"/>
  <c r="T568" i="1" s="1"/>
  <c r="R569" i="1"/>
  <c r="S569" i="1" s="1"/>
  <c r="T569" i="1" s="1"/>
  <c r="R570" i="1"/>
  <c r="S570" i="1" s="1"/>
  <c r="T570" i="1" s="1"/>
  <c r="R571" i="1"/>
  <c r="R572" i="1"/>
  <c r="S572" i="1" s="1"/>
  <c r="T572" i="1" s="1"/>
  <c r="R573" i="1"/>
  <c r="S573" i="1" s="1"/>
  <c r="T573" i="1" s="1"/>
  <c r="R574" i="1"/>
  <c r="R575" i="1"/>
  <c r="R576" i="1"/>
  <c r="S576" i="1" s="1"/>
  <c r="T576" i="1" s="1"/>
  <c r="R577" i="1"/>
  <c r="S577" i="1" s="1"/>
  <c r="T577" i="1" s="1"/>
  <c r="R578" i="1"/>
  <c r="S578" i="1" s="1"/>
  <c r="T578" i="1" s="1"/>
  <c r="R579" i="1"/>
  <c r="R580" i="1"/>
  <c r="S580" i="1" s="1"/>
  <c r="T580" i="1" s="1"/>
  <c r="R581" i="1"/>
  <c r="S581" i="1" s="1"/>
  <c r="T581" i="1" s="1"/>
  <c r="R582" i="1"/>
  <c r="S582" i="1" s="1"/>
  <c r="T582" i="1" s="1"/>
  <c r="R583" i="1"/>
  <c r="R584" i="1"/>
  <c r="S584" i="1" s="1"/>
  <c r="T584" i="1" s="1"/>
  <c r="R585" i="1"/>
  <c r="S585" i="1" s="1"/>
  <c r="T585" i="1" s="1"/>
  <c r="R586" i="1"/>
  <c r="S586" i="1" s="1"/>
  <c r="T586" i="1" s="1"/>
  <c r="R587" i="1"/>
  <c r="R588" i="1"/>
  <c r="S588" i="1" s="1"/>
  <c r="T588" i="1" s="1"/>
  <c r="R589" i="1"/>
  <c r="S589" i="1" s="1"/>
  <c r="T589" i="1" s="1"/>
  <c r="R590" i="1"/>
  <c r="S590" i="1" s="1"/>
  <c r="T590" i="1" s="1"/>
  <c r="R591" i="1"/>
  <c r="R592" i="1"/>
  <c r="S592" i="1" s="1"/>
  <c r="T592" i="1" s="1"/>
  <c r="R593" i="1"/>
  <c r="S593" i="1" s="1"/>
  <c r="T593" i="1" s="1"/>
  <c r="R594" i="1"/>
  <c r="R595" i="1"/>
  <c r="R596" i="1"/>
  <c r="S596" i="1" s="1"/>
  <c r="T596" i="1" s="1"/>
  <c r="R597" i="1"/>
  <c r="S597" i="1" s="1"/>
  <c r="T597" i="1" s="1"/>
  <c r="R598" i="1"/>
  <c r="S598" i="1" s="1"/>
  <c r="T598" i="1" s="1"/>
  <c r="R599" i="1"/>
  <c r="R600" i="1"/>
  <c r="S600" i="1" s="1"/>
  <c r="T600" i="1" s="1"/>
  <c r="R601" i="1"/>
  <c r="S601" i="1" s="1"/>
  <c r="T601" i="1" s="1"/>
  <c r="R602" i="1"/>
  <c r="S602" i="1" s="1"/>
  <c r="T602" i="1" s="1"/>
  <c r="R603" i="1"/>
  <c r="R604" i="1"/>
  <c r="S604" i="1" s="1"/>
  <c r="T604" i="1" s="1"/>
  <c r="R605" i="1"/>
  <c r="S605" i="1" s="1"/>
  <c r="T605" i="1" s="1"/>
  <c r="R606" i="1"/>
  <c r="S606" i="1" s="1"/>
  <c r="T606" i="1" s="1"/>
  <c r="R607" i="1"/>
  <c r="R608" i="1"/>
  <c r="S608" i="1" s="1"/>
  <c r="T608" i="1" s="1"/>
  <c r="R609" i="1"/>
  <c r="S609" i="1" s="1"/>
  <c r="T609" i="1" s="1"/>
  <c r="R610" i="1"/>
  <c r="S610" i="1" s="1"/>
  <c r="T610" i="1" s="1"/>
  <c r="R611" i="1"/>
  <c r="R612" i="1"/>
  <c r="S612" i="1" s="1"/>
  <c r="T612" i="1" s="1"/>
  <c r="R613" i="1"/>
  <c r="S613" i="1" s="1"/>
  <c r="T613" i="1" s="1"/>
  <c r="R614" i="1"/>
  <c r="S614" i="1" s="1"/>
  <c r="T614" i="1" s="1"/>
  <c r="R615" i="1"/>
  <c r="R616" i="1"/>
  <c r="S616" i="1" s="1"/>
  <c r="T616" i="1" s="1"/>
  <c r="R617" i="1"/>
  <c r="S617" i="1" s="1"/>
  <c r="T617" i="1" s="1"/>
  <c r="R618" i="1"/>
  <c r="S618" i="1" s="1"/>
  <c r="T618" i="1" s="1"/>
  <c r="R619" i="1"/>
  <c r="R620" i="1"/>
  <c r="S620" i="1" s="1"/>
  <c r="T620" i="1" s="1"/>
  <c r="R621" i="1"/>
  <c r="S621" i="1" s="1"/>
  <c r="T621" i="1" s="1"/>
  <c r="R622" i="1"/>
  <c r="S622" i="1" s="1"/>
  <c r="T622" i="1" s="1"/>
  <c r="R623" i="1"/>
  <c r="R624" i="1"/>
  <c r="S624" i="1" s="1"/>
  <c r="T624" i="1" s="1"/>
  <c r="R625" i="1"/>
  <c r="S625" i="1" s="1"/>
  <c r="T625" i="1" s="1"/>
  <c r="R626" i="1"/>
  <c r="S626" i="1" s="1"/>
  <c r="T626" i="1" s="1"/>
  <c r="R627" i="1"/>
  <c r="R628" i="1"/>
  <c r="S628" i="1" s="1"/>
  <c r="T628" i="1" s="1"/>
  <c r="R629" i="1"/>
  <c r="S629" i="1" s="1"/>
  <c r="T629" i="1" s="1"/>
  <c r="R630" i="1"/>
  <c r="S630" i="1" s="1"/>
  <c r="T630" i="1" s="1"/>
  <c r="R631" i="1"/>
  <c r="R632" i="1"/>
  <c r="S632" i="1" s="1"/>
  <c r="T632" i="1" s="1"/>
  <c r="R633" i="1"/>
  <c r="S633" i="1" s="1"/>
  <c r="T633" i="1" s="1"/>
  <c r="R634" i="1"/>
  <c r="R635" i="1"/>
  <c r="R636" i="1"/>
  <c r="S636" i="1" s="1"/>
  <c r="T636" i="1" s="1"/>
  <c r="R637" i="1"/>
  <c r="S637" i="1" s="1"/>
  <c r="T637" i="1" s="1"/>
  <c r="R638" i="1"/>
  <c r="S638" i="1" s="1"/>
  <c r="T638" i="1" s="1"/>
  <c r="R639" i="1"/>
  <c r="R640" i="1"/>
  <c r="S640" i="1" s="1"/>
  <c r="T640" i="1" s="1"/>
  <c r="R641" i="1"/>
  <c r="S641" i="1" s="1"/>
  <c r="T641" i="1" s="1"/>
  <c r="R642" i="1"/>
  <c r="R643" i="1"/>
  <c r="R644" i="1"/>
  <c r="S644" i="1" s="1"/>
  <c r="T644" i="1" s="1"/>
  <c r="R645" i="1"/>
  <c r="S645" i="1" s="1"/>
  <c r="T645" i="1" s="1"/>
  <c r="R646" i="1"/>
  <c r="S646" i="1" s="1"/>
  <c r="T646" i="1" s="1"/>
  <c r="R647" i="1"/>
  <c r="R648" i="1"/>
  <c r="S648" i="1" s="1"/>
  <c r="T648" i="1" s="1"/>
  <c r="R649" i="1"/>
  <c r="S649" i="1" s="1"/>
  <c r="T649" i="1" s="1"/>
  <c r="R650" i="1"/>
  <c r="S650" i="1" s="1"/>
  <c r="T650" i="1" s="1"/>
  <c r="R651" i="1"/>
  <c r="R652" i="1"/>
  <c r="S652" i="1" s="1"/>
  <c r="T652" i="1" s="1"/>
  <c r="R653" i="1"/>
  <c r="S653" i="1" s="1"/>
  <c r="T653" i="1" s="1"/>
  <c r="R654" i="1"/>
  <c r="R655" i="1"/>
  <c r="R656" i="1"/>
  <c r="S656" i="1" s="1"/>
  <c r="T656" i="1" s="1"/>
  <c r="R657" i="1"/>
  <c r="S657" i="1" s="1"/>
  <c r="T657" i="1" s="1"/>
  <c r="R658" i="1"/>
  <c r="S658" i="1" s="1"/>
  <c r="T658" i="1" s="1"/>
  <c r="R659" i="1"/>
  <c r="R660" i="1"/>
  <c r="S660" i="1" s="1"/>
  <c r="T660" i="1" s="1"/>
  <c r="R661" i="1"/>
  <c r="S661" i="1" s="1"/>
  <c r="T661" i="1" s="1"/>
  <c r="R662" i="1"/>
  <c r="R663" i="1"/>
  <c r="R664" i="1"/>
  <c r="S664" i="1" s="1"/>
  <c r="T664" i="1" s="1"/>
  <c r="R665" i="1"/>
  <c r="S665" i="1" s="1"/>
  <c r="T665" i="1" s="1"/>
  <c r="R666" i="1"/>
  <c r="S666" i="1" s="1"/>
  <c r="T666" i="1" s="1"/>
  <c r="R667" i="1"/>
  <c r="R668" i="1"/>
  <c r="S668" i="1" s="1"/>
  <c r="T668" i="1" s="1"/>
  <c r="R669" i="1"/>
  <c r="S669" i="1" s="1"/>
  <c r="T669" i="1" s="1"/>
  <c r="R670" i="1"/>
  <c r="S670" i="1" s="1"/>
  <c r="T670" i="1" s="1"/>
  <c r="R671" i="1"/>
  <c r="R672" i="1"/>
  <c r="S672" i="1" s="1"/>
  <c r="T672" i="1" s="1"/>
  <c r="R673" i="1"/>
  <c r="S673" i="1" s="1"/>
  <c r="T673" i="1" s="1"/>
  <c r="R674" i="1"/>
  <c r="S674" i="1" s="1"/>
  <c r="T674" i="1" s="1"/>
  <c r="R675" i="1"/>
  <c r="R676" i="1"/>
  <c r="S676" i="1" s="1"/>
  <c r="T676" i="1" s="1"/>
  <c r="R677" i="1"/>
  <c r="S677" i="1" s="1"/>
  <c r="T677" i="1" s="1"/>
  <c r="R678" i="1"/>
  <c r="S678" i="1" s="1"/>
  <c r="T678" i="1" s="1"/>
  <c r="R679" i="1"/>
  <c r="R680" i="1"/>
  <c r="S680" i="1" s="1"/>
  <c r="T680" i="1" s="1"/>
  <c r="R681" i="1"/>
  <c r="S681" i="1" s="1"/>
  <c r="T681" i="1" s="1"/>
  <c r="R682" i="1"/>
  <c r="S682" i="1" s="1"/>
  <c r="T682" i="1" s="1"/>
  <c r="R683" i="1"/>
  <c r="R684" i="1"/>
  <c r="S684" i="1" s="1"/>
  <c r="T684" i="1" s="1"/>
  <c r="R685" i="1"/>
  <c r="S685" i="1" s="1"/>
  <c r="T685" i="1" s="1"/>
  <c r="R686" i="1"/>
  <c r="S686" i="1" s="1"/>
  <c r="T686" i="1" s="1"/>
  <c r="R687" i="1"/>
  <c r="R688" i="1"/>
  <c r="S688" i="1" s="1"/>
  <c r="T688" i="1" s="1"/>
  <c r="R689" i="1"/>
  <c r="S689" i="1" s="1"/>
  <c r="T689" i="1" s="1"/>
  <c r="R690" i="1"/>
  <c r="S690" i="1" s="1"/>
  <c r="T690" i="1" s="1"/>
  <c r="R691" i="1"/>
  <c r="R692" i="1"/>
  <c r="S692" i="1" s="1"/>
  <c r="T692" i="1" s="1"/>
  <c r="R693" i="1"/>
  <c r="S693" i="1" s="1"/>
  <c r="T693" i="1" s="1"/>
  <c r="R694" i="1"/>
  <c r="S694" i="1" s="1"/>
  <c r="T694" i="1" s="1"/>
  <c r="R695" i="1"/>
  <c r="R696" i="1"/>
  <c r="S696" i="1" s="1"/>
  <c r="T696" i="1" s="1"/>
  <c r="R697" i="1"/>
  <c r="R698" i="1"/>
  <c r="S698" i="1" s="1"/>
  <c r="T698" i="1" s="1"/>
  <c r="R699" i="1"/>
  <c r="R700" i="1"/>
  <c r="S700" i="1" s="1"/>
  <c r="T700" i="1" s="1"/>
  <c r="R701" i="1"/>
  <c r="S701" i="1" s="1"/>
  <c r="T701" i="1" s="1"/>
  <c r="R702" i="1"/>
  <c r="S702" i="1" s="1"/>
  <c r="T702" i="1" s="1"/>
  <c r="R703" i="1"/>
  <c r="R704" i="1"/>
  <c r="S704" i="1" s="1"/>
  <c r="T704" i="1" s="1"/>
  <c r="R705" i="1"/>
  <c r="S705" i="1" s="1"/>
  <c r="T705" i="1" s="1"/>
  <c r="R706" i="1"/>
  <c r="S706" i="1" s="1"/>
  <c r="T706" i="1" s="1"/>
  <c r="R707" i="1"/>
  <c r="R708" i="1"/>
  <c r="S708" i="1" s="1"/>
  <c r="T708" i="1" s="1"/>
  <c r="R709" i="1"/>
  <c r="S709" i="1" s="1"/>
  <c r="T709" i="1" s="1"/>
  <c r="R710" i="1"/>
  <c r="S710" i="1" s="1"/>
  <c r="T710" i="1" s="1"/>
  <c r="R711" i="1"/>
  <c r="R712" i="1"/>
  <c r="S712" i="1" s="1"/>
  <c r="T712" i="1" s="1"/>
  <c r="R713" i="1"/>
  <c r="S713" i="1" s="1"/>
  <c r="T713" i="1" s="1"/>
  <c r="R714" i="1"/>
  <c r="S714" i="1" s="1"/>
  <c r="T714" i="1" s="1"/>
  <c r="R715" i="1"/>
  <c r="R716" i="1"/>
  <c r="S716" i="1" s="1"/>
  <c r="T716" i="1" s="1"/>
  <c r="R717" i="1"/>
  <c r="S717" i="1" s="1"/>
  <c r="T717" i="1" s="1"/>
  <c r="R718" i="1"/>
  <c r="S718" i="1" s="1"/>
  <c r="T718" i="1" s="1"/>
  <c r="R719" i="1"/>
  <c r="R720" i="1"/>
  <c r="S720" i="1" s="1"/>
  <c r="T720" i="1" s="1"/>
  <c r="R721" i="1"/>
  <c r="S721" i="1" s="1"/>
  <c r="T721" i="1" s="1"/>
  <c r="R722" i="1"/>
  <c r="R723" i="1"/>
  <c r="R724" i="1"/>
  <c r="S724" i="1" s="1"/>
  <c r="T724" i="1" s="1"/>
  <c r="R725" i="1"/>
  <c r="S725" i="1" s="1"/>
  <c r="T725" i="1" s="1"/>
  <c r="R726" i="1"/>
  <c r="R727" i="1"/>
  <c r="R728" i="1"/>
  <c r="S728" i="1" s="1"/>
  <c r="T728" i="1" s="1"/>
  <c r="R729" i="1"/>
  <c r="S729" i="1" s="1"/>
  <c r="T729" i="1" s="1"/>
  <c r="R730" i="1"/>
  <c r="S730" i="1" s="1"/>
  <c r="T730" i="1" s="1"/>
  <c r="R731" i="1"/>
  <c r="R732" i="1"/>
  <c r="S732" i="1" s="1"/>
  <c r="T732" i="1" s="1"/>
  <c r="R733" i="1"/>
  <c r="S733" i="1" s="1"/>
  <c r="T733" i="1" s="1"/>
  <c r="R734" i="1"/>
  <c r="S734" i="1" s="1"/>
  <c r="T734" i="1" s="1"/>
  <c r="R735" i="1"/>
  <c r="R736" i="1"/>
  <c r="S736" i="1" s="1"/>
  <c r="T736" i="1" s="1"/>
  <c r="R737" i="1"/>
  <c r="S737" i="1" s="1"/>
  <c r="T737" i="1" s="1"/>
  <c r="R738" i="1"/>
  <c r="S738" i="1" s="1"/>
  <c r="T738" i="1" s="1"/>
  <c r="R739" i="1"/>
  <c r="R740" i="1"/>
  <c r="R741" i="1"/>
  <c r="S741" i="1" s="1"/>
  <c r="T741" i="1" s="1"/>
  <c r="R742" i="1"/>
  <c r="R743" i="1"/>
  <c r="S743" i="1" s="1"/>
  <c r="T743" i="1" s="1"/>
  <c r="R744" i="1"/>
  <c r="S744" i="1" s="1"/>
  <c r="T744" i="1" s="1"/>
  <c r="R745" i="1"/>
  <c r="S745" i="1" s="1"/>
  <c r="T745" i="1" s="1"/>
  <c r="R746" i="1"/>
  <c r="R747" i="1"/>
  <c r="S747" i="1" s="1"/>
  <c r="T747" i="1" s="1"/>
  <c r="R748" i="1"/>
  <c r="R749" i="1"/>
  <c r="S749" i="1" s="1"/>
  <c r="T749" i="1" s="1"/>
  <c r="R750" i="1"/>
  <c r="R751" i="1"/>
  <c r="S751" i="1" s="1"/>
  <c r="T751" i="1" s="1"/>
  <c r="R752" i="1"/>
  <c r="S752" i="1" s="1"/>
  <c r="T752" i="1" s="1"/>
  <c r="R753" i="1"/>
  <c r="S753" i="1" s="1"/>
  <c r="T753" i="1" s="1"/>
  <c r="R754" i="1"/>
  <c r="R755" i="1"/>
  <c r="S755" i="1" s="1"/>
  <c r="T755" i="1" s="1"/>
  <c r="R756" i="1"/>
  <c r="S756" i="1" s="1"/>
  <c r="T756" i="1" s="1"/>
  <c r="R757" i="1"/>
  <c r="S757" i="1" s="1"/>
  <c r="T757" i="1" s="1"/>
  <c r="R758" i="1"/>
  <c r="S758" i="1" s="1"/>
  <c r="T758" i="1" s="1"/>
  <c r="R759" i="1"/>
  <c r="R760" i="1"/>
  <c r="S760" i="1" s="1"/>
  <c r="T760" i="1" s="1"/>
  <c r="R761" i="1"/>
  <c r="S761" i="1" s="1"/>
  <c r="T761" i="1" s="1"/>
  <c r="R762" i="1"/>
  <c r="S762" i="1" s="1"/>
  <c r="T762" i="1" s="1"/>
  <c r="R763" i="1"/>
  <c r="R764" i="1"/>
  <c r="S764" i="1" s="1"/>
  <c r="T764" i="1" s="1"/>
  <c r="R765" i="1"/>
  <c r="S765" i="1" s="1"/>
  <c r="T765" i="1" s="1"/>
  <c r="R766" i="1"/>
  <c r="S766" i="1" s="1"/>
  <c r="T766" i="1" s="1"/>
  <c r="R767" i="1"/>
  <c r="R768" i="1"/>
  <c r="S768" i="1" s="1"/>
  <c r="T768" i="1" s="1"/>
  <c r="R769" i="1"/>
  <c r="S769" i="1" s="1"/>
  <c r="T769" i="1" s="1"/>
  <c r="R770" i="1"/>
  <c r="S770" i="1" s="1"/>
  <c r="T770" i="1" s="1"/>
  <c r="R771" i="1"/>
  <c r="R772" i="1"/>
  <c r="S772" i="1" s="1"/>
  <c r="T772" i="1" s="1"/>
  <c r="R773" i="1"/>
  <c r="S773" i="1" s="1"/>
  <c r="T773" i="1" s="1"/>
  <c r="R774" i="1"/>
  <c r="S774" i="1" s="1"/>
  <c r="T774" i="1" s="1"/>
  <c r="R775" i="1"/>
  <c r="R776" i="1"/>
  <c r="S776" i="1" s="1"/>
  <c r="T776" i="1" s="1"/>
  <c r="R777" i="1"/>
  <c r="S777" i="1" s="1"/>
  <c r="T777" i="1" s="1"/>
  <c r="R778" i="1"/>
  <c r="S778" i="1" s="1"/>
  <c r="T778" i="1" s="1"/>
  <c r="R779" i="1"/>
  <c r="R780" i="1"/>
  <c r="S780" i="1" s="1"/>
  <c r="T780" i="1" s="1"/>
  <c r="R781" i="1"/>
  <c r="S781" i="1" s="1"/>
  <c r="T781" i="1" s="1"/>
  <c r="R782" i="1"/>
  <c r="S782" i="1" s="1"/>
  <c r="T782" i="1" s="1"/>
  <c r="R783" i="1"/>
  <c r="R784" i="1"/>
  <c r="S784" i="1" s="1"/>
  <c r="T784" i="1" s="1"/>
  <c r="R785" i="1"/>
  <c r="S785" i="1" s="1"/>
  <c r="T785" i="1" s="1"/>
  <c r="R786" i="1"/>
  <c r="S786" i="1" s="1"/>
  <c r="T786" i="1" s="1"/>
  <c r="R787" i="1"/>
  <c r="R788" i="1"/>
  <c r="R789" i="1"/>
  <c r="S789" i="1" s="1"/>
  <c r="T789" i="1" s="1"/>
  <c r="R790" i="1"/>
  <c r="S790" i="1" s="1"/>
  <c r="T790" i="1" s="1"/>
  <c r="R791" i="1"/>
  <c r="R792" i="1"/>
  <c r="S792" i="1" s="1"/>
  <c r="T792" i="1" s="1"/>
  <c r="R793" i="1"/>
  <c r="S793" i="1" s="1"/>
  <c r="T793" i="1" s="1"/>
  <c r="R794" i="1"/>
  <c r="S794" i="1" s="1"/>
  <c r="T794" i="1" s="1"/>
  <c r="R795" i="1"/>
  <c r="R796" i="1"/>
  <c r="S796" i="1" s="1"/>
  <c r="T796" i="1" s="1"/>
  <c r="R797" i="1"/>
  <c r="S797" i="1" s="1"/>
  <c r="T797" i="1" s="1"/>
  <c r="R798" i="1"/>
  <c r="S798" i="1" s="1"/>
  <c r="T798" i="1" s="1"/>
  <c r="R799" i="1"/>
  <c r="R800" i="1"/>
  <c r="S800" i="1" s="1"/>
  <c r="T800" i="1" s="1"/>
  <c r="R801" i="1"/>
  <c r="S801" i="1" s="1"/>
  <c r="T801" i="1" s="1"/>
  <c r="R802" i="1"/>
  <c r="S802" i="1" s="1"/>
  <c r="T802" i="1" s="1"/>
  <c r="R803" i="1"/>
  <c r="R804" i="1"/>
  <c r="S804" i="1" s="1"/>
  <c r="T804" i="1" s="1"/>
  <c r="R805" i="1"/>
  <c r="S805" i="1" s="1"/>
  <c r="T805" i="1" s="1"/>
  <c r="R806" i="1"/>
  <c r="S806" i="1" s="1"/>
  <c r="T806" i="1" s="1"/>
  <c r="R807" i="1"/>
  <c r="R808" i="1"/>
  <c r="S808" i="1" s="1"/>
  <c r="T808" i="1" s="1"/>
  <c r="R809" i="1"/>
  <c r="S809" i="1" s="1"/>
  <c r="T809" i="1" s="1"/>
  <c r="R810" i="1"/>
  <c r="S810" i="1" s="1"/>
  <c r="T810" i="1" s="1"/>
  <c r="R811" i="1"/>
  <c r="R812" i="1"/>
  <c r="S812" i="1" s="1"/>
  <c r="T812" i="1" s="1"/>
  <c r="R813" i="1"/>
  <c r="S813" i="1" s="1"/>
  <c r="T813" i="1" s="1"/>
  <c r="R814" i="1"/>
  <c r="S814" i="1" s="1"/>
  <c r="T814" i="1" s="1"/>
  <c r="R815" i="1"/>
  <c r="R816" i="1"/>
  <c r="S816" i="1" s="1"/>
  <c r="T816" i="1" s="1"/>
  <c r="R817" i="1"/>
  <c r="S817" i="1" s="1"/>
  <c r="T817" i="1" s="1"/>
  <c r="R818" i="1"/>
  <c r="S818" i="1" s="1"/>
  <c r="T818" i="1" s="1"/>
  <c r="R819" i="1"/>
  <c r="R820" i="1"/>
  <c r="S820" i="1" s="1"/>
  <c r="T820" i="1" s="1"/>
  <c r="R821" i="1"/>
  <c r="S821" i="1" s="1"/>
  <c r="T821" i="1" s="1"/>
  <c r="R822" i="1"/>
  <c r="S822" i="1" s="1"/>
  <c r="T822" i="1" s="1"/>
  <c r="R823" i="1"/>
  <c r="R824" i="1"/>
  <c r="S824" i="1" s="1"/>
  <c r="T824" i="1" s="1"/>
  <c r="R825" i="1"/>
  <c r="S825" i="1" s="1"/>
  <c r="T825" i="1" s="1"/>
  <c r="R826" i="1"/>
  <c r="S826" i="1" s="1"/>
  <c r="T826" i="1" s="1"/>
  <c r="R827" i="1"/>
  <c r="R828" i="1"/>
  <c r="S828" i="1" s="1"/>
  <c r="T828" i="1" s="1"/>
  <c r="R829" i="1"/>
  <c r="S829" i="1" s="1"/>
  <c r="T829" i="1" s="1"/>
  <c r="R830" i="1"/>
  <c r="S830" i="1" s="1"/>
  <c r="T830" i="1" s="1"/>
  <c r="R831" i="1"/>
  <c r="R832" i="1"/>
  <c r="S832" i="1" s="1"/>
  <c r="T832" i="1" s="1"/>
  <c r="R833" i="1"/>
  <c r="S833" i="1" s="1"/>
  <c r="T833" i="1" s="1"/>
  <c r="R834" i="1"/>
  <c r="S834" i="1" s="1"/>
  <c r="T834" i="1" s="1"/>
  <c r="R835" i="1"/>
  <c r="R836" i="1"/>
  <c r="R837" i="1"/>
  <c r="S837" i="1" s="1"/>
  <c r="T837" i="1" s="1"/>
  <c r="R838" i="1"/>
  <c r="S838" i="1" s="1"/>
  <c r="T838" i="1" s="1"/>
  <c r="R839" i="1"/>
  <c r="R840" i="1"/>
  <c r="S840" i="1" s="1"/>
  <c r="T840" i="1" s="1"/>
  <c r="R841" i="1"/>
  <c r="S841" i="1" s="1"/>
  <c r="T841" i="1" s="1"/>
  <c r="R842" i="1"/>
  <c r="S842" i="1" s="1"/>
  <c r="T842" i="1" s="1"/>
  <c r="R843" i="1"/>
  <c r="R844" i="1"/>
  <c r="S844" i="1" s="1"/>
  <c r="T844" i="1" s="1"/>
  <c r="R845" i="1"/>
  <c r="S845" i="1" s="1"/>
  <c r="T845" i="1" s="1"/>
  <c r="R846" i="1"/>
  <c r="S846" i="1" s="1"/>
  <c r="T846" i="1" s="1"/>
  <c r="R847" i="1"/>
  <c r="R848" i="1"/>
  <c r="S848" i="1" s="1"/>
  <c r="T848" i="1" s="1"/>
  <c r="R849" i="1"/>
  <c r="S849" i="1" s="1"/>
  <c r="T849" i="1" s="1"/>
  <c r="R850" i="1"/>
  <c r="S850" i="1" s="1"/>
  <c r="T850" i="1" s="1"/>
  <c r="R851" i="1"/>
  <c r="R852" i="1"/>
  <c r="S852" i="1" s="1"/>
  <c r="T852" i="1" s="1"/>
  <c r="R853" i="1"/>
  <c r="S853" i="1" s="1"/>
  <c r="T853" i="1" s="1"/>
  <c r="R854" i="1"/>
  <c r="R855" i="1"/>
  <c r="R856" i="1"/>
  <c r="S856" i="1" s="1"/>
  <c r="T856" i="1" s="1"/>
  <c r="R857" i="1"/>
  <c r="S857" i="1" s="1"/>
  <c r="T857" i="1" s="1"/>
  <c r="R858" i="1"/>
  <c r="R859" i="1"/>
  <c r="R860" i="1"/>
  <c r="S860" i="1" s="1"/>
  <c r="T860" i="1" s="1"/>
  <c r="R861" i="1"/>
  <c r="S861" i="1" s="1"/>
  <c r="T861" i="1" s="1"/>
  <c r="R862" i="1"/>
  <c r="R863" i="1"/>
  <c r="R864" i="1"/>
  <c r="S864" i="1" s="1"/>
  <c r="T864" i="1" s="1"/>
  <c r="R865" i="1"/>
  <c r="S865" i="1" s="1"/>
  <c r="T865" i="1" s="1"/>
  <c r="R866" i="1"/>
  <c r="R867" i="1"/>
  <c r="R868" i="1"/>
  <c r="S868" i="1" s="1"/>
  <c r="T868" i="1" s="1"/>
  <c r="R869" i="1"/>
  <c r="S869" i="1" s="1"/>
  <c r="T869" i="1" s="1"/>
  <c r="R870" i="1"/>
  <c r="R871" i="1"/>
  <c r="R872" i="1"/>
  <c r="S872" i="1" s="1"/>
  <c r="T872" i="1" s="1"/>
  <c r="R873" i="1"/>
  <c r="S873" i="1" s="1"/>
  <c r="T873" i="1" s="1"/>
  <c r="R874" i="1"/>
  <c r="R875" i="1"/>
  <c r="R876" i="1"/>
  <c r="S876" i="1" s="1"/>
  <c r="T876" i="1" s="1"/>
  <c r="R877" i="1"/>
  <c r="S877" i="1" s="1"/>
  <c r="T877" i="1" s="1"/>
  <c r="R878" i="1"/>
  <c r="R879" i="1"/>
  <c r="R880" i="1"/>
  <c r="S880" i="1" s="1"/>
  <c r="T880" i="1" s="1"/>
  <c r="R881" i="1"/>
  <c r="S881" i="1" s="1"/>
  <c r="T881" i="1" s="1"/>
  <c r="R882" i="1"/>
  <c r="R883" i="1"/>
  <c r="R884" i="1"/>
  <c r="S884" i="1" s="1"/>
  <c r="T884" i="1" s="1"/>
  <c r="R885" i="1"/>
  <c r="S885" i="1" s="1"/>
  <c r="T885" i="1" s="1"/>
  <c r="R886" i="1"/>
  <c r="R887" i="1"/>
  <c r="R888" i="1"/>
  <c r="S888" i="1" s="1"/>
  <c r="T888" i="1" s="1"/>
  <c r="R889" i="1"/>
  <c r="S889" i="1" s="1"/>
  <c r="T889" i="1" s="1"/>
  <c r="R890" i="1"/>
  <c r="R891" i="1"/>
  <c r="R892" i="1"/>
  <c r="S892" i="1" s="1"/>
  <c r="T892" i="1" s="1"/>
  <c r="R893" i="1"/>
  <c r="S893" i="1" s="1"/>
  <c r="T893" i="1" s="1"/>
  <c r="R894" i="1"/>
  <c r="R895" i="1"/>
  <c r="R896" i="1"/>
  <c r="S896" i="1" s="1"/>
  <c r="T896" i="1" s="1"/>
  <c r="R897" i="1"/>
  <c r="S897" i="1" s="1"/>
  <c r="T897" i="1" s="1"/>
  <c r="R898" i="1"/>
  <c r="R899" i="1"/>
  <c r="R900" i="1"/>
  <c r="S900" i="1" s="1"/>
  <c r="T900" i="1" s="1"/>
  <c r="R901" i="1"/>
  <c r="S901" i="1" s="1"/>
  <c r="T901" i="1" s="1"/>
  <c r="R902" i="1"/>
  <c r="R903" i="1"/>
  <c r="R904" i="1"/>
  <c r="S904" i="1" s="1"/>
  <c r="T904" i="1" s="1"/>
  <c r="R905" i="1"/>
  <c r="S905" i="1" s="1"/>
  <c r="T905" i="1" s="1"/>
  <c r="R906" i="1"/>
  <c r="R907" i="1"/>
  <c r="R908" i="1"/>
  <c r="S908" i="1" s="1"/>
  <c r="T908" i="1" s="1"/>
  <c r="R909" i="1"/>
  <c r="S909" i="1" s="1"/>
  <c r="T909" i="1" s="1"/>
  <c r="R910" i="1"/>
  <c r="R911" i="1"/>
  <c r="R912" i="1"/>
  <c r="S912" i="1" s="1"/>
  <c r="T912" i="1" s="1"/>
  <c r="R913" i="1"/>
  <c r="S913" i="1" s="1"/>
  <c r="T913" i="1" s="1"/>
  <c r="R914" i="1"/>
  <c r="R915" i="1"/>
  <c r="R916" i="1"/>
  <c r="S916" i="1" s="1"/>
  <c r="T916" i="1" s="1"/>
  <c r="R917" i="1"/>
  <c r="S917" i="1" s="1"/>
  <c r="T917" i="1" s="1"/>
  <c r="R918" i="1"/>
  <c r="R919" i="1"/>
  <c r="R920" i="1"/>
  <c r="S920" i="1" s="1"/>
  <c r="T920" i="1" s="1"/>
  <c r="R921" i="1"/>
  <c r="S921" i="1" s="1"/>
  <c r="T921" i="1" s="1"/>
  <c r="R922" i="1"/>
  <c r="R923" i="1"/>
  <c r="R924" i="1"/>
  <c r="S924" i="1" s="1"/>
  <c r="T924" i="1" s="1"/>
  <c r="R925" i="1"/>
  <c r="S925" i="1" s="1"/>
  <c r="T925" i="1" s="1"/>
  <c r="R926" i="1"/>
  <c r="R927" i="1"/>
  <c r="R928" i="1"/>
  <c r="S928" i="1" s="1"/>
  <c r="T928" i="1" s="1"/>
  <c r="R929" i="1"/>
  <c r="S929" i="1" s="1"/>
  <c r="T929" i="1" s="1"/>
  <c r="R930" i="1"/>
  <c r="R931" i="1"/>
  <c r="R932" i="1"/>
  <c r="S932" i="1" s="1"/>
  <c r="T932" i="1" s="1"/>
  <c r="R933" i="1"/>
  <c r="S933" i="1" s="1"/>
  <c r="T933" i="1" s="1"/>
  <c r="R934" i="1"/>
  <c r="R935" i="1"/>
  <c r="R936" i="1"/>
  <c r="S936" i="1" s="1"/>
  <c r="T936" i="1" s="1"/>
  <c r="R937" i="1"/>
  <c r="S937" i="1" s="1"/>
  <c r="T937" i="1" s="1"/>
  <c r="R938" i="1"/>
  <c r="R939" i="1"/>
  <c r="R940" i="1"/>
  <c r="S940" i="1" s="1"/>
  <c r="T940" i="1" s="1"/>
  <c r="R941" i="1"/>
  <c r="S941" i="1" s="1"/>
  <c r="T941" i="1" s="1"/>
  <c r="R942" i="1"/>
  <c r="R943" i="1"/>
  <c r="R944" i="1"/>
  <c r="S944" i="1" s="1"/>
  <c r="T944" i="1" s="1"/>
  <c r="R945" i="1"/>
  <c r="S945" i="1" s="1"/>
  <c r="T945" i="1" s="1"/>
  <c r="R946" i="1"/>
  <c r="R947" i="1"/>
  <c r="R948" i="1"/>
  <c r="S948" i="1" s="1"/>
  <c r="T948" i="1" s="1"/>
  <c r="R949" i="1"/>
  <c r="S949" i="1" s="1"/>
  <c r="T949" i="1" s="1"/>
  <c r="R950" i="1"/>
  <c r="R951" i="1"/>
  <c r="R952" i="1"/>
  <c r="S952" i="1" s="1"/>
  <c r="T952" i="1" s="1"/>
  <c r="R953" i="1"/>
  <c r="S953" i="1" s="1"/>
  <c r="T953" i="1" s="1"/>
  <c r="R954" i="1"/>
  <c r="R955" i="1"/>
  <c r="R956" i="1"/>
  <c r="S956" i="1" s="1"/>
  <c r="T956" i="1" s="1"/>
  <c r="R957" i="1"/>
  <c r="S957" i="1" s="1"/>
  <c r="T957" i="1" s="1"/>
  <c r="R958" i="1"/>
  <c r="R959" i="1"/>
  <c r="R960" i="1"/>
  <c r="S960" i="1" s="1"/>
  <c r="T960" i="1" s="1"/>
  <c r="R961" i="1"/>
  <c r="S961" i="1" s="1"/>
  <c r="T961" i="1" s="1"/>
  <c r="R962" i="1"/>
  <c r="R963" i="1"/>
  <c r="R964" i="1"/>
  <c r="S964" i="1" s="1"/>
  <c r="T964" i="1" s="1"/>
  <c r="R965" i="1"/>
  <c r="S965" i="1" s="1"/>
  <c r="T965" i="1" s="1"/>
  <c r="R966" i="1"/>
  <c r="R967" i="1"/>
  <c r="R968" i="1"/>
  <c r="S968" i="1" s="1"/>
  <c r="T968" i="1" s="1"/>
  <c r="R969" i="1"/>
  <c r="S969" i="1" s="1"/>
  <c r="T969" i="1" s="1"/>
  <c r="R970" i="1"/>
  <c r="R971" i="1"/>
  <c r="R972" i="1"/>
  <c r="S972" i="1" s="1"/>
  <c r="T972" i="1" s="1"/>
  <c r="R973" i="1"/>
  <c r="S973" i="1" s="1"/>
  <c r="T973" i="1" s="1"/>
  <c r="R974" i="1"/>
  <c r="R975" i="1"/>
  <c r="R976" i="1"/>
  <c r="S976" i="1" s="1"/>
  <c r="T976" i="1" s="1"/>
  <c r="R977" i="1"/>
  <c r="S977" i="1" s="1"/>
  <c r="T977" i="1" s="1"/>
  <c r="R978" i="1"/>
  <c r="R979" i="1"/>
  <c r="R980" i="1"/>
  <c r="R981" i="1"/>
  <c r="S981" i="1" s="1"/>
  <c r="T981" i="1" s="1"/>
  <c r="R982" i="1"/>
  <c r="R983" i="1"/>
  <c r="R984" i="1"/>
  <c r="R985" i="1"/>
  <c r="S985" i="1" s="1"/>
  <c r="T985" i="1" s="1"/>
  <c r="R986" i="1"/>
  <c r="R987" i="1"/>
  <c r="R988" i="1"/>
  <c r="R989" i="1"/>
  <c r="S989" i="1" s="1"/>
  <c r="T989" i="1" s="1"/>
  <c r="R990" i="1"/>
  <c r="R991" i="1"/>
  <c r="R992" i="1"/>
  <c r="R993" i="1"/>
  <c r="S993" i="1" s="1"/>
  <c r="T993" i="1" s="1"/>
  <c r="R994" i="1"/>
  <c r="R995" i="1"/>
  <c r="R996" i="1"/>
  <c r="R997" i="1"/>
  <c r="S997" i="1" s="1"/>
  <c r="T997" i="1" s="1"/>
  <c r="R998" i="1"/>
  <c r="R999" i="1"/>
  <c r="R1000" i="1"/>
  <c r="R1001" i="1"/>
  <c r="S1001" i="1" s="1"/>
  <c r="T1001" i="1" s="1"/>
  <c r="R1002" i="1"/>
  <c r="R1003" i="1"/>
  <c r="R1004" i="1"/>
  <c r="R1005" i="1"/>
  <c r="S1005" i="1" s="1"/>
  <c r="T1005" i="1" s="1"/>
  <c r="R1006" i="1"/>
  <c r="R1007" i="1"/>
  <c r="R1008" i="1"/>
  <c r="R1009" i="1"/>
  <c r="S1009" i="1" s="1"/>
  <c r="T1009" i="1" s="1"/>
  <c r="R1010" i="1"/>
  <c r="R1011" i="1"/>
  <c r="R1012" i="1"/>
  <c r="R1013" i="1"/>
  <c r="S1013" i="1" s="1"/>
  <c r="T1013" i="1" s="1"/>
  <c r="R1014" i="1"/>
  <c r="R1015" i="1"/>
  <c r="R1016" i="1"/>
  <c r="R1017" i="1"/>
  <c r="S1017" i="1" s="1"/>
  <c r="T1017" i="1" s="1"/>
  <c r="R1018" i="1"/>
  <c r="R1019" i="1"/>
  <c r="R1020" i="1"/>
  <c r="R1021" i="1"/>
  <c r="S1021" i="1" s="1"/>
  <c r="T1021" i="1" s="1"/>
  <c r="R1022" i="1"/>
  <c r="R1023" i="1"/>
  <c r="R1024" i="1"/>
  <c r="R1025" i="1"/>
  <c r="S1025" i="1" s="1"/>
  <c r="T1025" i="1" s="1"/>
  <c r="R1026" i="1"/>
  <c r="R1027" i="1"/>
  <c r="R1028" i="1"/>
  <c r="R1029" i="1"/>
  <c r="S1029" i="1" s="1"/>
  <c r="T1029" i="1" s="1"/>
  <c r="R1030" i="1"/>
  <c r="R1031" i="1"/>
  <c r="R1032" i="1"/>
  <c r="R1033" i="1"/>
  <c r="S1033" i="1" s="1"/>
  <c r="T1033" i="1" s="1"/>
  <c r="R1034" i="1"/>
  <c r="R1035" i="1"/>
  <c r="R1036" i="1"/>
  <c r="R1037" i="1"/>
  <c r="S1037" i="1" s="1"/>
  <c r="T1037" i="1" s="1"/>
  <c r="R1038" i="1"/>
  <c r="R1039" i="1"/>
  <c r="R1040" i="1"/>
  <c r="R1041" i="1"/>
  <c r="S1041" i="1" s="1"/>
  <c r="T1041" i="1" s="1"/>
  <c r="R1042" i="1"/>
  <c r="R1043" i="1"/>
  <c r="R1044" i="1"/>
  <c r="R1045" i="1"/>
  <c r="S1045" i="1" s="1"/>
  <c r="T1045" i="1" s="1"/>
  <c r="R1046" i="1"/>
  <c r="R1047" i="1"/>
  <c r="R1048" i="1"/>
  <c r="R1049" i="1"/>
  <c r="S1049" i="1" s="1"/>
  <c r="T1049" i="1" s="1"/>
  <c r="R1050" i="1"/>
  <c r="R1051" i="1"/>
  <c r="R1052" i="1"/>
  <c r="R1053" i="1"/>
  <c r="S1053" i="1" s="1"/>
  <c r="T1053" i="1" s="1"/>
  <c r="R1054" i="1"/>
  <c r="R1055" i="1"/>
  <c r="R1056" i="1"/>
  <c r="R1057" i="1"/>
  <c r="S1057" i="1" s="1"/>
  <c r="T1057" i="1" s="1"/>
  <c r="R1058" i="1"/>
  <c r="R1059" i="1"/>
  <c r="R1060" i="1"/>
  <c r="R1061" i="1"/>
  <c r="S1061" i="1" s="1"/>
  <c r="T1061" i="1" s="1"/>
  <c r="R1062" i="1"/>
  <c r="R1063" i="1"/>
  <c r="R1064" i="1"/>
  <c r="R1065" i="1"/>
  <c r="S1065" i="1" s="1"/>
  <c r="T1065" i="1" s="1"/>
  <c r="R1066" i="1"/>
  <c r="R1067" i="1"/>
  <c r="R1068" i="1"/>
  <c r="R1069" i="1"/>
  <c r="S1069" i="1" s="1"/>
  <c r="T1069" i="1" s="1"/>
  <c r="R1070" i="1"/>
  <c r="R1071" i="1"/>
  <c r="R1072" i="1"/>
  <c r="R1073" i="1"/>
  <c r="S1073" i="1" s="1"/>
  <c r="T1073" i="1" s="1"/>
  <c r="R1074" i="1"/>
  <c r="R1075" i="1"/>
  <c r="R1076" i="1"/>
  <c r="R1077" i="1"/>
  <c r="S1077" i="1" s="1"/>
  <c r="T1077" i="1" s="1"/>
  <c r="R1078" i="1"/>
  <c r="R1079" i="1"/>
  <c r="R1080" i="1"/>
  <c r="R1081" i="1"/>
  <c r="S1081" i="1" s="1"/>
  <c r="T1081" i="1" s="1"/>
  <c r="R1082" i="1"/>
  <c r="R1083" i="1"/>
  <c r="R1084" i="1"/>
  <c r="R1085" i="1"/>
  <c r="S1085" i="1" s="1"/>
  <c r="T1085" i="1" s="1"/>
  <c r="R1086" i="1"/>
  <c r="R1087" i="1"/>
  <c r="R1088" i="1"/>
  <c r="R1089" i="1"/>
  <c r="S1089" i="1" s="1"/>
  <c r="T1089" i="1" s="1"/>
  <c r="R1090" i="1"/>
  <c r="R1091" i="1"/>
  <c r="R1092" i="1"/>
  <c r="R1093" i="1"/>
  <c r="S1093" i="1" s="1"/>
  <c r="T1093" i="1" s="1"/>
  <c r="R1094" i="1"/>
  <c r="R1095" i="1"/>
  <c r="R1096" i="1"/>
  <c r="R1097" i="1"/>
  <c r="S1097" i="1" s="1"/>
  <c r="T1097" i="1" s="1"/>
  <c r="R1098" i="1"/>
  <c r="R1099" i="1"/>
  <c r="R1100" i="1"/>
  <c r="R1101" i="1"/>
  <c r="S1101" i="1" s="1"/>
  <c r="T1101" i="1" s="1"/>
  <c r="R1102" i="1"/>
  <c r="R1103" i="1"/>
  <c r="R1104" i="1"/>
  <c r="R1105" i="1"/>
  <c r="S1105" i="1" s="1"/>
  <c r="T1105" i="1" s="1"/>
  <c r="R1106" i="1"/>
  <c r="R1107" i="1"/>
  <c r="R1108" i="1"/>
  <c r="R1109" i="1"/>
  <c r="S1109" i="1" s="1"/>
  <c r="T1109" i="1" s="1"/>
  <c r="R1110" i="1"/>
  <c r="R1111" i="1"/>
  <c r="R1112" i="1"/>
  <c r="R1113" i="1"/>
  <c r="S1113" i="1" s="1"/>
  <c r="T1113" i="1" s="1"/>
  <c r="R1114" i="1"/>
  <c r="R1115" i="1"/>
  <c r="R1116" i="1"/>
  <c r="R1117" i="1"/>
  <c r="S1117" i="1" s="1"/>
  <c r="T1117" i="1" s="1"/>
  <c r="R1118" i="1"/>
  <c r="R1119" i="1"/>
  <c r="R1120" i="1"/>
  <c r="R1121" i="1"/>
  <c r="S1121" i="1" s="1"/>
  <c r="T1121" i="1" s="1"/>
  <c r="R1122" i="1"/>
  <c r="R1123" i="1"/>
  <c r="R1124" i="1"/>
  <c r="R1125" i="1"/>
  <c r="S1125" i="1" s="1"/>
  <c r="T1125" i="1" s="1"/>
  <c r="R1126" i="1"/>
  <c r="R1127" i="1"/>
  <c r="R1128" i="1"/>
  <c r="R1129" i="1"/>
  <c r="S1129" i="1" s="1"/>
  <c r="T1129" i="1" s="1"/>
  <c r="R1130" i="1"/>
  <c r="R1131" i="1"/>
  <c r="R1132" i="1"/>
  <c r="R1133" i="1"/>
  <c r="S1133" i="1" s="1"/>
  <c r="T1133" i="1" s="1"/>
  <c r="R1134" i="1"/>
  <c r="R1135" i="1"/>
  <c r="R1136" i="1"/>
  <c r="R1137" i="1"/>
  <c r="S1137" i="1" s="1"/>
  <c r="T1137" i="1" s="1"/>
  <c r="R1138" i="1"/>
  <c r="R1139" i="1"/>
  <c r="R1140" i="1"/>
  <c r="R1141" i="1"/>
  <c r="S1141" i="1" s="1"/>
  <c r="T1141" i="1" s="1"/>
  <c r="R1142" i="1"/>
  <c r="R1143" i="1"/>
  <c r="R1144" i="1"/>
  <c r="R1145" i="1"/>
  <c r="S1145" i="1" s="1"/>
  <c r="T1145" i="1" s="1"/>
  <c r="R1146" i="1"/>
  <c r="R1147" i="1"/>
  <c r="R1148" i="1"/>
  <c r="R1149" i="1"/>
  <c r="S1149" i="1" s="1"/>
  <c r="T1149" i="1" s="1"/>
  <c r="R1150" i="1"/>
  <c r="R1151" i="1"/>
  <c r="R1152" i="1"/>
  <c r="R1153" i="1"/>
  <c r="S1153" i="1" s="1"/>
  <c r="T1153" i="1" s="1"/>
  <c r="R1154" i="1"/>
  <c r="R1155" i="1"/>
  <c r="R1156" i="1"/>
  <c r="R1157" i="1"/>
  <c r="S1157" i="1" s="1"/>
  <c r="T1157" i="1" s="1"/>
  <c r="R1158" i="1"/>
  <c r="R1159" i="1"/>
  <c r="R1160" i="1"/>
  <c r="R1161" i="1"/>
  <c r="S1161" i="1" s="1"/>
  <c r="T1161" i="1" s="1"/>
  <c r="R1162" i="1"/>
  <c r="R1163" i="1"/>
  <c r="R1164" i="1"/>
  <c r="R1165" i="1"/>
  <c r="S1165" i="1" s="1"/>
  <c r="T1165" i="1" s="1"/>
  <c r="R1166" i="1"/>
  <c r="R1167" i="1"/>
  <c r="R1168" i="1"/>
  <c r="R1169" i="1"/>
  <c r="S1169" i="1" s="1"/>
  <c r="T1169" i="1" s="1"/>
  <c r="R1170" i="1"/>
  <c r="R1171" i="1"/>
  <c r="R1172" i="1"/>
  <c r="R1173" i="1"/>
  <c r="S1173" i="1" s="1"/>
  <c r="T1173" i="1" s="1"/>
  <c r="R1174" i="1"/>
  <c r="R1175" i="1"/>
  <c r="R1176" i="1"/>
  <c r="R1177" i="1"/>
  <c r="S1177" i="1" s="1"/>
  <c r="T1177" i="1" s="1"/>
  <c r="R1178" i="1"/>
  <c r="R1179" i="1"/>
  <c r="R1180" i="1"/>
  <c r="R1181" i="1"/>
  <c r="S1181" i="1" s="1"/>
  <c r="T1181" i="1" s="1"/>
  <c r="R1182" i="1"/>
  <c r="R1183" i="1"/>
  <c r="R1184" i="1"/>
  <c r="R1185" i="1"/>
  <c r="S1185" i="1" s="1"/>
  <c r="T1185" i="1" s="1"/>
  <c r="R1186" i="1"/>
  <c r="R1187" i="1"/>
  <c r="R1188" i="1"/>
  <c r="R1189" i="1"/>
  <c r="S1189" i="1" s="1"/>
  <c r="T1189" i="1" s="1"/>
  <c r="R1190" i="1"/>
  <c r="R1191" i="1"/>
  <c r="R1192" i="1"/>
  <c r="R1193" i="1"/>
  <c r="S1193" i="1" s="1"/>
  <c r="T1193" i="1" s="1"/>
  <c r="R1194" i="1"/>
  <c r="R1195" i="1"/>
  <c r="R1196" i="1"/>
  <c r="R1197" i="1"/>
  <c r="S1197" i="1" s="1"/>
  <c r="T1197" i="1" s="1"/>
  <c r="R1198" i="1"/>
  <c r="R1199" i="1"/>
  <c r="R1200" i="1"/>
  <c r="R1201" i="1"/>
  <c r="S1201" i="1" s="1"/>
  <c r="T1201" i="1" s="1"/>
  <c r="R1202" i="1"/>
  <c r="R1203" i="1"/>
  <c r="R1204" i="1"/>
  <c r="R1205" i="1"/>
  <c r="S1205" i="1" s="1"/>
  <c r="T1205" i="1" s="1"/>
  <c r="R1206" i="1"/>
  <c r="R1207" i="1"/>
  <c r="R1208" i="1"/>
  <c r="R1209" i="1"/>
  <c r="S1209" i="1" s="1"/>
  <c r="T1209" i="1" s="1"/>
  <c r="R1210" i="1"/>
  <c r="R1211" i="1"/>
  <c r="R1212" i="1"/>
  <c r="R1213" i="1"/>
  <c r="S1213" i="1" s="1"/>
  <c r="T1213" i="1" s="1"/>
  <c r="R1214" i="1"/>
  <c r="R1215" i="1"/>
  <c r="R1216" i="1"/>
  <c r="R1217" i="1"/>
  <c r="S1217" i="1" s="1"/>
  <c r="T1217" i="1" s="1"/>
  <c r="R1218" i="1"/>
  <c r="R1219" i="1"/>
  <c r="R1220" i="1"/>
  <c r="R1221" i="1"/>
  <c r="S1221" i="1" s="1"/>
  <c r="T1221" i="1" s="1"/>
  <c r="R1222" i="1"/>
  <c r="R1223" i="1"/>
  <c r="R1224" i="1"/>
  <c r="R1225" i="1"/>
  <c r="S1225" i="1" s="1"/>
  <c r="T1225" i="1" s="1"/>
  <c r="R1226" i="1"/>
  <c r="R1227" i="1"/>
  <c r="R1228" i="1"/>
  <c r="R1229" i="1"/>
  <c r="S1229" i="1" s="1"/>
  <c r="T1229" i="1" s="1"/>
  <c r="R1230" i="1"/>
  <c r="R1231" i="1"/>
  <c r="R1232" i="1"/>
  <c r="R1233" i="1"/>
  <c r="S1233" i="1" s="1"/>
  <c r="T1233" i="1" s="1"/>
  <c r="R1234" i="1"/>
  <c r="R1235" i="1"/>
  <c r="R1236" i="1"/>
  <c r="R1237" i="1"/>
  <c r="S1237" i="1" s="1"/>
  <c r="T1237" i="1" s="1"/>
  <c r="R1238" i="1"/>
  <c r="R1239" i="1"/>
  <c r="R1240" i="1"/>
  <c r="R1241" i="1"/>
  <c r="S1241" i="1" s="1"/>
  <c r="T1241" i="1" s="1"/>
  <c r="R1242" i="1"/>
  <c r="R1243" i="1"/>
  <c r="R1244" i="1"/>
  <c r="R1245" i="1"/>
  <c r="S1245" i="1" s="1"/>
  <c r="T1245" i="1" s="1"/>
  <c r="R1246" i="1"/>
  <c r="R1247" i="1"/>
  <c r="R1248" i="1"/>
  <c r="R1249" i="1"/>
  <c r="S1249" i="1" s="1"/>
  <c r="T1249" i="1" s="1"/>
  <c r="R1250" i="1"/>
  <c r="R1251" i="1"/>
  <c r="R1252" i="1"/>
  <c r="R1253" i="1"/>
  <c r="S1253" i="1" s="1"/>
  <c r="T1253" i="1" s="1"/>
  <c r="R1254" i="1"/>
  <c r="R1255" i="1"/>
  <c r="R1256" i="1"/>
  <c r="R1257" i="1"/>
  <c r="S1257" i="1" s="1"/>
  <c r="T1257" i="1" s="1"/>
  <c r="R1258" i="1"/>
  <c r="R1259" i="1"/>
  <c r="R1260" i="1"/>
  <c r="R1261" i="1"/>
  <c r="S1261" i="1" s="1"/>
  <c r="T1261" i="1" s="1"/>
  <c r="R1262" i="1"/>
  <c r="R1263" i="1"/>
  <c r="R1264" i="1"/>
  <c r="R1265" i="1"/>
  <c r="S1265" i="1" s="1"/>
  <c r="T1265" i="1" s="1"/>
  <c r="R1266" i="1"/>
  <c r="R1267" i="1"/>
  <c r="R1268" i="1"/>
  <c r="R1269" i="1"/>
  <c r="S1269" i="1" s="1"/>
  <c r="T1269" i="1" s="1"/>
  <c r="R1270" i="1"/>
  <c r="R1271" i="1"/>
  <c r="R1272" i="1"/>
  <c r="R1273" i="1"/>
  <c r="S1273" i="1" s="1"/>
  <c r="T1273" i="1" s="1"/>
  <c r="R1274" i="1"/>
  <c r="R1275" i="1"/>
  <c r="R1276" i="1"/>
  <c r="R1277" i="1"/>
  <c r="S1277" i="1" s="1"/>
  <c r="T1277" i="1" s="1"/>
  <c r="R1278" i="1"/>
  <c r="R1279" i="1"/>
  <c r="R1280" i="1"/>
  <c r="R1281" i="1"/>
  <c r="S1281" i="1" s="1"/>
  <c r="T1281" i="1" s="1"/>
  <c r="R1282" i="1"/>
  <c r="R1283" i="1"/>
  <c r="R1284" i="1"/>
  <c r="R1285" i="1"/>
  <c r="S1285" i="1" s="1"/>
  <c r="T1285" i="1" s="1"/>
  <c r="R1286" i="1"/>
  <c r="R1287" i="1"/>
  <c r="R1288" i="1"/>
  <c r="R1289" i="1"/>
  <c r="S1289" i="1" s="1"/>
  <c r="T1289" i="1" s="1"/>
  <c r="R1290" i="1"/>
  <c r="R1291" i="1"/>
  <c r="R1292" i="1"/>
  <c r="R1293" i="1"/>
  <c r="S1293" i="1" s="1"/>
  <c r="T1293" i="1" s="1"/>
  <c r="R1294" i="1"/>
  <c r="R1295" i="1"/>
  <c r="R1296" i="1"/>
  <c r="R1297" i="1"/>
  <c r="S1297" i="1" s="1"/>
  <c r="T1297" i="1" s="1"/>
  <c r="R1298" i="1"/>
  <c r="R1299" i="1"/>
  <c r="R1300" i="1"/>
  <c r="R1301" i="1"/>
  <c r="S1301" i="1" s="1"/>
  <c r="T1301" i="1" s="1"/>
  <c r="R1302" i="1"/>
  <c r="R1303" i="1"/>
  <c r="R1304" i="1"/>
  <c r="R1305" i="1"/>
  <c r="S1305" i="1" s="1"/>
  <c r="T1305" i="1" s="1"/>
  <c r="R1306" i="1"/>
  <c r="R1307" i="1"/>
  <c r="R1308" i="1"/>
  <c r="R1309" i="1"/>
  <c r="S1309" i="1" s="1"/>
  <c r="T1309" i="1" s="1"/>
  <c r="R1310" i="1"/>
  <c r="R1311" i="1"/>
  <c r="R1312" i="1"/>
  <c r="R1313" i="1"/>
  <c r="S1313" i="1" s="1"/>
  <c r="T1313" i="1" s="1"/>
  <c r="R1314" i="1"/>
  <c r="R1315" i="1"/>
  <c r="R1316" i="1"/>
  <c r="R1317" i="1"/>
  <c r="S1317" i="1" s="1"/>
  <c r="T1317" i="1" s="1"/>
  <c r="R1318" i="1"/>
  <c r="R1319" i="1"/>
  <c r="R1320" i="1"/>
  <c r="R1321" i="1"/>
  <c r="S1321" i="1" s="1"/>
  <c r="T1321" i="1" s="1"/>
  <c r="R1322" i="1"/>
  <c r="R1323" i="1"/>
  <c r="R1324" i="1"/>
  <c r="R1325" i="1"/>
  <c r="S1325" i="1" s="1"/>
  <c r="T1325" i="1" s="1"/>
  <c r="R1326" i="1"/>
  <c r="R1327" i="1"/>
  <c r="R1328" i="1"/>
  <c r="R1329" i="1"/>
  <c r="S1329" i="1" s="1"/>
  <c r="T1329" i="1" s="1"/>
  <c r="R1330" i="1"/>
  <c r="R1331" i="1"/>
  <c r="R1332" i="1"/>
  <c r="R1333" i="1"/>
  <c r="S1333" i="1" s="1"/>
  <c r="T1333" i="1" s="1"/>
  <c r="R1334" i="1"/>
  <c r="R1335" i="1"/>
  <c r="R1336" i="1"/>
  <c r="R1337" i="1"/>
  <c r="S1337" i="1" s="1"/>
  <c r="T1337" i="1" s="1"/>
  <c r="R1338" i="1"/>
  <c r="R1339" i="1"/>
  <c r="R1340" i="1"/>
  <c r="R1341" i="1"/>
  <c r="S1341" i="1" s="1"/>
  <c r="T1341" i="1" s="1"/>
  <c r="R1342" i="1"/>
  <c r="R1343" i="1"/>
  <c r="R1344" i="1"/>
  <c r="R1345" i="1"/>
  <c r="S1345" i="1" s="1"/>
  <c r="T1345" i="1" s="1"/>
  <c r="R1346" i="1"/>
  <c r="R1347" i="1"/>
  <c r="R1348" i="1"/>
  <c r="R1349" i="1"/>
  <c r="S1349" i="1" s="1"/>
  <c r="T1349" i="1" s="1"/>
  <c r="R1350" i="1"/>
  <c r="R1351" i="1"/>
  <c r="R1352" i="1"/>
  <c r="R1353" i="1"/>
  <c r="S1353" i="1" s="1"/>
  <c r="T1353" i="1" s="1"/>
  <c r="R1354" i="1"/>
  <c r="R1355" i="1"/>
  <c r="R1356" i="1"/>
  <c r="R1357" i="1"/>
  <c r="S1357" i="1" s="1"/>
  <c r="T1357" i="1" s="1"/>
  <c r="R1358" i="1"/>
  <c r="R1359" i="1"/>
  <c r="R1360" i="1"/>
  <c r="R1361" i="1"/>
  <c r="S1361" i="1" s="1"/>
  <c r="T1361" i="1" s="1"/>
  <c r="R1362" i="1"/>
  <c r="R1363" i="1"/>
  <c r="R1364" i="1"/>
  <c r="R1365" i="1"/>
  <c r="S1365" i="1" s="1"/>
  <c r="T1365" i="1" s="1"/>
  <c r="R1366" i="1"/>
  <c r="R1367" i="1"/>
  <c r="R1368" i="1"/>
  <c r="R1369" i="1"/>
  <c r="S1369" i="1" s="1"/>
  <c r="T1369" i="1" s="1"/>
  <c r="R1370" i="1"/>
  <c r="R1371" i="1"/>
  <c r="R1372" i="1"/>
  <c r="R1373" i="1"/>
  <c r="S1373" i="1" s="1"/>
  <c r="T1373" i="1" s="1"/>
  <c r="R1374" i="1"/>
  <c r="R1375" i="1"/>
  <c r="R1376" i="1"/>
  <c r="R1377" i="1"/>
  <c r="S1377" i="1" s="1"/>
  <c r="T1377" i="1" s="1"/>
  <c r="R1378" i="1"/>
  <c r="R1379" i="1"/>
  <c r="R1380" i="1"/>
  <c r="R1381" i="1"/>
  <c r="S1381" i="1" s="1"/>
  <c r="T1381" i="1" s="1"/>
  <c r="R1382" i="1"/>
  <c r="R1383" i="1"/>
  <c r="R1384" i="1"/>
  <c r="R1385" i="1"/>
  <c r="S1385" i="1" s="1"/>
  <c r="T1385" i="1" s="1"/>
  <c r="R1386" i="1"/>
  <c r="R1387" i="1"/>
  <c r="R1388" i="1"/>
  <c r="R1389" i="1"/>
  <c r="S1389" i="1" s="1"/>
  <c r="T1389" i="1" s="1"/>
  <c r="R1390" i="1"/>
  <c r="R1391" i="1"/>
  <c r="R1392" i="1"/>
  <c r="R1393" i="1"/>
  <c r="S1393" i="1" s="1"/>
  <c r="T1393" i="1" s="1"/>
  <c r="R1394" i="1"/>
  <c r="R1395" i="1"/>
  <c r="R1396" i="1"/>
  <c r="R1397" i="1"/>
  <c r="S1397" i="1" s="1"/>
  <c r="T1397" i="1" s="1"/>
  <c r="R1398" i="1"/>
  <c r="R1399" i="1"/>
  <c r="R1400" i="1"/>
  <c r="R1401" i="1"/>
  <c r="S1401" i="1" s="1"/>
  <c r="T1401" i="1" s="1"/>
  <c r="R1402" i="1"/>
  <c r="R1403" i="1"/>
  <c r="R1404" i="1"/>
  <c r="R1405" i="1"/>
  <c r="S1405" i="1" s="1"/>
  <c r="T1405" i="1" s="1"/>
  <c r="R1406" i="1"/>
  <c r="R1407" i="1"/>
  <c r="R1408" i="1"/>
  <c r="R1409" i="1"/>
  <c r="S1409" i="1" s="1"/>
  <c r="T1409" i="1" s="1"/>
  <c r="R1410" i="1"/>
  <c r="R1411" i="1"/>
  <c r="R1412" i="1"/>
  <c r="R1413" i="1"/>
  <c r="S1413" i="1" s="1"/>
  <c r="T1413" i="1" s="1"/>
  <c r="R1414" i="1"/>
  <c r="R1415" i="1"/>
  <c r="R1416" i="1"/>
  <c r="R1417" i="1"/>
  <c r="S1417" i="1" s="1"/>
  <c r="T1417" i="1" s="1"/>
  <c r="R1418" i="1"/>
  <c r="R1419" i="1"/>
  <c r="R1420" i="1"/>
  <c r="R1421" i="1"/>
  <c r="S1421" i="1" s="1"/>
  <c r="T1421" i="1" s="1"/>
  <c r="R1422" i="1"/>
  <c r="R1423" i="1"/>
  <c r="R1424" i="1"/>
  <c r="R1425" i="1"/>
  <c r="S1425" i="1" s="1"/>
  <c r="T1425" i="1" s="1"/>
  <c r="R1426" i="1"/>
  <c r="R1427" i="1"/>
  <c r="R1428" i="1"/>
  <c r="R1429" i="1"/>
  <c r="S1429" i="1" s="1"/>
  <c r="T1429" i="1" s="1"/>
  <c r="R1430" i="1"/>
  <c r="R1431" i="1"/>
  <c r="R1432" i="1"/>
  <c r="R1433" i="1"/>
  <c r="S1433" i="1" s="1"/>
  <c r="T1433" i="1" s="1"/>
  <c r="R1434" i="1"/>
  <c r="R1435" i="1"/>
  <c r="R1436" i="1"/>
  <c r="R1437" i="1"/>
  <c r="S1437" i="1" s="1"/>
  <c r="T1437" i="1" s="1"/>
  <c r="R1438" i="1"/>
  <c r="R1439" i="1"/>
  <c r="R1440" i="1"/>
  <c r="R1441" i="1"/>
  <c r="S1441" i="1" s="1"/>
  <c r="T1441" i="1" s="1"/>
  <c r="R1442" i="1"/>
  <c r="R1443" i="1"/>
  <c r="R1444" i="1"/>
  <c r="R1445" i="1"/>
  <c r="S1445" i="1" s="1"/>
  <c r="T1445" i="1" s="1"/>
  <c r="R1446" i="1"/>
  <c r="R1447" i="1"/>
  <c r="R1448" i="1"/>
  <c r="R1449" i="1"/>
  <c r="S1449" i="1" s="1"/>
  <c r="T1449" i="1" s="1"/>
  <c r="R1450" i="1"/>
  <c r="R1451" i="1"/>
  <c r="R1452" i="1"/>
  <c r="R1453" i="1"/>
  <c r="S1453" i="1" s="1"/>
  <c r="T1453" i="1" s="1"/>
  <c r="R1454" i="1"/>
  <c r="R1455" i="1"/>
  <c r="R1456" i="1"/>
  <c r="R1457" i="1"/>
  <c r="S1457" i="1" s="1"/>
  <c r="T1457" i="1" s="1"/>
  <c r="R1458" i="1"/>
  <c r="R1459" i="1"/>
  <c r="R1460" i="1"/>
  <c r="R1461" i="1"/>
  <c r="S1461" i="1" s="1"/>
  <c r="T1461" i="1" s="1"/>
  <c r="R1462" i="1"/>
  <c r="R1463" i="1"/>
  <c r="R1464" i="1"/>
  <c r="R1465" i="1"/>
  <c r="S1465" i="1" s="1"/>
  <c r="T1465" i="1" s="1"/>
  <c r="R1466" i="1"/>
  <c r="R1467" i="1"/>
  <c r="R1468" i="1"/>
  <c r="R1469" i="1"/>
  <c r="S1469" i="1" s="1"/>
  <c r="T1469" i="1" s="1"/>
  <c r="R1470" i="1"/>
  <c r="R1471" i="1"/>
  <c r="R1472" i="1"/>
  <c r="R1473" i="1"/>
  <c r="S1473" i="1" s="1"/>
  <c r="T1473" i="1" s="1"/>
  <c r="R1474" i="1"/>
  <c r="R1475" i="1"/>
  <c r="R1476" i="1"/>
  <c r="R1477" i="1"/>
  <c r="S1477" i="1" s="1"/>
  <c r="T1477" i="1" s="1"/>
  <c r="R1478" i="1"/>
  <c r="R1479" i="1"/>
  <c r="R1480" i="1"/>
  <c r="R1481" i="1"/>
  <c r="S1481" i="1" s="1"/>
  <c r="T1481" i="1" s="1"/>
  <c r="R1482" i="1"/>
  <c r="R1483" i="1"/>
  <c r="R1484" i="1"/>
  <c r="R1485" i="1"/>
  <c r="S1485" i="1" s="1"/>
  <c r="T1485" i="1" s="1"/>
  <c r="R1486" i="1"/>
  <c r="R1487" i="1"/>
  <c r="R1488" i="1"/>
  <c r="R1489" i="1"/>
  <c r="S1489" i="1" s="1"/>
  <c r="T1489" i="1" s="1"/>
  <c r="R1490" i="1"/>
  <c r="R1491" i="1"/>
  <c r="R1492" i="1"/>
  <c r="R1493" i="1"/>
  <c r="S1493" i="1" s="1"/>
  <c r="T1493" i="1" s="1"/>
  <c r="R1494" i="1"/>
  <c r="R1495" i="1"/>
  <c r="R1496" i="1"/>
  <c r="R1497" i="1"/>
  <c r="S1497" i="1" s="1"/>
  <c r="T1497" i="1" s="1"/>
  <c r="R1498" i="1"/>
  <c r="R1499" i="1"/>
  <c r="R1500" i="1"/>
  <c r="R1501" i="1"/>
  <c r="S1501" i="1" s="1"/>
  <c r="T1501" i="1" s="1"/>
  <c r="R1502" i="1"/>
  <c r="R1503" i="1"/>
  <c r="R1504" i="1"/>
  <c r="R1505" i="1"/>
  <c r="S1505" i="1" s="1"/>
  <c r="T1505" i="1" s="1"/>
  <c r="R1506" i="1"/>
  <c r="R1507" i="1"/>
  <c r="R1508" i="1"/>
  <c r="R1509" i="1"/>
  <c r="S1509" i="1" s="1"/>
  <c r="T1509" i="1" s="1"/>
  <c r="R1510" i="1"/>
  <c r="R1511" i="1"/>
  <c r="R1512" i="1"/>
  <c r="R1513" i="1"/>
  <c r="S1513" i="1" s="1"/>
  <c r="T1513" i="1" s="1"/>
  <c r="R1514" i="1"/>
  <c r="R1515" i="1"/>
  <c r="R1516" i="1"/>
  <c r="R1517" i="1"/>
  <c r="S1517" i="1" s="1"/>
  <c r="T1517" i="1" s="1"/>
  <c r="R1518" i="1"/>
  <c r="R1519" i="1"/>
  <c r="R1520" i="1"/>
  <c r="R1521" i="1"/>
  <c r="S1521" i="1" s="1"/>
  <c r="T1521" i="1" s="1"/>
  <c r="R1522" i="1"/>
  <c r="R1523" i="1"/>
  <c r="R1524" i="1"/>
  <c r="R1525" i="1"/>
  <c r="S1525" i="1" s="1"/>
  <c r="T1525" i="1" s="1"/>
  <c r="R1526" i="1"/>
  <c r="R1527" i="1"/>
  <c r="R1528" i="1"/>
  <c r="R1529" i="1"/>
  <c r="S1529" i="1" s="1"/>
  <c r="T1529" i="1" s="1"/>
  <c r="R1530" i="1"/>
  <c r="R1531" i="1"/>
  <c r="R1532" i="1"/>
  <c r="R1533" i="1"/>
  <c r="S1533" i="1" s="1"/>
  <c r="T1533" i="1" s="1"/>
  <c r="R1534" i="1"/>
  <c r="R1535" i="1"/>
  <c r="R1536" i="1"/>
  <c r="R1537" i="1"/>
  <c r="S1537" i="1" s="1"/>
  <c r="T1537" i="1" s="1"/>
  <c r="R1538" i="1"/>
  <c r="R1539" i="1"/>
  <c r="R1540" i="1"/>
  <c r="R1541" i="1"/>
  <c r="S1541" i="1" s="1"/>
  <c r="T1541" i="1" s="1"/>
  <c r="R1542" i="1"/>
  <c r="R1543" i="1"/>
  <c r="R1544" i="1"/>
  <c r="R1545" i="1"/>
  <c r="S1545" i="1" s="1"/>
  <c r="T1545" i="1" s="1"/>
  <c r="R1546" i="1"/>
  <c r="R1547" i="1"/>
  <c r="R1548" i="1"/>
  <c r="R1549" i="1"/>
  <c r="S1549" i="1" s="1"/>
  <c r="T1549" i="1" s="1"/>
  <c r="R1550" i="1"/>
  <c r="R1551" i="1"/>
  <c r="R1552" i="1"/>
  <c r="R1553" i="1"/>
  <c r="S1553" i="1" s="1"/>
  <c r="T1553" i="1" s="1"/>
  <c r="R1554" i="1"/>
  <c r="R1555" i="1"/>
  <c r="R1556" i="1"/>
  <c r="R1557" i="1"/>
  <c r="S1557" i="1" s="1"/>
  <c r="T1557" i="1" s="1"/>
  <c r="R1558" i="1"/>
  <c r="R1559" i="1"/>
  <c r="R1560" i="1"/>
  <c r="R1561" i="1"/>
  <c r="S1561" i="1" s="1"/>
  <c r="T1561" i="1" s="1"/>
  <c r="R1562" i="1"/>
  <c r="R1563" i="1"/>
  <c r="R1564" i="1"/>
  <c r="R1565" i="1"/>
  <c r="S1565" i="1" s="1"/>
  <c r="T1565" i="1" s="1"/>
  <c r="R1566" i="1"/>
  <c r="R1567" i="1"/>
  <c r="R1568" i="1"/>
  <c r="R1569" i="1"/>
  <c r="S1569" i="1" s="1"/>
  <c r="T1569" i="1" s="1"/>
  <c r="R1570" i="1"/>
  <c r="R1571" i="1"/>
  <c r="R1572" i="1"/>
  <c r="R1573" i="1"/>
  <c r="S1573" i="1" s="1"/>
  <c r="T1573" i="1" s="1"/>
  <c r="R1574" i="1"/>
  <c r="R1575" i="1"/>
  <c r="R1576" i="1"/>
  <c r="R1577" i="1"/>
  <c r="S1577" i="1" s="1"/>
  <c r="T1577" i="1" s="1"/>
  <c r="R1578" i="1"/>
  <c r="R1579" i="1"/>
  <c r="R1580" i="1"/>
  <c r="R1581" i="1"/>
  <c r="S1581" i="1" s="1"/>
  <c r="T1581" i="1" s="1"/>
  <c r="R1582" i="1"/>
  <c r="R1583" i="1"/>
  <c r="R1584" i="1"/>
  <c r="R1585" i="1"/>
  <c r="S1585" i="1" s="1"/>
  <c r="T1585" i="1" s="1"/>
  <c r="R1586" i="1"/>
  <c r="R1587" i="1"/>
  <c r="R1588" i="1"/>
  <c r="R1589" i="1"/>
  <c r="S1589" i="1" s="1"/>
  <c r="T1589" i="1" s="1"/>
  <c r="R1590" i="1"/>
  <c r="R1591" i="1"/>
  <c r="R1592" i="1"/>
  <c r="R1593" i="1"/>
  <c r="S1593" i="1" s="1"/>
  <c r="T1593" i="1" s="1"/>
  <c r="R1594" i="1"/>
  <c r="R1595" i="1"/>
  <c r="R1596" i="1"/>
  <c r="R1597" i="1"/>
  <c r="S1597" i="1" s="1"/>
  <c r="T1597" i="1" s="1"/>
  <c r="R1598" i="1"/>
  <c r="R1599" i="1"/>
  <c r="R1600" i="1"/>
  <c r="R1601" i="1"/>
  <c r="S1601" i="1" s="1"/>
  <c r="T1601" i="1" s="1"/>
  <c r="R1602" i="1"/>
  <c r="R1603" i="1"/>
  <c r="R1604" i="1"/>
  <c r="R1605" i="1"/>
  <c r="S1605" i="1" s="1"/>
  <c r="T1605" i="1" s="1"/>
  <c r="R1606" i="1"/>
  <c r="R1607" i="1"/>
  <c r="R1608" i="1"/>
  <c r="R1609" i="1"/>
  <c r="S1609" i="1" s="1"/>
  <c r="T1609" i="1" s="1"/>
  <c r="R1610" i="1"/>
  <c r="R1611" i="1"/>
  <c r="R1612" i="1"/>
  <c r="R1613" i="1"/>
  <c r="S1613" i="1" s="1"/>
  <c r="T1613" i="1" s="1"/>
  <c r="R1614" i="1"/>
  <c r="R1615" i="1"/>
  <c r="R1616" i="1"/>
  <c r="R1617" i="1"/>
  <c r="S1617" i="1" s="1"/>
  <c r="T1617" i="1" s="1"/>
  <c r="R1618" i="1"/>
  <c r="R1619" i="1"/>
  <c r="R1620" i="1"/>
  <c r="R1621" i="1"/>
  <c r="S1621" i="1" s="1"/>
  <c r="T1621" i="1" s="1"/>
  <c r="R1622" i="1"/>
  <c r="R1623" i="1"/>
  <c r="R1624" i="1"/>
  <c r="R1625" i="1"/>
  <c r="S1625" i="1" s="1"/>
  <c r="T1625" i="1" s="1"/>
  <c r="R1626" i="1"/>
  <c r="R1627" i="1"/>
  <c r="R1628" i="1"/>
  <c r="R1629" i="1"/>
  <c r="S1629" i="1" s="1"/>
  <c r="T1629" i="1" s="1"/>
  <c r="R1630" i="1"/>
  <c r="R1631" i="1"/>
  <c r="R1632" i="1"/>
  <c r="R1633" i="1"/>
  <c r="S1633" i="1" s="1"/>
  <c r="T1633" i="1" s="1"/>
  <c r="R1634" i="1"/>
  <c r="R1635" i="1"/>
  <c r="R1636" i="1"/>
  <c r="R1637" i="1"/>
  <c r="S1637" i="1" s="1"/>
  <c r="T1637" i="1" s="1"/>
  <c r="R1638" i="1"/>
  <c r="R1639" i="1"/>
  <c r="R1640" i="1"/>
  <c r="R1641" i="1"/>
  <c r="S1641" i="1" s="1"/>
  <c r="T1641" i="1" s="1"/>
  <c r="R1642" i="1"/>
  <c r="R1643" i="1"/>
  <c r="R1644" i="1"/>
  <c r="R1645" i="1"/>
  <c r="S1645" i="1" s="1"/>
  <c r="T1645" i="1" s="1"/>
  <c r="R1646" i="1"/>
  <c r="R1647" i="1"/>
  <c r="R1648" i="1"/>
  <c r="R1649" i="1"/>
  <c r="S1649" i="1" s="1"/>
  <c r="T1649" i="1" s="1"/>
  <c r="R1650" i="1"/>
  <c r="R1651" i="1"/>
  <c r="R1652" i="1"/>
  <c r="R1653" i="1"/>
  <c r="S1653" i="1" s="1"/>
  <c r="T1653" i="1" s="1"/>
  <c r="R1654" i="1"/>
  <c r="R1655" i="1"/>
  <c r="R1656" i="1"/>
  <c r="R1657" i="1"/>
  <c r="S1657" i="1" s="1"/>
  <c r="T1657" i="1" s="1"/>
  <c r="R1658" i="1"/>
  <c r="R1659" i="1"/>
  <c r="R1660" i="1"/>
  <c r="R1661" i="1"/>
  <c r="S1661" i="1" s="1"/>
  <c r="T1661" i="1" s="1"/>
  <c r="R1662" i="1"/>
  <c r="R1663" i="1"/>
  <c r="R1664" i="1"/>
  <c r="R1665" i="1"/>
  <c r="S1665" i="1" s="1"/>
  <c r="T1665" i="1" s="1"/>
  <c r="R1666" i="1"/>
  <c r="R1667" i="1"/>
  <c r="R1668" i="1"/>
  <c r="R1669" i="1"/>
  <c r="S1669" i="1" s="1"/>
  <c r="T1669" i="1" s="1"/>
  <c r="R1670" i="1"/>
  <c r="R1671" i="1"/>
  <c r="R1672" i="1"/>
  <c r="R1673" i="1"/>
  <c r="S1673" i="1" s="1"/>
  <c r="T1673" i="1" s="1"/>
  <c r="R1674" i="1"/>
  <c r="R1675" i="1"/>
  <c r="R1676" i="1"/>
  <c r="R1677" i="1"/>
  <c r="S1677" i="1" s="1"/>
  <c r="T1677" i="1" s="1"/>
  <c r="R1678" i="1"/>
  <c r="R1679" i="1"/>
  <c r="R1680" i="1"/>
  <c r="R1681" i="1"/>
  <c r="S1681" i="1" s="1"/>
  <c r="T1681" i="1" s="1"/>
  <c r="R1682" i="1"/>
  <c r="R1683" i="1"/>
  <c r="R1684" i="1"/>
  <c r="R1685" i="1"/>
  <c r="S1685" i="1" s="1"/>
  <c r="T1685" i="1" s="1"/>
  <c r="R1686" i="1"/>
  <c r="R1687" i="1"/>
  <c r="R1688" i="1"/>
  <c r="R1689" i="1"/>
  <c r="S1689" i="1" s="1"/>
  <c r="T1689" i="1" s="1"/>
  <c r="R1690" i="1"/>
  <c r="R1691" i="1"/>
  <c r="R1692" i="1"/>
  <c r="R1693" i="1"/>
  <c r="S1693" i="1" s="1"/>
  <c r="T1693" i="1" s="1"/>
  <c r="R1694" i="1"/>
  <c r="R1695" i="1"/>
  <c r="R1696" i="1"/>
  <c r="R1697" i="1"/>
  <c r="S1697" i="1" s="1"/>
  <c r="T1697" i="1" s="1"/>
  <c r="R1698" i="1"/>
  <c r="R1699" i="1"/>
  <c r="R1700" i="1"/>
  <c r="R1701" i="1"/>
  <c r="S1701" i="1" s="1"/>
  <c r="T1701" i="1" s="1"/>
  <c r="R1702" i="1"/>
  <c r="R1703" i="1"/>
  <c r="R1704" i="1"/>
  <c r="R1705" i="1"/>
  <c r="S1705" i="1" s="1"/>
  <c r="T1705" i="1" s="1"/>
  <c r="R1706" i="1"/>
  <c r="R1707" i="1"/>
  <c r="R1708" i="1"/>
  <c r="R1709" i="1"/>
  <c r="S1709" i="1" s="1"/>
  <c r="T1709" i="1" s="1"/>
  <c r="R1710" i="1"/>
  <c r="R1711" i="1"/>
  <c r="R1712" i="1"/>
  <c r="R1713" i="1"/>
  <c r="S1713" i="1" s="1"/>
  <c r="T1713" i="1" s="1"/>
  <c r="R1714" i="1"/>
  <c r="R1715" i="1"/>
  <c r="R1716" i="1"/>
  <c r="R1717" i="1"/>
  <c r="S1717" i="1" s="1"/>
  <c r="T1717" i="1" s="1"/>
  <c r="R1718" i="1"/>
  <c r="R1719" i="1"/>
  <c r="R1720" i="1"/>
  <c r="R1721" i="1"/>
  <c r="S1721" i="1" s="1"/>
  <c r="T1721" i="1" s="1"/>
  <c r="R1722" i="1"/>
  <c r="R1723" i="1"/>
  <c r="R1724" i="1"/>
  <c r="R1725" i="1"/>
  <c r="S1725" i="1" s="1"/>
  <c r="T1725" i="1" s="1"/>
  <c r="R1726" i="1"/>
  <c r="R1727" i="1"/>
  <c r="R1728" i="1"/>
  <c r="R1729" i="1"/>
  <c r="S1729" i="1" s="1"/>
  <c r="T1729" i="1" s="1"/>
  <c r="R1730" i="1"/>
  <c r="R1731" i="1"/>
  <c r="R1732" i="1"/>
  <c r="R1733" i="1"/>
  <c r="S1733" i="1" s="1"/>
  <c r="T1733" i="1" s="1"/>
  <c r="R1734" i="1"/>
  <c r="R1735" i="1"/>
  <c r="R1736" i="1"/>
  <c r="R1737" i="1"/>
  <c r="S1737" i="1" s="1"/>
  <c r="T1737" i="1" s="1"/>
  <c r="R1738" i="1"/>
  <c r="R1739" i="1"/>
  <c r="R1740" i="1"/>
  <c r="R1741" i="1"/>
  <c r="S1741" i="1" s="1"/>
  <c r="T1741" i="1" s="1"/>
  <c r="R1742" i="1"/>
  <c r="R1743" i="1"/>
  <c r="R1744" i="1"/>
  <c r="R1745" i="1"/>
  <c r="S1745" i="1" s="1"/>
  <c r="T1745" i="1" s="1"/>
  <c r="R1746" i="1"/>
  <c r="R1747" i="1"/>
  <c r="R1748" i="1"/>
  <c r="R1749" i="1"/>
  <c r="S1749" i="1" s="1"/>
  <c r="T1749" i="1" s="1"/>
  <c r="R1750" i="1"/>
  <c r="R1751" i="1"/>
  <c r="R1752" i="1"/>
  <c r="R1753" i="1"/>
  <c r="S1753" i="1" s="1"/>
  <c r="T1753" i="1" s="1"/>
  <c r="R1754" i="1"/>
  <c r="R1755" i="1"/>
  <c r="R1756" i="1"/>
  <c r="R1757" i="1"/>
  <c r="S1757" i="1" s="1"/>
  <c r="T1757" i="1" s="1"/>
  <c r="R1758" i="1"/>
  <c r="R1759" i="1"/>
  <c r="R1760" i="1"/>
  <c r="R1761" i="1"/>
  <c r="S1761" i="1" s="1"/>
  <c r="T1761" i="1" s="1"/>
  <c r="R1762" i="1"/>
  <c r="R1763" i="1"/>
  <c r="R1764" i="1"/>
  <c r="R1765" i="1"/>
  <c r="S1765" i="1" s="1"/>
  <c r="T1765" i="1" s="1"/>
  <c r="R1766" i="1"/>
  <c r="R1767" i="1"/>
  <c r="R1768" i="1"/>
  <c r="R1769" i="1"/>
  <c r="S1769" i="1" s="1"/>
  <c r="T1769" i="1" s="1"/>
  <c r="R1770" i="1"/>
  <c r="R1771" i="1"/>
  <c r="R1772" i="1"/>
  <c r="R1773" i="1"/>
  <c r="S1773" i="1" s="1"/>
  <c r="T1773" i="1" s="1"/>
  <c r="R1774" i="1"/>
  <c r="R1775" i="1"/>
  <c r="R1776" i="1"/>
  <c r="R1777" i="1"/>
  <c r="S1777" i="1" s="1"/>
  <c r="T1777" i="1" s="1"/>
  <c r="R1778" i="1"/>
  <c r="R1779" i="1"/>
  <c r="R1780" i="1"/>
  <c r="R1781" i="1"/>
  <c r="S1781" i="1" s="1"/>
  <c r="T1781" i="1" s="1"/>
  <c r="R1782" i="1"/>
  <c r="R1783" i="1"/>
  <c r="R1784" i="1"/>
  <c r="R1785" i="1"/>
  <c r="S1785" i="1" s="1"/>
  <c r="T1785" i="1" s="1"/>
  <c r="R1786" i="1"/>
  <c r="R1787" i="1"/>
  <c r="R1788" i="1"/>
  <c r="R1789" i="1"/>
  <c r="S1789" i="1" s="1"/>
  <c r="T1789" i="1" s="1"/>
  <c r="R1790" i="1"/>
  <c r="R1791" i="1"/>
  <c r="R1792" i="1"/>
  <c r="R1793" i="1"/>
  <c r="S1793" i="1" s="1"/>
  <c r="T1793" i="1" s="1"/>
  <c r="R1794" i="1"/>
  <c r="R1795" i="1"/>
  <c r="R1796" i="1"/>
  <c r="R1797" i="1"/>
  <c r="S1797" i="1" s="1"/>
  <c r="T1797" i="1" s="1"/>
  <c r="R1798" i="1"/>
  <c r="R1799" i="1"/>
  <c r="R1800" i="1"/>
  <c r="R1801" i="1"/>
  <c r="S1801" i="1" s="1"/>
  <c r="T1801" i="1" s="1"/>
  <c r="R1802" i="1"/>
  <c r="R1803" i="1"/>
  <c r="R1804" i="1"/>
  <c r="R1805" i="1"/>
  <c r="S1805" i="1" s="1"/>
  <c r="T1805" i="1" s="1"/>
  <c r="R1806" i="1"/>
  <c r="R1807" i="1"/>
  <c r="R1808" i="1"/>
  <c r="R1809" i="1"/>
  <c r="S1809" i="1" s="1"/>
  <c r="T1809" i="1" s="1"/>
  <c r="R1810" i="1"/>
  <c r="R1811" i="1"/>
  <c r="R1812" i="1"/>
  <c r="R1813" i="1"/>
  <c r="S1813" i="1" s="1"/>
  <c r="T1813" i="1" s="1"/>
  <c r="R1814" i="1"/>
  <c r="R1815" i="1"/>
  <c r="R1816" i="1"/>
  <c r="R1817" i="1"/>
  <c r="S1817" i="1" s="1"/>
  <c r="T1817" i="1" s="1"/>
  <c r="R1818" i="1"/>
  <c r="R1819" i="1"/>
  <c r="R1820" i="1"/>
  <c r="R1821" i="1"/>
  <c r="S1821" i="1" s="1"/>
  <c r="T1821" i="1" s="1"/>
  <c r="R1822" i="1"/>
  <c r="R1823" i="1"/>
  <c r="R1824" i="1"/>
  <c r="R1825" i="1"/>
  <c r="S1825" i="1" s="1"/>
  <c r="T1825" i="1" s="1"/>
  <c r="R1826" i="1"/>
  <c r="R1827" i="1"/>
  <c r="R1828" i="1"/>
  <c r="R1829" i="1"/>
  <c r="S1829" i="1" s="1"/>
  <c r="T1829" i="1" s="1"/>
  <c r="R1830" i="1"/>
  <c r="R1831" i="1"/>
  <c r="R1832" i="1"/>
  <c r="R1833" i="1"/>
  <c r="S1833" i="1" s="1"/>
  <c r="T1833" i="1" s="1"/>
  <c r="R1834" i="1"/>
  <c r="R1835" i="1"/>
  <c r="R1836" i="1"/>
  <c r="R1837" i="1"/>
  <c r="S1837" i="1" s="1"/>
  <c r="T1837" i="1" s="1"/>
  <c r="R1838" i="1"/>
  <c r="R1839" i="1"/>
  <c r="R1840" i="1"/>
  <c r="R1841" i="1"/>
  <c r="S1841" i="1" s="1"/>
  <c r="T1841" i="1" s="1"/>
  <c r="R1842" i="1"/>
  <c r="R1843" i="1"/>
  <c r="R1844" i="1"/>
  <c r="R1845" i="1"/>
  <c r="S1845" i="1" s="1"/>
  <c r="T1845" i="1" s="1"/>
  <c r="R1846" i="1"/>
  <c r="R1847" i="1"/>
  <c r="R1848" i="1"/>
  <c r="R1849" i="1"/>
  <c r="S1849" i="1" s="1"/>
  <c r="T1849" i="1" s="1"/>
  <c r="R1850" i="1"/>
  <c r="R1851" i="1"/>
  <c r="R1852" i="1"/>
  <c r="R1853" i="1"/>
  <c r="S1853" i="1" s="1"/>
  <c r="T1853" i="1" s="1"/>
  <c r="R1854" i="1"/>
  <c r="R1855" i="1"/>
  <c r="R1856" i="1"/>
  <c r="R1857" i="1"/>
  <c r="S1857" i="1" s="1"/>
  <c r="T1857" i="1" s="1"/>
  <c r="R1858" i="1"/>
  <c r="R1859" i="1"/>
  <c r="R1860" i="1"/>
  <c r="R1861" i="1"/>
  <c r="S1861" i="1" s="1"/>
  <c r="T1861" i="1" s="1"/>
  <c r="R1862" i="1"/>
  <c r="R1863" i="1"/>
  <c r="R1864" i="1"/>
  <c r="R1865" i="1"/>
  <c r="S1865" i="1" s="1"/>
  <c r="T1865" i="1" s="1"/>
  <c r="R1866" i="1"/>
  <c r="R1867" i="1"/>
  <c r="R1868" i="1"/>
  <c r="R1869" i="1"/>
  <c r="S1869" i="1" s="1"/>
  <c r="T1869" i="1" s="1"/>
  <c r="R1870" i="1"/>
  <c r="R1871" i="1"/>
  <c r="R1872" i="1"/>
  <c r="R1873" i="1"/>
  <c r="S1873" i="1" s="1"/>
  <c r="T1873" i="1" s="1"/>
  <c r="R1874" i="1"/>
  <c r="R1875" i="1"/>
  <c r="R1876" i="1"/>
  <c r="R1877" i="1"/>
  <c r="S1877" i="1" s="1"/>
  <c r="T1877" i="1" s="1"/>
  <c r="R1878" i="1"/>
  <c r="R1879" i="1"/>
  <c r="R1880" i="1"/>
  <c r="R1881" i="1"/>
  <c r="S1881" i="1" s="1"/>
  <c r="T1881" i="1" s="1"/>
  <c r="R1882" i="1"/>
  <c r="R1883" i="1"/>
  <c r="R1884" i="1"/>
  <c r="R1885" i="1"/>
  <c r="S1885" i="1" s="1"/>
  <c r="T1885" i="1" s="1"/>
  <c r="R1886" i="1"/>
  <c r="R1887" i="1"/>
  <c r="R1888" i="1"/>
  <c r="R1889" i="1"/>
  <c r="S1889" i="1" s="1"/>
  <c r="T1889" i="1" s="1"/>
  <c r="R1890" i="1"/>
  <c r="R1891" i="1"/>
  <c r="R1892" i="1"/>
  <c r="R1893" i="1"/>
  <c r="S1893" i="1" s="1"/>
  <c r="T1893" i="1" s="1"/>
  <c r="R1894" i="1"/>
  <c r="R1895" i="1"/>
  <c r="R1896" i="1"/>
  <c r="R1897" i="1"/>
  <c r="S1897" i="1" s="1"/>
  <c r="T1897" i="1" s="1"/>
  <c r="R1898" i="1"/>
  <c r="R1899" i="1"/>
  <c r="R1900" i="1"/>
  <c r="R1901" i="1"/>
  <c r="S1901" i="1" s="1"/>
  <c r="T1901" i="1" s="1"/>
  <c r="R1902" i="1"/>
  <c r="R1903" i="1"/>
  <c r="R1904" i="1"/>
  <c r="R1905" i="1"/>
  <c r="S1905" i="1" s="1"/>
  <c r="T1905" i="1" s="1"/>
  <c r="R1906" i="1"/>
  <c r="R1907" i="1"/>
  <c r="R1908" i="1"/>
  <c r="R1909" i="1"/>
  <c r="S1909" i="1" s="1"/>
  <c r="T1909" i="1" s="1"/>
  <c r="R1910" i="1"/>
  <c r="R1911" i="1"/>
  <c r="R1912" i="1"/>
  <c r="R1913" i="1"/>
  <c r="S1913" i="1" s="1"/>
  <c r="T1913" i="1" s="1"/>
  <c r="R1914" i="1"/>
  <c r="R1915" i="1"/>
  <c r="R1916" i="1"/>
  <c r="R1917" i="1"/>
  <c r="S1917" i="1" s="1"/>
  <c r="T1917" i="1" s="1"/>
  <c r="R1918" i="1"/>
  <c r="R1919" i="1"/>
  <c r="R1920" i="1"/>
  <c r="R1921" i="1"/>
  <c r="S1921" i="1" s="1"/>
  <c r="T1921" i="1" s="1"/>
  <c r="R1922" i="1"/>
  <c r="R1923" i="1"/>
  <c r="R1924" i="1"/>
  <c r="R1925" i="1"/>
  <c r="S1925" i="1" s="1"/>
  <c r="T1925" i="1" s="1"/>
  <c r="R1926" i="1"/>
  <c r="R1927" i="1"/>
  <c r="R1928" i="1"/>
  <c r="R1929" i="1"/>
  <c r="S1929" i="1" s="1"/>
  <c r="T1929" i="1" s="1"/>
  <c r="R1930" i="1"/>
  <c r="R1931" i="1"/>
  <c r="R1932" i="1"/>
  <c r="R1933" i="1"/>
  <c r="S1933" i="1" s="1"/>
  <c r="T1933" i="1" s="1"/>
  <c r="R1934" i="1"/>
  <c r="R1935" i="1"/>
  <c r="R1936" i="1"/>
  <c r="R1937" i="1"/>
  <c r="S1937" i="1" s="1"/>
  <c r="T1937" i="1" s="1"/>
  <c r="R1938" i="1"/>
  <c r="R1939" i="1"/>
  <c r="R1940" i="1"/>
  <c r="R1941" i="1"/>
  <c r="S1941" i="1" s="1"/>
  <c r="T1941" i="1" s="1"/>
  <c r="R1942" i="1"/>
  <c r="R1943" i="1"/>
  <c r="R1944" i="1"/>
  <c r="R1945" i="1"/>
  <c r="S1945" i="1" s="1"/>
  <c r="T1945" i="1" s="1"/>
  <c r="R1946" i="1"/>
  <c r="R1947" i="1"/>
  <c r="R1948" i="1"/>
  <c r="R1949" i="1"/>
  <c r="S1949" i="1" s="1"/>
  <c r="T1949" i="1" s="1"/>
  <c r="R1950" i="1"/>
  <c r="R1951" i="1"/>
  <c r="R1952" i="1"/>
  <c r="R1953" i="1"/>
  <c r="S1953" i="1" s="1"/>
  <c r="T1953" i="1" s="1"/>
  <c r="R1954" i="1"/>
  <c r="R1955" i="1"/>
  <c r="R1956" i="1"/>
  <c r="R1957" i="1"/>
  <c r="S1957" i="1" s="1"/>
  <c r="T1957" i="1" s="1"/>
  <c r="R1958" i="1"/>
  <c r="R1959" i="1"/>
  <c r="R1960" i="1"/>
  <c r="R1961" i="1"/>
  <c r="S1961" i="1" s="1"/>
  <c r="T1961" i="1" s="1"/>
  <c r="R1962" i="1"/>
  <c r="R1963" i="1"/>
  <c r="R1964" i="1"/>
  <c r="R1965" i="1"/>
  <c r="S1965" i="1" s="1"/>
  <c r="T1965" i="1" s="1"/>
  <c r="R1966" i="1"/>
  <c r="R1967" i="1"/>
  <c r="R1968" i="1"/>
  <c r="R1969" i="1"/>
  <c r="S1969" i="1" s="1"/>
  <c r="T1969" i="1" s="1"/>
  <c r="R1970" i="1"/>
  <c r="R1971" i="1"/>
  <c r="R1972" i="1"/>
  <c r="R1973" i="1"/>
  <c r="S1973" i="1" s="1"/>
  <c r="T1973" i="1" s="1"/>
  <c r="R1974" i="1"/>
  <c r="R1975" i="1"/>
  <c r="R1976" i="1"/>
  <c r="R1977" i="1"/>
  <c r="S1977" i="1" s="1"/>
  <c r="T1977" i="1" s="1"/>
  <c r="R1978" i="1"/>
  <c r="R1979" i="1"/>
  <c r="R1980" i="1"/>
  <c r="R1981" i="1"/>
  <c r="S1981" i="1" s="1"/>
  <c r="T1981" i="1" s="1"/>
  <c r="R1982" i="1"/>
  <c r="R1983" i="1"/>
  <c r="R1984" i="1"/>
  <c r="R1985" i="1"/>
  <c r="S1985" i="1" s="1"/>
  <c r="T1985" i="1" s="1"/>
  <c r="R1986" i="1"/>
  <c r="R1987" i="1"/>
  <c r="R1988" i="1"/>
  <c r="R1989" i="1"/>
  <c r="S1989" i="1" s="1"/>
  <c r="T1989" i="1" s="1"/>
  <c r="R1990" i="1"/>
  <c r="R1991" i="1"/>
  <c r="R1992" i="1"/>
  <c r="R1993" i="1"/>
  <c r="S1993" i="1" s="1"/>
  <c r="T1993" i="1" s="1"/>
  <c r="R1994" i="1"/>
  <c r="R1995" i="1"/>
  <c r="R1996" i="1"/>
  <c r="R1997" i="1"/>
  <c r="S1997" i="1" s="1"/>
  <c r="T1997" i="1" s="1"/>
  <c r="R1998" i="1"/>
  <c r="R1999" i="1"/>
  <c r="R2000" i="1"/>
  <c r="R2001" i="1"/>
  <c r="S2001" i="1" s="1"/>
  <c r="T2001" i="1" s="1"/>
  <c r="R2002" i="1"/>
  <c r="R2003" i="1"/>
  <c r="R2004" i="1"/>
  <c r="R2005" i="1"/>
  <c r="S2005" i="1" s="1"/>
  <c r="T2005" i="1" s="1"/>
  <c r="R2006" i="1"/>
  <c r="R2007" i="1"/>
  <c r="R2008" i="1"/>
  <c r="R2009" i="1"/>
  <c r="S2009" i="1" s="1"/>
  <c r="T2009" i="1" s="1"/>
  <c r="R2010" i="1"/>
  <c r="R2011" i="1"/>
  <c r="R2012" i="1"/>
  <c r="R2013" i="1"/>
  <c r="S2013" i="1" s="1"/>
  <c r="T2013" i="1" s="1"/>
  <c r="R2014" i="1"/>
  <c r="R2015" i="1"/>
  <c r="R2016" i="1"/>
  <c r="R2017" i="1"/>
  <c r="S2017" i="1" s="1"/>
  <c r="T2017" i="1" s="1"/>
  <c r="R2018" i="1"/>
  <c r="R2019" i="1"/>
  <c r="R2020" i="1"/>
  <c r="R2021" i="1"/>
  <c r="S2021" i="1" s="1"/>
  <c r="T2021" i="1" s="1"/>
  <c r="R2022" i="1"/>
  <c r="R2023" i="1"/>
  <c r="R2024" i="1"/>
  <c r="R2025" i="1"/>
  <c r="S2025" i="1" s="1"/>
  <c r="T2025" i="1" s="1"/>
  <c r="R2026" i="1"/>
  <c r="R2027" i="1"/>
  <c r="R2028" i="1"/>
  <c r="R2029" i="1"/>
  <c r="S2029" i="1" s="1"/>
  <c r="T2029" i="1" s="1"/>
  <c r="R2030" i="1"/>
  <c r="R2031" i="1"/>
  <c r="R2032" i="1"/>
  <c r="R2033" i="1"/>
  <c r="S2033" i="1" s="1"/>
  <c r="T2033" i="1" s="1"/>
  <c r="R2034" i="1"/>
  <c r="R2035" i="1"/>
  <c r="R2036" i="1"/>
  <c r="R2037" i="1"/>
  <c r="S2037" i="1" s="1"/>
  <c r="T2037" i="1" s="1"/>
  <c r="R2038" i="1"/>
  <c r="R2039" i="1"/>
  <c r="R2040" i="1"/>
  <c r="R2041" i="1"/>
  <c r="S2041" i="1" s="1"/>
  <c r="T2041" i="1" s="1"/>
  <c r="R2042" i="1"/>
  <c r="R2043" i="1"/>
  <c r="R2044" i="1"/>
  <c r="R2045" i="1"/>
  <c r="S2045" i="1" s="1"/>
  <c r="T2045" i="1" s="1"/>
  <c r="R2046" i="1"/>
  <c r="R2047" i="1"/>
  <c r="R2048" i="1"/>
  <c r="R2049" i="1"/>
  <c r="S2049" i="1" s="1"/>
  <c r="T2049" i="1" s="1"/>
  <c r="R2050" i="1"/>
  <c r="R2051" i="1"/>
  <c r="R2052" i="1"/>
  <c r="R2053" i="1"/>
  <c r="S2053" i="1" s="1"/>
  <c r="T2053" i="1" s="1"/>
  <c r="R2054" i="1"/>
  <c r="R2055" i="1"/>
  <c r="R2056" i="1"/>
  <c r="R2057" i="1"/>
  <c r="S2057" i="1" s="1"/>
  <c r="T2057" i="1" s="1"/>
  <c r="R2058" i="1"/>
  <c r="R2059" i="1"/>
  <c r="R2060" i="1"/>
  <c r="R2061" i="1"/>
  <c r="S2061" i="1" s="1"/>
  <c r="T2061" i="1" s="1"/>
  <c r="R2062" i="1"/>
  <c r="R2063" i="1"/>
  <c r="R2064" i="1"/>
  <c r="R2065" i="1"/>
  <c r="S2065" i="1" s="1"/>
  <c r="T2065" i="1" s="1"/>
  <c r="R2066" i="1"/>
  <c r="R2067" i="1"/>
  <c r="R2068" i="1"/>
  <c r="R2069" i="1"/>
  <c r="S2069" i="1" s="1"/>
  <c r="T2069" i="1" s="1"/>
  <c r="R2070" i="1"/>
  <c r="R2071" i="1"/>
  <c r="R2072" i="1"/>
  <c r="R2073" i="1"/>
  <c r="S2073" i="1" s="1"/>
  <c r="T2073" i="1" s="1"/>
  <c r="R2074" i="1"/>
  <c r="R2075" i="1"/>
  <c r="R2076" i="1"/>
  <c r="R2077" i="1"/>
  <c r="S2077" i="1" s="1"/>
  <c r="T2077" i="1" s="1"/>
  <c r="R2078" i="1"/>
  <c r="R2079" i="1"/>
  <c r="R2080" i="1"/>
  <c r="R2081" i="1"/>
  <c r="S2081" i="1" s="1"/>
  <c r="T2081" i="1" s="1"/>
  <c r="R2082" i="1"/>
  <c r="R2083" i="1"/>
  <c r="R2084" i="1"/>
  <c r="R2085" i="1"/>
  <c r="S2085" i="1" s="1"/>
  <c r="T2085" i="1" s="1"/>
  <c r="R2086" i="1"/>
  <c r="R2087" i="1"/>
  <c r="R2088" i="1"/>
  <c r="R2089" i="1"/>
  <c r="S2089" i="1" s="1"/>
  <c r="T2089" i="1" s="1"/>
  <c r="R2090" i="1"/>
  <c r="R2091" i="1"/>
  <c r="R2092" i="1"/>
  <c r="R2093" i="1"/>
  <c r="S2093" i="1" s="1"/>
  <c r="T2093" i="1" s="1"/>
  <c r="R2094" i="1"/>
  <c r="R2095" i="1"/>
  <c r="R2096" i="1"/>
  <c r="R2097" i="1"/>
  <c r="S2097" i="1" s="1"/>
  <c r="T2097" i="1" s="1"/>
  <c r="R2098" i="1"/>
  <c r="R2099" i="1"/>
  <c r="R2100" i="1"/>
  <c r="R2101" i="1"/>
  <c r="S2101" i="1" s="1"/>
  <c r="T2101" i="1" s="1"/>
  <c r="R2102" i="1"/>
  <c r="R2103" i="1"/>
  <c r="R2104" i="1"/>
  <c r="R2105" i="1"/>
  <c r="S2105" i="1" s="1"/>
  <c r="T2105" i="1" s="1"/>
  <c r="R2106" i="1"/>
  <c r="R2107" i="1"/>
  <c r="R2108" i="1"/>
  <c r="R2109" i="1"/>
  <c r="S2109" i="1" s="1"/>
  <c r="T2109" i="1" s="1"/>
  <c r="R2110" i="1"/>
  <c r="R2111" i="1"/>
  <c r="R2112" i="1"/>
  <c r="R2113" i="1"/>
  <c r="S2113" i="1" s="1"/>
  <c r="T2113" i="1" s="1"/>
  <c r="R2114" i="1"/>
  <c r="R2115" i="1"/>
  <c r="R2116" i="1"/>
  <c r="R2117" i="1"/>
  <c r="S2117" i="1" s="1"/>
  <c r="T2117" i="1" s="1"/>
  <c r="R2118" i="1"/>
  <c r="R2119" i="1"/>
  <c r="R2120" i="1"/>
  <c r="R2121" i="1"/>
  <c r="S2121" i="1" s="1"/>
  <c r="T2121" i="1" s="1"/>
  <c r="R2122" i="1"/>
  <c r="R2123" i="1"/>
  <c r="R2124" i="1"/>
  <c r="R2125" i="1"/>
  <c r="S2125" i="1" s="1"/>
  <c r="T2125" i="1" s="1"/>
  <c r="R2126" i="1"/>
  <c r="R2127" i="1"/>
  <c r="R2128" i="1"/>
  <c r="R2129" i="1"/>
  <c r="S2129" i="1" s="1"/>
  <c r="T2129" i="1" s="1"/>
  <c r="R2130" i="1"/>
  <c r="R2131" i="1"/>
  <c r="R2132" i="1"/>
  <c r="R2133" i="1"/>
  <c r="S2133" i="1" s="1"/>
  <c r="T2133" i="1" s="1"/>
  <c r="R2134" i="1"/>
  <c r="R2135" i="1"/>
  <c r="R2136" i="1"/>
  <c r="R2137" i="1"/>
  <c r="S2137" i="1" s="1"/>
  <c r="T2137" i="1" s="1"/>
  <c r="R2138" i="1"/>
  <c r="R2139" i="1"/>
  <c r="R2140" i="1"/>
  <c r="R2141" i="1"/>
  <c r="S2141" i="1" s="1"/>
  <c r="T2141" i="1" s="1"/>
  <c r="R2142" i="1"/>
  <c r="R2143" i="1"/>
  <c r="R2144" i="1"/>
  <c r="R2145" i="1"/>
  <c r="S2145" i="1" s="1"/>
  <c r="T2145" i="1" s="1"/>
  <c r="R2146" i="1"/>
  <c r="R2147" i="1"/>
  <c r="R2148" i="1"/>
  <c r="R2149" i="1"/>
  <c r="S2149" i="1" s="1"/>
  <c r="T2149" i="1" s="1"/>
  <c r="R2150" i="1"/>
  <c r="R2151" i="1"/>
  <c r="R2152" i="1"/>
  <c r="R2153" i="1"/>
  <c r="S2153" i="1" s="1"/>
  <c r="T2153" i="1" s="1"/>
  <c r="R2154" i="1"/>
  <c r="R2155" i="1"/>
  <c r="R2156" i="1"/>
  <c r="R2157" i="1"/>
  <c r="S2157" i="1" s="1"/>
  <c r="T2157" i="1" s="1"/>
  <c r="R2158" i="1"/>
  <c r="R2159" i="1"/>
  <c r="R2160" i="1"/>
  <c r="R2161" i="1"/>
  <c r="S2161" i="1" s="1"/>
  <c r="T2161" i="1" s="1"/>
  <c r="R2162" i="1"/>
  <c r="R2163" i="1"/>
  <c r="R2164" i="1"/>
  <c r="R2165" i="1"/>
  <c r="S2165" i="1" s="1"/>
  <c r="T2165" i="1" s="1"/>
  <c r="R2166" i="1"/>
  <c r="R2167" i="1"/>
  <c r="R2168" i="1"/>
  <c r="R2169" i="1"/>
  <c r="S2169" i="1" s="1"/>
  <c r="T2169" i="1" s="1"/>
  <c r="R2170" i="1"/>
  <c r="R2171" i="1"/>
  <c r="R2172" i="1"/>
  <c r="R2173" i="1"/>
  <c r="S2173" i="1" s="1"/>
  <c r="T2173" i="1" s="1"/>
  <c r="R2174" i="1"/>
  <c r="R2175" i="1"/>
  <c r="R2176" i="1"/>
  <c r="R2177" i="1"/>
  <c r="S2177" i="1" s="1"/>
  <c r="T2177" i="1" s="1"/>
  <c r="R2178" i="1"/>
  <c r="R2179" i="1"/>
  <c r="R2180" i="1"/>
  <c r="R2181" i="1"/>
  <c r="S2181" i="1" s="1"/>
  <c r="T2181" i="1" s="1"/>
  <c r="R2182" i="1"/>
  <c r="R2183" i="1"/>
  <c r="R2184" i="1"/>
  <c r="R2185" i="1"/>
  <c r="S2185" i="1" s="1"/>
  <c r="T2185" i="1" s="1"/>
  <c r="R2186" i="1"/>
  <c r="R2187" i="1"/>
  <c r="R2188" i="1"/>
  <c r="R2189" i="1"/>
  <c r="S2189" i="1" s="1"/>
  <c r="T2189" i="1" s="1"/>
  <c r="R2190" i="1"/>
  <c r="R2191" i="1"/>
  <c r="R2192" i="1"/>
  <c r="R2193" i="1"/>
  <c r="S2193" i="1" s="1"/>
  <c r="T2193" i="1" s="1"/>
  <c r="R2194" i="1"/>
  <c r="R2195" i="1"/>
  <c r="R2196" i="1"/>
  <c r="R2197" i="1"/>
  <c r="S2197" i="1" s="1"/>
  <c r="T2197" i="1" s="1"/>
  <c r="R2198" i="1"/>
  <c r="R2199" i="1"/>
  <c r="R2200" i="1"/>
  <c r="R2201" i="1"/>
  <c r="S2201" i="1" s="1"/>
  <c r="T2201" i="1" s="1"/>
  <c r="R2202" i="1"/>
  <c r="R2203" i="1"/>
  <c r="R2204" i="1"/>
  <c r="R2205" i="1"/>
  <c r="S2205" i="1" s="1"/>
  <c r="T2205" i="1" s="1"/>
  <c r="R2206" i="1"/>
  <c r="R2207" i="1"/>
  <c r="R2208" i="1"/>
  <c r="R2209" i="1"/>
  <c r="S2209" i="1" s="1"/>
  <c r="T2209" i="1" s="1"/>
  <c r="R2210" i="1"/>
  <c r="R2211" i="1"/>
  <c r="R2212" i="1"/>
  <c r="R2213" i="1"/>
  <c r="S2213" i="1" s="1"/>
  <c r="T2213" i="1" s="1"/>
  <c r="R2214" i="1"/>
  <c r="R2215" i="1"/>
  <c r="R2216" i="1"/>
  <c r="R2217" i="1"/>
  <c r="S2217" i="1" s="1"/>
  <c r="T2217" i="1" s="1"/>
  <c r="R2218" i="1"/>
  <c r="R2219" i="1"/>
  <c r="R2220" i="1"/>
  <c r="R2221" i="1"/>
  <c r="S2221" i="1" s="1"/>
  <c r="T2221" i="1" s="1"/>
  <c r="R2222" i="1"/>
  <c r="R2223" i="1"/>
  <c r="R2224" i="1"/>
  <c r="R2225" i="1"/>
  <c r="S2225" i="1" s="1"/>
  <c r="T2225" i="1" s="1"/>
  <c r="R2226" i="1"/>
  <c r="R2227" i="1"/>
  <c r="R2228" i="1"/>
  <c r="R2229" i="1"/>
  <c r="S2229" i="1" s="1"/>
  <c r="T2229" i="1" s="1"/>
  <c r="R2230" i="1"/>
  <c r="R2231" i="1"/>
  <c r="R2232" i="1"/>
  <c r="R2233" i="1"/>
  <c r="S2233" i="1" s="1"/>
  <c r="T2233" i="1" s="1"/>
  <c r="R2234" i="1"/>
  <c r="R2235" i="1"/>
  <c r="R2236" i="1"/>
  <c r="R2237" i="1"/>
  <c r="S2237" i="1" s="1"/>
  <c r="T2237" i="1" s="1"/>
  <c r="R2238" i="1"/>
  <c r="R2239" i="1"/>
  <c r="R2240" i="1"/>
  <c r="R2241" i="1"/>
  <c r="S2241" i="1" s="1"/>
  <c r="T2241" i="1" s="1"/>
  <c r="R2242" i="1"/>
  <c r="R2243" i="1"/>
  <c r="R2244" i="1"/>
  <c r="R2245" i="1"/>
  <c r="S2245" i="1" s="1"/>
  <c r="T2245" i="1" s="1"/>
  <c r="R2246" i="1"/>
  <c r="R2247" i="1"/>
  <c r="R2248" i="1"/>
  <c r="R2249" i="1"/>
  <c r="S2249" i="1" s="1"/>
  <c r="T2249" i="1" s="1"/>
  <c r="R2250" i="1"/>
  <c r="R2251" i="1"/>
  <c r="R2252" i="1"/>
  <c r="R2253" i="1"/>
  <c r="S2253" i="1" s="1"/>
  <c r="T2253" i="1" s="1"/>
  <c r="R2254" i="1"/>
  <c r="R2255" i="1"/>
  <c r="R2256" i="1"/>
  <c r="R2257" i="1"/>
  <c r="S2257" i="1" s="1"/>
  <c r="T2257" i="1" s="1"/>
  <c r="R2258" i="1"/>
  <c r="R2259" i="1"/>
  <c r="R2260" i="1"/>
  <c r="R2261" i="1"/>
  <c r="S2261" i="1" s="1"/>
  <c r="T2261" i="1" s="1"/>
  <c r="R2262" i="1"/>
  <c r="R2263" i="1"/>
  <c r="R2264" i="1"/>
  <c r="R2265" i="1"/>
  <c r="S2265" i="1" s="1"/>
  <c r="T2265" i="1" s="1"/>
  <c r="R2266" i="1"/>
  <c r="R2267" i="1"/>
  <c r="R2268" i="1"/>
  <c r="R2269" i="1"/>
  <c r="S2269" i="1" s="1"/>
  <c r="T2269" i="1" s="1"/>
  <c r="R2270" i="1"/>
  <c r="R2271" i="1"/>
  <c r="R2272" i="1"/>
  <c r="R2273" i="1"/>
  <c r="S2273" i="1" s="1"/>
  <c r="T2273" i="1" s="1"/>
  <c r="R2274" i="1"/>
  <c r="R2275" i="1"/>
  <c r="R2276" i="1"/>
  <c r="R2277" i="1"/>
  <c r="S2277" i="1" s="1"/>
  <c r="T2277" i="1" s="1"/>
  <c r="R2278" i="1"/>
  <c r="R2279" i="1"/>
  <c r="R2280" i="1"/>
  <c r="R2281" i="1"/>
  <c r="S2281" i="1" s="1"/>
  <c r="T2281" i="1" s="1"/>
  <c r="R2282" i="1"/>
  <c r="R2283" i="1"/>
  <c r="R2284" i="1"/>
  <c r="R2285" i="1"/>
  <c r="S2285" i="1" s="1"/>
  <c r="T2285" i="1" s="1"/>
  <c r="R2286" i="1"/>
  <c r="R2287" i="1"/>
  <c r="R2288" i="1"/>
  <c r="R2289" i="1"/>
  <c r="S2289" i="1" s="1"/>
  <c r="T2289" i="1" s="1"/>
  <c r="R2290" i="1"/>
  <c r="R2291" i="1"/>
  <c r="R2292" i="1"/>
  <c r="R2293" i="1"/>
  <c r="S2293" i="1" s="1"/>
  <c r="T2293" i="1" s="1"/>
  <c r="R2294" i="1"/>
  <c r="R2295" i="1"/>
  <c r="R2296" i="1"/>
  <c r="R2297" i="1"/>
  <c r="S2297" i="1" s="1"/>
  <c r="T2297" i="1" s="1"/>
  <c r="R2298" i="1"/>
  <c r="R2299" i="1"/>
  <c r="R2300" i="1"/>
  <c r="R2301" i="1"/>
  <c r="S2301" i="1" s="1"/>
  <c r="T2301" i="1" s="1"/>
  <c r="R2302" i="1"/>
  <c r="R2303" i="1"/>
  <c r="R2304" i="1"/>
  <c r="R2305" i="1"/>
  <c r="S2305" i="1" s="1"/>
  <c r="T2305" i="1" s="1"/>
  <c r="R2306" i="1"/>
  <c r="R2307" i="1"/>
  <c r="R2308" i="1"/>
  <c r="R2309" i="1"/>
  <c r="S2309" i="1" s="1"/>
  <c r="T2309" i="1" s="1"/>
  <c r="R2310" i="1"/>
  <c r="R2311" i="1"/>
  <c r="R2312" i="1"/>
  <c r="R2313" i="1"/>
  <c r="S2313" i="1" s="1"/>
  <c r="T2313" i="1" s="1"/>
  <c r="R2314" i="1"/>
  <c r="R2315" i="1"/>
  <c r="R2316" i="1"/>
  <c r="R2317" i="1"/>
  <c r="S2317" i="1" s="1"/>
  <c r="T2317" i="1" s="1"/>
  <c r="R2318" i="1"/>
  <c r="R2319" i="1"/>
  <c r="R2320" i="1"/>
  <c r="R2321" i="1"/>
  <c r="S2321" i="1" s="1"/>
  <c r="T2321" i="1" s="1"/>
  <c r="R2322" i="1"/>
  <c r="R2323" i="1"/>
  <c r="R2324" i="1"/>
  <c r="R2325" i="1"/>
  <c r="S2325" i="1" s="1"/>
  <c r="T2325" i="1" s="1"/>
  <c r="R2326" i="1"/>
  <c r="R2327" i="1"/>
  <c r="R2328" i="1"/>
  <c r="R2329" i="1"/>
  <c r="S2329" i="1" s="1"/>
  <c r="T2329" i="1" s="1"/>
  <c r="R2330" i="1"/>
  <c r="R2331" i="1"/>
  <c r="R2332" i="1"/>
  <c r="R2333" i="1"/>
  <c r="S2333" i="1" s="1"/>
  <c r="T2333" i="1" s="1"/>
  <c r="R2334" i="1"/>
  <c r="R2335" i="1"/>
  <c r="R2336" i="1"/>
  <c r="R2337" i="1"/>
  <c r="S2337" i="1" s="1"/>
  <c r="T2337" i="1" s="1"/>
  <c r="R2338" i="1"/>
  <c r="R2339" i="1"/>
  <c r="R2340" i="1"/>
  <c r="R2341" i="1"/>
  <c r="S2341" i="1" s="1"/>
  <c r="T2341" i="1" s="1"/>
  <c r="R2342" i="1"/>
  <c r="R2343" i="1"/>
  <c r="R2344" i="1"/>
  <c r="R2345" i="1"/>
  <c r="S2345" i="1" s="1"/>
  <c r="T2345" i="1" s="1"/>
  <c r="R2346" i="1"/>
  <c r="R2347" i="1"/>
  <c r="R2348" i="1"/>
  <c r="R2349" i="1"/>
  <c r="S2349" i="1" s="1"/>
  <c r="T2349" i="1" s="1"/>
  <c r="R2350" i="1"/>
  <c r="R2351" i="1"/>
  <c r="R2352" i="1"/>
  <c r="R2353" i="1"/>
  <c r="S2353" i="1" s="1"/>
  <c r="T2353" i="1" s="1"/>
  <c r="R2354" i="1"/>
  <c r="R2355" i="1"/>
  <c r="R2356" i="1"/>
  <c r="R2357" i="1"/>
  <c r="S2357" i="1" s="1"/>
  <c r="T2357" i="1" s="1"/>
  <c r="R2358" i="1"/>
  <c r="R2359" i="1"/>
  <c r="R2360" i="1"/>
  <c r="R2361" i="1"/>
  <c r="S2361" i="1" s="1"/>
  <c r="T2361" i="1" s="1"/>
  <c r="R2362" i="1"/>
  <c r="R2363" i="1"/>
  <c r="R2364" i="1"/>
  <c r="R2365" i="1"/>
  <c r="S2365" i="1" s="1"/>
  <c r="T2365" i="1" s="1"/>
  <c r="R2366" i="1"/>
  <c r="R2367" i="1"/>
  <c r="R2368" i="1"/>
  <c r="R2369" i="1"/>
  <c r="S2369" i="1" s="1"/>
  <c r="T2369" i="1" s="1"/>
  <c r="R2370" i="1"/>
  <c r="R2371" i="1"/>
  <c r="R2372" i="1"/>
  <c r="R2373" i="1"/>
  <c r="S2373" i="1" s="1"/>
  <c r="T2373" i="1" s="1"/>
  <c r="R2374" i="1"/>
  <c r="R2375" i="1"/>
  <c r="R2376" i="1"/>
  <c r="R2377" i="1"/>
  <c r="S2377" i="1" s="1"/>
  <c r="T2377" i="1" s="1"/>
  <c r="R2378" i="1"/>
  <c r="R2379" i="1"/>
  <c r="R2380" i="1"/>
  <c r="R2381" i="1"/>
  <c r="S2381" i="1" s="1"/>
  <c r="T2381" i="1" s="1"/>
  <c r="R2382" i="1"/>
  <c r="R2383" i="1"/>
  <c r="R2384" i="1"/>
  <c r="R2385" i="1"/>
  <c r="S2385" i="1" s="1"/>
  <c r="T2385" i="1" s="1"/>
  <c r="R2386" i="1"/>
  <c r="R2387" i="1"/>
  <c r="R2388" i="1"/>
  <c r="R2389" i="1"/>
  <c r="S2389" i="1" s="1"/>
  <c r="T2389" i="1" s="1"/>
  <c r="R2390" i="1"/>
  <c r="R2391" i="1"/>
  <c r="R2392" i="1"/>
  <c r="R2393" i="1"/>
  <c r="S2393" i="1" s="1"/>
  <c r="T2393" i="1" s="1"/>
  <c r="R2394" i="1"/>
  <c r="R2395" i="1"/>
  <c r="R2396" i="1"/>
  <c r="R2397" i="1"/>
  <c r="S2397" i="1" s="1"/>
  <c r="T2397" i="1" s="1"/>
  <c r="R2398" i="1"/>
  <c r="R2399" i="1"/>
  <c r="R2400" i="1"/>
  <c r="R2401" i="1"/>
  <c r="S2401" i="1" s="1"/>
  <c r="T2401" i="1" s="1"/>
  <c r="R2402" i="1"/>
  <c r="R2403" i="1"/>
  <c r="R2404" i="1"/>
  <c r="R2405" i="1"/>
  <c r="S2405" i="1" s="1"/>
  <c r="T2405" i="1" s="1"/>
  <c r="R2406" i="1"/>
  <c r="R2407" i="1"/>
  <c r="R2408" i="1"/>
  <c r="R2409" i="1"/>
  <c r="S2409" i="1" s="1"/>
  <c r="T2409" i="1" s="1"/>
  <c r="R2410" i="1"/>
  <c r="R2411" i="1"/>
  <c r="R2412" i="1"/>
  <c r="R2413" i="1"/>
  <c r="S2413" i="1" s="1"/>
  <c r="T2413" i="1" s="1"/>
  <c r="R2414" i="1"/>
  <c r="R2415" i="1"/>
  <c r="R2416" i="1"/>
  <c r="R2417" i="1"/>
  <c r="S2417" i="1" s="1"/>
  <c r="T2417" i="1" s="1"/>
  <c r="R2418" i="1"/>
  <c r="R2419" i="1"/>
  <c r="R2420" i="1"/>
  <c r="R2421" i="1"/>
  <c r="S2421" i="1" s="1"/>
  <c r="T2421" i="1" s="1"/>
  <c r="R2422" i="1"/>
  <c r="R2423" i="1"/>
  <c r="R2424" i="1"/>
  <c r="R2425" i="1"/>
  <c r="S2425" i="1" s="1"/>
  <c r="T2425" i="1" s="1"/>
  <c r="R2426" i="1"/>
  <c r="R2427" i="1"/>
  <c r="R2428" i="1"/>
  <c r="R2429" i="1"/>
  <c r="S2429" i="1" s="1"/>
  <c r="T2429" i="1" s="1"/>
  <c r="R2430" i="1"/>
  <c r="R2431" i="1"/>
  <c r="R2432" i="1"/>
  <c r="R2433" i="1"/>
  <c r="S2433" i="1" s="1"/>
  <c r="T2433" i="1" s="1"/>
  <c r="R2434" i="1"/>
  <c r="R2435" i="1"/>
  <c r="R2436" i="1"/>
  <c r="R2437" i="1"/>
  <c r="S2437" i="1" s="1"/>
  <c r="T2437" i="1" s="1"/>
  <c r="R2438" i="1"/>
  <c r="R2439" i="1"/>
  <c r="R2440" i="1"/>
  <c r="R2441" i="1"/>
  <c r="S2441" i="1" s="1"/>
  <c r="T2441" i="1" s="1"/>
  <c r="R2442" i="1"/>
  <c r="R2443" i="1"/>
  <c r="R2444" i="1"/>
  <c r="R2445" i="1"/>
  <c r="S2445" i="1" s="1"/>
  <c r="T2445" i="1" s="1"/>
  <c r="R2446" i="1"/>
  <c r="R2447" i="1"/>
  <c r="R2448" i="1"/>
  <c r="R2449" i="1"/>
  <c r="S2449" i="1" s="1"/>
  <c r="T2449" i="1" s="1"/>
  <c r="R2450" i="1"/>
  <c r="R2451" i="1"/>
  <c r="R2452" i="1"/>
  <c r="R2453" i="1"/>
  <c r="S2453" i="1" s="1"/>
  <c r="T2453" i="1" s="1"/>
  <c r="R2454" i="1"/>
  <c r="R2455" i="1"/>
  <c r="R2456" i="1"/>
  <c r="R2457" i="1"/>
  <c r="S2457" i="1" s="1"/>
  <c r="T2457" i="1" s="1"/>
  <c r="R2458" i="1"/>
  <c r="R2459" i="1"/>
  <c r="R2460" i="1"/>
  <c r="R2461" i="1"/>
  <c r="S2461" i="1" s="1"/>
  <c r="T2461" i="1" s="1"/>
  <c r="R2462" i="1"/>
  <c r="R2463" i="1"/>
  <c r="R2464" i="1"/>
  <c r="R2465" i="1"/>
  <c r="S2465" i="1" s="1"/>
  <c r="T2465" i="1" s="1"/>
  <c r="R2466" i="1"/>
  <c r="R2467" i="1"/>
  <c r="R2468" i="1"/>
  <c r="R2469" i="1"/>
  <c r="S2469" i="1" s="1"/>
  <c r="T2469" i="1" s="1"/>
  <c r="R2470" i="1"/>
  <c r="R2471" i="1"/>
  <c r="R2472" i="1"/>
  <c r="R2473" i="1"/>
  <c r="S2473" i="1" s="1"/>
  <c r="T2473" i="1" s="1"/>
  <c r="R2474" i="1"/>
  <c r="R2475" i="1"/>
  <c r="R2476" i="1"/>
  <c r="R2477" i="1"/>
  <c r="S2477" i="1" s="1"/>
  <c r="T2477" i="1" s="1"/>
  <c r="R2478" i="1"/>
  <c r="R2479" i="1"/>
  <c r="R2480" i="1"/>
  <c r="R2481" i="1"/>
  <c r="S2481" i="1" s="1"/>
  <c r="T2481" i="1" s="1"/>
  <c r="R2482" i="1"/>
  <c r="R2483" i="1"/>
  <c r="R2484" i="1"/>
  <c r="R2485" i="1"/>
  <c r="S2485" i="1" s="1"/>
  <c r="T2485" i="1" s="1"/>
  <c r="R2486" i="1"/>
  <c r="R2487" i="1"/>
  <c r="R2488" i="1"/>
  <c r="R2489" i="1"/>
  <c r="S2489" i="1" s="1"/>
  <c r="T2489" i="1" s="1"/>
  <c r="R2490" i="1"/>
  <c r="R2491" i="1"/>
  <c r="R2492" i="1"/>
  <c r="R2493" i="1"/>
  <c r="S2493" i="1" s="1"/>
  <c r="T2493" i="1" s="1"/>
  <c r="R2494" i="1"/>
  <c r="R2495" i="1"/>
  <c r="R2496" i="1"/>
  <c r="R2497" i="1"/>
  <c r="S2497" i="1" s="1"/>
  <c r="T2497" i="1" s="1"/>
  <c r="R2498" i="1"/>
  <c r="R2499" i="1"/>
  <c r="R2500" i="1"/>
  <c r="R2501" i="1"/>
  <c r="S2501" i="1" s="1"/>
  <c r="T2501" i="1" s="1"/>
  <c r="R2502" i="1"/>
  <c r="R2503" i="1"/>
  <c r="R2504" i="1"/>
  <c r="R2505" i="1"/>
  <c r="S2505" i="1" s="1"/>
  <c r="T2505" i="1" s="1"/>
  <c r="R2506" i="1"/>
  <c r="R2507" i="1"/>
  <c r="R2508" i="1"/>
  <c r="R2509" i="1"/>
  <c r="S2509" i="1" s="1"/>
  <c r="T2509" i="1" s="1"/>
  <c r="R2510" i="1"/>
  <c r="R2511" i="1"/>
  <c r="R2512" i="1"/>
  <c r="R2513" i="1"/>
  <c r="S2513" i="1" s="1"/>
  <c r="T2513" i="1" s="1"/>
  <c r="R2514" i="1"/>
  <c r="R2515" i="1"/>
  <c r="R2516" i="1"/>
  <c r="R2517" i="1"/>
  <c r="S2517" i="1" s="1"/>
  <c r="T2517" i="1" s="1"/>
  <c r="R2518" i="1"/>
  <c r="R2519" i="1"/>
  <c r="R2520" i="1"/>
  <c r="R2521" i="1"/>
  <c r="S2521" i="1" s="1"/>
  <c r="T2521" i="1" s="1"/>
  <c r="R2522" i="1"/>
  <c r="R2523" i="1"/>
  <c r="R2524" i="1"/>
  <c r="R2525" i="1"/>
  <c r="S2525" i="1" s="1"/>
  <c r="T2525" i="1" s="1"/>
  <c r="R2526" i="1"/>
  <c r="R2527" i="1"/>
  <c r="R2528" i="1"/>
  <c r="R2529" i="1"/>
  <c r="S2529" i="1" s="1"/>
  <c r="T2529" i="1" s="1"/>
  <c r="R2530" i="1"/>
  <c r="R2531" i="1"/>
  <c r="R2532" i="1"/>
  <c r="R2533" i="1"/>
  <c r="S2533" i="1" s="1"/>
  <c r="T2533" i="1" s="1"/>
  <c r="R2534" i="1"/>
  <c r="R2535" i="1"/>
  <c r="R2536" i="1"/>
  <c r="R2537" i="1"/>
  <c r="S2537" i="1" s="1"/>
  <c r="T2537" i="1" s="1"/>
  <c r="R2538" i="1"/>
  <c r="R2539" i="1"/>
  <c r="R2540" i="1"/>
  <c r="R2541" i="1"/>
  <c r="S2541" i="1" s="1"/>
  <c r="T2541" i="1" s="1"/>
  <c r="R2542" i="1"/>
  <c r="R2543" i="1"/>
  <c r="R2544" i="1"/>
  <c r="R2545" i="1"/>
  <c r="S2545" i="1" s="1"/>
  <c r="T2545" i="1" s="1"/>
  <c r="R2546" i="1"/>
  <c r="R2547" i="1"/>
  <c r="R2548" i="1"/>
  <c r="R2549" i="1"/>
  <c r="S2549" i="1" s="1"/>
  <c r="T2549" i="1" s="1"/>
  <c r="R2550" i="1"/>
  <c r="R2551" i="1"/>
  <c r="R2552" i="1"/>
  <c r="R2553" i="1"/>
  <c r="S2553" i="1" s="1"/>
  <c r="T2553" i="1" s="1"/>
  <c r="R2554" i="1"/>
  <c r="R2555" i="1"/>
  <c r="R2556" i="1"/>
  <c r="R2557" i="1"/>
  <c r="S2557" i="1" s="1"/>
  <c r="T2557" i="1" s="1"/>
  <c r="R2558" i="1"/>
  <c r="R2559" i="1"/>
  <c r="R2560" i="1"/>
  <c r="R2561" i="1"/>
  <c r="S2561" i="1" s="1"/>
  <c r="T2561" i="1" s="1"/>
  <c r="R2562" i="1"/>
  <c r="R2563" i="1"/>
  <c r="R2564" i="1"/>
  <c r="R2565" i="1"/>
  <c r="S2565" i="1" s="1"/>
  <c r="T2565" i="1" s="1"/>
  <c r="R2566" i="1"/>
  <c r="R2567" i="1"/>
  <c r="R2568" i="1"/>
  <c r="R2569" i="1"/>
  <c r="S2569" i="1" s="1"/>
  <c r="T2569" i="1" s="1"/>
  <c r="R2570" i="1"/>
  <c r="R2571" i="1"/>
  <c r="R2572" i="1"/>
  <c r="R2573" i="1"/>
  <c r="S2573" i="1" s="1"/>
  <c r="T2573" i="1" s="1"/>
  <c r="R2574" i="1"/>
  <c r="R2575" i="1"/>
  <c r="R2576" i="1"/>
  <c r="R2577" i="1"/>
  <c r="S2577" i="1" s="1"/>
  <c r="T2577" i="1" s="1"/>
  <c r="R2578" i="1"/>
  <c r="R2579" i="1"/>
  <c r="R2580" i="1"/>
  <c r="R2581" i="1"/>
  <c r="S2581" i="1" s="1"/>
  <c r="T2581" i="1" s="1"/>
  <c r="R2582" i="1"/>
  <c r="R2583" i="1"/>
  <c r="R2584" i="1"/>
  <c r="R2585" i="1"/>
  <c r="S2585" i="1" s="1"/>
  <c r="T2585" i="1" s="1"/>
  <c r="R2586" i="1"/>
  <c r="R2587" i="1"/>
  <c r="R2588" i="1"/>
  <c r="R2589" i="1"/>
  <c r="S2589" i="1" s="1"/>
  <c r="T2589" i="1" s="1"/>
  <c r="R2590" i="1"/>
  <c r="R2591" i="1"/>
  <c r="R2592" i="1"/>
  <c r="R2593" i="1"/>
  <c r="S2593" i="1" s="1"/>
  <c r="T2593" i="1" s="1"/>
  <c r="R2594" i="1"/>
  <c r="R2595" i="1"/>
  <c r="R2596" i="1"/>
  <c r="R2597" i="1"/>
  <c r="S2597" i="1" s="1"/>
  <c r="T2597" i="1" s="1"/>
  <c r="R2598" i="1"/>
  <c r="R2599" i="1"/>
  <c r="R2600" i="1"/>
  <c r="R2601" i="1"/>
  <c r="S2601" i="1" s="1"/>
  <c r="T2601" i="1" s="1"/>
  <c r="R2602" i="1"/>
  <c r="R2603" i="1"/>
  <c r="R2604" i="1"/>
  <c r="R2605" i="1"/>
  <c r="S2605" i="1" s="1"/>
  <c r="T2605" i="1" s="1"/>
  <c r="R2606" i="1"/>
  <c r="R2607" i="1"/>
  <c r="R2608" i="1"/>
  <c r="R2609" i="1"/>
  <c r="S2609" i="1" s="1"/>
  <c r="T2609" i="1" s="1"/>
  <c r="R2610" i="1"/>
  <c r="R2611" i="1"/>
  <c r="R2612" i="1"/>
  <c r="R2613" i="1"/>
  <c r="S2613" i="1" s="1"/>
  <c r="T2613" i="1" s="1"/>
  <c r="R2614" i="1"/>
  <c r="R2615" i="1"/>
  <c r="R2616" i="1"/>
  <c r="R2617" i="1"/>
  <c r="S2617" i="1" s="1"/>
  <c r="T2617" i="1" s="1"/>
  <c r="R2618" i="1"/>
  <c r="R2619" i="1"/>
  <c r="R2620" i="1"/>
  <c r="R2621" i="1"/>
  <c r="S2621" i="1" s="1"/>
  <c r="T2621" i="1" s="1"/>
  <c r="R2622" i="1"/>
  <c r="R2623" i="1"/>
  <c r="R2624" i="1"/>
  <c r="R2625" i="1"/>
  <c r="S2625" i="1" s="1"/>
  <c r="T2625" i="1" s="1"/>
  <c r="R2626" i="1"/>
  <c r="R2627" i="1"/>
  <c r="R2628" i="1"/>
  <c r="R2629" i="1"/>
  <c r="S2629" i="1" s="1"/>
  <c r="T2629" i="1" s="1"/>
  <c r="R2630" i="1"/>
  <c r="R2631" i="1"/>
  <c r="R2632" i="1"/>
  <c r="R2633" i="1"/>
  <c r="S2633" i="1" s="1"/>
  <c r="T2633" i="1" s="1"/>
  <c r="R2634" i="1"/>
  <c r="R2635" i="1"/>
  <c r="R2636" i="1"/>
  <c r="R2637" i="1"/>
  <c r="S2637" i="1" s="1"/>
  <c r="T2637" i="1" s="1"/>
  <c r="R2638" i="1"/>
  <c r="R2639" i="1"/>
  <c r="R2640" i="1"/>
  <c r="R2641" i="1"/>
  <c r="S2641" i="1" s="1"/>
  <c r="T2641" i="1" s="1"/>
  <c r="R2642" i="1"/>
  <c r="R2643" i="1"/>
  <c r="R2644" i="1"/>
  <c r="R2645" i="1"/>
  <c r="S2645" i="1" s="1"/>
  <c r="T2645" i="1" s="1"/>
  <c r="R2646" i="1"/>
  <c r="R2647" i="1"/>
  <c r="R2648" i="1"/>
  <c r="R2649" i="1"/>
  <c r="S2649" i="1" s="1"/>
  <c r="T2649" i="1" s="1"/>
  <c r="R2650" i="1"/>
  <c r="R2651" i="1"/>
  <c r="R2652" i="1"/>
  <c r="R2653" i="1"/>
  <c r="S2653" i="1" s="1"/>
  <c r="T2653" i="1" s="1"/>
  <c r="R2654" i="1"/>
  <c r="R2655" i="1"/>
  <c r="R2656" i="1"/>
  <c r="R2657" i="1"/>
  <c r="S2657" i="1" s="1"/>
  <c r="T2657" i="1" s="1"/>
  <c r="R2658" i="1"/>
  <c r="R2659" i="1"/>
  <c r="R2660" i="1"/>
  <c r="R2661" i="1"/>
  <c r="S2661" i="1" s="1"/>
  <c r="T2661" i="1" s="1"/>
  <c r="R2662" i="1"/>
  <c r="R2663" i="1"/>
  <c r="R2664" i="1"/>
  <c r="R2665" i="1"/>
  <c r="S2665" i="1" s="1"/>
  <c r="T2665" i="1" s="1"/>
  <c r="R2666" i="1"/>
  <c r="R2667" i="1"/>
  <c r="R2668" i="1"/>
  <c r="R2669" i="1"/>
  <c r="S2669" i="1" s="1"/>
  <c r="T2669" i="1" s="1"/>
  <c r="R2670" i="1"/>
  <c r="R2671" i="1"/>
  <c r="R2672" i="1"/>
  <c r="R2673" i="1"/>
  <c r="S2673" i="1" s="1"/>
  <c r="T2673" i="1" s="1"/>
  <c r="R2674" i="1"/>
  <c r="R2675" i="1"/>
  <c r="R2676" i="1"/>
  <c r="R2677" i="1"/>
  <c r="S2677" i="1" s="1"/>
  <c r="T2677" i="1" s="1"/>
  <c r="R2678" i="1"/>
  <c r="R2679" i="1"/>
  <c r="R2680" i="1"/>
  <c r="R2681" i="1"/>
  <c r="S2681" i="1" s="1"/>
  <c r="T2681" i="1" s="1"/>
  <c r="R2682" i="1"/>
  <c r="R2683" i="1"/>
  <c r="R2684" i="1"/>
  <c r="R2685" i="1"/>
  <c r="S2685" i="1" s="1"/>
  <c r="T2685" i="1" s="1"/>
  <c r="R2686" i="1"/>
  <c r="R2687" i="1"/>
  <c r="R2688" i="1"/>
  <c r="R2689" i="1"/>
  <c r="S2689" i="1" s="1"/>
  <c r="T2689" i="1" s="1"/>
  <c r="R2690" i="1"/>
  <c r="R2691" i="1"/>
  <c r="R2692" i="1"/>
  <c r="R2693" i="1"/>
  <c r="S2693" i="1" s="1"/>
  <c r="T2693" i="1" s="1"/>
  <c r="R2694" i="1"/>
  <c r="R2695" i="1"/>
  <c r="R2696" i="1"/>
  <c r="R2697" i="1"/>
  <c r="S2697" i="1" s="1"/>
  <c r="T2697" i="1" s="1"/>
  <c r="R2698" i="1"/>
  <c r="R2699" i="1"/>
  <c r="R2700" i="1"/>
  <c r="R2701" i="1"/>
  <c r="S2701" i="1" s="1"/>
  <c r="T2701" i="1" s="1"/>
  <c r="R2702" i="1"/>
  <c r="R2703" i="1"/>
  <c r="R2704" i="1"/>
  <c r="R2705" i="1"/>
  <c r="S2705" i="1" s="1"/>
  <c r="T2705" i="1" s="1"/>
  <c r="R2706" i="1"/>
  <c r="R2707" i="1"/>
  <c r="R2708" i="1"/>
  <c r="R2709" i="1"/>
  <c r="S2709" i="1" s="1"/>
  <c r="T2709" i="1" s="1"/>
  <c r="R2710" i="1"/>
  <c r="R2711" i="1"/>
  <c r="R2712" i="1"/>
  <c r="R2713" i="1"/>
  <c r="S2713" i="1" s="1"/>
  <c r="T2713" i="1" s="1"/>
  <c r="R2714" i="1"/>
  <c r="R2715" i="1"/>
  <c r="R2716" i="1"/>
  <c r="R2717" i="1"/>
  <c r="S2717" i="1" s="1"/>
  <c r="T2717" i="1" s="1"/>
  <c r="R2718" i="1"/>
  <c r="R2719" i="1"/>
  <c r="R2720" i="1"/>
  <c r="R2721" i="1"/>
  <c r="S2721" i="1" s="1"/>
  <c r="T2721" i="1" s="1"/>
  <c r="R2722" i="1"/>
  <c r="R2723" i="1"/>
  <c r="R2724" i="1"/>
  <c r="R2725" i="1"/>
  <c r="S2725" i="1" s="1"/>
  <c r="T2725" i="1" s="1"/>
  <c r="R2726" i="1"/>
  <c r="R2727" i="1"/>
  <c r="R2728" i="1"/>
  <c r="R2729" i="1"/>
  <c r="S2729" i="1" s="1"/>
  <c r="T2729" i="1" s="1"/>
  <c r="R2730" i="1"/>
  <c r="R2731" i="1"/>
  <c r="R2732" i="1"/>
  <c r="R2733" i="1"/>
  <c r="S2733" i="1" s="1"/>
  <c r="T2733" i="1" s="1"/>
  <c r="R2734" i="1"/>
  <c r="R2735" i="1"/>
  <c r="R2736" i="1"/>
  <c r="R2737" i="1"/>
  <c r="S2737" i="1" s="1"/>
  <c r="T2737" i="1" s="1"/>
  <c r="R2738" i="1"/>
  <c r="R2739" i="1"/>
  <c r="R2740" i="1"/>
  <c r="R2741" i="1"/>
  <c r="S2741" i="1" s="1"/>
  <c r="T2741" i="1" s="1"/>
  <c r="R2742" i="1"/>
  <c r="R2743" i="1"/>
  <c r="R2744" i="1"/>
  <c r="R2745" i="1"/>
  <c r="S2745" i="1" s="1"/>
  <c r="T2745" i="1" s="1"/>
  <c r="R2746" i="1"/>
  <c r="R2747" i="1"/>
  <c r="R2748" i="1"/>
  <c r="R2749" i="1"/>
  <c r="S2749" i="1" s="1"/>
  <c r="T2749" i="1" s="1"/>
  <c r="R2750" i="1"/>
  <c r="R2751" i="1"/>
  <c r="R2752" i="1"/>
  <c r="R2753" i="1"/>
  <c r="S2753" i="1" s="1"/>
  <c r="T2753" i="1" s="1"/>
  <c r="R2754" i="1"/>
  <c r="R2755" i="1"/>
  <c r="R2756" i="1"/>
  <c r="R2757" i="1"/>
  <c r="S2757" i="1" s="1"/>
  <c r="T2757" i="1" s="1"/>
  <c r="R2758" i="1"/>
  <c r="R2759" i="1"/>
  <c r="R2760" i="1"/>
  <c r="R2761" i="1"/>
  <c r="S2761" i="1" s="1"/>
  <c r="T2761" i="1" s="1"/>
  <c r="R2762" i="1"/>
  <c r="R2763" i="1"/>
  <c r="R2764" i="1"/>
  <c r="R2765" i="1"/>
  <c r="S2765" i="1" s="1"/>
  <c r="T2765" i="1" s="1"/>
  <c r="R2766" i="1"/>
  <c r="R2767" i="1"/>
  <c r="R2768" i="1"/>
  <c r="R2769" i="1"/>
  <c r="S2769" i="1" s="1"/>
  <c r="T2769" i="1" s="1"/>
  <c r="R2770" i="1"/>
  <c r="R2771" i="1"/>
  <c r="R2772" i="1"/>
  <c r="R2773" i="1"/>
  <c r="S2773" i="1" s="1"/>
  <c r="T2773" i="1" s="1"/>
  <c r="R2774" i="1"/>
  <c r="R2775" i="1"/>
  <c r="R2776" i="1"/>
  <c r="R2777" i="1"/>
  <c r="S2777" i="1" s="1"/>
  <c r="T2777" i="1" s="1"/>
  <c r="R2778" i="1"/>
  <c r="R2779" i="1"/>
  <c r="R2780" i="1"/>
  <c r="R2781" i="1"/>
  <c r="S2781" i="1" s="1"/>
  <c r="T2781" i="1" s="1"/>
  <c r="R2782" i="1"/>
  <c r="R2783" i="1"/>
  <c r="R2784" i="1"/>
  <c r="R2785" i="1"/>
  <c r="S2785" i="1" s="1"/>
  <c r="T2785" i="1" s="1"/>
  <c r="R2786" i="1"/>
  <c r="R2787" i="1"/>
  <c r="R2788" i="1"/>
  <c r="R2789" i="1"/>
  <c r="S2789" i="1" s="1"/>
  <c r="T2789" i="1" s="1"/>
  <c r="R2790" i="1"/>
  <c r="R2791" i="1"/>
  <c r="R2792" i="1"/>
  <c r="R2793" i="1"/>
  <c r="S2793" i="1" s="1"/>
  <c r="T2793" i="1" s="1"/>
  <c r="R2794" i="1"/>
  <c r="R2795" i="1"/>
  <c r="R2796" i="1"/>
  <c r="R2797" i="1"/>
  <c r="S2797" i="1" s="1"/>
  <c r="T2797" i="1" s="1"/>
  <c r="R2798" i="1"/>
  <c r="R2799" i="1"/>
  <c r="R2800" i="1"/>
  <c r="R2801" i="1"/>
  <c r="S2801" i="1" s="1"/>
  <c r="T2801" i="1" s="1"/>
  <c r="R2802" i="1"/>
  <c r="R2803" i="1"/>
  <c r="R2804" i="1"/>
  <c r="R2805" i="1"/>
  <c r="S2805" i="1" s="1"/>
  <c r="T2805" i="1" s="1"/>
  <c r="R2806" i="1"/>
  <c r="R2807" i="1"/>
  <c r="R2808" i="1"/>
  <c r="R2809" i="1"/>
  <c r="S2809" i="1" s="1"/>
  <c r="T2809" i="1" s="1"/>
  <c r="R2810" i="1"/>
  <c r="R2811" i="1"/>
  <c r="R2812" i="1"/>
  <c r="R2813" i="1"/>
  <c r="S2813" i="1" s="1"/>
  <c r="T2813" i="1" s="1"/>
  <c r="R2814" i="1"/>
  <c r="R2815" i="1"/>
  <c r="R2816" i="1"/>
  <c r="R2817" i="1"/>
  <c r="S2817" i="1" s="1"/>
  <c r="T2817" i="1" s="1"/>
  <c r="R2818" i="1"/>
  <c r="R2819" i="1"/>
  <c r="R2820" i="1"/>
  <c r="R2821" i="1"/>
  <c r="S2821" i="1" s="1"/>
  <c r="T2821" i="1" s="1"/>
  <c r="R2822" i="1"/>
  <c r="R2823" i="1"/>
  <c r="R2824" i="1"/>
  <c r="R2825" i="1"/>
  <c r="S2825" i="1" s="1"/>
  <c r="T2825" i="1" s="1"/>
  <c r="R2826" i="1"/>
  <c r="R2827" i="1"/>
  <c r="R2828" i="1"/>
  <c r="R2829" i="1"/>
  <c r="S2829" i="1" s="1"/>
  <c r="T2829" i="1" s="1"/>
  <c r="R2830" i="1"/>
  <c r="R2831" i="1"/>
  <c r="R2832" i="1"/>
  <c r="R2833" i="1"/>
  <c r="S2833" i="1" s="1"/>
  <c r="T2833" i="1" s="1"/>
  <c r="R2834" i="1"/>
  <c r="R2835" i="1"/>
  <c r="R2836" i="1"/>
  <c r="R2837" i="1"/>
  <c r="S2837" i="1" s="1"/>
  <c r="T2837" i="1" s="1"/>
  <c r="R2838" i="1"/>
  <c r="R2839" i="1"/>
  <c r="R2840" i="1"/>
  <c r="R2841" i="1"/>
  <c r="S2841" i="1" s="1"/>
  <c r="T2841" i="1" s="1"/>
  <c r="R2842" i="1"/>
  <c r="R2843" i="1"/>
  <c r="R2844" i="1"/>
  <c r="R2845" i="1"/>
  <c r="S2845" i="1" s="1"/>
  <c r="T2845" i="1" s="1"/>
  <c r="R2846" i="1"/>
  <c r="R2847" i="1"/>
  <c r="R2848" i="1"/>
  <c r="R2849" i="1"/>
  <c r="S2849" i="1" s="1"/>
  <c r="T2849" i="1" s="1"/>
  <c r="R2850" i="1"/>
  <c r="R2851" i="1"/>
  <c r="R2852" i="1"/>
  <c r="R2853" i="1"/>
  <c r="S2853" i="1" s="1"/>
  <c r="T2853" i="1" s="1"/>
  <c r="R2854" i="1"/>
  <c r="R2855" i="1"/>
  <c r="R2856" i="1"/>
  <c r="R2857" i="1"/>
  <c r="S2857" i="1" s="1"/>
  <c r="T2857" i="1" s="1"/>
  <c r="R2858" i="1"/>
  <c r="R2859" i="1"/>
  <c r="R2860" i="1"/>
  <c r="R2861" i="1"/>
  <c r="S2861" i="1" s="1"/>
  <c r="T2861" i="1" s="1"/>
  <c r="R2862" i="1"/>
  <c r="R2863" i="1"/>
  <c r="R2864" i="1"/>
  <c r="R2865" i="1"/>
  <c r="S2865" i="1" s="1"/>
  <c r="T2865" i="1" s="1"/>
  <c r="R2866" i="1"/>
  <c r="R2867" i="1"/>
  <c r="R2868" i="1"/>
  <c r="R2869" i="1"/>
  <c r="S2869" i="1" s="1"/>
  <c r="T2869" i="1" s="1"/>
  <c r="R2870" i="1"/>
  <c r="R2871" i="1"/>
  <c r="R2872" i="1"/>
  <c r="R2873" i="1"/>
  <c r="S2873" i="1" s="1"/>
  <c r="T2873" i="1" s="1"/>
  <c r="R2874" i="1"/>
  <c r="R2875" i="1"/>
  <c r="R2876" i="1"/>
  <c r="R2877" i="1"/>
  <c r="S2877" i="1" s="1"/>
  <c r="T2877" i="1" s="1"/>
  <c r="R2878" i="1"/>
  <c r="R2879" i="1"/>
  <c r="R2880" i="1"/>
  <c r="R2881" i="1"/>
  <c r="S2881" i="1" s="1"/>
  <c r="T2881" i="1" s="1"/>
  <c r="R2882" i="1"/>
  <c r="R2883" i="1"/>
  <c r="R2884" i="1"/>
  <c r="R2885" i="1"/>
  <c r="S2885" i="1" s="1"/>
  <c r="T2885" i="1" s="1"/>
  <c r="R2886" i="1"/>
  <c r="R2887" i="1"/>
  <c r="R2888" i="1"/>
  <c r="R2889" i="1"/>
  <c r="S2889" i="1" s="1"/>
  <c r="T2889" i="1" s="1"/>
  <c r="R2890" i="1"/>
  <c r="R2891" i="1"/>
  <c r="R2892" i="1"/>
  <c r="R2893" i="1"/>
  <c r="S2893" i="1" s="1"/>
  <c r="T2893" i="1" s="1"/>
  <c r="R2894" i="1"/>
  <c r="R2895" i="1"/>
  <c r="R2896" i="1"/>
  <c r="R2897" i="1"/>
  <c r="S2897" i="1" s="1"/>
  <c r="T2897" i="1" s="1"/>
  <c r="R2898" i="1"/>
  <c r="R2899" i="1"/>
  <c r="R2900" i="1"/>
  <c r="R2901" i="1"/>
  <c r="S2901" i="1" s="1"/>
  <c r="T2901" i="1" s="1"/>
  <c r="R2902" i="1"/>
  <c r="R2903" i="1"/>
  <c r="R2904" i="1"/>
  <c r="R2905" i="1"/>
  <c r="S2905" i="1" s="1"/>
  <c r="T2905" i="1" s="1"/>
  <c r="R2906" i="1"/>
  <c r="R2907" i="1"/>
  <c r="R2908" i="1"/>
  <c r="R2909" i="1"/>
  <c r="S2909" i="1" s="1"/>
  <c r="T2909" i="1" s="1"/>
  <c r="R2910" i="1"/>
  <c r="R2911" i="1"/>
  <c r="R2912" i="1"/>
  <c r="R2913" i="1"/>
  <c r="S2913" i="1" s="1"/>
  <c r="T2913" i="1" s="1"/>
  <c r="R2914" i="1"/>
  <c r="R2915" i="1"/>
  <c r="R2916" i="1"/>
  <c r="R2917" i="1"/>
  <c r="S2917" i="1" s="1"/>
  <c r="T2917" i="1" s="1"/>
  <c r="R2918" i="1"/>
  <c r="R2919" i="1"/>
  <c r="R2920" i="1"/>
  <c r="R2921" i="1"/>
  <c r="S2921" i="1" s="1"/>
  <c r="T2921" i="1" s="1"/>
  <c r="R2922" i="1"/>
  <c r="R2923" i="1"/>
  <c r="R2924" i="1"/>
  <c r="R2925" i="1"/>
  <c r="S2925" i="1" s="1"/>
  <c r="T2925" i="1" s="1"/>
  <c r="R2926" i="1"/>
  <c r="R2927" i="1"/>
  <c r="R2928" i="1"/>
  <c r="R2929" i="1"/>
  <c r="S2929" i="1" s="1"/>
  <c r="T2929" i="1" s="1"/>
  <c r="R2930" i="1"/>
  <c r="R2931" i="1"/>
  <c r="R2932" i="1"/>
  <c r="R2933" i="1"/>
  <c r="S2933" i="1" s="1"/>
  <c r="T2933" i="1" s="1"/>
  <c r="R2934" i="1"/>
  <c r="R2935" i="1"/>
  <c r="R2936" i="1"/>
  <c r="R2937" i="1"/>
  <c r="S2937" i="1" s="1"/>
  <c r="T2937" i="1" s="1"/>
  <c r="R2938" i="1"/>
  <c r="R2939" i="1"/>
  <c r="R2940" i="1"/>
  <c r="R2941" i="1"/>
  <c r="S2941" i="1" s="1"/>
  <c r="T2941" i="1" s="1"/>
  <c r="R2942" i="1"/>
  <c r="R2943" i="1"/>
  <c r="R2944" i="1"/>
  <c r="R2945" i="1"/>
  <c r="S2945" i="1" s="1"/>
  <c r="T2945" i="1" s="1"/>
  <c r="R2946" i="1"/>
  <c r="R2947" i="1"/>
  <c r="R2948" i="1"/>
  <c r="R2949" i="1"/>
  <c r="S2949" i="1" s="1"/>
  <c r="T2949" i="1" s="1"/>
  <c r="R2950" i="1"/>
  <c r="R2951" i="1"/>
  <c r="R2952" i="1"/>
  <c r="R2953" i="1"/>
  <c r="S2953" i="1" s="1"/>
  <c r="T2953" i="1" s="1"/>
  <c r="R2954" i="1"/>
  <c r="R2955" i="1"/>
  <c r="R2956" i="1"/>
  <c r="R2957" i="1"/>
  <c r="S2957" i="1" s="1"/>
  <c r="T2957" i="1" s="1"/>
  <c r="R2958" i="1"/>
  <c r="R2959" i="1"/>
  <c r="R2960" i="1"/>
  <c r="R2961" i="1"/>
  <c r="S2961" i="1" s="1"/>
  <c r="T2961" i="1" s="1"/>
  <c r="R2962" i="1"/>
  <c r="R2963" i="1"/>
  <c r="R2964" i="1"/>
  <c r="R2965" i="1"/>
  <c r="S2965" i="1" s="1"/>
  <c r="T2965" i="1" s="1"/>
  <c r="R2966" i="1"/>
  <c r="R2967" i="1"/>
  <c r="R2968" i="1"/>
  <c r="R2969" i="1"/>
  <c r="S2969" i="1" s="1"/>
  <c r="T2969" i="1" s="1"/>
  <c r="R2970" i="1"/>
  <c r="R2971" i="1"/>
  <c r="R2972" i="1"/>
  <c r="R2973" i="1"/>
  <c r="S2973" i="1" s="1"/>
  <c r="T2973" i="1" s="1"/>
  <c r="R2974" i="1"/>
  <c r="R2975" i="1"/>
  <c r="R2976" i="1"/>
  <c r="R2977" i="1"/>
  <c r="S2977" i="1" s="1"/>
  <c r="T2977" i="1" s="1"/>
  <c r="R2978" i="1"/>
  <c r="R2979" i="1"/>
  <c r="R2980" i="1"/>
  <c r="R2981" i="1"/>
  <c r="S2981" i="1" s="1"/>
  <c r="T2981" i="1" s="1"/>
  <c r="R2982" i="1"/>
  <c r="R2983" i="1"/>
  <c r="R2984" i="1"/>
  <c r="R2985" i="1"/>
  <c r="S2985" i="1" s="1"/>
  <c r="T2985" i="1" s="1"/>
  <c r="R2986" i="1"/>
  <c r="R2987" i="1"/>
  <c r="R2988" i="1"/>
  <c r="R2989" i="1"/>
  <c r="S2989" i="1" s="1"/>
  <c r="T2989" i="1" s="1"/>
  <c r="R2990" i="1"/>
  <c r="R2991" i="1"/>
  <c r="R2992" i="1"/>
  <c r="R2993" i="1"/>
  <c r="S2993" i="1" s="1"/>
  <c r="T2993" i="1" s="1"/>
  <c r="R2994" i="1"/>
  <c r="R2995" i="1"/>
  <c r="R2996" i="1"/>
  <c r="R2997" i="1"/>
  <c r="S2997" i="1" s="1"/>
  <c r="T2997" i="1" s="1"/>
  <c r="R2998" i="1"/>
  <c r="R2999" i="1"/>
  <c r="R3000" i="1"/>
  <c r="R3001" i="1"/>
  <c r="S3001" i="1" s="1"/>
  <c r="T3001" i="1" s="1"/>
  <c r="R3002" i="1"/>
  <c r="R3003" i="1"/>
  <c r="R3004" i="1"/>
  <c r="R3005" i="1"/>
  <c r="S3005" i="1" s="1"/>
  <c r="T3005" i="1" s="1"/>
  <c r="R3006" i="1"/>
  <c r="R3007" i="1"/>
  <c r="R3008" i="1"/>
  <c r="R3009" i="1"/>
  <c r="S3009" i="1" s="1"/>
  <c r="T3009" i="1" s="1"/>
  <c r="R3010" i="1"/>
  <c r="R3011" i="1"/>
  <c r="R3012" i="1"/>
  <c r="R3013" i="1"/>
  <c r="S3013" i="1" s="1"/>
  <c r="T3013" i="1" s="1"/>
  <c r="R3014" i="1"/>
  <c r="R3015" i="1"/>
  <c r="R3016" i="1"/>
  <c r="R3017" i="1"/>
  <c r="S3017" i="1" s="1"/>
  <c r="T3017" i="1" s="1"/>
  <c r="R3018" i="1"/>
  <c r="R3019" i="1"/>
  <c r="R3020" i="1"/>
  <c r="R3021" i="1"/>
  <c r="S3021" i="1" s="1"/>
  <c r="T3021" i="1" s="1"/>
  <c r="R3022" i="1"/>
  <c r="R3023" i="1"/>
  <c r="R3024" i="1"/>
  <c r="R3025" i="1"/>
  <c r="S3025" i="1" s="1"/>
  <c r="T3025" i="1" s="1"/>
  <c r="R3026" i="1"/>
  <c r="R3027" i="1"/>
  <c r="R3028" i="1"/>
  <c r="R3029" i="1"/>
  <c r="S3029" i="1" s="1"/>
  <c r="T3029" i="1" s="1"/>
  <c r="R3030" i="1"/>
  <c r="R3031" i="1"/>
  <c r="R3032" i="1"/>
  <c r="R3033" i="1"/>
  <c r="S3033" i="1" s="1"/>
  <c r="T3033" i="1" s="1"/>
  <c r="R3034" i="1"/>
  <c r="R3035" i="1"/>
  <c r="R3036" i="1"/>
  <c r="R3037" i="1"/>
  <c r="S3037" i="1" s="1"/>
  <c r="T3037" i="1" s="1"/>
  <c r="R3038" i="1"/>
  <c r="R3039" i="1"/>
  <c r="R3040" i="1"/>
  <c r="R3041" i="1"/>
  <c r="S3041" i="1" s="1"/>
  <c r="T3041" i="1" s="1"/>
  <c r="R3042" i="1"/>
  <c r="R3043" i="1"/>
  <c r="R3044" i="1"/>
  <c r="R3045" i="1"/>
  <c r="S3045" i="1" s="1"/>
  <c r="T3045" i="1" s="1"/>
  <c r="R3046" i="1"/>
  <c r="R3047" i="1"/>
  <c r="R3048" i="1"/>
  <c r="R3049" i="1"/>
  <c r="S3049" i="1" s="1"/>
  <c r="T3049" i="1" s="1"/>
  <c r="R3050" i="1"/>
  <c r="R3051" i="1"/>
  <c r="R3052" i="1"/>
  <c r="R3053" i="1"/>
  <c r="S3053" i="1" s="1"/>
  <c r="T3053" i="1" s="1"/>
  <c r="R3054" i="1"/>
  <c r="R3055" i="1"/>
  <c r="R3056" i="1"/>
  <c r="R3057" i="1"/>
  <c r="S3057" i="1" s="1"/>
  <c r="T3057" i="1" s="1"/>
  <c r="R3058" i="1"/>
  <c r="R3059" i="1"/>
  <c r="R3060" i="1"/>
  <c r="R3061" i="1"/>
  <c r="S3061" i="1" s="1"/>
  <c r="T3061" i="1" s="1"/>
  <c r="R3062" i="1"/>
  <c r="R3063" i="1"/>
  <c r="R3064" i="1"/>
  <c r="R3065" i="1"/>
  <c r="S3065" i="1" s="1"/>
  <c r="T3065" i="1" s="1"/>
  <c r="R3066" i="1"/>
  <c r="R3067" i="1"/>
  <c r="R3068" i="1"/>
  <c r="R3069" i="1"/>
  <c r="S3069" i="1" s="1"/>
  <c r="T3069" i="1" s="1"/>
  <c r="R3070" i="1"/>
  <c r="R3071" i="1"/>
  <c r="R3072" i="1"/>
  <c r="R3073" i="1"/>
  <c r="S3073" i="1" s="1"/>
  <c r="T3073" i="1" s="1"/>
  <c r="R3074" i="1"/>
  <c r="R3075" i="1"/>
  <c r="R3076" i="1"/>
  <c r="R3077" i="1"/>
  <c r="S3077" i="1" s="1"/>
  <c r="T3077" i="1" s="1"/>
  <c r="R3078" i="1"/>
  <c r="R3079" i="1"/>
  <c r="R3080" i="1"/>
  <c r="R3081" i="1"/>
  <c r="S3081" i="1" s="1"/>
  <c r="T3081" i="1" s="1"/>
  <c r="R3082" i="1"/>
  <c r="R3083" i="1"/>
  <c r="R3084" i="1"/>
  <c r="R3085" i="1"/>
  <c r="S3085" i="1" s="1"/>
  <c r="T3085" i="1" s="1"/>
  <c r="R3086" i="1"/>
  <c r="R3087" i="1"/>
  <c r="R3088" i="1"/>
  <c r="R3089" i="1"/>
  <c r="S3089" i="1" s="1"/>
  <c r="T3089" i="1" s="1"/>
  <c r="R3090" i="1"/>
  <c r="R3091" i="1"/>
  <c r="R3092" i="1"/>
  <c r="R3093" i="1"/>
  <c r="S3093" i="1" s="1"/>
  <c r="T3093" i="1" s="1"/>
  <c r="R3094" i="1"/>
  <c r="R3095" i="1"/>
  <c r="R3096" i="1"/>
  <c r="R3097" i="1"/>
  <c r="S3097" i="1" s="1"/>
  <c r="T3097" i="1" s="1"/>
  <c r="R3098" i="1"/>
  <c r="R3099" i="1"/>
  <c r="R3100" i="1"/>
  <c r="R3101" i="1"/>
  <c r="S3101" i="1" s="1"/>
  <c r="T3101" i="1" s="1"/>
  <c r="R3102" i="1"/>
  <c r="R3103" i="1"/>
  <c r="R3104" i="1"/>
  <c r="R3105" i="1"/>
  <c r="S3105" i="1" s="1"/>
  <c r="T3105" i="1" s="1"/>
  <c r="R3106" i="1"/>
  <c r="R3107" i="1"/>
  <c r="R3108" i="1"/>
  <c r="R3109" i="1"/>
  <c r="S3109" i="1" s="1"/>
  <c r="T3109" i="1" s="1"/>
  <c r="R3110" i="1"/>
  <c r="R3111" i="1"/>
  <c r="R3112" i="1"/>
  <c r="R3113" i="1"/>
  <c r="S3113" i="1" s="1"/>
  <c r="T3113" i="1" s="1"/>
  <c r="R3114" i="1"/>
  <c r="R3115" i="1"/>
  <c r="R3116" i="1"/>
  <c r="R3117" i="1"/>
  <c r="S3117" i="1" s="1"/>
  <c r="T3117" i="1" s="1"/>
  <c r="R3118" i="1"/>
  <c r="R3119" i="1"/>
  <c r="R3120" i="1"/>
  <c r="R3121" i="1"/>
  <c r="S3121" i="1" s="1"/>
  <c r="T3121" i="1" s="1"/>
  <c r="R3122" i="1"/>
  <c r="R3123" i="1"/>
  <c r="R3124" i="1"/>
  <c r="R3125" i="1"/>
  <c r="S3125" i="1" s="1"/>
  <c r="T3125" i="1" s="1"/>
  <c r="R3126" i="1"/>
  <c r="R3127" i="1"/>
  <c r="R3128" i="1"/>
  <c r="R3129" i="1"/>
  <c r="S3129" i="1" s="1"/>
  <c r="T3129" i="1" s="1"/>
  <c r="R3130" i="1"/>
  <c r="R3131" i="1"/>
  <c r="R3132" i="1"/>
  <c r="R3133" i="1"/>
  <c r="S3133" i="1" s="1"/>
  <c r="T3133" i="1" s="1"/>
  <c r="R3134" i="1"/>
  <c r="R3135" i="1"/>
  <c r="R3136" i="1"/>
  <c r="R3137" i="1"/>
  <c r="S3137" i="1" s="1"/>
  <c r="T3137" i="1" s="1"/>
  <c r="R3138" i="1"/>
  <c r="R3139" i="1"/>
  <c r="R3140" i="1"/>
  <c r="R3141" i="1"/>
  <c r="S3141" i="1" s="1"/>
  <c r="T3141" i="1" s="1"/>
  <c r="R3142" i="1"/>
  <c r="R3143" i="1"/>
  <c r="R3144" i="1"/>
  <c r="R3145" i="1"/>
  <c r="S3145" i="1" s="1"/>
  <c r="T3145" i="1" s="1"/>
  <c r="R3146" i="1"/>
  <c r="R3147" i="1"/>
  <c r="R3148" i="1"/>
  <c r="R3149" i="1"/>
  <c r="S3149" i="1" s="1"/>
  <c r="T3149" i="1" s="1"/>
  <c r="R3150" i="1"/>
  <c r="R3151" i="1"/>
  <c r="R3152" i="1"/>
  <c r="R3153" i="1"/>
  <c r="S3153" i="1" s="1"/>
  <c r="T3153" i="1" s="1"/>
  <c r="R3154" i="1"/>
  <c r="R3155" i="1"/>
  <c r="R3156" i="1"/>
  <c r="R3157" i="1"/>
  <c r="S3157" i="1" s="1"/>
  <c r="T3157" i="1" s="1"/>
  <c r="R3158" i="1"/>
  <c r="R3159" i="1"/>
  <c r="R3160" i="1"/>
  <c r="R3161" i="1"/>
  <c r="S3161" i="1" s="1"/>
  <c r="T3161" i="1" s="1"/>
  <c r="R3162" i="1"/>
  <c r="R3163" i="1"/>
  <c r="R3164" i="1"/>
  <c r="R3165" i="1"/>
  <c r="S3165" i="1" s="1"/>
  <c r="T3165" i="1" s="1"/>
  <c r="R3166" i="1"/>
  <c r="R3167" i="1"/>
  <c r="R3168" i="1"/>
  <c r="R3169" i="1"/>
  <c r="S3169" i="1" s="1"/>
  <c r="T3169" i="1" s="1"/>
  <c r="R3170" i="1"/>
  <c r="R3171" i="1"/>
  <c r="R3172" i="1"/>
  <c r="R3173" i="1"/>
  <c r="S3173" i="1" s="1"/>
  <c r="T3173" i="1" s="1"/>
  <c r="R3174" i="1"/>
  <c r="R3175" i="1"/>
  <c r="R3176" i="1"/>
  <c r="R3177" i="1"/>
  <c r="S3177" i="1" s="1"/>
  <c r="T3177" i="1" s="1"/>
  <c r="R3178" i="1"/>
  <c r="R3179" i="1"/>
  <c r="R3180" i="1"/>
  <c r="R3181" i="1"/>
  <c r="S3181" i="1" s="1"/>
  <c r="T3181" i="1" s="1"/>
  <c r="R3182" i="1"/>
  <c r="R3183" i="1"/>
  <c r="R3184" i="1"/>
  <c r="R3185" i="1"/>
  <c r="S3185" i="1" s="1"/>
  <c r="T3185" i="1" s="1"/>
  <c r="R3186" i="1"/>
  <c r="R3187" i="1"/>
  <c r="R3188" i="1"/>
  <c r="R3189" i="1"/>
  <c r="S3189" i="1" s="1"/>
  <c r="T3189" i="1" s="1"/>
  <c r="R3190" i="1"/>
  <c r="R3191" i="1"/>
  <c r="R3192" i="1"/>
  <c r="R3193" i="1"/>
  <c r="S3193" i="1" s="1"/>
  <c r="T3193" i="1" s="1"/>
  <c r="R3194" i="1"/>
  <c r="R3195" i="1"/>
  <c r="R3196" i="1"/>
  <c r="R3197" i="1"/>
  <c r="S3197" i="1" s="1"/>
  <c r="T3197" i="1" s="1"/>
  <c r="R3198" i="1"/>
  <c r="R3199" i="1"/>
  <c r="R3200" i="1"/>
  <c r="R3201" i="1"/>
  <c r="S3201" i="1" s="1"/>
  <c r="T3201" i="1" s="1"/>
  <c r="R3202" i="1"/>
  <c r="R3203" i="1"/>
  <c r="R3204" i="1"/>
  <c r="R3205" i="1"/>
  <c r="S3205" i="1" s="1"/>
  <c r="T3205" i="1" s="1"/>
  <c r="R3206" i="1"/>
  <c r="R3207" i="1"/>
  <c r="R3208" i="1"/>
  <c r="R3209" i="1"/>
  <c r="S3209" i="1" s="1"/>
  <c r="T3209" i="1" s="1"/>
  <c r="R3210" i="1"/>
  <c r="R3211" i="1"/>
  <c r="R3212" i="1"/>
  <c r="R3213" i="1"/>
  <c r="S3213" i="1" s="1"/>
  <c r="T3213" i="1" s="1"/>
  <c r="R3214" i="1"/>
  <c r="R3215" i="1"/>
  <c r="R3216" i="1"/>
  <c r="R3217" i="1"/>
  <c r="S3217" i="1" s="1"/>
  <c r="T3217" i="1" s="1"/>
  <c r="R3218" i="1"/>
  <c r="R3219" i="1"/>
  <c r="R3220" i="1"/>
  <c r="R3221" i="1"/>
  <c r="S3221" i="1" s="1"/>
  <c r="T3221" i="1" s="1"/>
  <c r="R3222" i="1"/>
  <c r="R3223" i="1"/>
  <c r="R3224" i="1"/>
  <c r="R3225" i="1"/>
  <c r="S3225" i="1" s="1"/>
  <c r="T3225" i="1" s="1"/>
  <c r="R3226" i="1"/>
  <c r="R3227" i="1"/>
  <c r="R3228" i="1"/>
  <c r="R3229" i="1"/>
  <c r="S3229" i="1" s="1"/>
  <c r="T3229" i="1" s="1"/>
  <c r="R3230" i="1"/>
  <c r="R3231" i="1"/>
  <c r="R3232" i="1"/>
  <c r="R3233" i="1"/>
  <c r="S3233" i="1" s="1"/>
  <c r="T3233" i="1" s="1"/>
  <c r="R3234" i="1"/>
  <c r="R3235" i="1"/>
  <c r="R3236" i="1"/>
  <c r="R3237" i="1"/>
  <c r="S3237" i="1" s="1"/>
  <c r="T3237" i="1" s="1"/>
  <c r="R3238" i="1"/>
  <c r="R3239" i="1"/>
  <c r="R3240" i="1"/>
  <c r="R3241" i="1"/>
  <c r="S3241" i="1" s="1"/>
  <c r="T3241" i="1" s="1"/>
  <c r="R3242" i="1"/>
  <c r="R3243" i="1"/>
  <c r="R3244" i="1"/>
  <c r="R3245" i="1"/>
  <c r="S3245" i="1" s="1"/>
  <c r="T3245" i="1" s="1"/>
  <c r="R3246" i="1"/>
  <c r="R3247" i="1"/>
  <c r="R3248" i="1"/>
  <c r="R3249" i="1"/>
  <c r="S3249" i="1" s="1"/>
  <c r="T3249" i="1" s="1"/>
  <c r="R3250" i="1"/>
  <c r="R3251" i="1"/>
  <c r="R3252" i="1"/>
  <c r="R3253" i="1"/>
  <c r="S3253" i="1" s="1"/>
  <c r="T3253" i="1" s="1"/>
  <c r="R3254" i="1"/>
  <c r="R3255" i="1"/>
  <c r="R3256" i="1"/>
  <c r="R3257" i="1"/>
  <c r="S3257" i="1" s="1"/>
  <c r="T3257" i="1" s="1"/>
  <c r="R3258" i="1"/>
  <c r="R3259" i="1"/>
  <c r="R3260" i="1"/>
  <c r="R3261" i="1"/>
  <c r="S3261" i="1" s="1"/>
  <c r="T3261" i="1" s="1"/>
  <c r="R3262" i="1"/>
  <c r="R3263" i="1"/>
  <c r="R3264" i="1"/>
  <c r="R3265" i="1"/>
  <c r="S3265" i="1" s="1"/>
  <c r="T3265" i="1" s="1"/>
  <c r="R3266" i="1"/>
  <c r="R3267" i="1"/>
  <c r="R3268" i="1"/>
  <c r="R3269" i="1"/>
  <c r="S3269" i="1" s="1"/>
  <c r="T3269" i="1" s="1"/>
  <c r="R3270" i="1"/>
  <c r="R3271" i="1"/>
  <c r="R3272" i="1"/>
  <c r="R3273" i="1"/>
  <c r="S3273" i="1" s="1"/>
  <c r="T3273" i="1" s="1"/>
  <c r="R3274" i="1"/>
  <c r="R3275" i="1"/>
  <c r="R3276" i="1"/>
  <c r="R3277" i="1"/>
  <c r="S3277" i="1" s="1"/>
  <c r="T3277" i="1" s="1"/>
  <c r="R3278" i="1"/>
  <c r="R3279" i="1"/>
  <c r="R3280" i="1"/>
  <c r="R3281" i="1"/>
  <c r="S3281" i="1" s="1"/>
  <c r="T3281" i="1" s="1"/>
  <c r="R3282" i="1"/>
  <c r="R3283" i="1"/>
  <c r="R3284" i="1"/>
  <c r="R3285" i="1"/>
  <c r="S3285" i="1" s="1"/>
  <c r="T3285" i="1" s="1"/>
  <c r="R3286" i="1"/>
  <c r="R3287" i="1"/>
  <c r="R3288" i="1"/>
  <c r="R3289" i="1"/>
  <c r="S3289" i="1" s="1"/>
  <c r="T3289" i="1" s="1"/>
  <c r="R3290" i="1"/>
  <c r="R3291" i="1"/>
  <c r="R3292" i="1"/>
  <c r="R3293" i="1"/>
  <c r="S3293" i="1" s="1"/>
  <c r="T3293" i="1" s="1"/>
  <c r="R3294" i="1"/>
  <c r="R3295" i="1"/>
  <c r="R3296" i="1"/>
  <c r="R3297" i="1"/>
  <c r="S3297" i="1" s="1"/>
  <c r="T3297" i="1" s="1"/>
  <c r="R3298" i="1"/>
  <c r="R3299" i="1"/>
  <c r="R3300" i="1"/>
  <c r="R3301" i="1"/>
  <c r="S3301" i="1" s="1"/>
  <c r="T3301" i="1" s="1"/>
  <c r="R3302" i="1"/>
  <c r="R3303" i="1"/>
  <c r="R3304" i="1"/>
  <c r="R3305" i="1"/>
  <c r="S3305" i="1" s="1"/>
  <c r="T3305" i="1" s="1"/>
  <c r="R3306" i="1"/>
  <c r="R3307" i="1"/>
  <c r="R3308" i="1"/>
  <c r="R3309" i="1"/>
  <c r="S3309" i="1" s="1"/>
  <c r="T3309" i="1" s="1"/>
  <c r="R3310" i="1"/>
  <c r="R3311" i="1"/>
  <c r="R3312" i="1"/>
  <c r="R3313" i="1"/>
  <c r="S3313" i="1" s="1"/>
  <c r="T3313" i="1" s="1"/>
  <c r="R3314" i="1"/>
  <c r="R3315" i="1"/>
  <c r="R3316" i="1"/>
  <c r="R3317" i="1"/>
  <c r="S3317" i="1" s="1"/>
  <c r="T3317" i="1" s="1"/>
  <c r="R3318" i="1"/>
  <c r="R3319" i="1"/>
  <c r="R3320" i="1"/>
  <c r="R3321" i="1"/>
  <c r="S3321" i="1" s="1"/>
  <c r="T3321" i="1" s="1"/>
  <c r="R3322" i="1"/>
  <c r="R3323" i="1"/>
  <c r="R3324" i="1"/>
  <c r="R3325" i="1"/>
  <c r="S3325" i="1" s="1"/>
  <c r="T3325" i="1" s="1"/>
  <c r="R3326" i="1"/>
  <c r="R3327" i="1"/>
  <c r="R3328" i="1"/>
  <c r="R3329" i="1"/>
  <c r="S3329" i="1" s="1"/>
  <c r="T3329" i="1" s="1"/>
  <c r="R3330" i="1"/>
  <c r="R3331" i="1"/>
  <c r="R3332" i="1"/>
  <c r="R3333" i="1"/>
  <c r="S3333" i="1" s="1"/>
  <c r="T3333" i="1" s="1"/>
  <c r="R3334" i="1"/>
  <c r="R3335" i="1"/>
  <c r="R3336" i="1"/>
  <c r="R3337" i="1"/>
  <c r="S3337" i="1" s="1"/>
  <c r="T3337" i="1" s="1"/>
  <c r="R3338" i="1"/>
  <c r="R3339" i="1"/>
  <c r="R3340" i="1"/>
  <c r="R3341" i="1"/>
  <c r="S3341" i="1" s="1"/>
  <c r="T3341" i="1" s="1"/>
  <c r="R3342" i="1"/>
  <c r="R3343" i="1"/>
  <c r="R3344" i="1"/>
  <c r="R3345" i="1"/>
  <c r="S3345" i="1" s="1"/>
  <c r="T3345" i="1" s="1"/>
  <c r="R3346" i="1"/>
  <c r="R3347" i="1"/>
  <c r="R3348" i="1"/>
  <c r="R3349" i="1"/>
  <c r="S3349" i="1" s="1"/>
  <c r="T3349" i="1" s="1"/>
  <c r="R3350" i="1"/>
  <c r="R3351" i="1"/>
  <c r="R3352" i="1"/>
  <c r="R3353" i="1"/>
  <c r="S3353" i="1" s="1"/>
  <c r="T3353" i="1" s="1"/>
  <c r="R3354" i="1"/>
  <c r="R3355" i="1"/>
  <c r="R3356" i="1"/>
  <c r="R3357" i="1"/>
  <c r="S3357" i="1" s="1"/>
  <c r="T3357" i="1" s="1"/>
  <c r="R3358" i="1"/>
  <c r="R3359" i="1"/>
  <c r="R3360" i="1"/>
  <c r="R3361" i="1"/>
  <c r="S3361" i="1" s="1"/>
  <c r="T3361" i="1" s="1"/>
  <c r="R3362" i="1"/>
  <c r="R3363" i="1"/>
  <c r="R3364" i="1"/>
  <c r="R3365" i="1"/>
  <c r="S3365" i="1" s="1"/>
  <c r="T3365" i="1" s="1"/>
  <c r="R3366" i="1"/>
  <c r="R3367" i="1"/>
  <c r="R3368" i="1"/>
  <c r="R3369" i="1"/>
  <c r="S3369" i="1" s="1"/>
  <c r="T3369" i="1" s="1"/>
  <c r="R3370" i="1"/>
  <c r="R3371" i="1"/>
  <c r="R3372" i="1"/>
  <c r="R3373" i="1"/>
  <c r="S3373" i="1" s="1"/>
  <c r="T3373" i="1" s="1"/>
  <c r="R3374" i="1"/>
  <c r="R3375" i="1"/>
  <c r="R3376" i="1"/>
  <c r="R3377" i="1"/>
  <c r="S3377" i="1" s="1"/>
  <c r="T3377" i="1" s="1"/>
  <c r="R3378" i="1"/>
  <c r="R3379" i="1"/>
  <c r="R3380" i="1"/>
  <c r="R3381" i="1"/>
  <c r="S3381" i="1" s="1"/>
  <c r="T3381" i="1" s="1"/>
  <c r="R3382" i="1"/>
  <c r="R3383" i="1"/>
  <c r="R3384" i="1"/>
  <c r="R3385" i="1"/>
  <c r="S3385" i="1" s="1"/>
  <c r="T3385" i="1" s="1"/>
  <c r="R3386" i="1"/>
  <c r="R3387" i="1"/>
  <c r="R3388" i="1"/>
  <c r="R3389" i="1"/>
  <c r="S3389" i="1" s="1"/>
  <c r="T3389" i="1" s="1"/>
  <c r="R3390" i="1"/>
  <c r="R3391" i="1"/>
  <c r="R3392" i="1"/>
  <c r="R3393" i="1"/>
  <c r="S3393" i="1" s="1"/>
  <c r="T3393" i="1" s="1"/>
  <c r="R3394" i="1"/>
  <c r="R3395" i="1"/>
  <c r="R3396" i="1"/>
  <c r="R3397" i="1"/>
  <c r="S3397" i="1" s="1"/>
  <c r="T3397" i="1" s="1"/>
  <c r="R3398" i="1"/>
  <c r="R3399" i="1"/>
  <c r="R3400" i="1"/>
  <c r="R3401" i="1"/>
  <c r="S3401" i="1" s="1"/>
  <c r="T3401" i="1" s="1"/>
  <c r="R3402" i="1"/>
  <c r="R3403" i="1"/>
  <c r="R3404" i="1"/>
  <c r="R3405" i="1"/>
  <c r="S3405" i="1" s="1"/>
  <c r="T3405" i="1" s="1"/>
  <c r="R3406" i="1"/>
  <c r="R3407" i="1"/>
  <c r="R3408" i="1"/>
  <c r="R3409" i="1"/>
  <c r="S3409" i="1" s="1"/>
  <c r="T3409" i="1" s="1"/>
  <c r="R3410" i="1"/>
  <c r="R3411" i="1"/>
  <c r="R3412" i="1"/>
  <c r="R3413" i="1"/>
  <c r="S3413" i="1" s="1"/>
  <c r="T3413" i="1" s="1"/>
  <c r="R3414" i="1"/>
  <c r="R3415" i="1"/>
  <c r="R3416" i="1"/>
  <c r="R3417" i="1"/>
  <c r="S3417" i="1" s="1"/>
  <c r="T3417" i="1" s="1"/>
  <c r="R3418" i="1"/>
  <c r="R3419" i="1"/>
  <c r="R3420" i="1"/>
  <c r="R3421" i="1"/>
  <c r="S3421" i="1" s="1"/>
  <c r="T3421" i="1" s="1"/>
  <c r="R3422" i="1"/>
  <c r="R3423" i="1"/>
  <c r="R3424" i="1"/>
  <c r="R3425" i="1"/>
  <c r="S3425" i="1" s="1"/>
  <c r="T3425" i="1" s="1"/>
  <c r="R3426" i="1"/>
  <c r="R3427" i="1"/>
  <c r="R3428" i="1"/>
  <c r="R3429" i="1"/>
  <c r="S3429" i="1" s="1"/>
  <c r="T3429" i="1" s="1"/>
  <c r="R3430" i="1"/>
  <c r="R3431" i="1"/>
  <c r="R3432" i="1"/>
  <c r="R3433" i="1"/>
  <c r="S3433" i="1" s="1"/>
  <c r="T3433" i="1" s="1"/>
  <c r="R3434" i="1"/>
  <c r="R3435" i="1"/>
  <c r="R3436" i="1"/>
  <c r="R3437" i="1"/>
  <c r="S3437" i="1" s="1"/>
  <c r="T3437" i="1" s="1"/>
  <c r="R3438" i="1"/>
  <c r="R3439" i="1"/>
  <c r="R3440" i="1"/>
  <c r="R3441" i="1"/>
  <c r="S3441" i="1" s="1"/>
  <c r="T3441" i="1" s="1"/>
  <c r="R3442" i="1"/>
  <c r="R3443" i="1"/>
  <c r="R3444" i="1"/>
  <c r="R3445" i="1"/>
  <c r="S3445" i="1" s="1"/>
  <c r="T3445" i="1" s="1"/>
  <c r="R3446" i="1"/>
  <c r="R3447" i="1"/>
  <c r="R3448" i="1"/>
  <c r="R3449" i="1"/>
  <c r="S3449" i="1" s="1"/>
  <c r="T3449" i="1" s="1"/>
  <c r="R3450" i="1"/>
  <c r="R3451" i="1"/>
  <c r="R3452" i="1"/>
  <c r="R3453" i="1"/>
  <c r="S3453" i="1" s="1"/>
  <c r="T3453" i="1" s="1"/>
  <c r="R3454" i="1"/>
  <c r="R3455" i="1"/>
  <c r="R3456" i="1"/>
  <c r="R3457" i="1"/>
  <c r="S3457" i="1" s="1"/>
  <c r="T3457" i="1" s="1"/>
  <c r="R3458" i="1"/>
  <c r="R3459" i="1"/>
  <c r="R3460" i="1"/>
  <c r="R3461" i="1"/>
  <c r="S3461" i="1" s="1"/>
  <c r="T3461" i="1" s="1"/>
  <c r="R3462" i="1"/>
  <c r="R3463" i="1"/>
  <c r="R3464" i="1"/>
  <c r="R3465" i="1"/>
  <c r="S3465" i="1" s="1"/>
  <c r="T3465" i="1" s="1"/>
  <c r="R3466" i="1"/>
  <c r="R3467" i="1"/>
  <c r="R3468" i="1"/>
  <c r="R3469" i="1"/>
  <c r="S3469" i="1" s="1"/>
  <c r="T3469" i="1" s="1"/>
  <c r="R3470" i="1"/>
  <c r="R3471" i="1"/>
  <c r="R3472" i="1"/>
  <c r="R3473" i="1"/>
  <c r="S3473" i="1" s="1"/>
  <c r="T3473" i="1" s="1"/>
  <c r="R3474" i="1"/>
  <c r="R3475" i="1"/>
  <c r="R3476" i="1"/>
  <c r="R3477" i="1"/>
  <c r="S3477" i="1" s="1"/>
  <c r="T3477" i="1" s="1"/>
  <c r="R3478" i="1"/>
  <c r="R3479" i="1"/>
  <c r="R3480" i="1"/>
  <c r="R3481" i="1"/>
  <c r="S3481" i="1" s="1"/>
  <c r="T3481" i="1" s="1"/>
  <c r="R3482" i="1"/>
  <c r="R3483" i="1"/>
  <c r="R3484" i="1"/>
  <c r="R3485" i="1"/>
  <c r="S3485" i="1" s="1"/>
  <c r="T3485" i="1" s="1"/>
  <c r="R3486" i="1"/>
  <c r="R3487" i="1"/>
  <c r="R3488" i="1"/>
  <c r="R3489" i="1"/>
  <c r="S3489" i="1" s="1"/>
  <c r="T3489" i="1" s="1"/>
  <c r="R3490" i="1"/>
  <c r="R3491" i="1"/>
  <c r="R3492" i="1"/>
  <c r="R3493" i="1"/>
  <c r="S3493" i="1" s="1"/>
  <c r="T3493" i="1" s="1"/>
  <c r="R3494" i="1"/>
  <c r="R3495" i="1"/>
  <c r="R3496" i="1"/>
  <c r="R3497" i="1"/>
  <c r="S3497" i="1" s="1"/>
  <c r="T3497" i="1" s="1"/>
  <c r="R3498" i="1"/>
  <c r="R3499" i="1"/>
  <c r="R3500" i="1"/>
  <c r="R3501" i="1"/>
  <c r="S3501" i="1" s="1"/>
  <c r="T3501" i="1" s="1"/>
  <c r="R3502" i="1"/>
  <c r="R3503" i="1"/>
  <c r="R3504" i="1"/>
  <c r="R3505" i="1"/>
  <c r="S3505" i="1" s="1"/>
  <c r="T3505" i="1" s="1"/>
  <c r="R3506" i="1"/>
  <c r="R3507" i="1"/>
  <c r="R3508" i="1"/>
  <c r="R3509" i="1"/>
  <c r="S3509" i="1" s="1"/>
  <c r="T3509" i="1" s="1"/>
  <c r="R3510" i="1"/>
  <c r="R3511" i="1"/>
  <c r="R3512" i="1"/>
  <c r="R3513" i="1"/>
  <c r="S3513" i="1" s="1"/>
  <c r="T3513" i="1" s="1"/>
  <c r="R3514" i="1"/>
  <c r="R3515" i="1"/>
  <c r="R3516" i="1"/>
  <c r="R3517" i="1"/>
  <c r="S3517" i="1" s="1"/>
  <c r="T3517" i="1" s="1"/>
  <c r="R3518" i="1"/>
  <c r="R3519" i="1"/>
  <c r="R3520" i="1"/>
  <c r="R3521" i="1"/>
  <c r="S3521" i="1" s="1"/>
  <c r="T3521" i="1" s="1"/>
  <c r="R3522" i="1"/>
  <c r="R3523" i="1"/>
  <c r="R3524" i="1"/>
  <c r="R3525" i="1"/>
  <c r="S3525" i="1" s="1"/>
  <c r="T3525" i="1" s="1"/>
  <c r="R3526" i="1"/>
  <c r="R3527" i="1"/>
  <c r="R3528" i="1"/>
  <c r="R3529" i="1"/>
  <c r="S3529" i="1" s="1"/>
  <c r="T3529" i="1" s="1"/>
  <c r="R3530" i="1"/>
  <c r="R3531" i="1"/>
  <c r="R3532" i="1"/>
  <c r="R3533" i="1"/>
  <c r="S3533" i="1" s="1"/>
  <c r="T3533" i="1" s="1"/>
  <c r="R3534" i="1"/>
  <c r="R3535" i="1"/>
  <c r="R3536" i="1"/>
  <c r="R3537" i="1"/>
  <c r="S3537" i="1" s="1"/>
  <c r="T3537" i="1" s="1"/>
  <c r="R3538" i="1"/>
  <c r="R3539" i="1"/>
  <c r="R3540" i="1"/>
  <c r="R3541" i="1"/>
  <c r="S3541" i="1" s="1"/>
  <c r="T3541" i="1" s="1"/>
  <c r="R3542" i="1"/>
  <c r="R3543" i="1"/>
  <c r="R3544" i="1"/>
  <c r="R3545" i="1"/>
  <c r="S3545" i="1" s="1"/>
  <c r="T3545" i="1" s="1"/>
  <c r="R3546" i="1"/>
  <c r="R3547" i="1"/>
  <c r="R3548" i="1"/>
  <c r="R3549" i="1"/>
  <c r="S3549" i="1" s="1"/>
  <c r="T3549" i="1" s="1"/>
  <c r="R3550" i="1"/>
  <c r="R3551" i="1"/>
  <c r="R3552" i="1"/>
  <c r="R3553" i="1"/>
  <c r="S3553" i="1" s="1"/>
  <c r="T3553" i="1" s="1"/>
  <c r="R3554" i="1"/>
  <c r="R3555" i="1"/>
  <c r="R3556" i="1"/>
  <c r="R3557" i="1"/>
  <c r="S3557" i="1" s="1"/>
  <c r="T3557" i="1" s="1"/>
  <c r="R3558" i="1"/>
  <c r="R3559" i="1"/>
  <c r="R3560" i="1"/>
  <c r="R3561" i="1"/>
  <c r="S3561" i="1" s="1"/>
  <c r="T3561" i="1" s="1"/>
  <c r="R3562" i="1"/>
  <c r="R3563" i="1"/>
  <c r="R3564" i="1"/>
  <c r="R3565" i="1"/>
  <c r="S3565" i="1" s="1"/>
  <c r="T3565" i="1" s="1"/>
  <c r="R3566" i="1"/>
  <c r="R3567" i="1"/>
  <c r="R3568" i="1"/>
  <c r="R3569" i="1"/>
  <c r="S3569" i="1" s="1"/>
  <c r="T3569" i="1" s="1"/>
  <c r="R3570" i="1"/>
  <c r="R3571" i="1"/>
  <c r="R3572" i="1"/>
  <c r="R3573" i="1"/>
  <c r="S3573" i="1" s="1"/>
  <c r="T3573" i="1" s="1"/>
  <c r="R3574" i="1"/>
  <c r="R3575" i="1"/>
  <c r="R3576" i="1"/>
  <c r="R3577" i="1"/>
  <c r="S3577" i="1" s="1"/>
  <c r="T3577" i="1" s="1"/>
  <c r="R3578" i="1"/>
  <c r="R3579" i="1"/>
  <c r="R3580" i="1"/>
  <c r="R3581" i="1"/>
  <c r="S3581" i="1" s="1"/>
  <c r="T3581" i="1" s="1"/>
  <c r="R3582" i="1"/>
  <c r="R3583" i="1"/>
  <c r="R3584" i="1"/>
  <c r="R3585" i="1"/>
  <c r="S3585" i="1" s="1"/>
  <c r="T358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2" i="1"/>
  <c r="S3" i="1"/>
  <c r="T3" i="1" s="1"/>
  <c r="S4" i="1"/>
  <c r="T4" i="1" s="1"/>
  <c r="S7" i="1"/>
  <c r="T7" i="1" s="1"/>
  <c r="S9" i="1"/>
  <c r="T9" i="1" s="1"/>
  <c r="S11" i="1"/>
  <c r="T11" i="1" s="1"/>
  <c r="S12" i="1"/>
  <c r="T12" i="1" s="1"/>
  <c r="S15" i="1"/>
  <c r="T15" i="1" s="1"/>
  <c r="U15" i="1" s="1"/>
  <c r="X15" i="1" s="1"/>
  <c r="S16" i="1"/>
  <c r="T16" i="1" s="1"/>
  <c r="S19" i="1"/>
  <c r="T19" i="1" s="1"/>
  <c r="S20" i="1"/>
  <c r="T20" i="1" s="1"/>
  <c r="S23" i="1"/>
  <c r="T23" i="1" s="1"/>
  <c r="U23" i="1" s="1"/>
  <c r="X23" i="1" s="1"/>
  <c r="S24" i="1"/>
  <c r="T24" i="1" s="1"/>
  <c r="S27" i="1"/>
  <c r="T27" i="1" s="1"/>
  <c r="S28" i="1"/>
  <c r="T28" i="1" s="1"/>
  <c r="S31" i="1"/>
  <c r="T31" i="1" s="1"/>
  <c r="U31" i="1" s="1"/>
  <c r="X31" i="1" s="1"/>
  <c r="S32" i="1"/>
  <c r="T32" i="1" s="1"/>
  <c r="S35" i="1"/>
  <c r="T35" i="1" s="1"/>
  <c r="S36" i="1"/>
  <c r="T36" i="1" s="1"/>
  <c r="S39" i="1"/>
  <c r="T39" i="1" s="1"/>
  <c r="U39" i="1" s="1"/>
  <c r="X39" i="1" s="1"/>
  <c r="S40" i="1"/>
  <c r="T40" i="1" s="1"/>
  <c r="S43" i="1"/>
  <c r="T43" i="1" s="1"/>
  <c r="S47" i="1"/>
  <c r="T47" i="1" s="1"/>
  <c r="S48" i="1"/>
  <c r="T48" i="1" s="1"/>
  <c r="S51" i="1"/>
  <c r="T51" i="1" s="1"/>
  <c r="S55" i="1"/>
  <c r="T55" i="1" s="1"/>
  <c r="S56" i="1"/>
  <c r="T56" i="1" s="1"/>
  <c r="S59" i="1"/>
  <c r="T59" i="1" s="1"/>
  <c r="S63" i="1"/>
  <c r="T63" i="1" s="1"/>
  <c r="S64" i="1"/>
  <c r="T64" i="1" s="1"/>
  <c r="S67" i="1"/>
  <c r="T67" i="1" s="1"/>
  <c r="S71" i="1"/>
  <c r="T71" i="1" s="1"/>
  <c r="S72" i="1"/>
  <c r="T72" i="1" s="1"/>
  <c r="S75" i="1"/>
  <c r="T75" i="1" s="1"/>
  <c r="U75" i="1" s="1"/>
  <c r="X75" i="1" s="1"/>
  <c r="S79" i="1"/>
  <c r="T79" i="1" s="1"/>
  <c r="S80" i="1"/>
  <c r="T80" i="1" s="1"/>
  <c r="S83" i="1"/>
  <c r="T83" i="1" s="1"/>
  <c r="U83" i="1" s="1"/>
  <c r="X83" i="1" s="1"/>
  <c r="S87" i="1"/>
  <c r="T87" i="1" s="1"/>
  <c r="S88" i="1"/>
  <c r="T88" i="1" s="1"/>
  <c r="S91" i="1"/>
  <c r="T91" i="1" s="1"/>
  <c r="U91" i="1" s="1"/>
  <c r="X91" i="1" s="1"/>
  <c r="S95" i="1"/>
  <c r="T95" i="1" s="1"/>
  <c r="S96" i="1"/>
  <c r="T96" i="1" s="1"/>
  <c r="S99" i="1"/>
  <c r="T99" i="1" s="1"/>
  <c r="U99" i="1" s="1"/>
  <c r="X99" i="1" s="1"/>
  <c r="S103" i="1"/>
  <c r="T103" i="1" s="1"/>
  <c r="S104" i="1"/>
  <c r="T104" i="1" s="1"/>
  <c r="S107" i="1"/>
  <c r="T107" i="1" s="1"/>
  <c r="S111" i="1"/>
  <c r="T111" i="1" s="1"/>
  <c r="S112" i="1"/>
  <c r="T112" i="1" s="1"/>
  <c r="S115" i="1"/>
  <c r="T115" i="1" s="1"/>
  <c r="S119" i="1"/>
  <c r="T119" i="1" s="1"/>
  <c r="S120" i="1"/>
  <c r="T120" i="1" s="1"/>
  <c r="U120" i="1" s="1"/>
  <c r="X120" i="1" s="1"/>
  <c r="S123" i="1"/>
  <c r="T123" i="1" s="1"/>
  <c r="S127" i="1"/>
  <c r="T127" i="1" s="1"/>
  <c r="S128" i="1"/>
  <c r="T128" i="1" s="1"/>
  <c r="U128" i="1" s="1"/>
  <c r="X128" i="1" s="1"/>
  <c r="S131" i="1"/>
  <c r="T131" i="1" s="1"/>
  <c r="S135" i="1"/>
  <c r="T135" i="1" s="1"/>
  <c r="S136" i="1"/>
  <c r="T136" i="1" s="1"/>
  <c r="U136" i="1" s="1"/>
  <c r="X136" i="1" s="1"/>
  <c r="S139" i="1"/>
  <c r="T139" i="1" s="1"/>
  <c r="S140" i="1"/>
  <c r="T140" i="1" s="1"/>
  <c r="S143" i="1"/>
  <c r="T143" i="1" s="1"/>
  <c r="U143" i="1" s="1"/>
  <c r="X143" i="1" s="1"/>
  <c r="S144" i="1"/>
  <c r="T144" i="1" s="1"/>
  <c r="U144" i="1" s="1"/>
  <c r="X144" i="1" s="1"/>
  <c r="S147" i="1"/>
  <c r="T147" i="1" s="1"/>
  <c r="S148" i="1"/>
  <c r="T148" i="1" s="1"/>
  <c r="S151" i="1"/>
  <c r="T151" i="1" s="1"/>
  <c r="U151" i="1" s="1"/>
  <c r="X151" i="1" s="1"/>
  <c r="S152" i="1"/>
  <c r="T152" i="1" s="1"/>
  <c r="U152" i="1" s="1"/>
  <c r="X152" i="1" s="1"/>
  <c r="S155" i="1"/>
  <c r="T155" i="1" s="1"/>
  <c r="S156" i="1"/>
  <c r="T156" i="1" s="1"/>
  <c r="S159" i="1"/>
  <c r="T159" i="1" s="1"/>
  <c r="U159" i="1" s="1"/>
  <c r="X159" i="1" s="1"/>
  <c r="S160" i="1"/>
  <c r="T160" i="1" s="1"/>
  <c r="U160" i="1" s="1"/>
  <c r="X160" i="1" s="1"/>
  <c r="S163" i="1"/>
  <c r="T163" i="1" s="1"/>
  <c r="S164" i="1"/>
  <c r="T164" i="1" s="1"/>
  <c r="S167" i="1"/>
  <c r="T167" i="1" s="1"/>
  <c r="U167" i="1" s="1"/>
  <c r="X167" i="1" s="1"/>
  <c r="S168" i="1"/>
  <c r="T168" i="1" s="1"/>
  <c r="U168" i="1" s="1"/>
  <c r="X168" i="1" s="1"/>
  <c r="S171" i="1"/>
  <c r="T171" i="1" s="1"/>
  <c r="S172" i="1"/>
  <c r="T172" i="1" s="1"/>
  <c r="U172" i="1" s="1"/>
  <c r="X172" i="1" s="1"/>
  <c r="S175" i="1"/>
  <c r="T175" i="1" s="1"/>
  <c r="S179" i="1"/>
  <c r="T179" i="1" s="1"/>
  <c r="S180" i="1"/>
  <c r="T180" i="1" s="1"/>
  <c r="S183" i="1"/>
  <c r="T183" i="1" s="1"/>
  <c r="S187" i="1"/>
  <c r="T187" i="1" s="1"/>
  <c r="S188" i="1"/>
  <c r="T188" i="1" s="1"/>
  <c r="U188" i="1" s="1"/>
  <c r="X188" i="1" s="1"/>
  <c r="S191" i="1"/>
  <c r="T191" i="1" s="1"/>
  <c r="S195" i="1"/>
  <c r="T195" i="1" s="1"/>
  <c r="S196" i="1"/>
  <c r="T196" i="1" s="1"/>
  <c r="U196" i="1" s="1"/>
  <c r="X196" i="1" s="1"/>
  <c r="S199" i="1"/>
  <c r="T199" i="1" s="1"/>
  <c r="S203" i="1"/>
  <c r="T203" i="1" s="1"/>
  <c r="U203" i="1" s="1"/>
  <c r="X203" i="1" s="1"/>
  <c r="S204" i="1"/>
  <c r="T204" i="1" s="1"/>
  <c r="U204" i="1" s="1"/>
  <c r="X204" i="1" s="1"/>
  <c r="S207" i="1"/>
  <c r="T207" i="1" s="1"/>
  <c r="S211" i="1"/>
  <c r="T211" i="1" s="1"/>
  <c r="U211" i="1" s="1"/>
  <c r="X211" i="1" s="1"/>
  <c r="S212" i="1"/>
  <c r="T212" i="1" s="1"/>
  <c r="S215" i="1"/>
  <c r="T215" i="1" s="1"/>
  <c r="S219" i="1"/>
  <c r="T219" i="1" s="1"/>
  <c r="U219" i="1" s="1"/>
  <c r="X219" i="1" s="1"/>
  <c r="S220" i="1"/>
  <c r="T220" i="1" s="1"/>
  <c r="U220" i="1" s="1"/>
  <c r="X220" i="1" s="1"/>
  <c r="S223" i="1"/>
  <c r="T223" i="1" s="1"/>
  <c r="S227" i="1"/>
  <c r="T227" i="1" s="1"/>
  <c r="U227" i="1" s="1"/>
  <c r="X227" i="1" s="1"/>
  <c r="S228" i="1"/>
  <c r="T228" i="1" s="1"/>
  <c r="U228" i="1" s="1"/>
  <c r="X228" i="1" s="1"/>
  <c r="S231" i="1"/>
  <c r="T231" i="1" s="1"/>
  <c r="S235" i="1"/>
  <c r="T235" i="1" s="1"/>
  <c r="S236" i="1"/>
  <c r="T236" i="1" s="1"/>
  <c r="S239" i="1"/>
  <c r="T239" i="1" s="1"/>
  <c r="S243" i="1"/>
  <c r="T243" i="1" s="1"/>
  <c r="S244" i="1"/>
  <c r="T244" i="1" s="1"/>
  <c r="S247" i="1"/>
  <c r="T247" i="1" s="1"/>
  <c r="S251" i="1"/>
  <c r="T251" i="1" s="1"/>
  <c r="S252" i="1"/>
  <c r="T252" i="1" s="1"/>
  <c r="S255" i="1"/>
  <c r="T255" i="1" s="1"/>
  <c r="S259" i="1"/>
  <c r="T259" i="1" s="1"/>
  <c r="S260" i="1"/>
  <c r="T260" i="1" s="1"/>
  <c r="S263" i="1"/>
  <c r="T263" i="1" s="1"/>
  <c r="S267" i="1"/>
  <c r="T267" i="1" s="1"/>
  <c r="S268" i="1"/>
  <c r="T268" i="1" s="1"/>
  <c r="S271" i="1"/>
  <c r="T271" i="1" s="1"/>
  <c r="U271" i="1" s="1"/>
  <c r="X271" i="1" s="1"/>
  <c r="S275" i="1"/>
  <c r="T275" i="1" s="1"/>
  <c r="S276" i="1"/>
  <c r="T276" i="1" s="1"/>
  <c r="S279" i="1"/>
  <c r="T279" i="1" s="1"/>
  <c r="U279" i="1" s="1"/>
  <c r="X279" i="1" s="1"/>
  <c r="S283" i="1"/>
  <c r="T283" i="1" s="1"/>
  <c r="S284" i="1"/>
  <c r="T284" i="1" s="1"/>
  <c r="S287" i="1"/>
  <c r="T287" i="1" s="1"/>
  <c r="U287" i="1" s="1"/>
  <c r="X287" i="1" s="1"/>
  <c r="S291" i="1"/>
  <c r="T291" i="1" s="1"/>
  <c r="S292" i="1"/>
  <c r="T292" i="1" s="1"/>
  <c r="S295" i="1"/>
  <c r="T295" i="1" s="1"/>
  <c r="U295" i="1" s="1"/>
  <c r="X295" i="1" s="1"/>
  <c r="S299" i="1"/>
  <c r="T299" i="1" s="1"/>
  <c r="S303" i="1"/>
  <c r="T303" i="1" s="1"/>
  <c r="S307" i="1"/>
  <c r="T307" i="1" s="1"/>
  <c r="S311" i="1"/>
  <c r="T311" i="1" s="1"/>
  <c r="S312" i="1"/>
  <c r="T312" i="1" s="1"/>
  <c r="S315" i="1"/>
  <c r="T315" i="1" s="1"/>
  <c r="S319" i="1"/>
  <c r="T319" i="1" s="1"/>
  <c r="S320" i="1"/>
  <c r="T320" i="1" s="1"/>
  <c r="S323" i="1"/>
  <c r="T323" i="1" s="1"/>
  <c r="S327" i="1"/>
  <c r="T327" i="1" s="1"/>
  <c r="S328" i="1"/>
  <c r="T328" i="1" s="1"/>
  <c r="S331" i="1"/>
  <c r="T331" i="1" s="1"/>
  <c r="U331" i="1" s="1"/>
  <c r="X331" i="1" s="1"/>
  <c r="S335" i="1"/>
  <c r="T335" i="1" s="1"/>
  <c r="S339" i="1"/>
  <c r="T339" i="1" s="1"/>
  <c r="U339" i="1" s="1"/>
  <c r="X339" i="1" s="1"/>
  <c r="S343" i="1"/>
  <c r="T343" i="1" s="1"/>
  <c r="S344" i="1"/>
  <c r="T344" i="1" s="1"/>
  <c r="S347" i="1"/>
  <c r="T347" i="1" s="1"/>
  <c r="U347" i="1" s="1"/>
  <c r="X347" i="1" s="1"/>
  <c r="S351" i="1"/>
  <c r="T351" i="1" s="1"/>
  <c r="S352" i="1"/>
  <c r="T352" i="1" s="1"/>
  <c r="S355" i="1"/>
  <c r="T355" i="1" s="1"/>
  <c r="U355" i="1" s="1"/>
  <c r="X355" i="1" s="1"/>
  <c r="S359" i="1"/>
  <c r="T359" i="1" s="1"/>
  <c r="S360" i="1"/>
  <c r="T360" i="1" s="1"/>
  <c r="S363" i="1"/>
  <c r="T363" i="1" s="1"/>
  <c r="S367" i="1"/>
  <c r="T367" i="1" s="1"/>
  <c r="S371" i="1"/>
  <c r="T371" i="1" s="1"/>
  <c r="S375" i="1"/>
  <c r="T375" i="1" s="1"/>
  <c r="S376" i="1"/>
  <c r="T376" i="1" s="1"/>
  <c r="S379" i="1"/>
  <c r="T379" i="1" s="1"/>
  <c r="S383" i="1"/>
  <c r="T383" i="1" s="1"/>
  <c r="S384" i="1"/>
  <c r="T384" i="1" s="1"/>
  <c r="U384" i="1" s="1"/>
  <c r="X384" i="1" s="1"/>
  <c r="S387" i="1"/>
  <c r="T387" i="1" s="1"/>
  <c r="S391" i="1"/>
  <c r="T391" i="1" s="1"/>
  <c r="S392" i="1"/>
  <c r="T392" i="1" s="1"/>
  <c r="U392" i="1" s="1"/>
  <c r="X392" i="1" s="1"/>
  <c r="S395" i="1"/>
  <c r="T395" i="1" s="1"/>
  <c r="S398" i="1"/>
  <c r="T398" i="1" s="1"/>
  <c r="S399" i="1"/>
  <c r="T399" i="1" s="1"/>
  <c r="U399" i="1" s="1"/>
  <c r="X399" i="1" s="1"/>
  <c r="S402" i="1"/>
  <c r="T402" i="1" s="1"/>
  <c r="S403" i="1"/>
  <c r="T403" i="1" s="1"/>
  <c r="S406" i="1"/>
  <c r="T406" i="1" s="1"/>
  <c r="S407" i="1"/>
  <c r="T407" i="1" s="1"/>
  <c r="U407" i="1" s="1"/>
  <c r="X407" i="1" s="1"/>
  <c r="S410" i="1"/>
  <c r="T410" i="1" s="1"/>
  <c r="S411" i="1"/>
  <c r="T411" i="1" s="1"/>
  <c r="S414" i="1"/>
  <c r="T414" i="1" s="1"/>
  <c r="S415" i="1"/>
  <c r="T415" i="1" s="1"/>
  <c r="U415" i="1" s="1"/>
  <c r="X415" i="1" s="1"/>
  <c r="S418" i="1"/>
  <c r="T418" i="1" s="1"/>
  <c r="S419" i="1"/>
  <c r="T419" i="1" s="1"/>
  <c r="S422" i="1"/>
  <c r="T422" i="1" s="1"/>
  <c r="S423" i="1"/>
  <c r="T423" i="1" s="1"/>
  <c r="U423" i="1" s="1"/>
  <c r="X423" i="1" s="1"/>
  <c r="S424" i="1"/>
  <c r="T424" i="1" s="1"/>
  <c r="U424" i="1" s="1"/>
  <c r="X424" i="1" s="1"/>
  <c r="S426" i="1"/>
  <c r="T426" i="1" s="1"/>
  <c r="S427" i="1"/>
  <c r="T427" i="1" s="1"/>
  <c r="U427" i="1" s="1"/>
  <c r="X427" i="1" s="1"/>
  <c r="S430" i="1"/>
  <c r="T430" i="1" s="1"/>
  <c r="S431" i="1"/>
  <c r="T431" i="1" s="1"/>
  <c r="S434" i="1"/>
  <c r="T434" i="1" s="1"/>
  <c r="S435" i="1"/>
  <c r="T435" i="1" s="1"/>
  <c r="U435" i="1" s="1"/>
  <c r="X435" i="1" s="1"/>
  <c r="S438" i="1"/>
  <c r="T438" i="1" s="1"/>
  <c r="S439" i="1"/>
  <c r="T439" i="1" s="1"/>
  <c r="S442" i="1"/>
  <c r="T442" i="1" s="1"/>
  <c r="S443" i="1"/>
  <c r="T443" i="1" s="1"/>
  <c r="U443" i="1" s="1"/>
  <c r="X443" i="1" s="1"/>
  <c r="S446" i="1"/>
  <c r="T446" i="1" s="1"/>
  <c r="S447" i="1"/>
  <c r="T447" i="1" s="1"/>
  <c r="S450" i="1"/>
  <c r="T450" i="1" s="1"/>
  <c r="S451" i="1"/>
  <c r="T451" i="1" s="1"/>
  <c r="U451" i="1" s="1"/>
  <c r="X451" i="1" s="1"/>
  <c r="S454" i="1"/>
  <c r="T454" i="1" s="1"/>
  <c r="S455" i="1"/>
  <c r="T455" i="1" s="1"/>
  <c r="S458" i="1"/>
  <c r="T458" i="1" s="1"/>
  <c r="S459" i="1"/>
  <c r="T459" i="1" s="1"/>
  <c r="U459" i="1" s="1"/>
  <c r="X459" i="1" s="1"/>
  <c r="S462" i="1"/>
  <c r="T462" i="1" s="1"/>
  <c r="S463" i="1"/>
  <c r="T463" i="1" s="1"/>
  <c r="S466" i="1"/>
  <c r="T466" i="1" s="1"/>
  <c r="S467" i="1"/>
  <c r="T467" i="1" s="1"/>
  <c r="U467" i="1" s="1"/>
  <c r="X467" i="1" s="1"/>
  <c r="S470" i="1"/>
  <c r="T470" i="1" s="1"/>
  <c r="S471" i="1"/>
  <c r="T471" i="1" s="1"/>
  <c r="S474" i="1"/>
  <c r="T474" i="1" s="1"/>
  <c r="S475" i="1"/>
  <c r="T475" i="1" s="1"/>
  <c r="U475" i="1" s="1"/>
  <c r="X475" i="1" s="1"/>
  <c r="S478" i="1"/>
  <c r="T478" i="1" s="1"/>
  <c r="S479" i="1"/>
  <c r="T479" i="1" s="1"/>
  <c r="S482" i="1"/>
  <c r="T482" i="1" s="1"/>
  <c r="S483" i="1"/>
  <c r="T483" i="1" s="1"/>
  <c r="U483" i="1" s="1"/>
  <c r="X483" i="1" s="1"/>
  <c r="S486" i="1"/>
  <c r="T486" i="1" s="1"/>
  <c r="S487" i="1"/>
  <c r="T487" i="1" s="1"/>
  <c r="S490" i="1"/>
  <c r="T490" i="1" s="1"/>
  <c r="S491" i="1"/>
  <c r="T491" i="1" s="1"/>
  <c r="S494" i="1"/>
  <c r="T494" i="1" s="1"/>
  <c r="S495" i="1"/>
  <c r="T495" i="1" s="1"/>
  <c r="U495" i="1" s="1"/>
  <c r="X495" i="1" s="1"/>
  <c r="S498" i="1"/>
  <c r="T498" i="1" s="1"/>
  <c r="S499" i="1"/>
  <c r="T499" i="1" s="1"/>
  <c r="S503" i="1"/>
  <c r="T503" i="1" s="1"/>
  <c r="U503" i="1" s="1"/>
  <c r="X503" i="1" s="1"/>
  <c r="S506" i="1"/>
  <c r="T506" i="1" s="1"/>
  <c r="S507" i="1"/>
  <c r="T507" i="1" s="1"/>
  <c r="S511" i="1"/>
  <c r="T511" i="1" s="1"/>
  <c r="U511" i="1" s="1"/>
  <c r="X511" i="1" s="1"/>
  <c r="S514" i="1"/>
  <c r="T514" i="1" s="1"/>
  <c r="S515" i="1"/>
  <c r="T515" i="1" s="1"/>
  <c r="S519" i="1"/>
  <c r="T519" i="1" s="1"/>
  <c r="U519" i="1" s="1"/>
  <c r="X519" i="1" s="1"/>
  <c r="S523" i="1"/>
  <c r="T523" i="1" s="1"/>
  <c r="S526" i="1"/>
  <c r="T526" i="1" s="1"/>
  <c r="S527" i="1"/>
  <c r="T527" i="1" s="1"/>
  <c r="U527" i="1" s="1"/>
  <c r="X527" i="1" s="1"/>
  <c r="S531" i="1"/>
  <c r="T531" i="1" s="1"/>
  <c r="S534" i="1"/>
  <c r="T534" i="1" s="1"/>
  <c r="S535" i="1"/>
  <c r="T535" i="1" s="1"/>
  <c r="U535" i="1" s="1"/>
  <c r="X535" i="1" s="1"/>
  <c r="S539" i="1"/>
  <c r="T539" i="1" s="1"/>
  <c r="S543" i="1"/>
  <c r="T543" i="1" s="1"/>
  <c r="U543" i="1" s="1"/>
  <c r="X543" i="1" s="1"/>
  <c r="S547" i="1"/>
  <c r="T547" i="1" s="1"/>
  <c r="S551" i="1"/>
  <c r="T551" i="1" s="1"/>
  <c r="U551" i="1" s="1"/>
  <c r="X551" i="1" s="1"/>
  <c r="S555" i="1"/>
  <c r="T555" i="1" s="1"/>
  <c r="U555" i="1" s="1"/>
  <c r="X555" i="1" s="1"/>
  <c r="S559" i="1"/>
  <c r="T559" i="1" s="1"/>
  <c r="S563" i="1"/>
  <c r="T563" i="1" s="1"/>
  <c r="U563" i="1" s="1"/>
  <c r="X563" i="1" s="1"/>
  <c r="S566" i="1"/>
  <c r="T566" i="1" s="1"/>
  <c r="S567" i="1"/>
  <c r="T567" i="1" s="1"/>
  <c r="S571" i="1"/>
  <c r="T571" i="1" s="1"/>
  <c r="U571" i="1" s="1"/>
  <c r="X571" i="1" s="1"/>
  <c r="S574" i="1"/>
  <c r="T574" i="1" s="1"/>
  <c r="S575" i="1"/>
  <c r="T575" i="1" s="1"/>
  <c r="S579" i="1"/>
  <c r="T579" i="1" s="1"/>
  <c r="U579" i="1" s="1"/>
  <c r="X579" i="1" s="1"/>
  <c r="S583" i="1"/>
  <c r="T583" i="1" s="1"/>
  <c r="S587" i="1"/>
  <c r="T587" i="1" s="1"/>
  <c r="U587" i="1" s="1"/>
  <c r="X587" i="1" s="1"/>
  <c r="S591" i="1"/>
  <c r="T591" i="1" s="1"/>
  <c r="S594" i="1"/>
  <c r="T594" i="1" s="1"/>
  <c r="S595" i="1"/>
  <c r="T595" i="1" s="1"/>
  <c r="U595" i="1" s="1"/>
  <c r="X595" i="1" s="1"/>
  <c r="S599" i="1"/>
  <c r="T599" i="1" s="1"/>
  <c r="S603" i="1"/>
  <c r="T603" i="1" s="1"/>
  <c r="U603" i="1" s="1"/>
  <c r="X603" i="1" s="1"/>
  <c r="S607" i="1"/>
  <c r="T607" i="1" s="1"/>
  <c r="S611" i="1"/>
  <c r="T611" i="1" s="1"/>
  <c r="U611" i="1" s="1"/>
  <c r="X611" i="1" s="1"/>
  <c r="S615" i="1"/>
  <c r="T615" i="1" s="1"/>
  <c r="S619" i="1"/>
  <c r="T619" i="1" s="1"/>
  <c r="S623" i="1"/>
  <c r="T623" i="1" s="1"/>
  <c r="U623" i="1" s="1"/>
  <c r="X623" i="1" s="1"/>
  <c r="S627" i="1"/>
  <c r="T627" i="1" s="1"/>
  <c r="S631" i="1"/>
  <c r="T631" i="1" s="1"/>
  <c r="U631" i="1" s="1"/>
  <c r="X631" i="1" s="1"/>
  <c r="S634" i="1"/>
  <c r="T634" i="1" s="1"/>
  <c r="S635" i="1"/>
  <c r="T635" i="1" s="1"/>
  <c r="S639" i="1"/>
  <c r="T639" i="1" s="1"/>
  <c r="U639" i="1" s="1"/>
  <c r="X639" i="1" s="1"/>
  <c r="S642" i="1"/>
  <c r="T642" i="1" s="1"/>
  <c r="S643" i="1"/>
  <c r="T643" i="1" s="1"/>
  <c r="S647" i="1"/>
  <c r="T647" i="1" s="1"/>
  <c r="U647" i="1" s="1"/>
  <c r="X647" i="1" s="1"/>
  <c r="S651" i="1"/>
  <c r="T651" i="1" s="1"/>
  <c r="S654" i="1"/>
  <c r="T654" i="1" s="1"/>
  <c r="S655" i="1"/>
  <c r="T655" i="1" s="1"/>
  <c r="U655" i="1" s="1"/>
  <c r="X655" i="1" s="1"/>
  <c r="S659" i="1"/>
  <c r="T659" i="1" s="1"/>
  <c r="S662" i="1"/>
  <c r="T662" i="1" s="1"/>
  <c r="S663" i="1"/>
  <c r="T663" i="1" s="1"/>
  <c r="U663" i="1" s="1"/>
  <c r="X663" i="1" s="1"/>
  <c r="S667" i="1"/>
  <c r="T667" i="1" s="1"/>
  <c r="S671" i="1"/>
  <c r="T671" i="1" s="1"/>
  <c r="U671" i="1" s="1"/>
  <c r="X671" i="1" s="1"/>
  <c r="S675" i="1"/>
  <c r="T675" i="1" s="1"/>
  <c r="S679" i="1"/>
  <c r="T679" i="1" s="1"/>
  <c r="U679" i="1" s="1"/>
  <c r="X679" i="1" s="1"/>
  <c r="S683" i="1"/>
  <c r="T683" i="1" s="1"/>
  <c r="U683" i="1" s="1"/>
  <c r="X683" i="1" s="1"/>
  <c r="S687" i="1"/>
  <c r="T687" i="1" s="1"/>
  <c r="S691" i="1"/>
  <c r="T691" i="1" s="1"/>
  <c r="S695" i="1"/>
  <c r="T695" i="1" s="1"/>
  <c r="U695" i="1" s="1"/>
  <c r="X695" i="1" s="1"/>
  <c r="S697" i="1"/>
  <c r="T697" i="1" s="1"/>
  <c r="S699" i="1"/>
  <c r="T699" i="1" s="1"/>
  <c r="U699" i="1" s="1"/>
  <c r="X699" i="1" s="1"/>
  <c r="S703" i="1"/>
  <c r="T703" i="1" s="1"/>
  <c r="S707" i="1"/>
  <c r="T707" i="1" s="1"/>
  <c r="S711" i="1"/>
  <c r="T711" i="1" s="1"/>
  <c r="U711" i="1" s="1"/>
  <c r="X711" i="1" s="1"/>
  <c r="S715" i="1"/>
  <c r="T715" i="1" s="1"/>
  <c r="U715" i="1" s="1"/>
  <c r="X715" i="1" s="1"/>
  <c r="S719" i="1"/>
  <c r="T719" i="1" s="1"/>
  <c r="S722" i="1"/>
  <c r="T722" i="1" s="1"/>
  <c r="S723" i="1"/>
  <c r="T723" i="1" s="1"/>
  <c r="S726" i="1"/>
  <c r="T726" i="1" s="1"/>
  <c r="S727" i="1"/>
  <c r="T727" i="1" s="1"/>
  <c r="U727" i="1" s="1"/>
  <c r="X727" i="1" s="1"/>
  <c r="S731" i="1"/>
  <c r="T731" i="1" s="1"/>
  <c r="U731" i="1" s="1"/>
  <c r="X731" i="1" s="1"/>
  <c r="S735" i="1"/>
  <c r="T735" i="1" s="1"/>
  <c r="S739" i="1"/>
  <c r="T739" i="1" s="1"/>
  <c r="S740" i="1"/>
  <c r="T740" i="1" s="1"/>
  <c r="U740" i="1" s="1"/>
  <c r="X740" i="1" s="1"/>
  <c r="S742" i="1"/>
  <c r="T742" i="1" s="1"/>
  <c r="S746" i="1"/>
  <c r="T746" i="1" s="1"/>
  <c r="S748" i="1"/>
  <c r="T748" i="1" s="1"/>
  <c r="S750" i="1"/>
  <c r="T750" i="1" s="1"/>
  <c r="S754" i="1"/>
  <c r="T754" i="1" s="1"/>
  <c r="S759" i="1"/>
  <c r="T759" i="1" s="1"/>
  <c r="S763" i="1"/>
  <c r="T763" i="1" s="1"/>
  <c r="U763" i="1" s="1"/>
  <c r="X763" i="1" s="1"/>
  <c r="S767" i="1"/>
  <c r="T767" i="1" s="1"/>
  <c r="S771" i="1"/>
  <c r="T771" i="1" s="1"/>
  <c r="U771" i="1" s="1"/>
  <c r="X771" i="1" s="1"/>
  <c r="S775" i="1"/>
  <c r="T775" i="1" s="1"/>
  <c r="U775" i="1" s="1"/>
  <c r="X775" i="1" s="1"/>
  <c r="S779" i="1"/>
  <c r="T779" i="1" s="1"/>
  <c r="S783" i="1"/>
  <c r="T783" i="1" s="1"/>
  <c r="U783" i="1" s="1"/>
  <c r="X783" i="1" s="1"/>
  <c r="S787" i="1"/>
  <c r="T787" i="1" s="1"/>
  <c r="U787" i="1" s="1"/>
  <c r="X787" i="1" s="1"/>
  <c r="S788" i="1"/>
  <c r="T788" i="1" s="1"/>
  <c r="S791" i="1"/>
  <c r="T791" i="1" s="1"/>
  <c r="S795" i="1"/>
  <c r="T795" i="1" s="1"/>
  <c r="U795" i="1" s="1"/>
  <c r="X795" i="1" s="1"/>
  <c r="S799" i="1"/>
  <c r="T799" i="1" s="1"/>
  <c r="S803" i="1"/>
  <c r="T803" i="1" s="1"/>
  <c r="U803" i="1" s="1"/>
  <c r="X803" i="1" s="1"/>
  <c r="S807" i="1"/>
  <c r="T807" i="1" s="1"/>
  <c r="U807" i="1" s="1"/>
  <c r="X807" i="1" s="1"/>
  <c r="S811" i="1"/>
  <c r="T811" i="1" s="1"/>
  <c r="S815" i="1"/>
  <c r="T815" i="1" s="1"/>
  <c r="U815" i="1" s="1"/>
  <c r="X815" i="1" s="1"/>
  <c r="S819" i="1"/>
  <c r="T819" i="1" s="1"/>
  <c r="U819" i="1" s="1"/>
  <c r="X819" i="1" s="1"/>
  <c r="S823" i="1"/>
  <c r="T823" i="1" s="1"/>
  <c r="S827" i="1"/>
  <c r="T827" i="1" s="1"/>
  <c r="U827" i="1" s="1"/>
  <c r="X827" i="1" s="1"/>
  <c r="S831" i="1"/>
  <c r="T831" i="1" s="1"/>
  <c r="U831" i="1" s="1"/>
  <c r="X831" i="1" s="1"/>
  <c r="S835" i="1"/>
  <c r="T835" i="1" s="1"/>
  <c r="U835" i="1" s="1"/>
  <c r="X835" i="1" s="1"/>
  <c r="S836" i="1"/>
  <c r="T836" i="1" s="1"/>
  <c r="S839" i="1"/>
  <c r="T839" i="1" s="1"/>
  <c r="S843" i="1"/>
  <c r="T843" i="1" s="1"/>
  <c r="U843" i="1" s="1"/>
  <c r="X843" i="1" s="1"/>
  <c r="S847" i="1"/>
  <c r="T847" i="1" s="1"/>
  <c r="U847" i="1" s="1"/>
  <c r="X847" i="1" s="1"/>
  <c r="S851" i="1"/>
  <c r="T851" i="1" s="1"/>
  <c r="U851" i="1" s="1"/>
  <c r="X851" i="1" s="1"/>
  <c r="S854" i="1"/>
  <c r="T854" i="1" s="1"/>
  <c r="S855" i="1"/>
  <c r="T855" i="1" s="1"/>
  <c r="U855" i="1" s="1"/>
  <c r="X855" i="1" s="1"/>
  <c r="S858" i="1"/>
  <c r="T858" i="1" s="1"/>
  <c r="S859" i="1"/>
  <c r="T859" i="1" s="1"/>
  <c r="U859" i="1" s="1"/>
  <c r="X859" i="1" s="1"/>
  <c r="S862" i="1"/>
  <c r="T862" i="1" s="1"/>
  <c r="S863" i="1"/>
  <c r="T863" i="1" s="1"/>
  <c r="U863" i="1" s="1"/>
  <c r="X863" i="1" s="1"/>
  <c r="S866" i="1"/>
  <c r="T866" i="1" s="1"/>
  <c r="S867" i="1"/>
  <c r="T867" i="1" s="1"/>
  <c r="U867" i="1" s="1"/>
  <c r="X867" i="1" s="1"/>
  <c r="S870" i="1"/>
  <c r="T870" i="1" s="1"/>
  <c r="S871" i="1"/>
  <c r="T871" i="1" s="1"/>
  <c r="U871" i="1" s="1"/>
  <c r="X871" i="1" s="1"/>
  <c r="S874" i="1"/>
  <c r="T874" i="1" s="1"/>
  <c r="S875" i="1"/>
  <c r="T875" i="1" s="1"/>
  <c r="U875" i="1" s="1"/>
  <c r="X875" i="1" s="1"/>
  <c r="S878" i="1"/>
  <c r="T878" i="1" s="1"/>
  <c r="S879" i="1"/>
  <c r="T879" i="1" s="1"/>
  <c r="U879" i="1" s="1"/>
  <c r="X879" i="1" s="1"/>
  <c r="S882" i="1"/>
  <c r="T882" i="1" s="1"/>
  <c r="S883" i="1"/>
  <c r="T883" i="1" s="1"/>
  <c r="U883" i="1" s="1"/>
  <c r="X883" i="1" s="1"/>
  <c r="S886" i="1"/>
  <c r="T886" i="1" s="1"/>
  <c r="S887" i="1"/>
  <c r="T887" i="1" s="1"/>
  <c r="U887" i="1" s="1"/>
  <c r="X887" i="1" s="1"/>
  <c r="S890" i="1"/>
  <c r="T890" i="1" s="1"/>
  <c r="S891" i="1"/>
  <c r="T891" i="1" s="1"/>
  <c r="U891" i="1" s="1"/>
  <c r="X891" i="1" s="1"/>
  <c r="S894" i="1"/>
  <c r="T894" i="1" s="1"/>
  <c r="S895" i="1"/>
  <c r="T895" i="1" s="1"/>
  <c r="U895" i="1" s="1"/>
  <c r="X895" i="1" s="1"/>
  <c r="S898" i="1"/>
  <c r="T898" i="1" s="1"/>
  <c r="S899" i="1"/>
  <c r="T899" i="1" s="1"/>
  <c r="U899" i="1" s="1"/>
  <c r="X899" i="1" s="1"/>
  <c r="S902" i="1"/>
  <c r="T902" i="1" s="1"/>
  <c r="S903" i="1"/>
  <c r="T903" i="1" s="1"/>
  <c r="U903" i="1" s="1"/>
  <c r="X903" i="1" s="1"/>
  <c r="S906" i="1"/>
  <c r="T906" i="1" s="1"/>
  <c r="S907" i="1"/>
  <c r="T907" i="1" s="1"/>
  <c r="U907" i="1" s="1"/>
  <c r="X907" i="1" s="1"/>
  <c r="S910" i="1"/>
  <c r="T910" i="1" s="1"/>
  <c r="S911" i="1"/>
  <c r="T911" i="1" s="1"/>
  <c r="U911" i="1" s="1"/>
  <c r="X911" i="1" s="1"/>
  <c r="S914" i="1"/>
  <c r="T914" i="1" s="1"/>
  <c r="S915" i="1"/>
  <c r="T915" i="1" s="1"/>
  <c r="U915" i="1" s="1"/>
  <c r="X915" i="1" s="1"/>
  <c r="S918" i="1"/>
  <c r="T918" i="1" s="1"/>
  <c r="S919" i="1"/>
  <c r="T919" i="1" s="1"/>
  <c r="U919" i="1" s="1"/>
  <c r="X919" i="1" s="1"/>
  <c r="S922" i="1"/>
  <c r="T922" i="1" s="1"/>
  <c r="S923" i="1"/>
  <c r="T923" i="1" s="1"/>
  <c r="U923" i="1" s="1"/>
  <c r="X923" i="1" s="1"/>
  <c r="S926" i="1"/>
  <c r="T926" i="1" s="1"/>
  <c r="S927" i="1"/>
  <c r="T927" i="1" s="1"/>
  <c r="U927" i="1" s="1"/>
  <c r="X927" i="1" s="1"/>
  <c r="S930" i="1"/>
  <c r="T930" i="1" s="1"/>
  <c r="S931" i="1"/>
  <c r="T931" i="1" s="1"/>
  <c r="U931" i="1" s="1"/>
  <c r="X931" i="1" s="1"/>
  <c r="S934" i="1"/>
  <c r="T934" i="1" s="1"/>
  <c r="S935" i="1"/>
  <c r="T935" i="1" s="1"/>
  <c r="U935" i="1" s="1"/>
  <c r="X935" i="1" s="1"/>
  <c r="S938" i="1"/>
  <c r="T938" i="1" s="1"/>
  <c r="S939" i="1"/>
  <c r="T939" i="1" s="1"/>
  <c r="U939" i="1" s="1"/>
  <c r="X939" i="1" s="1"/>
  <c r="S942" i="1"/>
  <c r="T942" i="1" s="1"/>
  <c r="S943" i="1"/>
  <c r="T943" i="1" s="1"/>
  <c r="U943" i="1" s="1"/>
  <c r="X943" i="1" s="1"/>
  <c r="S946" i="1"/>
  <c r="T946" i="1" s="1"/>
  <c r="S947" i="1"/>
  <c r="T947" i="1" s="1"/>
  <c r="U947" i="1" s="1"/>
  <c r="X947" i="1" s="1"/>
  <c r="S950" i="1"/>
  <c r="T950" i="1" s="1"/>
  <c r="S951" i="1"/>
  <c r="T951" i="1" s="1"/>
  <c r="U951" i="1" s="1"/>
  <c r="X951" i="1" s="1"/>
  <c r="S954" i="1"/>
  <c r="T954" i="1" s="1"/>
  <c r="S955" i="1"/>
  <c r="T955" i="1" s="1"/>
  <c r="U955" i="1" s="1"/>
  <c r="X955" i="1" s="1"/>
  <c r="S958" i="1"/>
  <c r="T958" i="1" s="1"/>
  <c r="S959" i="1"/>
  <c r="T959" i="1" s="1"/>
  <c r="U959" i="1" s="1"/>
  <c r="X959" i="1" s="1"/>
  <c r="S962" i="1"/>
  <c r="T962" i="1" s="1"/>
  <c r="S963" i="1"/>
  <c r="T963" i="1" s="1"/>
  <c r="U963" i="1" s="1"/>
  <c r="X963" i="1" s="1"/>
  <c r="S966" i="1"/>
  <c r="T966" i="1" s="1"/>
  <c r="S967" i="1"/>
  <c r="T967" i="1" s="1"/>
  <c r="U967" i="1" s="1"/>
  <c r="X967" i="1" s="1"/>
  <c r="S970" i="1"/>
  <c r="T970" i="1" s="1"/>
  <c r="S971" i="1"/>
  <c r="T971" i="1" s="1"/>
  <c r="U971" i="1" s="1"/>
  <c r="X971" i="1" s="1"/>
  <c r="S974" i="1"/>
  <c r="T974" i="1" s="1"/>
  <c r="S975" i="1"/>
  <c r="T975" i="1" s="1"/>
  <c r="U975" i="1" s="1"/>
  <c r="X975" i="1" s="1"/>
  <c r="S978" i="1"/>
  <c r="T978" i="1" s="1"/>
  <c r="S979" i="1"/>
  <c r="T979" i="1" s="1"/>
  <c r="U979" i="1" s="1"/>
  <c r="X979" i="1" s="1"/>
  <c r="S980" i="1"/>
  <c r="T980" i="1" s="1"/>
  <c r="S982" i="1"/>
  <c r="T982" i="1" s="1"/>
  <c r="S983" i="1"/>
  <c r="T983" i="1" s="1"/>
  <c r="U983" i="1" s="1"/>
  <c r="X983" i="1" s="1"/>
  <c r="S984" i="1"/>
  <c r="T984" i="1" s="1"/>
  <c r="S986" i="1"/>
  <c r="T986" i="1" s="1"/>
  <c r="S987" i="1"/>
  <c r="T987" i="1" s="1"/>
  <c r="U987" i="1" s="1"/>
  <c r="X987" i="1" s="1"/>
  <c r="S988" i="1"/>
  <c r="T988" i="1" s="1"/>
  <c r="S990" i="1"/>
  <c r="T990" i="1" s="1"/>
  <c r="S991" i="1"/>
  <c r="T991" i="1" s="1"/>
  <c r="U991" i="1" s="1"/>
  <c r="X991" i="1" s="1"/>
  <c r="S992" i="1"/>
  <c r="T992" i="1" s="1"/>
  <c r="S994" i="1"/>
  <c r="T994" i="1" s="1"/>
  <c r="S995" i="1"/>
  <c r="T995" i="1" s="1"/>
  <c r="U995" i="1" s="1"/>
  <c r="X995" i="1" s="1"/>
  <c r="S996" i="1"/>
  <c r="T996" i="1" s="1"/>
  <c r="S998" i="1"/>
  <c r="T998" i="1" s="1"/>
  <c r="S999" i="1"/>
  <c r="T999" i="1" s="1"/>
  <c r="U999" i="1" s="1"/>
  <c r="X999" i="1" s="1"/>
  <c r="S1000" i="1"/>
  <c r="T1000" i="1" s="1"/>
  <c r="S1002" i="1"/>
  <c r="T1002" i="1" s="1"/>
  <c r="S1003" i="1"/>
  <c r="T1003" i="1" s="1"/>
  <c r="S1004" i="1"/>
  <c r="T1004" i="1" s="1"/>
  <c r="U1004" i="1" s="1"/>
  <c r="X1004" i="1" s="1"/>
  <c r="S1006" i="1"/>
  <c r="T1006" i="1" s="1"/>
  <c r="S1007" i="1"/>
  <c r="T1007" i="1" s="1"/>
  <c r="S1008" i="1"/>
  <c r="T1008" i="1" s="1"/>
  <c r="S1010" i="1"/>
  <c r="T1010" i="1" s="1"/>
  <c r="S1011" i="1"/>
  <c r="T1011" i="1" s="1"/>
  <c r="S1012" i="1"/>
  <c r="T1012" i="1" s="1"/>
  <c r="U1012" i="1" s="1"/>
  <c r="X1012" i="1" s="1"/>
  <c r="S1014" i="1"/>
  <c r="T1014" i="1" s="1"/>
  <c r="S1015" i="1"/>
  <c r="T1015" i="1" s="1"/>
  <c r="S1016" i="1"/>
  <c r="T1016" i="1" s="1"/>
  <c r="S1018" i="1"/>
  <c r="T1018" i="1" s="1"/>
  <c r="S1019" i="1"/>
  <c r="T1019" i="1" s="1"/>
  <c r="S1020" i="1"/>
  <c r="T1020" i="1" s="1"/>
  <c r="U1020" i="1" s="1"/>
  <c r="X1020" i="1" s="1"/>
  <c r="S1022" i="1"/>
  <c r="T1022" i="1" s="1"/>
  <c r="S1023" i="1"/>
  <c r="T1023" i="1" s="1"/>
  <c r="S1024" i="1"/>
  <c r="T1024" i="1" s="1"/>
  <c r="S1026" i="1"/>
  <c r="T1026" i="1" s="1"/>
  <c r="S1027" i="1"/>
  <c r="T1027" i="1" s="1"/>
  <c r="S1028" i="1"/>
  <c r="T1028" i="1" s="1"/>
  <c r="U1028" i="1" s="1"/>
  <c r="X1028" i="1" s="1"/>
  <c r="S1030" i="1"/>
  <c r="T1030" i="1" s="1"/>
  <c r="S1031" i="1"/>
  <c r="T1031" i="1" s="1"/>
  <c r="S1032" i="1"/>
  <c r="T1032" i="1" s="1"/>
  <c r="S1034" i="1"/>
  <c r="T1034" i="1" s="1"/>
  <c r="S1035" i="1"/>
  <c r="T1035" i="1" s="1"/>
  <c r="S1036" i="1"/>
  <c r="T1036" i="1" s="1"/>
  <c r="U1036" i="1" s="1"/>
  <c r="X1036" i="1" s="1"/>
  <c r="S1038" i="1"/>
  <c r="T1038" i="1" s="1"/>
  <c r="S1039" i="1"/>
  <c r="T1039" i="1" s="1"/>
  <c r="S1040" i="1"/>
  <c r="T1040" i="1" s="1"/>
  <c r="S1042" i="1"/>
  <c r="T1042" i="1" s="1"/>
  <c r="S1043" i="1"/>
  <c r="T1043" i="1" s="1"/>
  <c r="S1044" i="1"/>
  <c r="T1044" i="1" s="1"/>
  <c r="U1044" i="1" s="1"/>
  <c r="X1044" i="1" s="1"/>
  <c r="S1046" i="1"/>
  <c r="T1046" i="1" s="1"/>
  <c r="S1047" i="1"/>
  <c r="T1047" i="1" s="1"/>
  <c r="S1048" i="1"/>
  <c r="T1048" i="1" s="1"/>
  <c r="S1050" i="1"/>
  <c r="T1050" i="1" s="1"/>
  <c r="S1051" i="1"/>
  <c r="T1051" i="1" s="1"/>
  <c r="S1052" i="1"/>
  <c r="T1052" i="1" s="1"/>
  <c r="U1052" i="1" s="1"/>
  <c r="X1052" i="1" s="1"/>
  <c r="S1054" i="1"/>
  <c r="T1054" i="1" s="1"/>
  <c r="S1055" i="1"/>
  <c r="T1055" i="1" s="1"/>
  <c r="S1056" i="1"/>
  <c r="T1056" i="1" s="1"/>
  <c r="S1058" i="1"/>
  <c r="T1058" i="1" s="1"/>
  <c r="S1059" i="1"/>
  <c r="T1059" i="1" s="1"/>
  <c r="S1060" i="1"/>
  <c r="T1060" i="1" s="1"/>
  <c r="U1060" i="1" s="1"/>
  <c r="X1060" i="1" s="1"/>
  <c r="S1062" i="1"/>
  <c r="T1062" i="1" s="1"/>
  <c r="S1063" i="1"/>
  <c r="T1063" i="1" s="1"/>
  <c r="S1064" i="1"/>
  <c r="T1064" i="1" s="1"/>
  <c r="S1066" i="1"/>
  <c r="T1066" i="1" s="1"/>
  <c r="S1067" i="1"/>
  <c r="T1067" i="1" s="1"/>
  <c r="S1068" i="1"/>
  <c r="T1068" i="1" s="1"/>
  <c r="U1068" i="1" s="1"/>
  <c r="X1068" i="1" s="1"/>
  <c r="S1070" i="1"/>
  <c r="T1070" i="1" s="1"/>
  <c r="S1071" i="1"/>
  <c r="T1071" i="1" s="1"/>
  <c r="S1072" i="1"/>
  <c r="T1072" i="1" s="1"/>
  <c r="S1074" i="1"/>
  <c r="T1074" i="1" s="1"/>
  <c r="S1075" i="1"/>
  <c r="T1075" i="1" s="1"/>
  <c r="S1076" i="1"/>
  <c r="T1076" i="1" s="1"/>
  <c r="U1076" i="1" s="1"/>
  <c r="X1076" i="1" s="1"/>
  <c r="S1078" i="1"/>
  <c r="T1078" i="1" s="1"/>
  <c r="S1079" i="1"/>
  <c r="T1079" i="1" s="1"/>
  <c r="S1080" i="1"/>
  <c r="T1080" i="1" s="1"/>
  <c r="S1082" i="1"/>
  <c r="T1082" i="1" s="1"/>
  <c r="S1083" i="1"/>
  <c r="T1083" i="1" s="1"/>
  <c r="S1084" i="1"/>
  <c r="T1084" i="1" s="1"/>
  <c r="U1084" i="1" s="1"/>
  <c r="X1084" i="1" s="1"/>
  <c r="S1086" i="1"/>
  <c r="T1086" i="1" s="1"/>
  <c r="S1087" i="1"/>
  <c r="T1087" i="1" s="1"/>
  <c r="S1088" i="1"/>
  <c r="T1088" i="1" s="1"/>
  <c r="S1090" i="1"/>
  <c r="T1090" i="1" s="1"/>
  <c r="S1091" i="1"/>
  <c r="T1091" i="1" s="1"/>
  <c r="S1092" i="1"/>
  <c r="T1092" i="1" s="1"/>
  <c r="U1092" i="1" s="1"/>
  <c r="X1092" i="1" s="1"/>
  <c r="S1094" i="1"/>
  <c r="T1094" i="1" s="1"/>
  <c r="S1095" i="1"/>
  <c r="T1095" i="1" s="1"/>
  <c r="S1096" i="1"/>
  <c r="T1096" i="1" s="1"/>
  <c r="S1098" i="1"/>
  <c r="T1098" i="1" s="1"/>
  <c r="S1099" i="1"/>
  <c r="T1099" i="1" s="1"/>
  <c r="S1100" i="1"/>
  <c r="T1100" i="1" s="1"/>
  <c r="U1100" i="1" s="1"/>
  <c r="X1100" i="1" s="1"/>
  <c r="S1102" i="1"/>
  <c r="T1102" i="1" s="1"/>
  <c r="S1103" i="1"/>
  <c r="T1103" i="1" s="1"/>
  <c r="S1104" i="1"/>
  <c r="T1104" i="1" s="1"/>
  <c r="S1106" i="1"/>
  <c r="T1106" i="1" s="1"/>
  <c r="S1107" i="1"/>
  <c r="T1107" i="1" s="1"/>
  <c r="S1108" i="1"/>
  <c r="T1108" i="1" s="1"/>
  <c r="U1108" i="1" s="1"/>
  <c r="X1108" i="1" s="1"/>
  <c r="S1110" i="1"/>
  <c r="T1110" i="1" s="1"/>
  <c r="S1111" i="1"/>
  <c r="T1111" i="1" s="1"/>
  <c r="S1112" i="1"/>
  <c r="T1112" i="1" s="1"/>
  <c r="S1114" i="1"/>
  <c r="T1114" i="1" s="1"/>
  <c r="S1115" i="1"/>
  <c r="T1115" i="1" s="1"/>
  <c r="S1116" i="1"/>
  <c r="T1116" i="1" s="1"/>
  <c r="U1116" i="1" s="1"/>
  <c r="X1116" i="1" s="1"/>
  <c r="S1118" i="1"/>
  <c r="T1118" i="1" s="1"/>
  <c r="S1119" i="1"/>
  <c r="T1119" i="1" s="1"/>
  <c r="S1120" i="1"/>
  <c r="T1120" i="1" s="1"/>
  <c r="S1122" i="1"/>
  <c r="T1122" i="1" s="1"/>
  <c r="S1123" i="1"/>
  <c r="T1123" i="1" s="1"/>
  <c r="S1124" i="1"/>
  <c r="T1124" i="1" s="1"/>
  <c r="U1124" i="1" s="1"/>
  <c r="X1124" i="1" s="1"/>
  <c r="S1126" i="1"/>
  <c r="T1126" i="1" s="1"/>
  <c r="S1127" i="1"/>
  <c r="T1127" i="1" s="1"/>
  <c r="S1128" i="1"/>
  <c r="T1128" i="1" s="1"/>
  <c r="S1130" i="1"/>
  <c r="T1130" i="1" s="1"/>
  <c r="S1131" i="1"/>
  <c r="T1131" i="1" s="1"/>
  <c r="S1132" i="1"/>
  <c r="T1132" i="1" s="1"/>
  <c r="U1132" i="1" s="1"/>
  <c r="X1132" i="1" s="1"/>
  <c r="S1134" i="1"/>
  <c r="T1134" i="1" s="1"/>
  <c r="S1135" i="1"/>
  <c r="T1135" i="1" s="1"/>
  <c r="S1136" i="1"/>
  <c r="T1136" i="1" s="1"/>
  <c r="S1138" i="1"/>
  <c r="T1138" i="1" s="1"/>
  <c r="S1139" i="1"/>
  <c r="T1139" i="1" s="1"/>
  <c r="S1140" i="1"/>
  <c r="T1140" i="1" s="1"/>
  <c r="U1140" i="1" s="1"/>
  <c r="X1140" i="1" s="1"/>
  <c r="S1142" i="1"/>
  <c r="T1142" i="1" s="1"/>
  <c r="S1143" i="1"/>
  <c r="T1143" i="1" s="1"/>
  <c r="S1144" i="1"/>
  <c r="T1144" i="1" s="1"/>
  <c r="S1146" i="1"/>
  <c r="T1146" i="1" s="1"/>
  <c r="S1147" i="1"/>
  <c r="T1147" i="1" s="1"/>
  <c r="S1148" i="1"/>
  <c r="T1148" i="1" s="1"/>
  <c r="U1148" i="1" s="1"/>
  <c r="X1148" i="1" s="1"/>
  <c r="S1150" i="1"/>
  <c r="T1150" i="1" s="1"/>
  <c r="S1151" i="1"/>
  <c r="T1151" i="1" s="1"/>
  <c r="S1152" i="1"/>
  <c r="T1152" i="1" s="1"/>
  <c r="S1154" i="1"/>
  <c r="T1154" i="1" s="1"/>
  <c r="S1155" i="1"/>
  <c r="T1155" i="1" s="1"/>
  <c r="S1156" i="1"/>
  <c r="T1156" i="1" s="1"/>
  <c r="U1156" i="1" s="1"/>
  <c r="X1156" i="1" s="1"/>
  <c r="S1158" i="1"/>
  <c r="T1158" i="1" s="1"/>
  <c r="S1159" i="1"/>
  <c r="T1159" i="1" s="1"/>
  <c r="S1160" i="1"/>
  <c r="T1160" i="1" s="1"/>
  <c r="S1162" i="1"/>
  <c r="T1162" i="1" s="1"/>
  <c r="S1163" i="1"/>
  <c r="T1163" i="1" s="1"/>
  <c r="S1164" i="1"/>
  <c r="T1164" i="1" s="1"/>
  <c r="U1164" i="1" s="1"/>
  <c r="X1164" i="1" s="1"/>
  <c r="S1166" i="1"/>
  <c r="T1166" i="1" s="1"/>
  <c r="S1167" i="1"/>
  <c r="T1167" i="1" s="1"/>
  <c r="S1168" i="1"/>
  <c r="T1168" i="1" s="1"/>
  <c r="S1170" i="1"/>
  <c r="T1170" i="1" s="1"/>
  <c r="S1171" i="1"/>
  <c r="T1171" i="1" s="1"/>
  <c r="S1172" i="1"/>
  <c r="T1172" i="1" s="1"/>
  <c r="U1172" i="1" s="1"/>
  <c r="X1172" i="1" s="1"/>
  <c r="S1174" i="1"/>
  <c r="T1174" i="1" s="1"/>
  <c r="S1175" i="1"/>
  <c r="T1175" i="1" s="1"/>
  <c r="S1176" i="1"/>
  <c r="T1176" i="1" s="1"/>
  <c r="S1178" i="1"/>
  <c r="T1178" i="1" s="1"/>
  <c r="S1179" i="1"/>
  <c r="T1179" i="1" s="1"/>
  <c r="S1180" i="1"/>
  <c r="T1180" i="1" s="1"/>
  <c r="U1180" i="1" s="1"/>
  <c r="X1180" i="1" s="1"/>
  <c r="S1182" i="1"/>
  <c r="T1182" i="1" s="1"/>
  <c r="S1183" i="1"/>
  <c r="T1183" i="1" s="1"/>
  <c r="S1184" i="1"/>
  <c r="T1184" i="1" s="1"/>
  <c r="S1186" i="1"/>
  <c r="T1186" i="1" s="1"/>
  <c r="S1187" i="1"/>
  <c r="T1187" i="1" s="1"/>
  <c r="S1188" i="1"/>
  <c r="T1188" i="1" s="1"/>
  <c r="U1188" i="1" s="1"/>
  <c r="X1188" i="1" s="1"/>
  <c r="S1190" i="1"/>
  <c r="T1190" i="1" s="1"/>
  <c r="S1191" i="1"/>
  <c r="T1191" i="1" s="1"/>
  <c r="S1192" i="1"/>
  <c r="T1192" i="1" s="1"/>
  <c r="S1194" i="1"/>
  <c r="T1194" i="1" s="1"/>
  <c r="S1195" i="1"/>
  <c r="T1195" i="1" s="1"/>
  <c r="S1196" i="1"/>
  <c r="T1196" i="1" s="1"/>
  <c r="U1196" i="1" s="1"/>
  <c r="X1196" i="1" s="1"/>
  <c r="S1198" i="1"/>
  <c r="T1198" i="1" s="1"/>
  <c r="S1199" i="1"/>
  <c r="T1199" i="1" s="1"/>
  <c r="S1200" i="1"/>
  <c r="T1200" i="1" s="1"/>
  <c r="S1202" i="1"/>
  <c r="T1202" i="1" s="1"/>
  <c r="S1203" i="1"/>
  <c r="T1203" i="1" s="1"/>
  <c r="S1204" i="1"/>
  <c r="T1204" i="1" s="1"/>
  <c r="U1204" i="1" s="1"/>
  <c r="X1204" i="1" s="1"/>
  <c r="S1206" i="1"/>
  <c r="T1206" i="1" s="1"/>
  <c r="S1207" i="1"/>
  <c r="T1207" i="1" s="1"/>
  <c r="S1208" i="1"/>
  <c r="T1208" i="1" s="1"/>
  <c r="S1210" i="1"/>
  <c r="T1210" i="1" s="1"/>
  <c r="S1211" i="1"/>
  <c r="T1211" i="1" s="1"/>
  <c r="S1212" i="1"/>
  <c r="T1212" i="1" s="1"/>
  <c r="U1212" i="1" s="1"/>
  <c r="X1212" i="1" s="1"/>
  <c r="S1214" i="1"/>
  <c r="T1214" i="1" s="1"/>
  <c r="S1215" i="1"/>
  <c r="T1215" i="1" s="1"/>
  <c r="S1216" i="1"/>
  <c r="T1216" i="1" s="1"/>
  <c r="S1218" i="1"/>
  <c r="T1218" i="1" s="1"/>
  <c r="S1219" i="1"/>
  <c r="T1219" i="1" s="1"/>
  <c r="S1220" i="1"/>
  <c r="T1220" i="1" s="1"/>
  <c r="U1220" i="1" s="1"/>
  <c r="X1220" i="1" s="1"/>
  <c r="S1222" i="1"/>
  <c r="T1222" i="1" s="1"/>
  <c r="S1223" i="1"/>
  <c r="T1223" i="1" s="1"/>
  <c r="S1224" i="1"/>
  <c r="T1224" i="1" s="1"/>
  <c r="S1226" i="1"/>
  <c r="T1226" i="1" s="1"/>
  <c r="S1227" i="1"/>
  <c r="T1227" i="1" s="1"/>
  <c r="S1228" i="1"/>
  <c r="T1228" i="1" s="1"/>
  <c r="U1228" i="1" s="1"/>
  <c r="X1228" i="1" s="1"/>
  <c r="S1230" i="1"/>
  <c r="T1230" i="1" s="1"/>
  <c r="S1231" i="1"/>
  <c r="T1231" i="1" s="1"/>
  <c r="S1232" i="1"/>
  <c r="T1232" i="1" s="1"/>
  <c r="S1234" i="1"/>
  <c r="T1234" i="1" s="1"/>
  <c r="S1235" i="1"/>
  <c r="T1235" i="1" s="1"/>
  <c r="S1236" i="1"/>
  <c r="T1236" i="1" s="1"/>
  <c r="U1236" i="1" s="1"/>
  <c r="X1236" i="1" s="1"/>
  <c r="S1238" i="1"/>
  <c r="T1238" i="1" s="1"/>
  <c r="S1239" i="1"/>
  <c r="T1239" i="1" s="1"/>
  <c r="S1240" i="1"/>
  <c r="T1240" i="1" s="1"/>
  <c r="S1242" i="1"/>
  <c r="T1242" i="1" s="1"/>
  <c r="S1243" i="1"/>
  <c r="T1243" i="1" s="1"/>
  <c r="S1244" i="1"/>
  <c r="T1244" i="1" s="1"/>
  <c r="U1244" i="1" s="1"/>
  <c r="X1244" i="1" s="1"/>
  <c r="S1246" i="1"/>
  <c r="T1246" i="1" s="1"/>
  <c r="S1247" i="1"/>
  <c r="T1247" i="1" s="1"/>
  <c r="S1248" i="1"/>
  <c r="T1248" i="1" s="1"/>
  <c r="S1250" i="1"/>
  <c r="T1250" i="1" s="1"/>
  <c r="S1251" i="1"/>
  <c r="T1251" i="1" s="1"/>
  <c r="S1252" i="1"/>
  <c r="T1252" i="1" s="1"/>
  <c r="U1252" i="1" s="1"/>
  <c r="X1252" i="1" s="1"/>
  <c r="S1254" i="1"/>
  <c r="T1254" i="1" s="1"/>
  <c r="S1255" i="1"/>
  <c r="T1255" i="1" s="1"/>
  <c r="S1256" i="1"/>
  <c r="T1256" i="1" s="1"/>
  <c r="S1258" i="1"/>
  <c r="T1258" i="1" s="1"/>
  <c r="S1259" i="1"/>
  <c r="T1259" i="1" s="1"/>
  <c r="S1260" i="1"/>
  <c r="T1260" i="1" s="1"/>
  <c r="U1260" i="1" s="1"/>
  <c r="X1260" i="1" s="1"/>
  <c r="S1262" i="1"/>
  <c r="T1262" i="1" s="1"/>
  <c r="S1263" i="1"/>
  <c r="T1263" i="1" s="1"/>
  <c r="S1264" i="1"/>
  <c r="T1264" i="1" s="1"/>
  <c r="S1266" i="1"/>
  <c r="T1266" i="1" s="1"/>
  <c r="S1267" i="1"/>
  <c r="T1267" i="1" s="1"/>
  <c r="S1268" i="1"/>
  <c r="T1268" i="1" s="1"/>
  <c r="U1268" i="1" s="1"/>
  <c r="X1268" i="1" s="1"/>
  <c r="S1270" i="1"/>
  <c r="T1270" i="1" s="1"/>
  <c r="S1271" i="1"/>
  <c r="T1271" i="1" s="1"/>
  <c r="S1272" i="1"/>
  <c r="T1272" i="1" s="1"/>
  <c r="S1274" i="1"/>
  <c r="T1274" i="1" s="1"/>
  <c r="S1275" i="1"/>
  <c r="T1275" i="1" s="1"/>
  <c r="S1276" i="1"/>
  <c r="T1276" i="1" s="1"/>
  <c r="U1276" i="1" s="1"/>
  <c r="X1276" i="1" s="1"/>
  <c r="S1278" i="1"/>
  <c r="T1278" i="1" s="1"/>
  <c r="S1279" i="1"/>
  <c r="T1279" i="1" s="1"/>
  <c r="S1280" i="1"/>
  <c r="T1280" i="1" s="1"/>
  <c r="S1282" i="1"/>
  <c r="T1282" i="1" s="1"/>
  <c r="S1283" i="1"/>
  <c r="T1283" i="1" s="1"/>
  <c r="S1284" i="1"/>
  <c r="T1284" i="1" s="1"/>
  <c r="U1284" i="1" s="1"/>
  <c r="X1284" i="1" s="1"/>
  <c r="S1286" i="1"/>
  <c r="T1286" i="1" s="1"/>
  <c r="S1287" i="1"/>
  <c r="T1287" i="1" s="1"/>
  <c r="S1288" i="1"/>
  <c r="T1288" i="1" s="1"/>
  <c r="S1290" i="1"/>
  <c r="T1290" i="1" s="1"/>
  <c r="S1291" i="1"/>
  <c r="T1291" i="1" s="1"/>
  <c r="S1292" i="1"/>
  <c r="T1292" i="1" s="1"/>
  <c r="U1292" i="1" s="1"/>
  <c r="X1292" i="1" s="1"/>
  <c r="S1294" i="1"/>
  <c r="T1294" i="1" s="1"/>
  <c r="S1295" i="1"/>
  <c r="T1295" i="1" s="1"/>
  <c r="S1296" i="1"/>
  <c r="T1296" i="1" s="1"/>
  <c r="S1298" i="1"/>
  <c r="T1298" i="1" s="1"/>
  <c r="S1299" i="1"/>
  <c r="T1299" i="1" s="1"/>
  <c r="S1300" i="1"/>
  <c r="T1300" i="1" s="1"/>
  <c r="U1300" i="1" s="1"/>
  <c r="X1300" i="1" s="1"/>
  <c r="S1302" i="1"/>
  <c r="T1302" i="1" s="1"/>
  <c r="S1303" i="1"/>
  <c r="T1303" i="1" s="1"/>
  <c r="S1304" i="1"/>
  <c r="T1304" i="1" s="1"/>
  <c r="S1306" i="1"/>
  <c r="T1306" i="1" s="1"/>
  <c r="S1307" i="1"/>
  <c r="T1307" i="1" s="1"/>
  <c r="U1307" i="1" s="1"/>
  <c r="X1307" i="1" s="1"/>
  <c r="S1308" i="1"/>
  <c r="T1308" i="1" s="1"/>
  <c r="U1308" i="1" s="1"/>
  <c r="X1308" i="1" s="1"/>
  <c r="S1310" i="1"/>
  <c r="T1310" i="1" s="1"/>
  <c r="S1311" i="1"/>
  <c r="T1311" i="1" s="1"/>
  <c r="U1311" i="1" s="1"/>
  <c r="X1311" i="1" s="1"/>
  <c r="S1312" i="1"/>
  <c r="T1312" i="1" s="1"/>
  <c r="S1314" i="1"/>
  <c r="T1314" i="1" s="1"/>
  <c r="S1315" i="1"/>
  <c r="T1315" i="1" s="1"/>
  <c r="U1315" i="1" s="1"/>
  <c r="X1315" i="1" s="1"/>
  <c r="S1316" i="1"/>
  <c r="T1316" i="1" s="1"/>
  <c r="U1316" i="1" s="1"/>
  <c r="X1316" i="1" s="1"/>
  <c r="S1318" i="1"/>
  <c r="T1318" i="1" s="1"/>
  <c r="S1319" i="1"/>
  <c r="T1319" i="1" s="1"/>
  <c r="U1319" i="1" s="1"/>
  <c r="X1319" i="1" s="1"/>
  <c r="S1320" i="1"/>
  <c r="T1320" i="1" s="1"/>
  <c r="S1322" i="1"/>
  <c r="T1322" i="1" s="1"/>
  <c r="S1323" i="1"/>
  <c r="T1323" i="1" s="1"/>
  <c r="U1323" i="1" s="1"/>
  <c r="X1323" i="1" s="1"/>
  <c r="S1324" i="1"/>
  <c r="T1324" i="1" s="1"/>
  <c r="U1324" i="1" s="1"/>
  <c r="X1324" i="1" s="1"/>
  <c r="S1326" i="1"/>
  <c r="T1326" i="1" s="1"/>
  <c r="S1327" i="1"/>
  <c r="T1327" i="1" s="1"/>
  <c r="U1327" i="1" s="1"/>
  <c r="X1327" i="1" s="1"/>
  <c r="S1328" i="1"/>
  <c r="T1328" i="1" s="1"/>
  <c r="S1330" i="1"/>
  <c r="T1330" i="1" s="1"/>
  <c r="S1331" i="1"/>
  <c r="T1331" i="1" s="1"/>
  <c r="U1331" i="1" s="1"/>
  <c r="X1331" i="1" s="1"/>
  <c r="S1332" i="1"/>
  <c r="T1332" i="1" s="1"/>
  <c r="U1332" i="1" s="1"/>
  <c r="X1332" i="1" s="1"/>
  <c r="S1334" i="1"/>
  <c r="T1334" i="1" s="1"/>
  <c r="S1335" i="1"/>
  <c r="T1335" i="1" s="1"/>
  <c r="U1335" i="1" s="1"/>
  <c r="X1335" i="1" s="1"/>
  <c r="S1336" i="1"/>
  <c r="T1336" i="1" s="1"/>
  <c r="S1338" i="1"/>
  <c r="T1338" i="1" s="1"/>
  <c r="S1339" i="1"/>
  <c r="T1339" i="1" s="1"/>
  <c r="U1339" i="1" s="1"/>
  <c r="X1339" i="1" s="1"/>
  <c r="S1340" i="1"/>
  <c r="T1340" i="1" s="1"/>
  <c r="U1340" i="1" s="1"/>
  <c r="X1340" i="1" s="1"/>
  <c r="S1342" i="1"/>
  <c r="T1342" i="1" s="1"/>
  <c r="S1343" i="1"/>
  <c r="T1343" i="1" s="1"/>
  <c r="U1343" i="1" s="1"/>
  <c r="X1343" i="1" s="1"/>
  <c r="S1344" i="1"/>
  <c r="T1344" i="1" s="1"/>
  <c r="S1346" i="1"/>
  <c r="T1346" i="1" s="1"/>
  <c r="S1347" i="1"/>
  <c r="T1347" i="1" s="1"/>
  <c r="U1347" i="1" s="1"/>
  <c r="X1347" i="1" s="1"/>
  <c r="S1348" i="1"/>
  <c r="T1348" i="1" s="1"/>
  <c r="U1348" i="1" s="1"/>
  <c r="X1348" i="1" s="1"/>
  <c r="S1350" i="1"/>
  <c r="T1350" i="1" s="1"/>
  <c r="S1351" i="1"/>
  <c r="T1351" i="1" s="1"/>
  <c r="U1351" i="1" s="1"/>
  <c r="X1351" i="1" s="1"/>
  <c r="S1352" i="1"/>
  <c r="T1352" i="1" s="1"/>
  <c r="S1354" i="1"/>
  <c r="T1354" i="1" s="1"/>
  <c r="S1355" i="1"/>
  <c r="T1355" i="1" s="1"/>
  <c r="U1355" i="1" s="1"/>
  <c r="X1355" i="1" s="1"/>
  <c r="S1356" i="1"/>
  <c r="T1356" i="1" s="1"/>
  <c r="U1356" i="1" s="1"/>
  <c r="X1356" i="1" s="1"/>
  <c r="S1358" i="1"/>
  <c r="T1358" i="1" s="1"/>
  <c r="S1359" i="1"/>
  <c r="T1359" i="1" s="1"/>
  <c r="U1359" i="1" s="1"/>
  <c r="X1359" i="1" s="1"/>
  <c r="S1360" i="1"/>
  <c r="T1360" i="1" s="1"/>
  <c r="S1362" i="1"/>
  <c r="T1362" i="1" s="1"/>
  <c r="S1363" i="1"/>
  <c r="T1363" i="1" s="1"/>
  <c r="U1363" i="1" s="1"/>
  <c r="X1363" i="1" s="1"/>
  <c r="S1364" i="1"/>
  <c r="T1364" i="1" s="1"/>
  <c r="U1364" i="1" s="1"/>
  <c r="X1364" i="1" s="1"/>
  <c r="S1366" i="1"/>
  <c r="T1366" i="1" s="1"/>
  <c r="S1367" i="1"/>
  <c r="T1367" i="1" s="1"/>
  <c r="U1367" i="1" s="1"/>
  <c r="X1367" i="1" s="1"/>
  <c r="S1368" i="1"/>
  <c r="T1368" i="1" s="1"/>
  <c r="S1370" i="1"/>
  <c r="T1370" i="1" s="1"/>
  <c r="S1371" i="1"/>
  <c r="T1371" i="1" s="1"/>
  <c r="U1371" i="1" s="1"/>
  <c r="X1371" i="1" s="1"/>
  <c r="S1372" i="1"/>
  <c r="T1372" i="1" s="1"/>
  <c r="U1372" i="1" s="1"/>
  <c r="X1372" i="1" s="1"/>
  <c r="S1374" i="1"/>
  <c r="T1374" i="1" s="1"/>
  <c r="S1375" i="1"/>
  <c r="T1375" i="1" s="1"/>
  <c r="U1375" i="1" s="1"/>
  <c r="X1375" i="1" s="1"/>
  <c r="S1376" i="1"/>
  <c r="T1376" i="1" s="1"/>
  <c r="S1378" i="1"/>
  <c r="T1378" i="1" s="1"/>
  <c r="S1379" i="1"/>
  <c r="T1379" i="1" s="1"/>
  <c r="U1379" i="1" s="1"/>
  <c r="X1379" i="1" s="1"/>
  <c r="S1380" i="1"/>
  <c r="T1380" i="1" s="1"/>
  <c r="U1380" i="1" s="1"/>
  <c r="X1380" i="1" s="1"/>
  <c r="S1382" i="1"/>
  <c r="T1382" i="1" s="1"/>
  <c r="S1383" i="1"/>
  <c r="T1383" i="1" s="1"/>
  <c r="U1383" i="1" s="1"/>
  <c r="X1383" i="1" s="1"/>
  <c r="S1384" i="1"/>
  <c r="T1384" i="1" s="1"/>
  <c r="S1386" i="1"/>
  <c r="T1386" i="1" s="1"/>
  <c r="S1387" i="1"/>
  <c r="T1387" i="1" s="1"/>
  <c r="U1387" i="1" s="1"/>
  <c r="X1387" i="1" s="1"/>
  <c r="S1388" i="1"/>
  <c r="T1388" i="1" s="1"/>
  <c r="U1388" i="1" s="1"/>
  <c r="X1388" i="1" s="1"/>
  <c r="S1390" i="1"/>
  <c r="T1390" i="1" s="1"/>
  <c r="S1391" i="1"/>
  <c r="T1391" i="1" s="1"/>
  <c r="U1391" i="1" s="1"/>
  <c r="X1391" i="1" s="1"/>
  <c r="S1392" i="1"/>
  <c r="T1392" i="1" s="1"/>
  <c r="S1394" i="1"/>
  <c r="T1394" i="1" s="1"/>
  <c r="S1395" i="1"/>
  <c r="T1395" i="1" s="1"/>
  <c r="U1395" i="1" s="1"/>
  <c r="X1395" i="1" s="1"/>
  <c r="S1396" i="1"/>
  <c r="T1396" i="1" s="1"/>
  <c r="U1396" i="1" s="1"/>
  <c r="X1396" i="1" s="1"/>
  <c r="S1398" i="1"/>
  <c r="T1398" i="1" s="1"/>
  <c r="S1399" i="1"/>
  <c r="T1399" i="1" s="1"/>
  <c r="U1399" i="1" s="1"/>
  <c r="X1399" i="1" s="1"/>
  <c r="S1400" i="1"/>
  <c r="T1400" i="1" s="1"/>
  <c r="S1402" i="1"/>
  <c r="T1402" i="1" s="1"/>
  <c r="S1403" i="1"/>
  <c r="T1403" i="1" s="1"/>
  <c r="U1403" i="1" s="1"/>
  <c r="X1403" i="1" s="1"/>
  <c r="S1404" i="1"/>
  <c r="T1404" i="1" s="1"/>
  <c r="U1404" i="1" s="1"/>
  <c r="X1404" i="1" s="1"/>
  <c r="S1406" i="1"/>
  <c r="T1406" i="1" s="1"/>
  <c r="S1407" i="1"/>
  <c r="T1407" i="1" s="1"/>
  <c r="U1407" i="1" s="1"/>
  <c r="X1407" i="1" s="1"/>
  <c r="S1408" i="1"/>
  <c r="T1408" i="1" s="1"/>
  <c r="S1410" i="1"/>
  <c r="T1410" i="1" s="1"/>
  <c r="S1411" i="1"/>
  <c r="T1411" i="1" s="1"/>
  <c r="U1411" i="1" s="1"/>
  <c r="X1411" i="1" s="1"/>
  <c r="S1412" i="1"/>
  <c r="T1412" i="1" s="1"/>
  <c r="U1412" i="1" s="1"/>
  <c r="X1412" i="1" s="1"/>
  <c r="S1414" i="1"/>
  <c r="T1414" i="1" s="1"/>
  <c r="S1415" i="1"/>
  <c r="T1415" i="1" s="1"/>
  <c r="U1415" i="1" s="1"/>
  <c r="X1415" i="1" s="1"/>
  <c r="S1416" i="1"/>
  <c r="T1416" i="1" s="1"/>
  <c r="S1418" i="1"/>
  <c r="T1418" i="1" s="1"/>
  <c r="S1419" i="1"/>
  <c r="T1419" i="1" s="1"/>
  <c r="U1419" i="1" s="1"/>
  <c r="X1419" i="1" s="1"/>
  <c r="S1420" i="1"/>
  <c r="T1420" i="1" s="1"/>
  <c r="U1420" i="1" s="1"/>
  <c r="X1420" i="1" s="1"/>
  <c r="S1422" i="1"/>
  <c r="T1422" i="1" s="1"/>
  <c r="S1423" i="1"/>
  <c r="T1423" i="1" s="1"/>
  <c r="U1423" i="1" s="1"/>
  <c r="X1423" i="1" s="1"/>
  <c r="S1424" i="1"/>
  <c r="T1424" i="1" s="1"/>
  <c r="S1426" i="1"/>
  <c r="T1426" i="1" s="1"/>
  <c r="S1427" i="1"/>
  <c r="T1427" i="1" s="1"/>
  <c r="U1427" i="1" s="1"/>
  <c r="X1427" i="1" s="1"/>
  <c r="S1428" i="1"/>
  <c r="T1428" i="1" s="1"/>
  <c r="U1428" i="1" s="1"/>
  <c r="X1428" i="1" s="1"/>
  <c r="S1430" i="1"/>
  <c r="T1430" i="1" s="1"/>
  <c r="S1431" i="1"/>
  <c r="T1431" i="1" s="1"/>
  <c r="U1431" i="1" s="1"/>
  <c r="X1431" i="1" s="1"/>
  <c r="S1432" i="1"/>
  <c r="T1432" i="1" s="1"/>
  <c r="S1434" i="1"/>
  <c r="T1434" i="1" s="1"/>
  <c r="S1435" i="1"/>
  <c r="T1435" i="1" s="1"/>
  <c r="U1435" i="1" s="1"/>
  <c r="X1435" i="1" s="1"/>
  <c r="S1436" i="1"/>
  <c r="T1436" i="1" s="1"/>
  <c r="U1436" i="1" s="1"/>
  <c r="X1436" i="1" s="1"/>
  <c r="S1438" i="1"/>
  <c r="T1438" i="1" s="1"/>
  <c r="S1439" i="1"/>
  <c r="T1439" i="1" s="1"/>
  <c r="U1439" i="1" s="1"/>
  <c r="X1439" i="1" s="1"/>
  <c r="S1440" i="1"/>
  <c r="T1440" i="1" s="1"/>
  <c r="S1442" i="1"/>
  <c r="T1442" i="1" s="1"/>
  <c r="S1443" i="1"/>
  <c r="T1443" i="1" s="1"/>
  <c r="U1443" i="1" s="1"/>
  <c r="X1443" i="1" s="1"/>
  <c r="S1444" i="1"/>
  <c r="T1444" i="1" s="1"/>
  <c r="U1444" i="1" s="1"/>
  <c r="X1444" i="1" s="1"/>
  <c r="S1446" i="1"/>
  <c r="T1446" i="1" s="1"/>
  <c r="S1447" i="1"/>
  <c r="T1447" i="1" s="1"/>
  <c r="U1447" i="1" s="1"/>
  <c r="X1447" i="1" s="1"/>
  <c r="S1448" i="1"/>
  <c r="T1448" i="1" s="1"/>
  <c r="S1450" i="1"/>
  <c r="T1450" i="1" s="1"/>
  <c r="S1451" i="1"/>
  <c r="T1451" i="1" s="1"/>
  <c r="U1451" i="1" s="1"/>
  <c r="X1451" i="1" s="1"/>
  <c r="S1452" i="1"/>
  <c r="T1452" i="1" s="1"/>
  <c r="U1452" i="1" s="1"/>
  <c r="X1452" i="1" s="1"/>
  <c r="S1454" i="1"/>
  <c r="T1454" i="1" s="1"/>
  <c r="S1455" i="1"/>
  <c r="T1455" i="1" s="1"/>
  <c r="U1455" i="1" s="1"/>
  <c r="X1455" i="1" s="1"/>
  <c r="S1456" i="1"/>
  <c r="T1456" i="1" s="1"/>
  <c r="S1458" i="1"/>
  <c r="T1458" i="1" s="1"/>
  <c r="S1459" i="1"/>
  <c r="T1459" i="1" s="1"/>
  <c r="U1459" i="1" s="1"/>
  <c r="X1459" i="1" s="1"/>
  <c r="S1460" i="1"/>
  <c r="T1460" i="1" s="1"/>
  <c r="U1460" i="1" s="1"/>
  <c r="X1460" i="1" s="1"/>
  <c r="S1462" i="1"/>
  <c r="T1462" i="1" s="1"/>
  <c r="S1463" i="1"/>
  <c r="T1463" i="1" s="1"/>
  <c r="U1463" i="1" s="1"/>
  <c r="X1463" i="1" s="1"/>
  <c r="S1464" i="1"/>
  <c r="T1464" i="1" s="1"/>
  <c r="S1466" i="1"/>
  <c r="T1466" i="1" s="1"/>
  <c r="S1467" i="1"/>
  <c r="T1467" i="1" s="1"/>
  <c r="U1467" i="1" s="1"/>
  <c r="X1467" i="1" s="1"/>
  <c r="S1468" i="1"/>
  <c r="T1468" i="1" s="1"/>
  <c r="U1468" i="1" s="1"/>
  <c r="X1468" i="1" s="1"/>
  <c r="S1470" i="1"/>
  <c r="T1470" i="1" s="1"/>
  <c r="S1471" i="1"/>
  <c r="T1471" i="1" s="1"/>
  <c r="U1471" i="1" s="1"/>
  <c r="X1471" i="1" s="1"/>
  <c r="S1472" i="1"/>
  <c r="T1472" i="1" s="1"/>
  <c r="S1474" i="1"/>
  <c r="T1474" i="1" s="1"/>
  <c r="S1475" i="1"/>
  <c r="T1475" i="1" s="1"/>
  <c r="U1475" i="1" s="1"/>
  <c r="X1475" i="1" s="1"/>
  <c r="S1476" i="1"/>
  <c r="T1476" i="1" s="1"/>
  <c r="U1476" i="1" s="1"/>
  <c r="X1476" i="1" s="1"/>
  <c r="S1478" i="1"/>
  <c r="T1478" i="1" s="1"/>
  <c r="S1479" i="1"/>
  <c r="T1479" i="1" s="1"/>
  <c r="U1479" i="1" s="1"/>
  <c r="X1479" i="1" s="1"/>
  <c r="S1480" i="1"/>
  <c r="T1480" i="1" s="1"/>
  <c r="S1482" i="1"/>
  <c r="T1482" i="1" s="1"/>
  <c r="S1483" i="1"/>
  <c r="T1483" i="1" s="1"/>
  <c r="U1483" i="1" s="1"/>
  <c r="X1483" i="1" s="1"/>
  <c r="S1484" i="1"/>
  <c r="T1484" i="1" s="1"/>
  <c r="U1484" i="1" s="1"/>
  <c r="X1484" i="1" s="1"/>
  <c r="S1486" i="1"/>
  <c r="T1486" i="1" s="1"/>
  <c r="S1487" i="1"/>
  <c r="T1487" i="1" s="1"/>
  <c r="U1487" i="1" s="1"/>
  <c r="X1487" i="1" s="1"/>
  <c r="S1488" i="1"/>
  <c r="T1488" i="1" s="1"/>
  <c r="S1490" i="1"/>
  <c r="T1490" i="1" s="1"/>
  <c r="S1491" i="1"/>
  <c r="T1491" i="1" s="1"/>
  <c r="U1491" i="1" s="1"/>
  <c r="X1491" i="1" s="1"/>
  <c r="S1492" i="1"/>
  <c r="T1492" i="1" s="1"/>
  <c r="U1492" i="1" s="1"/>
  <c r="X1492" i="1" s="1"/>
  <c r="S1494" i="1"/>
  <c r="T1494" i="1" s="1"/>
  <c r="S1495" i="1"/>
  <c r="T1495" i="1" s="1"/>
  <c r="U1495" i="1" s="1"/>
  <c r="X1495" i="1" s="1"/>
  <c r="S1496" i="1"/>
  <c r="T1496" i="1" s="1"/>
  <c r="S1498" i="1"/>
  <c r="T1498" i="1" s="1"/>
  <c r="S1499" i="1"/>
  <c r="T1499" i="1" s="1"/>
  <c r="U1499" i="1" s="1"/>
  <c r="X1499" i="1" s="1"/>
  <c r="S1500" i="1"/>
  <c r="T1500" i="1" s="1"/>
  <c r="U1500" i="1" s="1"/>
  <c r="X1500" i="1" s="1"/>
  <c r="S1502" i="1"/>
  <c r="T1502" i="1" s="1"/>
  <c r="S1503" i="1"/>
  <c r="T1503" i="1" s="1"/>
  <c r="U1503" i="1" s="1"/>
  <c r="X1503" i="1" s="1"/>
  <c r="S1504" i="1"/>
  <c r="T1504" i="1" s="1"/>
  <c r="S1506" i="1"/>
  <c r="T1506" i="1" s="1"/>
  <c r="S1507" i="1"/>
  <c r="T1507" i="1" s="1"/>
  <c r="U1507" i="1" s="1"/>
  <c r="X1507" i="1" s="1"/>
  <c r="S1508" i="1"/>
  <c r="T1508" i="1" s="1"/>
  <c r="U1508" i="1" s="1"/>
  <c r="X1508" i="1" s="1"/>
  <c r="S1510" i="1"/>
  <c r="T1510" i="1" s="1"/>
  <c r="S1511" i="1"/>
  <c r="T1511" i="1" s="1"/>
  <c r="U1511" i="1" s="1"/>
  <c r="X1511" i="1" s="1"/>
  <c r="S1512" i="1"/>
  <c r="T1512" i="1" s="1"/>
  <c r="S1514" i="1"/>
  <c r="T1514" i="1" s="1"/>
  <c r="S1515" i="1"/>
  <c r="T1515" i="1" s="1"/>
  <c r="U1515" i="1" s="1"/>
  <c r="X1515" i="1" s="1"/>
  <c r="S1516" i="1"/>
  <c r="T1516" i="1" s="1"/>
  <c r="U1516" i="1" s="1"/>
  <c r="X1516" i="1" s="1"/>
  <c r="S1518" i="1"/>
  <c r="T1518" i="1" s="1"/>
  <c r="S1519" i="1"/>
  <c r="T1519" i="1" s="1"/>
  <c r="U1519" i="1" s="1"/>
  <c r="X1519" i="1" s="1"/>
  <c r="S1520" i="1"/>
  <c r="T1520" i="1" s="1"/>
  <c r="S1522" i="1"/>
  <c r="T1522" i="1" s="1"/>
  <c r="S1523" i="1"/>
  <c r="T1523" i="1" s="1"/>
  <c r="U1523" i="1" s="1"/>
  <c r="X1523" i="1" s="1"/>
  <c r="S1524" i="1"/>
  <c r="T1524" i="1" s="1"/>
  <c r="U1524" i="1" s="1"/>
  <c r="X1524" i="1" s="1"/>
  <c r="S1526" i="1"/>
  <c r="T1526" i="1" s="1"/>
  <c r="S1527" i="1"/>
  <c r="T1527" i="1" s="1"/>
  <c r="U1527" i="1" s="1"/>
  <c r="X1527" i="1" s="1"/>
  <c r="S1528" i="1"/>
  <c r="T1528" i="1" s="1"/>
  <c r="S1530" i="1"/>
  <c r="T1530" i="1" s="1"/>
  <c r="S1531" i="1"/>
  <c r="T1531" i="1" s="1"/>
  <c r="U1531" i="1" s="1"/>
  <c r="X1531" i="1" s="1"/>
  <c r="S1532" i="1"/>
  <c r="T1532" i="1" s="1"/>
  <c r="U1532" i="1" s="1"/>
  <c r="X1532" i="1" s="1"/>
  <c r="S1534" i="1"/>
  <c r="T1534" i="1" s="1"/>
  <c r="S1535" i="1"/>
  <c r="T1535" i="1" s="1"/>
  <c r="U1535" i="1" s="1"/>
  <c r="X1535" i="1" s="1"/>
  <c r="S1536" i="1"/>
  <c r="T1536" i="1" s="1"/>
  <c r="S1538" i="1"/>
  <c r="T1538" i="1" s="1"/>
  <c r="S1539" i="1"/>
  <c r="T1539" i="1" s="1"/>
  <c r="U1539" i="1" s="1"/>
  <c r="X1539" i="1" s="1"/>
  <c r="S1540" i="1"/>
  <c r="T1540" i="1" s="1"/>
  <c r="U1540" i="1" s="1"/>
  <c r="X1540" i="1" s="1"/>
  <c r="S1542" i="1"/>
  <c r="T1542" i="1" s="1"/>
  <c r="S1543" i="1"/>
  <c r="T1543" i="1" s="1"/>
  <c r="U1543" i="1" s="1"/>
  <c r="X1543" i="1" s="1"/>
  <c r="S1544" i="1"/>
  <c r="T1544" i="1" s="1"/>
  <c r="S1546" i="1"/>
  <c r="T1546" i="1" s="1"/>
  <c r="S1547" i="1"/>
  <c r="T1547" i="1" s="1"/>
  <c r="U1547" i="1" s="1"/>
  <c r="X1547" i="1" s="1"/>
  <c r="S1548" i="1"/>
  <c r="T1548" i="1" s="1"/>
  <c r="U1548" i="1" s="1"/>
  <c r="X1548" i="1" s="1"/>
  <c r="S1550" i="1"/>
  <c r="T1550" i="1" s="1"/>
  <c r="S1551" i="1"/>
  <c r="T1551" i="1" s="1"/>
  <c r="U1551" i="1" s="1"/>
  <c r="X1551" i="1" s="1"/>
  <c r="S1552" i="1"/>
  <c r="T1552" i="1" s="1"/>
  <c r="S1554" i="1"/>
  <c r="T1554" i="1" s="1"/>
  <c r="S1555" i="1"/>
  <c r="T1555" i="1" s="1"/>
  <c r="U1555" i="1" s="1"/>
  <c r="X1555" i="1" s="1"/>
  <c r="S1556" i="1"/>
  <c r="T1556" i="1" s="1"/>
  <c r="U1556" i="1" s="1"/>
  <c r="X1556" i="1" s="1"/>
  <c r="S1558" i="1"/>
  <c r="T1558" i="1" s="1"/>
  <c r="S1559" i="1"/>
  <c r="T1559" i="1" s="1"/>
  <c r="U1559" i="1" s="1"/>
  <c r="X1559" i="1" s="1"/>
  <c r="S1560" i="1"/>
  <c r="T1560" i="1" s="1"/>
  <c r="S1562" i="1"/>
  <c r="T1562" i="1" s="1"/>
  <c r="S1563" i="1"/>
  <c r="T1563" i="1" s="1"/>
  <c r="U1563" i="1" s="1"/>
  <c r="X1563" i="1" s="1"/>
  <c r="S1564" i="1"/>
  <c r="T1564" i="1" s="1"/>
  <c r="S1566" i="1"/>
  <c r="T1566" i="1" s="1"/>
  <c r="S1567" i="1"/>
  <c r="T1567" i="1" s="1"/>
  <c r="U1567" i="1" s="1"/>
  <c r="X1567" i="1" s="1"/>
  <c r="S1568" i="1"/>
  <c r="T1568" i="1" s="1"/>
  <c r="S1570" i="1"/>
  <c r="T1570" i="1" s="1"/>
  <c r="S1571" i="1"/>
  <c r="T1571" i="1" s="1"/>
  <c r="U1571" i="1" s="1"/>
  <c r="X1571" i="1" s="1"/>
  <c r="S1572" i="1"/>
  <c r="T1572" i="1" s="1"/>
  <c r="S1574" i="1"/>
  <c r="T1574" i="1" s="1"/>
  <c r="S1575" i="1"/>
  <c r="T1575" i="1" s="1"/>
  <c r="U1575" i="1" s="1"/>
  <c r="X1575" i="1" s="1"/>
  <c r="S1576" i="1"/>
  <c r="T1576" i="1" s="1"/>
  <c r="S1578" i="1"/>
  <c r="T1578" i="1" s="1"/>
  <c r="S1579" i="1"/>
  <c r="T1579" i="1" s="1"/>
  <c r="U1579" i="1" s="1"/>
  <c r="X1579" i="1" s="1"/>
  <c r="S1580" i="1"/>
  <c r="T1580" i="1" s="1"/>
  <c r="S1582" i="1"/>
  <c r="T1582" i="1" s="1"/>
  <c r="S1583" i="1"/>
  <c r="T1583" i="1" s="1"/>
  <c r="U1583" i="1" s="1"/>
  <c r="X1583" i="1" s="1"/>
  <c r="S1584" i="1"/>
  <c r="T1584" i="1" s="1"/>
  <c r="S1586" i="1"/>
  <c r="T1586" i="1" s="1"/>
  <c r="S1587" i="1"/>
  <c r="T1587" i="1" s="1"/>
  <c r="U1587" i="1" s="1"/>
  <c r="X1587" i="1" s="1"/>
  <c r="S1588" i="1"/>
  <c r="T1588" i="1" s="1"/>
  <c r="S1590" i="1"/>
  <c r="T1590" i="1" s="1"/>
  <c r="S1591" i="1"/>
  <c r="T1591" i="1" s="1"/>
  <c r="U1591" i="1" s="1"/>
  <c r="X1591" i="1" s="1"/>
  <c r="S1592" i="1"/>
  <c r="T1592" i="1" s="1"/>
  <c r="S1594" i="1"/>
  <c r="T1594" i="1" s="1"/>
  <c r="S1595" i="1"/>
  <c r="T1595" i="1" s="1"/>
  <c r="U1595" i="1" s="1"/>
  <c r="X1595" i="1" s="1"/>
  <c r="S1596" i="1"/>
  <c r="T1596" i="1" s="1"/>
  <c r="S1598" i="1"/>
  <c r="T1598" i="1" s="1"/>
  <c r="S1599" i="1"/>
  <c r="T1599" i="1" s="1"/>
  <c r="U1599" i="1" s="1"/>
  <c r="X1599" i="1" s="1"/>
  <c r="S1600" i="1"/>
  <c r="T1600" i="1" s="1"/>
  <c r="S1602" i="1"/>
  <c r="T1602" i="1" s="1"/>
  <c r="S1603" i="1"/>
  <c r="T1603" i="1" s="1"/>
  <c r="U1603" i="1" s="1"/>
  <c r="X1603" i="1" s="1"/>
  <c r="S1604" i="1"/>
  <c r="T1604" i="1" s="1"/>
  <c r="S1606" i="1"/>
  <c r="T1606" i="1" s="1"/>
  <c r="S1607" i="1"/>
  <c r="T1607" i="1" s="1"/>
  <c r="U1607" i="1" s="1"/>
  <c r="X1607" i="1" s="1"/>
  <c r="S1608" i="1"/>
  <c r="T1608" i="1" s="1"/>
  <c r="S1610" i="1"/>
  <c r="T1610" i="1" s="1"/>
  <c r="S1611" i="1"/>
  <c r="T1611" i="1" s="1"/>
  <c r="U1611" i="1" s="1"/>
  <c r="X1611" i="1" s="1"/>
  <c r="S1612" i="1"/>
  <c r="T1612" i="1" s="1"/>
  <c r="S1614" i="1"/>
  <c r="T1614" i="1" s="1"/>
  <c r="S1615" i="1"/>
  <c r="T1615" i="1" s="1"/>
  <c r="U1615" i="1" s="1"/>
  <c r="X1615" i="1" s="1"/>
  <c r="S1616" i="1"/>
  <c r="T1616" i="1" s="1"/>
  <c r="S1618" i="1"/>
  <c r="T1618" i="1" s="1"/>
  <c r="S1619" i="1"/>
  <c r="T1619" i="1" s="1"/>
  <c r="U1619" i="1" s="1"/>
  <c r="X1619" i="1" s="1"/>
  <c r="S1620" i="1"/>
  <c r="T1620" i="1" s="1"/>
  <c r="S1622" i="1"/>
  <c r="T1622" i="1" s="1"/>
  <c r="S1623" i="1"/>
  <c r="T1623" i="1" s="1"/>
  <c r="U1623" i="1" s="1"/>
  <c r="X1623" i="1" s="1"/>
  <c r="S1624" i="1"/>
  <c r="T1624" i="1" s="1"/>
  <c r="S1626" i="1"/>
  <c r="T1626" i="1" s="1"/>
  <c r="S1627" i="1"/>
  <c r="T1627" i="1" s="1"/>
  <c r="U1627" i="1" s="1"/>
  <c r="X1627" i="1" s="1"/>
  <c r="S1628" i="1"/>
  <c r="T1628" i="1" s="1"/>
  <c r="S1630" i="1"/>
  <c r="T1630" i="1" s="1"/>
  <c r="S1631" i="1"/>
  <c r="T1631" i="1" s="1"/>
  <c r="U1631" i="1" s="1"/>
  <c r="X1631" i="1" s="1"/>
  <c r="S1632" i="1"/>
  <c r="T1632" i="1" s="1"/>
  <c r="S1634" i="1"/>
  <c r="T1634" i="1" s="1"/>
  <c r="S1635" i="1"/>
  <c r="T1635" i="1" s="1"/>
  <c r="U1635" i="1" s="1"/>
  <c r="X1635" i="1" s="1"/>
  <c r="S1636" i="1"/>
  <c r="T1636" i="1" s="1"/>
  <c r="S1638" i="1"/>
  <c r="T1638" i="1" s="1"/>
  <c r="S1639" i="1"/>
  <c r="T1639" i="1" s="1"/>
  <c r="U1639" i="1" s="1"/>
  <c r="X1639" i="1" s="1"/>
  <c r="S1640" i="1"/>
  <c r="T1640" i="1" s="1"/>
  <c r="S1642" i="1"/>
  <c r="T1642" i="1" s="1"/>
  <c r="S1643" i="1"/>
  <c r="T1643" i="1" s="1"/>
  <c r="U1643" i="1" s="1"/>
  <c r="X1643" i="1" s="1"/>
  <c r="S1644" i="1"/>
  <c r="T1644" i="1" s="1"/>
  <c r="S1646" i="1"/>
  <c r="T1646" i="1" s="1"/>
  <c r="S1647" i="1"/>
  <c r="T1647" i="1" s="1"/>
  <c r="U1647" i="1" s="1"/>
  <c r="X1647" i="1" s="1"/>
  <c r="S1648" i="1"/>
  <c r="T1648" i="1" s="1"/>
  <c r="S1650" i="1"/>
  <c r="T1650" i="1" s="1"/>
  <c r="S1651" i="1"/>
  <c r="T1651" i="1" s="1"/>
  <c r="U1651" i="1" s="1"/>
  <c r="X1651" i="1" s="1"/>
  <c r="S1652" i="1"/>
  <c r="T1652" i="1" s="1"/>
  <c r="S1654" i="1"/>
  <c r="T1654" i="1" s="1"/>
  <c r="S1655" i="1"/>
  <c r="T1655" i="1" s="1"/>
  <c r="U1655" i="1" s="1"/>
  <c r="X1655" i="1" s="1"/>
  <c r="S1656" i="1"/>
  <c r="T1656" i="1" s="1"/>
  <c r="S1658" i="1"/>
  <c r="T1658" i="1" s="1"/>
  <c r="S1659" i="1"/>
  <c r="T1659" i="1" s="1"/>
  <c r="U1659" i="1" s="1"/>
  <c r="X1659" i="1" s="1"/>
  <c r="S1660" i="1"/>
  <c r="T1660" i="1" s="1"/>
  <c r="S1662" i="1"/>
  <c r="T1662" i="1" s="1"/>
  <c r="S1663" i="1"/>
  <c r="T1663" i="1" s="1"/>
  <c r="U1663" i="1" s="1"/>
  <c r="X1663" i="1" s="1"/>
  <c r="S1664" i="1"/>
  <c r="T1664" i="1" s="1"/>
  <c r="S1666" i="1"/>
  <c r="T1666" i="1" s="1"/>
  <c r="S1667" i="1"/>
  <c r="T1667" i="1" s="1"/>
  <c r="U1667" i="1" s="1"/>
  <c r="X1667" i="1" s="1"/>
  <c r="S1668" i="1"/>
  <c r="T1668" i="1" s="1"/>
  <c r="S1670" i="1"/>
  <c r="T1670" i="1" s="1"/>
  <c r="S1671" i="1"/>
  <c r="T1671" i="1" s="1"/>
  <c r="U1671" i="1" s="1"/>
  <c r="X1671" i="1" s="1"/>
  <c r="S1672" i="1"/>
  <c r="T1672" i="1" s="1"/>
  <c r="S1674" i="1"/>
  <c r="T1674" i="1" s="1"/>
  <c r="S1675" i="1"/>
  <c r="T1675" i="1" s="1"/>
  <c r="U1675" i="1" s="1"/>
  <c r="X1675" i="1" s="1"/>
  <c r="S1676" i="1"/>
  <c r="T1676" i="1" s="1"/>
  <c r="S1678" i="1"/>
  <c r="T1678" i="1" s="1"/>
  <c r="S1679" i="1"/>
  <c r="T1679" i="1" s="1"/>
  <c r="U1679" i="1" s="1"/>
  <c r="X1679" i="1" s="1"/>
  <c r="S1680" i="1"/>
  <c r="T1680" i="1" s="1"/>
  <c r="S1682" i="1"/>
  <c r="T1682" i="1" s="1"/>
  <c r="S1683" i="1"/>
  <c r="T1683" i="1" s="1"/>
  <c r="U1683" i="1" s="1"/>
  <c r="X1683" i="1" s="1"/>
  <c r="S1684" i="1"/>
  <c r="T1684" i="1" s="1"/>
  <c r="S1686" i="1"/>
  <c r="T1686" i="1" s="1"/>
  <c r="S1687" i="1"/>
  <c r="T1687" i="1" s="1"/>
  <c r="U1687" i="1" s="1"/>
  <c r="X1687" i="1" s="1"/>
  <c r="S1688" i="1"/>
  <c r="T1688" i="1" s="1"/>
  <c r="S1690" i="1"/>
  <c r="T1690" i="1" s="1"/>
  <c r="S1691" i="1"/>
  <c r="T1691" i="1" s="1"/>
  <c r="U1691" i="1" s="1"/>
  <c r="X1691" i="1" s="1"/>
  <c r="S1692" i="1"/>
  <c r="T1692" i="1" s="1"/>
  <c r="S1694" i="1"/>
  <c r="T1694" i="1" s="1"/>
  <c r="S1695" i="1"/>
  <c r="T1695" i="1" s="1"/>
  <c r="U1695" i="1" s="1"/>
  <c r="X1695" i="1" s="1"/>
  <c r="S1696" i="1"/>
  <c r="T1696" i="1" s="1"/>
  <c r="S1698" i="1"/>
  <c r="T1698" i="1" s="1"/>
  <c r="S1699" i="1"/>
  <c r="T1699" i="1" s="1"/>
  <c r="U1699" i="1" s="1"/>
  <c r="X1699" i="1" s="1"/>
  <c r="S1700" i="1"/>
  <c r="T1700" i="1" s="1"/>
  <c r="S1702" i="1"/>
  <c r="T1702" i="1" s="1"/>
  <c r="S1703" i="1"/>
  <c r="T1703" i="1" s="1"/>
  <c r="U1703" i="1" s="1"/>
  <c r="X1703" i="1" s="1"/>
  <c r="S1704" i="1"/>
  <c r="T1704" i="1" s="1"/>
  <c r="S1706" i="1"/>
  <c r="T1706" i="1" s="1"/>
  <c r="S1707" i="1"/>
  <c r="T1707" i="1" s="1"/>
  <c r="U1707" i="1" s="1"/>
  <c r="X1707" i="1" s="1"/>
  <c r="S1708" i="1"/>
  <c r="T1708" i="1" s="1"/>
  <c r="S1710" i="1"/>
  <c r="T1710" i="1" s="1"/>
  <c r="S1711" i="1"/>
  <c r="T1711" i="1" s="1"/>
  <c r="U1711" i="1" s="1"/>
  <c r="X1711" i="1" s="1"/>
  <c r="S1712" i="1"/>
  <c r="T1712" i="1" s="1"/>
  <c r="S1714" i="1"/>
  <c r="T1714" i="1" s="1"/>
  <c r="S1715" i="1"/>
  <c r="T1715" i="1" s="1"/>
  <c r="U1715" i="1" s="1"/>
  <c r="X1715" i="1" s="1"/>
  <c r="S1716" i="1"/>
  <c r="T1716" i="1" s="1"/>
  <c r="S1718" i="1"/>
  <c r="T1718" i="1" s="1"/>
  <c r="S1719" i="1"/>
  <c r="T1719" i="1" s="1"/>
  <c r="U1719" i="1" s="1"/>
  <c r="X1719" i="1" s="1"/>
  <c r="S1720" i="1"/>
  <c r="T1720" i="1" s="1"/>
  <c r="S1722" i="1"/>
  <c r="T1722" i="1" s="1"/>
  <c r="S1723" i="1"/>
  <c r="T1723" i="1" s="1"/>
  <c r="U1723" i="1" s="1"/>
  <c r="X1723" i="1" s="1"/>
  <c r="S1724" i="1"/>
  <c r="T1724" i="1" s="1"/>
  <c r="S1726" i="1"/>
  <c r="T1726" i="1" s="1"/>
  <c r="S1727" i="1"/>
  <c r="T1727" i="1" s="1"/>
  <c r="U1727" i="1" s="1"/>
  <c r="X1727" i="1" s="1"/>
  <c r="S1728" i="1"/>
  <c r="T1728" i="1" s="1"/>
  <c r="S1730" i="1"/>
  <c r="T1730" i="1" s="1"/>
  <c r="S1731" i="1"/>
  <c r="T1731" i="1" s="1"/>
  <c r="U1731" i="1" s="1"/>
  <c r="X1731" i="1" s="1"/>
  <c r="S1732" i="1"/>
  <c r="T1732" i="1" s="1"/>
  <c r="S1734" i="1"/>
  <c r="T1734" i="1" s="1"/>
  <c r="S1735" i="1"/>
  <c r="T1735" i="1" s="1"/>
  <c r="U1735" i="1" s="1"/>
  <c r="X1735" i="1" s="1"/>
  <c r="S1736" i="1"/>
  <c r="T1736" i="1" s="1"/>
  <c r="S1738" i="1"/>
  <c r="T1738" i="1" s="1"/>
  <c r="S1739" i="1"/>
  <c r="T1739" i="1" s="1"/>
  <c r="U1739" i="1" s="1"/>
  <c r="X1739" i="1" s="1"/>
  <c r="S1740" i="1"/>
  <c r="T1740" i="1" s="1"/>
  <c r="S1742" i="1"/>
  <c r="T1742" i="1" s="1"/>
  <c r="S1743" i="1"/>
  <c r="T1743" i="1" s="1"/>
  <c r="U1743" i="1" s="1"/>
  <c r="X1743" i="1" s="1"/>
  <c r="S1744" i="1"/>
  <c r="T1744" i="1" s="1"/>
  <c r="S1746" i="1"/>
  <c r="T1746" i="1" s="1"/>
  <c r="S1747" i="1"/>
  <c r="T1747" i="1" s="1"/>
  <c r="U1747" i="1" s="1"/>
  <c r="X1747" i="1" s="1"/>
  <c r="S1748" i="1"/>
  <c r="T1748" i="1" s="1"/>
  <c r="S1750" i="1"/>
  <c r="T1750" i="1" s="1"/>
  <c r="S1751" i="1"/>
  <c r="T1751" i="1" s="1"/>
  <c r="U1751" i="1" s="1"/>
  <c r="X1751" i="1" s="1"/>
  <c r="S1752" i="1"/>
  <c r="T1752" i="1" s="1"/>
  <c r="S1754" i="1"/>
  <c r="T1754" i="1" s="1"/>
  <c r="S1755" i="1"/>
  <c r="T1755" i="1" s="1"/>
  <c r="U1755" i="1" s="1"/>
  <c r="X1755" i="1" s="1"/>
  <c r="S1756" i="1"/>
  <c r="T1756" i="1" s="1"/>
  <c r="S1758" i="1"/>
  <c r="T1758" i="1" s="1"/>
  <c r="S1759" i="1"/>
  <c r="T1759" i="1" s="1"/>
  <c r="U1759" i="1" s="1"/>
  <c r="X1759" i="1" s="1"/>
  <c r="S1760" i="1"/>
  <c r="T1760" i="1" s="1"/>
  <c r="S1762" i="1"/>
  <c r="T1762" i="1" s="1"/>
  <c r="S1763" i="1"/>
  <c r="T1763" i="1" s="1"/>
  <c r="U1763" i="1" s="1"/>
  <c r="X1763" i="1" s="1"/>
  <c r="S1764" i="1"/>
  <c r="T1764" i="1" s="1"/>
  <c r="S1766" i="1"/>
  <c r="T1766" i="1" s="1"/>
  <c r="S1767" i="1"/>
  <c r="T1767" i="1" s="1"/>
  <c r="U1767" i="1" s="1"/>
  <c r="X1767" i="1" s="1"/>
  <c r="S1768" i="1"/>
  <c r="T1768" i="1" s="1"/>
  <c r="S1770" i="1"/>
  <c r="T1770" i="1" s="1"/>
  <c r="S1771" i="1"/>
  <c r="T1771" i="1" s="1"/>
  <c r="U1771" i="1" s="1"/>
  <c r="X1771" i="1" s="1"/>
  <c r="S1772" i="1"/>
  <c r="T1772" i="1" s="1"/>
  <c r="S1774" i="1"/>
  <c r="T1774" i="1" s="1"/>
  <c r="S1775" i="1"/>
  <c r="T1775" i="1" s="1"/>
  <c r="U1775" i="1" s="1"/>
  <c r="X1775" i="1" s="1"/>
  <c r="S1776" i="1"/>
  <c r="T1776" i="1" s="1"/>
  <c r="S1778" i="1"/>
  <c r="T1778" i="1" s="1"/>
  <c r="S1779" i="1"/>
  <c r="T1779" i="1" s="1"/>
  <c r="U1779" i="1" s="1"/>
  <c r="X1779" i="1" s="1"/>
  <c r="S1780" i="1"/>
  <c r="T1780" i="1" s="1"/>
  <c r="S1782" i="1"/>
  <c r="T1782" i="1" s="1"/>
  <c r="S1783" i="1"/>
  <c r="T1783" i="1" s="1"/>
  <c r="U1783" i="1" s="1"/>
  <c r="X1783" i="1" s="1"/>
  <c r="S1784" i="1"/>
  <c r="T1784" i="1" s="1"/>
  <c r="S1786" i="1"/>
  <c r="T1786" i="1" s="1"/>
  <c r="S1787" i="1"/>
  <c r="T1787" i="1" s="1"/>
  <c r="U1787" i="1" s="1"/>
  <c r="X1787" i="1" s="1"/>
  <c r="S1788" i="1"/>
  <c r="T1788" i="1" s="1"/>
  <c r="S1790" i="1"/>
  <c r="T1790" i="1" s="1"/>
  <c r="S1791" i="1"/>
  <c r="T1791" i="1" s="1"/>
  <c r="U1791" i="1" s="1"/>
  <c r="X1791" i="1" s="1"/>
  <c r="S1792" i="1"/>
  <c r="T1792" i="1" s="1"/>
  <c r="S1794" i="1"/>
  <c r="T1794" i="1" s="1"/>
  <c r="S1795" i="1"/>
  <c r="T1795" i="1" s="1"/>
  <c r="U1795" i="1" s="1"/>
  <c r="X1795" i="1" s="1"/>
  <c r="S1796" i="1"/>
  <c r="T1796" i="1" s="1"/>
  <c r="S1798" i="1"/>
  <c r="T1798" i="1" s="1"/>
  <c r="S1799" i="1"/>
  <c r="T1799" i="1" s="1"/>
  <c r="U1799" i="1" s="1"/>
  <c r="X1799" i="1" s="1"/>
  <c r="S1800" i="1"/>
  <c r="T1800" i="1" s="1"/>
  <c r="S1802" i="1"/>
  <c r="T1802" i="1" s="1"/>
  <c r="S1803" i="1"/>
  <c r="T1803" i="1" s="1"/>
  <c r="U1803" i="1" s="1"/>
  <c r="X1803" i="1" s="1"/>
  <c r="S1804" i="1"/>
  <c r="T1804" i="1" s="1"/>
  <c r="S1806" i="1"/>
  <c r="T1806" i="1" s="1"/>
  <c r="S1807" i="1"/>
  <c r="T1807" i="1" s="1"/>
  <c r="U1807" i="1" s="1"/>
  <c r="X1807" i="1" s="1"/>
  <c r="S1808" i="1"/>
  <c r="T1808" i="1" s="1"/>
  <c r="S1810" i="1"/>
  <c r="T1810" i="1" s="1"/>
  <c r="S1811" i="1"/>
  <c r="T1811" i="1" s="1"/>
  <c r="U1811" i="1" s="1"/>
  <c r="X1811" i="1" s="1"/>
  <c r="S1812" i="1"/>
  <c r="T1812" i="1" s="1"/>
  <c r="S1814" i="1"/>
  <c r="T1814" i="1" s="1"/>
  <c r="S1815" i="1"/>
  <c r="T1815" i="1" s="1"/>
  <c r="U1815" i="1" s="1"/>
  <c r="X1815" i="1" s="1"/>
  <c r="S1816" i="1"/>
  <c r="T1816" i="1" s="1"/>
  <c r="S1818" i="1"/>
  <c r="T1818" i="1" s="1"/>
  <c r="S1819" i="1"/>
  <c r="T1819" i="1" s="1"/>
  <c r="U1819" i="1" s="1"/>
  <c r="X1819" i="1" s="1"/>
  <c r="S1820" i="1"/>
  <c r="T1820" i="1" s="1"/>
  <c r="S1822" i="1"/>
  <c r="T1822" i="1" s="1"/>
  <c r="S1823" i="1"/>
  <c r="T1823" i="1" s="1"/>
  <c r="U1823" i="1" s="1"/>
  <c r="X1823" i="1" s="1"/>
  <c r="S1824" i="1"/>
  <c r="T1824" i="1" s="1"/>
  <c r="S1826" i="1"/>
  <c r="T1826" i="1" s="1"/>
  <c r="S1827" i="1"/>
  <c r="T1827" i="1" s="1"/>
  <c r="U1827" i="1" s="1"/>
  <c r="X1827" i="1" s="1"/>
  <c r="S1828" i="1"/>
  <c r="T1828" i="1" s="1"/>
  <c r="S1830" i="1"/>
  <c r="T1830" i="1" s="1"/>
  <c r="S1831" i="1"/>
  <c r="T1831" i="1" s="1"/>
  <c r="U1831" i="1" s="1"/>
  <c r="X1831" i="1" s="1"/>
  <c r="S1832" i="1"/>
  <c r="T1832" i="1" s="1"/>
  <c r="S1834" i="1"/>
  <c r="T1834" i="1" s="1"/>
  <c r="S1835" i="1"/>
  <c r="T1835" i="1" s="1"/>
  <c r="U1835" i="1" s="1"/>
  <c r="X1835" i="1" s="1"/>
  <c r="S1836" i="1"/>
  <c r="T1836" i="1" s="1"/>
  <c r="S1838" i="1"/>
  <c r="T1838" i="1" s="1"/>
  <c r="S1839" i="1"/>
  <c r="T1839" i="1" s="1"/>
  <c r="U1839" i="1" s="1"/>
  <c r="X1839" i="1" s="1"/>
  <c r="S1840" i="1"/>
  <c r="T1840" i="1" s="1"/>
  <c r="S1842" i="1"/>
  <c r="T1842" i="1" s="1"/>
  <c r="S1843" i="1"/>
  <c r="T1843" i="1" s="1"/>
  <c r="U1843" i="1" s="1"/>
  <c r="X1843" i="1" s="1"/>
  <c r="S1844" i="1"/>
  <c r="T1844" i="1" s="1"/>
  <c r="S1846" i="1"/>
  <c r="T1846" i="1" s="1"/>
  <c r="S1847" i="1"/>
  <c r="T1847" i="1" s="1"/>
  <c r="U1847" i="1" s="1"/>
  <c r="X1847" i="1" s="1"/>
  <c r="S1848" i="1"/>
  <c r="T1848" i="1" s="1"/>
  <c r="S1850" i="1"/>
  <c r="T1850" i="1" s="1"/>
  <c r="S1851" i="1"/>
  <c r="T1851" i="1" s="1"/>
  <c r="U1851" i="1" s="1"/>
  <c r="X1851" i="1" s="1"/>
  <c r="S1852" i="1"/>
  <c r="T1852" i="1" s="1"/>
  <c r="S1854" i="1"/>
  <c r="T1854" i="1" s="1"/>
  <c r="S1855" i="1"/>
  <c r="T1855" i="1" s="1"/>
  <c r="U1855" i="1" s="1"/>
  <c r="X1855" i="1" s="1"/>
  <c r="S1856" i="1"/>
  <c r="T1856" i="1" s="1"/>
  <c r="S1858" i="1"/>
  <c r="T1858" i="1" s="1"/>
  <c r="S1859" i="1"/>
  <c r="T1859" i="1" s="1"/>
  <c r="U1859" i="1" s="1"/>
  <c r="X1859" i="1" s="1"/>
  <c r="S1860" i="1"/>
  <c r="T1860" i="1" s="1"/>
  <c r="S1862" i="1"/>
  <c r="T1862" i="1" s="1"/>
  <c r="S1863" i="1"/>
  <c r="T1863" i="1" s="1"/>
  <c r="U1863" i="1" s="1"/>
  <c r="X1863" i="1" s="1"/>
  <c r="S1864" i="1"/>
  <c r="T1864" i="1" s="1"/>
  <c r="S1866" i="1"/>
  <c r="T1866" i="1" s="1"/>
  <c r="S1867" i="1"/>
  <c r="T1867" i="1" s="1"/>
  <c r="U1867" i="1" s="1"/>
  <c r="X1867" i="1" s="1"/>
  <c r="S1868" i="1"/>
  <c r="T1868" i="1" s="1"/>
  <c r="S1870" i="1"/>
  <c r="T1870" i="1" s="1"/>
  <c r="S1871" i="1"/>
  <c r="T1871" i="1" s="1"/>
  <c r="U1871" i="1" s="1"/>
  <c r="X1871" i="1" s="1"/>
  <c r="S1872" i="1"/>
  <c r="T1872" i="1" s="1"/>
  <c r="S1874" i="1"/>
  <c r="T1874" i="1" s="1"/>
  <c r="S1875" i="1"/>
  <c r="T1875" i="1" s="1"/>
  <c r="U1875" i="1" s="1"/>
  <c r="X1875" i="1" s="1"/>
  <c r="S1876" i="1"/>
  <c r="T1876" i="1" s="1"/>
  <c r="S1878" i="1"/>
  <c r="T1878" i="1" s="1"/>
  <c r="S1879" i="1"/>
  <c r="T1879" i="1" s="1"/>
  <c r="S1880" i="1"/>
  <c r="T1880" i="1" s="1"/>
  <c r="S1882" i="1"/>
  <c r="T1882" i="1" s="1"/>
  <c r="S1883" i="1"/>
  <c r="T1883" i="1" s="1"/>
  <c r="S1884" i="1"/>
  <c r="T1884" i="1" s="1"/>
  <c r="U1884" i="1" s="1"/>
  <c r="X1884" i="1" s="1"/>
  <c r="S1886" i="1"/>
  <c r="T1886" i="1" s="1"/>
  <c r="S1887" i="1"/>
  <c r="T1887" i="1" s="1"/>
  <c r="S1888" i="1"/>
  <c r="T1888" i="1" s="1"/>
  <c r="S1890" i="1"/>
  <c r="T1890" i="1" s="1"/>
  <c r="S1891" i="1"/>
  <c r="T1891" i="1" s="1"/>
  <c r="S1892" i="1"/>
  <c r="T1892" i="1" s="1"/>
  <c r="U1892" i="1" s="1"/>
  <c r="X1892" i="1" s="1"/>
  <c r="S1894" i="1"/>
  <c r="T1894" i="1" s="1"/>
  <c r="S1895" i="1"/>
  <c r="T1895" i="1" s="1"/>
  <c r="S1896" i="1"/>
  <c r="T1896" i="1" s="1"/>
  <c r="S1898" i="1"/>
  <c r="T1898" i="1" s="1"/>
  <c r="S1899" i="1"/>
  <c r="T1899" i="1" s="1"/>
  <c r="S1900" i="1"/>
  <c r="T1900" i="1" s="1"/>
  <c r="U1900" i="1" s="1"/>
  <c r="X1900" i="1" s="1"/>
  <c r="S1902" i="1"/>
  <c r="T1902" i="1" s="1"/>
  <c r="S1903" i="1"/>
  <c r="T1903" i="1" s="1"/>
  <c r="S1904" i="1"/>
  <c r="T1904" i="1" s="1"/>
  <c r="S1906" i="1"/>
  <c r="T1906" i="1" s="1"/>
  <c r="S1907" i="1"/>
  <c r="T1907" i="1" s="1"/>
  <c r="S1908" i="1"/>
  <c r="T1908" i="1" s="1"/>
  <c r="U1908" i="1" s="1"/>
  <c r="X1908" i="1" s="1"/>
  <c r="S1910" i="1"/>
  <c r="T1910" i="1" s="1"/>
  <c r="S1911" i="1"/>
  <c r="T1911" i="1" s="1"/>
  <c r="S1912" i="1"/>
  <c r="T1912" i="1" s="1"/>
  <c r="S1914" i="1"/>
  <c r="T1914" i="1" s="1"/>
  <c r="S1915" i="1"/>
  <c r="T1915" i="1" s="1"/>
  <c r="S1916" i="1"/>
  <c r="T1916" i="1" s="1"/>
  <c r="U1916" i="1" s="1"/>
  <c r="X1916" i="1" s="1"/>
  <c r="S1918" i="1"/>
  <c r="T1918" i="1" s="1"/>
  <c r="S1919" i="1"/>
  <c r="T1919" i="1" s="1"/>
  <c r="S1920" i="1"/>
  <c r="T1920" i="1" s="1"/>
  <c r="S1922" i="1"/>
  <c r="T1922" i="1" s="1"/>
  <c r="S1923" i="1"/>
  <c r="T1923" i="1" s="1"/>
  <c r="S1924" i="1"/>
  <c r="T1924" i="1" s="1"/>
  <c r="U1924" i="1" s="1"/>
  <c r="X1924" i="1" s="1"/>
  <c r="S1926" i="1"/>
  <c r="T1926" i="1" s="1"/>
  <c r="S1927" i="1"/>
  <c r="T1927" i="1" s="1"/>
  <c r="S1928" i="1"/>
  <c r="T1928" i="1" s="1"/>
  <c r="S1930" i="1"/>
  <c r="T1930" i="1" s="1"/>
  <c r="S1931" i="1"/>
  <c r="T1931" i="1" s="1"/>
  <c r="S1932" i="1"/>
  <c r="T1932" i="1" s="1"/>
  <c r="U1932" i="1" s="1"/>
  <c r="X1932" i="1" s="1"/>
  <c r="S1934" i="1"/>
  <c r="T1934" i="1" s="1"/>
  <c r="S1935" i="1"/>
  <c r="T1935" i="1" s="1"/>
  <c r="S1936" i="1"/>
  <c r="T1936" i="1" s="1"/>
  <c r="S1938" i="1"/>
  <c r="T1938" i="1" s="1"/>
  <c r="S1939" i="1"/>
  <c r="T1939" i="1" s="1"/>
  <c r="S1940" i="1"/>
  <c r="T1940" i="1" s="1"/>
  <c r="U1940" i="1" s="1"/>
  <c r="X1940" i="1" s="1"/>
  <c r="S1942" i="1"/>
  <c r="T1942" i="1" s="1"/>
  <c r="S1943" i="1"/>
  <c r="T1943" i="1" s="1"/>
  <c r="S1944" i="1"/>
  <c r="T1944" i="1" s="1"/>
  <c r="S1946" i="1"/>
  <c r="T1946" i="1" s="1"/>
  <c r="S1947" i="1"/>
  <c r="T1947" i="1" s="1"/>
  <c r="S1948" i="1"/>
  <c r="T1948" i="1" s="1"/>
  <c r="U1948" i="1" s="1"/>
  <c r="X1948" i="1" s="1"/>
  <c r="S1950" i="1"/>
  <c r="T1950" i="1" s="1"/>
  <c r="S1951" i="1"/>
  <c r="T1951" i="1" s="1"/>
  <c r="S1952" i="1"/>
  <c r="T1952" i="1" s="1"/>
  <c r="S1954" i="1"/>
  <c r="T1954" i="1" s="1"/>
  <c r="S1955" i="1"/>
  <c r="T1955" i="1" s="1"/>
  <c r="S1956" i="1"/>
  <c r="T1956" i="1" s="1"/>
  <c r="U1956" i="1" s="1"/>
  <c r="X1956" i="1" s="1"/>
  <c r="S1958" i="1"/>
  <c r="T1958" i="1" s="1"/>
  <c r="S1959" i="1"/>
  <c r="T1959" i="1" s="1"/>
  <c r="S1960" i="1"/>
  <c r="T1960" i="1" s="1"/>
  <c r="S1962" i="1"/>
  <c r="T1962" i="1" s="1"/>
  <c r="S1963" i="1"/>
  <c r="T1963" i="1" s="1"/>
  <c r="S1964" i="1"/>
  <c r="T1964" i="1" s="1"/>
  <c r="U1964" i="1" s="1"/>
  <c r="X1964" i="1" s="1"/>
  <c r="S1966" i="1"/>
  <c r="T1966" i="1" s="1"/>
  <c r="S1967" i="1"/>
  <c r="T1967" i="1" s="1"/>
  <c r="S1968" i="1"/>
  <c r="T1968" i="1" s="1"/>
  <c r="S1970" i="1"/>
  <c r="T1970" i="1" s="1"/>
  <c r="S1971" i="1"/>
  <c r="T1971" i="1" s="1"/>
  <c r="S1972" i="1"/>
  <c r="T1972" i="1" s="1"/>
  <c r="U1972" i="1" s="1"/>
  <c r="X1972" i="1" s="1"/>
  <c r="S1974" i="1"/>
  <c r="T1974" i="1" s="1"/>
  <c r="S1975" i="1"/>
  <c r="T1975" i="1" s="1"/>
  <c r="S1976" i="1"/>
  <c r="T1976" i="1" s="1"/>
  <c r="S1978" i="1"/>
  <c r="T1978" i="1" s="1"/>
  <c r="S1979" i="1"/>
  <c r="T1979" i="1" s="1"/>
  <c r="S1980" i="1"/>
  <c r="T1980" i="1" s="1"/>
  <c r="U1980" i="1" s="1"/>
  <c r="X1980" i="1" s="1"/>
  <c r="S1982" i="1"/>
  <c r="T1982" i="1" s="1"/>
  <c r="S1983" i="1"/>
  <c r="T1983" i="1" s="1"/>
  <c r="U1983" i="1" s="1"/>
  <c r="X1983" i="1" s="1"/>
  <c r="S1984" i="1"/>
  <c r="T1984" i="1" s="1"/>
  <c r="S1986" i="1"/>
  <c r="T1986" i="1" s="1"/>
  <c r="S1987" i="1"/>
  <c r="T1987" i="1" s="1"/>
  <c r="U1987" i="1" s="1"/>
  <c r="X1987" i="1" s="1"/>
  <c r="S1988" i="1"/>
  <c r="T1988" i="1" s="1"/>
  <c r="U1988" i="1" s="1"/>
  <c r="X1988" i="1" s="1"/>
  <c r="S1990" i="1"/>
  <c r="T1990" i="1" s="1"/>
  <c r="S1991" i="1"/>
  <c r="T1991" i="1" s="1"/>
  <c r="U1991" i="1" s="1"/>
  <c r="X1991" i="1" s="1"/>
  <c r="S1992" i="1"/>
  <c r="T1992" i="1" s="1"/>
  <c r="S1994" i="1"/>
  <c r="T1994" i="1" s="1"/>
  <c r="S1995" i="1"/>
  <c r="T1995" i="1" s="1"/>
  <c r="U1995" i="1" s="1"/>
  <c r="X1995" i="1" s="1"/>
  <c r="S1996" i="1"/>
  <c r="T1996" i="1" s="1"/>
  <c r="U1996" i="1" s="1"/>
  <c r="X1996" i="1" s="1"/>
  <c r="S1998" i="1"/>
  <c r="T1998" i="1" s="1"/>
  <c r="S1999" i="1"/>
  <c r="T1999" i="1" s="1"/>
  <c r="U1999" i="1" s="1"/>
  <c r="X1999" i="1" s="1"/>
  <c r="S2000" i="1"/>
  <c r="T2000" i="1" s="1"/>
  <c r="S2002" i="1"/>
  <c r="T2002" i="1" s="1"/>
  <c r="S2003" i="1"/>
  <c r="T2003" i="1" s="1"/>
  <c r="U2003" i="1" s="1"/>
  <c r="X2003" i="1" s="1"/>
  <c r="S2004" i="1"/>
  <c r="T2004" i="1" s="1"/>
  <c r="U2004" i="1" s="1"/>
  <c r="X2004" i="1" s="1"/>
  <c r="S2006" i="1"/>
  <c r="T2006" i="1" s="1"/>
  <c r="S2007" i="1"/>
  <c r="T2007" i="1" s="1"/>
  <c r="U2007" i="1" s="1"/>
  <c r="X2007" i="1" s="1"/>
  <c r="S2008" i="1"/>
  <c r="T2008" i="1" s="1"/>
  <c r="S2010" i="1"/>
  <c r="T2010" i="1" s="1"/>
  <c r="S2011" i="1"/>
  <c r="T2011" i="1" s="1"/>
  <c r="U2011" i="1" s="1"/>
  <c r="X2011" i="1" s="1"/>
  <c r="S2012" i="1"/>
  <c r="T2012" i="1" s="1"/>
  <c r="U2012" i="1" s="1"/>
  <c r="X2012" i="1" s="1"/>
  <c r="S2014" i="1"/>
  <c r="T2014" i="1" s="1"/>
  <c r="S2015" i="1"/>
  <c r="T2015" i="1" s="1"/>
  <c r="U2015" i="1" s="1"/>
  <c r="X2015" i="1" s="1"/>
  <c r="S2016" i="1"/>
  <c r="T2016" i="1" s="1"/>
  <c r="S2018" i="1"/>
  <c r="T2018" i="1" s="1"/>
  <c r="S2019" i="1"/>
  <c r="T2019" i="1" s="1"/>
  <c r="U2019" i="1" s="1"/>
  <c r="X2019" i="1" s="1"/>
  <c r="S2020" i="1"/>
  <c r="T2020" i="1" s="1"/>
  <c r="U2020" i="1" s="1"/>
  <c r="X2020" i="1" s="1"/>
  <c r="S2022" i="1"/>
  <c r="T2022" i="1" s="1"/>
  <c r="S2023" i="1"/>
  <c r="T2023" i="1" s="1"/>
  <c r="U2023" i="1" s="1"/>
  <c r="X2023" i="1" s="1"/>
  <c r="S2024" i="1"/>
  <c r="T2024" i="1" s="1"/>
  <c r="S2026" i="1"/>
  <c r="T2026" i="1" s="1"/>
  <c r="S2027" i="1"/>
  <c r="T2027" i="1" s="1"/>
  <c r="U2027" i="1" s="1"/>
  <c r="X2027" i="1" s="1"/>
  <c r="S2028" i="1"/>
  <c r="T2028" i="1" s="1"/>
  <c r="U2028" i="1" s="1"/>
  <c r="X2028" i="1" s="1"/>
  <c r="S2030" i="1"/>
  <c r="T2030" i="1" s="1"/>
  <c r="S2031" i="1"/>
  <c r="T2031" i="1" s="1"/>
  <c r="U2031" i="1" s="1"/>
  <c r="X2031" i="1" s="1"/>
  <c r="S2032" i="1"/>
  <c r="T2032" i="1" s="1"/>
  <c r="S2034" i="1"/>
  <c r="T2034" i="1" s="1"/>
  <c r="S2035" i="1"/>
  <c r="T2035" i="1" s="1"/>
  <c r="U2035" i="1" s="1"/>
  <c r="X2035" i="1" s="1"/>
  <c r="S2036" i="1"/>
  <c r="T2036" i="1" s="1"/>
  <c r="U2036" i="1" s="1"/>
  <c r="X2036" i="1" s="1"/>
  <c r="S2038" i="1"/>
  <c r="T2038" i="1" s="1"/>
  <c r="S2039" i="1"/>
  <c r="T2039" i="1" s="1"/>
  <c r="U2039" i="1" s="1"/>
  <c r="X2039" i="1" s="1"/>
  <c r="S2040" i="1"/>
  <c r="T2040" i="1" s="1"/>
  <c r="S2042" i="1"/>
  <c r="T2042" i="1" s="1"/>
  <c r="S2043" i="1"/>
  <c r="T2043" i="1" s="1"/>
  <c r="U2043" i="1" s="1"/>
  <c r="X2043" i="1" s="1"/>
  <c r="S2044" i="1"/>
  <c r="T2044" i="1" s="1"/>
  <c r="U2044" i="1" s="1"/>
  <c r="X2044" i="1" s="1"/>
  <c r="S2046" i="1"/>
  <c r="T2046" i="1" s="1"/>
  <c r="S2047" i="1"/>
  <c r="T2047" i="1" s="1"/>
  <c r="U2047" i="1" s="1"/>
  <c r="X2047" i="1" s="1"/>
  <c r="S2048" i="1"/>
  <c r="T2048" i="1" s="1"/>
  <c r="S2050" i="1"/>
  <c r="T2050" i="1" s="1"/>
  <c r="S2051" i="1"/>
  <c r="T2051" i="1" s="1"/>
  <c r="U2051" i="1" s="1"/>
  <c r="X2051" i="1" s="1"/>
  <c r="S2052" i="1"/>
  <c r="T2052" i="1" s="1"/>
  <c r="U2052" i="1" s="1"/>
  <c r="X2052" i="1" s="1"/>
  <c r="S2054" i="1"/>
  <c r="T2054" i="1" s="1"/>
  <c r="S2055" i="1"/>
  <c r="T2055" i="1" s="1"/>
  <c r="U2055" i="1" s="1"/>
  <c r="X2055" i="1" s="1"/>
  <c r="S2056" i="1"/>
  <c r="T2056" i="1" s="1"/>
  <c r="S2058" i="1"/>
  <c r="T2058" i="1" s="1"/>
  <c r="S2059" i="1"/>
  <c r="T2059" i="1" s="1"/>
  <c r="U2059" i="1" s="1"/>
  <c r="X2059" i="1" s="1"/>
  <c r="S2060" i="1"/>
  <c r="T2060" i="1" s="1"/>
  <c r="U2060" i="1" s="1"/>
  <c r="X2060" i="1" s="1"/>
  <c r="S2062" i="1"/>
  <c r="T2062" i="1" s="1"/>
  <c r="S2063" i="1"/>
  <c r="T2063" i="1" s="1"/>
  <c r="U2063" i="1" s="1"/>
  <c r="X2063" i="1" s="1"/>
  <c r="S2064" i="1"/>
  <c r="T2064" i="1" s="1"/>
  <c r="S2066" i="1"/>
  <c r="T2066" i="1" s="1"/>
  <c r="S2067" i="1"/>
  <c r="T2067" i="1" s="1"/>
  <c r="U2067" i="1" s="1"/>
  <c r="X2067" i="1" s="1"/>
  <c r="S2068" i="1"/>
  <c r="T2068" i="1" s="1"/>
  <c r="U2068" i="1" s="1"/>
  <c r="X2068" i="1" s="1"/>
  <c r="S2070" i="1"/>
  <c r="T2070" i="1" s="1"/>
  <c r="S2071" i="1"/>
  <c r="T2071" i="1" s="1"/>
  <c r="U2071" i="1" s="1"/>
  <c r="X2071" i="1" s="1"/>
  <c r="S2072" i="1"/>
  <c r="T2072" i="1" s="1"/>
  <c r="S2074" i="1"/>
  <c r="T2074" i="1" s="1"/>
  <c r="S2075" i="1"/>
  <c r="T2075" i="1" s="1"/>
  <c r="U2075" i="1" s="1"/>
  <c r="X2075" i="1" s="1"/>
  <c r="S2076" i="1"/>
  <c r="T2076" i="1" s="1"/>
  <c r="U2076" i="1" s="1"/>
  <c r="X2076" i="1" s="1"/>
  <c r="S2078" i="1"/>
  <c r="T2078" i="1" s="1"/>
  <c r="S2079" i="1"/>
  <c r="T2079" i="1" s="1"/>
  <c r="U2079" i="1" s="1"/>
  <c r="X2079" i="1" s="1"/>
  <c r="S2080" i="1"/>
  <c r="T2080" i="1" s="1"/>
  <c r="S2082" i="1"/>
  <c r="T2082" i="1" s="1"/>
  <c r="S2083" i="1"/>
  <c r="T2083" i="1" s="1"/>
  <c r="U2083" i="1" s="1"/>
  <c r="X2083" i="1" s="1"/>
  <c r="S2084" i="1"/>
  <c r="T2084" i="1" s="1"/>
  <c r="U2084" i="1" s="1"/>
  <c r="X2084" i="1" s="1"/>
  <c r="S2086" i="1"/>
  <c r="T2086" i="1" s="1"/>
  <c r="S2087" i="1"/>
  <c r="T2087" i="1" s="1"/>
  <c r="U2087" i="1" s="1"/>
  <c r="X2087" i="1" s="1"/>
  <c r="S2088" i="1"/>
  <c r="T2088" i="1" s="1"/>
  <c r="S2090" i="1"/>
  <c r="T2090" i="1" s="1"/>
  <c r="S2091" i="1"/>
  <c r="T2091" i="1" s="1"/>
  <c r="U2091" i="1" s="1"/>
  <c r="X2091" i="1" s="1"/>
  <c r="S2092" i="1"/>
  <c r="T2092" i="1" s="1"/>
  <c r="U2092" i="1" s="1"/>
  <c r="X2092" i="1" s="1"/>
  <c r="S2094" i="1"/>
  <c r="T2094" i="1" s="1"/>
  <c r="S2095" i="1"/>
  <c r="T2095" i="1" s="1"/>
  <c r="U2095" i="1" s="1"/>
  <c r="X2095" i="1" s="1"/>
  <c r="S2096" i="1"/>
  <c r="T2096" i="1" s="1"/>
  <c r="S2098" i="1"/>
  <c r="T2098" i="1" s="1"/>
  <c r="S2099" i="1"/>
  <c r="T2099" i="1" s="1"/>
  <c r="U2099" i="1" s="1"/>
  <c r="X2099" i="1" s="1"/>
  <c r="S2100" i="1"/>
  <c r="T2100" i="1" s="1"/>
  <c r="U2100" i="1" s="1"/>
  <c r="X2100" i="1" s="1"/>
  <c r="S2102" i="1"/>
  <c r="T2102" i="1" s="1"/>
  <c r="S2103" i="1"/>
  <c r="T2103" i="1" s="1"/>
  <c r="U2103" i="1" s="1"/>
  <c r="X2103" i="1" s="1"/>
  <c r="S2104" i="1"/>
  <c r="T2104" i="1" s="1"/>
  <c r="S2106" i="1"/>
  <c r="T2106" i="1" s="1"/>
  <c r="S2107" i="1"/>
  <c r="T2107" i="1" s="1"/>
  <c r="U2107" i="1" s="1"/>
  <c r="X2107" i="1" s="1"/>
  <c r="S2108" i="1"/>
  <c r="T2108" i="1" s="1"/>
  <c r="U2108" i="1" s="1"/>
  <c r="X2108" i="1" s="1"/>
  <c r="S2110" i="1"/>
  <c r="T2110" i="1" s="1"/>
  <c r="S2111" i="1"/>
  <c r="T2111" i="1" s="1"/>
  <c r="U2111" i="1" s="1"/>
  <c r="X2111" i="1" s="1"/>
  <c r="S2112" i="1"/>
  <c r="T2112" i="1" s="1"/>
  <c r="S2114" i="1"/>
  <c r="T2114" i="1" s="1"/>
  <c r="S2115" i="1"/>
  <c r="T2115" i="1" s="1"/>
  <c r="U2115" i="1" s="1"/>
  <c r="X2115" i="1" s="1"/>
  <c r="S2116" i="1"/>
  <c r="T2116" i="1" s="1"/>
  <c r="U2116" i="1" s="1"/>
  <c r="X2116" i="1" s="1"/>
  <c r="S2118" i="1"/>
  <c r="T2118" i="1" s="1"/>
  <c r="S2119" i="1"/>
  <c r="T2119" i="1" s="1"/>
  <c r="U2119" i="1" s="1"/>
  <c r="X2119" i="1" s="1"/>
  <c r="S2120" i="1"/>
  <c r="T2120" i="1" s="1"/>
  <c r="S2122" i="1"/>
  <c r="T2122" i="1" s="1"/>
  <c r="S2123" i="1"/>
  <c r="T2123" i="1" s="1"/>
  <c r="U2123" i="1" s="1"/>
  <c r="X2123" i="1" s="1"/>
  <c r="S2124" i="1"/>
  <c r="T2124" i="1" s="1"/>
  <c r="U2124" i="1" s="1"/>
  <c r="X2124" i="1" s="1"/>
  <c r="S2126" i="1"/>
  <c r="T2126" i="1" s="1"/>
  <c r="S2127" i="1"/>
  <c r="T2127" i="1" s="1"/>
  <c r="U2127" i="1" s="1"/>
  <c r="X2127" i="1" s="1"/>
  <c r="S2128" i="1"/>
  <c r="T2128" i="1" s="1"/>
  <c r="S2130" i="1"/>
  <c r="T2130" i="1" s="1"/>
  <c r="S2131" i="1"/>
  <c r="T2131" i="1" s="1"/>
  <c r="U2131" i="1" s="1"/>
  <c r="X2131" i="1" s="1"/>
  <c r="S2132" i="1"/>
  <c r="T2132" i="1" s="1"/>
  <c r="U2132" i="1" s="1"/>
  <c r="X2132" i="1" s="1"/>
  <c r="S2134" i="1"/>
  <c r="T2134" i="1" s="1"/>
  <c r="S2135" i="1"/>
  <c r="T2135" i="1" s="1"/>
  <c r="U2135" i="1" s="1"/>
  <c r="X2135" i="1" s="1"/>
  <c r="S2136" i="1"/>
  <c r="T2136" i="1" s="1"/>
  <c r="S2138" i="1"/>
  <c r="T2138" i="1" s="1"/>
  <c r="S2139" i="1"/>
  <c r="T2139" i="1" s="1"/>
  <c r="U2139" i="1" s="1"/>
  <c r="X2139" i="1" s="1"/>
  <c r="S2140" i="1"/>
  <c r="T2140" i="1" s="1"/>
  <c r="U2140" i="1" s="1"/>
  <c r="X2140" i="1" s="1"/>
  <c r="S2142" i="1"/>
  <c r="T2142" i="1" s="1"/>
  <c r="S2143" i="1"/>
  <c r="T2143" i="1" s="1"/>
  <c r="U2143" i="1" s="1"/>
  <c r="X2143" i="1" s="1"/>
  <c r="S2144" i="1"/>
  <c r="T2144" i="1" s="1"/>
  <c r="S2146" i="1"/>
  <c r="T2146" i="1" s="1"/>
  <c r="S2147" i="1"/>
  <c r="T2147" i="1" s="1"/>
  <c r="U2147" i="1" s="1"/>
  <c r="X2147" i="1" s="1"/>
  <c r="S2148" i="1"/>
  <c r="T2148" i="1" s="1"/>
  <c r="U2148" i="1" s="1"/>
  <c r="X2148" i="1" s="1"/>
  <c r="S2150" i="1"/>
  <c r="T2150" i="1" s="1"/>
  <c r="S2151" i="1"/>
  <c r="T2151" i="1" s="1"/>
  <c r="U2151" i="1" s="1"/>
  <c r="X2151" i="1" s="1"/>
  <c r="S2152" i="1"/>
  <c r="T2152" i="1" s="1"/>
  <c r="S2154" i="1"/>
  <c r="T2154" i="1" s="1"/>
  <c r="S2155" i="1"/>
  <c r="T2155" i="1" s="1"/>
  <c r="U2155" i="1" s="1"/>
  <c r="X2155" i="1" s="1"/>
  <c r="S2156" i="1"/>
  <c r="T2156" i="1" s="1"/>
  <c r="U2156" i="1" s="1"/>
  <c r="X2156" i="1" s="1"/>
  <c r="S2158" i="1"/>
  <c r="T2158" i="1" s="1"/>
  <c r="S2159" i="1"/>
  <c r="T2159" i="1" s="1"/>
  <c r="U2159" i="1" s="1"/>
  <c r="X2159" i="1" s="1"/>
  <c r="S2160" i="1"/>
  <c r="T2160" i="1" s="1"/>
  <c r="S2162" i="1"/>
  <c r="T2162" i="1" s="1"/>
  <c r="S2163" i="1"/>
  <c r="T2163" i="1" s="1"/>
  <c r="U2163" i="1" s="1"/>
  <c r="X2163" i="1" s="1"/>
  <c r="S2164" i="1"/>
  <c r="T2164" i="1" s="1"/>
  <c r="U2164" i="1" s="1"/>
  <c r="X2164" i="1" s="1"/>
  <c r="S2166" i="1"/>
  <c r="T2166" i="1" s="1"/>
  <c r="S2167" i="1"/>
  <c r="T2167" i="1" s="1"/>
  <c r="U2167" i="1" s="1"/>
  <c r="X2167" i="1" s="1"/>
  <c r="S2168" i="1"/>
  <c r="T2168" i="1" s="1"/>
  <c r="S2170" i="1"/>
  <c r="T2170" i="1" s="1"/>
  <c r="S2171" i="1"/>
  <c r="T2171" i="1" s="1"/>
  <c r="U2171" i="1" s="1"/>
  <c r="X2171" i="1" s="1"/>
  <c r="S2172" i="1"/>
  <c r="T2172" i="1" s="1"/>
  <c r="U2172" i="1" s="1"/>
  <c r="X2172" i="1" s="1"/>
  <c r="S2174" i="1"/>
  <c r="T2174" i="1" s="1"/>
  <c r="S2175" i="1"/>
  <c r="T2175" i="1" s="1"/>
  <c r="U2175" i="1" s="1"/>
  <c r="X2175" i="1" s="1"/>
  <c r="S2176" i="1"/>
  <c r="T2176" i="1" s="1"/>
  <c r="S2178" i="1"/>
  <c r="T2178" i="1" s="1"/>
  <c r="S2179" i="1"/>
  <c r="T2179" i="1" s="1"/>
  <c r="U2179" i="1" s="1"/>
  <c r="X2179" i="1" s="1"/>
  <c r="S2180" i="1"/>
  <c r="T2180" i="1" s="1"/>
  <c r="U2180" i="1" s="1"/>
  <c r="X2180" i="1" s="1"/>
  <c r="S2182" i="1"/>
  <c r="T2182" i="1" s="1"/>
  <c r="S2183" i="1"/>
  <c r="T2183" i="1" s="1"/>
  <c r="U2183" i="1" s="1"/>
  <c r="X2183" i="1" s="1"/>
  <c r="S2184" i="1"/>
  <c r="T2184" i="1" s="1"/>
  <c r="S2186" i="1"/>
  <c r="T2186" i="1" s="1"/>
  <c r="S2187" i="1"/>
  <c r="T2187" i="1" s="1"/>
  <c r="U2187" i="1" s="1"/>
  <c r="X2187" i="1" s="1"/>
  <c r="S2188" i="1"/>
  <c r="T2188" i="1" s="1"/>
  <c r="U2188" i="1" s="1"/>
  <c r="X2188" i="1" s="1"/>
  <c r="S2190" i="1"/>
  <c r="T2190" i="1" s="1"/>
  <c r="S2191" i="1"/>
  <c r="T2191" i="1" s="1"/>
  <c r="U2191" i="1" s="1"/>
  <c r="X2191" i="1" s="1"/>
  <c r="S2192" i="1"/>
  <c r="T2192" i="1" s="1"/>
  <c r="S2194" i="1"/>
  <c r="T2194" i="1" s="1"/>
  <c r="S2195" i="1"/>
  <c r="T2195" i="1" s="1"/>
  <c r="U2195" i="1" s="1"/>
  <c r="X2195" i="1" s="1"/>
  <c r="S2196" i="1"/>
  <c r="T2196" i="1" s="1"/>
  <c r="U2196" i="1" s="1"/>
  <c r="X2196" i="1" s="1"/>
  <c r="S2198" i="1"/>
  <c r="T2198" i="1" s="1"/>
  <c r="S2199" i="1"/>
  <c r="T2199" i="1" s="1"/>
  <c r="U2199" i="1" s="1"/>
  <c r="X2199" i="1" s="1"/>
  <c r="S2200" i="1"/>
  <c r="T2200" i="1" s="1"/>
  <c r="S2202" i="1"/>
  <c r="T2202" i="1" s="1"/>
  <c r="S2203" i="1"/>
  <c r="T2203" i="1" s="1"/>
  <c r="U2203" i="1" s="1"/>
  <c r="X2203" i="1" s="1"/>
  <c r="S2204" i="1"/>
  <c r="T2204" i="1" s="1"/>
  <c r="U2204" i="1" s="1"/>
  <c r="X2204" i="1" s="1"/>
  <c r="S2206" i="1"/>
  <c r="T2206" i="1" s="1"/>
  <c r="S2207" i="1"/>
  <c r="T2207" i="1" s="1"/>
  <c r="U2207" i="1" s="1"/>
  <c r="X2207" i="1" s="1"/>
  <c r="S2208" i="1"/>
  <c r="T2208" i="1" s="1"/>
  <c r="S2210" i="1"/>
  <c r="T2210" i="1" s="1"/>
  <c r="S2211" i="1"/>
  <c r="T2211" i="1" s="1"/>
  <c r="U2211" i="1" s="1"/>
  <c r="X2211" i="1" s="1"/>
  <c r="S2212" i="1"/>
  <c r="T2212" i="1" s="1"/>
  <c r="U2212" i="1" s="1"/>
  <c r="X2212" i="1" s="1"/>
  <c r="S2214" i="1"/>
  <c r="T2214" i="1" s="1"/>
  <c r="S2215" i="1"/>
  <c r="T2215" i="1" s="1"/>
  <c r="U2215" i="1" s="1"/>
  <c r="X2215" i="1" s="1"/>
  <c r="S2216" i="1"/>
  <c r="T2216" i="1" s="1"/>
  <c r="S2218" i="1"/>
  <c r="T2218" i="1" s="1"/>
  <c r="S2219" i="1"/>
  <c r="T2219" i="1" s="1"/>
  <c r="U2219" i="1" s="1"/>
  <c r="X2219" i="1" s="1"/>
  <c r="S2220" i="1"/>
  <c r="T2220" i="1" s="1"/>
  <c r="U2220" i="1" s="1"/>
  <c r="X2220" i="1" s="1"/>
  <c r="S2222" i="1"/>
  <c r="T2222" i="1" s="1"/>
  <c r="S2223" i="1"/>
  <c r="T2223" i="1" s="1"/>
  <c r="U2223" i="1" s="1"/>
  <c r="X2223" i="1" s="1"/>
  <c r="S2224" i="1"/>
  <c r="T2224" i="1" s="1"/>
  <c r="S2226" i="1"/>
  <c r="T2226" i="1" s="1"/>
  <c r="S2227" i="1"/>
  <c r="T2227" i="1" s="1"/>
  <c r="U2227" i="1" s="1"/>
  <c r="X2227" i="1" s="1"/>
  <c r="S2228" i="1"/>
  <c r="T2228" i="1" s="1"/>
  <c r="U2228" i="1" s="1"/>
  <c r="X2228" i="1" s="1"/>
  <c r="S2230" i="1"/>
  <c r="T2230" i="1" s="1"/>
  <c r="S2231" i="1"/>
  <c r="T2231" i="1" s="1"/>
  <c r="U2231" i="1" s="1"/>
  <c r="X2231" i="1" s="1"/>
  <c r="S2232" i="1"/>
  <c r="T2232" i="1" s="1"/>
  <c r="S2234" i="1"/>
  <c r="T2234" i="1" s="1"/>
  <c r="S2235" i="1"/>
  <c r="T2235" i="1" s="1"/>
  <c r="U2235" i="1" s="1"/>
  <c r="X2235" i="1" s="1"/>
  <c r="S2236" i="1"/>
  <c r="T2236" i="1" s="1"/>
  <c r="U2236" i="1" s="1"/>
  <c r="X2236" i="1" s="1"/>
  <c r="S2238" i="1"/>
  <c r="T2238" i="1" s="1"/>
  <c r="S2239" i="1"/>
  <c r="T2239" i="1" s="1"/>
  <c r="U2239" i="1" s="1"/>
  <c r="X2239" i="1" s="1"/>
  <c r="S2240" i="1"/>
  <c r="T2240" i="1" s="1"/>
  <c r="S2242" i="1"/>
  <c r="T2242" i="1" s="1"/>
  <c r="S2243" i="1"/>
  <c r="T2243" i="1" s="1"/>
  <c r="U2243" i="1" s="1"/>
  <c r="X2243" i="1" s="1"/>
  <c r="S2244" i="1"/>
  <c r="T2244" i="1" s="1"/>
  <c r="U2244" i="1" s="1"/>
  <c r="X2244" i="1" s="1"/>
  <c r="S2246" i="1"/>
  <c r="T2246" i="1" s="1"/>
  <c r="S2247" i="1"/>
  <c r="T2247" i="1" s="1"/>
  <c r="U2247" i="1" s="1"/>
  <c r="X2247" i="1" s="1"/>
  <c r="S2248" i="1"/>
  <c r="T2248" i="1" s="1"/>
  <c r="S2250" i="1"/>
  <c r="T2250" i="1" s="1"/>
  <c r="S2251" i="1"/>
  <c r="T2251" i="1" s="1"/>
  <c r="U2251" i="1" s="1"/>
  <c r="X2251" i="1" s="1"/>
  <c r="S2252" i="1"/>
  <c r="T2252" i="1" s="1"/>
  <c r="U2252" i="1" s="1"/>
  <c r="X2252" i="1" s="1"/>
  <c r="S2254" i="1"/>
  <c r="T2254" i="1" s="1"/>
  <c r="S2255" i="1"/>
  <c r="T2255" i="1" s="1"/>
  <c r="U2255" i="1" s="1"/>
  <c r="X2255" i="1" s="1"/>
  <c r="S2256" i="1"/>
  <c r="T2256" i="1" s="1"/>
  <c r="S2258" i="1"/>
  <c r="T2258" i="1" s="1"/>
  <c r="S2259" i="1"/>
  <c r="T2259" i="1" s="1"/>
  <c r="U2259" i="1" s="1"/>
  <c r="X2259" i="1" s="1"/>
  <c r="S2260" i="1"/>
  <c r="T2260" i="1" s="1"/>
  <c r="U2260" i="1" s="1"/>
  <c r="X2260" i="1" s="1"/>
  <c r="S2262" i="1"/>
  <c r="T2262" i="1" s="1"/>
  <c r="S2263" i="1"/>
  <c r="T2263" i="1" s="1"/>
  <c r="U2263" i="1" s="1"/>
  <c r="X2263" i="1" s="1"/>
  <c r="S2264" i="1"/>
  <c r="T2264" i="1" s="1"/>
  <c r="S2266" i="1"/>
  <c r="T2266" i="1" s="1"/>
  <c r="S2267" i="1"/>
  <c r="T2267" i="1" s="1"/>
  <c r="U2267" i="1" s="1"/>
  <c r="X2267" i="1" s="1"/>
  <c r="S2268" i="1"/>
  <c r="T2268" i="1" s="1"/>
  <c r="S2270" i="1"/>
  <c r="T2270" i="1" s="1"/>
  <c r="S2271" i="1"/>
  <c r="T2271" i="1" s="1"/>
  <c r="U2271" i="1" s="1"/>
  <c r="X2271" i="1" s="1"/>
  <c r="S2272" i="1"/>
  <c r="T2272" i="1" s="1"/>
  <c r="S2274" i="1"/>
  <c r="T2274" i="1" s="1"/>
  <c r="S2275" i="1"/>
  <c r="T2275" i="1" s="1"/>
  <c r="U2275" i="1" s="1"/>
  <c r="X2275" i="1" s="1"/>
  <c r="S2276" i="1"/>
  <c r="T2276" i="1" s="1"/>
  <c r="S2278" i="1"/>
  <c r="T2278" i="1" s="1"/>
  <c r="S2279" i="1"/>
  <c r="T2279" i="1" s="1"/>
  <c r="U2279" i="1" s="1"/>
  <c r="X2279" i="1" s="1"/>
  <c r="S2280" i="1"/>
  <c r="T2280" i="1" s="1"/>
  <c r="S2282" i="1"/>
  <c r="T2282" i="1" s="1"/>
  <c r="S2283" i="1"/>
  <c r="T2283" i="1" s="1"/>
  <c r="U2283" i="1" s="1"/>
  <c r="X2283" i="1" s="1"/>
  <c r="S2284" i="1"/>
  <c r="T2284" i="1" s="1"/>
  <c r="S2286" i="1"/>
  <c r="T2286" i="1" s="1"/>
  <c r="S2287" i="1"/>
  <c r="T2287" i="1" s="1"/>
  <c r="U2287" i="1" s="1"/>
  <c r="X2287" i="1" s="1"/>
  <c r="S2288" i="1"/>
  <c r="T2288" i="1" s="1"/>
  <c r="S2290" i="1"/>
  <c r="T2290" i="1" s="1"/>
  <c r="S2291" i="1"/>
  <c r="T2291" i="1" s="1"/>
  <c r="S2292" i="1"/>
  <c r="T2292" i="1" s="1"/>
  <c r="U2292" i="1" s="1"/>
  <c r="X2292" i="1" s="1"/>
  <c r="S2294" i="1"/>
  <c r="T2294" i="1" s="1"/>
  <c r="S2295" i="1"/>
  <c r="T2295" i="1" s="1"/>
  <c r="S2296" i="1"/>
  <c r="T2296" i="1" s="1"/>
  <c r="S2298" i="1"/>
  <c r="T2298" i="1" s="1"/>
  <c r="S2299" i="1"/>
  <c r="T2299" i="1" s="1"/>
  <c r="S2300" i="1"/>
  <c r="T2300" i="1" s="1"/>
  <c r="U2300" i="1" s="1"/>
  <c r="X2300" i="1" s="1"/>
  <c r="S2302" i="1"/>
  <c r="T2302" i="1" s="1"/>
  <c r="S2303" i="1"/>
  <c r="T2303" i="1" s="1"/>
  <c r="S2304" i="1"/>
  <c r="T2304" i="1" s="1"/>
  <c r="S2306" i="1"/>
  <c r="T2306" i="1" s="1"/>
  <c r="S2307" i="1"/>
  <c r="T2307" i="1" s="1"/>
  <c r="S2308" i="1"/>
  <c r="T2308" i="1" s="1"/>
  <c r="U2308" i="1" s="1"/>
  <c r="X2308" i="1" s="1"/>
  <c r="S2310" i="1"/>
  <c r="T2310" i="1" s="1"/>
  <c r="S2311" i="1"/>
  <c r="T2311" i="1" s="1"/>
  <c r="S2312" i="1"/>
  <c r="T2312" i="1" s="1"/>
  <c r="S2314" i="1"/>
  <c r="T2314" i="1" s="1"/>
  <c r="S2315" i="1"/>
  <c r="T2315" i="1" s="1"/>
  <c r="S2316" i="1"/>
  <c r="T2316" i="1" s="1"/>
  <c r="U2316" i="1" s="1"/>
  <c r="X2316" i="1" s="1"/>
  <c r="S2318" i="1"/>
  <c r="T2318" i="1" s="1"/>
  <c r="S2319" i="1"/>
  <c r="T2319" i="1" s="1"/>
  <c r="U2319" i="1" s="1"/>
  <c r="X2319" i="1" s="1"/>
  <c r="S2320" i="1"/>
  <c r="T2320" i="1" s="1"/>
  <c r="S2322" i="1"/>
  <c r="T2322" i="1" s="1"/>
  <c r="S2323" i="1"/>
  <c r="T2323" i="1" s="1"/>
  <c r="U2323" i="1" s="1"/>
  <c r="X2323" i="1" s="1"/>
  <c r="S2324" i="1"/>
  <c r="T2324" i="1" s="1"/>
  <c r="U2324" i="1" s="1"/>
  <c r="X2324" i="1" s="1"/>
  <c r="S2326" i="1"/>
  <c r="T2326" i="1" s="1"/>
  <c r="S2327" i="1"/>
  <c r="T2327" i="1" s="1"/>
  <c r="U2327" i="1" s="1"/>
  <c r="X2327" i="1" s="1"/>
  <c r="S2328" i="1"/>
  <c r="T2328" i="1" s="1"/>
  <c r="S2330" i="1"/>
  <c r="T2330" i="1" s="1"/>
  <c r="S2331" i="1"/>
  <c r="T2331" i="1" s="1"/>
  <c r="U2331" i="1" s="1"/>
  <c r="X2331" i="1" s="1"/>
  <c r="S2332" i="1"/>
  <c r="T2332" i="1" s="1"/>
  <c r="U2332" i="1" s="1"/>
  <c r="X2332" i="1" s="1"/>
  <c r="S2334" i="1"/>
  <c r="T2334" i="1" s="1"/>
  <c r="S2335" i="1"/>
  <c r="T2335" i="1" s="1"/>
  <c r="U2335" i="1" s="1"/>
  <c r="X2335" i="1" s="1"/>
  <c r="S2336" i="1"/>
  <c r="T2336" i="1" s="1"/>
  <c r="S2338" i="1"/>
  <c r="T2338" i="1" s="1"/>
  <c r="S2339" i="1"/>
  <c r="T2339" i="1" s="1"/>
  <c r="U2339" i="1" s="1"/>
  <c r="X2339" i="1" s="1"/>
  <c r="S2340" i="1"/>
  <c r="T2340" i="1" s="1"/>
  <c r="U2340" i="1" s="1"/>
  <c r="X2340" i="1" s="1"/>
  <c r="S2342" i="1"/>
  <c r="T2342" i="1" s="1"/>
  <c r="S2343" i="1"/>
  <c r="T2343" i="1" s="1"/>
  <c r="U2343" i="1" s="1"/>
  <c r="X2343" i="1" s="1"/>
  <c r="S2344" i="1"/>
  <c r="T2344" i="1" s="1"/>
  <c r="S2346" i="1"/>
  <c r="T2346" i="1" s="1"/>
  <c r="S2347" i="1"/>
  <c r="T2347" i="1" s="1"/>
  <c r="U2347" i="1" s="1"/>
  <c r="X2347" i="1" s="1"/>
  <c r="S2348" i="1"/>
  <c r="T2348" i="1" s="1"/>
  <c r="U2348" i="1" s="1"/>
  <c r="X2348" i="1" s="1"/>
  <c r="S2350" i="1"/>
  <c r="T2350" i="1" s="1"/>
  <c r="S2351" i="1"/>
  <c r="T2351" i="1" s="1"/>
  <c r="U2351" i="1" s="1"/>
  <c r="X2351" i="1" s="1"/>
  <c r="S2352" i="1"/>
  <c r="T2352" i="1" s="1"/>
  <c r="S2354" i="1"/>
  <c r="T2354" i="1" s="1"/>
  <c r="S2355" i="1"/>
  <c r="T2355" i="1" s="1"/>
  <c r="U2355" i="1" s="1"/>
  <c r="X2355" i="1" s="1"/>
  <c r="S2356" i="1"/>
  <c r="T2356" i="1" s="1"/>
  <c r="U2356" i="1" s="1"/>
  <c r="X2356" i="1" s="1"/>
  <c r="S2358" i="1"/>
  <c r="T2358" i="1" s="1"/>
  <c r="S2359" i="1"/>
  <c r="T2359" i="1" s="1"/>
  <c r="U2359" i="1" s="1"/>
  <c r="X2359" i="1" s="1"/>
  <c r="S2360" i="1"/>
  <c r="T2360" i="1" s="1"/>
  <c r="S2362" i="1"/>
  <c r="T2362" i="1" s="1"/>
  <c r="S2363" i="1"/>
  <c r="T2363" i="1" s="1"/>
  <c r="U2363" i="1" s="1"/>
  <c r="X2363" i="1" s="1"/>
  <c r="S2364" i="1"/>
  <c r="T2364" i="1" s="1"/>
  <c r="U2364" i="1" s="1"/>
  <c r="X2364" i="1" s="1"/>
  <c r="S2366" i="1"/>
  <c r="T2366" i="1" s="1"/>
  <c r="S2367" i="1"/>
  <c r="T2367" i="1" s="1"/>
  <c r="U2367" i="1" s="1"/>
  <c r="X2367" i="1" s="1"/>
  <c r="S2368" i="1"/>
  <c r="T2368" i="1" s="1"/>
  <c r="S2370" i="1"/>
  <c r="T2370" i="1" s="1"/>
  <c r="S2371" i="1"/>
  <c r="T2371" i="1" s="1"/>
  <c r="U2371" i="1" s="1"/>
  <c r="X2371" i="1" s="1"/>
  <c r="S2372" i="1"/>
  <c r="T2372" i="1" s="1"/>
  <c r="U2372" i="1" s="1"/>
  <c r="X2372" i="1" s="1"/>
  <c r="S2374" i="1"/>
  <c r="T2374" i="1" s="1"/>
  <c r="S2375" i="1"/>
  <c r="T2375" i="1" s="1"/>
  <c r="U2375" i="1" s="1"/>
  <c r="X2375" i="1" s="1"/>
  <c r="S2376" i="1"/>
  <c r="T2376" i="1" s="1"/>
  <c r="S2378" i="1"/>
  <c r="T2378" i="1" s="1"/>
  <c r="S2379" i="1"/>
  <c r="T2379" i="1" s="1"/>
  <c r="U2379" i="1" s="1"/>
  <c r="X2379" i="1" s="1"/>
  <c r="S2380" i="1"/>
  <c r="T2380" i="1" s="1"/>
  <c r="U2380" i="1" s="1"/>
  <c r="X2380" i="1" s="1"/>
  <c r="S2382" i="1"/>
  <c r="T2382" i="1" s="1"/>
  <c r="S2383" i="1"/>
  <c r="T2383" i="1" s="1"/>
  <c r="U2383" i="1" s="1"/>
  <c r="X2383" i="1" s="1"/>
  <c r="S2384" i="1"/>
  <c r="T2384" i="1" s="1"/>
  <c r="S2386" i="1"/>
  <c r="T2386" i="1" s="1"/>
  <c r="S2387" i="1"/>
  <c r="T2387" i="1" s="1"/>
  <c r="U2387" i="1" s="1"/>
  <c r="X2387" i="1" s="1"/>
  <c r="S2388" i="1"/>
  <c r="T2388" i="1" s="1"/>
  <c r="U2388" i="1" s="1"/>
  <c r="X2388" i="1" s="1"/>
  <c r="S2390" i="1"/>
  <c r="T2390" i="1" s="1"/>
  <c r="S2391" i="1"/>
  <c r="T2391" i="1" s="1"/>
  <c r="U2391" i="1" s="1"/>
  <c r="X2391" i="1" s="1"/>
  <c r="S2392" i="1"/>
  <c r="T2392" i="1" s="1"/>
  <c r="S2394" i="1"/>
  <c r="T2394" i="1" s="1"/>
  <c r="S2395" i="1"/>
  <c r="T2395" i="1" s="1"/>
  <c r="U2395" i="1" s="1"/>
  <c r="X2395" i="1" s="1"/>
  <c r="S2396" i="1"/>
  <c r="T2396" i="1" s="1"/>
  <c r="U2396" i="1" s="1"/>
  <c r="X2396" i="1" s="1"/>
  <c r="S2398" i="1"/>
  <c r="T2398" i="1" s="1"/>
  <c r="S2399" i="1"/>
  <c r="T2399" i="1" s="1"/>
  <c r="U2399" i="1" s="1"/>
  <c r="X2399" i="1" s="1"/>
  <c r="S2400" i="1"/>
  <c r="T2400" i="1" s="1"/>
  <c r="S2402" i="1"/>
  <c r="T2402" i="1" s="1"/>
  <c r="S2403" i="1"/>
  <c r="T2403" i="1" s="1"/>
  <c r="U2403" i="1" s="1"/>
  <c r="X2403" i="1" s="1"/>
  <c r="S2404" i="1"/>
  <c r="T2404" i="1" s="1"/>
  <c r="U2404" i="1" s="1"/>
  <c r="X2404" i="1" s="1"/>
  <c r="S2406" i="1"/>
  <c r="T2406" i="1" s="1"/>
  <c r="S2407" i="1"/>
  <c r="T2407" i="1" s="1"/>
  <c r="U2407" i="1" s="1"/>
  <c r="X2407" i="1" s="1"/>
  <c r="S2408" i="1"/>
  <c r="T2408" i="1" s="1"/>
  <c r="S2410" i="1"/>
  <c r="T2410" i="1" s="1"/>
  <c r="S2411" i="1"/>
  <c r="T2411" i="1" s="1"/>
  <c r="U2411" i="1" s="1"/>
  <c r="X2411" i="1" s="1"/>
  <c r="S2412" i="1"/>
  <c r="T2412" i="1" s="1"/>
  <c r="U2412" i="1" s="1"/>
  <c r="X2412" i="1" s="1"/>
  <c r="S2414" i="1"/>
  <c r="T2414" i="1" s="1"/>
  <c r="S2415" i="1"/>
  <c r="T2415" i="1" s="1"/>
  <c r="U2415" i="1" s="1"/>
  <c r="X2415" i="1" s="1"/>
  <c r="S2416" i="1"/>
  <c r="T2416" i="1" s="1"/>
  <c r="S2418" i="1"/>
  <c r="T2418" i="1" s="1"/>
  <c r="S2419" i="1"/>
  <c r="T2419" i="1" s="1"/>
  <c r="U2419" i="1" s="1"/>
  <c r="X2419" i="1" s="1"/>
  <c r="S2420" i="1"/>
  <c r="T2420" i="1" s="1"/>
  <c r="U2420" i="1" s="1"/>
  <c r="X2420" i="1" s="1"/>
  <c r="S2422" i="1"/>
  <c r="T2422" i="1" s="1"/>
  <c r="S2423" i="1"/>
  <c r="T2423" i="1" s="1"/>
  <c r="U2423" i="1" s="1"/>
  <c r="X2423" i="1" s="1"/>
  <c r="S2424" i="1"/>
  <c r="T2424" i="1" s="1"/>
  <c r="S2426" i="1"/>
  <c r="T2426" i="1" s="1"/>
  <c r="S2427" i="1"/>
  <c r="T2427" i="1" s="1"/>
  <c r="U2427" i="1" s="1"/>
  <c r="X2427" i="1" s="1"/>
  <c r="S2428" i="1"/>
  <c r="T2428" i="1" s="1"/>
  <c r="U2428" i="1" s="1"/>
  <c r="X2428" i="1" s="1"/>
  <c r="S2430" i="1"/>
  <c r="T2430" i="1" s="1"/>
  <c r="S2431" i="1"/>
  <c r="T2431" i="1" s="1"/>
  <c r="U2431" i="1" s="1"/>
  <c r="X2431" i="1" s="1"/>
  <c r="S2432" i="1"/>
  <c r="T2432" i="1" s="1"/>
  <c r="S2434" i="1"/>
  <c r="T2434" i="1" s="1"/>
  <c r="S2435" i="1"/>
  <c r="T2435" i="1" s="1"/>
  <c r="U2435" i="1" s="1"/>
  <c r="X2435" i="1" s="1"/>
  <c r="S2436" i="1"/>
  <c r="T2436" i="1" s="1"/>
  <c r="S2438" i="1"/>
  <c r="T2438" i="1" s="1"/>
  <c r="S2439" i="1"/>
  <c r="T2439" i="1" s="1"/>
  <c r="U2439" i="1" s="1"/>
  <c r="X2439" i="1" s="1"/>
  <c r="S2440" i="1"/>
  <c r="T2440" i="1" s="1"/>
  <c r="S2442" i="1"/>
  <c r="T2442" i="1" s="1"/>
  <c r="S2443" i="1"/>
  <c r="T2443" i="1" s="1"/>
  <c r="U2443" i="1" s="1"/>
  <c r="X2443" i="1" s="1"/>
  <c r="S2444" i="1"/>
  <c r="T2444" i="1" s="1"/>
  <c r="S2446" i="1"/>
  <c r="T2446" i="1" s="1"/>
  <c r="S2447" i="1"/>
  <c r="T2447" i="1" s="1"/>
  <c r="U2447" i="1" s="1"/>
  <c r="X2447" i="1" s="1"/>
  <c r="S2448" i="1"/>
  <c r="T2448" i="1" s="1"/>
  <c r="S2450" i="1"/>
  <c r="T2450" i="1" s="1"/>
  <c r="S2451" i="1"/>
  <c r="T2451" i="1" s="1"/>
  <c r="U2451" i="1" s="1"/>
  <c r="X2451" i="1" s="1"/>
  <c r="S2452" i="1"/>
  <c r="T2452" i="1" s="1"/>
  <c r="S2454" i="1"/>
  <c r="T2454" i="1" s="1"/>
  <c r="S2455" i="1"/>
  <c r="T2455" i="1" s="1"/>
  <c r="U2455" i="1" s="1"/>
  <c r="X2455" i="1" s="1"/>
  <c r="S2456" i="1"/>
  <c r="T2456" i="1" s="1"/>
  <c r="S2458" i="1"/>
  <c r="T2458" i="1" s="1"/>
  <c r="S2459" i="1"/>
  <c r="T2459" i="1" s="1"/>
  <c r="U2459" i="1" s="1"/>
  <c r="X2459" i="1" s="1"/>
  <c r="S2460" i="1"/>
  <c r="T2460" i="1" s="1"/>
  <c r="S2462" i="1"/>
  <c r="T2462" i="1" s="1"/>
  <c r="S2463" i="1"/>
  <c r="T2463" i="1" s="1"/>
  <c r="U2463" i="1" s="1"/>
  <c r="X2463" i="1" s="1"/>
  <c r="S2464" i="1"/>
  <c r="T2464" i="1" s="1"/>
  <c r="S2466" i="1"/>
  <c r="T2466" i="1" s="1"/>
  <c r="S2467" i="1"/>
  <c r="T2467" i="1" s="1"/>
  <c r="U2467" i="1" s="1"/>
  <c r="X2467" i="1" s="1"/>
  <c r="S2468" i="1"/>
  <c r="T2468" i="1" s="1"/>
  <c r="S2470" i="1"/>
  <c r="T2470" i="1" s="1"/>
  <c r="S2471" i="1"/>
  <c r="T2471" i="1" s="1"/>
  <c r="U2471" i="1" s="1"/>
  <c r="X2471" i="1" s="1"/>
  <c r="S2472" i="1"/>
  <c r="T2472" i="1" s="1"/>
  <c r="S2474" i="1"/>
  <c r="T2474" i="1" s="1"/>
  <c r="S2475" i="1"/>
  <c r="T2475" i="1" s="1"/>
  <c r="U2475" i="1" s="1"/>
  <c r="X2475" i="1" s="1"/>
  <c r="S2476" i="1"/>
  <c r="T2476" i="1" s="1"/>
  <c r="S2478" i="1"/>
  <c r="T2478" i="1" s="1"/>
  <c r="S2479" i="1"/>
  <c r="T2479" i="1" s="1"/>
  <c r="U2479" i="1" s="1"/>
  <c r="X2479" i="1" s="1"/>
  <c r="S2480" i="1"/>
  <c r="T2480" i="1" s="1"/>
  <c r="S2482" i="1"/>
  <c r="T2482" i="1" s="1"/>
  <c r="S2483" i="1"/>
  <c r="T2483" i="1" s="1"/>
  <c r="U2483" i="1" s="1"/>
  <c r="X2483" i="1" s="1"/>
  <c r="S2484" i="1"/>
  <c r="T2484" i="1" s="1"/>
  <c r="S2486" i="1"/>
  <c r="T2486" i="1" s="1"/>
  <c r="S2487" i="1"/>
  <c r="T2487" i="1" s="1"/>
  <c r="U2487" i="1" s="1"/>
  <c r="X2487" i="1" s="1"/>
  <c r="S2488" i="1"/>
  <c r="T2488" i="1" s="1"/>
  <c r="S2490" i="1"/>
  <c r="T2490" i="1" s="1"/>
  <c r="S2491" i="1"/>
  <c r="T2491" i="1" s="1"/>
  <c r="U2491" i="1" s="1"/>
  <c r="X2491" i="1" s="1"/>
  <c r="S2492" i="1"/>
  <c r="T2492" i="1" s="1"/>
  <c r="S2494" i="1"/>
  <c r="T2494" i="1" s="1"/>
  <c r="S2495" i="1"/>
  <c r="T2495" i="1" s="1"/>
  <c r="U2495" i="1" s="1"/>
  <c r="X2495" i="1" s="1"/>
  <c r="S2496" i="1"/>
  <c r="T2496" i="1" s="1"/>
  <c r="S2498" i="1"/>
  <c r="T2498" i="1" s="1"/>
  <c r="S2499" i="1"/>
  <c r="T2499" i="1" s="1"/>
  <c r="U2499" i="1" s="1"/>
  <c r="X2499" i="1" s="1"/>
  <c r="S2500" i="1"/>
  <c r="T2500" i="1" s="1"/>
  <c r="S2502" i="1"/>
  <c r="T2502" i="1" s="1"/>
  <c r="S2503" i="1"/>
  <c r="T2503" i="1" s="1"/>
  <c r="U2503" i="1" s="1"/>
  <c r="X2503" i="1" s="1"/>
  <c r="S2504" i="1"/>
  <c r="T2504" i="1" s="1"/>
  <c r="S2506" i="1"/>
  <c r="T2506" i="1" s="1"/>
  <c r="S2507" i="1"/>
  <c r="T2507" i="1" s="1"/>
  <c r="U2507" i="1" s="1"/>
  <c r="X2507" i="1" s="1"/>
  <c r="S2508" i="1"/>
  <c r="T2508" i="1" s="1"/>
  <c r="S2510" i="1"/>
  <c r="T2510" i="1" s="1"/>
  <c r="S2511" i="1"/>
  <c r="T2511" i="1" s="1"/>
  <c r="U2511" i="1" s="1"/>
  <c r="X2511" i="1" s="1"/>
  <c r="S2512" i="1"/>
  <c r="T2512" i="1" s="1"/>
  <c r="S2514" i="1"/>
  <c r="T2514" i="1" s="1"/>
  <c r="S2515" i="1"/>
  <c r="T2515" i="1" s="1"/>
  <c r="U2515" i="1" s="1"/>
  <c r="X2515" i="1" s="1"/>
  <c r="S2516" i="1"/>
  <c r="T2516" i="1" s="1"/>
  <c r="S2518" i="1"/>
  <c r="T2518" i="1" s="1"/>
  <c r="S2519" i="1"/>
  <c r="T2519" i="1" s="1"/>
  <c r="U2519" i="1" s="1"/>
  <c r="X2519" i="1" s="1"/>
  <c r="S2520" i="1"/>
  <c r="T2520" i="1" s="1"/>
  <c r="S2522" i="1"/>
  <c r="T2522" i="1" s="1"/>
  <c r="S2523" i="1"/>
  <c r="T2523" i="1" s="1"/>
  <c r="U2523" i="1" s="1"/>
  <c r="X2523" i="1" s="1"/>
  <c r="S2524" i="1"/>
  <c r="T2524" i="1" s="1"/>
  <c r="S2526" i="1"/>
  <c r="T2526" i="1" s="1"/>
  <c r="S2527" i="1"/>
  <c r="T2527" i="1" s="1"/>
  <c r="U2527" i="1" s="1"/>
  <c r="X2527" i="1" s="1"/>
  <c r="S2528" i="1"/>
  <c r="T2528" i="1" s="1"/>
  <c r="S2530" i="1"/>
  <c r="T2530" i="1" s="1"/>
  <c r="S2531" i="1"/>
  <c r="T2531" i="1" s="1"/>
  <c r="S2532" i="1"/>
  <c r="T2532" i="1" s="1"/>
  <c r="U2532" i="1" s="1"/>
  <c r="X2532" i="1" s="1"/>
  <c r="S2534" i="1"/>
  <c r="T2534" i="1" s="1"/>
  <c r="S2535" i="1"/>
  <c r="T2535" i="1" s="1"/>
  <c r="S2536" i="1"/>
  <c r="T2536" i="1" s="1"/>
  <c r="S2538" i="1"/>
  <c r="T2538" i="1" s="1"/>
  <c r="S2539" i="1"/>
  <c r="T2539" i="1" s="1"/>
  <c r="S2540" i="1"/>
  <c r="T2540" i="1" s="1"/>
  <c r="U2540" i="1" s="1"/>
  <c r="X2540" i="1" s="1"/>
  <c r="S2542" i="1"/>
  <c r="T2542" i="1" s="1"/>
  <c r="S2543" i="1"/>
  <c r="T2543" i="1" s="1"/>
  <c r="S2544" i="1"/>
  <c r="T2544" i="1" s="1"/>
  <c r="S2546" i="1"/>
  <c r="T2546" i="1" s="1"/>
  <c r="S2547" i="1"/>
  <c r="T2547" i="1" s="1"/>
  <c r="S2548" i="1"/>
  <c r="T2548" i="1" s="1"/>
  <c r="U2548" i="1" s="1"/>
  <c r="X2548" i="1" s="1"/>
  <c r="S2550" i="1"/>
  <c r="T2550" i="1" s="1"/>
  <c r="S2551" i="1"/>
  <c r="T2551" i="1" s="1"/>
  <c r="S2552" i="1"/>
  <c r="T2552" i="1" s="1"/>
  <c r="S2554" i="1"/>
  <c r="T2554" i="1" s="1"/>
  <c r="S2555" i="1"/>
  <c r="T2555" i="1" s="1"/>
  <c r="S2556" i="1"/>
  <c r="T2556" i="1" s="1"/>
  <c r="U2556" i="1" s="1"/>
  <c r="X2556" i="1" s="1"/>
  <c r="S2558" i="1"/>
  <c r="T2558" i="1" s="1"/>
  <c r="S2559" i="1"/>
  <c r="T2559" i="1" s="1"/>
  <c r="S2560" i="1"/>
  <c r="T2560" i="1" s="1"/>
  <c r="S2562" i="1"/>
  <c r="T2562" i="1" s="1"/>
  <c r="S2563" i="1"/>
  <c r="T2563" i="1" s="1"/>
  <c r="S2564" i="1"/>
  <c r="T2564" i="1" s="1"/>
  <c r="U2564" i="1" s="1"/>
  <c r="X2564" i="1" s="1"/>
  <c r="S2566" i="1"/>
  <c r="T2566" i="1" s="1"/>
  <c r="S2567" i="1"/>
  <c r="T2567" i="1" s="1"/>
  <c r="S2568" i="1"/>
  <c r="T2568" i="1" s="1"/>
  <c r="S2570" i="1"/>
  <c r="T2570" i="1" s="1"/>
  <c r="S2571" i="1"/>
  <c r="T2571" i="1" s="1"/>
  <c r="S2572" i="1"/>
  <c r="T2572" i="1" s="1"/>
  <c r="U2572" i="1" s="1"/>
  <c r="X2572" i="1" s="1"/>
  <c r="S2574" i="1"/>
  <c r="T2574" i="1" s="1"/>
  <c r="S2575" i="1"/>
  <c r="T2575" i="1" s="1"/>
  <c r="S2576" i="1"/>
  <c r="T2576" i="1" s="1"/>
  <c r="S2578" i="1"/>
  <c r="T2578" i="1" s="1"/>
  <c r="S2579" i="1"/>
  <c r="T2579" i="1" s="1"/>
  <c r="S2580" i="1"/>
  <c r="T2580" i="1" s="1"/>
  <c r="U2580" i="1" s="1"/>
  <c r="X2580" i="1" s="1"/>
  <c r="S2582" i="1"/>
  <c r="T2582" i="1" s="1"/>
  <c r="S2583" i="1"/>
  <c r="T2583" i="1" s="1"/>
  <c r="S2584" i="1"/>
  <c r="T2584" i="1" s="1"/>
  <c r="S2586" i="1"/>
  <c r="T2586" i="1" s="1"/>
  <c r="S2587" i="1"/>
  <c r="T2587" i="1" s="1"/>
  <c r="S2588" i="1"/>
  <c r="T2588" i="1" s="1"/>
  <c r="U2588" i="1" s="1"/>
  <c r="X2588" i="1" s="1"/>
  <c r="S2590" i="1"/>
  <c r="T2590" i="1" s="1"/>
  <c r="S2591" i="1"/>
  <c r="T2591" i="1" s="1"/>
  <c r="S2592" i="1"/>
  <c r="T2592" i="1" s="1"/>
  <c r="S2594" i="1"/>
  <c r="T2594" i="1" s="1"/>
  <c r="S2595" i="1"/>
  <c r="T2595" i="1" s="1"/>
  <c r="U2595" i="1" s="1"/>
  <c r="X2595" i="1" s="1"/>
  <c r="S2596" i="1"/>
  <c r="T2596" i="1" s="1"/>
  <c r="U2596" i="1" s="1"/>
  <c r="X2596" i="1" s="1"/>
  <c r="S2598" i="1"/>
  <c r="T2598" i="1" s="1"/>
  <c r="S2599" i="1"/>
  <c r="T2599" i="1" s="1"/>
  <c r="U2599" i="1" s="1"/>
  <c r="X2599" i="1" s="1"/>
  <c r="S2600" i="1"/>
  <c r="T2600" i="1" s="1"/>
  <c r="S2602" i="1"/>
  <c r="T2602" i="1" s="1"/>
  <c r="S2603" i="1"/>
  <c r="T2603" i="1" s="1"/>
  <c r="U2603" i="1" s="1"/>
  <c r="X2603" i="1" s="1"/>
  <c r="S2604" i="1"/>
  <c r="T2604" i="1" s="1"/>
  <c r="U2604" i="1" s="1"/>
  <c r="X2604" i="1" s="1"/>
  <c r="S2606" i="1"/>
  <c r="T2606" i="1" s="1"/>
  <c r="S2607" i="1"/>
  <c r="T2607" i="1" s="1"/>
  <c r="U2607" i="1" s="1"/>
  <c r="X2607" i="1" s="1"/>
  <c r="S2608" i="1"/>
  <c r="T2608" i="1" s="1"/>
  <c r="S2610" i="1"/>
  <c r="T2610" i="1" s="1"/>
  <c r="S2611" i="1"/>
  <c r="T2611" i="1" s="1"/>
  <c r="U2611" i="1" s="1"/>
  <c r="X2611" i="1" s="1"/>
  <c r="S2612" i="1"/>
  <c r="T2612" i="1" s="1"/>
  <c r="U2612" i="1" s="1"/>
  <c r="X2612" i="1" s="1"/>
  <c r="S2614" i="1"/>
  <c r="T2614" i="1" s="1"/>
  <c r="S2615" i="1"/>
  <c r="T2615" i="1" s="1"/>
  <c r="U2615" i="1" s="1"/>
  <c r="X2615" i="1" s="1"/>
  <c r="S2616" i="1"/>
  <c r="T2616" i="1" s="1"/>
  <c r="S2618" i="1"/>
  <c r="T2618" i="1" s="1"/>
  <c r="S2619" i="1"/>
  <c r="T2619" i="1" s="1"/>
  <c r="U2619" i="1" s="1"/>
  <c r="X2619" i="1" s="1"/>
  <c r="S2620" i="1"/>
  <c r="T2620" i="1" s="1"/>
  <c r="U2620" i="1" s="1"/>
  <c r="X2620" i="1" s="1"/>
  <c r="S2622" i="1"/>
  <c r="T2622" i="1" s="1"/>
  <c r="S2623" i="1"/>
  <c r="T2623" i="1" s="1"/>
  <c r="U2623" i="1" s="1"/>
  <c r="X2623" i="1" s="1"/>
  <c r="S2624" i="1"/>
  <c r="T2624" i="1" s="1"/>
  <c r="S2626" i="1"/>
  <c r="T2626" i="1" s="1"/>
  <c r="S2627" i="1"/>
  <c r="T2627" i="1" s="1"/>
  <c r="U2627" i="1" s="1"/>
  <c r="X2627" i="1" s="1"/>
  <c r="S2628" i="1"/>
  <c r="T2628" i="1" s="1"/>
  <c r="U2628" i="1" s="1"/>
  <c r="X2628" i="1" s="1"/>
  <c r="S2630" i="1"/>
  <c r="T2630" i="1" s="1"/>
  <c r="S2631" i="1"/>
  <c r="T2631" i="1" s="1"/>
  <c r="U2631" i="1" s="1"/>
  <c r="X2631" i="1" s="1"/>
  <c r="S2632" i="1"/>
  <c r="T2632" i="1" s="1"/>
  <c r="S2634" i="1"/>
  <c r="T2634" i="1" s="1"/>
  <c r="S2635" i="1"/>
  <c r="T2635" i="1" s="1"/>
  <c r="U2635" i="1" s="1"/>
  <c r="X2635" i="1" s="1"/>
  <c r="S2636" i="1"/>
  <c r="T2636" i="1" s="1"/>
  <c r="U2636" i="1" s="1"/>
  <c r="X2636" i="1" s="1"/>
  <c r="S2638" i="1"/>
  <c r="T2638" i="1" s="1"/>
  <c r="S2639" i="1"/>
  <c r="T2639" i="1" s="1"/>
  <c r="U2639" i="1" s="1"/>
  <c r="X2639" i="1" s="1"/>
  <c r="S2640" i="1"/>
  <c r="T2640" i="1" s="1"/>
  <c r="S2642" i="1"/>
  <c r="T2642" i="1" s="1"/>
  <c r="S2643" i="1"/>
  <c r="T2643" i="1" s="1"/>
  <c r="U2643" i="1" s="1"/>
  <c r="X2643" i="1" s="1"/>
  <c r="S2644" i="1"/>
  <c r="T2644" i="1" s="1"/>
  <c r="U2644" i="1" s="1"/>
  <c r="X2644" i="1" s="1"/>
  <c r="S2646" i="1"/>
  <c r="T2646" i="1" s="1"/>
  <c r="S2647" i="1"/>
  <c r="T2647" i="1" s="1"/>
  <c r="U2647" i="1" s="1"/>
  <c r="X2647" i="1" s="1"/>
  <c r="S2648" i="1"/>
  <c r="T2648" i="1" s="1"/>
  <c r="S2650" i="1"/>
  <c r="T2650" i="1" s="1"/>
  <c r="S2651" i="1"/>
  <c r="T2651" i="1" s="1"/>
  <c r="U2651" i="1" s="1"/>
  <c r="X2651" i="1" s="1"/>
  <c r="S2652" i="1"/>
  <c r="T2652" i="1" s="1"/>
  <c r="U2652" i="1" s="1"/>
  <c r="X2652" i="1" s="1"/>
  <c r="S2654" i="1"/>
  <c r="T2654" i="1" s="1"/>
  <c r="S2655" i="1"/>
  <c r="T2655" i="1" s="1"/>
  <c r="U2655" i="1" s="1"/>
  <c r="X2655" i="1" s="1"/>
  <c r="S2656" i="1"/>
  <c r="T2656" i="1" s="1"/>
  <c r="S2658" i="1"/>
  <c r="T2658" i="1" s="1"/>
  <c r="S2659" i="1"/>
  <c r="T2659" i="1" s="1"/>
  <c r="U2659" i="1" s="1"/>
  <c r="X2659" i="1" s="1"/>
  <c r="S2660" i="1"/>
  <c r="T2660" i="1" s="1"/>
  <c r="U2660" i="1" s="1"/>
  <c r="X2660" i="1" s="1"/>
  <c r="S2662" i="1"/>
  <c r="T2662" i="1" s="1"/>
  <c r="S2663" i="1"/>
  <c r="T2663" i="1" s="1"/>
  <c r="U2663" i="1" s="1"/>
  <c r="X2663" i="1" s="1"/>
  <c r="S2664" i="1"/>
  <c r="T2664" i="1" s="1"/>
  <c r="S2666" i="1"/>
  <c r="T2666" i="1" s="1"/>
  <c r="S2667" i="1"/>
  <c r="T2667" i="1" s="1"/>
  <c r="U2667" i="1" s="1"/>
  <c r="X2667" i="1" s="1"/>
  <c r="S2668" i="1"/>
  <c r="T2668" i="1" s="1"/>
  <c r="U2668" i="1" s="1"/>
  <c r="X2668" i="1" s="1"/>
  <c r="S2670" i="1"/>
  <c r="T2670" i="1" s="1"/>
  <c r="S2671" i="1"/>
  <c r="T2671" i="1" s="1"/>
  <c r="U2671" i="1" s="1"/>
  <c r="X2671" i="1" s="1"/>
  <c r="S2672" i="1"/>
  <c r="T2672" i="1" s="1"/>
  <c r="S2674" i="1"/>
  <c r="T2674" i="1" s="1"/>
  <c r="S2675" i="1"/>
  <c r="T2675" i="1" s="1"/>
  <c r="U2675" i="1" s="1"/>
  <c r="X2675" i="1" s="1"/>
  <c r="S2676" i="1"/>
  <c r="T2676" i="1" s="1"/>
  <c r="U2676" i="1" s="1"/>
  <c r="X2676" i="1" s="1"/>
  <c r="S2678" i="1"/>
  <c r="T2678" i="1" s="1"/>
  <c r="S2679" i="1"/>
  <c r="T2679" i="1" s="1"/>
  <c r="U2679" i="1" s="1"/>
  <c r="X2679" i="1" s="1"/>
  <c r="S2680" i="1"/>
  <c r="T2680" i="1" s="1"/>
  <c r="S2682" i="1"/>
  <c r="T2682" i="1" s="1"/>
  <c r="S2683" i="1"/>
  <c r="T2683" i="1" s="1"/>
  <c r="U2683" i="1" s="1"/>
  <c r="X2683" i="1" s="1"/>
  <c r="S2684" i="1"/>
  <c r="T2684" i="1" s="1"/>
  <c r="U2684" i="1" s="1"/>
  <c r="X2684" i="1" s="1"/>
  <c r="S2686" i="1"/>
  <c r="T2686" i="1" s="1"/>
  <c r="S2687" i="1"/>
  <c r="T2687" i="1" s="1"/>
  <c r="U2687" i="1" s="1"/>
  <c r="X2687" i="1" s="1"/>
  <c r="S2688" i="1"/>
  <c r="T2688" i="1" s="1"/>
  <c r="S2690" i="1"/>
  <c r="T2690" i="1" s="1"/>
  <c r="S2691" i="1"/>
  <c r="T2691" i="1" s="1"/>
  <c r="U2691" i="1" s="1"/>
  <c r="X2691" i="1" s="1"/>
  <c r="S2692" i="1"/>
  <c r="T2692" i="1" s="1"/>
  <c r="U2692" i="1" s="1"/>
  <c r="X2692" i="1" s="1"/>
  <c r="S2694" i="1"/>
  <c r="T2694" i="1" s="1"/>
  <c r="S2695" i="1"/>
  <c r="T2695" i="1" s="1"/>
  <c r="U2695" i="1" s="1"/>
  <c r="X2695" i="1" s="1"/>
  <c r="S2696" i="1"/>
  <c r="T2696" i="1" s="1"/>
  <c r="S2698" i="1"/>
  <c r="T2698" i="1" s="1"/>
  <c r="S2699" i="1"/>
  <c r="T2699" i="1" s="1"/>
  <c r="U2699" i="1" s="1"/>
  <c r="X2699" i="1" s="1"/>
  <c r="S2700" i="1"/>
  <c r="T2700" i="1" s="1"/>
  <c r="U2700" i="1" s="1"/>
  <c r="X2700" i="1" s="1"/>
  <c r="S2702" i="1"/>
  <c r="T2702" i="1" s="1"/>
  <c r="S2703" i="1"/>
  <c r="T2703" i="1" s="1"/>
  <c r="U2703" i="1" s="1"/>
  <c r="X2703" i="1" s="1"/>
  <c r="S2704" i="1"/>
  <c r="T2704" i="1" s="1"/>
  <c r="S2706" i="1"/>
  <c r="T2706" i="1" s="1"/>
  <c r="S2707" i="1"/>
  <c r="T2707" i="1" s="1"/>
  <c r="U2707" i="1" s="1"/>
  <c r="X2707" i="1" s="1"/>
  <c r="S2708" i="1"/>
  <c r="T2708" i="1" s="1"/>
  <c r="U2708" i="1" s="1"/>
  <c r="X2708" i="1" s="1"/>
  <c r="S2710" i="1"/>
  <c r="T2710" i="1" s="1"/>
  <c r="S2711" i="1"/>
  <c r="T2711" i="1" s="1"/>
  <c r="U2711" i="1" s="1"/>
  <c r="X2711" i="1" s="1"/>
  <c r="S2712" i="1"/>
  <c r="T2712" i="1" s="1"/>
  <c r="S2714" i="1"/>
  <c r="T2714" i="1" s="1"/>
  <c r="S2715" i="1"/>
  <c r="T2715" i="1" s="1"/>
  <c r="U2715" i="1" s="1"/>
  <c r="X2715" i="1" s="1"/>
  <c r="S2716" i="1"/>
  <c r="T2716" i="1" s="1"/>
  <c r="U2716" i="1" s="1"/>
  <c r="X2716" i="1" s="1"/>
  <c r="S2718" i="1"/>
  <c r="T2718" i="1" s="1"/>
  <c r="S2719" i="1"/>
  <c r="T2719" i="1" s="1"/>
  <c r="U2719" i="1" s="1"/>
  <c r="X2719" i="1" s="1"/>
  <c r="S2720" i="1"/>
  <c r="T2720" i="1" s="1"/>
  <c r="S2722" i="1"/>
  <c r="T2722" i="1" s="1"/>
  <c r="S2723" i="1"/>
  <c r="T2723" i="1" s="1"/>
  <c r="U2723" i="1" s="1"/>
  <c r="X2723" i="1" s="1"/>
  <c r="S2724" i="1"/>
  <c r="T2724" i="1" s="1"/>
  <c r="U2724" i="1" s="1"/>
  <c r="X2724" i="1" s="1"/>
  <c r="S2726" i="1"/>
  <c r="T2726" i="1" s="1"/>
  <c r="S2727" i="1"/>
  <c r="T2727" i="1" s="1"/>
  <c r="U2727" i="1" s="1"/>
  <c r="X2727" i="1" s="1"/>
  <c r="S2728" i="1"/>
  <c r="T2728" i="1" s="1"/>
  <c r="S2730" i="1"/>
  <c r="T2730" i="1" s="1"/>
  <c r="S2731" i="1"/>
  <c r="T2731" i="1" s="1"/>
  <c r="U2731" i="1" s="1"/>
  <c r="X2731" i="1" s="1"/>
  <c r="S2732" i="1"/>
  <c r="T2732" i="1" s="1"/>
  <c r="U2732" i="1" s="1"/>
  <c r="X2732" i="1" s="1"/>
  <c r="S2734" i="1"/>
  <c r="T2734" i="1" s="1"/>
  <c r="S2735" i="1"/>
  <c r="T2735" i="1" s="1"/>
  <c r="U2735" i="1" s="1"/>
  <c r="X2735" i="1" s="1"/>
  <c r="S2736" i="1"/>
  <c r="T2736" i="1" s="1"/>
  <c r="S2738" i="1"/>
  <c r="T2738" i="1" s="1"/>
  <c r="S2739" i="1"/>
  <c r="T2739" i="1" s="1"/>
  <c r="U2739" i="1" s="1"/>
  <c r="X2739" i="1" s="1"/>
  <c r="S2740" i="1"/>
  <c r="T2740" i="1" s="1"/>
  <c r="U2740" i="1" s="1"/>
  <c r="X2740" i="1" s="1"/>
  <c r="S2742" i="1"/>
  <c r="T2742" i="1" s="1"/>
  <c r="S2743" i="1"/>
  <c r="T2743" i="1" s="1"/>
  <c r="U2743" i="1" s="1"/>
  <c r="X2743" i="1" s="1"/>
  <c r="S2744" i="1"/>
  <c r="T2744" i="1" s="1"/>
  <c r="S2746" i="1"/>
  <c r="T2746" i="1" s="1"/>
  <c r="S2747" i="1"/>
  <c r="T2747" i="1" s="1"/>
  <c r="U2747" i="1" s="1"/>
  <c r="X2747" i="1" s="1"/>
  <c r="S2748" i="1"/>
  <c r="T2748" i="1" s="1"/>
  <c r="U2748" i="1" s="1"/>
  <c r="X2748" i="1" s="1"/>
  <c r="S2750" i="1"/>
  <c r="T2750" i="1" s="1"/>
  <c r="S2751" i="1"/>
  <c r="T2751" i="1" s="1"/>
  <c r="U2751" i="1" s="1"/>
  <c r="X2751" i="1" s="1"/>
  <c r="S2752" i="1"/>
  <c r="T2752" i="1" s="1"/>
  <c r="S2754" i="1"/>
  <c r="T2754" i="1" s="1"/>
  <c r="S2755" i="1"/>
  <c r="T2755" i="1" s="1"/>
  <c r="U2755" i="1" s="1"/>
  <c r="X2755" i="1" s="1"/>
  <c r="S2756" i="1"/>
  <c r="T2756" i="1" s="1"/>
  <c r="S2758" i="1"/>
  <c r="T2758" i="1" s="1"/>
  <c r="S2759" i="1"/>
  <c r="T2759" i="1" s="1"/>
  <c r="U2759" i="1" s="1"/>
  <c r="X2759" i="1" s="1"/>
  <c r="S2760" i="1"/>
  <c r="T2760" i="1" s="1"/>
  <c r="S2762" i="1"/>
  <c r="T2762" i="1" s="1"/>
  <c r="S2763" i="1"/>
  <c r="T2763" i="1" s="1"/>
  <c r="U2763" i="1" s="1"/>
  <c r="X2763" i="1" s="1"/>
  <c r="S2764" i="1"/>
  <c r="T2764" i="1" s="1"/>
  <c r="S2766" i="1"/>
  <c r="T2766" i="1" s="1"/>
  <c r="S2767" i="1"/>
  <c r="T2767" i="1" s="1"/>
  <c r="U2767" i="1" s="1"/>
  <c r="X2767" i="1" s="1"/>
  <c r="S2768" i="1"/>
  <c r="T2768" i="1" s="1"/>
  <c r="S2770" i="1"/>
  <c r="T2770" i="1" s="1"/>
  <c r="S2771" i="1"/>
  <c r="T2771" i="1" s="1"/>
  <c r="S2772" i="1"/>
  <c r="T2772" i="1" s="1"/>
  <c r="U2772" i="1" s="1"/>
  <c r="X2772" i="1" s="1"/>
  <c r="S2774" i="1"/>
  <c r="T2774" i="1" s="1"/>
  <c r="S2775" i="1"/>
  <c r="T2775" i="1" s="1"/>
  <c r="S2776" i="1"/>
  <c r="T2776" i="1" s="1"/>
  <c r="S2778" i="1"/>
  <c r="T2778" i="1" s="1"/>
  <c r="S2779" i="1"/>
  <c r="T2779" i="1" s="1"/>
  <c r="S2780" i="1"/>
  <c r="T2780" i="1" s="1"/>
  <c r="U2780" i="1" s="1"/>
  <c r="X2780" i="1" s="1"/>
  <c r="S2782" i="1"/>
  <c r="T2782" i="1" s="1"/>
  <c r="S2783" i="1"/>
  <c r="T2783" i="1" s="1"/>
  <c r="S2784" i="1"/>
  <c r="T2784" i="1" s="1"/>
  <c r="S2786" i="1"/>
  <c r="T2786" i="1" s="1"/>
  <c r="S2787" i="1"/>
  <c r="T2787" i="1" s="1"/>
  <c r="S2788" i="1"/>
  <c r="T2788" i="1" s="1"/>
  <c r="U2788" i="1" s="1"/>
  <c r="X2788" i="1" s="1"/>
  <c r="S2790" i="1"/>
  <c r="T2790" i="1" s="1"/>
  <c r="S2791" i="1"/>
  <c r="T2791" i="1" s="1"/>
  <c r="S2792" i="1"/>
  <c r="T2792" i="1" s="1"/>
  <c r="S2794" i="1"/>
  <c r="T2794" i="1" s="1"/>
  <c r="S2795" i="1"/>
  <c r="T2795" i="1" s="1"/>
  <c r="S2796" i="1"/>
  <c r="T2796" i="1" s="1"/>
  <c r="U2796" i="1" s="1"/>
  <c r="X2796" i="1" s="1"/>
  <c r="S2798" i="1"/>
  <c r="T2798" i="1" s="1"/>
  <c r="S2799" i="1"/>
  <c r="T2799" i="1" s="1"/>
  <c r="S2800" i="1"/>
  <c r="T2800" i="1" s="1"/>
  <c r="S2802" i="1"/>
  <c r="T2802" i="1" s="1"/>
  <c r="S2803" i="1"/>
  <c r="T2803" i="1" s="1"/>
  <c r="S2804" i="1"/>
  <c r="T2804" i="1" s="1"/>
  <c r="U2804" i="1" s="1"/>
  <c r="X2804" i="1" s="1"/>
  <c r="S2806" i="1"/>
  <c r="T2806" i="1" s="1"/>
  <c r="S2807" i="1"/>
  <c r="T2807" i="1" s="1"/>
  <c r="S2808" i="1"/>
  <c r="T2808" i="1" s="1"/>
  <c r="S2810" i="1"/>
  <c r="T2810" i="1" s="1"/>
  <c r="S2811" i="1"/>
  <c r="T2811" i="1" s="1"/>
  <c r="S2812" i="1"/>
  <c r="T2812" i="1" s="1"/>
  <c r="U2812" i="1" s="1"/>
  <c r="X2812" i="1" s="1"/>
  <c r="S2814" i="1"/>
  <c r="T2814" i="1" s="1"/>
  <c r="S2815" i="1"/>
  <c r="T2815" i="1" s="1"/>
  <c r="S2816" i="1"/>
  <c r="T2816" i="1" s="1"/>
  <c r="S2818" i="1"/>
  <c r="T2818" i="1" s="1"/>
  <c r="S2819" i="1"/>
  <c r="T2819" i="1" s="1"/>
  <c r="S2820" i="1"/>
  <c r="T2820" i="1" s="1"/>
  <c r="U2820" i="1" s="1"/>
  <c r="X2820" i="1" s="1"/>
  <c r="S2822" i="1"/>
  <c r="T2822" i="1" s="1"/>
  <c r="S2823" i="1"/>
  <c r="T2823" i="1" s="1"/>
  <c r="S2824" i="1"/>
  <c r="T2824" i="1" s="1"/>
  <c r="S2826" i="1"/>
  <c r="T2826" i="1" s="1"/>
  <c r="S2827" i="1"/>
  <c r="T2827" i="1" s="1"/>
  <c r="S2828" i="1"/>
  <c r="T2828" i="1" s="1"/>
  <c r="U2828" i="1" s="1"/>
  <c r="X2828" i="1" s="1"/>
  <c r="S2830" i="1"/>
  <c r="T2830" i="1" s="1"/>
  <c r="S2831" i="1"/>
  <c r="T2831" i="1" s="1"/>
  <c r="S2832" i="1"/>
  <c r="T2832" i="1" s="1"/>
  <c r="S2834" i="1"/>
  <c r="T2834" i="1" s="1"/>
  <c r="S2835" i="1"/>
  <c r="T2835" i="1" s="1"/>
  <c r="S2836" i="1"/>
  <c r="T2836" i="1" s="1"/>
  <c r="U2836" i="1" s="1"/>
  <c r="X2836" i="1" s="1"/>
  <c r="S2838" i="1"/>
  <c r="T2838" i="1" s="1"/>
  <c r="S2839" i="1"/>
  <c r="T2839" i="1" s="1"/>
  <c r="S2840" i="1"/>
  <c r="T2840" i="1" s="1"/>
  <c r="S2842" i="1"/>
  <c r="T2842" i="1" s="1"/>
  <c r="S2843" i="1"/>
  <c r="T2843" i="1" s="1"/>
  <c r="S2844" i="1"/>
  <c r="T2844" i="1" s="1"/>
  <c r="U2844" i="1" s="1"/>
  <c r="X2844" i="1" s="1"/>
  <c r="S2846" i="1"/>
  <c r="T2846" i="1" s="1"/>
  <c r="S2847" i="1"/>
  <c r="T2847" i="1" s="1"/>
  <c r="S2848" i="1"/>
  <c r="T2848" i="1" s="1"/>
  <c r="S2850" i="1"/>
  <c r="T2850" i="1" s="1"/>
  <c r="S2851" i="1"/>
  <c r="T2851" i="1" s="1"/>
  <c r="S2852" i="1"/>
  <c r="T2852" i="1" s="1"/>
  <c r="U2852" i="1" s="1"/>
  <c r="X2852" i="1" s="1"/>
  <c r="S2854" i="1"/>
  <c r="T2854" i="1" s="1"/>
  <c r="S2855" i="1"/>
  <c r="T2855" i="1" s="1"/>
  <c r="S2856" i="1"/>
  <c r="T2856" i="1" s="1"/>
  <c r="S2858" i="1"/>
  <c r="T2858" i="1" s="1"/>
  <c r="S2859" i="1"/>
  <c r="T2859" i="1" s="1"/>
  <c r="S2860" i="1"/>
  <c r="T2860" i="1" s="1"/>
  <c r="U2860" i="1" s="1"/>
  <c r="X2860" i="1" s="1"/>
  <c r="S2862" i="1"/>
  <c r="T2862" i="1" s="1"/>
  <c r="S2863" i="1"/>
  <c r="T2863" i="1" s="1"/>
  <c r="S2864" i="1"/>
  <c r="T2864" i="1" s="1"/>
  <c r="S2866" i="1"/>
  <c r="T2866" i="1" s="1"/>
  <c r="S2867" i="1"/>
  <c r="T2867" i="1" s="1"/>
  <c r="S2868" i="1"/>
  <c r="T2868" i="1" s="1"/>
  <c r="U2868" i="1" s="1"/>
  <c r="X2868" i="1" s="1"/>
  <c r="S2870" i="1"/>
  <c r="T2870" i="1" s="1"/>
  <c r="S2871" i="1"/>
  <c r="T2871" i="1" s="1"/>
  <c r="S2872" i="1"/>
  <c r="T2872" i="1" s="1"/>
  <c r="S2874" i="1"/>
  <c r="T2874" i="1" s="1"/>
  <c r="S2875" i="1"/>
  <c r="T2875" i="1" s="1"/>
  <c r="S2876" i="1"/>
  <c r="T2876" i="1" s="1"/>
  <c r="U2876" i="1" s="1"/>
  <c r="X2876" i="1" s="1"/>
  <c r="S2878" i="1"/>
  <c r="T2878" i="1" s="1"/>
  <c r="S2879" i="1"/>
  <c r="T2879" i="1" s="1"/>
  <c r="S2880" i="1"/>
  <c r="T2880" i="1" s="1"/>
  <c r="S2882" i="1"/>
  <c r="T2882" i="1" s="1"/>
  <c r="S2883" i="1"/>
  <c r="T2883" i="1" s="1"/>
  <c r="S2884" i="1"/>
  <c r="T2884" i="1" s="1"/>
  <c r="U2884" i="1" s="1"/>
  <c r="X2884" i="1" s="1"/>
  <c r="S2886" i="1"/>
  <c r="T2886" i="1" s="1"/>
  <c r="S2887" i="1"/>
  <c r="T2887" i="1" s="1"/>
  <c r="S2888" i="1"/>
  <c r="T2888" i="1" s="1"/>
  <c r="S2890" i="1"/>
  <c r="T2890" i="1" s="1"/>
  <c r="S2891" i="1"/>
  <c r="T2891" i="1" s="1"/>
  <c r="S2892" i="1"/>
  <c r="T2892" i="1" s="1"/>
  <c r="U2892" i="1" s="1"/>
  <c r="X2892" i="1" s="1"/>
  <c r="S2894" i="1"/>
  <c r="T2894" i="1" s="1"/>
  <c r="S2895" i="1"/>
  <c r="T2895" i="1" s="1"/>
  <c r="S2896" i="1"/>
  <c r="T2896" i="1" s="1"/>
  <c r="S2898" i="1"/>
  <c r="T2898" i="1" s="1"/>
  <c r="S2899" i="1"/>
  <c r="T2899" i="1" s="1"/>
  <c r="S2900" i="1"/>
  <c r="T2900" i="1" s="1"/>
  <c r="U2900" i="1" s="1"/>
  <c r="X2900" i="1" s="1"/>
  <c r="S2902" i="1"/>
  <c r="T2902" i="1" s="1"/>
  <c r="S2903" i="1"/>
  <c r="T2903" i="1" s="1"/>
  <c r="S2904" i="1"/>
  <c r="T2904" i="1" s="1"/>
  <c r="S2906" i="1"/>
  <c r="T2906" i="1" s="1"/>
  <c r="S2907" i="1"/>
  <c r="T2907" i="1" s="1"/>
  <c r="S2908" i="1"/>
  <c r="T2908" i="1" s="1"/>
  <c r="U2908" i="1" s="1"/>
  <c r="X2908" i="1" s="1"/>
  <c r="S2910" i="1"/>
  <c r="T2910" i="1" s="1"/>
  <c r="S2911" i="1"/>
  <c r="T2911" i="1" s="1"/>
  <c r="S2912" i="1"/>
  <c r="T2912" i="1" s="1"/>
  <c r="S2914" i="1"/>
  <c r="T2914" i="1" s="1"/>
  <c r="S2915" i="1"/>
  <c r="T2915" i="1" s="1"/>
  <c r="S2916" i="1"/>
  <c r="T2916" i="1" s="1"/>
  <c r="U2916" i="1" s="1"/>
  <c r="X2916" i="1" s="1"/>
  <c r="S2918" i="1"/>
  <c r="T2918" i="1" s="1"/>
  <c r="S2919" i="1"/>
  <c r="T2919" i="1" s="1"/>
  <c r="S2920" i="1"/>
  <c r="T2920" i="1" s="1"/>
  <c r="S2922" i="1"/>
  <c r="T2922" i="1" s="1"/>
  <c r="S2923" i="1"/>
  <c r="T2923" i="1" s="1"/>
  <c r="S2924" i="1"/>
  <c r="T2924" i="1" s="1"/>
  <c r="U2924" i="1" s="1"/>
  <c r="X2924" i="1" s="1"/>
  <c r="S2926" i="1"/>
  <c r="T2926" i="1" s="1"/>
  <c r="S2927" i="1"/>
  <c r="T2927" i="1" s="1"/>
  <c r="S2928" i="1"/>
  <c r="T2928" i="1" s="1"/>
  <c r="S2930" i="1"/>
  <c r="T2930" i="1" s="1"/>
  <c r="S2931" i="1"/>
  <c r="T2931" i="1" s="1"/>
  <c r="S2932" i="1"/>
  <c r="T2932" i="1" s="1"/>
  <c r="U2932" i="1" s="1"/>
  <c r="X2932" i="1" s="1"/>
  <c r="S2934" i="1"/>
  <c r="T2934" i="1" s="1"/>
  <c r="S2935" i="1"/>
  <c r="T2935" i="1" s="1"/>
  <c r="S2936" i="1"/>
  <c r="T2936" i="1" s="1"/>
  <c r="S2938" i="1"/>
  <c r="T2938" i="1" s="1"/>
  <c r="S2939" i="1"/>
  <c r="T2939" i="1" s="1"/>
  <c r="S2940" i="1"/>
  <c r="T2940" i="1" s="1"/>
  <c r="U2940" i="1" s="1"/>
  <c r="X2940" i="1" s="1"/>
  <c r="S2942" i="1"/>
  <c r="T2942" i="1" s="1"/>
  <c r="S2943" i="1"/>
  <c r="T2943" i="1" s="1"/>
  <c r="S2944" i="1"/>
  <c r="T2944" i="1" s="1"/>
  <c r="S2946" i="1"/>
  <c r="T2946" i="1" s="1"/>
  <c r="S2947" i="1"/>
  <c r="T2947" i="1" s="1"/>
  <c r="S2948" i="1"/>
  <c r="T2948" i="1" s="1"/>
  <c r="U2948" i="1" s="1"/>
  <c r="X2948" i="1" s="1"/>
  <c r="S2950" i="1"/>
  <c r="T2950" i="1" s="1"/>
  <c r="S2951" i="1"/>
  <c r="T2951" i="1" s="1"/>
  <c r="S2952" i="1"/>
  <c r="T2952" i="1" s="1"/>
  <c r="S2954" i="1"/>
  <c r="T2954" i="1" s="1"/>
  <c r="S2955" i="1"/>
  <c r="T2955" i="1" s="1"/>
  <c r="U2955" i="1" s="1"/>
  <c r="X2955" i="1" s="1"/>
  <c r="S2956" i="1"/>
  <c r="T2956" i="1" s="1"/>
  <c r="U2956" i="1" s="1"/>
  <c r="X2956" i="1" s="1"/>
  <c r="S2958" i="1"/>
  <c r="T2958" i="1" s="1"/>
  <c r="S2959" i="1"/>
  <c r="T2959" i="1" s="1"/>
  <c r="U2959" i="1" s="1"/>
  <c r="X2959" i="1" s="1"/>
  <c r="S2960" i="1"/>
  <c r="T2960" i="1" s="1"/>
  <c r="S2962" i="1"/>
  <c r="T2962" i="1" s="1"/>
  <c r="S2963" i="1"/>
  <c r="T2963" i="1" s="1"/>
  <c r="U2963" i="1" s="1"/>
  <c r="X2963" i="1" s="1"/>
  <c r="S2964" i="1"/>
  <c r="T2964" i="1" s="1"/>
  <c r="U2964" i="1" s="1"/>
  <c r="X2964" i="1" s="1"/>
  <c r="S2966" i="1"/>
  <c r="T2966" i="1" s="1"/>
  <c r="S2967" i="1"/>
  <c r="T2967" i="1" s="1"/>
  <c r="U2967" i="1" s="1"/>
  <c r="X2967" i="1" s="1"/>
  <c r="S2968" i="1"/>
  <c r="T2968" i="1" s="1"/>
  <c r="S2970" i="1"/>
  <c r="T2970" i="1" s="1"/>
  <c r="S2971" i="1"/>
  <c r="T2971" i="1" s="1"/>
  <c r="U2971" i="1" s="1"/>
  <c r="X2971" i="1" s="1"/>
  <c r="S2972" i="1"/>
  <c r="T2972" i="1" s="1"/>
  <c r="U2972" i="1" s="1"/>
  <c r="X2972" i="1" s="1"/>
  <c r="S2974" i="1"/>
  <c r="T2974" i="1" s="1"/>
  <c r="S2975" i="1"/>
  <c r="T2975" i="1" s="1"/>
  <c r="U2975" i="1" s="1"/>
  <c r="X2975" i="1" s="1"/>
  <c r="S2976" i="1"/>
  <c r="T2976" i="1" s="1"/>
  <c r="S2978" i="1"/>
  <c r="T2978" i="1" s="1"/>
  <c r="S2979" i="1"/>
  <c r="T2979" i="1" s="1"/>
  <c r="U2979" i="1" s="1"/>
  <c r="X2979" i="1" s="1"/>
  <c r="S2980" i="1"/>
  <c r="T2980" i="1" s="1"/>
  <c r="U2980" i="1" s="1"/>
  <c r="X2980" i="1" s="1"/>
  <c r="S2982" i="1"/>
  <c r="T2982" i="1" s="1"/>
  <c r="S2983" i="1"/>
  <c r="T2983" i="1" s="1"/>
  <c r="U2983" i="1" s="1"/>
  <c r="X2983" i="1" s="1"/>
  <c r="S2984" i="1"/>
  <c r="T2984" i="1" s="1"/>
  <c r="S2986" i="1"/>
  <c r="T2986" i="1" s="1"/>
  <c r="S2987" i="1"/>
  <c r="T2987" i="1" s="1"/>
  <c r="U2987" i="1" s="1"/>
  <c r="X2987" i="1" s="1"/>
  <c r="S2988" i="1"/>
  <c r="T2988" i="1" s="1"/>
  <c r="U2988" i="1" s="1"/>
  <c r="X2988" i="1" s="1"/>
  <c r="S2990" i="1"/>
  <c r="T2990" i="1" s="1"/>
  <c r="S2991" i="1"/>
  <c r="T2991" i="1" s="1"/>
  <c r="U2991" i="1" s="1"/>
  <c r="X2991" i="1" s="1"/>
  <c r="S2992" i="1"/>
  <c r="T2992" i="1" s="1"/>
  <c r="S2994" i="1"/>
  <c r="T2994" i="1" s="1"/>
  <c r="S2995" i="1"/>
  <c r="T2995" i="1" s="1"/>
  <c r="U2995" i="1" s="1"/>
  <c r="X2995" i="1" s="1"/>
  <c r="S2996" i="1"/>
  <c r="T2996" i="1" s="1"/>
  <c r="U2996" i="1" s="1"/>
  <c r="X2996" i="1" s="1"/>
  <c r="S2998" i="1"/>
  <c r="T2998" i="1" s="1"/>
  <c r="S2999" i="1"/>
  <c r="T2999" i="1" s="1"/>
  <c r="U2999" i="1" s="1"/>
  <c r="X2999" i="1" s="1"/>
  <c r="S3000" i="1"/>
  <c r="T3000" i="1" s="1"/>
  <c r="S3002" i="1"/>
  <c r="T3002" i="1" s="1"/>
  <c r="S3003" i="1"/>
  <c r="T3003" i="1" s="1"/>
  <c r="U3003" i="1" s="1"/>
  <c r="X3003" i="1" s="1"/>
  <c r="S3004" i="1"/>
  <c r="T3004" i="1" s="1"/>
  <c r="U3004" i="1" s="1"/>
  <c r="X3004" i="1" s="1"/>
  <c r="S3006" i="1"/>
  <c r="T3006" i="1" s="1"/>
  <c r="S3007" i="1"/>
  <c r="T3007" i="1" s="1"/>
  <c r="U3007" i="1" s="1"/>
  <c r="X3007" i="1" s="1"/>
  <c r="S3008" i="1"/>
  <c r="T3008" i="1" s="1"/>
  <c r="S3010" i="1"/>
  <c r="T3010" i="1" s="1"/>
  <c r="S3011" i="1"/>
  <c r="T3011" i="1" s="1"/>
  <c r="U3011" i="1" s="1"/>
  <c r="X3011" i="1" s="1"/>
  <c r="S3012" i="1"/>
  <c r="T3012" i="1" s="1"/>
  <c r="U3012" i="1" s="1"/>
  <c r="X3012" i="1" s="1"/>
  <c r="S3014" i="1"/>
  <c r="T3014" i="1" s="1"/>
  <c r="S3015" i="1"/>
  <c r="T3015" i="1" s="1"/>
  <c r="U3015" i="1" s="1"/>
  <c r="X3015" i="1" s="1"/>
  <c r="S3016" i="1"/>
  <c r="T3016" i="1" s="1"/>
  <c r="S3018" i="1"/>
  <c r="T3018" i="1" s="1"/>
  <c r="S3019" i="1"/>
  <c r="T3019" i="1" s="1"/>
  <c r="U3019" i="1" s="1"/>
  <c r="X3019" i="1" s="1"/>
  <c r="S3020" i="1"/>
  <c r="T3020" i="1" s="1"/>
  <c r="U3020" i="1" s="1"/>
  <c r="X3020" i="1" s="1"/>
  <c r="S3022" i="1"/>
  <c r="T3022" i="1" s="1"/>
  <c r="S3023" i="1"/>
  <c r="T3023" i="1" s="1"/>
  <c r="S3024" i="1"/>
  <c r="T3024" i="1" s="1"/>
  <c r="S3026" i="1"/>
  <c r="T3026" i="1" s="1"/>
  <c r="S3027" i="1"/>
  <c r="T3027" i="1" s="1"/>
  <c r="U3027" i="1" s="1"/>
  <c r="X3027" i="1" s="1"/>
  <c r="S3028" i="1"/>
  <c r="T3028" i="1" s="1"/>
  <c r="U3028" i="1" s="1"/>
  <c r="X3028" i="1" s="1"/>
  <c r="S3030" i="1"/>
  <c r="T3030" i="1" s="1"/>
  <c r="S3031" i="1"/>
  <c r="T3031" i="1" s="1"/>
  <c r="U3031" i="1" s="1"/>
  <c r="X3031" i="1" s="1"/>
  <c r="S3032" i="1"/>
  <c r="T3032" i="1" s="1"/>
  <c r="S3034" i="1"/>
  <c r="T3034" i="1" s="1"/>
  <c r="S3035" i="1"/>
  <c r="T3035" i="1" s="1"/>
  <c r="U3035" i="1" s="1"/>
  <c r="X3035" i="1" s="1"/>
  <c r="S3036" i="1"/>
  <c r="T3036" i="1" s="1"/>
  <c r="U3036" i="1" s="1"/>
  <c r="X3036" i="1" s="1"/>
  <c r="S3038" i="1"/>
  <c r="T3038" i="1" s="1"/>
  <c r="S3039" i="1"/>
  <c r="T3039" i="1" s="1"/>
  <c r="S3040" i="1"/>
  <c r="T3040" i="1" s="1"/>
  <c r="S3042" i="1"/>
  <c r="T3042" i="1" s="1"/>
  <c r="S3043" i="1"/>
  <c r="T3043" i="1" s="1"/>
  <c r="U3043" i="1" s="1"/>
  <c r="X3043" i="1" s="1"/>
  <c r="S3044" i="1"/>
  <c r="T3044" i="1" s="1"/>
  <c r="U3044" i="1" s="1"/>
  <c r="X3044" i="1" s="1"/>
  <c r="S3046" i="1"/>
  <c r="T3046" i="1" s="1"/>
  <c r="S3047" i="1"/>
  <c r="T3047" i="1" s="1"/>
  <c r="U3047" i="1" s="1"/>
  <c r="X3047" i="1" s="1"/>
  <c r="S3048" i="1"/>
  <c r="T3048" i="1" s="1"/>
  <c r="S3050" i="1"/>
  <c r="T3050" i="1" s="1"/>
  <c r="S3051" i="1"/>
  <c r="T3051" i="1" s="1"/>
  <c r="U3051" i="1" s="1"/>
  <c r="X3051" i="1" s="1"/>
  <c r="S3052" i="1"/>
  <c r="T3052" i="1" s="1"/>
  <c r="U3052" i="1" s="1"/>
  <c r="X3052" i="1" s="1"/>
  <c r="S3054" i="1"/>
  <c r="T3054" i="1" s="1"/>
  <c r="S3055" i="1"/>
  <c r="T3055" i="1" s="1"/>
  <c r="S3056" i="1"/>
  <c r="T3056" i="1" s="1"/>
  <c r="S3058" i="1"/>
  <c r="T3058" i="1" s="1"/>
  <c r="S3059" i="1"/>
  <c r="T3059" i="1" s="1"/>
  <c r="U3059" i="1" s="1"/>
  <c r="X3059" i="1" s="1"/>
  <c r="S3060" i="1"/>
  <c r="T3060" i="1" s="1"/>
  <c r="U3060" i="1" s="1"/>
  <c r="X3060" i="1" s="1"/>
  <c r="S3062" i="1"/>
  <c r="T3062" i="1" s="1"/>
  <c r="S3063" i="1"/>
  <c r="T3063" i="1" s="1"/>
  <c r="U3063" i="1" s="1"/>
  <c r="X3063" i="1" s="1"/>
  <c r="S3064" i="1"/>
  <c r="T3064" i="1" s="1"/>
  <c r="S3066" i="1"/>
  <c r="T3066" i="1" s="1"/>
  <c r="S3067" i="1"/>
  <c r="T3067" i="1" s="1"/>
  <c r="U3067" i="1" s="1"/>
  <c r="X3067" i="1" s="1"/>
  <c r="S3068" i="1"/>
  <c r="T3068" i="1" s="1"/>
  <c r="U3068" i="1" s="1"/>
  <c r="X3068" i="1" s="1"/>
  <c r="S3070" i="1"/>
  <c r="T3070" i="1" s="1"/>
  <c r="S3071" i="1"/>
  <c r="T3071" i="1" s="1"/>
  <c r="S3072" i="1"/>
  <c r="T3072" i="1" s="1"/>
  <c r="S3074" i="1"/>
  <c r="T3074" i="1" s="1"/>
  <c r="S3075" i="1"/>
  <c r="T3075" i="1" s="1"/>
  <c r="U3075" i="1" s="1"/>
  <c r="X3075" i="1" s="1"/>
  <c r="S3076" i="1"/>
  <c r="T3076" i="1" s="1"/>
  <c r="U3076" i="1" s="1"/>
  <c r="X3076" i="1" s="1"/>
  <c r="S3078" i="1"/>
  <c r="T3078" i="1" s="1"/>
  <c r="S3079" i="1"/>
  <c r="T3079" i="1" s="1"/>
  <c r="U3079" i="1" s="1"/>
  <c r="X3079" i="1" s="1"/>
  <c r="S3080" i="1"/>
  <c r="T3080" i="1" s="1"/>
  <c r="S3082" i="1"/>
  <c r="T3082" i="1" s="1"/>
  <c r="S3083" i="1"/>
  <c r="T3083" i="1" s="1"/>
  <c r="U3083" i="1" s="1"/>
  <c r="X3083" i="1" s="1"/>
  <c r="S3084" i="1"/>
  <c r="T3084" i="1" s="1"/>
  <c r="S3086" i="1"/>
  <c r="T3086" i="1" s="1"/>
  <c r="S3087" i="1"/>
  <c r="T3087" i="1" s="1"/>
  <c r="S3088" i="1"/>
  <c r="T3088" i="1" s="1"/>
  <c r="S3090" i="1"/>
  <c r="T3090" i="1" s="1"/>
  <c r="S3091" i="1"/>
  <c r="T3091" i="1" s="1"/>
  <c r="U3091" i="1" s="1"/>
  <c r="X3091" i="1" s="1"/>
  <c r="S3092" i="1"/>
  <c r="T3092" i="1" s="1"/>
  <c r="S3094" i="1"/>
  <c r="T3094" i="1" s="1"/>
  <c r="S3095" i="1"/>
  <c r="T3095" i="1" s="1"/>
  <c r="U3095" i="1" s="1"/>
  <c r="X3095" i="1" s="1"/>
  <c r="S3096" i="1"/>
  <c r="T3096" i="1" s="1"/>
  <c r="S3098" i="1"/>
  <c r="T3098" i="1" s="1"/>
  <c r="S3099" i="1"/>
  <c r="T3099" i="1" s="1"/>
  <c r="U3099" i="1" s="1"/>
  <c r="X3099" i="1" s="1"/>
  <c r="S3100" i="1"/>
  <c r="T3100" i="1" s="1"/>
  <c r="S3102" i="1"/>
  <c r="T3102" i="1" s="1"/>
  <c r="S3103" i="1"/>
  <c r="T3103" i="1" s="1"/>
  <c r="S3104" i="1"/>
  <c r="T3104" i="1" s="1"/>
  <c r="S3106" i="1"/>
  <c r="T3106" i="1" s="1"/>
  <c r="S3107" i="1"/>
  <c r="T3107" i="1" s="1"/>
  <c r="U3107" i="1" s="1"/>
  <c r="X3107" i="1" s="1"/>
  <c r="S3108" i="1"/>
  <c r="T3108" i="1" s="1"/>
  <c r="S3110" i="1"/>
  <c r="T3110" i="1" s="1"/>
  <c r="S3111" i="1"/>
  <c r="T3111" i="1" s="1"/>
  <c r="U3111" i="1" s="1"/>
  <c r="X3111" i="1" s="1"/>
  <c r="S3112" i="1"/>
  <c r="T3112" i="1" s="1"/>
  <c r="S3114" i="1"/>
  <c r="T3114" i="1" s="1"/>
  <c r="S3115" i="1"/>
  <c r="T3115" i="1" s="1"/>
  <c r="U3115" i="1" s="1"/>
  <c r="X3115" i="1" s="1"/>
  <c r="S3116" i="1"/>
  <c r="T3116" i="1" s="1"/>
  <c r="S3118" i="1"/>
  <c r="T3118" i="1" s="1"/>
  <c r="S3119" i="1"/>
  <c r="T3119" i="1" s="1"/>
  <c r="S3120" i="1"/>
  <c r="T3120" i="1" s="1"/>
  <c r="S3122" i="1"/>
  <c r="T3122" i="1" s="1"/>
  <c r="U3122" i="1" s="1"/>
  <c r="X3122" i="1" s="1"/>
  <c r="S3123" i="1"/>
  <c r="T3123" i="1" s="1"/>
  <c r="U3123" i="1" s="1"/>
  <c r="X3123" i="1" s="1"/>
  <c r="S3124" i="1"/>
  <c r="T3124" i="1" s="1"/>
  <c r="S3126" i="1"/>
  <c r="T3126" i="1" s="1"/>
  <c r="S3127" i="1"/>
  <c r="T3127" i="1" s="1"/>
  <c r="U3127" i="1" s="1"/>
  <c r="X3127" i="1" s="1"/>
  <c r="S3128" i="1"/>
  <c r="T3128" i="1" s="1"/>
  <c r="S3130" i="1"/>
  <c r="T3130" i="1" s="1"/>
  <c r="S3131" i="1"/>
  <c r="T3131" i="1" s="1"/>
  <c r="U3131" i="1" s="1"/>
  <c r="X3131" i="1" s="1"/>
  <c r="S3132" i="1"/>
  <c r="T3132" i="1" s="1"/>
  <c r="S3134" i="1"/>
  <c r="T3134" i="1" s="1"/>
  <c r="S3135" i="1"/>
  <c r="T3135" i="1" s="1"/>
  <c r="S3136" i="1"/>
  <c r="T3136" i="1" s="1"/>
  <c r="S3138" i="1"/>
  <c r="T3138" i="1" s="1"/>
  <c r="U3138" i="1" s="1"/>
  <c r="X3138" i="1" s="1"/>
  <c r="S3139" i="1"/>
  <c r="T3139" i="1" s="1"/>
  <c r="U3139" i="1" s="1"/>
  <c r="X3139" i="1" s="1"/>
  <c r="S3140" i="1"/>
  <c r="T3140" i="1" s="1"/>
  <c r="S3142" i="1"/>
  <c r="T3142" i="1" s="1"/>
  <c r="S3143" i="1"/>
  <c r="T3143" i="1" s="1"/>
  <c r="U3143" i="1" s="1"/>
  <c r="X3143" i="1" s="1"/>
  <c r="S3144" i="1"/>
  <c r="T3144" i="1" s="1"/>
  <c r="S3146" i="1"/>
  <c r="T3146" i="1" s="1"/>
  <c r="S3147" i="1"/>
  <c r="T3147" i="1" s="1"/>
  <c r="U3147" i="1" s="1"/>
  <c r="X3147" i="1" s="1"/>
  <c r="S3148" i="1"/>
  <c r="T3148" i="1" s="1"/>
  <c r="S3150" i="1"/>
  <c r="T3150" i="1" s="1"/>
  <c r="S3151" i="1"/>
  <c r="T3151" i="1" s="1"/>
  <c r="S3152" i="1"/>
  <c r="T3152" i="1" s="1"/>
  <c r="S3154" i="1"/>
  <c r="T3154" i="1" s="1"/>
  <c r="U3154" i="1" s="1"/>
  <c r="X3154" i="1" s="1"/>
  <c r="S3155" i="1"/>
  <c r="T3155" i="1" s="1"/>
  <c r="U3155" i="1" s="1"/>
  <c r="X3155" i="1" s="1"/>
  <c r="S3156" i="1"/>
  <c r="T3156" i="1" s="1"/>
  <c r="S3158" i="1"/>
  <c r="T3158" i="1" s="1"/>
  <c r="S3159" i="1"/>
  <c r="T3159" i="1" s="1"/>
  <c r="U3159" i="1" s="1"/>
  <c r="X3159" i="1" s="1"/>
  <c r="S3160" i="1"/>
  <c r="T3160" i="1" s="1"/>
  <c r="S3162" i="1"/>
  <c r="T3162" i="1" s="1"/>
  <c r="S3163" i="1"/>
  <c r="T3163" i="1" s="1"/>
  <c r="U3163" i="1" s="1"/>
  <c r="X3163" i="1" s="1"/>
  <c r="S3164" i="1"/>
  <c r="T3164" i="1" s="1"/>
  <c r="S3166" i="1"/>
  <c r="T3166" i="1" s="1"/>
  <c r="S3167" i="1"/>
  <c r="T3167" i="1" s="1"/>
  <c r="S3168" i="1"/>
  <c r="T3168" i="1" s="1"/>
  <c r="S3170" i="1"/>
  <c r="T3170" i="1" s="1"/>
  <c r="U3170" i="1" s="1"/>
  <c r="X3170" i="1" s="1"/>
  <c r="S3171" i="1"/>
  <c r="T3171" i="1" s="1"/>
  <c r="U3171" i="1" s="1"/>
  <c r="X3171" i="1" s="1"/>
  <c r="S3172" i="1"/>
  <c r="T3172" i="1" s="1"/>
  <c r="S3174" i="1"/>
  <c r="T3174" i="1" s="1"/>
  <c r="S3175" i="1"/>
  <c r="T3175" i="1" s="1"/>
  <c r="U3175" i="1" s="1"/>
  <c r="X3175" i="1" s="1"/>
  <c r="S3176" i="1"/>
  <c r="T3176" i="1" s="1"/>
  <c r="S3178" i="1"/>
  <c r="T3178" i="1" s="1"/>
  <c r="S3179" i="1"/>
  <c r="T3179" i="1" s="1"/>
  <c r="U3179" i="1" s="1"/>
  <c r="X3179" i="1" s="1"/>
  <c r="S3180" i="1"/>
  <c r="T3180" i="1" s="1"/>
  <c r="S3182" i="1"/>
  <c r="T3182" i="1" s="1"/>
  <c r="S3183" i="1"/>
  <c r="T3183" i="1" s="1"/>
  <c r="S3184" i="1"/>
  <c r="T3184" i="1" s="1"/>
  <c r="S3186" i="1"/>
  <c r="T3186" i="1" s="1"/>
  <c r="U3186" i="1" s="1"/>
  <c r="X3186" i="1" s="1"/>
  <c r="S3187" i="1"/>
  <c r="T3187" i="1" s="1"/>
  <c r="U3187" i="1" s="1"/>
  <c r="X3187" i="1" s="1"/>
  <c r="S3188" i="1"/>
  <c r="T3188" i="1" s="1"/>
  <c r="S3190" i="1"/>
  <c r="T3190" i="1" s="1"/>
  <c r="S3191" i="1"/>
  <c r="T3191" i="1" s="1"/>
  <c r="U3191" i="1" s="1"/>
  <c r="X3191" i="1" s="1"/>
  <c r="S3192" i="1"/>
  <c r="T3192" i="1" s="1"/>
  <c r="S3194" i="1"/>
  <c r="T3194" i="1" s="1"/>
  <c r="S3195" i="1"/>
  <c r="T3195" i="1" s="1"/>
  <c r="U3195" i="1" s="1"/>
  <c r="X3195" i="1" s="1"/>
  <c r="S3196" i="1"/>
  <c r="T3196" i="1" s="1"/>
  <c r="S3198" i="1"/>
  <c r="T3198" i="1" s="1"/>
  <c r="S3199" i="1"/>
  <c r="T3199" i="1" s="1"/>
  <c r="S3200" i="1"/>
  <c r="T3200" i="1" s="1"/>
  <c r="S3202" i="1"/>
  <c r="T3202" i="1" s="1"/>
  <c r="U3202" i="1" s="1"/>
  <c r="X3202" i="1" s="1"/>
  <c r="S3203" i="1"/>
  <c r="T3203" i="1" s="1"/>
  <c r="U3203" i="1" s="1"/>
  <c r="X3203" i="1" s="1"/>
  <c r="S3204" i="1"/>
  <c r="T3204" i="1" s="1"/>
  <c r="S3206" i="1"/>
  <c r="T3206" i="1" s="1"/>
  <c r="S3207" i="1"/>
  <c r="T3207" i="1" s="1"/>
  <c r="U3207" i="1" s="1"/>
  <c r="X3207" i="1" s="1"/>
  <c r="S3208" i="1"/>
  <c r="T3208" i="1" s="1"/>
  <c r="S3210" i="1"/>
  <c r="T3210" i="1" s="1"/>
  <c r="S3211" i="1"/>
  <c r="T3211" i="1" s="1"/>
  <c r="U3211" i="1" s="1"/>
  <c r="X3211" i="1" s="1"/>
  <c r="S3212" i="1"/>
  <c r="T3212" i="1" s="1"/>
  <c r="S3214" i="1"/>
  <c r="T3214" i="1" s="1"/>
  <c r="S3215" i="1"/>
  <c r="T3215" i="1" s="1"/>
  <c r="S3216" i="1"/>
  <c r="T3216" i="1" s="1"/>
  <c r="S3218" i="1"/>
  <c r="T3218" i="1" s="1"/>
  <c r="U3218" i="1" s="1"/>
  <c r="X3218" i="1" s="1"/>
  <c r="S3219" i="1"/>
  <c r="T3219" i="1" s="1"/>
  <c r="U3219" i="1" s="1"/>
  <c r="X3219" i="1" s="1"/>
  <c r="S3220" i="1"/>
  <c r="T3220" i="1" s="1"/>
  <c r="S3222" i="1"/>
  <c r="T3222" i="1" s="1"/>
  <c r="S3223" i="1"/>
  <c r="T3223" i="1" s="1"/>
  <c r="U3223" i="1" s="1"/>
  <c r="X3223" i="1" s="1"/>
  <c r="S3224" i="1"/>
  <c r="T3224" i="1" s="1"/>
  <c r="S3226" i="1"/>
  <c r="T3226" i="1" s="1"/>
  <c r="S3227" i="1"/>
  <c r="T3227" i="1" s="1"/>
  <c r="U3227" i="1" s="1"/>
  <c r="X3227" i="1" s="1"/>
  <c r="S3228" i="1"/>
  <c r="T3228" i="1" s="1"/>
  <c r="S3230" i="1"/>
  <c r="T3230" i="1" s="1"/>
  <c r="S3231" i="1"/>
  <c r="T3231" i="1" s="1"/>
  <c r="S3232" i="1"/>
  <c r="T3232" i="1" s="1"/>
  <c r="S3234" i="1"/>
  <c r="T3234" i="1" s="1"/>
  <c r="U3234" i="1" s="1"/>
  <c r="X3234" i="1" s="1"/>
  <c r="S3235" i="1"/>
  <c r="T3235" i="1" s="1"/>
  <c r="U3235" i="1" s="1"/>
  <c r="X3235" i="1" s="1"/>
  <c r="S3236" i="1"/>
  <c r="T3236" i="1" s="1"/>
  <c r="S3238" i="1"/>
  <c r="T3238" i="1" s="1"/>
  <c r="S3239" i="1"/>
  <c r="T3239" i="1" s="1"/>
  <c r="U3239" i="1" s="1"/>
  <c r="X3239" i="1" s="1"/>
  <c r="S3240" i="1"/>
  <c r="T3240" i="1" s="1"/>
  <c r="S3242" i="1"/>
  <c r="T3242" i="1" s="1"/>
  <c r="S3243" i="1"/>
  <c r="T3243" i="1" s="1"/>
  <c r="U3243" i="1" s="1"/>
  <c r="X3243" i="1" s="1"/>
  <c r="S3244" i="1"/>
  <c r="T3244" i="1" s="1"/>
  <c r="S3246" i="1"/>
  <c r="T3246" i="1" s="1"/>
  <c r="S3247" i="1"/>
  <c r="T3247" i="1" s="1"/>
  <c r="S3248" i="1"/>
  <c r="T3248" i="1" s="1"/>
  <c r="S3250" i="1"/>
  <c r="T3250" i="1" s="1"/>
  <c r="U3250" i="1" s="1"/>
  <c r="X3250" i="1" s="1"/>
  <c r="S3251" i="1"/>
  <c r="T3251" i="1" s="1"/>
  <c r="U3251" i="1" s="1"/>
  <c r="X3251" i="1" s="1"/>
  <c r="S3252" i="1"/>
  <c r="T3252" i="1" s="1"/>
  <c r="S3254" i="1"/>
  <c r="T3254" i="1" s="1"/>
  <c r="S3255" i="1"/>
  <c r="T3255" i="1" s="1"/>
  <c r="U3255" i="1" s="1"/>
  <c r="X3255" i="1" s="1"/>
  <c r="S3256" i="1"/>
  <c r="T3256" i="1" s="1"/>
  <c r="S3258" i="1"/>
  <c r="T3258" i="1" s="1"/>
  <c r="S3259" i="1"/>
  <c r="T3259" i="1" s="1"/>
  <c r="U3259" i="1" s="1"/>
  <c r="X3259" i="1" s="1"/>
  <c r="S3260" i="1"/>
  <c r="T3260" i="1" s="1"/>
  <c r="S3262" i="1"/>
  <c r="T3262" i="1" s="1"/>
  <c r="S3263" i="1"/>
  <c r="T3263" i="1" s="1"/>
  <c r="S3264" i="1"/>
  <c r="T3264" i="1" s="1"/>
  <c r="S3266" i="1"/>
  <c r="T3266" i="1" s="1"/>
  <c r="U3266" i="1" s="1"/>
  <c r="X3266" i="1" s="1"/>
  <c r="S3267" i="1"/>
  <c r="T3267" i="1" s="1"/>
  <c r="U3267" i="1" s="1"/>
  <c r="X3267" i="1" s="1"/>
  <c r="S3268" i="1"/>
  <c r="T3268" i="1" s="1"/>
  <c r="S3270" i="1"/>
  <c r="T3270" i="1" s="1"/>
  <c r="S3271" i="1"/>
  <c r="T3271" i="1" s="1"/>
  <c r="U3271" i="1" s="1"/>
  <c r="X3271" i="1" s="1"/>
  <c r="S3272" i="1"/>
  <c r="T3272" i="1" s="1"/>
  <c r="S3274" i="1"/>
  <c r="T3274" i="1" s="1"/>
  <c r="S3275" i="1"/>
  <c r="T3275" i="1" s="1"/>
  <c r="U3275" i="1" s="1"/>
  <c r="X3275" i="1" s="1"/>
  <c r="S3276" i="1"/>
  <c r="T3276" i="1" s="1"/>
  <c r="S3278" i="1"/>
  <c r="T3278" i="1" s="1"/>
  <c r="S3279" i="1"/>
  <c r="T3279" i="1" s="1"/>
  <c r="S3280" i="1"/>
  <c r="T3280" i="1" s="1"/>
  <c r="S3282" i="1"/>
  <c r="T3282" i="1" s="1"/>
  <c r="U3282" i="1" s="1"/>
  <c r="X3282" i="1" s="1"/>
  <c r="S3283" i="1"/>
  <c r="T3283" i="1" s="1"/>
  <c r="U3283" i="1" s="1"/>
  <c r="X3283" i="1" s="1"/>
  <c r="S3284" i="1"/>
  <c r="T3284" i="1" s="1"/>
  <c r="S3286" i="1"/>
  <c r="T3286" i="1" s="1"/>
  <c r="S3287" i="1"/>
  <c r="T3287" i="1" s="1"/>
  <c r="U3287" i="1" s="1"/>
  <c r="X3287" i="1" s="1"/>
  <c r="S3288" i="1"/>
  <c r="T3288" i="1" s="1"/>
  <c r="S3290" i="1"/>
  <c r="T3290" i="1" s="1"/>
  <c r="S3291" i="1"/>
  <c r="T3291" i="1" s="1"/>
  <c r="U3291" i="1" s="1"/>
  <c r="X3291" i="1" s="1"/>
  <c r="S3292" i="1"/>
  <c r="T3292" i="1" s="1"/>
  <c r="S3294" i="1"/>
  <c r="T3294" i="1" s="1"/>
  <c r="S3295" i="1"/>
  <c r="T3295" i="1" s="1"/>
  <c r="S3296" i="1"/>
  <c r="T3296" i="1" s="1"/>
  <c r="S3298" i="1"/>
  <c r="T3298" i="1" s="1"/>
  <c r="U3298" i="1" s="1"/>
  <c r="X3298" i="1" s="1"/>
  <c r="S3299" i="1"/>
  <c r="T3299" i="1" s="1"/>
  <c r="U3299" i="1" s="1"/>
  <c r="X3299" i="1" s="1"/>
  <c r="S3300" i="1"/>
  <c r="T3300" i="1" s="1"/>
  <c r="S3302" i="1"/>
  <c r="T3302" i="1" s="1"/>
  <c r="S3303" i="1"/>
  <c r="T3303" i="1" s="1"/>
  <c r="U3303" i="1" s="1"/>
  <c r="X3303" i="1" s="1"/>
  <c r="S3304" i="1"/>
  <c r="T3304" i="1" s="1"/>
  <c r="S3306" i="1"/>
  <c r="T3306" i="1" s="1"/>
  <c r="S3307" i="1"/>
  <c r="T3307" i="1" s="1"/>
  <c r="U3307" i="1" s="1"/>
  <c r="X3307" i="1" s="1"/>
  <c r="S3308" i="1"/>
  <c r="T3308" i="1" s="1"/>
  <c r="S3310" i="1"/>
  <c r="T3310" i="1" s="1"/>
  <c r="S3311" i="1"/>
  <c r="T3311" i="1" s="1"/>
  <c r="S3312" i="1"/>
  <c r="T3312" i="1" s="1"/>
  <c r="S3314" i="1"/>
  <c r="T3314" i="1" s="1"/>
  <c r="U3314" i="1" s="1"/>
  <c r="X3314" i="1" s="1"/>
  <c r="S3315" i="1"/>
  <c r="T3315" i="1" s="1"/>
  <c r="U3315" i="1" s="1"/>
  <c r="X3315" i="1" s="1"/>
  <c r="S3316" i="1"/>
  <c r="T3316" i="1" s="1"/>
  <c r="S3318" i="1"/>
  <c r="T3318" i="1" s="1"/>
  <c r="S3319" i="1"/>
  <c r="T3319" i="1" s="1"/>
  <c r="U3319" i="1" s="1"/>
  <c r="X3319" i="1" s="1"/>
  <c r="S3320" i="1"/>
  <c r="T3320" i="1" s="1"/>
  <c r="S3322" i="1"/>
  <c r="T3322" i="1" s="1"/>
  <c r="S3323" i="1"/>
  <c r="T3323" i="1" s="1"/>
  <c r="U3323" i="1" s="1"/>
  <c r="X3323" i="1" s="1"/>
  <c r="S3324" i="1"/>
  <c r="T3324" i="1" s="1"/>
  <c r="S3326" i="1"/>
  <c r="T3326" i="1" s="1"/>
  <c r="S3327" i="1"/>
  <c r="T3327" i="1" s="1"/>
  <c r="S3328" i="1"/>
  <c r="T3328" i="1" s="1"/>
  <c r="S3330" i="1"/>
  <c r="T3330" i="1" s="1"/>
  <c r="U3330" i="1" s="1"/>
  <c r="X3330" i="1" s="1"/>
  <c r="S3331" i="1"/>
  <c r="T3331" i="1" s="1"/>
  <c r="U3331" i="1" s="1"/>
  <c r="X3331" i="1" s="1"/>
  <c r="S3332" i="1"/>
  <c r="T3332" i="1" s="1"/>
  <c r="S3334" i="1"/>
  <c r="T3334" i="1" s="1"/>
  <c r="S3335" i="1"/>
  <c r="T3335" i="1" s="1"/>
  <c r="U3335" i="1" s="1"/>
  <c r="X3335" i="1" s="1"/>
  <c r="S3336" i="1"/>
  <c r="T3336" i="1" s="1"/>
  <c r="S3338" i="1"/>
  <c r="T3338" i="1" s="1"/>
  <c r="S3339" i="1"/>
  <c r="T3339" i="1" s="1"/>
  <c r="U3339" i="1" s="1"/>
  <c r="X3339" i="1" s="1"/>
  <c r="S3340" i="1"/>
  <c r="T3340" i="1" s="1"/>
  <c r="S3342" i="1"/>
  <c r="T3342" i="1" s="1"/>
  <c r="S3343" i="1"/>
  <c r="T3343" i="1" s="1"/>
  <c r="S3344" i="1"/>
  <c r="T3344" i="1" s="1"/>
  <c r="S3346" i="1"/>
  <c r="T3346" i="1" s="1"/>
  <c r="U3346" i="1" s="1"/>
  <c r="X3346" i="1" s="1"/>
  <c r="S3347" i="1"/>
  <c r="T3347" i="1" s="1"/>
  <c r="U3347" i="1" s="1"/>
  <c r="X3347" i="1" s="1"/>
  <c r="S3348" i="1"/>
  <c r="T3348" i="1" s="1"/>
  <c r="S3350" i="1"/>
  <c r="T3350" i="1" s="1"/>
  <c r="S3351" i="1"/>
  <c r="T3351" i="1" s="1"/>
  <c r="U3351" i="1" s="1"/>
  <c r="X3351" i="1" s="1"/>
  <c r="S3352" i="1"/>
  <c r="T3352" i="1" s="1"/>
  <c r="S3354" i="1"/>
  <c r="T3354" i="1" s="1"/>
  <c r="S3355" i="1"/>
  <c r="T3355" i="1" s="1"/>
  <c r="U3355" i="1" s="1"/>
  <c r="X3355" i="1" s="1"/>
  <c r="S3356" i="1"/>
  <c r="T3356" i="1" s="1"/>
  <c r="S3358" i="1"/>
  <c r="T3358" i="1" s="1"/>
  <c r="S3359" i="1"/>
  <c r="T3359" i="1" s="1"/>
  <c r="S3360" i="1"/>
  <c r="T3360" i="1" s="1"/>
  <c r="S3362" i="1"/>
  <c r="T3362" i="1" s="1"/>
  <c r="U3362" i="1" s="1"/>
  <c r="X3362" i="1" s="1"/>
  <c r="S3363" i="1"/>
  <c r="T3363" i="1" s="1"/>
  <c r="U3363" i="1" s="1"/>
  <c r="X3363" i="1" s="1"/>
  <c r="S3364" i="1"/>
  <c r="T3364" i="1" s="1"/>
  <c r="S3366" i="1"/>
  <c r="T3366" i="1" s="1"/>
  <c r="S3367" i="1"/>
  <c r="T3367" i="1" s="1"/>
  <c r="U3367" i="1" s="1"/>
  <c r="X3367" i="1" s="1"/>
  <c r="S3368" i="1"/>
  <c r="T3368" i="1" s="1"/>
  <c r="S3370" i="1"/>
  <c r="T3370" i="1" s="1"/>
  <c r="S3371" i="1"/>
  <c r="T3371" i="1" s="1"/>
  <c r="U3371" i="1" s="1"/>
  <c r="X3371" i="1" s="1"/>
  <c r="S3372" i="1"/>
  <c r="T3372" i="1" s="1"/>
  <c r="S3374" i="1"/>
  <c r="T3374" i="1" s="1"/>
  <c r="S3375" i="1"/>
  <c r="T3375" i="1" s="1"/>
  <c r="S3376" i="1"/>
  <c r="T3376" i="1" s="1"/>
  <c r="S3378" i="1"/>
  <c r="T3378" i="1" s="1"/>
  <c r="U3378" i="1" s="1"/>
  <c r="X3378" i="1" s="1"/>
  <c r="S3379" i="1"/>
  <c r="T3379" i="1" s="1"/>
  <c r="U3379" i="1" s="1"/>
  <c r="X3379" i="1" s="1"/>
  <c r="S3380" i="1"/>
  <c r="T3380" i="1" s="1"/>
  <c r="S3382" i="1"/>
  <c r="T3382" i="1" s="1"/>
  <c r="S3383" i="1"/>
  <c r="T3383" i="1" s="1"/>
  <c r="U3383" i="1" s="1"/>
  <c r="X3383" i="1" s="1"/>
  <c r="S3384" i="1"/>
  <c r="T3384" i="1" s="1"/>
  <c r="S3386" i="1"/>
  <c r="T3386" i="1" s="1"/>
  <c r="S3387" i="1"/>
  <c r="T3387" i="1" s="1"/>
  <c r="U3387" i="1" s="1"/>
  <c r="X3387" i="1" s="1"/>
  <c r="S3388" i="1"/>
  <c r="T3388" i="1" s="1"/>
  <c r="S3390" i="1"/>
  <c r="T3390" i="1" s="1"/>
  <c r="S3391" i="1"/>
  <c r="T3391" i="1" s="1"/>
  <c r="S3392" i="1"/>
  <c r="T3392" i="1" s="1"/>
  <c r="S3394" i="1"/>
  <c r="T3394" i="1" s="1"/>
  <c r="U3394" i="1" s="1"/>
  <c r="X3394" i="1" s="1"/>
  <c r="S3395" i="1"/>
  <c r="T3395" i="1" s="1"/>
  <c r="U3395" i="1" s="1"/>
  <c r="X3395" i="1" s="1"/>
  <c r="S3396" i="1"/>
  <c r="T3396" i="1" s="1"/>
  <c r="S3398" i="1"/>
  <c r="T3398" i="1" s="1"/>
  <c r="S3399" i="1"/>
  <c r="T3399" i="1" s="1"/>
  <c r="U3399" i="1" s="1"/>
  <c r="X3399" i="1" s="1"/>
  <c r="S3400" i="1"/>
  <c r="T3400" i="1" s="1"/>
  <c r="S3402" i="1"/>
  <c r="T3402" i="1" s="1"/>
  <c r="S3403" i="1"/>
  <c r="T3403" i="1" s="1"/>
  <c r="U3403" i="1" s="1"/>
  <c r="X3403" i="1" s="1"/>
  <c r="S3404" i="1"/>
  <c r="T3404" i="1" s="1"/>
  <c r="S3406" i="1"/>
  <c r="T3406" i="1" s="1"/>
  <c r="S3407" i="1"/>
  <c r="T3407" i="1" s="1"/>
  <c r="S3408" i="1"/>
  <c r="T3408" i="1" s="1"/>
  <c r="S3410" i="1"/>
  <c r="T3410" i="1" s="1"/>
  <c r="U3410" i="1" s="1"/>
  <c r="X3410" i="1" s="1"/>
  <c r="S3411" i="1"/>
  <c r="T3411" i="1" s="1"/>
  <c r="S3412" i="1"/>
  <c r="T3412" i="1" s="1"/>
  <c r="U3412" i="1" s="1"/>
  <c r="X3412" i="1" s="1"/>
  <c r="S3414" i="1"/>
  <c r="T3414" i="1" s="1"/>
  <c r="S3415" i="1"/>
  <c r="T3415" i="1" s="1"/>
  <c r="S3416" i="1"/>
  <c r="T3416" i="1" s="1"/>
  <c r="S3418" i="1"/>
  <c r="T3418" i="1" s="1"/>
  <c r="S3419" i="1"/>
  <c r="T3419" i="1" s="1"/>
  <c r="S3420" i="1"/>
  <c r="T3420" i="1" s="1"/>
  <c r="U3420" i="1" s="1"/>
  <c r="X3420" i="1" s="1"/>
  <c r="S3422" i="1"/>
  <c r="T3422" i="1" s="1"/>
  <c r="S3423" i="1"/>
  <c r="T3423" i="1" s="1"/>
  <c r="S3424" i="1"/>
  <c r="T3424" i="1" s="1"/>
  <c r="S3426" i="1"/>
  <c r="T3426" i="1" s="1"/>
  <c r="U3426" i="1" s="1"/>
  <c r="X3426" i="1" s="1"/>
  <c r="S3427" i="1"/>
  <c r="T3427" i="1" s="1"/>
  <c r="S3428" i="1"/>
  <c r="T3428" i="1" s="1"/>
  <c r="U3428" i="1" s="1"/>
  <c r="X3428" i="1" s="1"/>
  <c r="S3430" i="1"/>
  <c r="T3430" i="1" s="1"/>
  <c r="S3431" i="1"/>
  <c r="T3431" i="1" s="1"/>
  <c r="S3432" i="1"/>
  <c r="T3432" i="1" s="1"/>
  <c r="S3434" i="1"/>
  <c r="T3434" i="1" s="1"/>
  <c r="S3435" i="1"/>
  <c r="T3435" i="1" s="1"/>
  <c r="S3436" i="1"/>
  <c r="T3436" i="1" s="1"/>
  <c r="U3436" i="1" s="1"/>
  <c r="X3436" i="1" s="1"/>
  <c r="S3438" i="1"/>
  <c r="T3438" i="1" s="1"/>
  <c r="S3439" i="1"/>
  <c r="T3439" i="1" s="1"/>
  <c r="S3440" i="1"/>
  <c r="T3440" i="1" s="1"/>
  <c r="S3442" i="1"/>
  <c r="T3442" i="1" s="1"/>
  <c r="U3442" i="1" s="1"/>
  <c r="X3442" i="1" s="1"/>
  <c r="S3443" i="1"/>
  <c r="T3443" i="1" s="1"/>
  <c r="U3443" i="1" s="1"/>
  <c r="X3443" i="1" s="1"/>
  <c r="S3444" i="1"/>
  <c r="T3444" i="1" s="1"/>
  <c r="U3444" i="1" s="1"/>
  <c r="X3444" i="1" s="1"/>
  <c r="S3446" i="1"/>
  <c r="T3446" i="1" s="1"/>
  <c r="S3447" i="1"/>
  <c r="T3447" i="1" s="1"/>
  <c r="U3447" i="1" s="1"/>
  <c r="X3447" i="1" s="1"/>
  <c r="S3448" i="1"/>
  <c r="T3448" i="1" s="1"/>
  <c r="S3450" i="1"/>
  <c r="T3450" i="1" s="1"/>
  <c r="S3451" i="1"/>
  <c r="T3451" i="1" s="1"/>
  <c r="U3451" i="1" s="1"/>
  <c r="X3451" i="1" s="1"/>
  <c r="S3452" i="1"/>
  <c r="T3452" i="1" s="1"/>
  <c r="U3452" i="1" s="1"/>
  <c r="X3452" i="1" s="1"/>
  <c r="S3454" i="1"/>
  <c r="T3454" i="1" s="1"/>
  <c r="S3455" i="1"/>
  <c r="T3455" i="1" s="1"/>
  <c r="S3456" i="1"/>
  <c r="T3456" i="1" s="1"/>
  <c r="S3458" i="1"/>
  <c r="T3458" i="1" s="1"/>
  <c r="U3458" i="1" s="1"/>
  <c r="X3458" i="1" s="1"/>
  <c r="S3459" i="1"/>
  <c r="T3459" i="1" s="1"/>
  <c r="U3459" i="1" s="1"/>
  <c r="X3459" i="1" s="1"/>
  <c r="S3460" i="1"/>
  <c r="T3460" i="1" s="1"/>
  <c r="U3460" i="1" s="1"/>
  <c r="X3460" i="1" s="1"/>
  <c r="S3462" i="1"/>
  <c r="T3462" i="1" s="1"/>
  <c r="S3463" i="1"/>
  <c r="T3463" i="1" s="1"/>
  <c r="U3463" i="1" s="1"/>
  <c r="X3463" i="1" s="1"/>
  <c r="S3464" i="1"/>
  <c r="T3464" i="1" s="1"/>
  <c r="S3466" i="1"/>
  <c r="T3466" i="1" s="1"/>
  <c r="S3467" i="1"/>
  <c r="T3467" i="1" s="1"/>
  <c r="U3467" i="1" s="1"/>
  <c r="X3467" i="1" s="1"/>
  <c r="S3468" i="1"/>
  <c r="T3468" i="1" s="1"/>
  <c r="U3468" i="1" s="1"/>
  <c r="X3468" i="1" s="1"/>
  <c r="S3470" i="1"/>
  <c r="T3470" i="1" s="1"/>
  <c r="S3471" i="1"/>
  <c r="T3471" i="1" s="1"/>
  <c r="S3472" i="1"/>
  <c r="T3472" i="1" s="1"/>
  <c r="S3474" i="1"/>
  <c r="T3474" i="1" s="1"/>
  <c r="U3474" i="1" s="1"/>
  <c r="X3474" i="1" s="1"/>
  <c r="S3475" i="1"/>
  <c r="T3475" i="1" s="1"/>
  <c r="U3475" i="1" s="1"/>
  <c r="X3475" i="1" s="1"/>
  <c r="S3476" i="1"/>
  <c r="T3476" i="1" s="1"/>
  <c r="U3476" i="1" s="1"/>
  <c r="X3476" i="1" s="1"/>
  <c r="S3478" i="1"/>
  <c r="T3478" i="1" s="1"/>
  <c r="S3479" i="1"/>
  <c r="T3479" i="1" s="1"/>
  <c r="U3479" i="1" s="1"/>
  <c r="X3479" i="1" s="1"/>
  <c r="S3480" i="1"/>
  <c r="T3480" i="1" s="1"/>
  <c r="S3482" i="1"/>
  <c r="T3482" i="1" s="1"/>
  <c r="S3483" i="1"/>
  <c r="T3483" i="1" s="1"/>
  <c r="U3483" i="1" s="1"/>
  <c r="X3483" i="1" s="1"/>
  <c r="S3484" i="1"/>
  <c r="T3484" i="1" s="1"/>
  <c r="U3484" i="1" s="1"/>
  <c r="X3484" i="1" s="1"/>
  <c r="S3486" i="1"/>
  <c r="T3486" i="1" s="1"/>
  <c r="S3487" i="1"/>
  <c r="T3487" i="1" s="1"/>
  <c r="S3488" i="1"/>
  <c r="T3488" i="1" s="1"/>
  <c r="S3490" i="1"/>
  <c r="T3490" i="1" s="1"/>
  <c r="U3490" i="1" s="1"/>
  <c r="X3490" i="1" s="1"/>
  <c r="S3491" i="1"/>
  <c r="T3491" i="1" s="1"/>
  <c r="U3491" i="1" s="1"/>
  <c r="X3491" i="1" s="1"/>
  <c r="S3492" i="1"/>
  <c r="T3492" i="1" s="1"/>
  <c r="U3492" i="1" s="1"/>
  <c r="X3492" i="1" s="1"/>
  <c r="S3494" i="1"/>
  <c r="T3494" i="1" s="1"/>
  <c r="S3495" i="1"/>
  <c r="T3495" i="1" s="1"/>
  <c r="U3495" i="1" s="1"/>
  <c r="X3495" i="1" s="1"/>
  <c r="S3496" i="1"/>
  <c r="T3496" i="1" s="1"/>
  <c r="S3498" i="1"/>
  <c r="T3498" i="1" s="1"/>
  <c r="S3499" i="1"/>
  <c r="T3499" i="1" s="1"/>
  <c r="U3499" i="1" s="1"/>
  <c r="X3499" i="1" s="1"/>
  <c r="S3500" i="1"/>
  <c r="T3500" i="1" s="1"/>
  <c r="U3500" i="1" s="1"/>
  <c r="X3500" i="1" s="1"/>
  <c r="S3502" i="1"/>
  <c r="T3502" i="1" s="1"/>
  <c r="S3503" i="1"/>
  <c r="T3503" i="1" s="1"/>
  <c r="S3504" i="1"/>
  <c r="T3504" i="1" s="1"/>
  <c r="S3506" i="1"/>
  <c r="T3506" i="1" s="1"/>
  <c r="U3506" i="1" s="1"/>
  <c r="X3506" i="1" s="1"/>
  <c r="S3507" i="1"/>
  <c r="T3507" i="1" s="1"/>
  <c r="U3507" i="1" s="1"/>
  <c r="X3507" i="1" s="1"/>
  <c r="S3508" i="1"/>
  <c r="T3508" i="1" s="1"/>
  <c r="U3508" i="1" s="1"/>
  <c r="X3508" i="1" s="1"/>
  <c r="S3510" i="1"/>
  <c r="T3510" i="1" s="1"/>
  <c r="S3511" i="1"/>
  <c r="T3511" i="1" s="1"/>
  <c r="U3511" i="1" s="1"/>
  <c r="X3511" i="1" s="1"/>
  <c r="S3512" i="1"/>
  <c r="T3512" i="1" s="1"/>
  <c r="S3514" i="1"/>
  <c r="T3514" i="1" s="1"/>
  <c r="S3515" i="1"/>
  <c r="T3515" i="1" s="1"/>
  <c r="U3515" i="1" s="1"/>
  <c r="X3515" i="1" s="1"/>
  <c r="S3516" i="1"/>
  <c r="T3516" i="1" s="1"/>
  <c r="U3516" i="1" s="1"/>
  <c r="X3516" i="1" s="1"/>
  <c r="S3518" i="1"/>
  <c r="T3518" i="1" s="1"/>
  <c r="S3519" i="1"/>
  <c r="T3519" i="1" s="1"/>
  <c r="S3520" i="1"/>
  <c r="T3520" i="1" s="1"/>
  <c r="S3522" i="1"/>
  <c r="T3522" i="1" s="1"/>
  <c r="U3522" i="1" s="1"/>
  <c r="X3522" i="1" s="1"/>
  <c r="S3523" i="1"/>
  <c r="T3523" i="1" s="1"/>
  <c r="U3523" i="1" s="1"/>
  <c r="X3523" i="1" s="1"/>
  <c r="S3524" i="1"/>
  <c r="T3524" i="1" s="1"/>
  <c r="U3524" i="1" s="1"/>
  <c r="X3524" i="1" s="1"/>
  <c r="S3526" i="1"/>
  <c r="T3526" i="1" s="1"/>
  <c r="S3527" i="1"/>
  <c r="T3527" i="1" s="1"/>
  <c r="U3527" i="1" s="1"/>
  <c r="X3527" i="1" s="1"/>
  <c r="S3528" i="1"/>
  <c r="T3528" i="1" s="1"/>
  <c r="S3530" i="1"/>
  <c r="T3530" i="1" s="1"/>
  <c r="S3531" i="1"/>
  <c r="T3531" i="1" s="1"/>
  <c r="U3531" i="1" s="1"/>
  <c r="X3531" i="1" s="1"/>
  <c r="S3532" i="1"/>
  <c r="T3532" i="1" s="1"/>
  <c r="U3532" i="1" s="1"/>
  <c r="X3532" i="1" s="1"/>
  <c r="S3534" i="1"/>
  <c r="T3534" i="1" s="1"/>
  <c r="S3535" i="1"/>
  <c r="T3535" i="1" s="1"/>
  <c r="S3536" i="1"/>
  <c r="T3536" i="1" s="1"/>
  <c r="S3538" i="1"/>
  <c r="T3538" i="1" s="1"/>
  <c r="U3538" i="1" s="1"/>
  <c r="X3538" i="1" s="1"/>
  <c r="S3539" i="1"/>
  <c r="T3539" i="1" s="1"/>
  <c r="U3539" i="1" s="1"/>
  <c r="X3539" i="1" s="1"/>
  <c r="S3540" i="1"/>
  <c r="T3540" i="1" s="1"/>
  <c r="U3540" i="1" s="1"/>
  <c r="X3540" i="1" s="1"/>
  <c r="S3542" i="1"/>
  <c r="T3542" i="1" s="1"/>
  <c r="S3543" i="1"/>
  <c r="T3543" i="1" s="1"/>
  <c r="U3543" i="1" s="1"/>
  <c r="X3543" i="1" s="1"/>
  <c r="S3544" i="1"/>
  <c r="T3544" i="1" s="1"/>
  <c r="S3546" i="1"/>
  <c r="T3546" i="1" s="1"/>
  <c r="S3547" i="1"/>
  <c r="T3547" i="1" s="1"/>
  <c r="U3547" i="1" s="1"/>
  <c r="X3547" i="1" s="1"/>
  <c r="S3548" i="1"/>
  <c r="T3548" i="1" s="1"/>
  <c r="U3548" i="1" s="1"/>
  <c r="X3548" i="1" s="1"/>
  <c r="S3550" i="1"/>
  <c r="T3550" i="1" s="1"/>
  <c r="S3551" i="1"/>
  <c r="T3551" i="1" s="1"/>
  <c r="S3552" i="1"/>
  <c r="T3552" i="1" s="1"/>
  <c r="S3554" i="1"/>
  <c r="T3554" i="1" s="1"/>
  <c r="U3554" i="1" s="1"/>
  <c r="X3554" i="1" s="1"/>
  <c r="S3555" i="1"/>
  <c r="T3555" i="1" s="1"/>
  <c r="U3555" i="1" s="1"/>
  <c r="X3555" i="1" s="1"/>
  <c r="S3556" i="1"/>
  <c r="T3556" i="1" s="1"/>
  <c r="U3556" i="1" s="1"/>
  <c r="X3556" i="1" s="1"/>
  <c r="S3558" i="1"/>
  <c r="T3558" i="1" s="1"/>
  <c r="S3559" i="1"/>
  <c r="T3559" i="1" s="1"/>
  <c r="U3559" i="1" s="1"/>
  <c r="X3559" i="1" s="1"/>
  <c r="S3560" i="1"/>
  <c r="T3560" i="1" s="1"/>
  <c r="S3562" i="1"/>
  <c r="T3562" i="1" s="1"/>
  <c r="S3563" i="1"/>
  <c r="T3563" i="1" s="1"/>
  <c r="U3563" i="1" s="1"/>
  <c r="X3563" i="1" s="1"/>
  <c r="S3564" i="1"/>
  <c r="T3564" i="1" s="1"/>
  <c r="U3564" i="1" s="1"/>
  <c r="X3564" i="1" s="1"/>
  <c r="S3566" i="1"/>
  <c r="T3566" i="1" s="1"/>
  <c r="S3567" i="1"/>
  <c r="T3567" i="1" s="1"/>
  <c r="S3568" i="1"/>
  <c r="T3568" i="1" s="1"/>
  <c r="S3570" i="1"/>
  <c r="T3570" i="1" s="1"/>
  <c r="U3570" i="1" s="1"/>
  <c r="X3570" i="1" s="1"/>
  <c r="S3571" i="1"/>
  <c r="T3571" i="1" s="1"/>
  <c r="U3571" i="1" s="1"/>
  <c r="X3571" i="1" s="1"/>
  <c r="S3572" i="1"/>
  <c r="T3572" i="1" s="1"/>
  <c r="U3572" i="1" s="1"/>
  <c r="X3572" i="1" s="1"/>
  <c r="S3574" i="1"/>
  <c r="T3574" i="1" s="1"/>
  <c r="S3575" i="1"/>
  <c r="T3575" i="1" s="1"/>
  <c r="U3575" i="1" s="1"/>
  <c r="X3575" i="1" s="1"/>
  <c r="S3576" i="1"/>
  <c r="T3576" i="1" s="1"/>
  <c r="S3578" i="1"/>
  <c r="T3578" i="1" s="1"/>
  <c r="S3579" i="1"/>
  <c r="T3579" i="1" s="1"/>
  <c r="U3579" i="1" s="1"/>
  <c r="X3579" i="1" s="1"/>
  <c r="S3580" i="1"/>
  <c r="T3580" i="1" s="1"/>
  <c r="U3580" i="1" s="1"/>
  <c r="X3580" i="1" s="1"/>
  <c r="S3582" i="1"/>
  <c r="T3582" i="1" s="1"/>
  <c r="S3583" i="1"/>
  <c r="T3583" i="1" s="1"/>
  <c r="S3584" i="1"/>
  <c r="T3584" i="1" s="1"/>
  <c r="S2" i="1"/>
  <c r="T2" i="1" s="1"/>
  <c r="U2" i="1" s="1"/>
  <c r="X2" i="1" s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2" i="1"/>
  <c r="V3" i="1"/>
  <c r="Y3" i="1" s="1"/>
  <c r="V4" i="1"/>
  <c r="Y4" i="1" s="1"/>
  <c r="V5" i="1"/>
  <c r="Y5" i="1" s="1"/>
  <c r="V6" i="1"/>
  <c r="Y6" i="1" s="1"/>
  <c r="V7" i="1"/>
  <c r="Y7" i="1" s="1"/>
  <c r="V8" i="1"/>
  <c r="Y8" i="1" s="1"/>
  <c r="V9" i="1"/>
  <c r="Y9" i="1" s="1"/>
  <c r="V10" i="1"/>
  <c r="Y10" i="1" s="1"/>
  <c r="V11" i="1"/>
  <c r="Y11" i="1" s="1"/>
  <c r="V12" i="1"/>
  <c r="Y12" i="1" s="1"/>
  <c r="V13" i="1"/>
  <c r="Y13" i="1" s="1"/>
  <c r="V14" i="1"/>
  <c r="Y14" i="1" s="1"/>
  <c r="V15" i="1"/>
  <c r="Y15" i="1" s="1"/>
  <c r="V16" i="1"/>
  <c r="Y16" i="1" s="1"/>
  <c r="V17" i="1"/>
  <c r="Y17" i="1" s="1"/>
  <c r="V18" i="1"/>
  <c r="Y18" i="1" s="1"/>
  <c r="V19" i="1"/>
  <c r="Y19" i="1" s="1"/>
  <c r="V20" i="1"/>
  <c r="Y20" i="1" s="1"/>
  <c r="V21" i="1"/>
  <c r="Y21" i="1" s="1"/>
  <c r="V22" i="1"/>
  <c r="Y22" i="1" s="1"/>
  <c r="V23" i="1"/>
  <c r="Y23" i="1" s="1"/>
  <c r="V24" i="1"/>
  <c r="Y24" i="1" s="1"/>
  <c r="V25" i="1"/>
  <c r="Y25" i="1" s="1"/>
  <c r="V26" i="1"/>
  <c r="Y26" i="1" s="1"/>
  <c r="V27" i="1"/>
  <c r="Y27" i="1" s="1"/>
  <c r="V28" i="1"/>
  <c r="Y28" i="1" s="1"/>
  <c r="V29" i="1"/>
  <c r="Y29" i="1" s="1"/>
  <c r="V30" i="1"/>
  <c r="Y30" i="1" s="1"/>
  <c r="V31" i="1"/>
  <c r="Y31" i="1" s="1"/>
  <c r="V32" i="1"/>
  <c r="Y32" i="1" s="1"/>
  <c r="V33" i="1"/>
  <c r="Y33" i="1" s="1"/>
  <c r="V34" i="1"/>
  <c r="Y34" i="1" s="1"/>
  <c r="V35" i="1"/>
  <c r="Y35" i="1" s="1"/>
  <c r="V36" i="1"/>
  <c r="Y36" i="1" s="1"/>
  <c r="V37" i="1"/>
  <c r="Y37" i="1" s="1"/>
  <c r="V38" i="1"/>
  <c r="Y38" i="1" s="1"/>
  <c r="V39" i="1"/>
  <c r="Y39" i="1" s="1"/>
  <c r="V40" i="1"/>
  <c r="Y40" i="1" s="1"/>
  <c r="V41" i="1"/>
  <c r="Y41" i="1" s="1"/>
  <c r="V42" i="1"/>
  <c r="Y42" i="1" s="1"/>
  <c r="V43" i="1"/>
  <c r="Y43" i="1" s="1"/>
  <c r="V44" i="1"/>
  <c r="Y44" i="1" s="1"/>
  <c r="V45" i="1"/>
  <c r="Y45" i="1" s="1"/>
  <c r="V46" i="1"/>
  <c r="Y46" i="1" s="1"/>
  <c r="V47" i="1"/>
  <c r="Y47" i="1" s="1"/>
  <c r="V48" i="1"/>
  <c r="Y48" i="1" s="1"/>
  <c r="V49" i="1"/>
  <c r="Y49" i="1" s="1"/>
  <c r="V50" i="1"/>
  <c r="Y50" i="1" s="1"/>
  <c r="V51" i="1"/>
  <c r="Y51" i="1" s="1"/>
  <c r="V52" i="1"/>
  <c r="Y52" i="1" s="1"/>
  <c r="V53" i="1"/>
  <c r="Y53" i="1" s="1"/>
  <c r="V54" i="1"/>
  <c r="Y54" i="1" s="1"/>
  <c r="V55" i="1"/>
  <c r="Y55" i="1" s="1"/>
  <c r="V56" i="1"/>
  <c r="Y56" i="1" s="1"/>
  <c r="V57" i="1"/>
  <c r="Y57" i="1" s="1"/>
  <c r="V58" i="1"/>
  <c r="Y58" i="1" s="1"/>
  <c r="V59" i="1"/>
  <c r="Y59" i="1" s="1"/>
  <c r="V60" i="1"/>
  <c r="Y60" i="1" s="1"/>
  <c r="V61" i="1"/>
  <c r="Y61" i="1" s="1"/>
  <c r="V62" i="1"/>
  <c r="Y62" i="1" s="1"/>
  <c r="V63" i="1"/>
  <c r="Y63" i="1" s="1"/>
  <c r="V64" i="1"/>
  <c r="Y64" i="1" s="1"/>
  <c r="V65" i="1"/>
  <c r="Y65" i="1" s="1"/>
  <c r="V66" i="1"/>
  <c r="Y66" i="1" s="1"/>
  <c r="V67" i="1"/>
  <c r="Y67" i="1" s="1"/>
  <c r="V68" i="1"/>
  <c r="Y68" i="1" s="1"/>
  <c r="V69" i="1"/>
  <c r="Y69" i="1" s="1"/>
  <c r="V70" i="1"/>
  <c r="Y70" i="1" s="1"/>
  <c r="V71" i="1"/>
  <c r="Y71" i="1" s="1"/>
  <c r="V72" i="1"/>
  <c r="Y72" i="1" s="1"/>
  <c r="V73" i="1"/>
  <c r="Y73" i="1" s="1"/>
  <c r="V74" i="1"/>
  <c r="Y74" i="1" s="1"/>
  <c r="V75" i="1"/>
  <c r="Y75" i="1" s="1"/>
  <c r="V76" i="1"/>
  <c r="Y76" i="1" s="1"/>
  <c r="V77" i="1"/>
  <c r="Y77" i="1" s="1"/>
  <c r="V78" i="1"/>
  <c r="Y78" i="1" s="1"/>
  <c r="V79" i="1"/>
  <c r="Y79" i="1" s="1"/>
  <c r="V80" i="1"/>
  <c r="Y80" i="1" s="1"/>
  <c r="V81" i="1"/>
  <c r="Y81" i="1" s="1"/>
  <c r="V82" i="1"/>
  <c r="Y82" i="1" s="1"/>
  <c r="V83" i="1"/>
  <c r="Y83" i="1" s="1"/>
  <c r="V84" i="1"/>
  <c r="Y84" i="1" s="1"/>
  <c r="V85" i="1"/>
  <c r="Y85" i="1" s="1"/>
  <c r="V86" i="1"/>
  <c r="Y86" i="1" s="1"/>
  <c r="V87" i="1"/>
  <c r="Y87" i="1" s="1"/>
  <c r="V88" i="1"/>
  <c r="Y88" i="1" s="1"/>
  <c r="V89" i="1"/>
  <c r="Y89" i="1" s="1"/>
  <c r="V90" i="1"/>
  <c r="Y90" i="1" s="1"/>
  <c r="V91" i="1"/>
  <c r="Y91" i="1" s="1"/>
  <c r="V92" i="1"/>
  <c r="Y92" i="1" s="1"/>
  <c r="V93" i="1"/>
  <c r="Y93" i="1" s="1"/>
  <c r="V94" i="1"/>
  <c r="Y94" i="1" s="1"/>
  <c r="V95" i="1"/>
  <c r="Y95" i="1" s="1"/>
  <c r="V96" i="1"/>
  <c r="Y96" i="1" s="1"/>
  <c r="V97" i="1"/>
  <c r="Y97" i="1" s="1"/>
  <c r="V98" i="1"/>
  <c r="Y98" i="1" s="1"/>
  <c r="V99" i="1"/>
  <c r="Y99" i="1" s="1"/>
  <c r="V100" i="1"/>
  <c r="Y100" i="1" s="1"/>
  <c r="V101" i="1"/>
  <c r="Y101" i="1" s="1"/>
  <c r="V102" i="1"/>
  <c r="Y102" i="1" s="1"/>
  <c r="V103" i="1"/>
  <c r="Y103" i="1" s="1"/>
  <c r="V104" i="1"/>
  <c r="Y104" i="1" s="1"/>
  <c r="V105" i="1"/>
  <c r="Y105" i="1" s="1"/>
  <c r="V106" i="1"/>
  <c r="Y106" i="1" s="1"/>
  <c r="V107" i="1"/>
  <c r="Y107" i="1" s="1"/>
  <c r="V108" i="1"/>
  <c r="Y108" i="1" s="1"/>
  <c r="V109" i="1"/>
  <c r="Y109" i="1" s="1"/>
  <c r="V110" i="1"/>
  <c r="Y110" i="1" s="1"/>
  <c r="V111" i="1"/>
  <c r="Y111" i="1" s="1"/>
  <c r="V112" i="1"/>
  <c r="Y112" i="1" s="1"/>
  <c r="V113" i="1"/>
  <c r="Y113" i="1" s="1"/>
  <c r="V114" i="1"/>
  <c r="Y114" i="1" s="1"/>
  <c r="V115" i="1"/>
  <c r="Y115" i="1" s="1"/>
  <c r="V116" i="1"/>
  <c r="Y116" i="1" s="1"/>
  <c r="V117" i="1"/>
  <c r="Y117" i="1" s="1"/>
  <c r="V118" i="1"/>
  <c r="Y118" i="1" s="1"/>
  <c r="V119" i="1"/>
  <c r="Y119" i="1" s="1"/>
  <c r="V120" i="1"/>
  <c r="Y120" i="1" s="1"/>
  <c r="V121" i="1"/>
  <c r="Y121" i="1" s="1"/>
  <c r="V122" i="1"/>
  <c r="Y122" i="1" s="1"/>
  <c r="V123" i="1"/>
  <c r="Y123" i="1" s="1"/>
  <c r="V124" i="1"/>
  <c r="Y124" i="1" s="1"/>
  <c r="V125" i="1"/>
  <c r="Y125" i="1" s="1"/>
  <c r="V126" i="1"/>
  <c r="Y126" i="1" s="1"/>
  <c r="V127" i="1"/>
  <c r="Y127" i="1" s="1"/>
  <c r="V128" i="1"/>
  <c r="Y128" i="1" s="1"/>
  <c r="V129" i="1"/>
  <c r="Y129" i="1" s="1"/>
  <c r="V130" i="1"/>
  <c r="Y130" i="1" s="1"/>
  <c r="V131" i="1"/>
  <c r="Y131" i="1" s="1"/>
  <c r="V132" i="1"/>
  <c r="Y132" i="1" s="1"/>
  <c r="V133" i="1"/>
  <c r="Y133" i="1" s="1"/>
  <c r="V134" i="1"/>
  <c r="Y134" i="1" s="1"/>
  <c r="V135" i="1"/>
  <c r="Y135" i="1" s="1"/>
  <c r="V136" i="1"/>
  <c r="Y136" i="1" s="1"/>
  <c r="V137" i="1"/>
  <c r="Y137" i="1" s="1"/>
  <c r="V138" i="1"/>
  <c r="Y138" i="1" s="1"/>
  <c r="V139" i="1"/>
  <c r="Y139" i="1" s="1"/>
  <c r="V140" i="1"/>
  <c r="Y140" i="1" s="1"/>
  <c r="V141" i="1"/>
  <c r="Y141" i="1" s="1"/>
  <c r="V142" i="1"/>
  <c r="Y142" i="1" s="1"/>
  <c r="V143" i="1"/>
  <c r="Y143" i="1" s="1"/>
  <c r="V144" i="1"/>
  <c r="Y144" i="1" s="1"/>
  <c r="V145" i="1"/>
  <c r="Y145" i="1" s="1"/>
  <c r="V146" i="1"/>
  <c r="Y146" i="1" s="1"/>
  <c r="V147" i="1"/>
  <c r="Y147" i="1" s="1"/>
  <c r="V148" i="1"/>
  <c r="Y148" i="1" s="1"/>
  <c r="V149" i="1"/>
  <c r="Y149" i="1" s="1"/>
  <c r="V150" i="1"/>
  <c r="Y150" i="1" s="1"/>
  <c r="V151" i="1"/>
  <c r="Y151" i="1" s="1"/>
  <c r="V152" i="1"/>
  <c r="Y152" i="1" s="1"/>
  <c r="V153" i="1"/>
  <c r="Y153" i="1" s="1"/>
  <c r="V154" i="1"/>
  <c r="Y154" i="1" s="1"/>
  <c r="V155" i="1"/>
  <c r="Y155" i="1" s="1"/>
  <c r="V156" i="1"/>
  <c r="Y156" i="1" s="1"/>
  <c r="V157" i="1"/>
  <c r="Y157" i="1" s="1"/>
  <c r="V158" i="1"/>
  <c r="Y158" i="1" s="1"/>
  <c r="V159" i="1"/>
  <c r="Y159" i="1" s="1"/>
  <c r="V160" i="1"/>
  <c r="Y160" i="1" s="1"/>
  <c r="V161" i="1"/>
  <c r="Y161" i="1" s="1"/>
  <c r="V162" i="1"/>
  <c r="Y162" i="1" s="1"/>
  <c r="V163" i="1"/>
  <c r="Y163" i="1" s="1"/>
  <c r="V164" i="1"/>
  <c r="Y164" i="1" s="1"/>
  <c r="V165" i="1"/>
  <c r="Y165" i="1" s="1"/>
  <c r="V166" i="1"/>
  <c r="Y166" i="1" s="1"/>
  <c r="V167" i="1"/>
  <c r="Y167" i="1" s="1"/>
  <c r="V168" i="1"/>
  <c r="Y168" i="1" s="1"/>
  <c r="V169" i="1"/>
  <c r="Y169" i="1" s="1"/>
  <c r="V170" i="1"/>
  <c r="Y170" i="1" s="1"/>
  <c r="V171" i="1"/>
  <c r="Y171" i="1" s="1"/>
  <c r="V172" i="1"/>
  <c r="Y172" i="1" s="1"/>
  <c r="V173" i="1"/>
  <c r="Y173" i="1" s="1"/>
  <c r="V174" i="1"/>
  <c r="Y174" i="1" s="1"/>
  <c r="V175" i="1"/>
  <c r="Y175" i="1" s="1"/>
  <c r="V176" i="1"/>
  <c r="Y176" i="1" s="1"/>
  <c r="V177" i="1"/>
  <c r="Y177" i="1" s="1"/>
  <c r="V178" i="1"/>
  <c r="Y178" i="1" s="1"/>
  <c r="V179" i="1"/>
  <c r="Y179" i="1" s="1"/>
  <c r="V180" i="1"/>
  <c r="Y180" i="1" s="1"/>
  <c r="V181" i="1"/>
  <c r="Y181" i="1" s="1"/>
  <c r="V182" i="1"/>
  <c r="Y182" i="1" s="1"/>
  <c r="V183" i="1"/>
  <c r="Y183" i="1" s="1"/>
  <c r="V184" i="1"/>
  <c r="Y184" i="1" s="1"/>
  <c r="V185" i="1"/>
  <c r="Y185" i="1" s="1"/>
  <c r="V186" i="1"/>
  <c r="Y186" i="1" s="1"/>
  <c r="V187" i="1"/>
  <c r="Y187" i="1" s="1"/>
  <c r="V188" i="1"/>
  <c r="Y188" i="1" s="1"/>
  <c r="V189" i="1"/>
  <c r="Y189" i="1" s="1"/>
  <c r="V190" i="1"/>
  <c r="Y190" i="1" s="1"/>
  <c r="V191" i="1"/>
  <c r="Y191" i="1" s="1"/>
  <c r="V192" i="1"/>
  <c r="Y192" i="1" s="1"/>
  <c r="V193" i="1"/>
  <c r="Y193" i="1" s="1"/>
  <c r="V194" i="1"/>
  <c r="Y194" i="1" s="1"/>
  <c r="V195" i="1"/>
  <c r="Y195" i="1" s="1"/>
  <c r="V196" i="1"/>
  <c r="Y196" i="1" s="1"/>
  <c r="V197" i="1"/>
  <c r="Y197" i="1" s="1"/>
  <c r="V198" i="1"/>
  <c r="Y198" i="1" s="1"/>
  <c r="V199" i="1"/>
  <c r="Y199" i="1" s="1"/>
  <c r="V200" i="1"/>
  <c r="Y200" i="1" s="1"/>
  <c r="V201" i="1"/>
  <c r="Y201" i="1" s="1"/>
  <c r="V202" i="1"/>
  <c r="Y202" i="1" s="1"/>
  <c r="V203" i="1"/>
  <c r="Y203" i="1" s="1"/>
  <c r="V204" i="1"/>
  <c r="Y204" i="1" s="1"/>
  <c r="V205" i="1"/>
  <c r="Y205" i="1" s="1"/>
  <c r="V206" i="1"/>
  <c r="Y206" i="1" s="1"/>
  <c r="V207" i="1"/>
  <c r="Y207" i="1" s="1"/>
  <c r="V208" i="1"/>
  <c r="Y208" i="1" s="1"/>
  <c r="V209" i="1"/>
  <c r="Y209" i="1" s="1"/>
  <c r="V210" i="1"/>
  <c r="Y210" i="1" s="1"/>
  <c r="V211" i="1"/>
  <c r="Y211" i="1" s="1"/>
  <c r="V212" i="1"/>
  <c r="Y212" i="1" s="1"/>
  <c r="V213" i="1"/>
  <c r="Y213" i="1" s="1"/>
  <c r="V214" i="1"/>
  <c r="Y214" i="1" s="1"/>
  <c r="V215" i="1"/>
  <c r="Y215" i="1" s="1"/>
  <c r="V216" i="1"/>
  <c r="Y216" i="1" s="1"/>
  <c r="V217" i="1"/>
  <c r="Y217" i="1" s="1"/>
  <c r="V218" i="1"/>
  <c r="Y218" i="1" s="1"/>
  <c r="V219" i="1"/>
  <c r="Y219" i="1" s="1"/>
  <c r="V220" i="1"/>
  <c r="Y220" i="1" s="1"/>
  <c r="V221" i="1"/>
  <c r="Y221" i="1" s="1"/>
  <c r="V222" i="1"/>
  <c r="Y222" i="1" s="1"/>
  <c r="V223" i="1"/>
  <c r="Y223" i="1" s="1"/>
  <c r="V224" i="1"/>
  <c r="Y224" i="1" s="1"/>
  <c r="V225" i="1"/>
  <c r="Y225" i="1" s="1"/>
  <c r="V226" i="1"/>
  <c r="Y226" i="1" s="1"/>
  <c r="V227" i="1"/>
  <c r="Y227" i="1" s="1"/>
  <c r="V228" i="1"/>
  <c r="Y228" i="1" s="1"/>
  <c r="V229" i="1"/>
  <c r="Y229" i="1" s="1"/>
  <c r="V230" i="1"/>
  <c r="Y230" i="1" s="1"/>
  <c r="V231" i="1"/>
  <c r="Y231" i="1" s="1"/>
  <c r="V232" i="1"/>
  <c r="Y232" i="1" s="1"/>
  <c r="V233" i="1"/>
  <c r="Y233" i="1" s="1"/>
  <c r="V234" i="1"/>
  <c r="Y234" i="1" s="1"/>
  <c r="V235" i="1"/>
  <c r="Y235" i="1" s="1"/>
  <c r="V236" i="1"/>
  <c r="Y236" i="1" s="1"/>
  <c r="V237" i="1"/>
  <c r="Y237" i="1" s="1"/>
  <c r="V238" i="1"/>
  <c r="Y238" i="1" s="1"/>
  <c r="V239" i="1"/>
  <c r="Y239" i="1" s="1"/>
  <c r="V240" i="1"/>
  <c r="Y240" i="1" s="1"/>
  <c r="V241" i="1"/>
  <c r="Y241" i="1" s="1"/>
  <c r="V242" i="1"/>
  <c r="Y242" i="1" s="1"/>
  <c r="V243" i="1"/>
  <c r="Y243" i="1" s="1"/>
  <c r="V244" i="1"/>
  <c r="Y244" i="1" s="1"/>
  <c r="V245" i="1"/>
  <c r="Y245" i="1" s="1"/>
  <c r="V246" i="1"/>
  <c r="Y246" i="1" s="1"/>
  <c r="V247" i="1"/>
  <c r="Y247" i="1" s="1"/>
  <c r="V248" i="1"/>
  <c r="Y248" i="1" s="1"/>
  <c r="V249" i="1"/>
  <c r="Y249" i="1" s="1"/>
  <c r="V250" i="1"/>
  <c r="Y250" i="1" s="1"/>
  <c r="V251" i="1"/>
  <c r="Y251" i="1" s="1"/>
  <c r="V252" i="1"/>
  <c r="Y252" i="1" s="1"/>
  <c r="V253" i="1"/>
  <c r="Y253" i="1" s="1"/>
  <c r="V254" i="1"/>
  <c r="Y254" i="1" s="1"/>
  <c r="V255" i="1"/>
  <c r="Y255" i="1" s="1"/>
  <c r="V256" i="1"/>
  <c r="Y256" i="1" s="1"/>
  <c r="V257" i="1"/>
  <c r="Y257" i="1" s="1"/>
  <c r="V258" i="1"/>
  <c r="Y258" i="1" s="1"/>
  <c r="V259" i="1"/>
  <c r="Y259" i="1" s="1"/>
  <c r="V260" i="1"/>
  <c r="Y260" i="1" s="1"/>
  <c r="V261" i="1"/>
  <c r="Y261" i="1" s="1"/>
  <c r="V262" i="1"/>
  <c r="Y262" i="1" s="1"/>
  <c r="V263" i="1"/>
  <c r="Y263" i="1" s="1"/>
  <c r="V264" i="1"/>
  <c r="Y264" i="1" s="1"/>
  <c r="V265" i="1"/>
  <c r="Y265" i="1" s="1"/>
  <c r="V266" i="1"/>
  <c r="Y266" i="1" s="1"/>
  <c r="V267" i="1"/>
  <c r="Y267" i="1" s="1"/>
  <c r="V268" i="1"/>
  <c r="Y268" i="1" s="1"/>
  <c r="V269" i="1"/>
  <c r="Y269" i="1" s="1"/>
  <c r="V270" i="1"/>
  <c r="Y270" i="1" s="1"/>
  <c r="V271" i="1"/>
  <c r="Y271" i="1" s="1"/>
  <c r="V272" i="1"/>
  <c r="Y272" i="1" s="1"/>
  <c r="V273" i="1"/>
  <c r="Y273" i="1" s="1"/>
  <c r="V274" i="1"/>
  <c r="Y274" i="1" s="1"/>
  <c r="V275" i="1"/>
  <c r="Y275" i="1" s="1"/>
  <c r="V276" i="1"/>
  <c r="Y276" i="1" s="1"/>
  <c r="V277" i="1"/>
  <c r="Y277" i="1" s="1"/>
  <c r="V278" i="1"/>
  <c r="Y278" i="1" s="1"/>
  <c r="V279" i="1"/>
  <c r="Y279" i="1" s="1"/>
  <c r="V280" i="1"/>
  <c r="Y280" i="1" s="1"/>
  <c r="V281" i="1"/>
  <c r="Y281" i="1" s="1"/>
  <c r="V282" i="1"/>
  <c r="Y282" i="1" s="1"/>
  <c r="V283" i="1"/>
  <c r="Y283" i="1" s="1"/>
  <c r="V284" i="1"/>
  <c r="Y284" i="1" s="1"/>
  <c r="V285" i="1"/>
  <c r="Y285" i="1" s="1"/>
  <c r="V286" i="1"/>
  <c r="Y286" i="1" s="1"/>
  <c r="V287" i="1"/>
  <c r="Y287" i="1" s="1"/>
  <c r="V288" i="1"/>
  <c r="Y288" i="1" s="1"/>
  <c r="V289" i="1"/>
  <c r="Y289" i="1" s="1"/>
  <c r="V290" i="1"/>
  <c r="Y290" i="1" s="1"/>
  <c r="V291" i="1"/>
  <c r="Y291" i="1" s="1"/>
  <c r="V292" i="1"/>
  <c r="Y292" i="1" s="1"/>
  <c r="V293" i="1"/>
  <c r="Y293" i="1" s="1"/>
  <c r="V294" i="1"/>
  <c r="Y294" i="1" s="1"/>
  <c r="V295" i="1"/>
  <c r="Y295" i="1" s="1"/>
  <c r="V296" i="1"/>
  <c r="Y296" i="1" s="1"/>
  <c r="V297" i="1"/>
  <c r="Y297" i="1" s="1"/>
  <c r="V298" i="1"/>
  <c r="Y298" i="1" s="1"/>
  <c r="V299" i="1"/>
  <c r="Y299" i="1" s="1"/>
  <c r="V300" i="1"/>
  <c r="Y300" i="1" s="1"/>
  <c r="V301" i="1"/>
  <c r="Y301" i="1" s="1"/>
  <c r="V302" i="1"/>
  <c r="Y302" i="1" s="1"/>
  <c r="V303" i="1"/>
  <c r="Y303" i="1" s="1"/>
  <c r="V304" i="1"/>
  <c r="Y304" i="1" s="1"/>
  <c r="V305" i="1"/>
  <c r="Y305" i="1" s="1"/>
  <c r="V306" i="1"/>
  <c r="Y306" i="1" s="1"/>
  <c r="V307" i="1"/>
  <c r="Y307" i="1" s="1"/>
  <c r="V308" i="1"/>
  <c r="Y308" i="1" s="1"/>
  <c r="V309" i="1"/>
  <c r="Y309" i="1" s="1"/>
  <c r="V310" i="1"/>
  <c r="Y310" i="1" s="1"/>
  <c r="V311" i="1"/>
  <c r="Y311" i="1" s="1"/>
  <c r="V312" i="1"/>
  <c r="Y312" i="1" s="1"/>
  <c r="V313" i="1"/>
  <c r="Y313" i="1" s="1"/>
  <c r="V314" i="1"/>
  <c r="Y314" i="1" s="1"/>
  <c r="V315" i="1"/>
  <c r="Y315" i="1" s="1"/>
  <c r="V316" i="1"/>
  <c r="Y316" i="1" s="1"/>
  <c r="V317" i="1"/>
  <c r="Y317" i="1" s="1"/>
  <c r="V318" i="1"/>
  <c r="Y318" i="1" s="1"/>
  <c r="V319" i="1"/>
  <c r="Y319" i="1" s="1"/>
  <c r="V320" i="1"/>
  <c r="Y320" i="1" s="1"/>
  <c r="V321" i="1"/>
  <c r="Y321" i="1" s="1"/>
  <c r="V322" i="1"/>
  <c r="Y322" i="1" s="1"/>
  <c r="V323" i="1"/>
  <c r="Y323" i="1" s="1"/>
  <c r="V324" i="1"/>
  <c r="Y324" i="1" s="1"/>
  <c r="V325" i="1"/>
  <c r="Y325" i="1" s="1"/>
  <c r="V326" i="1"/>
  <c r="Y326" i="1" s="1"/>
  <c r="V327" i="1"/>
  <c r="Y327" i="1" s="1"/>
  <c r="V328" i="1"/>
  <c r="Y328" i="1" s="1"/>
  <c r="V329" i="1"/>
  <c r="Y329" i="1" s="1"/>
  <c r="V330" i="1"/>
  <c r="Y330" i="1" s="1"/>
  <c r="V331" i="1"/>
  <c r="Y331" i="1" s="1"/>
  <c r="V332" i="1"/>
  <c r="Y332" i="1" s="1"/>
  <c r="V333" i="1"/>
  <c r="Y333" i="1" s="1"/>
  <c r="V334" i="1"/>
  <c r="Y334" i="1" s="1"/>
  <c r="V335" i="1"/>
  <c r="Y335" i="1" s="1"/>
  <c r="V336" i="1"/>
  <c r="Y336" i="1" s="1"/>
  <c r="V337" i="1"/>
  <c r="Y337" i="1" s="1"/>
  <c r="V338" i="1"/>
  <c r="Y338" i="1" s="1"/>
  <c r="V339" i="1"/>
  <c r="Y339" i="1" s="1"/>
  <c r="V340" i="1"/>
  <c r="Y340" i="1" s="1"/>
  <c r="V341" i="1"/>
  <c r="Y341" i="1" s="1"/>
  <c r="V342" i="1"/>
  <c r="Y342" i="1" s="1"/>
  <c r="V343" i="1"/>
  <c r="Y343" i="1" s="1"/>
  <c r="V344" i="1"/>
  <c r="Y344" i="1" s="1"/>
  <c r="V345" i="1"/>
  <c r="Y345" i="1" s="1"/>
  <c r="V346" i="1"/>
  <c r="Y346" i="1" s="1"/>
  <c r="V347" i="1"/>
  <c r="Y347" i="1" s="1"/>
  <c r="V348" i="1"/>
  <c r="Y348" i="1" s="1"/>
  <c r="V349" i="1"/>
  <c r="Y349" i="1" s="1"/>
  <c r="V350" i="1"/>
  <c r="Y350" i="1" s="1"/>
  <c r="V351" i="1"/>
  <c r="Y351" i="1" s="1"/>
  <c r="V352" i="1"/>
  <c r="Y352" i="1" s="1"/>
  <c r="V353" i="1"/>
  <c r="Y353" i="1" s="1"/>
  <c r="V354" i="1"/>
  <c r="Y354" i="1" s="1"/>
  <c r="V355" i="1"/>
  <c r="Y355" i="1" s="1"/>
  <c r="V356" i="1"/>
  <c r="Y356" i="1" s="1"/>
  <c r="V357" i="1"/>
  <c r="Y357" i="1" s="1"/>
  <c r="V358" i="1"/>
  <c r="Y358" i="1" s="1"/>
  <c r="V359" i="1"/>
  <c r="Y359" i="1" s="1"/>
  <c r="V360" i="1"/>
  <c r="Y360" i="1" s="1"/>
  <c r="V361" i="1"/>
  <c r="Y361" i="1" s="1"/>
  <c r="V362" i="1"/>
  <c r="Y362" i="1" s="1"/>
  <c r="V363" i="1"/>
  <c r="Y363" i="1" s="1"/>
  <c r="V364" i="1"/>
  <c r="Y364" i="1" s="1"/>
  <c r="V365" i="1"/>
  <c r="Y365" i="1" s="1"/>
  <c r="V366" i="1"/>
  <c r="Y366" i="1" s="1"/>
  <c r="V367" i="1"/>
  <c r="Y367" i="1" s="1"/>
  <c r="V368" i="1"/>
  <c r="Y368" i="1" s="1"/>
  <c r="V369" i="1"/>
  <c r="Y369" i="1" s="1"/>
  <c r="V370" i="1"/>
  <c r="Y370" i="1" s="1"/>
  <c r="V371" i="1"/>
  <c r="Y371" i="1" s="1"/>
  <c r="V372" i="1"/>
  <c r="Y372" i="1" s="1"/>
  <c r="V373" i="1"/>
  <c r="Y373" i="1" s="1"/>
  <c r="V374" i="1"/>
  <c r="Y374" i="1" s="1"/>
  <c r="V375" i="1"/>
  <c r="Y375" i="1" s="1"/>
  <c r="V376" i="1"/>
  <c r="Y376" i="1" s="1"/>
  <c r="V377" i="1"/>
  <c r="Y377" i="1" s="1"/>
  <c r="V378" i="1"/>
  <c r="Y378" i="1" s="1"/>
  <c r="V379" i="1"/>
  <c r="Y379" i="1" s="1"/>
  <c r="V380" i="1"/>
  <c r="Y380" i="1" s="1"/>
  <c r="V381" i="1"/>
  <c r="Y381" i="1" s="1"/>
  <c r="V382" i="1"/>
  <c r="Y382" i="1" s="1"/>
  <c r="V383" i="1"/>
  <c r="Y383" i="1" s="1"/>
  <c r="V384" i="1"/>
  <c r="Y384" i="1" s="1"/>
  <c r="V385" i="1"/>
  <c r="Y385" i="1" s="1"/>
  <c r="V386" i="1"/>
  <c r="Y386" i="1" s="1"/>
  <c r="V387" i="1"/>
  <c r="Y387" i="1" s="1"/>
  <c r="V388" i="1"/>
  <c r="Y388" i="1" s="1"/>
  <c r="V389" i="1"/>
  <c r="Y389" i="1" s="1"/>
  <c r="V390" i="1"/>
  <c r="Y390" i="1" s="1"/>
  <c r="V391" i="1"/>
  <c r="Y391" i="1" s="1"/>
  <c r="V392" i="1"/>
  <c r="Y392" i="1" s="1"/>
  <c r="V393" i="1"/>
  <c r="Y393" i="1" s="1"/>
  <c r="V394" i="1"/>
  <c r="Y394" i="1" s="1"/>
  <c r="V395" i="1"/>
  <c r="Y395" i="1" s="1"/>
  <c r="V396" i="1"/>
  <c r="Y396" i="1" s="1"/>
  <c r="V397" i="1"/>
  <c r="Y397" i="1" s="1"/>
  <c r="V398" i="1"/>
  <c r="Y398" i="1" s="1"/>
  <c r="V399" i="1"/>
  <c r="Y399" i="1" s="1"/>
  <c r="V400" i="1"/>
  <c r="Y400" i="1" s="1"/>
  <c r="V401" i="1"/>
  <c r="Y401" i="1" s="1"/>
  <c r="V402" i="1"/>
  <c r="Y402" i="1" s="1"/>
  <c r="V403" i="1"/>
  <c r="Y403" i="1" s="1"/>
  <c r="V404" i="1"/>
  <c r="Y404" i="1" s="1"/>
  <c r="V405" i="1"/>
  <c r="Y405" i="1" s="1"/>
  <c r="V406" i="1"/>
  <c r="Y406" i="1" s="1"/>
  <c r="V407" i="1"/>
  <c r="Y407" i="1" s="1"/>
  <c r="V408" i="1"/>
  <c r="Y408" i="1" s="1"/>
  <c r="V409" i="1"/>
  <c r="Y409" i="1" s="1"/>
  <c r="V410" i="1"/>
  <c r="Y410" i="1" s="1"/>
  <c r="V411" i="1"/>
  <c r="Y411" i="1" s="1"/>
  <c r="V412" i="1"/>
  <c r="Y412" i="1" s="1"/>
  <c r="V413" i="1"/>
  <c r="Y413" i="1" s="1"/>
  <c r="V414" i="1"/>
  <c r="Y414" i="1" s="1"/>
  <c r="V415" i="1"/>
  <c r="Y415" i="1" s="1"/>
  <c r="V416" i="1"/>
  <c r="Y416" i="1" s="1"/>
  <c r="V417" i="1"/>
  <c r="Y417" i="1" s="1"/>
  <c r="V418" i="1"/>
  <c r="Y418" i="1" s="1"/>
  <c r="V419" i="1"/>
  <c r="Y419" i="1" s="1"/>
  <c r="V420" i="1"/>
  <c r="Y420" i="1" s="1"/>
  <c r="V421" i="1"/>
  <c r="Y421" i="1" s="1"/>
  <c r="V422" i="1"/>
  <c r="Y422" i="1" s="1"/>
  <c r="V423" i="1"/>
  <c r="Y423" i="1" s="1"/>
  <c r="V424" i="1"/>
  <c r="Y424" i="1" s="1"/>
  <c r="V425" i="1"/>
  <c r="Y425" i="1" s="1"/>
  <c r="V426" i="1"/>
  <c r="Y426" i="1" s="1"/>
  <c r="V427" i="1"/>
  <c r="Y427" i="1" s="1"/>
  <c r="V428" i="1"/>
  <c r="Y428" i="1" s="1"/>
  <c r="V429" i="1"/>
  <c r="Y429" i="1" s="1"/>
  <c r="V430" i="1"/>
  <c r="Y430" i="1" s="1"/>
  <c r="V431" i="1"/>
  <c r="Y431" i="1" s="1"/>
  <c r="V432" i="1"/>
  <c r="Y432" i="1" s="1"/>
  <c r="V433" i="1"/>
  <c r="Y433" i="1" s="1"/>
  <c r="V434" i="1"/>
  <c r="Y434" i="1" s="1"/>
  <c r="V435" i="1"/>
  <c r="Y435" i="1" s="1"/>
  <c r="V436" i="1"/>
  <c r="Y436" i="1" s="1"/>
  <c r="V437" i="1"/>
  <c r="Y437" i="1" s="1"/>
  <c r="V438" i="1"/>
  <c r="Y438" i="1" s="1"/>
  <c r="V439" i="1"/>
  <c r="Y439" i="1" s="1"/>
  <c r="V440" i="1"/>
  <c r="Y440" i="1" s="1"/>
  <c r="V441" i="1"/>
  <c r="Y441" i="1" s="1"/>
  <c r="V442" i="1"/>
  <c r="Y442" i="1" s="1"/>
  <c r="V443" i="1"/>
  <c r="Y443" i="1" s="1"/>
  <c r="V444" i="1"/>
  <c r="Y444" i="1" s="1"/>
  <c r="V445" i="1"/>
  <c r="Y445" i="1" s="1"/>
  <c r="V446" i="1"/>
  <c r="Y446" i="1" s="1"/>
  <c r="V447" i="1"/>
  <c r="Y447" i="1" s="1"/>
  <c r="V448" i="1"/>
  <c r="Y448" i="1" s="1"/>
  <c r="V449" i="1"/>
  <c r="Y449" i="1" s="1"/>
  <c r="V450" i="1"/>
  <c r="Y450" i="1" s="1"/>
  <c r="V451" i="1"/>
  <c r="Y451" i="1" s="1"/>
  <c r="V452" i="1"/>
  <c r="Y452" i="1" s="1"/>
  <c r="V453" i="1"/>
  <c r="Y453" i="1" s="1"/>
  <c r="V454" i="1"/>
  <c r="Y454" i="1" s="1"/>
  <c r="V455" i="1"/>
  <c r="Y455" i="1" s="1"/>
  <c r="V456" i="1"/>
  <c r="Y456" i="1" s="1"/>
  <c r="V457" i="1"/>
  <c r="Y457" i="1" s="1"/>
  <c r="V458" i="1"/>
  <c r="Y458" i="1" s="1"/>
  <c r="V459" i="1"/>
  <c r="Y459" i="1" s="1"/>
  <c r="V460" i="1"/>
  <c r="Y460" i="1" s="1"/>
  <c r="V461" i="1"/>
  <c r="Y461" i="1" s="1"/>
  <c r="V462" i="1"/>
  <c r="Y462" i="1" s="1"/>
  <c r="V463" i="1"/>
  <c r="Y463" i="1" s="1"/>
  <c r="V464" i="1"/>
  <c r="Y464" i="1" s="1"/>
  <c r="V465" i="1"/>
  <c r="Y465" i="1" s="1"/>
  <c r="V466" i="1"/>
  <c r="Y466" i="1" s="1"/>
  <c r="V467" i="1"/>
  <c r="Y467" i="1" s="1"/>
  <c r="V468" i="1"/>
  <c r="Y468" i="1" s="1"/>
  <c r="V469" i="1"/>
  <c r="Y469" i="1" s="1"/>
  <c r="V470" i="1"/>
  <c r="Y470" i="1" s="1"/>
  <c r="V471" i="1"/>
  <c r="Y471" i="1" s="1"/>
  <c r="V472" i="1"/>
  <c r="Y472" i="1" s="1"/>
  <c r="V473" i="1"/>
  <c r="Y473" i="1" s="1"/>
  <c r="V474" i="1"/>
  <c r="Y474" i="1" s="1"/>
  <c r="V475" i="1"/>
  <c r="Y475" i="1" s="1"/>
  <c r="V476" i="1"/>
  <c r="Y476" i="1" s="1"/>
  <c r="V477" i="1"/>
  <c r="Y477" i="1" s="1"/>
  <c r="V478" i="1"/>
  <c r="Y478" i="1" s="1"/>
  <c r="V479" i="1"/>
  <c r="Y479" i="1" s="1"/>
  <c r="V480" i="1"/>
  <c r="Y480" i="1" s="1"/>
  <c r="V481" i="1"/>
  <c r="Y481" i="1" s="1"/>
  <c r="V482" i="1"/>
  <c r="Y482" i="1" s="1"/>
  <c r="V483" i="1"/>
  <c r="Y483" i="1" s="1"/>
  <c r="V484" i="1"/>
  <c r="Y484" i="1" s="1"/>
  <c r="V485" i="1"/>
  <c r="Y485" i="1" s="1"/>
  <c r="V486" i="1"/>
  <c r="Y486" i="1" s="1"/>
  <c r="V487" i="1"/>
  <c r="Y487" i="1" s="1"/>
  <c r="V488" i="1"/>
  <c r="Y488" i="1" s="1"/>
  <c r="V489" i="1"/>
  <c r="Y489" i="1" s="1"/>
  <c r="V490" i="1"/>
  <c r="Y490" i="1" s="1"/>
  <c r="V491" i="1"/>
  <c r="Y491" i="1" s="1"/>
  <c r="V492" i="1"/>
  <c r="Y492" i="1" s="1"/>
  <c r="V493" i="1"/>
  <c r="Y493" i="1" s="1"/>
  <c r="V494" i="1"/>
  <c r="Y494" i="1" s="1"/>
  <c r="V495" i="1"/>
  <c r="Y495" i="1" s="1"/>
  <c r="V496" i="1"/>
  <c r="Y496" i="1" s="1"/>
  <c r="V497" i="1"/>
  <c r="Y497" i="1" s="1"/>
  <c r="V498" i="1"/>
  <c r="Y498" i="1" s="1"/>
  <c r="V499" i="1"/>
  <c r="Y499" i="1" s="1"/>
  <c r="V500" i="1"/>
  <c r="Y500" i="1" s="1"/>
  <c r="V501" i="1"/>
  <c r="Y501" i="1" s="1"/>
  <c r="V502" i="1"/>
  <c r="Y502" i="1" s="1"/>
  <c r="V503" i="1"/>
  <c r="Y503" i="1" s="1"/>
  <c r="V504" i="1"/>
  <c r="Y504" i="1" s="1"/>
  <c r="V505" i="1"/>
  <c r="Y505" i="1" s="1"/>
  <c r="V506" i="1"/>
  <c r="Y506" i="1" s="1"/>
  <c r="V507" i="1"/>
  <c r="Y507" i="1" s="1"/>
  <c r="V508" i="1"/>
  <c r="Y508" i="1" s="1"/>
  <c r="V509" i="1"/>
  <c r="Y509" i="1" s="1"/>
  <c r="V510" i="1"/>
  <c r="Y510" i="1" s="1"/>
  <c r="V511" i="1"/>
  <c r="Y511" i="1" s="1"/>
  <c r="V512" i="1"/>
  <c r="Y512" i="1" s="1"/>
  <c r="V513" i="1"/>
  <c r="Y513" i="1" s="1"/>
  <c r="V514" i="1"/>
  <c r="Y514" i="1" s="1"/>
  <c r="V515" i="1"/>
  <c r="Y515" i="1" s="1"/>
  <c r="V516" i="1"/>
  <c r="Y516" i="1" s="1"/>
  <c r="V517" i="1"/>
  <c r="Y517" i="1" s="1"/>
  <c r="V518" i="1"/>
  <c r="Y518" i="1" s="1"/>
  <c r="V519" i="1"/>
  <c r="Y519" i="1" s="1"/>
  <c r="V520" i="1"/>
  <c r="Y520" i="1" s="1"/>
  <c r="V521" i="1"/>
  <c r="Y521" i="1" s="1"/>
  <c r="V522" i="1"/>
  <c r="Y522" i="1" s="1"/>
  <c r="V523" i="1"/>
  <c r="Y523" i="1" s="1"/>
  <c r="V524" i="1"/>
  <c r="Y524" i="1" s="1"/>
  <c r="V525" i="1"/>
  <c r="Y525" i="1" s="1"/>
  <c r="V526" i="1"/>
  <c r="Y526" i="1" s="1"/>
  <c r="V527" i="1"/>
  <c r="Y527" i="1" s="1"/>
  <c r="V528" i="1"/>
  <c r="Y528" i="1" s="1"/>
  <c r="V529" i="1"/>
  <c r="Y529" i="1" s="1"/>
  <c r="V530" i="1"/>
  <c r="Y530" i="1" s="1"/>
  <c r="V531" i="1"/>
  <c r="Y531" i="1" s="1"/>
  <c r="V532" i="1"/>
  <c r="Y532" i="1" s="1"/>
  <c r="V533" i="1"/>
  <c r="Y533" i="1" s="1"/>
  <c r="V534" i="1"/>
  <c r="Y534" i="1" s="1"/>
  <c r="V535" i="1"/>
  <c r="Y535" i="1" s="1"/>
  <c r="V536" i="1"/>
  <c r="Y536" i="1" s="1"/>
  <c r="V537" i="1"/>
  <c r="Y537" i="1" s="1"/>
  <c r="V538" i="1"/>
  <c r="Y538" i="1" s="1"/>
  <c r="V539" i="1"/>
  <c r="Y539" i="1" s="1"/>
  <c r="V540" i="1"/>
  <c r="Y540" i="1" s="1"/>
  <c r="V541" i="1"/>
  <c r="Y541" i="1" s="1"/>
  <c r="V542" i="1"/>
  <c r="Y542" i="1" s="1"/>
  <c r="V543" i="1"/>
  <c r="Y543" i="1" s="1"/>
  <c r="V544" i="1"/>
  <c r="Y544" i="1" s="1"/>
  <c r="V545" i="1"/>
  <c r="Y545" i="1" s="1"/>
  <c r="V546" i="1"/>
  <c r="Y546" i="1" s="1"/>
  <c r="V547" i="1"/>
  <c r="Y547" i="1" s="1"/>
  <c r="V548" i="1"/>
  <c r="Y548" i="1" s="1"/>
  <c r="V549" i="1"/>
  <c r="Y549" i="1" s="1"/>
  <c r="V550" i="1"/>
  <c r="Y550" i="1" s="1"/>
  <c r="V551" i="1"/>
  <c r="Y551" i="1" s="1"/>
  <c r="V552" i="1"/>
  <c r="Y552" i="1" s="1"/>
  <c r="V553" i="1"/>
  <c r="Y553" i="1" s="1"/>
  <c r="V554" i="1"/>
  <c r="Y554" i="1" s="1"/>
  <c r="V555" i="1"/>
  <c r="Y555" i="1" s="1"/>
  <c r="V556" i="1"/>
  <c r="Y556" i="1" s="1"/>
  <c r="V557" i="1"/>
  <c r="Y557" i="1" s="1"/>
  <c r="V558" i="1"/>
  <c r="Y558" i="1" s="1"/>
  <c r="V559" i="1"/>
  <c r="Y559" i="1" s="1"/>
  <c r="V560" i="1"/>
  <c r="Y560" i="1" s="1"/>
  <c r="V561" i="1"/>
  <c r="Y561" i="1" s="1"/>
  <c r="V562" i="1"/>
  <c r="Y562" i="1" s="1"/>
  <c r="V563" i="1"/>
  <c r="Y563" i="1" s="1"/>
  <c r="V564" i="1"/>
  <c r="Y564" i="1" s="1"/>
  <c r="V565" i="1"/>
  <c r="Y565" i="1" s="1"/>
  <c r="V566" i="1"/>
  <c r="Y566" i="1" s="1"/>
  <c r="V567" i="1"/>
  <c r="Y567" i="1" s="1"/>
  <c r="V568" i="1"/>
  <c r="Y568" i="1" s="1"/>
  <c r="V569" i="1"/>
  <c r="Y569" i="1" s="1"/>
  <c r="V570" i="1"/>
  <c r="Y570" i="1" s="1"/>
  <c r="V571" i="1"/>
  <c r="Y571" i="1" s="1"/>
  <c r="V572" i="1"/>
  <c r="Y572" i="1" s="1"/>
  <c r="V573" i="1"/>
  <c r="Y573" i="1" s="1"/>
  <c r="V574" i="1"/>
  <c r="Y574" i="1" s="1"/>
  <c r="V575" i="1"/>
  <c r="Y575" i="1" s="1"/>
  <c r="V576" i="1"/>
  <c r="Y576" i="1" s="1"/>
  <c r="V577" i="1"/>
  <c r="Y577" i="1" s="1"/>
  <c r="V578" i="1"/>
  <c r="Y578" i="1" s="1"/>
  <c r="V579" i="1"/>
  <c r="Y579" i="1" s="1"/>
  <c r="V580" i="1"/>
  <c r="Y580" i="1" s="1"/>
  <c r="V581" i="1"/>
  <c r="Y581" i="1" s="1"/>
  <c r="V582" i="1"/>
  <c r="Y582" i="1" s="1"/>
  <c r="V583" i="1"/>
  <c r="Y583" i="1" s="1"/>
  <c r="V584" i="1"/>
  <c r="Y584" i="1" s="1"/>
  <c r="V585" i="1"/>
  <c r="Y585" i="1" s="1"/>
  <c r="V586" i="1"/>
  <c r="Y586" i="1" s="1"/>
  <c r="V587" i="1"/>
  <c r="Y587" i="1" s="1"/>
  <c r="V588" i="1"/>
  <c r="Y588" i="1" s="1"/>
  <c r="V589" i="1"/>
  <c r="Y589" i="1" s="1"/>
  <c r="V590" i="1"/>
  <c r="Y590" i="1" s="1"/>
  <c r="V591" i="1"/>
  <c r="Y591" i="1" s="1"/>
  <c r="V592" i="1"/>
  <c r="Y592" i="1" s="1"/>
  <c r="V593" i="1"/>
  <c r="Y593" i="1" s="1"/>
  <c r="V594" i="1"/>
  <c r="Y594" i="1" s="1"/>
  <c r="V595" i="1"/>
  <c r="Y595" i="1" s="1"/>
  <c r="V596" i="1"/>
  <c r="Y596" i="1" s="1"/>
  <c r="V597" i="1"/>
  <c r="Y597" i="1" s="1"/>
  <c r="V598" i="1"/>
  <c r="Y598" i="1" s="1"/>
  <c r="V599" i="1"/>
  <c r="Y599" i="1" s="1"/>
  <c r="V600" i="1"/>
  <c r="Y600" i="1" s="1"/>
  <c r="V601" i="1"/>
  <c r="Y601" i="1" s="1"/>
  <c r="V602" i="1"/>
  <c r="Y602" i="1" s="1"/>
  <c r="V603" i="1"/>
  <c r="Y603" i="1" s="1"/>
  <c r="V604" i="1"/>
  <c r="Y604" i="1" s="1"/>
  <c r="V605" i="1"/>
  <c r="Y605" i="1" s="1"/>
  <c r="V606" i="1"/>
  <c r="Y606" i="1" s="1"/>
  <c r="V607" i="1"/>
  <c r="Y607" i="1" s="1"/>
  <c r="V608" i="1"/>
  <c r="Y608" i="1" s="1"/>
  <c r="V609" i="1"/>
  <c r="Y609" i="1" s="1"/>
  <c r="V610" i="1"/>
  <c r="Y610" i="1" s="1"/>
  <c r="V611" i="1"/>
  <c r="Y611" i="1" s="1"/>
  <c r="V612" i="1"/>
  <c r="Y612" i="1" s="1"/>
  <c r="V613" i="1"/>
  <c r="Y613" i="1" s="1"/>
  <c r="V614" i="1"/>
  <c r="Y614" i="1" s="1"/>
  <c r="V615" i="1"/>
  <c r="Y615" i="1" s="1"/>
  <c r="V616" i="1"/>
  <c r="Y616" i="1" s="1"/>
  <c r="V617" i="1"/>
  <c r="Y617" i="1" s="1"/>
  <c r="V618" i="1"/>
  <c r="Y618" i="1" s="1"/>
  <c r="V619" i="1"/>
  <c r="Y619" i="1" s="1"/>
  <c r="V620" i="1"/>
  <c r="Y620" i="1" s="1"/>
  <c r="V621" i="1"/>
  <c r="Y621" i="1" s="1"/>
  <c r="V622" i="1"/>
  <c r="Y622" i="1" s="1"/>
  <c r="V623" i="1"/>
  <c r="Y623" i="1" s="1"/>
  <c r="V624" i="1"/>
  <c r="Y624" i="1" s="1"/>
  <c r="V625" i="1"/>
  <c r="Y625" i="1" s="1"/>
  <c r="V626" i="1"/>
  <c r="Y626" i="1" s="1"/>
  <c r="V627" i="1"/>
  <c r="Y627" i="1" s="1"/>
  <c r="V628" i="1"/>
  <c r="Y628" i="1" s="1"/>
  <c r="V629" i="1"/>
  <c r="Y629" i="1" s="1"/>
  <c r="V630" i="1"/>
  <c r="Y630" i="1" s="1"/>
  <c r="V631" i="1"/>
  <c r="Y631" i="1" s="1"/>
  <c r="V632" i="1"/>
  <c r="Y632" i="1" s="1"/>
  <c r="V633" i="1"/>
  <c r="Y633" i="1" s="1"/>
  <c r="V634" i="1"/>
  <c r="Y634" i="1" s="1"/>
  <c r="V635" i="1"/>
  <c r="Y635" i="1" s="1"/>
  <c r="V636" i="1"/>
  <c r="Y636" i="1" s="1"/>
  <c r="V637" i="1"/>
  <c r="Y637" i="1" s="1"/>
  <c r="V638" i="1"/>
  <c r="Y638" i="1" s="1"/>
  <c r="V639" i="1"/>
  <c r="Y639" i="1" s="1"/>
  <c r="V640" i="1"/>
  <c r="Y640" i="1" s="1"/>
  <c r="V641" i="1"/>
  <c r="Y641" i="1" s="1"/>
  <c r="V642" i="1"/>
  <c r="Y642" i="1" s="1"/>
  <c r="V643" i="1"/>
  <c r="Y643" i="1" s="1"/>
  <c r="V644" i="1"/>
  <c r="Y644" i="1" s="1"/>
  <c r="V645" i="1"/>
  <c r="Y645" i="1" s="1"/>
  <c r="V646" i="1"/>
  <c r="Y646" i="1" s="1"/>
  <c r="V647" i="1"/>
  <c r="Y647" i="1" s="1"/>
  <c r="V648" i="1"/>
  <c r="Y648" i="1" s="1"/>
  <c r="V649" i="1"/>
  <c r="Y649" i="1" s="1"/>
  <c r="V650" i="1"/>
  <c r="Y650" i="1" s="1"/>
  <c r="V651" i="1"/>
  <c r="Y651" i="1" s="1"/>
  <c r="V652" i="1"/>
  <c r="Y652" i="1" s="1"/>
  <c r="V653" i="1"/>
  <c r="Y653" i="1" s="1"/>
  <c r="V654" i="1"/>
  <c r="Y654" i="1" s="1"/>
  <c r="V655" i="1"/>
  <c r="Y655" i="1" s="1"/>
  <c r="V656" i="1"/>
  <c r="Y656" i="1" s="1"/>
  <c r="V657" i="1"/>
  <c r="Y657" i="1" s="1"/>
  <c r="V658" i="1"/>
  <c r="Y658" i="1" s="1"/>
  <c r="V659" i="1"/>
  <c r="Y659" i="1" s="1"/>
  <c r="V660" i="1"/>
  <c r="Y660" i="1" s="1"/>
  <c r="V661" i="1"/>
  <c r="Y661" i="1" s="1"/>
  <c r="V662" i="1"/>
  <c r="Y662" i="1" s="1"/>
  <c r="V663" i="1"/>
  <c r="Y663" i="1" s="1"/>
  <c r="V664" i="1"/>
  <c r="Y664" i="1" s="1"/>
  <c r="V665" i="1"/>
  <c r="Y665" i="1" s="1"/>
  <c r="V666" i="1"/>
  <c r="Y666" i="1" s="1"/>
  <c r="V667" i="1"/>
  <c r="Y667" i="1" s="1"/>
  <c r="V668" i="1"/>
  <c r="Y668" i="1" s="1"/>
  <c r="V669" i="1"/>
  <c r="Y669" i="1" s="1"/>
  <c r="V670" i="1"/>
  <c r="Y670" i="1" s="1"/>
  <c r="V671" i="1"/>
  <c r="Y671" i="1" s="1"/>
  <c r="V672" i="1"/>
  <c r="Y672" i="1" s="1"/>
  <c r="V673" i="1"/>
  <c r="Y673" i="1" s="1"/>
  <c r="V674" i="1"/>
  <c r="Y674" i="1" s="1"/>
  <c r="V675" i="1"/>
  <c r="Y675" i="1" s="1"/>
  <c r="V676" i="1"/>
  <c r="Y676" i="1" s="1"/>
  <c r="V677" i="1"/>
  <c r="Y677" i="1" s="1"/>
  <c r="V678" i="1"/>
  <c r="Y678" i="1" s="1"/>
  <c r="V679" i="1"/>
  <c r="Y679" i="1" s="1"/>
  <c r="V680" i="1"/>
  <c r="Y680" i="1" s="1"/>
  <c r="V681" i="1"/>
  <c r="Y681" i="1" s="1"/>
  <c r="V682" i="1"/>
  <c r="Y682" i="1" s="1"/>
  <c r="V683" i="1"/>
  <c r="Y683" i="1" s="1"/>
  <c r="V684" i="1"/>
  <c r="Y684" i="1" s="1"/>
  <c r="V685" i="1"/>
  <c r="Y685" i="1" s="1"/>
  <c r="V686" i="1"/>
  <c r="Y686" i="1" s="1"/>
  <c r="V687" i="1"/>
  <c r="Y687" i="1" s="1"/>
  <c r="V688" i="1"/>
  <c r="Y688" i="1" s="1"/>
  <c r="V689" i="1"/>
  <c r="Y689" i="1" s="1"/>
  <c r="V690" i="1"/>
  <c r="Y690" i="1" s="1"/>
  <c r="V691" i="1"/>
  <c r="Y691" i="1" s="1"/>
  <c r="V692" i="1"/>
  <c r="Y692" i="1" s="1"/>
  <c r="V693" i="1"/>
  <c r="Y693" i="1" s="1"/>
  <c r="V694" i="1"/>
  <c r="Y694" i="1" s="1"/>
  <c r="V695" i="1"/>
  <c r="Y695" i="1" s="1"/>
  <c r="V696" i="1"/>
  <c r="Y696" i="1" s="1"/>
  <c r="V697" i="1"/>
  <c r="Y697" i="1" s="1"/>
  <c r="V698" i="1"/>
  <c r="Y698" i="1" s="1"/>
  <c r="V699" i="1"/>
  <c r="Y699" i="1" s="1"/>
  <c r="V700" i="1"/>
  <c r="Y700" i="1" s="1"/>
  <c r="V701" i="1"/>
  <c r="Y701" i="1" s="1"/>
  <c r="V702" i="1"/>
  <c r="Y702" i="1" s="1"/>
  <c r="V703" i="1"/>
  <c r="Y703" i="1" s="1"/>
  <c r="V704" i="1"/>
  <c r="Y704" i="1" s="1"/>
  <c r="V705" i="1"/>
  <c r="Y705" i="1" s="1"/>
  <c r="V706" i="1"/>
  <c r="Y706" i="1" s="1"/>
  <c r="V707" i="1"/>
  <c r="Y707" i="1" s="1"/>
  <c r="V708" i="1"/>
  <c r="Y708" i="1" s="1"/>
  <c r="V709" i="1"/>
  <c r="Y709" i="1" s="1"/>
  <c r="V710" i="1"/>
  <c r="Y710" i="1" s="1"/>
  <c r="V711" i="1"/>
  <c r="Y711" i="1" s="1"/>
  <c r="V712" i="1"/>
  <c r="Y712" i="1" s="1"/>
  <c r="V713" i="1"/>
  <c r="Y713" i="1" s="1"/>
  <c r="V714" i="1"/>
  <c r="Y714" i="1" s="1"/>
  <c r="V715" i="1"/>
  <c r="Y715" i="1" s="1"/>
  <c r="V716" i="1"/>
  <c r="Y716" i="1" s="1"/>
  <c r="V717" i="1"/>
  <c r="Y717" i="1" s="1"/>
  <c r="V718" i="1"/>
  <c r="Y718" i="1" s="1"/>
  <c r="V719" i="1"/>
  <c r="Y719" i="1" s="1"/>
  <c r="V720" i="1"/>
  <c r="Y720" i="1" s="1"/>
  <c r="V721" i="1"/>
  <c r="Y721" i="1" s="1"/>
  <c r="V722" i="1"/>
  <c r="Y722" i="1" s="1"/>
  <c r="V723" i="1"/>
  <c r="Y723" i="1" s="1"/>
  <c r="V724" i="1"/>
  <c r="Y724" i="1" s="1"/>
  <c r="V725" i="1"/>
  <c r="Y725" i="1" s="1"/>
  <c r="V726" i="1"/>
  <c r="Y726" i="1" s="1"/>
  <c r="V727" i="1"/>
  <c r="Y727" i="1" s="1"/>
  <c r="V728" i="1"/>
  <c r="Y728" i="1" s="1"/>
  <c r="V729" i="1"/>
  <c r="Y729" i="1" s="1"/>
  <c r="V730" i="1"/>
  <c r="Y730" i="1" s="1"/>
  <c r="V731" i="1"/>
  <c r="Y731" i="1" s="1"/>
  <c r="V732" i="1"/>
  <c r="Y732" i="1" s="1"/>
  <c r="V733" i="1"/>
  <c r="Y733" i="1" s="1"/>
  <c r="V734" i="1"/>
  <c r="Y734" i="1" s="1"/>
  <c r="V735" i="1"/>
  <c r="Y735" i="1" s="1"/>
  <c r="V736" i="1"/>
  <c r="Y736" i="1" s="1"/>
  <c r="V737" i="1"/>
  <c r="Y737" i="1" s="1"/>
  <c r="V738" i="1"/>
  <c r="Y738" i="1" s="1"/>
  <c r="V739" i="1"/>
  <c r="Y739" i="1" s="1"/>
  <c r="V740" i="1"/>
  <c r="Y740" i="1" s="1"/>
  <c r="V741" i="1"/>
  <c r="Y741" i="1" s="1"/>
  <c r="V742" i="1"/>
  <c r="Y742" i="1" s="1"/>
  <c r="V743" i="1"/>
  <c r="Y743" i="1" s="1"/>
  <c r="V744" i="1"/>
  <c r="Y744" i="1" s="1"/>
  <c r="V745" i="1"/>
  <c r="Y745" i="1" s="1"/>
  <c r="V746" i="1"/>
  <c r="Y746" i="1" s="1"/>
  <c r="V747" i="1"/>
  <c r="Y747" i="1" s="1"/>
  <c r="V748" i="1"/>
  <c r="Y748" i="1" s="1"/>
  <c r="V749" i="1"/>
  <c r="Y749" i="1" s="1"/>
  <c r="V750" i="1"/>
  <c r="Y750" i="1" s="1"/>
  <c r="V751" i="1"/>
  <c r="Y751" i="1" s="1"/>
  <c r="V752" i="1"/>
  <c r="Y752" i="1" s="1"/>
  <c r="V753" i="1"/>
  <c r="Y753" i="1" s="1"/>
  <c r="V754" i="1"/>
  <c r="Y754" i="1" s="1"/>
  <c r="V755" i="1"/>
  <c r="Y755" i="1" s="1"/>
  <c r="V756" i="1"/>
  <c r="Y756" i="1" s="1"/>
  <c r="V757" i="1"/>
  <c r="Y757" i="1" s="1"/>
  <c r="V758" i="1"/>
  <c r="Y758" i="1" s="1"/>
  <c r="V759" i="1"/>
  <c r="Y759" i="1" s="1"/>
  <c r="V760" i="1"/>
  <c r="Y760" i="1" s="1"/>
  <c r="V761" i="1"/>
  <c r="Y761" i="1" s="1"/>
  <c r="V762" i="1"/>
  <c r="Y762" i="1" s="1"/>
  <c r="V763" i="1"/>
  <c r="Y763" i="1" s="1"/>
  <c r="V764" i="1"/>
  <c r="Y764" i="1" s="1"/>
  <c r="V765" i="1"/>
  <c r="Y765" i="1" s="1"/>
  <c r="V766" i="1"/>
  <c r="Y766" i="1" s="1"/>
  <c r="V767" i="1"/>
  <c r="Y767" i="1" s="1"/>
  <c r="V768" i="1"/>
  <c r="Y768" i="1" s="1"/>
  <c r="V769" i="1"/>
  <c r="Y769" i="1" s="1"/>
  <c r="V770" i="1"/>
  <c r="Y770" i="1" s="1"/>
  <c r="V771" i="1"/>
  <c r="Y771" i="1" s="1"/>
  <c r="V772" i="1"/>
  <c r="Y772" i="1" s="1"/>
  <c r="V773" i="1"/>
  <c r="Y773" i="1" s="1"/>
  <c r="V774" i="1"/>
  <c r="Y774" i="1" s="1"/>
  <c r="V775" i="1"/>
  <c r="Y775" i="1" s="1"/>
  <c r="V776" i="1"/>
  <c r="Y776" i="1" s="1"/>
  <c r="V777" i="1"/>
  <c r="Y777" i="1" s="1"/>
  <c r="V778" i="1"/>
  <c r="Y778" i="1" s="1"/>
  <c r="V779" i="1"/>
  <c r="Y779" i="1" s="1"/>
  <c r="V780" i="1"/>
  <c r="Y780" i="1" s="1"/>
  <c r="V781" i="1"/>
  <c r="Y781" i="1" s="1"/>
  <c r="V782" i="1"/>
  <c r="Y782" i="1" s="1"/>
  <c r="V783" i="1"/>
  <c r="Y783" i="1" s="1"/>
  <c r="V784" i="1"/>
  <c r="Y784" i="1" s="1"/>
  <c r="V785" i="1"/>
  <c r="Y785" i="1" s="1"/>
  <c r="V786" i="1"/>
  <c r="Y786" i="1" s="1"/>
  <c r="V787" i="1"/>
  <c r="Y787" i="1" s="1"/>
  <c r="V788" i="1"/>
  <c r="Y788" i="1" s="1"/>
  <c r="V789" i="1"/>
  <c r="Y789" i="1" s="1"/>
  <c r="V790" i="1"/>
  <c r="Y790" i="1" s="1"/>
  <c r="V791" i="1"/>
  <c r="Y791" i="1" s="1"/>
  <c r="V792" i="1"/>
  <c r="Y792" i="1" s="1"/>
  <c r="V793" i="1"/>
  <c r="Y793" i="1" s="1"/>
  <c r="V794" i="1"/>
  <c r="Y794" i="1" s="1"/>
  <c r="V795" i="1"/>
  <c r="Y795" i="1" s="1"/>
  <c r="V796" i="1"/>
  <c r="Y796" i="1" s="1"/>
  <c r="V797" i="1"/>
  <c r="Y797" i="1" s="1"/>
  <c r="V798" i="1"/>
  <c r="Y798" i="1" s="1"/>
  <c r="V799" i="1"/>
  <c r="Y799" i="1" s="1"/>
  <c r="V800" i="1"/>
  <c r="Y800" i="1" s="1"/>
  <c r="V801" i="1"/>
  <c r="Y801" i="1" s="1"/>
  <c r="V802" i="1"/>
  <c r="Y802" i="1" s="1"/>
  <c r="V803" i="1"/>
  <c r="Y803" i="1" s="1"/>
  <c r="V804" i="1"/>
  <c r="Y804" i="1" s="1"/>
  <c r="V805" i="1"/>
  <c r="Y805" i="1" s="1"/>
  <c r="V806" i="1"/>
  <c r="Y806" i="1" s="1"/>
  <c r="V807" i="1"/>
  <c r="Y807" i="1" s="1"/>
  <c r="V808" i="1"/>
  <c r="Y808" i="1" s="1"/>
  <c r="V809" i="1"/>
  <c r="Y809" i="1" s="1"/>
  <c r="V810" i="1"/>
  <c r="Y810" i="1" s="1"/>
  <c r="V811" i="1"/>
  <c r="Y811" i="1" s="1"/>
  <c r="V812" i="1"/>
  <c r="Y812" i="1" s="1"/>
  <c r="V813" i="1"/>
  <c r="Y813" i="1" s="1"/>
  <c r="V814" i="1"/>
  <c r="Y814" i="1" s="1"/>
  <c r="V815" i="1"/>
  <c r="Y815" i="1" s="1"/>
  <c r="V816" i="1"/>
  <c r="Y816" i="1" s="1"/>
  <c r="V817" i="1"/>
  <c r="Y817" i="1" s="1"/>
  <c r="V818" i="1"/>
  <c r="Y818" i="1" s="1"/>
  <c r="V819" i="1"/>
  <c r="Y819" i="1" s="1"/>
  <c r="V820" i="1"/>
  <c r="Y820" i="1" s="1"/>
  <c r="V821" i="1"/>
  <c r="Y821" i="1" s="1"/>
  <c r="V822" i="1"/>
  <c r="Y822" i="1" s="1"/>
  <c r="V823" i="1"/>
  <c r="Y823" i="1" s="1"/>
  <c r="V824" i="1"/>
  <c r="Y824" i="1" s="1"/>
  <c r="V825" i="1"/>
  <c r="Y825" i="1" s="1"/>
  <c r="V826" i="1"/>
  <c r="Y826" i="1" s="1"/>
  <c r="V827" i="1"/>
  <c r="Y827" i="1" s="1"/>
  <c r="V828" i="1"/>
  <c r="Y828" i="1" s="1"/>
  <c r="V829" i="1"/>
  <c r="Y829" i="1" s="1"/>
  <c r="V830" i="1"/>
  <c r="Y830" i="1" s="1"/>
  <c r="V831" i="1"/>
  <c r="Y831" i="1" s="1"/>
  <c r="V832" i="1"/>
  <c r="Y832" i="1" s="1"/>
  <c r="V833" i="1"/>
  <c r="Y833" i="1" s="1"/>
  <c r="V834" i="1"/>
  <c r="Y834" i="1" s="1"/>
  <c r="V835" i="1"/>
  <c r="Y835" i="1" s="1"/>
  <c r="V836" i="1"/>
  <c r="Y836" i="1" s="1"/>
  <c r="V837" i="1"/>
  <c r="Y837" i="1" s="1"/>
  <c r="V838" i="1"/>
  <c r="Y838" i="1" s="1"/>
  <c r="V839" i="1"/>
  <c r="Y839" i="1" s="1"/>
  <c r="V840" i="1"/>
  <c r="Y840" i="1" s="1"/>
  <c r="V841" i="1"/>
  <c r="Y841" i="1" s="1"/>
  <c r="V842" i="1"/>
  <c r="Y842" i="1" s="1"/>
  <c r="V843" i="1"/>
  <c r="Y843" i="1" s="1"/>
  <c r="V844" i="1"/>
  <c r="Y844" i="1" s="1"/>
  <c r="V845" i="1"/>
  <c r="Y845" i="1" s="1"/>
  <c r="V846" i="1"/>
  <c r="Y846" i="1" s="1"/>
  <c r="V847" i="1"/>
  <c r="Y847" i="1" s="1"/>
  <c r="V848" i="1"/>
  <c r="Y848" i="1" s="1"/>
  <c r="V849" i="1"/>
  <c r="Y849" i="1" s="1"/>
  <c r="V850" i="1"/>
  <c r="Y850" i="1" s="1"/>
  <c r="V851" i="1"/>
  <c r="Y851" i="1" s="1"/>
  <c r="V852" i="1"/>
  <c r="Y852" i="1" s="1"/>
  <c r="V853" i="1"/>
  <c r="Y853" i="1" s="1"/>
  <c r="V854" i="1"/>
  <c r="Y854" i="1" s="1"/>
  <c r="V855" i="1"/>
  <c r="Y855" i="1" s="1"/>
  <c r="V856" i="1"/>
  <c r="Y856" i="1" s="1"/>
  <c r="V857" i="1"/>
  <c r="Y857" i="1" s="1"/>
  <c r="V858" i="1"/>
  <c r="Y858" i="1" s="1"/>
  <c r="V859" i="1"/>
  <c r="Y859" i="1" s="1"/>
  <c r="V860" i="1"/>
  <c r="Y860" i="1" s="1"/>
  <c r="V861" i="1"/>
  <c r="Y861" i="1" s="1"/>
  <c r="V862" i="1"/>
  <c r="Y862" i="1" s="1"/>
  <c r="V863" i="1"/>
  <c r="Y863" i="1" s="1"/>
  <c r="V864" i="1"/>
  <c r="Y864" i="1" s="1"/>
  <c r="V865" i="1"/>
  <c r="Y865" i="1" s="1"/>
  <c r="V866" i="1"/>
  <c r="Y866" i="1" s="1"/>
  <c r="V867" i="1"/>
  <c r="Y867" i="1" s="1"/>
  <c r="V868" i="1"/>
  <c r="Y868" i="1" s="1"/>
  <c r="V869" i="1"/>
  <c r="Y869" i="1" s="1"/>
  <c r="V870" i="1"/>
  <c r="Y870" i="1" s="1"/>
  <c r="V871" i="1"/>
  <c r="Y871" i="1" s="1"/>
  <c r="V872" i="1"/>
  <c r="Y872" i="1" s="1"/>
  <c r="V873" i="1"/>
  <c r="Y873" i="1" s="1"/>
  <c r="V874" i="1"/>
  <c r="Y874" i="1" s="1"/>
  <c r="V875" i="1"/>
  <c r="Y875" i="1" s="1"/>
  <c r="V876" i="1"/>
  <c r="Y876" i="1" s="1"/>
  <c r="V877" i="1"/>
  <c r="Y877" i="1" s="1"/>
  <c r="V878" i="1"/>
  <c r="Y878" i="1" s="1"/>
  <c r="V879" i="1"/>
  <c r="Y879" i="1" s="1"/>
  <c r="V880" i="1"/>
  <c r="Y880" i="1" s="1"/>
  <c r="V881" i="1"/>
  <c r="Y881" i="1" s="1"/>
  <c r="V882" i="1"/>
  <c r="Y882" i="1" s="1"/>
  <c r="V883" i="1"/>
  <c r="Y883" i="1" s="1"/>
  <c r="V884" i="1"/>
  <c r="Y884" i="1" s="1"/>
  <c r="V885" i="1"/>
  <c r="Y885" i="1" s="1"/>
  <c r="V886" i="1"/>
  <c r="Y886" i="1" s="1"/>
  <c r="V887" i="1"/>
  <c r="Y887" i="1" s="1"/>
  <c r="V888" i="1"/>
  <c r="Y888" i="1" s="1"/>
  <c r="V889" i="1"/>
  <c r="Y889" i="1" s="1"/>
  <c r="V890" i="1"/>
  <c r="Y890" i="1" s="1"/>
  <c r="V891" i="1"/>
  <c r="Y891" i="1" s="1"/>
  <c r="V892" i="1"/>
  <c r="Y892" i="1" s="1"/>
  <c r="V893" i="1"/>
  <c r="Y893" i="1" s="1"/>
  <c r="V894" i="1"/>
  <c r="Y894" i="1" s="1"/>
  <c r="V895" i="1"/>
  <c r="Y895" i="1" s="1"/>
  <c r="V896" i="1"/>
  <c r="Y896" i="1" s="1"/>
  <c r="V897" i="1"/>
  <c r="Y897" i="1" s="1"/>
  <c r="V898" i="1"/>
  <c r="Y898" i="1" s="1"/>
  <c r="V899" i="1"/>
  <c r="Y899" i="1" s="1"/>
  <c r="V900" i="1"/>
  <c r="Y900" i="1" s="1"/>
  <c r="V901" i="1"/>
  <c r="Y901" i="1" s="1"/>
  <c r="V902" i="1"/>
  <c r="Y902" i="1" s="1"/>
  <c r="V903" i="1"/>
  <c r="Y903" i="1" s="1"/>
  <c r="V904" i="1"/>
  <c r="Y904" i="1" s="1"/>
  <c r="V905" i="1"/>
  <c r="Y905" i="1" s="1"/>
  <c r="V906" i="1"/>
  <c r="Y906" i="1" s="1"/>
  <c r="V907" i="1"/>
  <c r="Y907" i="1" s="1"/>
  <c r="V908" i="1"/>
  <c r="Y908" i="1" s="1"/>
  <c r="V909" i="1"/>
  <c r="Y909" i="1" s="1"/>
  <c r="V910" i="1"/>
  <c r="Y910" i="1" s="1"/>
  <c r="V911" i="1"/>
  <c r="Y911" i="1" s="1"/>
  <c r="V912" i="1"/>
  <c r="Y912" i="1" s="1"/>
  <c r="V913" i="1"/>
  <c r="Y913" i="1" s="1"/>
  <c r="V914" i="1"/>
  <c r="Y914" i="1" s="1"/>
  <c r="V915" i="1"/>
  <c r="Y915" i="1" s="1"/>
  <c r="V916" i="1"/>
  <c r="Y916" i="1" s="1"/>
  <c r="V917" i="1"/>
  <c r="Y917" i="1" s="1"/>
  <c r="V918" i="1"/>
  <c r="Y918" i="1" s="1"/>
  <c r="V919" i="1"/>
  <c r="Y919" i="1" s="1"/>
  <c r="V920" i="1"/>
  <c r="Y920" i="1" s="1"/>
  <c r="V921" i="1"/>
  <c r="Y921" i="1" s="1"/>
  <c r="V922" i="1"/>
  <c r="Y922" i="1" s="1"/>
  <c r="V923" i="1"/>
  <c r="Y923" i="1" s="1"/>
  <c r="V924" i="1"/>
  <c r="Y924" i="1" s="1"/>
  <c r="V925" i="1"/>
  <c r="Y925" i="1" s="1"/>
  <c r="V926" i="1"/>
  <c r="Y926" i="1" s="1"/>
  <c r="V927" i="1"/>
  <c r="Y927" i="1" s="1"/>
  <c r="V928" i="1"/>
  <c r="Y928" i="1" s="1"/>
  <c r="V929" i="1"/>
  <c r="Y929" i="1" s="1"/>
  <c r="V930" i="1"/>
  <c r="Y930" i="1" s="1"/>
  <c r="V931" i="1"/>
  <c r="Y931" i="1" s="1"/>
  <c r="V932" i="1"/>
  <c r="Y932" i="1" s="1"/>
  <c r="V933" i="1"/>
  <c r="Y933" i="1" s="1"/>
  <c r="V934" i="1"/>
  <c r="Y934" i="1" s="1"/>
  <c r="V935" i="1"/>
  <c r="Y935" i="1" s="1"/>
  <c r="V936" i="1"/>
  <c r="Y936" i="1" s="1"/>
  <c r="V937" i="1"/>
  <c r="Y937" i="1" s="1"/>
  <c r="V938" i="1"/>
  <c r="Y938" i="1" s="1"/>
  <c r="V939" i="1"/>
  <c r="Y939" i="1" s="1"/>
  <c r="V940" i="1"/>
  <c r="Y940" i="1" s="1"/>
  <c r="V941" i="1"/>
  <c r="Y941" i="1" s="1"/>
  <c r="V942" i="1"/>
  <c r="Y942" i="1" s="1"/>
  <c r="V943" i="1"/>
  <c r="Y943" i="1" s="1"/>
  <c r="V944" i="1"/>
  <c r="Y944" i="1" s="1"/>
  <c r="V945" i="1"/>
  <c r="Y945" i="1" s="1"/>
  <c r="V946" i="1"/>
  <c r="Y946" i="1" s="1"/>
  <c r="V947" i="1"/>
  <c r="Y947" i="1" s="1"/>
  <c r="V948" i="1"/>
  <c r="Y948" i="1" s="1"/>
  <c r="V949" i="1"/>
  <c r="Y949" i="1" s="1"/>
  <c r="V950" i="1"/>
  <c r="Y950" i="1" s="1"/>
  <c r="V951" i="1"/>
  <c r="Y951" i="1" s="1"/>
  <c r="V952" i="1"/>
  <c r="Y952" i="1" s="1"/>
  <c r="V953" i="1"/>
  <c r="Y953" i="1" s="1"/>
  <c r="V954" i="1"/>
  <c r="Y954" i="1" s="1"/>
  <c r="V955" i="1"/>
  <c r="Y955" i="1" s="1"/>
  <c r="V956" i="1"/>
  <c r="Y956" i="1" s="1"/>
  <c r="V957" i="1"/>
  <c r="Y957" i="1" s="1"/>
  <c r="V958" i="1"/>
  <c r="Y958" i="1" s="1"/>
  <c r="V959" i="1"/>
  <c r="Y959" i="1" s="1"/>
  <c r="V960" i="1"/>
  <c r="Y960" i="1" s="1"/>
  <c r="V961" i="1"/>
  <c r="Y961" i="1" s="1"/>
  <c r="V962" i="1"/>
  <c r="Y962" i="1" s="1"/>
  <c r="V963" i="1"/>
  <c r="Y963" i="1" s="1"/>
  <c r="V964" i="1"/>
  <c r="Y964" i="1" s="1"/>
  <c r="V965" i="1"/>
  <c r="Y965" i="1" s="1"/>
  <c r="V966" i="1"/>
  <c r="Y966" i="1" s="1"/>
  <c r="V967" i="1"/>
  <c r="Y967" i="1" s="1"/>
  <c r="V968" i="1"/>
  <c r="Y968" i="1" s="1"/>
  <c r="V969" i="1"/>
  <c r="Y969" i="1" s="1"/>
  <c r="V970" i="1"/>
  <c r="Y970" i="1" s="1"/>
  <c r="V971" i="1"/>
  <c r="Y971" i="1" s="1"/>
  <c r="V972" i="1"/>
  <c r="Y972" i="1" s="1"/>
  <c r="V973" i="1"/>
  <c r="Y973" i="1" s="1"/>
  <c r="V974" i="1"/>
  <c r="Y974" i="1" s="1"/>
  <c r="V975" i="1"/>
  <c r="Y975" i="1" s="1"/>
  <c r="V976" i="1"/>
  <c r="Y976" i="1" s="1"/>
  <c r="V977" i="1"/>
  <c r="Y977" i="1" s="1"/>
  <c r="V978" i="1"/>
  <c r="Y978" i="1" s="1"/>
  <c r="V979" i="1"/>
  <c r="Y979" i="1" s="1"/>
  <c r="V980" i="1"/>
  <c r="Y980" i="1" s="1"/>
  <c r="V981" i="1"/>
  <c r="Y981" i="1" s="1"/>
  <c r="V982" i="1"/>
  <c r="Y982" i="1" s="1"/>
  <c r="V983" i="1"/>
  <c r="Y983" i="1" s="1"/>
  <c r="V984" i="1"/>
  <c r="Y984" i="1" s="1"/>
  <c r="V985" i="1"/>
  <c r="Y985" i="1" s="1"/>
  <c r="V986" i="1"/>
  <c r="Y986" i="1" s="1"/>
  <c r="V987" i="1"/>
  <c r="Y987" i="1" s="1"/>
  <c r="V988" i="1"/>
  <c r="Y988" i="1" s="1"/>
  <c r="V989" i="1"/>
  <c r="Y989" i="1" s="1"/>
  <c r="V990" i="1"/>
  <c r="Y990" i="1" s="1"/>
  <c r="V991" i="1"/>
  <c r="Y991" i="1" s="1"/>
  <c r="V992" i="1"/>
  <c r="Y992" i="1" s="1"/>
  <c r="V993" i="1"/>
  <c r="Y993" i="1" s="1"/>
  <c r="V994" i="1"/>
  <c r="Y994" i="1" s="1"/>
  <c r="V995" i="1"/>
  <c r="Y995" i="1" s="1"/>
  <c r="V996" i="1"/>
  <c r="Y996" i="1" s="1"/>
  <c r="V997" i="1"/>
  <c r="Y997" i="1" s="1"/>
  <c r="V998" i="1"/>
  <c r="Y998" i="1" s="1"/>
  <c r="V999" i="1"/>
  <c r="Y999" i="1" s="1"/>
  <c r="V1000" i="1"/>
  <c r="Y1000" i="1" s="1"/>
  <c r="V1001" i="1"/>
  <c r="Y1001" i="1" s="1"/>
  <c r="V1002" i="1"/>
  <c r="Y1002" i="1" s="1"/>
  <c r="V1003" i="1"/>
  <c r="Y1003" i="1" s="1"/>
  <c r="V1004" i="1"/>
  <c r="Y1004" i="1" s="1"/>
  <c r="V1005" i="1"/>
  <c r="Y1005" i="1" s="1"/>
  <c r="V1006" i="1"/>
  <c r="Y1006" i="1" s="1"/>
  <c r="V1007" i="1"/>
  <c r="Y1007" i="1" s="1"/>
  <c r="V1008" i="1"/>
  <c r="Y1008" i="1" s="1"/>
  <c r="V1009" i="1"/>
  <c r="Y1009" i="1" s="1"/>
  <c r="V1010" i="1"/>
  <c r="Y1010" i="1" s="1"/>
  <c r="V1011" i="1"/>
  <c r="Y1011" i="1" s="1"/>
  <c r="V1012" i="1"/>
  <c r="Y1012" i="1" s="1"/>
  <c r="V1013" i="1"/>
  <c r="Y1013" i="1" s="1"/>
  <c r="V1014" i="1"/>
  <c r="Y1014" i="1" s="1"/>
  <c r="V1015" i="1"/>
  <c r="Y1015" i="1" s="1"/>
  <c r="V1016" i="1"/>
  <c r="Y1016" i="1" s="1"/>
  <c r="V1017" i="1"/>
  <c r="Y1017" i="1" s="1"/>
  <c r="V1018" i="1"/>
  <c r="Y1018" i="1" s="1"/>
  <c r="V1019" i="1"/>
  <c r="Y1019" i="1" s="1"/>
  <c r="V1020" i="1"/>
  <c r="Y1020" i="1" s="1"/>
  <c r="V1021" i="1"/>
  <c r="Y1021" i="1" s="1"/>
  <c r="V1022" i="1"/>
  <c r="Y1022" i="1" s="1"/>
  <c r="V1023" i="1"/>
  <c r="Y1023" i="1" s="1"/>
  <c r="V1024" i="1"/>
  <c r="Y1024" i="1" s="1"/>
  <c r="V1025" i="1"/>
  <c r="Y1025" i="1" s="1"/>
  <c r="V1026" i="1"/>
  <c r="Y1026" i="1" s="1"/>
  <c r="V1027" i="1"/>
  <c r="Y1027" i="1" s="1"/>
  <c r="V1028" i="1"/>
  <c r="Y1028" i="1" s="1"/>
  <c r="V1029" i="1"/>
  <c r="Y1029" i="1" s="1"/>
  <c r="V1030" i="1"/>
  <c r="Y1030" i="1" s="1"/>
  <c r="V1031" i="1"/>
  <c r="Y1031" i="1" s="1"/>
  <c r="V1032" i="1"/>
  <c r="Y1032" i="1" s="1"/>
  <c r="V1033" i="1"/>
  <c r="Y1033" i="1" s="1"/>
  <c r="V1034" i="1"/>
  <c r="Y1034" i="1" s="1"/>
  <c r="V1035" i="1"/>
  <c r="Y1035" i="1" s="1"/>
  <c r="V1036" i="1"/>
  <c r="Y1036" i="1" s="1"/>
  <c r="V1037" i="1"/>
  <c r="Y1037" i="1" s="1"/>
  <c r="V1038" i="1"/>
  <c r="Y1038" i="1" s="1"/>
  <c r="V1039" i="1"/>
  <c r="Y1039" i="1" s="1"/>
  <c r="V1040" i="1"/>
  <c r="Y1040" i="1" s="1"/>
  <c r="V1041" i="1"/>
  <c r="Y1041" i="1" s="1"/>
  <c r="V1042" i="1"/>
  <c r="Y1042" i="1" s="1"/>
  <c r="V1043" i="1"/>
  <c r="Y1043" i="1" s="1"/>
  <c r="V1044" i="1"/>
  <c r="Y1044" i="1" s="1"/>
  <c r="V1045" i="1"/>
  <c r="Y1045" i="1" s="1"/>
  <c r="V1046" i="1"/>
  <c r="Y1046" i="1" s="1"/>
  <c r="V1047" i="1"/>
  <c r="Y1047" i="1" s="1"/>
  <c r="V1048" i="1"/>
  <c r="Y1048" i="1" s="1"/>
  <c r="V1049" i="1"/>
  <c r="Y1049" i="1" s="1"/>
  <c r="V1050" i="1"/>
  <c r="Y1050" i="1" s="1"/>
  <c r="V1051" i="1"/>
  <c r="Y1051" i="1" s="1"/>
  <c r="V1052" i="1"/>
  <c r="Y1052" i="1" s="1"/>
  <c r="V1053" i="1"/>
  <c r="Y1053" i="1" s="1"/>
  <c r="V1054" i="1"/>
  <c r="Y1054" i="1" s="1"/>
  <c r="V1055" i="1"/>
  <c r="Y1055" i="1" s="1"/>
  <c r="V1056" i="1"/>
  <c r="Y1056" i="1" s="1"/>
  <c r="V1057" i="1"/>
  <c r="Y1057" i="1" s="1"/>
  <c r="V1058" i="1"/>
  <c r="Y1058" i="1" s="1"/>
  <c r="V1059" i="1"/>
  <c r="Y1059" i="1" s="1"/>
  <c r="V1060" i="1"/>
  <c r="Y1060" i="1" s="1"/>
  <c r="V1061" i="1"/>
  <c r="Y1061" i="1" s="1"/>
  <c r="V1062" i="1"/>
  <c r="Y1062" i="1" s="1"/>
  <c r="V1063" i="1"/>
  <c r="Y1063" i="1" s="1"/>
  <c r="V1064" i="1"/>
  <c r="Y1064" i="1" s="1"/>
  <c r="V1065" i="1"/>
  <c r="Y1065" i="1" s="1"/>
  <c r="V1066" i="1"/>
  <c r="Y1066" i="1" s="1"/>
  <c r="V1067" i="1"/>
  <c r="Y1067" i="1" s="1"/>
  <c r="V1068" i="1"/>
  <c r="Y1068" i="1" s="1"/>
  <c r="V1069" i="1"/>
  <c r="Y1069" i="1" s="1"/>
  <c r="V1070" i="1"/>
  <c r="Y1070" i="1" s="1"/>
  <c r="V1071" i="1"/>
  <c r="Y1071" i="1" s="1"/>
  <c r="V1072" i="1"/>
  <c r="Y1072" i="1" s="1"/>
  <c r="V1073" i="1"/>
  <c r="Y1073" i="1" s="1"/>
  <c r="V1074" i="1"/>
  <c r="Y1074" i="1" s="1"/>
  <c r="V1075" i="1"/>
  <c r="Y1075" i="1" s="1"/>
  <c r="V1076" i="1"/>
  <c r="Y1076" i="1" s="1"/>
  <c r="V1077" i="1"/>
  <c r="Y1077" i="1" s="1"/>
  <c r="V1078" i="1"/>
  <c r="Y1078" i="1" s="1"/>
  <c r="V1079" i="1"/>
  <c r="Y1079" i="1" s="1"/>
  <c r="V1080" i="1"/>
  <c r="Y1080" i="1" s="1"/>
  <c r="V1081" i="1"/>
  <c r="Y1081" i="1" s="1"/>
  <c r="V1082" i="1"/>
  <c r="Y1082" i="1" s="1"/>
  <c r="V1083" i="1"/>
  <c r="Y1083" i="1" s="1"/>
  <c r="V1084" i="1"/>
  <c r="Y1084" i="1" s="1"/>
  <c r="V1085" i="1"/>
  <c r="Y1085" i="1" s="1"/>
  <c r="V1086" i="1"/>
  <c r="Y1086" i="1" s="1"/>
  <c r="V1087" i="1"/>
  <c r="Y1087" i="1" s="1"/>
  <c r="V1088" i="1"/>
  <c r="Y1088" i="1" s="1"/>
  <c r="V1089" i="1"/>
  <c r="Y1089" i="1" s="1"/>
  <c r="V1090" i="1"/>
  <c r="Y1090" i="1" s="1"/>
  <c r="V1091" i="1"/>
  <c r="Y1091" i="1" s="1"/>
  <c r="V1092" i="1"/>
  <c r="Y1092" i="1" s="1"/>
  <c r="V1093" i="1"/>
  <c r="Y1093" i="1" s="1"/>
  <c r="V1094" i="1"/>
  <c r="Y1094" i="1" s="1"/>
  <c r="V1095" i="1"/>
  <c r="Y1095" i="1" s="1"/>
  <c r="V1096" i="1"/>
  <c r="Y1096" i="1" s="1"/>
  <c r="V1097" i="1"/>
  <c r="Y1097" i="1" s="1"/>
  <c r="V1098" i="1"/>
  <c r="Y1098" i="1" s="1"/>
  <c r="V1099" i="1"/>
  <c r="Y1099" i="1" s="1"/>
  <c r="V1100" i="1"/>
  <c r="Y1100" i="1" s="1"/>
  <c r="V1101" i="1"/>
  <c r="Y1101" i="1" s="1"/>
  <c r="V1102" i="1"/>
  <c r="Y1102" i="1" s="1"/>
  <c r="V1103" i="1"/>
  <c r="Y1103" i="1" s="1"/>
  <c r="V1104" i="1"/>
  <c r="Y1104" i="1" s="1"/>
  <c r="V1105" i="1"/>
  <c r="Y1105" i="1" s="1"/>
  <c r="V1106" i="1"/>
  <c r="Y1106" i="1" s="1"/>
  <c r="V1107" i="1"/>
  <c r="Y1107" i="1" s="1"/>
  <c r="V1108" i="1"/>
  <c r="Y1108" i="1" s="1"/>
  <c r="V1109" i="1"/>
  <c r="Y1109" i="1" s="1"/>
  <c r="V1110" i="1"/>
  <c r="Y1110" i="1" s="1"/>
  <c r="V1111" i="1"/>
  <c r="Y1111" i="1" s="1"/>
  <c r="V1112" i="1"/>
  <c r="Y1112" i="1" s="1"/>
  <c r="V1113" i="1"/>
  <c r="Y1113" i="1" s="1"/>
  <c r="V1114" i="1"/>
  <c r="Y1114" i="1" s="1"/>
  <c r="V1115" i="1"/>
  <c r="Y1115" i="1" s="1"/>
  <c r="V1116" i="1"/>
  <c r="Y1116" i="1" s="1"/>
  <c r="V1117" i="1"/>
  <c r="Y1117" i="1" s="1"/>
  <c r="V1118" i="1"/>
  <c r="Y1118" i="1" s="1"/>
  <c r="V1119" i="1"/>
  <c r="Y1119" i="1" s="1"/>
  <c r="V1120" i="1"/>
  <c r="Y1120" i="1" s="1"/>
  <c r="V1121" i="1"/>
  <c r="Y1121" i="1" s="1"/>
  <c r="V1122" i="1"/>
  <c r="Y1122" i="1" s="1"/>
  <c r="V1123" i="1"/>
  <c r="Y1123" i="1" s="1"/>
  <c r="V1124" i="1"/>
  <c r="Y1124" i="1" s="1"/>
  <c r="V1125" i="1"/>
  <c r="Y1125" i="1" s="1"/>
  <c r="V1126" i="1"/>
  <c r="Y1126" i="1" s="1"/>
  <c r="V1127" i="1"/>
  <c r="Y1127" i="1" s="1"/>
  <c r="V1128" i="1"/>
  <c r="Y1128" i="1" s="1"/>
  <c r="V1129" i="1"/>
  <c r="Y1129" i="1" s="1"/>
  <c r="V1130" i="1"/>
  <c r="Y1130" i="1" s="1"/>
  <c r="V1131" i="1"/>
  <c r="Y1131" i="1" s="1"/>
  <c r="V1132" i="1"/>
  <c r="Y1132" i="1" s="1"/>
  <c r="V1133" i="1"/>
  <c r="Y1133" i="1" s="1"/>
  <c r="V1134" i="1"/>
  <c r="Y1134" i="1" s="1"/>
  <c r="V1135" i="1"/>
  <c r="Y1135" i="1" s="1"/>
  <c r="V1136" i="1"/>
  <c r="Y1136" i="1" s="1"/>
  <c r="V1137" i="1"/>
  <c r="Y1137" i="1" s="1"/>
  <c r="V1138" i="1"/>
  <c r="Y1138" i="1" s="1"/>
  <c r="V1139" i="1"/>
  <c r="Y1139" i="1" s="1"/>
  <c r="V1140" i="1"/>
  <c r="Y1140" i="1" s="1"/>
  <c r="V1141" i="1"/>
  <c r="Y1141" i="1" s="1"/>
  <c r="V1142" i="1"/>
  <c r="Y1142" i="1" s="1"/>
  <c r="V1143" i="1"/>
  <c r="Y1143" i="1" s="1"/>
  <c r="V1144" i="1"/>
  <c r="Y1144" i="1" s="1"/>
  <c r="V1145" i="1"/>
  <c r="Y1145" i="1" s="1"/>
  <c r="V1146" i="1"/>
  <c r="Y1146" i="1" s="1"/>
  <c r="V1147" i="1"/>
  <c r="Y1147" i="1" s="1"/>
  <c r="V1148" i="1"/>
  <c r="Y1148" i="1" s="1"/>
  <c r="V1149" i="1"/>
  <c r="Y1149" i="1" s="1"/>
  <c r="V1150" i="1"/>
  <c r="Y1150" i="1" s="1"/>
  <c r="V1151" i="1"/>
  <c r="Y1151" i="1" s="1"/>
  <c r="V1152" i="1"/>
  <c r="Y1152" i="1" s="1"/>
  <c r="V1153" i="1"/>
  <c r="Y1153" i="1" s="1"/>
  <c r="V1154" i="1"/>
  <c r="Y1154" i="1" s="1"/>
  <c r="V1155" i="1"/>
  <c r="Y1155" i="1" s="1"/>
  <c r="V1156" i="1"/>
  <c r="Y1156" i="1" s="1"/>
  <c r="V1157" i="1"/>
  <c r="Y1157" i="1" s="1"/>
  <c r="V1158" i="1"/>
  <c r="Y1158" i="1" s="1"/>
  <c r="V1159" i="1"/>
  <c r="Y1159" i="1" s="1"/>
  <c r="V1160" i="1"/>
  <c r="Y1160" i="1" s="1"/>
  <c r="V1161" i="1"/>
  <c r="Y1161" i="1" s="1"/>
  <c r="V1162" i="1"/>
  <c r="Y1162" i="1" s="1"/>
  <c r="V1163" i="1"/>
  <c r="Y1163" i="1" s="1"/>
  <c r="V1164" i="1"/>
  <c r="Y1164" i="1" s="1"/>
  <c r="V1165" i="1"/>
  <c r="Y1165" i="1" s="1"/>
  <c r="V1166" i="1"/>
  <c r="Y1166" i="1" s="1"/>
  <c r="V1167" i="1"/>
  <c r="Y1167" i="1" s="1"/>
  <c r="V1168" i="1"/>
  <c r="Y1168" i="1" s="1"/>
  <c r="V1169" i="1"/>
  <c r="Y1169" i="1" s="1"/>
  <c r="V1170" i="1"/>
  <c r="Y1170" i="1" s="1"/>
  <c r="V1171" i="1"/>
  <c r="Y1171" i="1" s="1"/>
  <c r="V1172" i="1"/>
  <c r="Y1172" i="1" s="1"/>
  <c r="V1173" i="1"/>
  <c r="Y1173" i="1" s="1"/>
  <c r="V1174" i="1"/>
  <c r="Y1174" i="1" s="1"/>
  <c r="V1175" i="1"/>
  <c r="Y1175" i="1" s="1"/>
  <c r="V1176" i="1"/>
  <c r="Y1176" i="1" s="1"/>
  <c r="V1177" i="1"/>
  <c r="Y1177" i="1" s="1"/>
  <c r="V1178" i="1"/>
  <c r="Y1178" i="1" s="1"/>
  <c r="V1179" i="1"/>
  <c r="Y1179" i="1" s="1"/>
  <c r="V1180" i="1"/>
  <c r="Y1180" i="1" s="1"/>
  <c r="V1181" i="1"/>
  <c r="Y1181" i="1" s="1"/>
  <c r="V1182" i="1"/>
  <c r="Y1182" i="1" s="1"/>
  <c r="V1183" i="1"/>
  <c r="Y1183" i="1" s="1"/>
  <c r="V1184" i="1"/>
  <c r="Y1184" i="1" s="1"/>
  <c r="V1185" i="1"/>
  <c r="Y1185" i="1" s="1"/>
  <c r="V1186" i="1"/>
  <c r="Y1186" i="1" s="1"/>
  <c r="V1187" i="1"/>
  <c r="Y1187" i="1" s="1"/>
  <c r="V1188" i="1"/>
  <c r="Y1188" i="1" s="1"/>
  <c r="V1189" i="1"/>
  <c r="Y1189" i="1" s="1"/>
  <c r="V1190" i="1"/>
  <c r="Y1190" i="1" s="1"/>
  <c r="V1191" i="1"/>
  <c r="Y1191" i="1" s="1"/>
  <c r="V1192" i="1"/>
  <c r="Y1192" i="1" s="1"/>
  <c r="V1193" i="1"/>
  <c r="Y1193" i="1" s="1"/>
  <c r="V1194" i="1"/>
  <c r="Y1194" i="1" s="1"/>
  <c r="V1195" i="1"/>
  <c r="Y1195" i="1" s="1"/>
  <c r="V1196" i="1"/>
  <c r="Y1196" i="1" s="1"/>
  <c r="V1197" i="1"/>
  <c r="Y1197" i="1" s="1"/>
  <c r="V1198" i="1"/>
  <c r="Y1198" i="1" s="1"/>
  <c r="V1199" i="1"/>
  <c r="Y1199" i="1" s="1"/>
  <c r="V1200" i="1"/>
  <c r="Y1200" i="1" s="1"/>
  <c r="V1201" i="1"/>
  <c r="Y1201" i="1" s="1"/>
  <c r="V1202" i="1"/>
  <c r="Y1202" i="1" s="1"/>
  <c r="V1203" i="1"/>
  <c r="Y1203" i="1" s="1"/>
  <c r="V1204" i="1"/>
  <c r="Y1204" i="1" s="1"/>
  <c r="V1205" i="1"/>
  <c r="Y1205" i="1" s="1"/>
  <c r="V1206" i="1"/>
  <c r="Y1206" i="1" s="1"/>
  <c r="V1207" i="1"/>
  <c r="Y1207" i="1" s="1"/>
  <c r="V1208" i="1"/>
  <c r="Y1208" i="1" s="1"/>
  <c r="V1209" i="1"/>
  <c r="Y1209" i="1" s="1"/>
  <c r="V1210" i="1"/>
  <c r="Y1210" i="1" s="1"/>
  <c r="V1211" i="1"/>
  <c r="Y1211" i="1" s="1"/>
  <c r="V1212" i="1"/>
  <c r="Y1212" i="1" s="1"/>
  <c r="V1213" i="1"/>
  <c r="Y1213" i="1" s="1"/>
  <c r="V1214" i="1"/>
  <c r="Y1214" i="1" s="1"/>
  <c r="V1215" i="1"/>
  <c r="Y1215" i="1" s="1"/>
  <c r="V1216" i="1"/>
  <c r="Y1216" i="1" s="1"/>
  <c r="V1217" i="1"/>
  <c r="Y1217" i="1" s="1"/>
  <c r="V1218" i="1"/>
  <c r="Y1218" i="1" s="1"/>
  <c r="V1219" i="1"/>
  <c r="Y1219" i="1" s="1"/>
  <c r="V1220" i="1"/>
  <c r="Y1220" i="1" s="1"/>
  <c r="V1221" i="1"/>
  <c r="Y1221" i="1" s="1"/>
  <c r="V1222" i="1"/>
  <c r="Y1222" i="1" s="1"/>
  <c r="V1223" i="1"/>
  <c r="Y1223" i="1" s="1"/>
  <c r="V1224" i="1"/>
  <c r="Y1224" i="1" s="1"/>
  <c r="V1225" i="1"/>
  <c r="Y1225" i="1" s="1"/>
  <c r="V1226" i="1"/>
  <c r="Y1226" i="1" s="1"/>
  <c r="V1227" i="1"/>
  <c r="Y1227" i="1" s="1"/>
  <c r="V1228" i="1"/>
  <c r="Y1228" i="1" s="1"/>
  <c r="V1229" i="1"/>
  <c r="Y1229" i="1" s="1"/>
  <c r="V1230" i="1"/>
  <c r="Y1230" i="1" s="1"/>
  <c r="V1231" i="1"/>
  <c r="Y1231" i="1" s="1"/>
  <c r="V1232" i="1"/>
  <c r="Y1232" i="1" s="1"/>
  <c r="V1233" i="1"/>
  <c r="Y1233" i="1" s="1"/>
  <c r="V1234" i="1"/>
  <c r="Y1234" i="1" s="1"/>
  <c r="V1235" i="1"/>
  <c r="Y1235" i="1" s="1"/>
  <c r="V1236" i="1"/>
  <c r="Y1236" i="1" s="1"/>
  <c r="V1237" i="1"/>
  <c r="Y1237" i="1" s="1"/>
  <c r="V1238" i="1"/>
  <c r="Y1238" i="1" s="1"/>
  <c r="V1239" i="1"/>
  <c r="Y1239" i="1" s="1"/>
  <c r="V1240" i="1"/>
  <c r="Y1240" i="1" s="1"/>
  <c r="V1241" i="1"/>
  <c r="Y1241" i="1" s="1"/>
  <c r="V1242" i="1"/>
  <c r="Y1242" i="1" s="1"/>
  <c r="V1243" i="1"/>
  <c r="Y1243" i="1" s="1"/>
  <c r="V1244" i="1"/>
  <c r="Y1244" i="1" s="1"/>
  <c r="V1245" i="1"/>
  <c r="Y1245" i="1" s="1"/>
  <c r="V1246" i="1"/>
  <c r="Y1246" i="1" s="1"/>
  <c r="V1247" i="1"/>
  <c r="Y1247" i="1" s="1"/>
  <c r="V1248" i="1"/>
  <c r="Y1248" i="1" s="1"/>
  <c r="V1249" i="1"/>
  <c r="Y1249" i="1" s="1"/>
  <c r="V1250" i="1"/>
  <c r="Y1250" i="1" s="1"/>
  <c r="V1251" i="1"/>
  <c r="Y1251" i="1" s="1"/>
  <c r="V1252" i="1"/>
  <c r="Y1252" i="1" s="1"/>
  <c r="V1253" i="1"/>
  <c r="Y1253" i="1" s="1"/>
  <c r="V1254" i="1"/>
  <c r="Y1254" i="1" s="1"/>
  <c r="V1255" i="1"/>
  <c r="Y1255" i="1" s="1"/>
  <c r="V1256" i="1"/>
  <c r="Y1256" i="1" s="1"/>
  <c r="V1257" i="1"/>
  <c r="Y1257" i="1" s="1"/>
  <c r="V1258" i="1"/>
  <c r="Y1258" i="1" s="1"/>
  <c r="V1259" i="1"/>
  <c r="Y1259" i="1" s="1"/>
  <c r="V1260" i="1"/>
  <c r="Y1260" i="1" s="1"/>
  <c r="V1261" i="1"/>
  <c r="Y1261" i="1" s="1"/>
  <c r="V1262" i="1"/>
  <c r="Y1262" i="1" s="1"/>
  <c r="V1263" i="1"/>
  <c r="Y1263" i="1" s="1"/>
  <c r="V1264" i="1"/>
  <c r="Y1264" i="1" s="1"/>
  <c r="V1265" i="1"/>
  <c r="Y1265" i="1" s="1"/>
  <c r="V1266" i="1"/>
  <c r="Y1266" i="1" s="1"/>
  <c r="V1267" i="1"/>
  <c r="Y1267" i="1" s="1"/>
  <c r="V1268" i="1"/>
  <c r="Y1268" i="1" s="1"/>
  <c r="V1269" i="1"/>
  <c r="Y1269" i="1" s="1"/>
  <c r="V1270" i="1"/>
  <c r="Y1270" i="1" s="1"/>
  <c r="V1271" i="1"/>
  <c r="Y1271" i="1" s="1"/>
  <c r="V1272" i="1"/>
  <c r="Y1272" i="1" s="1"/>
  <c r="V1273" i="1"/>
  <c r="Y1273" i="1" s="1"/>
  <c r="V1274" i="1"/>
  <c r="Y1274" i="1" s="1"/>
  <c r="V1275" i="1"/>
  <c r="Y1275" i="1" s="1"/>
  <c r="V1276" i="1"/>
  <c r="Y1276" i="1" s="1"/>
  <c r="V1277" i="1"/>
  <c r="Y1277" i="1" s="1"/>
  <c r="V1278" i="1"/>
  <c r="Y1278" i="1" s="1"/>
  <c r="V1279" i="1"/>
  <c r="Y1279" i="1" s="1"/>
  <c r="V1280" i="1"/>
  <c r="Y1280" i="1" s="1"/>
  <c r="V1281" i="1"/>
  <c r="Y1281" i="1" s="1"/>
  <c r="V1282" i="1"/>
  <c r="Y1282" i="1" s="1"/>
  <c r="V1283" i="1"/>
  <c r="Y1283" i="1" s="1"/>
  <c r="V1284" i="1"/>
  <c r="Y1284" i="1" s="1"/>
  <c r="V1285" i="1"/>
  <c r="Y1285" i="1" s="1"/>
  <c r="V1286" i="1"/>
  <c r="Y1286" i="1" s="1"/>
  <c r="V1287" i="1"/>
  <c r="Y1287" i="1" s="1"/>
  <c r="V1288" i="1"/>
  <c r="Y1288" i="1" s="1"/>
  <c r="V1289" i="1"/>
  <c r="Y1289" i="1" s="1"/>
  <c r="V1290" i="1"/>
  <c r="Y1290" i="1" s="1"/>
  <c r="V1291" i="1"/>
  <c r="Y1291" i="1" s="1"/>
  <c r="V1292" i="1"/>
  <c r="Y1292" i="1" s="1"/>
  <c r="V1293" i="1"/>
  <c r="Y1293" i="1" s="1"/>
  <c r="V1294" i="1"/>
  <c r="Y1294" i="1" s="1"/>
  <c r="V1295" i="1"/>
  <c r="Y1295" i="1" s="1"/>
  <c r="V1296" i="1"/>
  <c r="Y1296" i="1" s="1"/>
  <c r="V1297" i="1"/>
  <c r="Y1297" i="1" s="1"/>
  <c r="V1298" i="1"/>
  <c r="Y1298" i="1" s="1"/>
  <c r="V1299" i="1"/>
  <c r="Y1299" i="1" s="1"/>
  <c r="V1300" i="1"/>
  <c r="Y1300" i="1" s="1"/>
  <c r="V1301" i="1"/>
  <c r="Y1301" i="1" s="1"/>
  <c r="V1302" i="1"/>
  <c r="Y1302" i="1" s="1"/>
  <c r="V1303" i="1"/>
  <c r="Y1303" i="1" s="1"/>
  <c r="V1304" i="1"/>
  <c r="Y1304" i="1" s="1"/>
  <c r="V1305" i="1"/>
  <c r="Y1305" i="1" s="1"/>
  <c r="V1306" i="1"/>
  <c r="Y1306" i="1" s="1"/>
  <c r="V1307" i="1"/>
  <c r="Y1307" i="1" s="1"/>
  <c r="V1308" i="1"/>
  <c r="Y1308" i="1" s="1"/>
  <c r="V1309" i="1"/>
  <c r="Y1309" i="1" s="1"/>
  <c r="V1310" i="1"/>
  <c r="Y1310" i="1" s="1"/>
  <c r="V1311" i="1"/>
  <c r="Y1311" i="1" s="1"/>
  <c r="V1312" i="1"/>
  <c r="Y1312" i="1" s="1"/>
  <c r="V1313" i="1"/>
  <c r="Y1313" i="1" s="1"/>
  <c r="V1314" i="1"/>
  <c r="Y1314" i="1" s="1"/>
  <c r="V1315" i="1"/>
  <c r="Y1315" i="1" s="1"/>
  <c r="V1316" i="1"/>
  <c r="Y1316" i="1" s="1"/>
  <c r="V1317" i="1"/>
  <c r="Y1317" i="1" s="1"/>
  <c r="V1318" i="1"/>
  <c r="Y1318" i="1" s="1"/>
  <c r="V1319" i="1"/>
  <c r="Y1319" i="1" s="1"/>
  <c r="V1320" i="1"/>
  <c r="Y1320" i="1" s="1"/>
  <c r="V1321" i="1"/>
  <c r="Y1321" i="1" s="1"/>
  <c r="V1322" i="1"/>
  <c r="Y1322" i="1" s="1"/>
  <c r="V1323" i="1"/>
  <c r="Y1323" i="1" s="1"/>
  <c r="V1324" i="1"/>
  <c r="Y1324" i="1" s="1"/>
  <c r="V1325" i="1"/>
  <c r="Y1325" i="1" s="1"/>
  <c r="V1326" i="1"/>
  <c r="Y1326" i="1" s="1"/>
  <c r="V1327" i="1"/>
  <c r="Y1327" i="1" s="1"/>
  <c r="V1328" i="1"/>
  <c r="Y1328" i="1" s="1"/>
  <c r="V1329" i="1"/>
  <c r="Y1329" i="1" s="1"/>
  <c r="V1330" i="1"/>
  <c r="Y1330" i="1" s="1"/>
  <c r="V1331" i="1"/>
  <c r="Y1331" i="1" s="1"/>
  <c r="V1332" i="1"/>
  <c r="Y1332" i="1" s="1"/>
  <c r="V1333" i="1"/>
  <c r="Y1333" i="1" s="1"/>
  <c r="V1334" i="1"/>
  <c r="Y1334" i="1" s="1"/>
  <c r="V1335" i="1"/>
  <c r="Y1335" i="1" s="1"/>
  <c r="V1336" i="1"/>
  <c r="Y1336" i="1" s="1"/>
  <c r="V1337" i="1"/>
  <c r="Y1337" i="1" s="1"/>
  <c r="V1338" i="1"/>
  <c r="Y1338" i="1" s="1"/>
  <c r="V1339" i="1"/>
  <c r="Y1339" i="1" s="1"/>
  <c r="V1340" i="1"/>
  <c r="Y1340" i="1" s="1"/>
  <c r="V1341" i="1"/>
  <c r="Y1341" i="1" s="1"/>
  <c r="V1342" i="1"/>
  <c r="Y1342" i="1" s="1"/>
  <c r="V1343" i="1"/>
  <c r="Y1343" i="1" s="1"/>
  <c r="V1344" i="1"/>
  <c r="Y1344" i="1" s="1"/>
  <c r="V1345" i="1"/>
  <c r="Y1345" i="1" s="1"/>
  <c r="V1346" i="1"/>
  <c r="Y1346" i="1" s="1"/>
  <c r="V1347" i="1"/>
  <c r="Y1347" i="1" s="1"/>
  <c r="V1348" i="1"/>
  <c r="Y1348" i="1" s="1"/>
  <c r="V1349" i="1"/>
  <c r="Y1349" i="1" s="1"/>
  <c r="V1350" i="1"/>
  <c r="Y1350" i="1" s="1"/>
  <c r="V1351" i="1"/>
  <c r="Y1351" i="1" s="1"/>
  <c r="V1352" i="1"/>
  <c r="Y1352" i="1" s="1"/>
  <c r="V1353" i="1"/>
  <c r="Y1353" i="1" s="1"/>
  <c r="V1354" i="1"/>
  <c r="Y1354" i="1" s="1"/>
  <c r="V1355" i="1"/>
  <c r="Y1355" i="1" s="1"/>
  <c r="V1356" i="1"/>
  <c r="Y1356" i="1" s="1"/>
  <c r="V1357" i="1"/>
  <c r="Y1357" i="1" s="1"/>
  <c r="V1358" i="1"/>
  <c r="Y1358" i="1" s="1"/>
  <c r="V1359" i="1"/>
  <c r="Y1359" i="1" s="1"/>
  <c r="V1360" i="1"/>
  <c r="Y1360" i="1" s="1"/>
  <c r="V1361" i="1"/>
  <c r="Y1361" i="1" s="1"/>
  <c r="V1362" i="1"/>
  <c r="Y1362" i="1" s="1"/>
  <c r="V1363" i="1"/>
  <c r="Y1363" i="1" s="1"/>
  <c r="V1364" i="1"/>
  <c r="Y1364" i="1" s="1"/>
  <c r="V1365" i="1"/>
  <c r="Y1365" i="1" s="1"/>
  <c r="V1366" i="1"/>
  <c r="Y1366" i="1" s="1"/>
  <c r="V1367" i="1"/>
  <c r="Y1367" i="1" s="1"/>
  <c r="V1368" i="1"/>
  <c r="Y1368" i="1" s="1"/>
  <c r="V1369" i="1"/>
  <c r="Y1369" i="1" s="1"/>
  <c r="V1370" i="1"/>
  <c r="Y1370" i="1" s="1"/>
  <c r="V1371" i="1"/>
  <c r="Y1371" i="1" s="1"/>
  <c r="V1372" i="1"/>
  <c r="Y1372" i="1" s="1"/>
  <c r="V1373" i="1"/>
  <c r="Y1373" i="1" s="1"/>
  <c r="V1374" i="1"/>
  <c r="Y1374" i="1" s="1"/>
  <c r="V1375" i="1"/>
  <c r="Y1375" i="1" s="1"/>
  <c r="V1376" i="1"/>
  <c r="Y1376" i="1" s="1"/>
  <c r="V1377" i="1"/>
  <c r="Y1377" i="1" s="1"/>
  <c r="V1378" i="1"/>
  <c r="Y1378" i="1" s="1"/>
  <c r="V1379" i="1"/>
  <c r="Y1379" i="1" s="1"/>
  <c r="V1380" i="1"/>
  <c r="Y1380" i="1" s="1"/>
  <c r="V1381" i="1"/>
  <c r="Y1381" i="1" s="1"/>
  <c r="V1382" i="1"/>
  <c r="Y1382" i="1" s="1"/>
  <c r="V1383" i="1"/>
  <c r="Y1383" i="1" s="1"/>
  <c r="V1384" i="1"/>
  <c r="Y1384" i="1" s="1"/>
  <c r="V1385" i="1"/>
  <c r="Y1385" i="1" s="1"/>
  <c r="V1386" i="1"/>
  <c r="Y1386" i="1" s="1"/>
  <c r="V1387" i="1"/>
  <c r="Y1387" i="1" s="1"/>
  <c r="V1388" i="1"/>
  <c r="Y1388" i="1" s="1"/>
  <c r="V1389" i="1"/>
  <c r="Y1389" i="1" s="1"/>
  <c r="V1390" i="1"/>
  <c r="Y1390" i="1" s="1"/>
  <c r="V1391" i="1"/>
  <c r="Y1391" i="1" s="1"/>
  <c r="V1392" i="1"/>
  <c r="Y1392" i="1" s="1"/>
  <c r="V1393" i="1"/>
  <c r="Y1393" i="1" s="1"/>
  <c r="V1394" i="1"/>
  <c r="Y1394" i="1" s="1"/>
  <c r="V1395" i="1"/>
  <c r="Y1395" i="1" s="1"/>
  <c r="V1396" i="1"/>
  <c r="Y1396" i="1" s="1"/>
  <c r="V1397" i="1"/>
  <c r="Y1397" i="1" s="1"/>
  <c r="V1398" i="1"/>
  <c r="Y1398" i="1" s="1"/>
  <c r="V1399" i="1"/>
  <c r="Y1399" i="1" s="1"/>
  <c r="V1400" i="1"/>
  <c r="Y1400" i="1" s="1"/>
  <c r="V1401" i="1"/>
  <c r="Y1401" i="1" s="1"/>
  <c r="V1402" i="1"/>
  <c r="Y1402" i="1" s="1"/>
  <c r="V1403" i="1"/>
  <c r="Y1403" i="1" s="1"/>
  <c r="V1404" i="1"/>
  <c r="Y1404" i="1" s="1"/>
  <c r="V1405" i="1"/>
  <c r="Y1405" i="1" s="1"/>
  <c r="V1406" i="1"/>
  <c r="Y1406" i="1" s="1"/>
  <c r="V1407" i="1"/>
  <c r="Y1407" i="1" s="1"/>
  <c r="V1408" i="1"/>
  <c r="Y1408" i="1" s="1"/>
  <c r="V1409" i="1"/>
  <c r="Y1409" i="1" s="1"/>
  <c r="V1410" i="1"/>
  <c r="Y1410" i="1" s="1"/>
  <c r="V1411" i="1"/>
  <c r="Y1411" i="1" s="1"/>
  <c r="V1412" i="1"/>
  <c r="Y1412" i="1" s="1"/>
  <c r="V1413" i="1"/>
  <c r="Y1413" i="1" s="1"/>
  <c r="V1414" i="1"/>
  <c r="Y1414" i="1" s="1"/>
  <c r="V1415" i="1"/>
  <c r="Y1415" i="1" s="1"/>
  <c r="V1416" i="1"/>
  <c r="Y1416" i="1" s="1"/>
  <c r="V1417" i="1"/>
  <c r="Y1417" i="1" s="1"/>
  <c r="V1418" i="1"/>
  <c r="Y1418" i="1" s="1"/>
  <c r="V1419" i="1"/>
  <c r="Y1419" i="1" s="1"/>
  <c r="V1420" i="1"/>
  <c r="Y1420" i="1" s="1"/>
  <c r="V1421" i="1"/>
  <c r="Y1421" i="1" s="1"/>
  <c r="V1422" i="1"/>
  <c r="Y1422" i="1" s="1"/>
  <c r="V1423" i="1"/>
  <c r="Y1423" i="1" s="1"/>
  <c r="V1424" i="1"/>
  <c r="Y1424" i="1" s="1"/>
  <c r="V1425" i="1"/>
  <c r="Y1425" i="1" s="1"/>
  <c r="V1426" i="1"/>
  <c r="Y1426" i="1" s="1"/>
  <c r="V1427" i="1"/>
  <c r="Y1427" i="1" s="1"/>
  <c r="V1428" i="1"/>
  <c r="Y1428" i="1" s="1"/>
  <c r="V1429" i="1"/>
  <c r="Y1429" i="1" s="1"/>
  <c r="V1430" i="1"/>
  <c r="Y1430" i="1" s="1"/>
  <c r="V1431" i="1"/>
  <c r="Y1431" i="1" s="1"/>
  <c r="V1432" i="1"/>
  <c r="Y1432" i="1" s="1"/>
  <c r="V1433" i="1"/>
  <c r="Y1433" i="1" s="1"/>
  <c r="V1434" i="1"/>
  <c r="Y1434" i="1" s="1"/>
  <c r="V1435" i="1"/>
  <c r="Y1435" i="1" s="1"/>
  <c r="V1436" i="1"/>
  <c r="Y1436" i="1" s="1"/>
  <c r="V1437" i="1"/>
  <c r="Y1437" i="1" s="1"/>
  <c r="V1438" i="1"/>
  <c r="Y1438" i="1" s="1"/>
  <c r="V1439" i="1"/>
  <c r="Y1439" i="1" s="1"/>
  <c r="V1440" i="1"/>
  <c r="Y1440" i="1" s="1"/>
  <c r="V1441" i="1"/>
  <c r="Y1441" i="1" s="1"/>
  <c r="V1442" i="1"/>
  <c r="Y1442" i="1" s="1"/>
  <c r="V1443" i="1"/>
  <c r="Y1443" i="1" s="1"/>
  <c r="V1444" i="1"/>
  <c r="Y1444" i="1" s="1"/>
  <c r="V1445" i="1"/>
  <c r="Y1445" i="1" s="1"/>
  <c r="V1446" i="1"/>
  <c r="Y1446" i="1" s="1"/>
  <c r="V1447" i="1"/>
  <c r="Y1447" i="1" s="1"/>
  <c r="V1448" i="1"/>
  <c r="Y1448" i="1" s="1"/>
  <c r="V1449" i="1"/>
  <c r="Y1449" i="1" s="1"/>
  <c r="V1450" i="1"/>
  <c r="Y1450" i="1" s="1"/>
  <c r="V1451" i="1"/>
  <c r="Y1451" i="1" s="1"/>
  <c r="V1452" i="1"/>
  <c r="Y1452" i="1" s="1"/>
  <c r="V1453" i="1"/>
  <c r="Y1453" i="1" s="1"/>
  <c r="V1454" i="1"/>
  <c r="Y1454" i="1" s="1"/>
  <c r="V1455" i="1"/>
  <c r="Y1455" i="1" s="1"/>
  <c r="V1456" i="1"/>
  <c r="Y1456" i="1" s="1"/>
  <c r="V1457" i="1"/>
  <c r="Y1457" i="1" s="1"/>
  <c r="V1458" i="1"/>
  <c r="Y1458" i="1" s="1"/>
  <c r="V1459" i="1"/>
  <c r="Y1459" i="1" s="1"/>
  <c r="V1460" i="1"/>
  <c r="Y1460" i="1" s="1"/>
  <c r="V1461" i="1"/>
  <c r="Y1461" i="1" s="1"/>
  <c r="V1462" i="1"/>
  <c r="Y1462" i="1" s="1"/>
  <c r="V1463" i="1"/>
  <c r="Y1463" i="1" s="1"/>
  <c r="V1464" i="1"/>
  <c r="Y1464" i="1" s="1"/>
  <c r="V1465" i="1"/>
  <c r="Y1465" i="1" s="1"/>
  <c r="V1466" i="1"/>
  <c r="Y1466" i="1" s="1"/>
  <c r="V1467" i="1"/>
  <c r="Y1467" i="1" s="1"/>
  <c r="V1468" i="1"/>
  <c r="Y1468" i="1" s="1"/>
  <c r="V1469" i="1"/>
  <c r="Y1469" i="1" s="1"/>
  <c r="V1470" i="1"/>
  <c r="Y1470" i="1" s="1"/>
  <c r="V1471" i="1"/>
  <c r="Y1471" i="1" s="1"/>
  <c r="V1472" i="1"/>
  <c r="Y1472" i="1" s="1"/>
  <c r="V1473" i="1"/>
  <c r="Y1473" i="1" s="1"/>
  <c r="V1474" i="1"/>
  <c r="Y1474" i="1" s="1"/>
  <c r="V1475" i="1"/>
  <c r="Y1475" i="1" s="1"/>
  <c r="V1476" i="1"/>
  <c r="Y1476" i="1" s="1"/>
  <c r="V1477" i="1"/>
  <c r="Y1477" i="1" s="1"/>
  <c r="V1478" i="1"/>
  <c r="Y1478" i="1" s="1"/>
  <c r="V1479" i="1"/>
  <c r="Y1479" i="1" s="1"/>
  <c r="V1480" i="1"/>
  <c r="Y1480" i="1" s="1"/>
  <c r="V1481" i="1"/>
  <c r="Y1481" i="1" s="1"/>
  <c r="V1482" i="1"/>
  <c r="Y1482" i="1" s="1"/>
  <c r="V1483" i="1"/>
  <c r="Y1483" i="1" s="1"/>
  <c r="V1484" i="1"/>
  <c r="Y1484" i="1" s="1"/>
  <c r="V1485" i="1"/>
  <c r="Y1485" i="1" s="1"/>
  <c r="V1486" i="1"/>
  <c r="Y1486" i="1" s="1"/>
  <c r="V1487" i="1"/>
  <c r="Y1487" i="1" s="1"/>
  <c r="V1488" i="1"/>
  <c r="Y1488" i="1" s="1"/>
  <c r="V1489" i="1"/>
  <c r="Y1489" i="1" s="1"/>
  <c r="V1490" i="1"/>
  <c r="Y1490" i="1" s="1"/>
  <c r="V1491" i="1"/>
  <c r="Y1491" i="1" s="1"/>
  <c r="V1492" i="1"/>
  <c r="Y1492" i="1" s="1"/>
  <c r="V1493" i="1"/>
  <c r="Y1493" i="1" s="1"/>
  <c r="V1494" i="1"/>
  <c r="Y1494" i="1" s="1"/>
  <c r="V1495" i="1"/>
  <c r="Y1495" i="1" s="1"/>
  <c r="V1496" i="1"/>
  <c r="Y1496" i="1" s="1"/>
  <c r="V1497" i="1"/>
  <c r="Y1497" i="1" s="1"/>
  <c r="V1498" i="1"/>
  <c r="Y1498" i="1" s="1"/>
  <c r="V1499" i="1"/>
  <c r="Y1499" i="1" s="1"/>
  <c r="V1500" i="1"/>
  <c r="Y1500" i="1" s="1"/>
  <c r="V1501" i="1"/>
  <c r="Y1501" i="1" s="1"/>
  <c r="V1502" i="1"/>
  <c r="Y1502" i="1" s="1"/>
  <c r="V1503" i="1"/>
  <c r="Y1503" i="1" s="1"/>
  <c r="V1504" i="1"/>
  <c r="Y1504" i="1" s="1"/>
  <c r="V1505" i="1"/>
  <c r="Y1505" i="1" s="1"/>
  <c r="V1506" i="1"/>
  <c r="Y1506" i="1" s="1"/>
  <c r="V1507" i="1"/>
  <c r="Y1507" i="1" s="1"/>
  <c r="V1508" i="1"/>
  <c r="Y1508" i="1" s="1"/>
  <c r="V1509" i="1"/>
  <c r="Y1509" i="1" s="1"/>
  <c r="V1510" i="1"/>
  <c r="Y1510" i="1" s="1"/>
  <c r="V1511" i="1"/>
  <c r="Y1511" i="1" s="1"/>
  <c r="V1512" i="1"/>
  <c r="Y1512" i="1" s="1"/>
  <c r="V1513" i="1"/>
  <c r="Y1513" i="1" s="1"/>
  <c r="V1514" i="1"/>
  <c r="Y1514" i="1" s="1"/>
  <c r="V1515" i="1"/>
  <c r="Y1515" i="1" s="1"/>
  <c r="V1516" i="1"/>
  <c r="Y1516" i="1" s="1"/>
  <c r="V1517" i="1"/>
  <c r="Y1517" i="1" s="1"/>
  <c r="V1518" i="1"/>
  <c r="Y1518" i="1" s="1"/>
  <c r="V1519" i="1"/>
  <c r="Y1519" i="1" s="1"/>
  <c r="V1520" i="1"/>
  <c r="Y1520" i="1" s="1"/>
  <c r="V1521" i="1"/>
  <c r="Y1521" i="1" s="1"/>
  <c r="V1522" i="1"/>
  <c r="Y1522" i="1" s="1"/>
  <c r="V1523" i="1"/>
  <c r="Y1523" i="1" s="1"/>
  <c r="V1524" i="1"/>
  <c r="Y1524" i="1" s="1"/>
  <c r="V1525" i="1"/>
  <c r="Y1525" i="1" s="1"/>
  <c r="V1526" i="1"/>
  <c r="Y1526" i="1" s="1"/>
  <c r="V1527" i="1"/>
  <c r="Y1527" i="1" s="1"/>
  <c r="V1528" i="1"/>
  <c r="Y1528" i="1" s="1"/>
  <c r="V1529" i="1"/>
  <c r="Y1529" i="1" s="1"/>
  <c r="V1530" i="1"/>
  <c r="Y1530" i="1" s="1"/>
  <c r="V1531" i="1"/>
  <c r="Y1531" i="1" s="1"/>
  <c r="V1532" i="1"/>
  <c r="Y1532" i="1" s="1"/>
  <c r="V1533" i="1"/>
  <c r="Y1533" i="1" s="1"/>
  <c r="V1534" i="1"/>
  <c r="Y1534" i="1" s="1"/>
  <c r="V1535" i="1"/>
  <c r="Y1535" i="1" s="1"/>
  <c r="V1536" i="1"/>
  <c r="Y1536" i="1" s="1"/>
  <c r="V1537" i="1"/>
  <c r="Y1537" i="1" s="1"/>
  <c r="V1538" i="1"/>
  <c r="Y1538" i="1" s="1"/>
  <c r="V1539" i="1"/>
  <c r="Y1539" i="1" s="1"/>
  <c r="V1540" i="1"/>
  <c r="Y1540" i="1" s="1"/>
  <c r="V1541" i="1"/>
  <c r="Y1541" i="1" s="1"/>
  <c r="V1542" i="1"/>
  <c r="Y1542" i="1" s="1"/>
  <c r="V1543" i="1"/>
  <c r="Y1543" i="1" s="1"/>
  <c r="V1544" i="1"/>
  <c r="Y1544" i="1" s="1"/>
  <c r="V1545" i="1"/>
  <c r="Y1545" i="1" s="1"/>
  <c r="V1546" i="1"/>
  <c r="Y1546" i="1" s="1"/>
  <c r="V1547" i="1"/>
  <c r="Y1547" i="1" s="1"/>
  <c r="V1548" i="1"/>
  <c r="Y1548" i="1" s="1"/>
  <c r="V1549" i="1"/>
  <c r="Y1549" i="1" s="1"/>
  <c r="V1550" i="1"/>
  <c r="Y1550" i="1" s="1"/>
  <c r="V1551" i="1"/>
  <c r="Y1551" i="1" s="1"/>
  <c r="V1552" i="1"/>
  <c r="Y1552" i="1" s="1"/>
  <c r="V1553" i="1"/>
  <c r="Y1553" i="1" s="1"/>
  <c r="V1554" i="1"/>
  <c r="Y1554" i="1" s="1"/>
  <c r="V1555" i="1"/>
  <c r="Y1555" i="1" s="1"/>
  <c r="V1556" i="1"/>
  <c r="Y1556" i="1" s="1"/>
  <c r="V1557" i="1"/>
  <c r="Y1557" i="1" s="1"/>
  <c r="V1558" i="1"/>
  <c r="Y1558" i="1" s="1"/>
  <c r="V1559" i="1"/>
  <c r="Y1559" i="1" s="1"/>
  <c r="V1560" i="1"/>
  <c r="Y1560" i="1" s="1"/>
  <c r="V1561" i="1"/>
  <c r="Y1561" i="1" s="1"/>
  <c r="V1562" i="1"/>
  <c r="Y1562" i="1" s="1"/>
  <c r="V1563" i="1"/>
  <c r="Y1563" i="1" s="1"/>
  <c r="V1564" i="1"/>
  <c r="Y1564" i="1" s="1"/>
  <c r="V1565" i="1"/>
  <c r="Y1565" i="1" s="1"/>
  <c r="V1566" i="1"/>
  <c r="Y1566" i="1" s="1"/>
  <c r="V1567" i="1"/>
  <c r="Y1567" i="1" s="1"/>
  <c r="V1568" i="1"/>
  <c r="Y1568" i="1" s="1"/>
  <c r="V1569" i="1"/>
  <c r="Y1569" i="1" s="1"/>
  <c r="V1570" i="1"/>
  <c r="Y1570" i="1" s="1"/>
  <c r="V1571" i="1"/>
  <c r="Y1571" i="1" s="1"/>
  <c r="V1572" i="1"/>
  <c r="Y1572" i="1" s="1"/>
  <c r="V1573" i="1"/>
  <c r="Y1573" i="1" s="1"/>
  <c r="V1574" i="1"/>
  <c r="Y1574" i="1" s="1"/>
  <c r="V1575" i="1"/>
  <c r="Y1575" i="1" s="1"/>
  <c r="V1576" i="1"/>
  <c r="Y1576" i="1" s="1"/>
  <c r="V1577" i="1"/>
  <c r="Y1577" i="1" s="1"/>
  <c r="V1578" i="1"/>
  <c r="Y1578" i="1" s="1"/>
  <c r="V1579" i="1"/>
  <c r="Y1579" i="1" s="1"/>
  <c r="V1580" i="1"/>
  <c r="Y1580" i="1" s="1"/>
  <c r="V1581" i="1"/>
  <c r="Y1581" i="1" s="1"/>
  <c r="V1582" i="1"/>
  <c r="Y1582" i="1" s="1"/>
  <c r="V1583" i="1"/>
  <c r="Y1583" i="1" s="1"/>
  <c r="V1584" i="1"/>
  <c r="Y1584" i="1" s="1"/>
  <c r="V1585" i="1"/>
  <c r="Y1585" i="1" s="1"/>
  <c r="V1586" i="1"/>
  <c r="Y1586" i="1" s="1"/>
  <c r="V1587" i="1"/>
  <c r="Y1587" i="1" s="1"/>
  <c r="V1588" i="1"/>
  <c r="Y1588" i="1" s="1"/>
  <c r="V1589" i="1"/>
  <c r="Y1589" i="1" s="1"/>
  <c r="V1590" i="1"/>
  <c r="Y1590" i="1" s="1"/>
  <c r="V1591" i="1"/>
  <c r="Y1591" i="1" s="1"/>
  <c r="V1592" i="1"/>
  <c r="Y1592" i="1" s="1"/>
  <c r="V1593" i="1"/>
  <c r="Y1593" i="1" s="1"/>
  <c r="V1594" i="1"/>
  <c r="Y1594" i="1" s="1"/>
  <c r="V1595" i="1"/>
  <c r="Y1595" i="1" s="1"/>
  <c r="V1596" i="1"/>
  <c r="Y1596" i="1" s="1"/>
  <c r="V1597" i="1"/>
  <c r="Y1597" i="1" s="1"/>
  <c r="V1598" i="1"/>
  <c r="Y1598" i="1" s="1"/>
  <c r="V1599" i="1"/>
  <c r="Y1599" i="1" s="1"/>
  <c r="V1600" i="1"/>
  <c r="Y1600" i="1" s="1"/>
  <c r="V1601" i="1"/>
  <c r="Y1601" i="1" s="1"/>
  <c r="V1602" i="1"/>
  <c r="Y1602" i="1" s="1"/>
  <c r="V1603" i="1"/>
  <c r="Y1603" i="1" s="1"/>
  <c r="V1604" i="1"/>
  <c r="Y1604" i="1" s="1"/>
  <c r="V1605" i="1"/>
  <c r="Y1605" i="1" s="1"/>
  <c r="V1606" i="1"/>
  <c r="Y1606" i="1" s="1"/>
  <c r="V1607" i="1"/>
  <c r="Y1607" i="1" s="1"/>
  <c r="V1608" i="1"/>
  <c r="Y1608" i="1" s="1"/>
  <c r="V1609" i="1"/>
  <c r="Y1609" i="1" s="1"/>
  <c r="V1610" i="1"/>
  <c r="Y1610" i="1" s="1"/>
  <c r="V1611" i="1"/>
  <c r="Y1611" i="1" s="1"/>
  <c r="V1612" i="1"/>
  <c r="Y1612" i="1" s="1"/>
  <c r="V1613" i="1"/>
  <c r="Y1613" i="1" s="1"/>
  <c r="V1614" i="1"/>
  <c r="Y1614" i="1" s="1"/>
  <c r="V1615" i="1"/>
  <c r="Y1615" i="1" s="1"/>
  <c r="V1616" i="1"/>
  <c r="Y1616" i="1" s="1"/>
  <c r="V1617" i="1"/>
  <c r="Y1617" i="1" s="1"/>
  <c r="V1618" i="1"/>
  <c r="Y1618" i="1" s="1"/>
  <c r="V1619" i="1"/>
  <c r="Y1619" i="1" s="1"/>
  <c r="V1620" i="1"/>
  <c r="Y1620" i="1" s="1"/>
  <c r="V1621" i="1"/>
  <c r="Y1621" i="1" s="1"/>
  <c r="V1622" i="1"/>
  <c r="Y1622" i="1" s="1"/>
  <c r="V1623" i="1"/>
  <c r="Y1623" i="1" s="1"/>
  <c r="V1624" i="1"/>
  <c r="Y1624" i="1" s="1"/>
  <c r="V1625" i="1"/>
  <c r="Y1625" i="1" s="1"/>
  <c r="V1626" i="1"/>
  <c r="Y1626" i="1" s="1"/>
  <c r="V1627" i="1"/>
  <c r="Y1627" i="1" s="1"/>
  <c r="V1628" i="1"/>
  <c r="Y1628" i="1" s="1"/>
  <c r="V1629" i="1"/>
  <c r="Y1629" i="1" s="1"/>
  <c r="V1630" i="1"/>
  <c r="Y1630" i="1" s="1"/>
  <c r="V1631" i="1"/>
  <c r="Y1631" i="1" s="1"/>
  <c r="V1632" i="1"/>
  <c r="Y1632" i="1" s="1"/>
  <c r="V1633" i="1"/>
  <c r="Y1633" i="1" s="1"/>
  <c r="V1634" i="1"/>
  <c r="Y1634" i="1" s="1"/>
  <c r="V1635" i="1"/>
  <c r="Y1635" i="1" s="1"/>
  <c r="V1636" i="1"/>
  <c r="Y1636" i="1" s="1"/>
  <c r="V1637" i="1"/>
  <c r="Y1637" i="1" s="1"/>
  <c r="V1638" i="1"/>
  <c r="Y1638" i="1" s="1"/>
  <c r="V1639" i="1"/>
  <c r="Y1639" i="1" s="1"/>
  <c r="V1640" i="1"/>
  <c r="Y1640" i="1" s="1"/>
  <c r="V1641" i="1"/>
  <c r="Y1641" i="1" s="1"/>
  <c r="V1642" i="1"/>
  <c r="Y1642" i="1" s="1"/>
  <c r="V1643" i="1"/>
  <c r="Y1643" i="1" s="1"/>
  <c r="V1644" i="1"/>
  <c r="Y1644" i="1" s="1"/>
  <c r="V1645" i="1"/>
  <c r="Y1645" i="1" s="1"/>
  <c r="V1646" i="1"/>
  <c r="Y1646" i="1" s="1"/>
  <c r="V1647" i="1"/>
  <c r="Y1647" i="1" s="1"/>
  <c r="V1648" i="1"/>
  <c r="Y1648" i="1" s="1"/>
  <c r="V1649" i="1"/>
  <c r="Y1649" i="1" s="1"/>
  <c r="V1650" i="1"/>
  <c r="Y1650" i="1" s="1"/>
  <c r="V1651" i="1"/>
  <c r="Y1651" i="1" s="1"/>
  <c r="V1652" i="1"/>
  <c r="Y1652" i="1" s="1"/>
  <c r="V1653" i="1"/>
  <c r="Y1653" i="1" s="1"/>
  <c r="V1654" i="1"/>
  <c r="Y1654" i="1" s="1"/>
  <c r="V1655" i="1"/>
  <c r="Y1655" i="1" s="1"/>
  <c r="V1656" i="1"/>
  <c r="Y1656" i="1" s="1"/>
  <c r="V1657" i="1"/>
  <c r="Y1657" i="1" s="1"/>
  <c r="V1658" i="1"/>
  <c r="Y1658" i="1" s="1"/>
  <c r="V1659" i="1"/>
  <c r="Y1659" i="1" s="1"/>
  <c r="V1660" i="1"/>
  <c r="Y1660" i="1" s="1"/>
  <c r="V1661" i="1"/>
  <c r="Y1661" i="1" s="1"/>
  <c r="V1662" i="1"/>
  <c r="Y1662" i="1" s="1"/>
  <c r="V1663" i="1"/>
  <c r="Y1663" i="1" s="1"/>
  <c r="V1664" i="1"/>
  <c r="Y1664" i="1" s="1"/>
  <c r="V1665" i="1"/>
  <c r="Y1665" i="1" s="1"/>
  <c r="V1666" i="1"/>
  <c r="Y1666" i="1" s="1"/>
  <c r="V1667" i="1"/>
  <c r="Y1667" i="1" s="1"/>
  <c r="V1668" i="1"/>
  <c r="Y1668" i="1" s="1"/>
  <c r="V1669" i="1"/>
  <c r="Y1669" i="1" s="1"/>
  <c r="V1670" i="1"/>
  <c r="Y1670" i="1" s="1"/>
  <c r="V1671" i="1"/>
  <c r="Y1671" i="1" s="1"/>
  <c r="V1672" i="1"/>
  <c r="Y1672" i="1" s="1"/>
  <c r="V1673" i="1"/>
  <c r="Y1673" i="1" s="1"/>
  <c r="V1674" i="1"/>
  <c r="Y1674" i="1" s="1"/>
  <c r="V1675" i="1"/>
  <c r="Y1675" i="1" s="1"/>
  <c r="V1676" i="1"/>
  <c r="Y1676" i="1" s="1"/>
  <c r="V1677" i="1"/>
  <c r="Y1677" i="1" s="1"/>
  <c r="V1678" i="1"/>
  <c r="Y1678" i="1" s="1"/>
  <c r="V1679" i="1"/>
  <c r="Y1679" i="1" s="1"/>
  <c r="V1680" i="1"/>
  <c r="Y1680" i="1" s="1"/>
  <c r="V1681" i="1"/>
  <c r="Y1681" i="1" s="1"/>
  <c r="V1682" i="1"/>
  <c r="Y1682" i="1" s="1"/>
  <c r="V1683" i="1"/>
  <c r="Y1683" i="1" s="1"/>
  <c r="V1684" i="1"/>
  <c r="Y1684" i="1" s="1"/>
  <c r="V1685" i="1"/>
  <c r="Y1685" i="1" s="1"/>
  <c r="V1686" i="1"/>
  <c r="Y1686" i="1" s="1"/>
  <c r="V1687" i="1"/>
  <c r="Y1687" i="1" s="1"/>
  <c r="V1688" i="1"/>
  <c r="Y1688" i="1" s="1"/>
  <c r="V1689" i="1"/>
  <c r="Y1689" i="1" s="1"/>
  <c r="V1690" i="1"/>
  <c r="Y1690" i="1" s="1"/>
  <c r="V1691" i="1"/>
  <c r="Y1691" i="1" s="1"/>
  <c r="V1692" i="1"/>
  <c r="Y1692" i="1" s="1"/>
  <c r="V1693" i="1"/>
  <c r="Y1693" i="1" s="1"/>
  <c r="V1694" i="1"/>
  <c r="Y1694" i="1" s="1"/>
  <c r="V1695" i="1"/>
  <c r="Y1695" i="1" s="1"/>
  <c r="V1696" i="1"/>
  <c r="Y1696" i="1" s="1"/>
  <c r="V1697" i="1"/>
  <c r="Y1697" i="1" s="1"/>
  <c r="V1698" i="1"/>
  <c r="Y1698" i="1" s="1"/>
  <c r="V1699" i="1"/>
  <c r="Y1699" i="1" s="1"/>
  <c r="V1700" i="1"/>
  <c r="Y1700" i="1" s="1"/>
  <c r="V1701" i="1"/>
  <c r="Y1701" i="1" s="1"/>
  <c r="V1702" i="1"/>
  <c r="Y1702" i="1" s="1"/>
  <c r="V1703" i="1"/>
  <c r="Y1703" i="1" s="1"/>
  <c r="V1704" i="1"/>
  <c r="Y1704" i="1" s="1"/>
  <c r="V1705" i="1"/>
  <c r="Y1705" i="1" s="1"/>
  <c r="V1706" i="1"/>
  <c r="Y1706" i="1" s="1"/>
  <c r="V1707" i="1"/>
  <c r="Y1707" i="1" s="1"/>
  <c r="V1708" i="1"/>
  <c r="Y1708" i="1" s="1"/>
  <c r="V1709" i="1"/>
  <c r="Y1709" i="1" s="1"/>
  <c r="V1710" i="1"/>
  <c r="Y1710" i="1" s="1"/>
  <c r="V1711" i="1"/>
  <c r="Y1711" i="1" s="1"/>
  <c r="V1712" i="1"/>
  <c r="Y1712" i="1" s="1"/>
  <c r="V1713" i="1"/>
  <c r="Y1713" i="1" s="1"/>
  <c r="V1714" i="1"/>
  <c r="Y1714" i="1" s="1"/>
  <c r="V1715" i="1"/>
  <c r="Y1715" i="1" s="1"/>
  <c r="V1716" i="1"/>
  <c r="Y1716" i="1" s="1"/>
  <c r="V1717" i="1"/>
  <c r="Y1717" i="1" s="1"/>
  <c r="V1718" i="1"/>
  <c r="Y1718" i="1" s="1"/>
  <c r="V1719" i="1"/>
  <c r="Y1719" i="1" s="1"/>
  <c r="V1720" i="1"/>
  <c r="Y1720" i="1" s="1"/>
  <c r="V1721" i="1"/>
  <c r="Y1721" i="1" s="1"/>
  <c r="V1722" i="1"/>
  <c r="Y1722" i="1" s="1"/>
  <c r="V1723" i="1"/>
  <c r="Y1723" i="1" s="1"/>
  <c r="V1724" i="1"/>
  <c r="Y1724" i="1" s="1"/>
  <c r="V1725" i="1"/>
  <c r="Y1725" i="1" s="1"/>
  <c r="V1726" i="1"/>
  <c r="Y1726" i="1" s="1"/>
  <c r="V1727" i="1"/>
  <c r="Y1727" i="1" s="1"/>
  <c r="V1728" i="1"/>
  <c r="Y1728" i="1" s="1"/>
  <c r="V1729" i="1"/>
  <c r="Y1729" i="1" s="1"/>
  <c r="V1730" i="1"/>
  <c r="Y1730" i="1" s="1"/>
  <c r="V1731" i="1"/>
  <c r="Y1731" i="1" s="1"/>
  <c r="V1732" i="1"/>
  <c r="Y1732" i="1" s="1"/>
  <c r="V1733" i="1"/>
  <c r="Y1733" i="1" s="1"/>
  <c r="V1734" i="1"/>
  <c r="Y1734" i="1" s="1"/>
  <c r="V1735" i="1"/>
  <c r="Y1735" i="1" s="1"/>
  <c r="V1736" i="1"/>
  <c r="Y1736" i="1" s="1"/>
  <c r="V1737" i="1"/>
  <c r="Y1737" i="1" s="1"/>
  <c r="V1738" i="1"/>
  <c r="Y1738" i="1" s="1"/>
  <c r="V1739" i="1"/>
  <c r="Y1739" i="1" s="1"/>
  <c r="V1740" i="1"/>
  <c r="Y1740" i="1" s="1"/>
  <c r="V1741" i="1"/>
  <c r="Y1741" i="1" s="1"/>
  <c r="V1742" i="1"/>
  <c r="Y1742" i="1" s="1"/>
  <c r="V1743" i="1"/>
  <c r="Y1743" i="1" s="1"/>
  <c r="V1744" i="1"/>
  <c r="Y1744" i="1" s="1"/>
  <c r="V1745" i="1"/>
  <c r="Y1745" i="1" s="1"/>
  <c r="V1746" i="1"/>
  <c r="Y1746" i="1" s="1"/>
  <c r="V1747" i="1"/>
  <c r="Y1747" i="1" s="1"/>
  <c r="V1748" i="1"/>
  <c r="Y1748" i="1" s="1"/>
  <c r="V1749" i="1"/>
  <c r="Y1749" i="1" s="1"/>
  <c r="V1750" i="1"/>
  <c r="Y1750" i="1" s="1"/>
  <c r="V1751" i="1"/>
  <c r="Y1751" i="1" s="1"/>
  <c r="V1752" i="1"/>
  <c r="Y1752" i="1" s="1"/>
  <c r="V1753" i="1"/>
  <c r="Y1753" i="1" s="1"/>
  <c r="V1754" i="1"/>
  <c r="Y1754" i="1" s="1"/>
  <c r="V1755" i="1"/>
  <c r="Y1755" i="1" s="1"/>
  <c r="V1756" i="1"/>
  <c r="Y1756" i="1" s="1"/>
  <c r="V1757" i="1"/>
  <c r="Y1757" i="1" s="1"/>
  <c r="V1758" i="1"/>
  <c r="Y1758" i="1" s="1"/>
  <c r="V1759" i="1"/>
  <c r="Y1759" i="1" s="1"/>
  <c r="V1760" i="1"/>
  <c r="Y1760" i="1" s="1"/>
  <c r="V1761" i="1"/>
  <c r="Y1761" i="1" s="1"/>
  <c r="V1762" i="1"/>
  <c r="Y1762" i="1" s="1"/>
  <c r="V1763" i="1"/>
  <c r="Y1763" i="1" s="1"/>
  <c r="V1764" i="1"/>
  <c r="Y1764" i="1" s="1"/>
  <c r="V1765" i="1"/>
  <c r="Y1765" i="1" s="1"/>
  <c r="V1766" i="1"/>
  <c r="Y1766" i="1" s="1"/>
  <c r="V1767" i="1"/>
  <c r="Y1767" i="1" s="1"/>
  <c r="V1768" i="1"/>
  <c r="Y1768" i="1" s="1"/>
  <c r="V1769" i="1"/>
  <c r="Y1769" i="1" s="1"/>
  <c r="V1770" i="1"/>
  <c r="Y1770" i="1" s="1"/>
  <c r="V1771" i="1"/>
  <c r="Y1771" i="1" s="1"/>
  <c r="V1772" i="1"/>
  <c r="Y1772" i="1" s="1"/>
  <c r="V1773" i="1"/>
  <c r="Y1773" i="1" s="1"/>
  <c r="V1774" i="1"/>
  <c r="Y1774" i="1" s="1"/>
  <c r="V1775" i="1"/>
  <c r="Y1775" i="1" s="1"/>
  <c r="V1776" i="1"/>
  <c r="Y1776" i="1" s="1"/>
  <c r="V1777" i="1"/>
  <c r="Y1777" i="1" s="1"/>
  <c r="V1778" i="1"/>
  <c r="Y1778" i="1" s="1"/>
  <c r="V1779" i="1"/>
  <c r="Y1779" i="1" s="1"/>
  <c r="V1780" i="1"/>
  <c r="Y1780" i="1" s="1"/>
  <c r="V1781" i="1"/>
  <c r="Y1781" i="1" s="1"/>
  <c r="V1782" i="1"/>
  <c r="Y1782" i="1" s="1"/>
  <c r="V1783" i="1"/>
  <c r="Y1783" i="1" s="1"/>
  <c r="V1784" i="1"/>
  <c r="Y1784" i="1" s="1"/>
  <c r="V1785" i="1"/>
  <c r="Y1785" i="1" s="1"/>
  <c r="V1786" i="1"/>
  <c r="Y1786" i="1" s="1"/>
  <c r="V1787" i="1"/>
  <c r="Y1787" i="1" s="1"/>
  <c r="V1788" i="1"/>
  <c r="Y1788" i="1" s="1"/>
  <c r="V1789" i="1"/>
  <c r="Y1789" i="1" s="1"/>
  <c r="V1790" i="1"/>
  <c r="Y1790" i="1" s="1"/>
  <c r="V1791" i="1"/>
  <c r="Y1791" i="1" s="1"/>
  <c r="V1792" i="1"/>
  <c r="Y1792" i="1" s="1"/>
  <c r="V1793" i="1"/>
  <c r="Y1793" i="1" s="1"/>
  <c r="V1794" i="1"/>
  <c r="Y1794" i="1" s="1"/>
  <c r="V1795" i="1"/>
  <c r="Y1795" i="1" s="1"/>
  <c r="V1796" i="1"/>
  <c r="Y1796" i="1" s="1"/>
  <c r="V1797" i="1"/>
  <c r="Y1797" i="1" s="1"/>
  <c r="V1798" i="1"/>
  <c r="Y1798" i="1" s="1"/>
  <c r="V1799" i="1"/>
  <c r="Y1799" i="1" s="1"/>
  <c r="V1800" i="1"/>
  <c r="Y1800" i="1" s="1"/>
  <c r="V1801" i="1"/>
  <c r="Y1801" i="1" s="1"/>
  <c r="V1802" i="1"/>
  <c r="Y1802" i="1" s="1"/>
  <c r="V1803" i="1"/>
  <c r="Y1803" i="1" s="1"/>
  <c r="V1804" i="1"/>
  <c r="Y1804" i="1" s="1"/>
  <c r="V1805" i="1"/>
  <c r="Y1805" i="1" s="1"/>
  <c r="V1806" i="1"/>
  <c r="Y1806" i="1" s="1"/>
  <c r="V1807" i="1"/>
  <c r="Y1807" i="1" s="1"/>
  <c r="V1808" i="1"/>
  <c r="Y1808" i="1" s="1"/>
  <c r="V1809" i="1"/>
  <c r="Y1809" i="1" s="1"/>
  <c r="V1810" i="1"/>
  <c r="Y1810" i="1" s="1"/>
  <c r="V1811" i="1"/>
  <c r="Y1811" i="1" s="1"/>
  <c r="V1812" i="1"/>
  <c r="Y1812" i="1" s="1"/>
  <c r="V1813" i="1"/>
  <c r="Y1813" i="1" s="1"/>
  <c r="V1814" i="1"/>
  <c r="Y1814" i="1" s="1"/>
  <c r="V1815" i="1"/>
  <c r="Y1815" i="1" s="1"/>
  <c r="V1816" i="1"/>
  <c r="Y1816" i="1" s="1"/>
  <c r="V1817" i="1"/>
  <c r="Y1817" i="1" s="1"/>
  <c r="V1818" i="1"/>
  <c r="Y1818" i="1" s="1"/>
  <c r="V1819" i="1"/>
  <c r="Y1819" i="1" s="1"/>
  <c r="V1820" i="1"/>
  <c r="Y1820" i="1" s="1"/>
  <c r="V1821" i="1"/>
  <c r="Y1821" i="1" s="1"/>
  <c r="V1822" i="1"/>
  <c r="Y1822" i="1" s="1"/>
  <c r="V1823" i="1"/>
  <c r="Y1823" i="1" s="1"/>
  <c r="V1824" i="1"/>
  <c r="Y1824" i="1" s="1"/>
  <c r="V1825" i="1"/>
  <c r="Y1825" i="1" s="1"/>
  <c r="V1826" i="1"/>
  <c r="Y1826" i="1" s="1"/>
  <c r="V1827" i="1"/>
  <c r="Y1827" i="1" s="1"/>
  <c r="V1828" i="1"/>
  <c r="Y1828" i="1" s="1"/>
  <c r="V1829" i="1"/>
  <c r="Y1829" i="1" s="1"/>
  <c r="V1830" i="1"/>
  <c r="Y1830" i="1" s="1"/>
  <c r="V1831" i="1"/>
  <c r="Y1831" i="1" s="1"/>
  <c r="V1832" i="1"/>
  <c r="Y1832" i="1" s="1"/>
  <c r="V1833" i="1"/>
  <c r="Y1833" i="1" s="1"/>
  <c r="V1834" i="1"/>
  <c r="Y1834" i="1" s="1"/>
  <c r="V1835" i="1"/>
  <c r="Y1835" i="1" s="1"/>
  <c r="V1836" i="1"/>
  <c r="Y1836" i="1" s="1"/>
  <c r="V1837" i="1"/>
  <c r="Y1837" i="1" s="1"/>
  <c r="V1838" i="1"/>
  <c r="Y1838" i="1" s="1"/>
  <c r="V1839" i="1"/>
  <c r="Y1839" i="1" s="1"/>
  <c r="V1840" i="1"/>
  <c r="Y1840" i="1" s="1"/>
  <c r="V1841" i="1"/>
  <c r="Y1841" i="1" s="1"/>
  <c r="V1842" i="1"/>
  <c r="Y1842" i="1" s="1"/>
  <c r="V1843" i="1"/>
  <c r="Y1843" i="1" s="1"/>
  <c r="V1844" i="1"/>
  <c r="Y1844" i="1" s="1"/>
  <c r="V1845" i="1"/>
  <c r="Y1845" i="1" s="1"/>
  <c r="V1846" i="1"/>
  <c r="Y1846" i="1" s="1"/>
  <c r="V1847" i="1"/>
  <c r="Y1847" i="1" s="1"/>
  <c r="V1848" i="1"/>
  <c r="Y1848" i="1" s="1"/>
  <c r="V1849" i="1"/>
  <c r="Y1849" i="1" s="1"/>
  <c r="V1850" i="1"/>
  <c r="Y1850" i="1" s="1"/>
  <c r="V1851" i="1"/>
  <c r="Y1851" i="1" s="1"/>
  <c r="V1852" i="1"/>
  <c r="Y1852" i="1" s="1"/>
  <c r="V1853" i="1"/>
  <c r="Y1853" i="1" s="1"/>
  <c r="V1854" i="1"/>
  <c r="Y1854" i="1" s="1"/>
  <c r="V1855" i="1"/>
  <c r="Y1855" i="1" s="1"/>
  <c r="V1856" i="1"/>
  <c r="Y1856" i="1" s="1"/>
  <c r="V1857" i="1"/>
  <c r="Y1857" i="1" s="1"/>
  <c r="V1858" i="1"/>
  <c r="Y1858" i="1" s="1"/>
  <c r="V1859" i="1"/>
  <c r="Y1859" i="1" s="1"/>
  <c r="V1860" i="1"/>
  <c r="Y1860" i="1" s="1"/>
  <c r="V1861" i="1"/>
  <c r="Y1861" i="1" s="1"/>
  <c r="V1862" i="1"/>
  <c r="Y1862" i="1" s="1"/>
  <c r="V1863" i="1"/>
  <c r="Y1863" i="1" s="1"/>
  <c r="V1864" i="1"/>
  <c r="Y1864" i="1" s="1"/>
  <c r="V1865" i="1"/>
  <c r="Y1865" i="1" s="1"/>
  <c r="V1866" i="1"/>
  <c r="Y1866" i="1" s="1"/>
  <c r="V1867" i="1"/>
  <c r="Y1867" i="1" s="1"/>
  <c r="V1868" i="1"/>
  <c r="Y1868" i="1" s="1"/>
  <c r="V1869" i="1"/>
  <c r="Y1869" i="1" s="1"/>
  <c r="V1870" i="1"/>
  <c r="Y1870" i="1" s="1"/>
  <c r="V1871" i="1"/>
  <c r="Y1871" i="1" s="1"/>
  <c r="V1872" i="1"/>
  <c r="Y1872" i="1" s="1"/>
  <c r="V1873" i="1"/>
  <c r="Y1873" i="1" s="1"/>
  <c r="V1874" i="1"/>
  <c r="Y1874" i="1" s="1"/>
  <c r="V1875" i="1"/>
  <c r="Y1875" i="1" s="1"/>
  <c r="V1876" i="1"/>
  <c r="Y1876" i="1" s="1"/>
  <c r="V1877" i="1"/>
  <c r="Y1877" i="1" s="1"/>
  <c r="V1878" i="1"/>
  <c r="Y1878" i="1" s="1"/>
  <c r="V1879" i="1"/>
  <c r="Y1879" i="1" s="1"/>
  <c r="V1880" i="1"/>
  <c r="Y1880" i="1" s="1"/>
  <c r="V1881" i="1"/>
  <c r="Y1881" i="1" s="1"/>
  <c r="V1882" i="1"/>
  <c r="Y1882" i="1" s="1"/>
  <c r="V1883" i="1"/>
  <c r="Y1883" i="1" s="1"/>
  <c r="V1884" i="1"/>
  <c r="Y1884" i="1" s="1"/>
  <c r="V1885" i="1"/>
  <c r="Y1885" i="1" s="1"/>
  <c r="V1886" i="1"/>
  <c r="Y1886" i="1" s="1"/>
  <c r="V1887" i="1"/>
  <c r="Y1887" i="1" s="1"/>
  <c r="V1888" i="1"/>
  <c r="Y1888" i="1" s="1"/>
  <c r="V1889" i="1"/>
  <c r="Y1889" i="1" s="1"/>
  <c r="V1890" i="1"/>
  <c r="Y1890" i="1" s="1"/>
  <c r="V1891" i="1"/>
  <c r="Y1891" i="1" s="1"/>
  <c r="V1892" i="1"/>
  <c r="Y1892" i="1" s="1"/>
  <c r="V1893" i="1"/>
  <c r="Y1893" i="1" s="1"/>
  <c r="V1894" i="1"/>
  <c r="Y1894" i="1" s="1"/>
  <c r="V1895" i="1"/>
  <c r="Y1895" i="1" s="1"/>
  <c r="V1896" i="1"/>
  <c r="Y1896" i="1" s="1"/>
  <c r="V1897" i="1"/>
  <c r="Y1897" i="1" s="1"/>
  <c r="V1898" i="1"/>
  <c r="Y1898" i="1" s="1"/>
  <c r="V1899" i="1"/>
  <c r="Y1899" i="1" s="1"/>
  <c r="V1900" i="1"/>
  <c r="Y1900" i="1" s="1"/>
  <c r="V1901" i="1"/>
  <c r="Y1901" i="1" s="1"/>
  <c r="V1902" i="1"/>
  <c r="Y1902" i="1" s="1"/>
  <c r="V1903" i="1"/>
  <c r="Y1903" i="1" s="1"/>
  <c r="V1904" i="1"/>
  <c r="Y1904" i="1" s="1"/>
  <c r="V1905" i="1"/>
  <c r="Y1905" i="1" s="1"/>
  <c r="V1906" i="1"/>
  <c r="Y1906" i="1" s="1"/>
  <c r="V1907" i="1"/>
  <c r="Y1907" i="1" s="1"/>
  <c r="V1908" i="1"/>
  <c r="Y1908" i="1" s="1"/>
  <c r="V1909" i="1"/>
  <c r="Y1909" i="1" s="1"/>
  <c r="V1910" i="1"/>
  <c r="Y1910" i="1" s="1"/>
  <c r="V1911" i="1"/>
  <c r="Y1911" i="1" s="1"/>
  <c r="V1912" i="1"/>
  <c r="Y1912" i="1" s="1"/>
  <c r="V1913" i="1"/>
  <c r="Y1913" i="1" s="1"/>
  <c r="V1914" i="1"/>
  <c r="Y1914" i="1" s="1"/>
  <c r="V1915" i="1"/>
  <c r="Y1915" i="1" s="1"/>
  <c r="V1916" i="1"/>
  <c r="Y1916" i="1" s="1"/>
  <c r="V1917" i="1"/>
  <c r="Y1917" i="1" s="1"/>
  <c r="V1918" i="1"/>
  <c r="Y1918" i="1" s="1"/>
  <c r="V1919" i="1"/>
  <c r="Y1919" i="1" s="1"/>
  <c r="V1920" i="1"/>
  <c r="Y1920" i="1" s="1"/>
  <c r="V1921" i="1"/>
  <c r="Y1921" i="1" s="1"/>
  <c r="V1922" i="1"/>
  <c r="Y1922" i="1" s="1"/>
  <c r="V1923" i="1"/>
  <c r="Y1923" i="1" s="1"/>
  <c r="V1924" i="1"/>
  <c r="Y1924" i="1" s="1"/>
  <c r="V1925" i="1"/>
  <c r="Y1925" i="1" s="1"/>
  <c r="V1926" i="1"/>
  <c r="Y1926" i="1" s="1"/>
  <c r="V1927" i="1"/>
  <c r="Y1927" i="1" s="1"/>
  <c r="V1928" i="1"/>
  <c r="Y1928" i="1" s="1"/>
  <c r="V1929" i="1"/>
  <c r="Y1929" i="1" s="1"/>
  <c r="V1930" i="1"/>
  <c r="Y1930" i="1" s="1"/>
  <c r="V1931" i="1"/>
  <c r="Y1931" i="1" s="1"/>
  <c r="V1932" i="1"/>
  <c r="Y1932" i="1" s="1"/>
  <c r="V1933" i="1"/>
  <c r="Y1933" i="1" s="1"/>
  <c r="V1934" i="1"/>
  <c r="Y1934" i="1" s="1"/>
  <c r="V1935" i="1"/>
  <c r="Y1935" i="1" s="1"/>
  <c r="V1936" i="1"/>
  <c r="Y1936" i="1" s="1"/>
  <c r="V1937" i="1"/>
  <c r="Y1937" i="1" s="1"/>
  <c r="V1938" i="1"/>
  <c r="Y1938" i="1" s="1"/>
  <c r="V1939" i="1"/>
  <c r="Y1939" i="1" s="1"/>
  <c r="V1940" i="1"/>
  <c r="Y1940" i="1" s="1"/>
  <c r="V1941" i="1"/>
  <c r="Y1941" i="1" s="1"/>
  <c r="V1942" i="1"/>
  <c r="Y1942" i="1" s="1"/>
  <c r="V1943" i="1"/>
  <c r="Y1943" i="1" s="1"/>
  <c r="V1944" i="1"/>
  <c r="Y1944" i="1" s="1"/>
  <c r="V1945" i="1"/>
  <c r="Y1945" i="1" s="1"/>
  <c r="V1946" i="1"/>
  <c r="Y1946" i="1" s="1"/>
  <c r="V1947" i="1"/>
  <c r="Y1947" i="1" s="1"/>
  <c r="V1948" i="1"/>
  <c r="Y1948" i="1" s="1"/>
  <c r="V1949" i="1"/>
  <c r="Y1949" i="1" s="1"/>
  <c r="V1950" i="1"/>
  <c r="Y1950" i="1" s="1"/>
  <c r="V1951" i="1"/>
  <c r="Y1951" i="1" s="1"/>
  <c r="V1952" i="1"/>
  <c r="Y1952" i="1" s="1"/>
  <c r="V1953" i="1"/>
  <c r="Y1953" i="1" s="1"/>
  <c r="V1954" i="1"/>
  <c r="Y1954" i="1" s="1"/>
  <c r="V1955" i="1"/>
  <c r="Y1955" i="1" s="1"/>
  <c r="V1956" i="1"/>
  <c r="Y1956" i="1" s="1"/>
  <c r="V1957" i="1"/>
  <c r="Y1957" i="1" s="1"/>
  <c r="V1958" i="1"/>
  <c r="Y1958" i="1" s="1"/>
  <c r="V1959" i="1"/>
  <c r="Y1959" i="1" s="1"/>
  <c r="V1960" i="1"/>
  <c r="Y1960" i="1" s="1"/>
  <c r="V1961" i="1"/>
  <c r="Y1961" i="1" s="1"/>
  <c r="V1962" i="1"/>
  <c r="Y1962" i="1" s="1"/>
  <c r="V1963" i="1"/>
  <c r="Y1963" i="1" s="1"/>
  <c r="V1964" i="1"/>
  <c r="Y1964" i="1" s="1"/>
  <c r="V1965" i="1"/>
  <c r="Y1965" i="1" s="1"/>
  <c r="V1966" i="1"/>
  <c r="Y1966" i="1" s="1"/>
  <c r="V1967" i="1"/>
  <c r="Y1967" i="1" s="1"/>
  <c r="V1968" i="1"/>
  <c r="Y1968" i="1" s="1"/>
  <c r="V1969" i="1"/>
  <c r="Y1969" i="1" s="1"/>
  <c r="V1970" i="1"/>
  <c r="Y1970" i="1" s="1"/>
  <c r="V1971" i="1"/>
  <c r="Y1971" i="1" s="1"/>
  <c r="V1972" i="1"/>
  <c r="Y1972" i="1" s="1"/>
  <c r="V1973" i="1"/>
  <c r="Y1973" i="1" s="1"/>
  <c r="V1974" i="1"/>
  <c r="Y1974" i="1" s="1"/>
  <c r="V1975" i="1"/>
  <c r="Y1975" i="1" s="1"/>
  <c r="V1976" i="1"/>
  <c r="Y1976" i="1" s="1"/>
  <c r="V1977" i="1"/>
  <c r="Y1977" i="1" s="1"/>
  <c r="V1978" i="1"/>
  <c r="Y1978" i="1" s="1"/>
  <c r="V1979" i="1"/>
  <c r="Y1979" i="1" s="1"/>
  <c r="V1980" i="1"/>
  <c r="Y1980" i="1" s="1"/>
  <c r="V1981" i="1"/>
  <c r="Y1981" i="1" s="1"/>
  <c r="V1982" i="1"/>
  <c r="Y1982" i="1" s="1"/>
  <c r="V1983" i="1"/>
  <c r="Y1983" i="1" s="1"/>
  <c r="V1984" i="1"/>
  <c r="Y1984" i="1" s="1"/>
  <c r="V1985" i="1"/>
  <c r="Y1985" i="1" s="1"/>
  <c r="V1986" i="1"/>
  <c r="Y1986" i="1" s="1"/>
  <c r="V1987" i="1"/>
  <c r="Y1987" i="1" s="1"/>
  <c r="V1988" i="1"/>
  <c r="Y1988" i="1" s="1"/>
  <c r="V1989" i="1"/>
  <c r="Y1989" i="1" s="1"/>
  <c r="V1990" i="1"/>
  <c r="Y1990" i="1" s="1"/>
  <c r="V1991" i="1"/>
  <c r="Y1991" i="1" s="1"/>
  <c r="V1992" i="1"/>
  <c r="Y1992" i="1" s="1"/>
  <c r="V1993" i="1"/>
  <c r="Y1993" i="1" s="1"/>
  <c r="V1994" i="1"/>
  <c r="Y1994" i="1" s="1"/>
  <c r="V1995" i="1"/>
  <c r="Y1995" i="1" s="1"/>
  <c r="V1996" i="1"/>
  <c r="Y1996" i="1" s="1"/>
  <c r="V1997" i="1"/>
  <c r="Y1997" i="1" s="1"/>
  <c r="V1998" i="1"/>
  <c r="Y1998" i="1" s="1"/>
  <c r="V1999" i="1"/>
  <c r="Y1999" i="1" s="1"/>
  <c r="V2000" i="1"/>
  <c r="Y2000" i="1" s="1"/>
  <c r="V2001" i="1"/>
  <c r="Y2001" i="1" s="1"/>
  <c r="V2002" i="1"/>
  <c r="Y2002" i="1" s="1"/>
  <c r="V2003" i="1"/>
  <c r="Y2003" i="1" s="1"/>
  <c r="V2004" i="1"/>
  <c r="Y2004" i="1" s="1"/>
  <c r="V2005" i="1"/>
  <c r="Y2005" i="1" s="1"/>
  <c r="V2006" i="1"/>
  <c r="Y2006" i="1" s="1"/>
  <c r="V2007" i="1"/>
  <c r="Y2007" i="1" s="1"/>
  <c r="V2008" i="1"/>
  <c r="Y2008" i="1" s="1"/>
  <c r="V2009" i="1"/>
  <c r="Y2009" i="1" s="1"/>
  <c r="V2010" i="1"/>
  <c r="Y2010" i="1" s="1"/>
  <c r="V2011" i="1"/>
  <c r="Y2011" i="1" s="1"/>
  <c r="V2012" i="1"/>
  <c r="Y2012" i="1" s="1"/>
  <c r="V2013" i="1"/>
  <c r="Y2013" i="1" s="1"/>
  <c r="V2014" i="1"/>
  <c r="Y2014" i="1" s="1"/>
  <c r="V2015" i="1"/>
  <c r="Y2015" i="1" s="1"/>
  <c r="V2016" i="1"/>
  <c r="Y2016" i="1" s="1"/>
  <c r="V2017" i="1"/>
  <c r="Y2017" i="1" s="1"/>
  <c r="V2018" i="1"/>
  <c r="Y2018" i="1" s="1"/>
  <c r="V2019" i="1"/>
  <c r="Y2019" i="1" s="1"/>
  <c r="V2020" i="1"/>
  <c r="Y2020" i="1" s="1"/>
  <c r="V2021" i="1"/>
  <c r="Y2021" i="1" s="1"/>
  <c r="V2022" i="1"/>
  <c r="Y2022" i="1" s="1"/>
  <c r="V2023" i="1"/>
  <c r="Y2023" i="1" s="1"/>
  <c r="V2024" i="1"/>
  <c r="Y2024" i="1" s="1"/>
  <c r="V2025" i="1"/>
  <c r="Y2025" i="1" s="1"/>
  <c r="V2026" i="1"/>
  <c r="Y2026" i="1" s="1"/>
  <c r="V2027" i="1"/>
  <c r="Y2027" i="1" s="1"/>
  <c r="V2028" i="1"/>
  <c r="Y2028" i="1" s="1"/>
  <c r="V2029" i="1"/>
  <c r="Y2029" i="1" s="1"/>
  <c r="V2030" i="1"/>
  <c r="Y2030" i="1" s="1"/>
  <c r="V2031" i="1"/>
  <c r="Y2031" i="1" s="1"/>
  <c r="V2032" i="1"/>
  <c r="Y2032" i="1" s="1"/>
  <c r="V2033" i="1"/>
  <c r="Y2033" i="1" s="1"/>
  <c r="V2034" i="1"/>
  <c r="Y2034" i="1" s="1"/>
  <c r="V2035" i="1"/>
  <c r="Y2035" i="1" s="1"/>
  <c r="V2036" i="1"/>
  <c r="Y2036" i="1" s="1"/>
  <c r="V2037" i="1"/>
  <c r="Y2037" i="1" s="1"/>
  <c r="V2038" i="1"/>
  <c r="Y2038" i="1" s="1"/>
  <c r="V2039" i="1"/>
  <c r="Y2039" i="1" s="1"/>
  <c r="V2040" i="1"/>
  <c r="Y2040" i="1" s="1"/>
  <c r="V2041" i="1"/>
  <c r="Y2041" i="1" s="1"/>
  <c r="V2042" i="1"/>
  <c r="Y2042" i="1" s="1"/>
  <c r="V2043" i="1"/>
  <c r="Y2043" i="1" s="1"/>
  <c r="V2044" i="1"/>
  <c r="Y2044" i="1" s="1"/>
  <c r="V2045" i="1"/>
  <c r="Y2045" i="1" s="1"/>
  <c r="V2046" i="1"/>
  <c r="Y2046" i="1" s="1"/>
  <c r="V2047" i="1"/>
  <c r="Y2047" i="1" s="1"/>
  <c r="V2048" i="1"/>
  <c r="Y2048" i="1" s="1"/>
  <c r="V2049" i="1"/>
  <c r="Y2049" i="1" s="1"/>
  <c r="V2050" i="1"/>
  <c r="Y2050" i="1" s="1"/>
  <c r="V2051" i="1"/>
  <c r="Y2051" i="1" s="1"/>
  <c r="V2052" i="1"/>
  <c r="Y2052" i="1" s="1"/>
  <c r="V2053" i="1"/>
  <c r="Y2053" i="1" s="1"/>
  <c r="V2054" i="1"/>
  <c r="Y2054" i="1" s="1"/>
  <c r="V2055" i="1"/>
  <c r="Y2055" i="1" s="1"/>
  <c r="V2056" i="1"/>
  <c r="Y2056" i="1" s="1"/>
  <c r="V2057" i="1"/>
  <c r="Y2057" i="1" s="1"/>
  <c r="V2058" i="1"/>
  <c r="Y2058" i="1" s="1"/>
  <c r="V2059" i="1"/>
  <c r="Y2059" i="1" s="1"/>
  <c r="V2060" i="1"/>
  <c r="Y2060" i="1" s="1"/>
  <c r="V2061" i="1"/>
  <c r="Y2061" i="1" s="1"/>
  <c r="V2062" i="1"/>
  <c r="Y2062" i="1" s="1"/>
  <c r="V2063" i="1"/>
  <c r="Y2063" i="1" s="1"/>
  <c r="V2064" i="1"/>
  <c r="Y2064" i="1" s="1"/>
  <c r="V2065" i="1"/>
  <c r="Y2065" i="1" s="1"/>
  <c r="V2066" i="1"/>
  <c r="Y2066" i="1" s="1"/>
  <c r="V2067" i="1"/>
  <c r="Y2067" i="1" s="1"/>
  <c r="V2068" i="1"/>
  <c r="Y2068" i="1" s="1"/>
  <c r="V2069" i="1"/>
  <c r="Y2069" i="1" s="1"/>
  <c r="V2070" i="1"/>
  <c r="Y2070" i="1" s="1"/>
  <c r="V2071" i="1"/>
  <c r="Y2071" i="1" s="1"/>
  <c r="V2072" i="1"/>
  <c r="Y2072" i="1" s="1"/>
  <c r="V2073" i="1"/>
  <c r="Y2073" i="1" s="1"/>
  <c r="V2074" i="1"/>
  <c r="Y2074" i="1" s="1"/>
  <c r="V2075" i="1"/>
  <c r="Y2075" i="1" s="1"/>
  <c r="V2076" i="1"/>
  <c r="Y2076" i="1" s="1"/>
  <c r="V2077" i="1"/>
  <c r="Y2077" i="1" s="1"/>
  <c r="V2078" i="1"/>
  <c r="Y2078" i="1" s="1"/>
  <c r="V2079" i="1"/>
  <c r="Y2079" i="1" s="1"/>
  <c r="V2080" i="1"/>
  <c r="Y2080" i="1" s="1"/>
  <c r="V2081" i="1"/>
  <c r="Y2081" i="1" s="1"/>
  <c r="V2082" i="1"/>
  <c r="Y2082" i="1" s="1"/>
  <c r="V2083" i="1"/>
  <c r="Y2083" i="1" s="1"/>
  <c r="V2084" i="1"/>
  <c r="Y2084" i="1" s="1"/>
  <c r="V2085" i="1"/>
  <c r="Y2085" i="1" s="1"/>
  <c r="V2086" i="1"/>
  <c r="Y2086" i="1" s="1"/>
  <c r="V2087" i="1"/>
  <c r="Y2087" i="1" s="1"/>
  <c r="V2088" i="1"/>
  <c r="Y2088" i="1" s="1"/>
  <c r="V2089" i="1"/>
  <c r="Y2089" i="1" s="1"/>
  <c r="V2090" i="1"/>
  <c r="Y2090" i="1" s="1"/>
  <c r="V2091" i="1"/>
  <c r="Y2091" i="1" s="1"/>
  <c r="V2092" i="1"/>
  <c r="Y2092" i="1" s="1"/>
  <c r="V2093" i="1"/>
  <c r="Y2093" i="1" s="1"/>
  <c r="V2094" i="1"/>
  <c r="Y2094" i="1" s="1"/>
  <c r="V2095" i="1"/>
  <c r="Y2095" i="1" s="1"/>
  <c r="V2096" i="1"/>
  <c r="Y2096" i="1" s="1"/>
  <c r="V2097" i="1"/>
  <c r="Y2097" i="1" s="1"/>
  <c r="V2098" i="1"/>
  <c r="Y2098" i="1" s="1"/>
  <c r="V2099" i="1"/>
  <c r="Y2099" i="1" s="1"/>
  <c r="V2100" i="1"/>
  <c r="Y2100" i="1" s="1"/>
  <c r="V2101" i="1"/>
  <c r="Y2101" i="1" s="1"/>
  <c r="V2102" i="1"/>
  <c r="Y2102" i="1" s="1"/>
  <c r="V2103" i="1"/>
  <c r="Y2103" i="1" s="1"/>
  <c r="V2104" i="1"/>
  <c r="Y2104" i="1" s="1"/>
  <c r="V2105" i="1"/>
  <c r="Y2105" i="1" s="1"/>
  <c r="V2106" i="1"/>
  <c r="Y2106" i="1" s="1"/>
  <c r="V2107" i="1"/>
  <c r="Y2107" i="1" s="1"/>
  <c r="V2108" i="1"/>
  <c r="Y2108" i="1" s="1"/>
  <c r="V2109" i="1"/>
  <c r="Y2109" i="1" s="1"/>
  <c r="V2110" i="1"/>
  <c r="Y2110" i="1" s="1"/>
  <c r="V2111" i="1"/>
  <c r="Y2111" i="1" s="1"/>
  <c r="V2112" i="1"/>
  <c r="Y2112" i="1" s="1"/>
  <c r="V2113" i="1"/>
  <c r="Y2113" i="1" s="1"/>
  <c r="V2114" i="1"/>
  <c r="Y2114" i="1" s="1"/>
  <c r="V2115" i="1"/>
  <c r="Y2115" i="1" s="1"/>
  <c r="V2116" i="1"/>
  <c r="Y2116" i="1" s="1"/>
  <c r="V2117" i="1"/>
  <c r="Y2117" i="1" s="1"/>
  <c r="V2118" i="1"/>
  <c r="Y2118" i="1" s="1"/>
  <c r="V2119" i="1"/>
  <c r="Y2119" i="1" s="1"/>
  <c r="V2120" i="1"/>
  <c r="Y2120" i="1" s="1"/>
  <c r="V2121" i="1"/>
  <c r="Y2121" i="1" s="1"/>
  <c r="V2122" i="1"/>
  <c r="Y2122" i="1" s="1"/>
  <c r="V2123" i="1"/>
  <c r="Y2123" i="1" s="1"/>
  <c r="V2124" i="1"/>
  <c r="Y2124" i="1" s="1"/>
  <c r="V2125" i="1"/>
  <c r="Y2125" i="1" s="1"/>
  <c r="V2126" i="1"/>
  <c r="Y2126" i="1" s="1"/>
  <c r="V2127" i="1"/>
  <c r="Y2127" i="1" s="1"/>
  <c r="V2128" i="1"/>
  <c r="Y2128" i="1" s="1"/>
  <c r="V2129" i="1"/>
  <c r="Y2129" i="1" s="1"/>
  <c r="V2130" i="1"/>
  <c r="Y2130" i="1" s="1"/>
  <c r="V2131" i="1"/>
  <c r="Y2131" i="1" s="1"/>
  <c r="V2132" i="1"/>
  <c r="Y2132" i="1" s="1"/>
  <c r="V2133" i="1"/>
  <c r="Y2133" i="1" s="1"/>
  <c r="V2134" i="1"/>
  <c r="Y2134" i="1" s="1"/>
  <c r="V2135" i="1"/>
  <c r="Y2135" i="1" s="1"/>
  <c r="V2136" i="1"/>
  <c r="Y2136" i="1" s="1"/>
  <c r="V2137" i="1"/>
  <c r="Y2137" i="1" s="1"/>
  <c r="V2138" i="1"/>
  <c r="Y2138" i="1" s="1"/>
  <c r="V2139" i="1"/>
  <c r="Y2139" i="1" s="1"/>
  <c r="V2140" i="1"/>
  <c r="Y2140" i="1" s="1"/>
  <c r="V2141" i="1"/>
  <c r="Y2141" i="1" s="1"/>
  <c r="V2142" i="1"/>
  <c r="Y2142" i="1" s="1"/>
  <c r="V2143" i="1"/>
  <c r="Y2143" i="1" s="1"/>
  <c r="V2144" i="1"/>
  <c r="Y2144" i="1" s="1"/>
  <c r="V2145" i="1"/>
  <c r="Y2145" i="1" s="1"/>
  <c r="V2146" i="1"/>
  <c r="Y2146" i="1" s="1"/>
  <c r="V2147" i="1"/>
  <c r="Y2147" i="1" s="1"/>
  <c r="V2148" i="1"/>
  <c r="Y2148" i="1" s="1"/>
  <c r="V2149" i="1"/>
  <c r="Y2149" i="1" s="1"/>
  <c r="V2150" i="1"/>
  <c r="Y2150" i="1" s="1"/>
  <c r="V2151" i="1"/>
  <c r="Y2151" i="1" s="1"/>
  <c r="V2152" i="1"/>
  <c r="Y2152" i="1" s="1"/>
  <c r="V2153" i="1"/>
  <c r="Y2153" i="1" s="1"/>
  <c r="V2154" i="1"/>
  <c r="Y2154" i="1" s="1"/>
  <c r="V2155" i="1"/>
  <c r="Y2155" i="1" s="1"/>
  <c r="V2156" i="1"/>
  <c r="Y2156" i="1" s="1"/>
  <c r="V2157" i="1"/>
  <c r="Y2157" i="1" s="1"/>
  <c r="V2158" i="1"/>
  <c r="Y2158" i="1" s="1"/>
  <c r="V2159" i="1"/>
  <c r="Y2159" i="1" s="1"/>
  <c r="V2160" i="1"/>
  <c r="Y2160" i="1" s="1"/>
  <c r="V2161" i="1"/>
  <c r="Y2161" i="1" s="1"/>
  <c r="V2162" i="1"/>
  <c r="Y2162" i="1" s="1"/>
  <c r="V2163" i="1"/>
  <c r="Y2163" i="1" s="1"/>
  <c r="V2164" i="1"/>
  <c r="Y2164" i="1" s="1"/>
  <c r="V2165" i="1"/>
  <c r="Y2165" i="1" s="1"/>
  <c r="V2166" i="1"/>
  <c r="Y2166" i="1" s="1"/>
  <c r="V2167" i="1"/>
  <c r="Y2167" i="1" s="1"/>
  <c r="V2168" i="1"/>
  <c r="Y2168" i="1" s="1"/>
  <c r="V2169" i="1"/>
  <c r="Y2169" i="1" s="1"/>
  <c r="V2170" i="1"/>
  <c r="Y2170" i="1" s="1"/>
  <c r="V2171" i="1"/>
  <c r="Y2171" i="1" s="1"/>
  <c r="V2172" i="1"/>
  <c r="Y2172" i="1" s="1"/>
  <c r="V2173" i="1"/>
  <c r="Y2173" i="1" s="1"/>
  <c r="V2174" i="1"/>
  <c r="Y2174" i="1" s="1"/>
  <c r="V2175" i="1"/>
  <c r="Y2175" i="1" s="1"/>
  <c r="V2176" i="1"/>
  <c r="Y2176" i="1" s="1"/>
  <c r="V2177" i="1"/>
  <c r="Y2177" i="1" s="1"/>
  <c r="V2178" i="1"/>
  <c r="Y2178" i="1" s="1"/>
  <c r="V2179" i="1"/>
  <c r="Y2179" i="1" s="1"/>
  <c r="V2180" i="1"/>
  <c r="Y2180" i="1" s="1"/>
  <c r="V2181" i="1"/>
  <c r="Y2181" i="1" s="1"/>
  <c r="V2182" i="1"/>
  <c r="Y2182" i="1" s="1"/>
  <c r="V2183" i="1"/>
  <c r="Y2183" i="1" s="1"/>
  <c r="V2184" i="1"/>
  <c r="Y2184" i="1" s="1"/>
  <c r="V2185" i="1"/>
  <c r="Y2185" i="1" s="1"/>
  <c r="V2186" i="1"/>
  <c r="Y2186" i="1" s="1"/>
  <c r="V2187" i="1"/>
  <c r="Y2187" i="1" s="1"/>
  <c r="V2188" i="1"/>
  <c r="Y2188" i="1" s="1"/>
  <c r="V2189" i="1"/>
  <c r="Y2189" i="1" s="1"/>
  <c r="V2190" i="1"/>
  <c r="Y2190" i="1" s="1"/>
  <c r="V2191" i="1"/>
  <c r="Y2191" i="1" s="1"/>
  <c r="V2192" i="1"/>
  <c r="Y2192" i="1" s="1"/>
  <c r="V2193" i="1"/>
  <c r="Y2193" i="1" s="1"/>
  <c r="V2194" i="1"/>
  <c r="Y2194" i="1" s="1"/>
  <c r="V2195" i="1"/>
  <c r="Y2195" i="1" s="1"/>
  <c r="V2196" i="1"/>
  <c r="Y2196" i="1" s="1"/>
  <c r="V2197" i="1"/>
  <c r="Y2197" i="1" s="1"/>
  <c r="V2198" i="1"/>
  <c r="Y2198" i="1" s="1"/>
  <c r="V2199" i="1"/>
  <c r="Y2199" i="1" s="1"/>
  <c r="V2200" i="1"/>
  <c r="Y2200" i="1" s="1"/>
  <c r="V2201" i="1"/>
  <c r="Y2201" i="1" s="1"/>
  <c r="V2202" i="1"/>
  <c r="Y2202" i="1" s="1"/>
  <c r="V2203" i="1"/>
  <c r="Y2203" i="1" s="1"/>
  <c r="V2204" i="1"/>
  <c r="Y2204" i="1" s="1"/>
  <c r="V2205" i="1"/>
  <c r="Y2205" i="1" s="1"/>
  <c r="V2206" i="1"/>
  <c r="Y2206" i="1" s="1"/>
  <c r="V2207" i="1"/>
  <c r="Y2207" i="1" s="1"/>
  <c r="V2208" i="1"/>
  <c r="Y2208" i="1" s="1"/>
  <c r="V2209" i="1"/>
  <c r="Y2209" i="1" s="1"/>
  <c r="V2210" i="1"/>
  <c r="Y2210" i="1" s="1"/>
  <c r="V2211" i="1"/>
  <c r="Y2211" i="1" s="1"/>
  <c r="V2212" i="1"/>
  <c r="Y2212" i="1" s="1"/>
  <c r="V2213" i="1"/>
  <c r="Y2213" i="1" s="1"/>
  <c r="V2214" i="1"/>
  <c r="Y2214" i="1" s="1"/>
  <c r="V2215" i="1"/>
  <c r="Y2215" i="1" s="1"/>
  <c r="V2216" i="1"/>
  <c r="Y2216" i="1" s="1"/>
  <c r="V2217" i="1"/>
  <c r="Y2217" i="1" s="1"/>
  <c r="V2218" i="1"/>
  <c r="Y2218" i="1" s="1"/>
  <c r="V2219" i="1"/>
  <c r="Y2219" i="1" s="1"/>
  <c r="V2220" i="1"/>
  <c r="Y2220" i="1" s="1"/>
  <c r="V2221" i="1"/>
  <c r="Y2221" i="1" s="1"/>
  <c r="V2222" i="1"/>
  <c r="Y2222" i="1" s="1"/>
  <c r="V2223" i="1"/>
  <c r="Y2223" i="1" s="1"/>
  <c r="V2224" i="1"/>
  <c r="Y2224" i="1" s="1"/>
  <c r="V2225" i="1"/>
  <c r="Y2225" i="1" s="1"/>
  <c r="V2226" i="1"/>
  <c r="Y2226" i="1" s="1"/>
  <c r="V2227" i="1"/>
  <c r="Y2227" i="1" s="1"/>
  <c r="V2228" i="1"/>
  <c r="Y2228" i="1" s="1"/>
  <c r="V2229" i="1"/>
  <c r="Y2229" i="1" s="1"/>
  <c r="V2230" i="1"/>
  <c r="Y2230" i="1" s="1"/>
  <c r="V2231" i="1"/>
  <c r="Y2231" i="1" s="1"/>
  <c r="V2232" i="1"/>
  <c r="Y2232" i="1" s="1"/>
  <c r="V2233" i="1"/>
  <c r="Y2233" i="1" s="1"/>
  <c r="V2234" i="1"/>
  <c r="Y2234" i="1" s="1"/>
  <c r="V2235" i="1"/>
  <c r="Y2235" i="1" s="1"/>
  <c r="V2236" i="1"/>
  <c r="Y2236" i="1" s="1"/>
  <c r="V2237" i="1"/>
  <c r="Y2237" i="1" s="1"/>
  <c r="V2238" i="1"/>
  <c r="Y2238" i="1" s="1"/>
  <c r="V2239" i="1"/>
  <c r="Y2239" i="1" s="1"/>
  <c r="V2240" i="1"/>
  <c r="Y2240" i="1" s="1"/>
  <c r="V2241" i="1"/>
  <c r="Y2241" i="1" s="1"/>
  <c r="V2242" i="1"/>
  <c r="Y2242" i="1" s="1"/>
  <c r="V2243" i="1"/>
  <c r="Y2243" i="1" s="1"/>
  <c r="V2244" i="1"/>
  <c r="Y2244" i="1" s="1"/>
  <c r="V2245" i="1"/>
  <c r="Y2245" i="1" s="1"/>
  <c r="V2246" i="1"/>
  <c r="Y2246" i="1" s="1"/>
  <c r="V2247" i="1"/>
  <c r="Y2247" i="1" s="1"/>
  <c r="V2248" i="1"/>
  <c r="Y2248" i="1" s="1"/>
  <c r="V2249" i="1"/>
  <c r="Y2249" i="1" s="1"/>
  <c r="V2250" i="1"/>
  <c r="Y2250" i="1" s="1"/>
  <c r="V2251" i="1"/>
  <c r="Y2251" i="1" s="1"/>
  <c r="V2252" i="1"/>
  <c r="Y2252" i="1" s="1"/>
  <c r="V2253" i="1"/>
  <c r="Y2253" i="1" s="1"/>
  <c r="V2254" i="1"/>
  <c r="Y2254" i="1" s="1"/>
  <c r="V2255" i="1"/>
  <c r="Y2255" i="1" s="1"/>
  <c r="V2256" i="1"/>
  <c r="Y2256" i="1" s="1"/>
  <c r="V2257" i="1"/>
  <c r="Y2257" i="1" s="1"/>
  <c r="V2258" i="1"/>
  <c r="Y2258" i="1" s="1"/>
  <c r="V2259" i="1"/>
  <c r="Y2259" i="1" s="1"/>
  <c r="V2260" i="1"/>
  <c r="Y2260" i="1" s="1"/>
  <c r="V2261" i="1"/>
  <c r="Y2261" i="1" s="1"/>
  <c r="V2262" i="1"/>
  <c r="Y2262" i="1" s="1"/>
  <c r="V2263" i="1"/>
  <c r="Y2263" i="1" s="1"/>
  <c r="V2264" i="1"/>
  <c r="Y2264" i="1" s="1"/>
  <c r="V2265" i="1"/>
  <c r="Y2265" i="1" s="1"/>
  <c r="V2266" i="1"/>
  <c r="Y2266" i="1" s="1"/>
  <c r="V2267" i="1"/>
  <c r="Y2267" i="1" s="1"/>
  <c r="V2268" i="1"/>
  <c r="Y2268" i="1" s="1"/>
  <c r="V2269" i="1"/>
  <c r="Y2269" i="1" s="1"/>
  <c r="V2270" i="1"/>
  <c r="Y2270" i="1" s="1"/>
  <c r="V2271" i="1"/>
  <c r="Y2271" i="1" s="1"/>
  <c r="V2272" i="1"/>
  <c r="Y2272" i="1" s="1"/>
  <c r="V2273" i="1"/>
  <c r="Y2273" i="1" s="1"/>
  <c r="V2274" i="1"/>
  <c r="Y2274" i="1" s="1"/>
  <c r="V2275" i="1"/>
  <c r="Y2275" i="1" s="1"/>
  <c r="V2276" i="1"/>
  <c r="Y2276" i="1" s="1"/>
  <c r="V2277" i="1"/>
  <c r="Y2277" i="1" s="1"/>
  <c r="V2278" i="1"/>
  <c r="Y2278" i="1" s="1"/>
  <c r="V2279" i="1"/>
  <c r="Y2279" i="1" s="1"/>
  <c r="V2280" i="1"/>
  <c r="Y2280" i="1" s="1"/>
  <c r="V2281" i="1"/>
  <c r="Y2281" i="1" s="1"/>
  <c r="V2282" i="1"/>
  <c r="Y2282" i="1" s="1"/>
  <c r="V2283" i="1"/>
  <c r="Y2283" i="1" s="1"/>
  <c r="V2284" i="1"/>
  <c r="Y2284" i="1" s="1"/>
  <c r="V2285" i="1"/>
  <c r="Y2285" i="1" s="1"/>
  <c r="V2286" i="1"/>
  <c r="Y2286" i="1" s="1"/>
  <c r="V2287" i="1"/>
  <c r="Y2287" i="1" s="1"/>
  <c r="V2288" i="1"/>
  <c r="Y2288" i="1" s="1"/>
  <c r="V2289" i="1"/>
  <c r="Y2289" i="1" s="1"/>
  <c r="V2290" i="1"/>
  <c r="Y2290" i="1" s="1"/>
  <c r="V2291" i="1"/>
  <c r="Y2291" i="1" s="1"/>
  <c r="V2292" i="1"/>
  <c r="Y2292" i="1" s="1"/>
  <c r="V2293" i="1"/>
  <c r="Y2293" i="1" s="1"/>
  <c r="V2294" i="1"/>
  <c r="Y2294" i="1" s="1"/>
  <c r="V2295" i="1"/>
  <c r="Y2295" i="1" s="1"/>
  <c r="V2296" i="1"/>
  <c r="Y2296" i="1" s="1"/>
  <c r="V2297" i="1"/>
  <c r="Y2297" i="1" s="1"/>
  <c r="V2298" i="1"/>
  <c r="Y2298" i="1" s="1"/>
  <c r="V2299" i="1"/>
  <c r="Y2299" i="1" s="1"/>
  <c r="V2300" i="1"/>
  <c r="Y2300" i="1" s="1"/>
  <c r="V2301" i="1"/>
  <c r="Y2301" i="1" s="1"/>
  <c r="V2302" i="1"/>
  <c r="Y2302" i="1" s="1"/>
  <c r="V2303" i="1"/>
  <c r="Y2303" i="1" s="1"/>
  <c r="V2304" i="1"/>
  <c r="Y2304" i="1" s="1"/>
  <c r="V2305" i="1"/>
  <c r="Y2305" i="1" s="1"/>
  <c r="V2306" i="1"/>
  <c r="Y2306" i="1" s="1"/>
  <c r="V2307" i="1"/>
  <c r="Y2307" i="1" s="1"/>
  <c r="V2308" i="1"/>
  <c r="Y2308" i="1" s="1"/>
  <c r="V2309" i="1"/>
  <c r="Y2309" i="1" s="1"/>
  <c r="V2310" i="1"/>
  <c r="Y2310" i="1" s="1"/>
  <c r="V2311" i="1"/>
  <c r="Y2311" i="1" s="1"/>
  <c r="V2312" i="1"/>
  <c r="Y2312" i="1" s="1"/>
  <c r="V2313" i="1"/>
  <c r="Y2313" i="1" s="1"/>
  <c r="V2314" i="1"/>
  <c r="Y2314" i="1" s="1"/>
  <c r="V2315" i="1"/>
  <c r="Y2315" i="1" s="1"/>
  <c r="V2316" i="1"/>
  <c r="Y2316" i="1" s="1"/>
  <c r="V2317" i="1"/>
  <c r="Y2317" i="1" s="1"/>
  <c r="V2318" i="1"/>
  <c r="Y2318" i="1" s="1"/>
  <c r="V2319" i="1"/>
  <c r="Y2319" i="1" s="1"/>
  <c r="V2320" i="1"/>
  <c r="Y2320" i="1" s="1"/>
  <c r="V2321" i="1"/>
  <c r="Y2321" i="1" s="1"/>
  <c r="V2322" i="1"/>
  <c r="Y2322" i="1" s="1"/>
  <c r="V2323" i="1"/>
  <c r="Y2323" i="1" s="1"/>
  <c r="V2324" i="1"/>
  <c r="Y2324" i="1" s="1"/>
  <c r="V2325" i="1"/>
  <c r="Y2325" i="1" s="1"/>
  <c r="V2326" i="1"/>
  <c r="Y2326" i="1" s="1"/>
  <c r="V2327" i="1"/>
  <c r="Y2327" i="1" s="1"/>
  <c r="V2328" i="1"/>
  <c r="Y2328" i="1" s="1"/>
  <c r="V2329" i="1"/>
  <c r="Y2329" i="1" s="1"/>
  <c r="V2330" i="1"/>
  <c r="Y2330" i="1" s="1"/>
  <c r="V2331" i="1"/>
  <c r="Y2331" i="1" s="1"/>
  <c r="V2332" i="1"/>
  <c r="Y2332" i="1" s="1"/>
  <c r="V2333" i="1"/>
  <c r="Y2333" i="1" s="1"/>
  <c r="V2334" i="1"/>
  <c r="Y2334" i="1" s="1"/>
  <c r="V2335" i="1"/>
  <c r="Y2335" i="1" s="1"/>
  <c r="V2336" i="1"/>
  <c r="Y2336" i="1" s="1"/>
  <c r="V2337" i="1"/>
  <c r="Y2337" i="1" s="1"/>
  <c r="V2338" i="1"/>
  <c r="Y2338" i="1" s="1"/>
  <c r="V2339" i="1"/>
  <c r="Y2339" i="1" s="1"/>
  <c r="V2340" i="1"/>
  <c r="Y2340" i="1" s="1"/>
  <c r="V2341" i="1"/>
  <c r="Y2341" i="1" s="1"/>
  <c r="V2342" i="1"/>
  <c r="Y2342" i="1" s="1"/>
  <c r="V2343" i="1"/>
  <c r="Y2343" i="1" s="1"/>
  <c r="V2344" i="1"/>
  <c r="Y2344" i="1" s="1"/>
  <c r="V2345" i="1"/>
  <c r="Y2345" i="1" s="1"/>
  <c r="V2346" i="1"/>
  <c r="Y2346" i="1" s="1"/>
  <c r="V2347" i="1"/>
  <c r="Y2347" i="1" s="1"/>
  <c r="V2348" i="1"/>
  <c r="Y2348" i="1" s="1"/>
  <c r="V2349" i="1"/>
  <c r="Y2349" i="1" s="1"/>
  <c r="V2350" i="1"/>
  <c r="Y2350" i="1" s="1"/>
  <c r="V2351" i="1"/>
  <c r="Y2351" i="1" s="1"/>
  <c r="V2352" i="1"/>
  <c r="Y2352" i="1" s="1"/>
  <c r="V2353" i="1"/>
  <c r="Y2353" i="1" s="1"/>
  <c r="V2354" i="1"/>
  <c r="Y2354" i="1" s="1"/>
  <c r="V2355" i="1"/>
  <c r="Y2355" i="1" s="1"/>
  <c r="V2356" i="1"/>
  <c r="Y2356" i="1" s="1"/>
  <c r="V2357" i="1"/>
  <c r="Y2357" i="1" s="1"/>
  <c r="V2358" i="1"/>
  <c r="Y2358" i="1" s="1"/>
  <c r="V2359" i="1"/>
  <c r="Y2359" i="1" s="1"/>
  <c r="V2360" i="1"/>
  <c r="Y2360" i="1" s="1"/>
  <c r="V2361" i="1"/>
  <c r="Y2361" i="1" s="1"/>
  <c r="V2362" i="1"/>
  <c r="Y2362" i="1" s="1"/>
  <c r="V2363" i="1"/>
  <c r="Y2363" i="1" s="1"/>
  <c r="V2364" i="1"/>
  <c r="Y2364" i="1" s="1"/>
  <c r="V2365" i="1"/>
  <c r="Y2365" i="1" s="1"/>
  <c r="V2366" i="1"/>
  <c r="Y2366" i="1" s="1"/>
  <c r="V2367" i="1"/>
  <c r="Y2367" i="1" s="1"/>
  <c r="V2368" i="1"/>
  <c r="Y2368" i="1" s="1"/>
  <c r="V2369" i="1"/>
  <c r="Y2369" i="1" s="1"/>
  <c r="V2370" i="1"/>
  <c r="Y2370" i="1" s="1"/>
  <c r="V2371" i="1"/>
  <c r="Y2371" i="1" s="1"/>
  <c r="V2372" i="1"/>
  <c r="Y2372" i="1" s="1"/>
  <c r="V2373" i="1"/>
  <c r="Y2373" i="1" s="1"/>
  <c r="V2374" i="1"/>
  <c r="Y2374" i="1" s="1"/>
  <c r="V2375" i="1"/>
  <c r="Y2375" i="1" s="1"/>
  <c r="V2376" i="1"/>
  <c r="Y2376" i="1" s="1"/>
  <c r="V2377" i="1"/>
  <c r="Y2377" i="1" s="1"/>
  <c r="V2378" i="1"/>
  <c r="Y2378" i="1" s="1"/>
  <c r="V2379" i="1"/>
  <c r="Y2379" i="1" s="1"/>
  <c r="V2380" i="1"/>
  <c r="Y2380" i="1" s="1"/>
  <c r="V2381" i="1"/>
  <c r="Y2381" i="1" s="1"/>
  <c r="V2382" i="1"/>
  <c r="Y2382" i="1" s="1"/>
  <c r="V2383" i="1"/>
  <c r="Y2383" i="1" s="1"/>
  <c r="V2384" i="1"/>
  <c r="Y2384" i="1" s="1"/>
  <c r="V2385" i="1"/>
  <c r="Y2385" i="1" s="1"/>
  <c r="V2386" i="1"/>
  <c r="Y2386" i="1" s="1"/>
  <c r="V2387" i="1"/>
  <c r="Y2387" i="1" s="1"/>
  <c r="V2388" i="1"/>
  <c r="Y2388" i="1" s="1"/>
  <c r="V2389" i="1"/>
  <c r="Y2389" i="1" s="1"/>
  <c r="V2390" i="1"/>
  <c r="Y2390" i="1" s="1"/>
  <c r="V2391" i="1"/>
  <c r="Y2391" i="1" s="1"/>
  <c r="V2392" i="1"/>
  <c r="Y2392" i="1" s="1"/>
  <c r="V2393" i="1"/>
  <c r="Y2393" i="1" s="1"/>
  <c r="V2394" i="1"/>
  <c r="Y2394" i="1" s="1"/>
  <c r="V2395" i="1"/>
  <c r="Y2395" i="1" s="1"/>
  <c r="V2396" i="1"/>
  <c r="Y2396" i="1" s="1"/>
  <c r="V2397" i="1"/>
  <c r="Y2397" i="1" s="1"/>
  <c r="V2398" i="1"/>
  <c r="Y2398" i="1" s="1"/>
  <c r="V2399" i="1"/>
  <c r="Y2399" i="1" s="1"/>
  <c r="V2400" i="1"/>
  <c r="Y2400" i="1" s="1"/>
  <c r="V2401" i="1"/>
  <c r="Y2401" i="1" s="1"/>
  <c r="V2402" i="1"/>
  <c r="Y2402" i="1" s="1"/>
  <c r="V2403" i="1"/>
  <c r="Y2403" i="1" s="1"/>
  <c r="V2404" i="1"/>
  <c r="Y2404" i="1" s="1"/>
  <c r="V2405" i="1"/>
  <c r="Y2405" i="1" s="1"/>
  <c r="V2406" i="1"/>
  <c r="Y2406" i="1" s="1"/>
  <c r="V2407" i="1"/>
  <c r="Y2407" i="1" s="1"/>
  <c r="V2408" i="1"/>
  <c r="Y2408" i="1" s="1"/>
  <c r="V2409" i="1"/>
  <c r="Y2409" i="1" s="1"/>
  <c r="V2410" i="1"/>
  <c r="Y2410" i="1" s="1"/>
  <c r="V2411" i="1"/>
  <c r="Y2411" i="1" s="1"/>
  <c r="V2412" i="1"/>
  <c r="Y2412" i="1" s="1"/>
  <c r="V2413" i="1"/>
  <c r="Y2413" i="1" s="1"/>
  <c r="V2414" i="1"/>
  <c r="Y2414" i="1" s="1"/>
  <c r="V2415" i="1"/>
  <c r="Y2415" i="1" s="1"/>
  <c r="V2416" i="1"/>
  <c r="Y2416" i="1" s="1"/>
  <c r="V2417" i="1"/>
  <c r="Y2417" i="1" s="1"/>
  <c r="V2418" i="1"/>
  <c r="Y2418" i="1" s="1"/>
  <c r="V2419" i="1"/>
  <c r="Y2419" i="1" s="1"/>
  <c r="V2420" i="1"/>
  <c r="Y2420" i="1" s="1"/>
  <c r="V2421" i="1"/>
  <c r="Y2421" i="1" s="1"/>
  <c r="V2422" i="1"/>
  <c r="Y2422" i="1" s="1"/>
  <c r="V2423" i="1"/>
  <c r="Y2423" i="1" s="1"/>
  <c r="V2424" i="1"/>
  <c r="Y2424" i="1" s="1"/>
  <c r="V2425" i="1"/>
  <c r="Y2425" i="1" s="1"/>
  <c r="V2426" i="1"/>
  <c r="Y2426" i="1" s="1"/>
  <c r="V2427" i="1"/>
  <c r="Y2427" i="1" s="1"/>
  <c r="V2428" i="1"/>
  <c r="Y2428" i="1" s="1"/>
  <c r="V2429" i="1"/>
  <c r="Y2429" i="1" s="1"/>
  <c r="V2430" i="1"/>
  <c r="Y2430" i="1" s="1"/>
  <c r="V2431" i="1"/>
  <c r="Y2431" i="1" s="1"/>
  <c r="V2432" i="1"/>
  <c r="Y2432" i="1" s="1"/>
  <c r="V2433" i="1"/>
  <c r="Y2433" i="1" s="1"/>
  <c r="V2434" i="1"/>
  <c r="Y2434" i="1" s="1"/>
  <c r="V2435" i="1"/>
  <c r="Y2435" i="1" s="1"/>
  <c r="V2436" i="1"/>
  <c r="Y2436" i="1" s="1"/>
  <c r="V2437" i="1"/>
  <c r="Y2437" i="1" s="1"/>
  <c r="V2438" i="1"/>
  <c r="Y2438" i="1" s="1"/>
  <c r="V2439" i="1"/>
  <c r="Y2439" i="1" s="1"/>
  <c r="V2440" i="1"/>
  <c r="Y2440" i="1" s="1"/>
  <c r="V2441" i="1"/>
  <c r="Y2441" i="1" s="1"/>
  <c r="V2442" i="1"/>
  <c r="Y2442" i="1" s="1"/>
  <c r="V2443" i="1"/>
  <c r="Y2443" i="1" s="1"/>
  <c r="V2444" i="1"/>
  <c r="Y2444" i="1" s="1"/>
  <c r="V2445" i="1"/>
  <c r="Y2445" i="1" s="1"/>
  <c r="V2446" i="1"/>
  <c r="Y2446" i="1" s="1"/>
  <c r="V2447" i="1"/>
  <c r="Y2447" i="1" s="1"/>
  <c r="V2448" i="1"/>
  <c r="Y2448" i="1" s="1"/>
  <c r="V2449" i="1"/>
  <c r="Y2449" i="1" s="1"/>
  <c r="V2450" i="1"/>
  <c r="Y2450" i="1" s="1"/>
  <c r="V2451" i="1"/>
  <c r="Y2451" i="1" s="1"/>
  <c r="V2452" i="1"/>
  <c r="Y2452" i="1" s="1"/>
  <c r="V2453" i="1"/>
  <c r="Y2453" i="1" s="1"/>
  <c r="V2454" i="1"/>
  <c r="Y2454" i="1" s="1"/>
  <c r="V2455" i="1"/>
  <c r="Y2455" i="1" s="1"/>
  <c r="V2456" i="1"/>
  <c r="Y2456" i="1" s="1"/>
  <c r="V2457" i="1"/>
  <c r="Y2457" i="1" s="1"/>
  <c r="V2458" i="1"/>
  <c r="Y2458" i="1" s="1"/>
  <c r="V2459" i="1"/>
  <c r="Y2459" i="1" s="1"/>
  <c r="V2460" i="1"/>
  <c r="Y2460" i="1" s="1"/>
  <c r="V2461" i="1"/>
  <c r="Y2461" i="1" s="1"/>
  <c r="V2462" i="1"/>
  <c r="Y2462" i="1" s="1"/>
  <c r="V2463" i="1"/>
  <c r="Y2463" i="1" s="1"/>
  <c r="V2464" i="1"/>
  <c r="Y2464" i="1" s="1"/>
  <c r="V2465" i="1"/>
  <c r="Y2465" i="1" s="1"/>
  <c r="V2466" i="1"/>
  <c r="Y2466" i="1" s="1"/>
  <c r="V2467" i="1"/>
  <c r="Y2467" i="1" s="1"/>
  <c r="V2468" i="1"/>
  <c r="Y2468" i="1" s="1"/>
  <c r="V2469" i="1"/>
  <c r="Y2469" i="1" s="1"/>
  <c r="V2470" i="1"/>
  <c r="Y2470" i="1" s="1"/>
  <c r="V2471" i="1"/>
  <c r="Y2471" i="1" s="1"/>
  <c r="V2472" i="1"/>
  <c r="Y2472" i="1" s="1"/>
  <c r="V2473" i="1"/>
  <c r="Y2473" i="1" s="1"/>
  <c r="V2474" i="1"/>
  <c r="Y2474" i="1" s="1"/>
  <c r="V2475" i="1"/>
  <c r="Y2475" i="1" s="1"/>
  <c r="V2476" i="1"/>
  <c r="Y2476" i="1" s="1"/>
  <c r="V2477" i="1"/>
  <c r="Y2477" i="1" s="1"/>
  <c r="V2478" i="1"/>
  <c r="Y2478" i="1" s="1"/>
  <c r="V2479" i="1"/>
  <c r="Y2479" i="1" s="1"/>
  <c r="V2480" i="1"/>
  <c r="Y2480" i="1" s="1"/>
  <c r="V2481" i="1"/>
  <c r="Y2481" i="1" s="1"/>
  <c r="V2482" i="1"/>
  <c r="Y2482" i="1" s="1"/>
  <c r="V2483" i="1"/>
  <c r="Y2483" i="1" s="1"/>
  <c r="V2484" i="1"/>
  <c r="Y2484" i="1" s="1"/>
  <c r="V2485" i="1"/>
  <c r="Y2485" i="1" s="1"/>
  <c r="V2486" i="1"/>
  <c r="Y2486" i="1" s="1"/>
  <c r="V2487" i="1"/>
  <c r="Y2487" i="1" s="1"/>
  <c r="V2488" i="1"/>
  <c r="Y2488" i="1" s="1"/>
  <c r="V2489" i="1"/>
  <c r="Y2489" i="1" s="1"/>
  <c r="V2490" i="1"/>
  <c r="Y2490" i="1" s="1"/>
  <c r="V2491" i="1"/>
  <c r="Y2491" i="1" s="1"/>
  <c r="V2492" i="1"/>
  <c r="Y2492" i="1" s="1"/>
  <c r="V2493" i="1"/>
  <c r="Y2493" i="1" s="1"/>
  <c r="V2494" i="1"/>
  <c r="Y2494" i="1" s="1"/>
  <c r="V2495" i="1"/>
  <c r="Y2495" i="1" s="1"/>
  <c r="V2496" i="1"/>
  <c r="Y2496" i="1" s="1"/>
  <c r="V2497" i="1"/>
  <c r="Y2497" i="1" s="1"/>
  <c r="V2498" i="1"/>
  <c r="Y2498" i="1" s="1"/>
  <c r="V2499" i="1"/>
  <c r="Y2499" i="1" s="1"/>
  <c r="V2500" i="1"/>
  <c r="Y2500" i="1" s="1"/>
  <c r="V2501" i="1"/>
  <c r="Y2501" i="1" s="1"/>
  <c r="V2502" i="1"/>
  <c r="Y2502" i="1" s="1"/>
  <c r="V2503" i="1"/>
  <c r="Y2503" i="1" s="1"/>
  <c r="V2504" i="1"/>
  <c r="Y2504" i="1" s="1"/>
  <c r="V2505" i="1"/>
  <c r="Y2505" i="1" s="1"/>
  <c r="V2506" i="1"/>
  <c r="Y2506" i="1" s="1"/>
  <c r="V2507" i="1"/>
  <c r="Y2507" i="1" s="1"/>
  <c r="V2508" i="1"/>
  <c r="Y2508" i="1" s="1"/>
  <c r="V2509" i="1"/>
  <c r="Y2509" i="1" s="1"/>
  <c r="V2510" i="1"/>
  <c r="Y2510" i="1" s="1"/>
  <c r="V2511" i="1"/>
  <c r="Y2511" i="1" s="1"/>
  <c r="V2512" i="1"/>
  <c r="Y2512" i="1" s="1"/>
  <c r="V2513" i="1"/>
  <c r="Y2513" i="1" s="1"/>
  <c r="V2514" i="1"/>
  <c r="Y2514" i="1" s="1"/>
  <c r="V2515" i="1"/>
  <c r="Y2515" i="1" s="1"/>
  <c r="V2516" i="1"/>
  <c r="Y2516" i="1" s="1"/>
  <c r="V2517" i="1"/>
  <c r="Y2517" i="1" s="1"/>
  <c r="V2518" i="1"/>
  <c r="Y2518" i="1" s="1"/>
  <c r="V2519" i="1"/>
  <c r="Y2519" i="1" s="1"/>
  <c r="V2520" i="1"/>
  <c r="Y2520" i="1" s="1"/>
  <c r="V2521" i="1"/>
  <c r="Y2521" i="1" s="1"/>
  <c r="V2522" i="1"/>
  <c r="Y2522" i="1" s="1"/>
  <c r="V2523" i="1"/>
  <c r="Y2523" i="1" s="1"/>
  <c r="V2524" i="1"/>
  <c r="Y2524" i="1" s="1"/>
  <c r="V2525" i="1"/>
  <c r="Y2525" i="1" s="1"/>
  <c r="V2526" i="1"/>
  <c r="Y2526" i="1" s="1"/>
  <c r="V2527" i="1"/>
  <c r="Y2527" i="1" s="1"/>
  <c r="V2528" i="1"/>
  <c r="Y2528" i="1" s="1"/>
  <c r="V2529" i="1"/>
  <c r="Y2529" i="1" s="1"/>
  <c r="V2530" i="1"/>
  <c r="Y2530" i="1" s="1"/>
  <c r="V2531" i="1"/>
  <c r="Y2531" i="1" s="1"/>
  <c r="V2532" i="1"/>
  <c r="Y2532" i="1" s="1"/>
  <c r="V2533" i="1"/>
  <c r="Y2533" i="1" s="1"/>
  <c r="V2534" i="1"/>
  <c r="Y2534" i="1" s="1"/>
  <c r="V2535" i="1"/>
  <c r="Y2535" i="1" s="1"/>
  <c r="V2536" i="1"/>
  <c r="Y2536" i="1" s="1"/>
  <c r="V2537" i="1"/>
  <c r="Y2537" i="1" s="1"/>
  <c r="V2538" i="1"/>
  <c r="Y2538" i="1" s="1"/>
  <c r="V2539" i="1"/>
  <c r="Y2539" i="1" s="1"/>
  <c r="V2540" i="1"/>
  <c r="Y2540" i="1" s="1"/>
  <c r="V2541" i="1"/>
  <c r="Y2541" i="1" s="1"/>
  <c r="V2542" i="1"/>
  <c r="Y2542" i="1" s="1"/>
  <c r="V2543" i="1"/>
  <c r="Y2543" i="1" s="1"/>
  <c r="V2544" i="1"/>
  <c r="Y2544" i="1" s="1"/>
  <c r="V2545" i="1"/>
  <c r="Y2545" i="1" s="1"/>
  <c r="V2546" i="1"/>
  <c r="Y2546" i="1" s="1"/>
  <c r="V2547" i="1"/>
  <c r="Y2547" i="1" s="1"/>
  <c r="V2548" i="1"/>
  <c r="Y2548" i="1" s="1"/>
  <c r="V2549" i="1"/>
  <c r="Y2549" i="1" s="1"/>
  <c r="V2550" i="1"/>
  <c r="Y2550" i="1" s="1"/>
  <c r="V2551" i="1"/>
  <c r="Y2551" i="1" s="1"/>
  <c r="V2552" i="1"/>
  <c r="Y2552" i="1" s="1"/>
  <c r="V2553" i="1"/>
  <c r="Y2553" i="1" s="1"/>
  <c r="V2554" i="1"/>
  <c r="Y2554" i="1" s="1"/>
  <c r="V2555" i="1"/>
  <c r="Y2555" i="1" s="1"/>
  <c r="V2556" i="1"/>
  <c r="Y2556" i="1" s="1"/>
  <c r="V2557" i="1"/>
  <c r="Y2557" i="1" s="1"/>
  <c r="V2558" i="1"/>
  <c r="Y2558" i="1" s="1"/>
  <c r="V2559" i="1"/>
  <c r="Y2559" i="1" s="1"/>
  <c r="V2560" i="1"/>
  <c r="Y2560" i="1" s="1"/>
  <c r="V2561" i="1"/>
  <c r="Y2561" i="1" s="1"/>
  <c r="V2562" i="1"/>
  <c r="Y2562" i="1" s="1"/>
  <c r="V2563" i="1"/>
  <c r="Y2563" i="1" s="1"/>
  <c r="V2564" i="1"/>
  <c r="Y2564" i="1" s="1"/>
  <c r="V2565" i="1"/>
  <c r="Y2565" i="1" s="1"/>
  <c r="V2566" i="1"/>
  <c r="Y2566" i="1" s="1"/>
  <c r="V2567" i="1"/>
  <c r="Y2567" i="1" s="1"/>
  <c r="V2568" i="1"/>
  <c r="Y2568" i="1" s="1"/>
  <c r="V2569" i="1"/>
  <c r="Y2569" i="1" s="1"/>
  <c r="V2570" i="1"/>
  <c r="Y2570" i="1" s="1"/>
  <c r="V2571" i="1"/>
  <c r="Y2571" i="1" s="1"/>
  <c r="V2572" i="1"/>
  <c r="Y2572" i="1" s="1"/>
  <c r="V2573" i="1"/>
  <c r="Y2573" i="1" s="1"/>
  <c r="V2574" i="1"/>
  <c r="Y2574" i="1" s="1"/>
  <c r="V2575" i="1"/>
  <c r="Y2575" i="1" s="1"/>
  <c r="V2576" i="1"/>
  <c r="Y2576" i="1" s="1"/>
  <c r="V2577" i="1"/>
  <c r="Y2577" i="1" s="1"/>
  <c r="V2578" i="1"/>
  <c r="Y2578" i="1" s="1"/>
  <c r="V2579" i="1"/>
  <c r="Y2579" i="1" s="1"/>
  <c r="V2580" i="1"/>
  <c r="Y2580" i="1" s="1"/>
  <c r="V2581" i="1"/>
  <c r="Y2581" i="1" s="1"/>
  <c r="V2582" i="1"/>
  <c r="Y2582" i="1" s="1"/>
  <c r="V2583" i="1"/>
  <c r="Y2583" i="1" s="1"/>
  <c r="V2584" i="1"/>
  <c r="Y2584" i="1" s="1"/>
  <c r="V2585" i="1"/>
  <c r="Y2585" i="1" s="1"/>
  <c r="V2586" i="1"/>
  <c r="Y2586" i="1" s="1"/>
  <c r="V2587" i="1"/>
  <c r="Y2587" i="1" s="1"/>
  <c r="V2588" i="1"/>
  <c r="Y2588" i="1" s="1"/>
  <c r="V2589" i="1"/>
  <c r="Y2589" i="1" s="1"/>
  <c r="V2590" i="1"/>
  <c r="Y2590" i="1" s="1"/>
  <c r="V2591" i="1"/>
  <c r="Y2591" i="1" s="1"/>
  <c r="V2592" i="1"/>
  <c r="Y2592" i="1" s="1"/>
  <c r="V2593" i="1"/>
  <c r="Y2593" i="1" s="1"/>
  <c r="V2594" i="1"/>
  <c r="Y2594" i="1" s="1"/>
  <c r="V2595" i="1"/>
  <c r="Y2595" i="1" s="1"/>
  <c r="V2596" i="1"/>
  <c r="Y2596" i="1" s="1"/>
  <c r="V2597" i="1"/>
  <c r="Y2597" i="1" s="1"/>
  <c r="V2598" i="1"/>
  <c r="Y2598" i="1" s="1"/>
  <c r="V2599" i="1"/>
  <c r="Y2599" i="1" s="1"/>
  <c r="V2600" i="1"/>
  <c r="Y2600" i="1" s="1"/>
  <c r="V2601" i="1"/>
  <c r="Y2601" i="1" s="1"/>
  <c r="V2602" i="1"/>
  <c r="Y2602" i="1" s="1"/>
  <c r="V2603" i="1"/>
  <c r="Y2603" i="1" s="1"/>
  <c r="V2604" i="1"/>
  <c r="Y2604" i="1" s="1"/>
  <c r="V2605" i="1"/>
  <c r="Y2605" i="1" s="1"/>
  <c r="V2606" i="1"/>
  <c r="Y2606" i="1" s="1"/>
  <c r="V2607" i="1"/>
  <c r="Y2607" i="1" s="1"/>
  <c r="V2608" i="1"/>
  <c r="Y2608" i="1" s="1"/>
  <c r="V2609" i="1"/>
  <c r="Y2609" i="1" s="1"/>
  <c r="V2610" i="1"/>
  <c r="Y2610" i="1" s="1"/>
  <c r="V2611" i="1"/>
  <c r="Y2611" i="1" s="1"/>
  <c r="V2612" i="1"/>
  <c r="Y2612" i="1" s="1"/>
  <c r="V2613" i="1"/>
  <c r="Y2613" i="1" s="1"/>
  <c r="V2614" i="1"/>
  <c r="Y2614" i="1" s="1"/>
  <c r="V2615" i="1"/>
  <c r="Y2615" i="1" s="1"/>
  <c r="V2616" i="1"/>
  <c r="Y2616" i="1" s="1"/>
  <c r="V2617" i="1"/>
  <c r="Y2617" i="1" s="1"/>
  <c r="V2618" i="1"/>
  <c r="Y2618" i="1" s="1"/>
  <c r="V2619" i="1"/>
  <c r="Y2619" i="1" s="1"/>
  <c r="V2620" i="1"/>
  <c r="Y2620" i="1" s="1"/>
  <c r="V2621" i="1"/>
  <c r="Y2621" i="1" s="1"/>
  <c r="V2622" i="1"/>
  <c r="Y2622" i="1" s="1"/>
  <c r="V2623" i="1"/>
  <c r="Y2623" i="1" s="1"/>
  <c r="V2624" i="1"/>
  <c r="Y2624" i="1" s="1"/>
  <c r="V2625" i="1"/>
  <c r="Y2625" i="1" s="1"/>
  <c r="V2626" i="1"/>
  <c r="Y2626" i="1" s="1"/>
  <c r="V2627" i="1"/>
  <c r="Y2627" i="1" s="1"/>
  <c r="V2628" i="1"/>
  <c r="Y2628" i="1" s="1"/>
  <c r="V2629" i="1"/>
  <c r="Y2629" i="1" s="1"/>
  <c r="V2630" i="1"/>
  <c r="Y2630" i="1" s="1"/>
  <c r="V2631" i="1"/>
  <c r="Y2631" i="1" s="1"/>
  <c r="V2632" i="1"/>
  <c r="Y2632" i="1" s="1"/>
  <c r="V2633" i="1"/>
  <c r="Y2633" i="1" s="1"/>
  <c r="V2634" i="1"/>
  <c r="Y2634" i="1" s="1"/>
  <c r="V2635" i="1"/>
  <c r="Y2635" i="1" s="1"/>
  <c r="V2636" i="1"/>
  <c r="Y2636" i="1" s="1"/>
  <c r="V2637" i="1"/>
  <c r="Y2637" i="1" s="1"/>
  <c r="V2638" i="1"/>
  <c r="Y2638" i="1" s="1"/>
  <c r="V2639" i="1"/>
  <c r="Y2639" i="1" s="1"/>
  <c r="V2640" i="1"/>
  <c r="Y2640" i="1" s="1"/>
  <c r="V2641" i="1"/>
  <c r="Y2641" i="1" s="1"/>
  <c r="V2642" i="1"/>
  <c r="Y2642" i="1" s="1"/>
  <c r="V2643" i="1"/>
  <c r="Y2643" i="1" s="1"/>
  <c r="V2644" i="1"/>
  <c r="Y2644" i="1" s="1"/>
  <c r="V2645" i="1"/>
  <c r="Y2645" i="1" s="1"/>
  <c r="V2646" i="1"/>
  <c r="Y2646" i="1" s="1"/>
  <c r="V2647" i="1"/>
  <c r="Y2647" i="1" s="1"/>
  <c r="V2648" i="1"/>
  <c r="Y2648" i="1" s="1"/>
  <c r="V2649" i="1"/>
  <c r="Y2649" i="1" s="1"/>
  <c r="V2650" i="1"/>
  <c r="Y2650" i="1" s="1"/>
  <c r="V2651" i="1"/>
  <c r="Y2651" i="1" s="1"/>
  <c r="V2652" i="1"/>
  <c r="Y2652" i="1" s="1"/>
  <c r="V2653" i="1"/>
  <c r="Y2653" i="1" s="1"/>
  <c r="V2654" i="1"/>
  <c r="Y2654" i="1" s="1"/>
  <c r="V2655" i="1"/>
  <c r="Y2655" i="1" s="1"/>
  <c r="V2656" i="1"/>
  <c r="Y2656" i="1" s="1"/>
  <c r="V2657" i="1"/>
  <c r="Y2657" i="1" s="1"/>
  <c r="V2658" i="1"/>
  <c r="Y2658" i="1" s="1"/>
  <c r="V2659" i="1"/>
  <c r="Y2659" i="1" s="1"/>
  <c r="V2660" i="1"/>
  <c r="Y2660" i="1" s="1"/>
  <c r="V2661" i="1"/>
  <c r="Y2661" i="1" s="1"/>
  <c r="V2662" i="1"/>
  <c r="Y2662" i="1" s="1"/>
  <c r="V2663" i="1"/>
  <c r="Y2663" i="1" s="1"/>
  <c r="V2664" i="1"/>
  <c r="Y2664" i="1" s="1"/>
  <c r="V2665" i="1"/>
  <c r="Y2665" i="1" s="1"/>
  <c r="V2666" i="1"/>
  <c r="Y2666" i="1" s="1"/>
  <c r="V2667" i="1"/>
  <c r="Y2667" i="1" s="1"/>
  <c r="V2668" i="1"/>
  <c r="Y2668" i="1" s="1"/>
  <c r="V2669" i="1"/>
  <c r="Y2669" i="1" s="1"/>
  <c r="V2670" i="1"/>
  <c r="Y2670" i="1" s="1"/>
  <c r="V2671" i="1"/>
  <c r="Y2671" i="1" s="1"/>
  <c r="V2672" i="1"/>
  <c r="Y2672" i="1" s="1"/>
  <c r="V2673" i="1"/>
  <c r="Y2673" i="1" s="1"/>
  <c r="V2674" i="1"/>
  <c r="Y2674" i="1" s="1"/>
  <c r="V2675" i="1"/>
  <c r="Y2675" i="1" s="1"/>
  <c r="V2676" i="1"/>
  <c r="Y2676" i="1" s="1"/>
  <c r="V2677" i="1"/>
  <c r="Y2677" i="1" s="1"/>
  <c r="V2678" i="1"/>
  <c r="Y2678" i="1" s="1"/>
  <c r="V2679" i="1"/>
  <c r="Y2679" i="1" s="1"/>
  <c r="V2680" i="1"/>
  <c r="Y2680" i="1" s="1"/>
  <c r="V2681" i="1"/>
  <c r="Y2681" i="1" s="1"/>
  <c r="V2682" i="1"/>
  <c r="Y2682" i="1" s="1"/>
  <c r="V2683" i="1"/>
  <c r="Y2683" i="1" s="1"/>
  <c r="V2684" i="1"/>
  <c r="Y2684" i="1" s="1"/>
  <c r="V2685" i="1"/>
  <c r="Y2685" i="1" s="1"/>
  <c r="V2686" i="1"/>
  <c r="Y2686" i="1" s="1"/>
  <c r="V2687" i="1"/>
  <c r="Y2687" i="1" s="1"/>
  <c r="V2688" i="1"/>
  <c r="Y2688" i="1" s="1"/>
  <c r="V2689" i="1"/>
  <c r="Y2689" i="1" s="1"/>
  <c r="V2690" i="1"/>
  <c r="Y2690" i="1" s="1"/>
  <c r="V2691" i="1"/>
  <c r="Y2691" i="1" s="1"/>
  <c r="V2692" i="1"/>
  <c r="Y2692" i="1" s="1"/>
  <c r="V2693" i="1"/>
  <c r="Y2693" i="1" s="1"/>
  <c r="V2694" i="1"/>
  <c r="Y2694" i="1" s="1"/>
  <c r="V2695" i="1"/>
  <c r="Y2695" i="1" s="1"/>
  <c r="V2696" i="1"/>
  <c r="Y2696" i="1" s="1"/>
  <c r="V2697" i="1"/>
  <c r="Y2697" i="1" s="1"/>
  <c r="V2698" i="1"/>
  <c r="Y2698" i="1" s="1"/>
  <c r="V2699" i="1"/>
  <c r="Y2699" i="1" s="1"/>
  <c r="V2700" i="1"/>
  <c r="Y2700" i="1" s="1"/>
  <c r="V2701" i="1"/>
  <c r="Y2701" i="1" s="1"/>
  <c r="V2702" i="1"/>
  <c r="Y2702" i="1" s="1"/>
  <c r="V2703" i="1"/>
  <c r="Y2703" i="1" s="1"/>
  <c r="V2704" i="1"/>
  <c r="Y2704" i="1" s="1"/>
  <c r="V2705" i="1"/>
  <c r="Y2705" i="1" s="1"/>
  <c r="V2706" i="1"/>
  <c r="Y2706" i="1" s="1"/>
  <c r="V2707" i="1"/>
  <c r="Y2707" i="1" s="1"/>
  <c r="V2708" i="1"/>
  <c r="Y2708" i="1" s="1"/>
  <c r="V2709" i="1"/>
  <c r="Y2709" i="1" s="1"/>
  <c r="V2710" i="1"/>
  <c r="Y2710" i="1" s="1"/>
  <c r="V2711" i="1"/>
  <c r="Y2711" i="1" s="1"/>
  <c r="V2712" i="1"/>
  <c r="Y2712" i="1" s="1"/>
  <c r="V2713" i="1"/>
  <c r="Y2713" i="1" s="1"/>
  <c r="V2714" i="1"/>
  <c r="Y2714" i="1" s="1"/>
  <c r="V2715" i="1"/>
  <c r="Y2715" i="1" s="1"/>
  <c r="V2716" i="1"/>
  <c r="Y2716" i="1" s="1"/>
  <c r="V2717" i="1"/>
  <c r="Y2717" i="1" s="1"/>
  <c r="V2718" i="1"/>
  <c r="Y2718" i="1" s="1"/>
  <c r="V2719" i="1"/>
  <c r="Y2719" i="1" s="1"/>
  <c r="V2720" i="1"/>
  <c r="Y2720" i="1" s="1"/>
  <c r="V2721" i="1"/>
  <c r="Y2721" i="1" s="1"/>
  <c r="V2722" i="1"/>
  <c r="Y2722" i="1" s="1"/>
  <c r="V2723" i="1"/>
  <c r="Y2723" i="1" s="1"/>
  <c r="V2724" i="1"/>
  <c r="Y2724" i="1" s="1"/>
  <c r="V2725" i="1"/>
  <c r="Y2725" i="1" s="1"/>
  <c r="V2726" i="1"/>
  <c r="Y2726" i="1" s="1"/>
  <c r="V2727" i="1"/>
  <c r="Y2727" i="1" s="1"/>
  <c r="V2728" i="1"/>
  <c r="Y2728" i="1" s="1"/>
  <c r="V2729" i="1"/>
  <c r="Y2729" i="1" s="1"/>
  <c r="V2730" i="1"/>
  <c r="Y2730" i="1" s="1"/>
  <c r="V2731" i="1"/>
  <c r="Y2731" i="1" s="1"/>
  <c r="V2732" i="1"/>
  <c r="Y2732" i="1" s="1"/>
  <c r="V2733" i="1"/>
  <c r="Y2733" i="1" s="1"/>
  <c r="V2734" i="1"/>
  <c r="Y2734" i="1" s="1"/>
  <c r="V2735" i="1"/>
  <c r="Y2735" i="1" s="1"/>
  <c r="V2736" i="1"/>
  <c r="Y2736" i="1" s="1"/>
  <c r="V2737" i="1"/>
  <c r="Y2737" i="1" s="1"/>
  <c r="V2738" i="1"/>
  <c r="Y2738" i="1" s="1"/>
  <c r="V2739" i="1"/>
  <c r="Y2739" i="1" s="1"/>
  <c r="V2740" i="1"/>
  <c r="Y2740" i="1" s="1"/>
  <c r="V2741" i="1"/>
  <c r="Y2741" i="1" s="1"/>
  <c r="V2742" i="1"/>
  <c r="Y2742" i="1" s="1"/>
  <c r="V2743" i="1"/>
  <c r="Y2743" i="1" s="1"/>
  <c r="V2744" i="1"/>
  <c r="Y2744" i="1" s="1"/>
  <c r="V2745" i="1"/>
  <c r="Y2745" i="1" s="1"/>
  <c r="V2746" i="1"/>
  <c r="Y2746" i="1" s="1"/>
  <c r="V2747" i="1"/>
  <c r="Y2747" i="1" s="1"/>
  <c r="V2748" i="1"/>
  <c r="Y2748" i="1" s="1"/>
  <c r="V2749" i="1"/>
  <c r="Y2749" i="1" s="1"/>
  <c r="V2750" i="1"/>
  <c r="Y2750" i="1" s="1"/>
  <c r="V2751" i="1"/>
  <c r="Y2751" i="1" s="1"/>
  <c r="V2752" i="1"/>
  <c r="Y2752" i="1" s="1"/>
  <c r="V2753" i="1"/>
  <c r="Y2753" i="1" s="1"/>
  <c r="V2754" i="1"/>
  <c r="Y2754" i="1" s="1"/>
  <c r="V2755" i="1"/>
  <c r="Y2755" i="1" s="1"/>
  <c r="V2756" i="1"/>
  <c r="Y2756" i="1" s="1"/>
  <c r="V2757" i="1"/>
  <c r="Y2757" i="1" s="1"/>
  <c r="V2758" i="1"/>
  <c r="Y2758" i="1" s="1"/>
  <c r="V2759" i="1"/>
  <c r="Y2759" i="1" s="1"/>
  <c r="V2760" i="1"/>
  <c r="Y2760" i="1" s="1"/>
  <c r="V2761" i="1"/>
  <c r="Y2761" i="1" s="1"/>
  <c r="V2762" i="1"/>
  <c r="Y2762" i="1" s="1"/>
  <c r="V2763" i="1"/>
  <c r="Y2763" i="1" s="1"/>
  <c r="V2764" i="1"/>
  <c r="Y2764" i="1" s="1"/>
  <c r="V2765" i="1"/>
  <c r="Y2765" i="1" s="1"/>
  <c r="V2766" i="1"/>
  <c r="Y2766" i="1" s="1"/>
  <c r="V2767" i="1"/>
  <c r="Y2767" i="1" s="1"/>
  <c r="V2768" i="1"/>
  <c r="Y2768" i="1" s="1"/>
  <c r="V2769" i="1"/>
  <c r="Y2769" i="1" s="1"/>
  <c r="V2770" i="1"/>
  <c r="Y2770" i="1" s="1"/>
  <c r="V2771" i="1"/>
  <c r="Y2771" i="1" s="1"/>
  <c r="V2772" i="1"/>
  <c r="Y2772" i="1" s="1"/>
  <c r="V2773" i="1"/>
  <c r="Y2773" i="1" s="1"/>
  <c r="V2774" i="1"/>
  <c r="Y2774" i="1" s="1"/>
  <c r="V2775" i="1"/>
  <c r="Y2775" i="1" s="1"/>
  <c r="V2776" i="1"/>
  <c r="Y2776" i="1" s="1"/>
  <c r="V2777" i="1"/>
  <c r="Y2777" i="1" s="1"/>
  <c r="V2778" i="1"/>
  <c r="Y2778" i="1" s="1"/>
  <c r="V2779" i="1"/>
  <c r="Y2779" i="1" s="1"/>
  <c r="V2780" i="1"/>
  <c r="Y2780" i="1" s="1"/>
  <c r="V2781" i="1"/>
  <c r="Y2781" i="1" s="1"/>
  <c r="V2782" i="1"/>
  <c r="Y2782" i="1" s="1"/>
  <c r="V2783" i="1"/>
  <c r="Y2783" i="1" s="1"/>
  <c r="V2784" i="1"/>
  <c r="Y2784" i="1" s="1"/>
  <c r="V2785" i="1"/>
  <c r="Y2785" i="1" s="1"/>
  <c r="V2786" i="1"/>
  <c r="Y2786" i="1" s="1"/>
  <c r="V2787" i="1"/>
  <c r="Y2787" i="1" s="1"/>
  <c r="V2788" i="1"/>
  <c r="Y2788" i="1" s="1"/>
  <c r="V2789" i="1"/>
  <c r="Y2789" i="1" s="1"/>
  <c r="V2790" i="1"/>
  <c r="Y2790" i="1" s="1"/>
  <c r="V2791" i="1"/>
  <c r="Y2791" i="1" s="1"/>
  <c r="V2792" i="1"/>
  <c r="Y2792" i="1" s="1"/>
  <c r="V2793" i="1"/>
  <c r="Y2793" i="1" s="1"/>
  <c r="V2794" i="1"/>
  <c r="Y2794" i="1" s="1"/>
  <c r="V2795" i="1"/>
  <c r="Y2795" i="1" s="1"/>
  <c r="V2796" i="1"/>
  <c r="Y2796" i="1" s="1"/>
  <c r="V2797" i="1"/>
  <c r="Y2797" i="1" s="1"/>
  <c r="V2798" i="1"/>
  <c r="Y2798" i="1" s="1"/>
  <c r="V2799" i="1"/>
  <c r="Y2799" i="1" s="1"/>
  <c r="V2800" i="1"/>
  <c r="Y2800" i="1" s="1"/>
  <c r="V2801" i="1"/>
  <c r="Y2801" i="1" s="1"/>
  <c r="V2802" i="1"/>
  <c r="Y2802" i="1" s="1"/>
  <c r="V2803" i="1"/>
  <c r="Y2803" i="1" s="1"/>
  <c r="V2804" i="1"/>
  <c r="Y2804" i="1" s="1"/>
  <c r="V2805" i="1"/>
  <c r="Y2805" i="1" s="1"/>
  <c r="V2806" i="1"/>
  <c r="Y2806" i="1" s="1"/>
  <c r="V2807" i="1"/>
  <c r="Y2807" i="1" s="1"/>
  <c r="V2808" i="1"/>
  <c r="Y2808" i="1" s="1"/>
  <c r="V2809" i="1"/>
  <c r="Y2809" i="1" s="1"/>
  <c r="V2810" i="1"/>
  <c r="Y2810" i="1" s="1"/>
  <c r="V2811" i="1"/>
  <c r="Y2811" i="1" s="1"/>
  <c r="V2812" i="1"/>
  <c r="Y2812" i="1" s="1"/>
  <c r="V2813" i="1"/>
  <c r="Y2813" i="1" s="1"/>
  <c r="V2814" i="1"/>
  <c r="Y2814" i="1" s="1"/>
  <c r="V2815" i="1"/>
  <c r="Y2815" i="1" s="1"/>
  <c r="V2816" i="1"/>
  <c r="Y2816" i="1" s="1"/>
  <c r="V2817" i="1"/>
  <c r="Y2817" i="1" s="1"/>
  <c r="V2818" i="1"/>
  <c r="Y2818" i="1" s="1"/>
  <c r="V2819" i="1"/>
  <c r="Y2819" i="1" s="1"/>
  <c r="V2820" i="1"/>
  <c r="Y2820" i="1" s="1"/>
  <c r="V2821" i="1"/>
  <c r="Y2821" i="1" s="1"/>
  <c r="V2822" i="1"/>
  <c r="Y2822" i="1" s="1"/>
  <c r="V2823" i="1"/>
  <c r="Y2823" i="1" s="1"/>
  <c r="V2824" i="1"/>
  <c r="Y2824" i="1" s="1"/>
  <c r="V2825" i="1"/>
  <c r="Y2825" i="1" s="1"/>
  <c r="V2826" i="1"/>
  <c r="Y2826" i="1" s="1"/>
  <c r="V2827" i="1"/>
  <c r="Y2827" i="1" s="1"/>
  <c r="V2828" i="1"/>
  <c r="Y2828" i="1" s="1"/>
  <c r="V2829" i="1"/>
  <c r="Y2829" i="1" s="1"/>
  <c r="V2830" i="1"/>
  <c r="Y2830" i="1" s="1"/>
  <c r="V2831" i="1"/>
  <c r="Y2831" i="1" s="1"/>
  <c r="V2832" i="1"/>
  <c r="Y2832" i="1" s="1"/>
  <c r="V2833" i="1"/>
  <c r="Y2833" i="1" s="1"/>
  <c r="V2834" i="1"/>
  <c r="Y2834" i="1" s="1"/>
  <c r="V2835" i="1"/>
  <c r="Y2835" i="1" s="1"/>
  <c r="V2836" i="1"/>
  <c r="Y2836" i="1" s="1"/>
  <c r="V2837" i="1"/>
  <c r="Y2837" i="1" s="1"/>
  <c r="V2838" i="1"/>
  <c r="Y2838" i="1" s="1"/>
  <c r="V2839" i="1"/>
  <c r="Y2839" i="1" s="1"/>
  <c r="V2840" i="1"/>
  <c r="Y2840" i="1" s="1"/>
  <c r="V2841" i="1"/>
  <c r="Y2841" i="1" s="1"/>
  <c r="V2842" i="1"/>
  <c r="Y2842" i="1" s="1"/>
  <c r="V2843" i="1"/>
  <c r="Y2843" i="1" s="1"/>
  <c r="V2844" i="1"/>
  <c r="Y2844" i="1" s="1"/>
  <c r="V2845" i="1"/>
  <c r="Y2845" i="1" s="1"/>
  <c r="V2846" i="1"/>
  <c r="Y2846" i="1" s="1"/>
  <c r="V2847" i="1"/>
  <c r="Y2847" i="1" s="1"/>
  <c r="V2848" i="1"/>
  <c r="Y2848" i="1" s="1"/>
  <c r="V2849" i="1"/>
  <c r="Y2849" i="1" s="1"/>
  <c r="V2850" i="1"/>
  <c r="Y2850" i="1" s="1"/>
  <c r="V2851" i="1"/>
  <c r="Y2851" i="1" s="1"/>
  <c r="V2852" i="1"/>
  <c r="Y2852" i="1" s="1"/>
  <c r="V2853" i="1"/>
  <c r="Y2853" i="1" s="1"/>
  <c r="V2854" i="1"/>
  <c r="Y2854" i="1" s="1"/>
  <c r="V2855" i="1"/>
  <c r="Y2855" i="1" s="1"/>
  <c r="V2856" i="1"/>
  <c r="Y2856" i="1" s="1"/>
  <c r="V2857" i="1"/>
  <c r="Y2857" i="1" s="1"/>
  <c r="V2858" i="1"/>
  <c r="Y2858" i="1" s="1"/>
  <c r="V2859" i="1"/>
  <c r="Y2859" i="1" s="1"/>
  <c r="V2860" i="1"/>
  <c r="Y2860" i="1" s="1"/>
  <c r="V2861" i="1"/>
  <c r="Y2861" i="1" s="1"/>
  <c r="V2862" i="1"/>
  <c r="Y2862" i="1" s="1"/>
  <c r="V2863" i="1"/>
  <c r="Y2863" i="1" s="1"/>
  <c r="V2864" i="1"/>
  <c r="Y2864" i="1" s="1"/>
  <c r="V2865" i="1"/>
  <c r="Y2865" i="1" s="1"/>
  <c r="V2866" i="1"/>
  <c r="Y2866" i="1" s="1"/>
  <c r="V2867" i="1"/>
  <c r="Y2867" i="1" s="1"/>
  <c r="V2868" i="1"/>
  <c r="Y2868" i="1" s="1"/>
  <c r="V2869" i="1"/>
  <c r="Y2869" i="1" s="1"/>
  <c r="V2870" i="1"/>
  <c r="Y2870" i="1" s="1"/>
  <c r="V2871" i="1"/>
  <c r="Y2871" i="1" s="1"/>
  <c r="V2872" i="1"/>
  <c r="Y2872" i="1" s="1"/>
  <c r="V2873" i="1"/>
  <c r="Y2873" i="1" s="1"/>
  <c r="V2874" i="1"/>
  <c r="Y2874" i="1" s="1"/>
  <c r="V2875" i="1"/>
  <c r="Y2875" i="1" s="1"/>
  <c r="V2876" i="1"/>
  <c r="Y2876" i="1" s="1"/>
  <c r="V2877" i="1"/>
  <c r="Y2877" i="1" s="1"/>
  <c r="V2878" i="1"/>
  <c r="Y2878" i="1" s="1"/>
  <c r="V2879" i="1"/>
  <c r="Y2879" i="1" s="1"/>
  <c r="V2880" i="1"/>
  <c r="Y2880" i="1" s="1"/>
  <c r="V2881" i="1"/>
  <c r="Y2881" i="1" s="1"/>
  <c r="V2882" i="1"/>
  <c r="Y2882" i="1" s="1"/>
  <c r="V2883" i="1"/>
  <c r="Y2883" i="1" s="1"/>
  <c r="V2884" i="1"/>
  <c r="Y2884" i="1" s="1"/>
  <c r="V2885" i="1"/>
  <c r="Y2885" i="1" s="1"/>
  <c r="V2886" i="1"/>
  <c r="Y2886" i="1" s="1"/>
  <c r="V2887" i="1"/>
  <c r="Y2887" i="1" s="1"/>
  <c r="V2888" i="1"/>
  <c r="Y2888" i="1" s="1"/>
  <c r="V2889" i="1"/>
  <c r="Y2889" i="1" s="1"/>
  <c r="V2890" i="1"/>
  <c r="Y2890" i="1" s="1"/>
  <c r="V2891" i="1"/>
  <c r="Y2891" i="1" s="1"/>
  <c r="V2892" i="1"/>
  <c r="Y2892" i="1" s="1"/>
  <c r="V2893" i="1"/>
  <c r="Y2893" i="1" s="1"/>
  <c r="V2894" i="1"/>
  <c r="Y2894" i="1" s="1"/>
  <c r="V2895" i="1"/>
  <c r="Y2895" i="1" s="1"/>
  <c r="V2896" i="1"/>
  <c r="Y2896" i="1" s="1"/>
  <c r="V2897" i="1"/>
  <c r="Y2897" i="1" s="1"/>
  <c r="V2898" i="1"/>
  <c r="Y2898" i="1" s="1"/>
  <c r="V2899" i="1"/>
  <c r="Y2899" i="1" s="1"/>
  <c r="V2900" i="1"/>
  <c r="Y2900" i="1" s="1"/>
  <c r="V2901" i="1"/>
  <c r="Y2901" i="1" s="1"/>
  <c r="V2902" i="1"/>
  <c r="Y2902" i="1" s="1"/>
  <c r="V2903" i="1"/>
  <c r="Y2903" i="1" s="1"/>
  <c r="V2904" i="1"/>
  <c r="Y2904" i="1" s="1"/>
  <c r="V2905" i="1"/>
  <c r="Y2905" i="1" s="1"/>
  <c r="V2906" i="1"/>
  <c r="Y2906" i="1" s="1"/>
  <c r="V2907" i="1"/>
  <c r="Y2907" i="1" s="1"/>
  <c r="V2908" i="1"/>
  <c r="Y2908" i="1" s="1"/>
  <c r="V2909" i="1"/>
  <c r="Y2909" i="1" s="1"/>
  <c r="V2910" i="1"/>
  <c r="Y2910" i="1" s="1"/>
  <c r="V2911" i="1"/>
  <c r="Y2911" i="1" s="1"/>
  <c r="V2912" i="1"/>
  <c r="Y2912" i="1" s="1"/>
  <c r="V2913" i="1"/>
  <c r="Y2913" i="1" s="1"/>
  <c r="V2914" i="1"/>
  <c r="Y2914" i="1" s="1"/>
  <c r="V2915" i="1"/>
  <c r="Y2915" i="1" s="1"/>
  <c r="V2916" i="1"/>
  <c r="Y2916" i="1" s="1"/>
  <c r="V2917" i="1"/>
  <c r="Y2917" i="1" s="1"/>
  <c r="V2918" i="1"/>
  <c r="Y2918" i="1" s="1"/>
  <c r="V2919" i="1"/>
  <c r="Y2919" i="1" s="1"/>
  <c r="V2920" i="1"/>
  <c r="Y2920" i="1" s="1"/>
  <c r="V2921" i="1"/>
  <c r="Y2921" i="1" s="1"/>
  <c r="V2922" i="1"/>
  <c r="Y2922" i="1" s="1"/>
  <c r="V2923" i="1"/>
  <c r="Y2923" i="1" s="1"/>
  <c r="V2924" i="1"/>
  <c r="Y2924" i="1" s="1"/>
  <c r="V2925" i="1"/>
  <c r="Y2925" i="1" s="1"/>
  <c r="V2926" i="1"/>
  <c r="Y2926" i="1" s="1"/>
  <c r="V2927" i="1"/>
  <c r="Y2927" i="1" s="1"/>
  <c r="V2928" i="1"/>
  <c r="Y2928" i="1" s="1"/>
  <c r="V2929" i="1"/>
  <c r="Y2929" i="1" s="1"/>
  <c r="V2930" i="1"/>
  <c r="Y2930" i="1" s="1"/>
  <c r="V2931" i="1"/>
  <c r="Y2931" i="1" s="1"/>
  <c r="V2932" i="1"/>
  <c r="Y2932" i="1" s="1"/>
  <c r="V2933" i="1"/>
  <c r="Y2933" i="1" s="1"/>
  <c r="V2934" i="1"/>
  <c r="Y2934" i="1" s="1"/>
  <c r="V2935" i="1"/>
  <c r="Y2935" i="1" s="1"/>
  <c r="V2936" i="1"/>
  <c r="Y2936" i="1" s="1"/>
  <c r="V2937" i="1"/>
  <c r="Y2937" i="1" s="1"/>
  <c r="V2938" i="1"/>
  <c r="Y2938" i="1" s="1"/>
  <c r="V2939" i="1"/>
  <c r="Y2939" i="1" s="1"/>
  <c r="V2940" i="1"/>
  <c r="Y2940" i="1" s="1"/>
  <c r="V2941" i="1"/>
  <c r="Y2941" i="1" s="1"/>
  <c r="V2942" i="1"/>
  <c r="Y2942" i="1" s="1"/>
  <c r="V2943" i="1"/>
  <c r="Y2943" i="1" s="1"/>
  <c r="V2944" i="1"/>
  <c r="Y2944" i="1" s="1"/>
  <c r="V2945" i="1"/>
  <c r="Y2945" i="1" s="1"/>
  <c r="V2946" i="1"/>
  <c r="Y2946" i="1" s="1"/>
  <c r="V2947" i="1"/>
  <c r="Y2947" i="1" s="1"/>
  <c r="V2948" i="1"/>
  <c r="Y2948" i="1" s="1"/>
  <c r="V2949" i="1"/>
  <c r="Y2949" i="1" s="1"/>
  <c r="V2950" i="1"/>
  <c r="Y2950" i="1" s="1"/>
  <c r="V2951" i="1"/>
  <c r="Y2951" i="1" s="1"/>
  <c r="V2952" i="1"/>
  <c r="Y2952" i="1" s="1"/>
  <c r="V2953" i="1"/>
  <c r="Y2953" i="1" s="1"/>
  <c r="V2954" i="1"/>
  <c r="Y2954" i="1" s="1"/>
  <c r="V2955" i="1"/>
  <c r="Y2955" i="1" s="1"/>
  <c r="V2956" i="1"/>
  <c r="Y2956" i="1" s="1"/>
  <c r="V2957" i="1"/>
  <c r="Y2957" i="1" s="1"/>
  <c r="V2958" i="1"/>
  <c r="Y2958" i="1" s="1"/>
  <c r="V2959" i="1"/>
  <c r="Y2959" i="1" s="1"/>
  <c r="V2960" i="1"/>
  <c r="Y2960" i="1" s="1"/>
  <c r="V2961" i="1"/>
  <c r="Y2961" i="1" s="1"/>
  <c r="V2962" i="1"/>
  <c r="Y2962" i="1" s="1"/>
  <c r="V2963" i="1"/>
  <c r="Y2963" i="1" s="1"/>
  <c r="V2964" i="1"/>
  <c r="Y2964" i="1" s="1"/>
  <c r="V2965" i="1"/>
  <c r="Y2965" i="1" s="1"/>
  <c r="V2966" i="1"/>
  <c r="Y2966" i="1" s="1"/>
  <c r="V2967" i="1"/>
  <c r="Y2967" i="1" s="1"/>
  <c r="V2968" i="1"/>
  <c r="Y2968" i="1" s="1"/>
  <c r="V2969" i="1"/>
  <c r="Y2969" i="1" s="1"/>
  <c r="V2970" i="1"/>
  <c r="Y2970" i="1" s="1"/>
  <c r="V2971" i="1"/>
  <c r="Y2971" i="1" s="1"/>
  <c r="V2972" i="1"/>
  <c r="Y2972" i="1" s="1"/>
  <c r="V2973" i="1"/>
  <c r="Y2973" i="1" s="1"/>
  <c r="V2974" i="1"/>
  <c r="Y2974" i="1" s="1"/>
  <c r="V2975" i="1"/>
  <c r="Y2975" i="1" s="1"/>
  <c r="V2976" i="1"/>
  <c r="Y2976" i="1" s="1"/>
  <c r="V2977" i="1"/>
  <c r="Y2977" i="1" s="1"/>
  <c r="V2978" i="1"/>
  <c r="Y2978" i="1" s="1"/>
  <c r="V2979" i="1"/>
  <c r="Y2979" i="1" s="1"/>
  <c r="V2980" i="1"/>
  <c r="Y2980" i="1" s="1"/>
  <c r="V2981" i="1"/>
  <c r="Y2981" i="1" s="1"/>
  <c r="V2982" i="1"/>
  <c r="Y2982" i="1" s="1"/>
  <c r="V2983" i="1"/>
  <c r="Y2983" i="1" s="1"/>
  <c r="V2984" i="1"/>
  <c r="Y2984" i="1" s="1"/>
  <c r="V2985" i="1"/>
  <c r="Y2985" i="1" s="1"/>
  <c r="V2986" i="1"/>
  <c r="Y2986" i="1" s="1"/>
  <c r="V2987" i="1"/>
  <c r="Y2987" i="1" s="1"/>
  <c r="V2988" i="1"/>
  <c r="Y2988" i="1" s="1"/>
  <c r="V2989" i="1"/>
  <c r="Y2989" i="1" s="1"/>
  <c r="V2990" i="1"/>
  <c r="Y2990" i="1" s="1"/>
  <c r="V2991" i="1"/>
  <c r="Y2991" i="1" s="1"/>
  <c r="V2992" i="1"/>
  <c r="Y2992" i="1" s="1"/>
  <c r="V2993" i="1"/>
  <c r="Y2993" i="1" s="1"/>
  <c r="V2994" i="1"/>
  <c r="Y2994" i="1" s="1"/>
  <c r="V2995" i="1"/>
  <c r="Y2995" i="1" s="1"/>
  <c r="V2996" i="1"/>
  <c r="Y2996" i="1" s="1"/>
  <c r="V2997" i="1"/>
  <c r="Y2997" i="1" s="1"/>
  <c r="V2998" i="1"/>
  <c r="Y2998" i="1" s="1"/>
  <c r="V2999" i="1"/>
  <c r="Y2999" i="1" s="1"/>
  <c r="V3000" i="1"/>
  <c r="Y3000" i="1" s="1"/>
  <c r="V3001" i="1"/>
  <c r="Y3001" i="1" s="1"/>
  <c r="V3002" i="1"/>
  <c r="Y3002" i="1" s="1"/>
  <c r="V3003" i="1"/>
  <c r="Y3003" i="1" s="1"/>
  <c r="V3004" i="1"/>
  <c r="Y3004" i="1" s="1"/>
  <c r="V3005" i="1"/>
  <c r="Y3005" i="1" s="1"/>
  <c r="V3006" i="1"/>
  <c r="Y3006" i="1" s="1"/>
  <c r="V3007" i="1"/>
  <c r="Y3007" i="1" s="1"/>
  <c r="V3008" i="1"/>
  <c r="Y3008" i="1" s="1"/>
  <c r="V3009" i="1"/>
  <c r="Y3009" i="1" s="1"/>
  <c r="V3010" i="1"/>
  <c r="Y3010" i="1" s="1"/>
  <c r="V3011" i="1"/>
  <c r="Y3011" i="1" s="1"/>
  <c r="V3012" i="1"/>
  <c r="Y3012" i="1" s="1"/>
  <c r="V3013" i="1"/>
  <c r="Y3013" i="1" s="1"/>
  <c r="V3014" i="1"/>
  <c r="Y3014" i="1" s="1"/>
  <c r="V3015" i="1"/>
  <c r="Y3015" i="1" s="1"/>
  <c r="V3016" i="1"/>
  <c r="Y3016" i="1" s="1"/>
  <c r="V3017" i="1"/>
  <c r="Y3017" i="1" s="1"/>
  <c r="V3018" i="1"/>
  <c r="Y3018" i="1" s="1"/>
  <c r="V3019" i="1"/>
  <c r="Y3019" i="1" s="1"/>
  <c r="V3020" i="1"/>
  <c r="Y3020" i="1" s="1"/>
  <c r="V3021" i="1"/>
  <c r="Y3021" i="1" s="1"/>
  <c r="V3022" i="1"/>
  <c r="Y3022" i="1" s="1"/>
  <c r="V3023" i="1"/>
  <c r="Y3023" i="1" s="1"/>
  <c r="V3024" i="1"/>
  <c r="Y3024" i="1" s="1"/>
  <c r="V3025" i="1"/>
  <c r="Y3025" i="1" s="1"/>
  <c r="V3026" i="1"/>
  <c r="Y3026" i="1" s="1"/>
  <c r="V3027" i="1"/>
  <c r="Y3027" i="1" s="1"/>
  <c r="V3028" i="1"/>
  <c r="Y3028" i="1" s="1"/>
  <c r="V3029" i="1"/>
  <c r="Y3029" i="1" s="1"/>
  <c r="V3030" i="1"/>
  <c r="Y3030" i="1" s="1"/>
  <c r="V3031" i="1"/>
  <c r="Y3031" i="1" s="1"/>
  <c r="V3032" i="1"/>
  <c r="Y3032" i="1" s="1"/>
  <c r="V3033" i="1"/>
  <c r="Y3033" i="1" s="1"/>
  <c r="V3034" i="1"/>
  <c r="Y3034" i="1" s="1"/>
  <c r="V3035" i="1"/>
  <c r="Y3035" i="1" s="1"/>
  <c r="V3036" i="1"/>
  <c r="Y3036" i="1" s="1"/>
  <c r="V3037" i="1"/>
  <c r="Y3037" i="1" s="1"/>
  <c r="V3038" i="1"/>
  <c r="Y3038" i="1" s="1"/>
  <c r="V3039" i="1"/>
  <c r="Y3039" i="1" s="1"/>
  <c r="V3040" i="1"/>
  <c r="Y3040" i="1" s="1"/>
  <c r="V3041" i="1"/>
  <c r="Y3041" i="1" s="1"/>
  <c r="V3042" i="1"/>
  <c r="Y3042" i="1" s="1"/>
  <c r="V3043" i="1"/>
  <c r="Y3043" i="1" s="1"/>
  <c r="V3044" i="1"/>
  <c r="Y3044" i="1" s="1"/>
  <c r="V3045" i="1"/>
  <c r="Y3045" i="1" s="1"/>
  <c r="V3046" i="1"/>
  <c r="Y3046" i="1" s="1"/>
  <c r="V3047" i="1"/>
  <c r="Y3047" i="1" s="1"/>
  <c r="V3048" i="1"/>
  <c r="Y3048" i="1" s="1"/>
  <c r="V3049" i="1"/>
  <c r="Y3049" i="1" s="1"/>
  <c r="V3050" i="1"/>
  <c r="Y3050" i="1" s="1"/>
  <c r="V3051" i="1"/>
  <c r="Y3051" i="1" s="1"/>
  <c r="V3052" i="1"/>
  <c r="Y3052" i="1" s="1"/>
  <c r="V3053" i="1"/>
  <c r="Y3053" i="1" s="1"/>
  <c r="V3054" i="1"/>
  <c r="Y3054" i="1" s="1"/>
  <c r="V3055" i="1"/>
  <c r="Y3055" i="1" s="1"/>
  <c r="V3056" i="1"/>
  <c r="Y3056" i="1" s="1"/>
  <c r="V3057" i="1"/>
  <c r="Y3057" i="1" s="1"/>
  <c r="V3058" i="1"/>
  <c r="Y3058" i="1" s="1"/>
  <c r="V3059" i="1"/>
  <c r="Y3059" i="1" s="1"/>
  <c r="V3060" i="1"/>
  <c r="Y3060" i="1" s="1"/>
  <c r="V3061" i="1"/>
  <c r="Y3061" i="1" s="1"/>
  <c r="V3062" i="1"/>
  <c r="Y3062" i="1" s="1"/>
  <c r="V3063" i="1"/>
  <c r="Y3063" i="1" s="1"/>
  <c r="V3064" i="1"/>
  <c r="Y3064" i="1" s="1"/>
  <c r="V3065" i="1"/>
  <c r="Y3065" i="1" s="1"/>
  <c r="V3066" i="1"/>
  <c r="Y3066" i="1" s="1"/>
  <c r="V3067" i="1"/>
  <c r="Y3067" i="1" s="1"/>
  <c r="V3068" i="1"/>
  <c r="Y3068" i="1" s="1"/>
  <c r="V3069" i="1"/>
  <c r="Y3069" i="1" s="1"/>
  <c r="V3070" i="1"/>
  <c r="Y3070" i="1" s="1"/>
  <c r="V3071" i="1"/>
  <c r="Y3071" i="1" s="1"/>
  <c r="V3072" i="1"/>
  <c r="Y3072" i="1" s="1"/>
  <c r="V3073" i="1"/>
  <c r="Y3073" i="1" s="1"/>
  <c r="V3074" i="1"/>
  <c r="Y3074" i="1" s="1"/>
  <c r="V3075" i="1"/>
  <c r="Y3075" i="1" s="1"/>
  <c r="V3076" i="1"/>
  <c r="Y3076" i="1" s="1"/>
  <c r="V3077" i="1"/>
  <c r="Y3077" i="1" s="1"/>
  <c r="V3078" i="1"/>
  <c r="Y3078" i="1" s="1"/>
  <c r="V3079" i="1"/>
  <c r="Y3079" i="1" s="1"/>
  <c r="V3080" i="1"/>
  <c r="Y3080" i="1" s="1"/>
  <c r="V3081" i="1"/>
  <c r="Y3081" i="1" s="1"/>
  <c r="V3082" i="1"/>
  <c r="Y3082" i="1" s="1"/>
  <c r="V3083" i="1"/>
  <c r="Y3083" i="1" s="1"/>
  <c r="V3084" i="1"/>
  <c r="Y3084" i="1" s="1"/>
  <c r="V3085" i="1"/>
  <c r="Y3085" i="1" s="1"/>
  <c r="V3086" i="1"/>
  <c r="Y3086" i="1" s="1"/>
  <c r="V3087" i="1"/>
  <c r="Y3087" i="1" s="1"/>
  <c r="V3088" i="1"/>
  <c r="Y3088" i="1" s="1"/>
  <c r="V3089" i="1"/>
  <c r="Y3089" i="1" s="1"/>
  <c r="V3090" i="1"/>
  <c r="Y3090" i="1" s="1"/>
  <c r="V3091" i="1"/>
  <c r="Y3091" i="1" s="1"/>
  <c r="V3092" i="1"/>
  <c r="Y3092" i="1" s="1"/>
  <c r="V3093" i="1"/>
  <c r="Y3093" i="1" s="1"/>
  <c r="V3094" i="1"/>
  <c r="Y3094" i="1" s="1"/>
  <c r="V3095" i="1"/>
  <c r="Y3095" i="1" s="1"/>
  <c r="V3096" i="1"/>
  <c r="Y3096" i="1" s="1"/>
  <c r="V3097" i="1"/>
  <c r="Y3097" i="1" s="1"/>
  <c r="V3098" i="1"/>
  <c r="Y3098" i="1" s="1"/>
  <c r="V3099" i="1"/>
  <c r="Y3099" i="1" s="1"/>
  <c r="V3100" i="1"/>
  <c r="Y3100" i="1" s="1"/>
  <c r="V3101" i="1"/>
  <c r="Y3101" i="1" s="1"/>
  <c r="V3102" i="1"/>
  <c r="Y3102" i="1" s="1"/>
  <c r="V3103" i="1"/>
  <c r="Y3103" i="1" s="1"/>
  <c r="V3104" i="1"/>
  <c r="Y3104" i="1" s="1"/>
  <c r="V3105" i="1"/>
  <c r="Y3105" i="1" s="1"/>
  <c r="V3106" i="1"/>
  <c r="Y3106" i="1" s="1"/>
  <c r="V3107" i="1"/>
  <c r="Y3107" i="1" s="1"/>
  <c r="V3108" i="1"/>
  <c r="Y3108" i="1" s="1"/>
  <c r="V3109" i="1"/>
  <c r="Y3109" i="1" s="1"/>
  <c r="V3110" i="1"/>
  <c r="Y3110" i="1" s="1"/>
  <c r="V3111" i="1"/>
  <c r="Y3111" i="1" s="1"/>
  <c r="V3112" i="1"/>
  <c r="Y3112" i="1" s="1"/>
  <c r="V3113" i="1"/>
  <c r="Y3113" i="1" s="1"/>
  <c r="V3114" i="1"/>
  <c r="Y3114" i="1" s="1"/>
  <c r="V3115" i="1"/>
  <c r="Y3115" i="1" s="1"/>
  <c r="V3116" i="1"/>
  <c r="Y3116" i="1" s="1"/>
  <c r="V3117" i="1"/>
  <c r="Y3117" i="1" s="1"/>
  <c r="V3118" i="1"/>
  <c r="Y3118" i="1" s="1"/>
  <c r="V3119" i="1"/>
  <c r="Y3119" i="1" s="1"/>
  <c r="V3120" i="1"/>
  <c r="Y3120" i="1" s="1"/>
  <c r="V3121" i="1"/>
  <c r="Y3121" i="1" s="1"/>
  <c r="V3122" i="1"/>
  <c r="Y3122" i="1" s="1"/>
  <c r="V3123" i="1"/>
  <c r="Y3123" i="1" s="1"/>
  <c r="V3124" i="1"/>
  <c r="Y3124" i="1" s="1"/>
  <c r="V3125" i="1"/>
  <c r="Y3125" i="1" s="1"/>
  <c r="V3126" i="1"/>
  <c r="Y3126" i="1" s="1"/>
  <c r="V3127" i="1"/>
  <c r="Y3127" i="1" s="1"/>
  <c r="V3128" i="1"/>
  <c r="Y3128" i="1" s="1"/>
  <c r="V3129" i="1"/>
  <c r="Y3129" i="1" s="1"/>
  <c r="V3130" i="1"/>
  <c r="Y3130" i="1" s="1"/>
  <c r="V3131" i="1"/>
  <c r="Y3131" i="1" s="1"/>
  <c r="V3132" i="1"/>
  <c r="Y3132" i="1" s="1"/>
  <c r="V3133" i="1"/>
  <c r="Y3133" i="1" s="1"/>
  <c r="V3134" i="1"/>
  <c r="Y3134" i="1" s="1"/>
  <c r="V3135" i="1"/>
  <c r="Y3135" i="1" s="1"/>
  <c r="V3136" i="1"/>
  <c r="Y3136" i="1" s="1"/>
  <c r="V3137" i="1"/>
  <c r="Y3137" i="1" s="1"/>
  <c r="V3138" i="1"/>
  <c r="Y3138" i="1" s="1"/>
  <c r="V3139" i="1"/>
  <c r="Y3139" i="1" s="1"/>
  <c r="V3140" i="1"/>
  <c r="Y3140" i="1" s="1"/>
  <c r="V3141" i="1"/>
  <c r="Y3141" i="1" s="1"/>
  <c r="V3142" i="1"/>
  <c r="Y3142" i="1" s="1"/>
  <c r="V3143" i="1"/>
  <c r="Y3143" i="1" s="1"/>
  <c r="V3144" i="1"/>
  <c r="Y3144" i="1" s="1"/>
  <c r="V3145" i="1"/>
  <c r="Y3145" i="1" s="1"/>
  <c r="V3146" i="1"/>
  <c r="Y3146" i="1" s="1"/>
  <c r="V3147" i="1"/>
  <c r="Y3147" i="1" s="1"/>
  <c r="V3148" i="1"/>
  <c r="Y3148" i="1" s="1"/>
  <c r="V3149" i="1"/>
  <c r="Y3149" i="1" s="1"/>
  <c r="V3150" i="1"/>
  <c r="Y3150" i="1" s="1"/>
  <c r="V3151" i="1"/>
  <c r="Y3151" i="1" s="1"/>
  <c r="V3152" i="1"/>
  <c r="Y3152" i="1" s="1"/>
  <c r="V3153" i="1"/>
  <c r="Y3153" i="1" s="1"/>
  <c r="V3154" i="1"/>
  <c r="Y3154" i="1" s="1"/>
  <c r="V3155" i="1"/>
  <c r="Y3155" i="1" s="1"/>
  <c r="V3156" i="1"/>
  <c r="Y3156" i="1" s="1"/>
  <c r="V3157" i="1"/>
  <c r="Y3157" i="1" s="1"/>
  <c r="V3158" i="1"/>
  <c r="Y3158" i="1" s="1"/>
  <c r="V3159" i="1"/>
  <c r="Y3159" i="1" s="1"/>
  <c r="V3160" i="1"/>
  <c r="Y3160" i="1" s="1"/>
  <c r="V3161" i="1"/>
  <c r="Y3161" i="1" s="1"/>
  <c r="V3162" i="1"/>
  <c r="Y3162" i="1" s="1"/>
  <c r="V3163" i="1"/>
  <c r="Y3163" i="1" s="1"/>
  <c r="V3164" i="1"/>
  <c r="Y3164" i="1" s="1"/>
  <c r="V3165" i="1"/>
  <c r="Y3165" i="1" s="1"/>
  <c r="V3166" i="1"/>
  <c r="Y3166" i="1" s="1"/>
  <c r="V3167" i="1"/>
  <c r="Y3167" i="1" s="1"/>
  <c r="V3168" i="1"/>
  <c r="Y3168" i="1" s="1"/>
  <c r="V3169" i="1"/>
  <c r="Y3169" i="1" s="1"/>
  <c r="V3170" i="1"/>
  <c r="Y3170" i="1" s="1"/>
  <c r="V3171" i="1"/>
  <c r="Y3171" i="1" s="1"/>
  <c r="V3172" i="1"/>
  <c r="Y3172" i="1" s="1"/>
  <c r="V3173" i="1"/>
  <c r="Y3173" i="1" s="1"/>
  <c r="V3174" i="1"/>
  <c r="Y3174" i="1" s="1"/>
  <c r="V3175" i="1"/>
  <c r="Y3175" i="1" s="1"/>
  <c r="V3176" i="1"/>
  <c r="Y3176" i="1" s="1"/>
  <c r="V3177" i="1"/>
  <c r="Y3177" i="1" s="1"/>
  <c r="V3178" i="1"/>
  <c r="Y3178" i="1" s="1"/>
  <c r="V3179" i="1"/>
  <c r="Y3179" i="1" s="1"/>
  <c r="V3180" i="1"/>
  <c r="Y3180" i="1" s="1"/>
  <c r="V3181" i="1"/>
  <c r="Y3181" i="1" s="1"/>
  <c r="V3182" i="1"/>
  <c r="Y3182" i="1" s="1"/>
  <c r="V3183" i="1"/>
  <c r="Y3183" i="1" s="1"/>
  <c r="V3184" i="1"/>
  <c r="Y3184" i="1" s="1"/>
  <c r="V3185" i="1"/>
  <c r="Y3185" i="1" s="1"/>
  <c r="V3186" i="1"/>
  <c r="Y3186" i="1" s="1"/>
  <c r="V3187" i="1"/>
  <c r="Y3187" i="1" s="1"/>
  <c r="V3188" i="1"/>
  <c r="Y3188" i="1" s="1"/>
  <c r="V3189" i="1"/>
  <c r="Y3189" i="1" s="1"/>
  <c r="V3190" i="1"/>
  <c r="Y3190" i="1" s="1"/>
  <c r="V3191" i="1"/>
  <c r="Y3191" i="1" s="1"/>
  <c r="V3192" i="1"/>
  <c r="Y3192" i="1" s="1"/>
  <c r="V3193" i="1"/>
  <c r="Y3193" i="1" s="1"/>
  <c r="V3194" i="1"/>
  <c r="Y3194" i="1" s="1"/>
  <c r="V3195" i="1"/>
  <c r="Y3195" i="1" s="1"/>
  <c r="V3196" i="1"/>
  <c r="Y3196" i="1" s="1"/>
  <c r="V3197" i="1"/>
  <c r="Y3197" i="1" s="1"/>
  <c r="V3198" i="1"/>
  <c r="Y3198" i="1" s="1"/>
  <c r="V3199" i="1"/>
  <c r="Y3199" i="1" s="1"/>
  <c r="V3200" i="1"/>
  <c r="Y3200" i="1" s="1"/>
  <c r="V3201" i="1"/>
  <c r="Y3201" i="1" s="1"/>
  <c r="V3202" i="1"/>
  <c r="Y3202" i="1" s="1"/>
  <c r="V3203" i="1"/>
  <c r="Y3203" i="1" s="1"/>
  <c r="V3204" i="1"/>
  <c r="Y3204" i="1" s="1"/>
  <c r="V3205" i="1"/>
  <c r="Y3205" i="1" s="1"/>
  <c r="V3206" i="1"/>
  <c r="Y3206" i="1" s="1"/>
  <c r="V3207" i="1"/>
  <c r="Y3207" i="1" s="1"/>
  <c r="V3208" i="1"/>
  <c r="Y3208" i="1" s="1"/>
  <c r="V3209" i="1"/>
  <c r="Y3209" i="1" s="1"/>
  <c r="V3210" i="1"/>
  <c r="Y3210" i="1" s="1"/>
  <c r="V3211" i="1"/>
  <c r="Y3211" i="1" s="1"/>
  <c r="V3212" i="1"/>
  <c r="Y3212" i="1" s="1"/>
  <c r="V3213" i="1"/>
  <c r="Y3213" i="1" s="1"/>
  <c r="V3214" i="1"/>
  <c r="Y3214" i="1" s="1"/>
  <c r="V3215" i="1"/>
  <c r="Y3215" i="1" s="1"/>
  <c r="V3216" i="1"/>
  <c r="Y3216" i="1" s="1"/>
  <c r="V3217" i="1"/>
  <c r="Y3217" i="1" s="1"/>
  <c r="V3218" i="1"/>
  <c r="Y3218" i="1" s="1"/>
  <c r="V3219" i="1"/>
  <c r="Y3219" i="1" s="1"/>
  <c r="V3220" i="1"/>
  <c r="Y3220" i="1" s="1"/>
  <c r="V3221" i="1"/>
  <c r="Y3221" i="1" s="1"/>
  <c r="V3222" i="1"/>
  <c r="Y3222" i="1" s="1"/>
  <c r="V3223" i="1"/>
  <c r="Y3223" i="1" s="1"/>
  <c r="V3224" i="1"/>
  <c r="Y3224" i="1" s="1"/>
  <c r="V3225" i="1"/>
  <c r="Y3225" i="1" s="1"/>
  <c r="V3226" i="1"/>
  <c r="Y3226" i="1" s="1"/>
  <c r="V3227" i="1"/>
  <c r="Y3227" i="1" s="1"/>
  <c r="V3228" i="1"/>
  <c r="Y3228" i="1" s="1"/>
  <c r="V3229" i="1"/>
  <c r="Y3229" i="1" s="1"/>
  <c r="V3230" i="1"/>
  <c r="Y3230" i="1" s="1"/>
  <c r="V3231" i="1"/>
  <c r="Y3231" i="1" s="1"/>
  <c r="V3232" i="1"/>
  <c r="Y3232" i="1" s="1"/>
  <c r="V3233" i="1"/>
  <c r="Y3233" i="1" s="1"/>
  <c r="V3234" i="1"/>
  <c r="Y3234" i="1" s="1"/>
  <c r="V3235" i="1"/>
  <c r="Y3235" i="1" s="1"/>
  <c r="V3236" i="1"/>
  <c r="Y3236" i="1" s="1"/>
  <c r="V3237" i="1"/>
  <c r="Y3237" i="1" s="1"/>
  <c r="V3238" i="1"/>
  <c r="Y3238" i="1" s="1"/>
  <c r="V3239" i="1"/>
  <c r="Y3239" i="1" s="1"/>
  <c r="V3240" i="1"/>
  <c r="Y3240" i="1" s="1"/>
  <c r="V3241" i="1"/>
  <c r="Y3241" i="1" s="1"/>
  <c r="V3242" i="1"/>
  <c r="Y3242" i="1" s="1"/>
  <c r="V3243" i="1"/>
  <c r="Y3243" i="1" s="1"/>
  <c r="V3244" i="1"/>
  <c r="Y3244" i="1" s="1"/>
  <c r="V3245" i="1"/>
  <c r="Y3245" i="1" s="1"/>
  <c r="V3246" i="1"/>
  <c r="Y3246" i="1" s="1"/>
  <c r="V3247" i="1"/>
  <c r="Y3247" i="1" s="1"/>
  <c r="V3248" i="1"/>
  <c r="Y3248" i="1" s="1"/>
  <c r="V3249" i="1"/>
  <c r="Y3249" i="1" s="1"/>
  <c r="V3250" i="1"/>
  <c r="Y3250" i="1" s="1"/>
  <c r="V3251" i="1"/>
  <c r="Y3251" i="1" s="1"/>
  <c r="V3252" i="1"/>
  <c r="Y3252" i="1" s="1"/>
  <c r="V3253" i="1"/>
  <c r="Y3253" i="1" s="1"/>
  <c r="V3254" i="1"/>
  <c r="Y3254" i="1" s="1"/>
  <c r="V3255" i="1"/>
  <c r="Y3255" i="1" s="1"/>
  <c r="V3256" i="1"/>
  <c r="Y3256" i="1" s="1"/>
  <c r="V3257" i="1"/>
  <c r="Y3257" i="1" s="1"/>
  <c r="V3258" i="1"/>
  <c r="Y3258" i="1" s="1"/>
  <c r="V3259" i="1"/>
  <c r="Y3259" i="1" s="1"/>
  <c r="V3260" i="1"/>
  <c r="Y3260" i="1" s="1"/>
  <c r="V3261" i="1"/>
  <c r="Y3261" i="1" s="1"/>
  <c r="V3262" i="1"/>
  <c r="Y3262" i="1" s="1"/>
  <c r="V3263" i="1"/>
  <c r="Y3263" i="1" s="1"/>
  <c r="V3264" i="1"/>
  <c r="Y3264" i="1" s="1"/>
  <c r="V3265" i="1"/>
  <c r="Y3265" i="1" s="1"/>
  <c r="V3266" i="1"/>
  <c r="Y3266" i="1" s="1"/>
  <c r="V3267" i="1"/>
  <c r="Y3267" i="1" s="1"/>
  <c r="V3268" i="1"/>
  <c r="Y3268" i="1" s="1"/>
  <c r="V3269" i="1"/>
  <c r="Y3269" i="1" s="1"/>
  <c r="V3270" i="1"/>
  <c r="Y3270" i="1" s="1"/>
  <c r="V3271" i="1"/>
  <c r="Y3271" i="1" s="1"/>
  <c r="V3272" i="1"/>
  <c r="Y3272" i="1" s="1"/>
  <c r="V3273" i="1"/>
  <c r="Y3273" i="1" s="1"/>
  <c r="V3274" i="1"/>
  <c r="Y3274" i="1" s="1"/>
  <c r="V3275" i="1"/>
  <c r="Y3275" i="1" s="1"/>
  <c r="V3276" i="1"/>
  <c r="Y3276" i="1" s="1"/>
  <c r="V3277" i="1"/>
  <c r="Y3277" i="1" s="1"/>
  <c r="V3278" i="1"/>
  <c r="Y3278" i="1" s="1"/>
  <c r="V3279" i="1"/>
  <c r="Y3279" i="1" s="1"/>
  <c r="V3280" i="1"/>
  <c r="Y3280" i="1" s="1"/>
  <c r="V3281" i="1"/>
  <c r="Y3281" i="1" s="1"/>
  <c r="V3282" i="1"/>
  <c r="Y3282" i="1" s="1"/>
  <c r="V3283" i="1"/>
  <c r="Y3283" i="1" s="1"/>
  <c r="V3284" i="1"/>
  <c r="Y3284" i="1" s="1"/>
  <c r="V3285" i="1"/>
  <c r="Y3285" i="1" s="1"/>
  <c r="V3286" i="1"/>
  <c r="Y3286" i="1" s="1"/>
  <c r="V3287" i="1"/>
  <c r="Y3287" i="1" s="1"/>
  <c r="V3288" i="1"/>
  <c r="Y3288" i="1" s="1"/>
  <c r="V3289" i="1"/>
  <c r="Y3289" i="1" s="1"/>
  <c r="V3290" i="1"/>
  <c r="Y3290" i="1" s="1"/>
  <c r="V3291" i="1"/>
  <c r="Y3291" i="1" s="1"/>
  <c r="V3292" i="1"/>
  <c r="Y3292" i="1" s="1"/>
  <c r="V3293" i="1"/>
  <c r="Y3293" i="1" s="1"/>
  <c r="V3294" i="1"/>
  <c r="Y3294" i="1" s="1"/>
  <c r="V3295" i="1"/>
  <c r="Y3295" i="1" s="1"/>
  <c r="V3296" i="1"/>
  <c r="Y3296" i="1" s="1"/>
  <c r="V3297" i="1"/>
  <c r="Y3297" i="1" s="1"/>
  <c r="V3298" i="1"/>
  <c r="Y3298" i="1" s="1"/>
  <c r="V3299" i="1"/>
  <c r="Y3299" i="1" s="1"/>
  <c r="V3300" i="1"/>
  <c r="Y3300" i="1" s="1"/>
  <c r="V3301" i="1"/>
  <c r="Y3301" i="1" s="1"/>
  <c r="V3302" i="1"/>
  <c r="Y3302" i="1" s="1"/>
  <c r="V3303" i="1"/>
  <c r="Y3303" i="1" s="1"/>
  <c r="V3304" i="1"/>
  <c r="Y3304" i="1" s="1"/>
  <c r="V3305" i="1"/>
  <c r="Y3305" i="1" s="1"/>
  <c r="V3306" i="1"/>
  <c r="Y3306" i="1" s="1"/>
  <c r="V3307" i="1"/>
  <c r="Y3307" i="1" s="1"/>
  <c r="V3308" i="1"/>
  <c r="Y3308" i="1" s="1"/>
  <c r="V3309" i="1"/>
  <c r="Y3309" i="1" s="1"/>
  <c r="V3310" i="1"/>
  <c r="Y3310" i="1" s="1"/>
  <c r="V3311" i="1"/>
  <c r="Y3311" i="1" s="1"/>
  <c r="V3312" i="1"/>
  <c r="Y3312" i="1" s="1"/>
  <c r="V3313" i="1"/>
  <c r="Y3313" i="1" s="1"/>
  <c r="V3314" i="1"/>
  <c r="Y3314" i="1" s="1"/>
  <c r="V3315" i="1"/>
  <c r="Y3315" i="1" s="1"/>
  <c r="V3316" i="1"/>
  <c r="Y3316" i="1" s="1"/>
  <c r="V3317" i="1"/>
  <c r="Y3317" i="1" s="1"/>
  <c r="V3318" i="1"/>
  <c r="Y3318" i="1" s="1"/>
  <c r="V3319" i="1"/>
  <c r="Y3319" i="1" s="1"/>
  <c r="V3320" i="1"/>
  <c r="Y3320" i="1" s="1"/>
  <c r="V3321" i="1"/>
  <c r="Y3321" i="1" s="1"/>
  <c r="V3322" i="1"/>
  <c r="Y3322" i="1" s="1"/>
  <c r="V3323" i="1"/>
  <c r="Y3323" i="1" s="1"/>
  <c r="V3324" i="1"/>
  <c r="Y3324" i="1" s="1"/>
  <c r="V3325" i="1"/>
  <c r="Y3325" i="1" s="1"/>
  <c r="V3326" i="1"/>
  <c r="Y3326" i="1" s="1"/>
  <c r="V3327" i="1"/>
  <c r="Y3327" i="1" s="1"/>
  <c r="V3328" i="1"/>
  <c r="Y3328" i="1" s="1"/>
  <c r="V3329" i="1"/>
  <c r="Y3329" i="1" s="1"/>
  <c r="V3330" i="1"/>
  <c r="Y3330" i="1" s="1"/>
  <c r="V3331" i="1"/>
  <c r="Y3331" i="1" s="1"/>
  <c r="V3332" i="1"/>
  <c r="Y3332" i="1" s="1"/>
  <c r="V3333" i="1"/>
  <c r="Y3333" i="1" s="1"/>
  <c r="V3334" i="1"/>
  <c r="Y3334" i="1" s="1"/>
  <c r="V3335" i="1"/>
  <c r="Y3335" i="1" s="1"/>
  <c r="V3336" i="1"/>
  <c r="Y3336" i="1" s="1"/>
  <c r="V3337" i="1"/>
  <c r="Y3337" i="1" s="1"/>
  <c r="V3338" i="1"/>
  <c r="Y3338" i="1" s="1"/>
  <c r="V3339" i="1"/>
  <c r="Y3339" i="1" s="1"/>
  <c r="V3340" i="1"/>
  <c r="Y3340" i="1" s="1"/>
  <c r="V3341" i="1"/>
  <c r="Y3341" i="1" s="1"/>
  <c r="V3342" i="1"/>
  <c r="Y3342" i="1" s="1"/>
  <c r="V3343" i="1"/>
  <c r="Y3343" i="1" s="1"/>
  <c r="V3344" i="1"/>
  <c r="Y3344" i="1" s="1"/>
  <c r="V3345" i="1"/>
  <c r="Y3345" i="1" s="1"/>
  <c r="V3346" i="1"/>
  <c r="Y3346" i="1" s="1"/>
  <c r="V3347" i="1"/>
  <c r="Y3347" i="1" s="1"/>
  <c r="V3348" i="1"/>
  <c r="Y3348" i="1" s="1"/>
  <c r="V3349" i="1"/>
  <c r="Y3349" i="1" s="1"/>
  <c r="V3350" i="1"/>
  <c r="Y3350" i="1" s="1"/>
  <c r="V3351" i="1"/>
  <c r="Y3351" i="1" s="1"/>
  <c r="V3352" i="1"/>
  <c r="Y3352" i="1" s="1"/>
  <c r="V3353" i="1"/>
  <c r="Y3353" i="1" s="1"/>
  <c r="V3354" i="1"/>
  <c r="Y3354" i="1" s="1"/>
  <c r="V3355" i="1"/>
  <c r="Y3355" i="1" s="1"/>
  <c r="V3356" i="1"/>
  <c r="Y3356" i="1" s="1"/>
  <c r="V3357" i="1"/>
  <c r="Y3357" i="1" s="1"/>
  <c r="V3358" i="1"/>
  <c r="Y3358" i="1" s="1"/>
  <c r="V3359" i="1"/>
  <c r="Y3359" i="1" s="1"/>
  <c r="V3360" i="1"/>
  <c r="Y3360" i="1" s="1"/>
  <c r="V3361" i="1"/>
  <c r="Y3361" i="1" s="1"/>
  <c r="V3362" i="1"/>
  <c r="Y3362" i="1" s="1"/>
  <c r="V3363" i="1"/>
  <c r="Y3363" i="1" s="1"/>
  <c r="V3364" i="1"/>
  <c r="Y3364" i="1" s="1"/>
  <c r="V3365" i="1"/>
  <c r="Y3365" i="1" s="1"/>
  <c r="V3366" i="1"/>
  <c r="Y3366" i="1" s="1"/>
  <c r="V3367" i="1"/>
  <c r="Y3367" i="1" s="1"/>
  <c r="V3368" i="1"/>
  <c r="Y3368" i="1" s="1"/>
  <c r="V3369" i="1"/>
  <c r="Y3369" i="1" s="1"/>
  <c r="V3370" i="1"/>
  <c r="Y3370" i="1" s="1"/>
  <c r="V3371" i="1"/>
  <c r="Y3371" i="1" s="1"/>
  <c r="V3372" i="1"/>
  <c r="Y3372" i="1" s="1"/>
  <c r="V3373" i="1"/>
  <c r="Y3373" i="1" s="1"/>
  <c r="V3374" i="1"/>
  <c r="Y3374" i="1" s="1"/>
  <c r="V3375" i="1"/>
  <c r="Y3375" i="1" s="1"/>
  <c r="V3376" i="1"/>
  <c r="Y3376" i="1" s="1"/>
  <c r="V3377" i="1"/>
  <c r="Y3377" i="1" s="1"/>
  <c r="V3378" i="1"/>
  <c r="Y3378" i="1" s="1"/>
  <c r="V3379" i="1"/>
  <c r="Y3379" i="1" s="1"/>
  <c r="V3380" i="1"/>
  <c r="Y3380" i="1" s="1"/>
  <c r="V3381" i="1"/>
  <c r="Y3381" i="1" s="1"/>
  <c r="V3382" i="1"/>
  <c r="Y3382" i="1" s="1"/>
  <c r="V3383" i="1"/>
  <c r="Y3383" i="1" s="1"/>
  <c r="V3384" i="1"/>
  <c r="Y3384" i="1" s="1"/>
  <c r="V3385" i="1"/>
  <c r="Y3385" i="1" s="1"/>
  <c r="V3386" i="1"/>
  <c r="Y3386" i="1" s="1"/>
  <c r="V3387" i="1"/>
  <c r="Y3387" i="1" s="1"/>
  <c r="V3388" i="1"/>
  <c r="Y3388" i="1" s="1"/>
  <c r="V3389" i="1"/>
  <c r="Y3389" i="1" s="1"/>
  <c r="V3390" i="1"/>
  <c r="Y3390" i="1" s="1"/>
  <c r="V3391" i="1"/>
  <c r="Y3391" i="1" s="1"/>
  <c r="V3392" i="1"/>
  <c r="Y3392" i="1" s="1"/>
  <c r="V3393" i="1"/>
  <c r="Y3393" i="1" s="1"/>
  <c r="V3394" i="1"/>
  <c r="Y3394" i="1" s="1"/>
  <c r="V3395" i="1"/>
  <c r="Y3395" i="1" s="1"/>
  <c r="V3396" i="1"/>
  <c r="Y3396" i="1" s="1"/>
  <c r="V3397" i="1"/>
  <c r="Y3397" i="1" s="1"/>
  <c r="V3398" i="1"/>
  <c r="Y3398" i="1" s="1"/>
  <c r="V3399" i="1"/>
  <c r="Y3399" i="1" s="1"/>
  <c r="V3400" i="1"/>
  <c r="Y3400" i="1" s="1"/>
  <c r="V3401" i="1"/>
  <c r="Y3401" i="1" s="1"/>
  <c r="V3402" i="1"/>
  <c r="Y3402" i="1" s="1"/>
  <c r="V3403" i="1"/>
  <c r="Y3403" i="1" s="1"/>
  <c r="V3404" i="1"/>
  <c r="Y3404" i="1" s="1"/>
  <c r="V3405" i="1"/>
  <c r="Y3405" i="1" s="1"/>
  <c r="V3406" i="1"/>
  <c r="Y3406" i="1" s="1"/>
  <c r="V3407" i="1"/>
  <c r="Y3407" i="1" s="1"/>
  <c r="V3408" i="1"/>
  <c r="Y3408" i="1" s="1"/>
  <c r="V3409" i="1"/>
  <c r="Y3409" i="1" s="1"/>
  <c r="V3410" i="1"/>
  <c r="Y3410" i="1" s="1"/>
  <c r="V3411" i="1"/>
  <c r="Y3411" i="1" s="1"/>
  <c r="V3412" i="1"/>
  <c r="Y3412" i="1" s="1"/>
  <c r="V3413" i="1"/>
  <c r="Y3413" i="1" s="1"/>
  <c r="V3414" i="1"/>
  <c r="Y3414" i="1" s="1"/>
  <c r="V3415" i="1"/>
  <c r="Y3415" i="1" s="1"/>
  <c r="V3416" i="1"/>
  <c r="Y3416" i="1" s="1"/>
  <c r="V3417" i="1"/>
  <c r="Y3417" i="1" s="1"/>
  <c r="V3418" i="1"/>
  <c r="Y3418" i="1" s="1"/>
  <c r="V3419" i="1"/>
  <c r="Y3419" i="1" s="1"/>
  <c r="V3420" i="1"/>
  <c r="Y3420" i="1" s="1"/>
  <c r="V3421" i="1"/>
  <c r="Y3421" i="1" s="1"/>
  <c r="V3422" i="1"/>
  <c r="Y3422" i="1" s="1"/>
  <c r="V3423" i="1"/>
  <c r="Y3423" i="1" s="1"/>
  <c r="V3424" i="1"/>
  <c r="Y3424" i="1" s="1"/>
  <c r="V3425" i="1"/>
  <c r="Y3425" i="1" s="1"/>
  <c r="V3426" i="1"/>
  <c r="Y3426" i="1" s="1"/>
  <c r="V3427" i="1"/>
  <c r="Y3427" i="1" s="1"/>
  <c r="V3428" i="1"/>
  <c r="Y3428" i="1" s="1"/>
  <c r="V3429" i="1"/>
  <c r="Y3429" i="1" s="1"/>
  <c r="V3430" i="1"/>
  <c r="Y3430" i="1" s="1"/>
  <c r="V3431" i="1"/>
  <c r="Y3431" i="1" s="1"/>
  <c r="V3432" i="1"/>
  <c r="Y3432" i="1" s="1"/>
  <c r="V3433" i="1"/>
  <c r="Y3433" i="1" s="1"/>
  <c r="V3434" i="1"/>
  <c r="Y3434" i="1" s="1"/>
  <c r="V3435" i="1"/>
  <c r="Y3435" i="1" s="1"/>
  <c r="V3436" i="1"/>
  <c r="Y3436" i="1" s="1"/>
  <c r="V3437" i="1"/>
  <c r="Y3437" i="1" s="1"/>
  <c r="V3438" i="1"/>
  <c r="Y3438" i="1" s="1"/>
  <c r="V3439" i="1"/>
  <c r="Y3439" i="1" s="1"/>
  <c r="V3440" i="1"/>
  <c r="Y3440" i="1" s="1"/>
  <c r="V3441" i="1"/>
  <c r="Y3441" i="1" s="1"/>
  <c r="V3442" i="1"/>
  <c r="Y3442" i="1" s="1"/>
  <c r="V3443" i="1"/>
  <c r="Y3443" i="1" s="1"/>
  <c r="V3444" i="1"/>
  <c r="Y3444" i="1" s="1"/>
  <c r="V3445" i="1"/>
  <c r="Y3445" i="1" s="1"/>
  <c r="V3446" i="1"/>
  <c r="Y3446" i="1" s="1"/>
  <c r="V3447" i="1"/>
  <c r="Y3447" i="1" s="1"/>
  <c r="V3448" i="1"/>
  <c r="Y3448" i="1" s="1"/>
  <c r="V3449" i="1"/>
  <c r="Y3449" i="1" s="1"/>
  <c r="V3450" i="1"/>
  <c r="Y3450" i="1" s="1"/>
  <c r="V3451" i="1"/>
  <c r="Y3451" i="1" s="1"/>
  <c r="V3452" i="1"/>
  <c r="Y3452" i="1" s="1"/>
  <c r="V3453" i="1"/>
  <c r="Y3453" i="1" s="1"/>
  <c r="V3454" i="1"/>
  <c r="Y3454" i="1" s="1"/>
  <c r="V3455" i="1"/>
  <c r="Y3455" i="1" s="1"/>
  <c r="V3456" i="1"/>
  <c r="Y3456" i="1" s="1"/>
  <c r="V3457" i="1"/>
  <c r="Y3457" i="1" s="1"/>
  <c r="V3458" i="1"/>
  <c r="Y3458" i="1" s="1"/>
  <c r="V3459" i="1"/>
  <c r="Y3459" i="1" s="1"/>
  <c r="V3460" i="1"/>
  <c r="Y3460" i="1" s="1"/>
  <c r="V3461" i="1"/>
  <c r="Y3461" i="1" s="1"/>
  <c r="V3462" i="1"/>
  <c r="Y3462" i="1" s="1"/>
  <c r="V3463" i="1"/>
  <c r="Y3463" i="1" s="1"/>
  <c r="V3464" i="1"/>
  <c r="Y3464" i="1" s="1"/>
  <c r="V3465" i="1"/>
  <c r="Y3465" i="1" s="1"/>
  <c r="V3466" i="1"/>
  <c r="Y3466" i="1" s="1"/>
  <c r="V3467" i="1"/>
  <c r="Y3467" i="1" s="1"/>
  <c r="V3468" i="1"/>
  <c r="Y3468" i="1" s="1"/>
  <c r="V3469" i="1"/>
  <c r="Y3469" i="1" s="1"/>
  <c r="V3470" i="1"/>
  <c r="Y3470" i="1" s="1"/>
  <c r="V3471" i="1"/>
  <c r="Y3471" i="1" s="1"/>
  <c r="V3472" i="1"/>
  <c r="Y3472" i="1" s="1"/>
  <c r="V3473" i="1"/>
  <c r="Y3473" i="1" s="1"/>
  <c r="V3474" i="1"/>
  <c r="Y3474" i="1" s="1"/>
  <c r="V3475" i="1"/>
  <c r="Y3475" i="1" s="1"/>
  <c r="V3476" i="1"/>
  <c r="Y3476" i="1" s="1"/>
  <c r="V3477" i="1"/>
  <c r="Y3477" i="1" s="1"/>
  <c r="V3478" i="1"/>
  <c r="Y3478" i="1" s="1"/>
  <c r="V3479" i="1"/>
  <c r="Y3479" i="1" s="1"/>
  <c r="V3480" i="1"/>
  <c r="Y3480" i="1" s="1"/>
  <c r="V3481" i="1"/>
  <c r="Y3481" i="1" s="1"/>
  <c r="V3482" i="1"/>
  <c r="Y3482" i="1" s="1"/>
  <c r="V3483" i="1"/>
  <c r="Y3483" i="1" s="1"/>
  <c r="V3484" i="1"/>
  <c r="Y3484" i="1" s="1"/>
  <c r="V3485" i="1"/>
  <c r="Y3485" i="1" s="1"/>
  <c r="V3486" i="1"/>
  <c r="Y3486" i="1" s="1"/>
  <c r="V3487" i="1"/>
  <c r="Y3487" i="1" s="1"/>
  <c r="V3488" i="1"/>
  <c r="Y3488" i="1" s="1"/>
  <c r="V3489" i="1"/>
  <c r="Y3489" i="1" s="1"/>
  <c r="V3490" i="1"/>
  <c r="Y3490" i="1" s="1"/>
  <c r="V3491" i="1"/>
  <c r="Y3491" i="1" s="1"/>
  <c r="V3492" i="1"/>
  <c r="Y3492" i="1" s="1"/>
  <c r="V3493" i="1"/>
  <c r="Y3493" i="1" s="1"/>
  <c r="V3494" i="1"/>
  <c r="Y3494" i="1" s="1"/>
  <c r="V3495" i="1"/>
  <c r="Y3495" i="1" s="1"/>
  <c r="V3496" i="1"/>
  <c r="Y3496" i="1" s="1"/>
  <c r="V3497" i="1"/>
  <c r="Y3497" i="1" s="1"/>
  <c r="V3498" i="1"/>
  <c r="Y3498" i="1" s="1"/>
  <c r="V3499" i="1"/>
  <c r="Y3499" i="1" s="1"/>
  <c r="V3500" i="1"/>
  <c r="Y3500" i="1" s="1"/>
  <c r="V3501" i="1"/>
  <c r="Y3501" i="1" s="1"/>
  <c r="V3502" i="1"/>
  <c r="Y3502" i="1" s="1"/>
  <c r="V3503" i="1"/>
  <c r="Y3503" i="1" s="1"/>
  <c r="V3504" i="1"/>
  <c r="Y3504" i="1" s="1"/>
  <c r="V3505" i="1"/>
  <c r="Y3505" i="1" s="1"/>
  <c r="V3506" i="1"/>
  <c r="Y3506" i="1" s="1"/>
  <c r="V3507" i="1"/>
  <c r="Y3507" i="1" s="1"/>
  <c r="V3508" i="1"/>
  <c r="Y3508" i="1" s="1"/>
  <c r="V3509" i="1"/>
  <c r="Y3509" i="1" s="1"/>
  <c r="V3510" i="1"/>
  <c r="Y3510" i="1" s="1"/>
  <c r="V3511" i="1"/>
  <c r="Y3511" i="1" s="1"/>
  <c r="V3512" i="1"/>
  <c r="Y3512" i="1" s="1"/>
  <c r="V3513" i="1"/>
  <c r="Y3513" i="1" s="1"/>
  <c r="V3514" i="1"/>
  <c r="Y3514" i="1" s="1"/>
  <c r="V3515" i="1"/>
  <c r="Y3515" i="1" s="1"/>
  <c r="V3516" i="1"/>
  <c r="Y3516" i="1" s="1"/>
  <c r="V3517" i="1"/>
  <c r="Y3517" i="1" s="1"/>
  <c r="V3518" i="1"/>
  <c r="Y3518" i="1" s="1"/>
  <c r="V3519" i="1"/>
  <c r="Y3519" i="1" s="1"/>
  <c r="V3520" i="1"/>
  <c r="Y3520" i="1" s="1"/>
  <c r="V3521" i="1"/>
  <c r="Y3521" i="1" s="1"/>
  <c r="V3522" i="1"/>
  <c r="Y3522" i="1" s="1"/>
  <c r="V3523" i="1"/>
  <c r="Y3523" i="1" s="1"/>
  <c r="V3524" i="1"/>
  <c r="Y3524" i="1" s="1"/>
  <c r="V3525" i="1"/>
  <c r="Y3525" i="1" s="1"/>
  <c r="V3526" i="1"/>
  <c r="Y3526" i="1" s="1"/>
  <c r="V3527" i="1"/>
  <c r="Y3527" i="1" s="1"/>
  <c r="V3528" i="1"/>
  <c r="Y3528" i="1" s="1"/>
  <c r="V3529" i="1"/>
  <c r="Y3529" i="1" s="1"/>
  <c r="V3530" i="1"/>
  <c r="Y3530" i="1" s="1"/>
  <c r="V3531" i="1"/>
  <c r="Y3531" i="1" s="1"/>
  <c r="V3532" i="1"/>
  <c r="Y3532" i="1" s="1"/>
  <c r="V3533" i="1"/>
  <c r="Y3533" i="1" s="1"/>
  <c r="V3534" i="1"/>
  <c r="Y3534" i="1" s="1"/>
  <c r="V3535" i="1"/>
  <c r="Y3535" i="1" s="1"/>
  <c r="V3536" i="1"/>
  <c r="Y3536" i="1" s="1"/>
  <c r="V3537" i="1"/>
  <c r="Y3537" i="1" s="1"/>
  <c r="V3538" i="1"/>
  <c r="Y3538" i="1" s="1"/>
  <c r="V3539" i="1"/>
  <c r="Y3539" i="1" s="1"/>
  <c r="V3540" i="1"/>
  <c r="Y3540" i="1" s="1"/>
  <c r="V3541" i="1"/>
  <c r="Y3541" i="1" s="1"/>
  <c r="V3542" i="1"/>
  <c r="Y3542" i="1" s="1"/>
  <c r="V3543" i="1"/>
  <c r="Y3543" i="1" s="1"/>
  <c r="V3544" i="1"/>
  <c r="Y3544" i="1" s="1"/>
  <c r="V3545" i="1"/>
  <c r="Y3545" i="1" s="1"/>
  <c r="V3546" i="1"/>
  <c r="Y3546" i="1" s="1"/>
  <c r="V3547" i="1"/>
  <c r="Y3547" i="1" s="1"/>
  <c r="V3548" i="1"/>
  <c r="Y3548" i="1" s="1"/>
  <c r="V3549" i="1"/>
  <c r="Y3549" i="1" s="1"/>
  <c r="V3550" i="1"/>
  <c r="Y3550" i="1" s="1"/>
  <c r="V3551" i="1"/>
  <c r="Y3551" i="1" s="1"/>
  <c r="V3552" i="1"/>
  <c r="Y3552" i="1" s="1"/>
  <c r="V3553" i="1"/>
  <c r="Y3553" i="1" s="1"/>
  <c r="V3554" i="1"/>
  <c r="Y3554" i="1" s="1"/>
  <c r="V3555" i="1"/>
  <c r="Y3555" i="1" s="1"/>
  <c r="V3556" i="1"/>
  <c r="Y3556" i="1" s="1"/>
  <c r="V3557" i="1"/>
  <c r="Y3557" i="1" s="1"/>
  <c r="V3558" i="1"/>
  <c r="Y3558" i="1" s="1"/>
  <c r="V3559" i="1"/>
  <c r="Y3559" i="1" s="1"/>
  <c r="V3560" i="1"/>
  <c r="Y3560" i="1" s="1"/>
  <c r="V3561" i="1"/>
  <c r="Y3561" i="1" s="1"/>
  <c r="V3562" i="1"/>
  <c r="Y3562" i="1" s="1"/>
  <c r="V3563" i="1"/>
  <c r="Y3563" i="1" s="1"/>
  <c r="V3564" i="1"/>
  <c r="Y3564" i="1" s="1"/>
  <c r="V3565" i="1"/>
  <c r="Y3565" i="1" s="1"/>
  <c r="V3566" i="1"/>
  <c r="Y3566" i="1" s="1"/>
  <c r="V3567" i="1"/>
  <c r="Y3567" i="1" s="1"/>
  <c r="V3568" i="1"/>
  <c r="Y3568" i="1" s="1"/>
  <c r="V3569" i="1"/>
  <c r="Y3569" i="1" s="1"/>
  <c r="V3570" i="1"/>
  <c r="Y3570" i="1" s="1"/>
  <c r="V3571" i="1"/>
  <c r="Y3571" i="1" s="1"/>
  <c r="V3572" i="1"/>
  <c r="Y3572" i="1" s="1"/>
  <c r="V3573" i="1"/>
  <c r="Y3573" i="1" s="1"/>
  <c r="V3574" i="1"/>
  <c r="Y3574" i="1" s="1"/>
  <c r="V3575" i="1"/>
  <c r="Y3575" i="1" s="1"/>
  <c r="V3576" i="1"/>
  <c r="Y3576" i="1" s="1"/>
  <c r="V3577" i="1"/>
  <c r="Y3577" i="1" s="1"/>
  <c r="V3578" i="1"/>
  <c r="Y3578" i="1" s="1"/>
  <c r="V3579" i="1"/>
  <c r="Y3579" i="1" s="1"/>
  <c r="V3580" i="1"/>
  <c r="Y3580" i="1" s="1"/>
  <c r="V3581" i="1"/>
  <c r="Y3581" i="1" s="1"/>
  <c r="V3582" i="1"/>
  <c r="Y3582" i="1" s="1"/>
  <c r="V3583" i="1"/>
  <c r="Y3583" i="1" s="1"/>
  <c r="V3584" i="1"/>
  <c r="Y3584" i="1" s="1"/>
  <c r="V3585" i="1"/>
  <c r="Y3585" i="1" s="1"/>
  <c r="V2" i="1"/>
  <c r="Y2" i="1" s="1"/>
  <c r="U3576" i="1" l="1"/>
  <c r="X3576" i="1" s="1"/>
  <c r="U3560" i="1"/>
  <c r="X3560" i="1" s="1"/>
  <c r="U3544" i="1"/>
  <c r="X3544" i="1" s="1"/>
  <c r="U3528" i="1"/>
  <c r="X3528" i="1" s="1"/>
  <c r="U3512" i="1"/>
  <c r="X3512" i="1" s="1"/>
  <c r="U3496" i="1"/>
  <c r="X3496" i="1" s="1"/>
  <c r="U3480" i="1"/>
  <c r="X3480" i="1" s="1"/>
  <c r="U3464" i="1"/>
  <c r="X3464" i="1" s="1"/>
  <c r="U3448" i="1"/>
  <c r="X3448" i="1" s="1"/>
  <c r="U3432" i="1"/>
  <c r="X3432" i="1" s="1"/>
  <c r="U3416" i="1"/>
  <c r="X3416" i="1" s="1"/>
  <c r="U3064" i="1"/>
  <c r="X3064" i="1" s="1"/>
  <c r="U3048" i="1"/>
  <c r="X3048" i="1" s="1"/>
  <c r="U3032" i="1"/>
  <c r="X3032" i="1" s="1"/>
  <c r="U3016" i="1"/>
  <c r="X3016" i="1" s="1"/>
  <c r="U3000" i="1"/>
  <c r="X3000" i="1" s="1"/>
  <c r="U2984" i="1"/>
  <c r="X2984" i="1" s="1"/>
  <c r="U2968" i="1"/>
  <c r="X2968" i="1" s="1"/>
  <c r="U2952" i="1"/>
  <c r="X2952" i="1" s="1"/>
  <c r="U2936" i="1"/>
  <c r="X2936" i="1" s="1"/>
  <c r="U2920" i="1"/>
  <c r="X2920" i="1" s="1"/>
  <c r="U2904" i="1"/>
  <c r="X2904" i="1" s="1"/>
  <c r="U2888" i="1"/>
  <c r="X2888" i="1" s="1"/>
  <c r="U2872" i="1"/>
  <c r="X2872" i="1" s="1"/>
  <c r="U2856" i="1"/>
  <c r="X2856" i="1" s="1"/>
  <c r="U2840" i="1"/>
  <c r="X2840" i="1" s="1"/>
  <c r="U2824" i="1"/>
  <c r="X2824" i="1" s="1"/>
  <c r="U2808" i="1"/>
  <c r="X2808" i="1" s="1"/>
  <c r="U2792" i="1"/>
  <c r="X2792" i="1" s="1"/>
  <c r="U2776" i="1"/>
  <c r="X2776" i="1" s="1"/>
  <c r="U2744" i="1"/>
  <c r="X2744" i="1" s="1"/>
  <c r="U2728" i="1"/>
  <c r="X2728" i="1" s="1"/>
  <c r="U2712" i="1"/>
  <c r="X2712" i="1" s="1"/>
  <c r="U2696" i="1"/>
  <c r="X2696" i="1" s="1"/>
  <c r="U2680" i="1"/>
  <c r="X2680" i="1" s="1"/>
  <c r="U2664" i="1"/>
  <c r="X2664" i="1" s="1"/>
  <c r="U2648" i="1"/>
  <c r="X2648" i="1" s="1"/>
  <c r="U2632" i="1"/>
  <c r="X2632" i="1" s="1"/>
  <c r="U2616" i="1"/>
  <c r="X2616" i="1" s="1"/>
  <c r="U2600" i="1"/>
  <c r="X2600" i="1" s="1"/>
  <c r="U2584" i="1"/>
  <c r="X2584" i="1" s="1"/>
  <c r="U2568" i="1"/>
  <c r="X2568" i="1" s="1"/>
  <c r="U2552" i="1"/>
  <c r="X2552" i="1" s="1"/>
  <c r="U2536" i="1"/>
  <c r="X2536" i="1" s="1"/>
  <c r="U2424" i="1"/>
  <c r="X2424" i="1" s="1"/>
  <c r="U2408" i="1"/>
  <c r="X2408" i="1" s="1"/>
  <c r="U2392" i="1"/>
  <c r="X2392" i="1" s="1"/>
  <c r="U2376" i="1"/>
  <c r="X2376" i="1" s="1"/>
  <c r="U2360" i="1"/>
  <c r="X2360" i="1" s="1"/>
  <c r="U2344" i="1"/>
  <c r="X2344" i="1" s="1"/>
  <c r="U2328" i="1"/>
  <c r="X2328" i="1" s="1"/>
  <c r="U2312" i="1"/>
  <c r="X2312" i="1" s="1"/>
  <c r="U2296" i="1"/>
  <c r="X2296" i="1" s="1"/>
  <c r="U3584" i="1"/>
  <c r="X3584" i="1" s="1"/>
  <c r="U3568" i="1"/>
  <c r="X3568" i="1" s="1"/>
  <c r="U3552" i="1"/>
  <c r="X3552" i="1" s="1"/>
  <c r="U3536" i="1"/>
  <c r="X3536" i="1" s="1"/>
  <c r="U3520" i="1"/>
  <c r="X3520" i="1" s="1"/>
  <c r="U3504" i="1"/>
  <c r="X3504" i="1" s="1"/>
  <c r="U3488" i="1"/>
  <c r="X3488" i="1" s="1"/>
  <c r="U3472" i="1"/>
  <c r="X3472" i="1" s="1"/>
  <c r="U3456" i="1"/>
  <c r="X3456" i="1" s="1"/>
  <c r="U3440" i="1"/>
  <c r="X3440" i="1" s="1"/>
  <c r="U3424" i="1"/>
  <c r="X3424" i="1" s="1"/>
  <c r="U3072" i="1"/>
  <c r="X3072" i="1" s="1"/>
  <c r="U3056" i="1"/>
  <c r="X3056" i="1" s="1"/>
  <c r="U3040" i="1"/>
  <c r="X3040" i="1" s="1"/>
  <c r="U3024" i="1"/>
  <c r="X3024" i="1" s="1"/>
  <c r="U3008" i="1"/>
  <c r="X3008" i="1" s="1"/>
  <c r="U2992" i="1"/>
  <c r="X2992" i="1" s="1"/>
  <c r="U2976" i="1"/>
  <c r="X2976" i="1" s="1"/>
  <c r="U2960" i="1"/>
  <c r="X2960" i="1" s="1"/>
  <c r="U2944" i="1"/>
  <c r="X2944" i="1" s="1"/>
  <c r="U2928" i="1"/>
  <c r="X2928" i="1" s="1"/>
  <c r="U2912" i="1"/>
  <c r="X2912" i="1" s="1"/>
  <c r="U2896" i="1"/>
  <c r="X2896" i="1" s="1"/>
  <c r="U2880" i="1"/>
  <c r="X2880" i="1" s="1"/>
  <c r="U2864" i="1"/>
  <c r="X2864" i="1" s="1"/>
  <c r="U2848" i="1"/>
  <c r="X2848" i="1" s="1"/>
  <c r="U2264" i="1"/>
  <c r="X2264" i="1" s="1"/>
  <c r="U2248" i="1"/>
  <c r="X2248" i="1" s="1"/>
  <c r="U2232" i="1"/>
  <c r="X2232" i="1" s="1"/>
  <c r="U2216" i="1"/>
  <c r="X2216" i="1" s="1"/>
  <c r="U2200" i="1"/>
  <c r="X2200" i="1" s="1"/>
  <c r="U2184" i="1"/>
  <c r="X2184" i="1" s="1"/>
  <c r="U2168" i="1"/>
  <c r="X2168" i="1" s="1"/>
  <c r="U2152" i="1"/>
  <c r="X2152" i="1" s="1"/>
  <c r="U2136" i="1"/>
  <c r="X2136" i="1" s="1"/>
  <c r="U2120" i="1"/>
  <c r="X2120" i="1" s="1"/>
  <c r="U2104" i="1"/>
  <c r="X2104" i="1" s="1"/>
  <c r="U2088" i="1"/>
  <c r="X2088" i="1" s="1"/>
  <c r="U2072" i="1"/>
  <c r="X2072" i="1" s="1"/>
  <c r="U2056" i="1"/>
  <c r="X2056" i="1" s="1"/>
  <c r="U2040" i="1"/>
  <c r="X2040" i="1" s="1"/>
  <c r="U2024" i="1"/>
  <c r="X2024" i="1" s="1"/>
  <c r="U2008" i="1"/>
  <c r="X2008" i="1" s="1"/>
  <c r="U1992" i="1"/>
  <c r="X1992" i="1" s="1"/>
  <c r="U1976" i="1"/>
  <c r="X1976" i="1" s="1"/>
  <c r="U1960" i="1"/>
  <c r="X1960" i="1" s="1"/>
  <c r="U1944" i="1"/>
  <c r="X1944" i="1" s="1"/>
  <c r="U1928" i="1"/>
  <c r="X1928" i="1" s="1"/>
  <c r="U1912" i="1"/>
  <c r="X1912" i="1" s="1"/>
  <c r="U1896" i="1"/>
  <c r="X1896" i="1" s="1"/>
  <c r="U1880" i="1"/>
  <c r="X1880" i="1" s="1"/>
  <c r="U1560" i="1"/>
  <c r="X1560" i="1" s="1"/>
  <c r="U1544" i="1"/>
  <c r="X1544" i="1" s="1"/>
  <c r="U1528" i="1"/>
  <c r="X1528" i="1" s="1"/>
  <c r="U1512" i="1"/>
  <c r="X1512" i="1" s="1"/>
  <c r="U1496" i="1"/>
  <c r="X1496" i="1" s="1"/>
  <c r="U1480" i="1"/>
  <c r="X1480" i="1" s="1"/>
  <c r="U1464" i="1"/>
  <c r="X1464" i="1" s="1"/>
  <c r="U1448" i="1"/>
  <c r="X1448" i="1" s="1"/>
  <c r="U1432" i="1"/>
  <c r="X1432" i="1" s="1"/>
  <c r="U1416" i="1"/>
  <c r="X1416" i="1" s="1"/>
  <c r="U1400" i="1"/>
  <c r="X1400" i="1" s="1"/>
  <c r="U1384" i="1"/>
  <c r="X1384" i="1" s="1"/>
  <c r="U1368" i="1"/>
  <c r="X1368" i="1" s="1"/>
  <c r="U1352" i="1"/>
  <c r="X1352" i="1" s="1"/>
  <c r="U1336" i="1"/>
  <c r="X1336" i="1" s="1"/>
  <c r="U1320" i="1"/>
  <c r="X1320" i="1" s="1"/>
  <c r="U1304" i="1"/>
  <c r="X1304" i="1" s="1"/>
  <c r="U1288" i="1"/>
  <c r="X1288" i="1" s="1"/>
  <c r="U1272" i="1"/>
  <c r="X1272" i="1" s="1"/>
  <c r="U1256" i="1"/>
  <c r="X1256" i="1" s="1"/>
  <c r="U1240" i="1"/>
  <c r="X1240" i="1" s="1"/>
  <c r="U1224" i="1"/>
  <c r="X1224" i="1" s="1"/>
  <c r="U1208" i="1"/>
  <c r="X1208" i="1" s="1"/>
  <c r="U1192" i="1"/>
  <c r="X1192" i="1" s="1"/>
  <c r="U1176" i="1"/>
  <c r="X1176" i="1" s="1"/>
  <c r="U1160" i="1"/>
  <c r="X1160" i="1" s="1"/>
  <c r="U1144" i="1"/>
  <c r="X1144" i="1" s="1"/>
  <c r="U1128" i="1"/>
  <c r="X1128" i="1" s="1"/>
  <c r="U1112" i="1"/>
  <c r="X1112" i="1" s="1"/>
  <c r="U1096" i="1"/>
  <c r="X1096" i="1" s="1"/>
  <c r="U1080" i="1"/>
  <c r="X1080" i="1" s="1"/>
  <c r="U1064" i="1"/>
  <c r="X1064" i="1" s="1"/>
  <c r="U1048" i="1"/>
  <c r="X1048" i="1" s="1"/>
  <c r="U1032" i="1"/>
  <c r="X1032" i="1" s="1"/>
  <c r="U1016" i="1"/>
  <c r="X1016" i="1" s="1"/>
  <c r="U1000" i="1"/>
  <c r="X1000" i="1" s="1"/>
  <c r="U836" i="1"/>
  <c r="X836" i="1" s="1"/>
  <c r="U2832" i="1"/>
  <c r="X2832" i="1" s="1"/>
  <c r="U2816" i="1"/>
  <c r="X2816" i="1" s="1"/>
  <c r="U2800" i="1"/>
  <c r="X2800" i="1" s="1"/>
  <c r="U2784" i="1"/>
  <c r="X2784" i="1" s="1"/>
  <c r="U2736" i="1"/>
  <c r="X2736" i="1" s="1"/>
  <c r="U2720" i="1"/>
  <c r="X2720" i="1" s="1"/>
  <c r="U2704" i="1"/>
  <c r="X2704" i="1" s="1"/>
  <c r="U2688" i="1"/>
  <c r="X2688" i="1" s="1"/>
  <c r="U2672" i="1"/>
  <c r="X2672" i="1" s="1"/>
  <c r="U2656" i="1"/>
  <c r="X2656" i="1" s="1"/>
  <c r="U2640" i="1"/>
  <c r="X2640" i="1" s="1"/>
  <c r="U2624" i="1"/>
  <c r="X2624" i="1" s="1"/>
  <c r="U2608" i="1"/>
  <c r="X2608" i="1" s="1"/>
  <c r="U2592" i="1"/>
  <c r="X2592" i="1" s="1"/>
  <c r="U2576" i="1"/>
  <c r="X2576" i="1" s="1"/>
  <c r="U2560" i="1"/>
  <c r="X2560" i="1" s="1"/>
  <c r="U2544" i="1"/>
  <c r="X2544" i="1" s="1"/>
  <c r="U2416" i="1"/>
  <c r="X2416" i="1" s="1"/>
  <c r="U2400" i="1"/>
  <c r="X2400" i="1" s="1"/>
  <c r="U2384" i="1"/>
  <c r="X2384" i="1" s="1"/>
  <c r="U2368" i="1"/>
  <c r="X2368" i="1" s="1"/>
  <c r="U2352" i="1"/>
  <c r="X2352" i="1" s="1"/>
  <c r="U2336" i="1"/>
  <c r="X2336" i="1" s="1"/>
  <c r="U2320" i="1"/>
  <c r="X2320" i="1" s="1"/>
  <c r="U2304" i="1"/>
  <c r="X2304" i="1" s="1"/>
  <c r="U2256" i="1"/>
  <c r="X2256" i="1" s="1"/>
  <c r="U2240" i="1"/>
  <c r="X2240" i="1" s="1"/>
  <c r="U2224" i="1"/>
  <c r="X2224" i="1" s="1"/>
  <c r="U2208" i="1"/>
  <c r="X2208" i="1" s="1"/>
  <c r="U2192" i="1"/>
  <c r="X2192" i="1" s="1"/>
  <c r="U2176" i="1"/>
  <c r="X2176" i="1" s="1"/>
  <c r="U2160" i="1"/>
  <c r="X2160" i="1" s="1"/>
  <c r="U2144" i="1"/>
  <c r="X2144" i="1" s="1"/>
  <c r="U2128" i="1"/>
  <c r="X2128" i="1" s="1"/>
  <c r="U2112" i="1"/>
  <c r="X2112" i="1" s="1"/>
  <c r="U2096" i="1"/>
  <c r="X2096" i="1" s="1"/>
  <c r="U2080" i="1"/>
  <c r="X2080" i="1" s="1"/>
  <c r="U2064" i="1"/>
  <c r="X2064" i="1" s="1"/>
  <c r="U2048" i="1"/>
  <c r="X2048" i="1" s="1"/>
  <c r="U2032" i="1"/>
  <c r="X2032" i="1" s="1"/>
  <c r="U2016" i="1"/>
  <c r="X2016" i="1" s="1"/>
  <c r="U2000" i="1"/>
  <c r="X2000" i="1" s="1"/>
  <c r="U1984" i="1"/>
  <c r="X1984" i="1" s="1"/>
  <c r="U1968" i="1"/>
  <c r="X1968" i="1" s="1"/>
  <c r="U1952" i="1"/>
  <c r="X1952" i="1" s="1"/>
  <c r="U1936" i="1"/>
  <c r="X1936" i="1" s="1"/>
  <c r="U1920" i="1"/>
  <c r="X1920" i="1" s="1"/>
  <c r="U1904" i="1"/>
  <c r="X1904" i="1" s="1"/>
  <c r="U1888" i="1"/>
  <c r="X1888" i="1" s="1"/>
  <c r="U1552" i="1"/>
  <c r="X1552" i="1" s="1"/>
  <c r="U1536" i="1"/>
  <c r="X1536" i="1" s="1"/>
  <c r="U1520" i="1"/>
  <c r="X1520" i="1" s="1"/>
  <c r="U1504" i="1"/>
  <c r="X1504" i="1" s="1"/>
  <c r="U1488" i="1"/>
  <c r="X1488" i="1" s="1"/>
  <c r="U1472" i="1"/>
  <c r="X1472" i="1" s="1"/>
  <c r="U1456" i="1"/>
  <c r="X1456" i="1" s="1"/>
  <c r="U1440" i="1"/>
  <c r="X1440" i="1" s="1"/>
  <c r="U1424" i="1"/>
  <c r="X1424" i="1" s="1"/>
  <c r="U1408" i="1"/>
  <c r="X1408" i="1" s="1"/>
  <c r="U1392" i="1"/>
  <c r="X1392" i="1" s="1"/>
  <c r="U1376" i="1"/>
  <c r="X1376" i="1" s="1"/>
  <c r="U1360" i="1"/>
  <c r="X1360" i="1" s="1"/>
  <c r="U1344" i="1"/>
  <c r="X1344" i="1" s="1"/>
  <c r="U1328" i="1"/>
  <c r="X1328" i="1" s="1"/>
  <c r="U1312" i="1"/>
  <c r="X1312" i="1" s="1"/>
  <c r="U1296" i="1"/>
  <c r="X1296" i="1" s="1"/>
  <c r="U1280" i="1"/>
  <c r="X1280" i="1" s="1"/>
  <c r="U1264" i="1"/>
  <c r="X1264" i="1" s="1"/>
  <c r="U1248" i="1"/>
  <c r="X1248" i="1" s="1"/>
  <c r="U1232" i="1"/>
  <c r="X1232" i="1" s="1"/>
  <c r="U1216" i="1"/>
  <c r="X1216" i="1" s="1"/>
  <c r="U1200" i="1"/>
  <c r="X1200" i="1" s="1"/>
  <c r="U1184" i="1"/>
  <c r="X1184" i="1" s="1"/>
  <c r="U1168" i="1"/>
  <c r="X1168" i="1" s="1"/>
  <c r="U1152" i="1"/>
  <c r="X1152" i="1" s="1"/>
  <c r="U1136" i="1"/>
  <c r="X1136" i="1" s="1"/>
  <c r="U1120" i="1"/>
  <c r="X1120" i="1" s="1"/>
  <c r="U1104" i="1"/>
  <c r="X1104" i="1" s="1"/>
  <c r="U1088" i="1"/>
  <c r="X1088" i="1" s="1"/>
  <c r="U1072" i="1"/>
  <c r="X1072" i="1" s="1"/>
  <c r="U1056" i="1"/>
  <c r="X1056" i="1" s="1"/>
  <c r="U1040" i="1"/>
  <c r="X1040" i="1" s="1"/>
  <c r="U1024" i="1"/>
  <c r="X1024" i="1" s="1"/>
  <c r="U1008" i="1"/>
  <c r="X1008" i="1" s="1"/>
  <c r="U376" i="1"/>
  <c r="X376" i="1" s="1"/>
  <c r="U3583" i="1"/>
  <c r="X3583" i="1" s="1"/>
  <c r="U3567" i="1"/>
  <c r="X3567" i="1" s="1"/>
  <c r="U3551" i="1"/>
  <c r="X3551" i="1" s="1"/>
  <c r="U3535" i="1"/>
  <c r="X3535" i="1" s="1"/>
  <c r="U3519" i="1"/>
  <c r="X3519" i="1" s="1"/>
  <c r="U3503" i="1"/>
  <c r="X3503" i="1" s="1"/>
  <c r="U3487" i="1"/>
  <c r="X3487" i="1" s="1"/>
  <c r="U3471" i="1"/>
  <c r="X3471" i="1" s="1"/>
  <c r="U3455" i="1"/>
  <c r="X3455" i="1" s="1"/>
  <c r="U3407" i="1"/>
  <c r="X3407" i="1" s="1"/>
  <c r="U3391" i="1"/>
  <c r="X3391" i="1" s="1"/>
  <c r="U3375" i="1"/>
  <c r="X3375" i="1" s="1"/>
  <c r="U3359" i="1"/>
  <c r="X3359" i="1" s="1"/>
  <c r="U3343" i="1"/>
  <c r="X3343" i="1" s="1"/>
  <c r="U3327" i="1"/>
  <c r="X3327" i="1" s="1"/>
  <c r="U3311" i="1"/>
  <c r="X3311" i="1" s="1"/>
  <c r="U3295" i="1"/>
  <c r="X3295" i="1" s="1"/>
  <c r="U3279" i="1"/>
  <c r="X3279" i="1" s="1"/>
  <c r="U3263" i="1"/>
  <c r="X3263" i="1" s="1"/>
  <c r="U3247" i="1"/>
  <c r="X3247" i="1" s="1"/>
  <c r="U3231" i="1"/>
  <c r="X3231" i="1" s="1"/>
  <c r="U3215" i="1"/>
  <c r="X3215" i="1" s="1"/>
  <c r="U3199" i="1"/>
  <c r="X3199" i="1" s="1"/>
  <c r="U3183" i="1"/>
  <c r="X3183" i="1" s="1"/>
  <c r="U3167" i="1"/>
  <c r="X3167" i="1" s="1"/>
  <c r="U3151" i="1"/>
  <c r="X3151" i="1" s="1"/>
  <c r="U3135" i="1"/>
  <c r="X3135" i="1" s="1"/>
  <c r="U3119" i="1"/>
  <c r="X3119" i="1" s="1"/>
  <c r="U3103" i="1"/>
  <c r="X3103" i="1" s="1"/>
  <c r="U3087" i="1"/>
  <c r="X3087" i="1" s="1"/>
  <c r="U3071" i="1"/>
  <c r="X3071" i="1" s="1"/>
  <c r="U3055" i="1"/>
  <c r="X3055" i="1" s="1"/>
  <c r="U3039" i="1"/>
  <c r="X3039" i="1" s="1"/>
  <c r="U3023" i="1"/>
  <c r="X3023" i="1" s="1"/>
  <c r="U3585" i="1"/>
  <c r="X3585" i="1" s="1"/>
  <c r="U3581" i="1"/>
  <c r="X3581" i="1" s="1"/>
  <c r="U3577" i="1"/>
  <c r="X3577" i="1" s="1"/>
  <c r="U3573" i="1"/>
  <c r="X3573" i="1" s="1"/>
  <c r="U3569" i="1"/>
  <c r="X3569" i="1" s="1"/>
  <c r="U3565" i="1"/>
  <c r="X3565" i="1" s="1"/>
  <c r="U3561" i="1"/>
  <c r="X3561" i="1" s="1"/>
  <c r="U3557" i="1"/>
  <c r="X3557" i="1" s="1"/>
  <c r="U3553" i="1"/>
  <c r="X3553" i="1" s="1"/>
  <c r="U3549" i="1"/>
  <c r="X3549" i="1" s="1"/>
  <c r="U3545" i="1"/>
  <c r="X3545" i="1" s="1"/>
  <c r="U3541" i="1"/>
  <c r="X3541" i="1" s="1"/>
  <c r="U3537" i="1"/>
  <c r="X3537" i="1" s="1"/>
  <c r="U3533" i="1"/>
  <c r="X3533" i="1" s="1"/>
  <c r="U3529" i="1"/>
  <c r="X3529" i="1" s="1"/>
  <c r="U3525" i="1"/>
  <c r="X3525" i="1" s="1"/>
  <c r="U3521" i="1"/>
  <c r="X3521" i="1" s="1"/>
  <c r="U3517" i="1"/>
  <c r="X3517" i="1" s="1"/>
  <c r="U3513" i="1"/>
  <c r="X3513" i="1" s="1"/>
  <c r="U3509" i="1"/>
  <c r="X3509" i="1" s="1"/>
  <c r="U3505" i="1"/>
  <c r="X3505" i="1" s="1"/>
  <c r="U3501" i="1"/>
  <c r="X3501" i="1" s="1"/>
  <c r="U3497" i="1"/>
  <c r="X3497" i="1" s="1"/>
  <c r="U3493" i="1"/>
  <c r="X3493" i="1" s="1"/>
  <c r="U3489" i="1"/>
  <c r="X3489" i="1" s="1"/>
  <c r="U3485" i="1"/>
  <c r="X3485" i="1" s="1"/>
  <c r="U3481" i="1"/>
  <c r="X3481" i="1" s="1"/>
  <c r="U3477" i="1"/>
  <c r="X3477" i="1" s="1"/>
  <c r="U3473" i="1"/>
  <c r="X3473" i="1" s="1"/>
  <c r="U3469" i="1"/>
  <c r="X3469" i="1" s="1"/>
  <c r="U3465" i="1"/>
  <c r="X3465" i="1" s="1"/>
  <c r="U3461" i="1"/>
  <c r="X3461" i="1" s="1"/>
  <c r="U3457" i="1"/>
  <c r="X3457" i="1" s="1"/>
  <c r="U3453" i="1"/>
  <c r="X3453" i="1" s="1"/>
  <c r="U3449" i="1"/>
  <c r="X3449" i="1" s="1"/>
  <c r="U3445" i="1"/>
  <c r="X3445" i="1" s="1"/>
  <c r="U3441" i="1"/>
  <c r="X3441" i="1" s="1"/>
  <c r="U3437" i="1"/>
  <c r="X3437" i="1" s="1"/>
  <c r="U3433" i="1"/>
  <c r="X3433" i="1" s="1"/>
  <c r="U3429" i="1"/>
  <c r="X3429" i="1" s="1"/>
  <c r="U3425" i="1"/>
  <c r="X3425" i="1" s="1"/>
  <c r="U3421" i="1"/>
  <c r="X3421" i="1" s="1"/>
  <c r="U3417" i="1"/>
  <c r="X3417" i="1" s="1"/>
  <c r="U3413" i="1"/>
  <c r="X3413" i="1" s="1"/>
  <c r="U3409" i="1"/>
  <c r="X3409" i="1" s="1"/>
  <c r="U3405" i="1"/>
  <c r="X3405" i="1" s="1"/>
  <c r="U3401" i="1"/>
  <c r="X3401" i="1" s="1"/>
  <c r="U3397" i="1"/>
  <c r="X3397" i="1" s="1"/>
  <c r="U3393" i="1"/>
  <c r="X3393" i="1" s="1"/>
  <c r="U3389" i="1"/>
  <c r="X3389" i="1" s="1"/>
  <c r="U3385" i="1"/>
  <c r="X3385" i="1" s="1"/>
  <c r="U3381" i="1"/>
  <c r="X3381" i="1" s="1"/>
  <c r="U3377" i="1"/>
  <c r="X3377" i="1" s="1"/>
  <c r="U3373" i="1"/>
  <c r="X3373" i="1" s="1"/>
  <c r="U3369" i="1"/>
  <c r="X3369" i="1" s="1"/>
  <c r="U3365" i="1"/>
  <c r="X3365" i="1" s="1"/>
  <c r="U3361" i="1"/>
  <c r="X3361" i="1" s="1"/>
  <c r="U3357" i="1"/>
  <c r="X3357" i="1" s="1"/>
  <c r="U3353" i="1"/>
  <c r="X3353" i="1" s="1"/>
  <c r="U3349" i="1"/>
  <c r="X3349" i="1" s="1"/>
  <c r="U3345" i="1"/>
  <c r="X3345" i="1" s="1"/>
  <c r="U3341" i="1"/>
  <c r="X3341" i="1" s="1"/>
  <c r="U3337" i="1"/>
  <c r="X3337" i="1" s="1"/>
  <c r="U3333" i="1"/>
  <c r="X3333" i="1" s="1"/>
  <c r="U3329" i="1"/>
  <c r="X3329" i="1" s="1"/>
  <c r="U3325" i="1"/>
  <c r="X3325" i="1" s="1"/>
  <c r="U3321" i="1"/>
  <c r="X3321" i="1" s="1"/>
  <c r="U3317" i="1"/>
  <c r="X3317" i="1" s="1"/>
  <c r="U3313" i="1"/>
  <c r="X3313" i="1" s="1"/>
  <c r="U3309" i="1"/>
  <c r="X3309" i="1" s="1"/>
  <c r="U3305" i="1"/>
  <c r="X3305" i="1" s="1"/>
  <c r="U3301" i="1"/>
  <c r="X3301" i="1" s="1"/>
  <c r="U3297" i="1"/>
  <c r="X3297" i="1" s="1"/>
  <c r="U3293" i="1"/>
  <c r="X3293" i="1" s="1"/>
  <c r="U3289" i="1"/>
  <c r="X3289" i="1" s="1"/>
  <c r="U3285" i="1"/>
  <c r="X3285" i="1" s="1"/>
  <c r="U3281" i="1"/>
  <c r="X3281" i="1" s="1"/>
  <c r="U3277" i="1"/>
  <c r="X3277" i="1" s="1"/>
  <c r="U3273" i="1"/>
  <c r="X3273" i="1" s="1"/>
  <c r="U3269" i="1"/>
  <c r="X3269" i="1" s="1"/>
  <c r="U3265" i="1"/>
  <c r="X3265" i="1" s="1"/>
  <c r="U3261" i="1"/>
  <c r="X3261" i="1" s="1"/>
  <c r="U3257" i="1"/>
  <c r="X3257" i="1" s="1"/>
  <c r="U3253" i="1"/>
  <c r="X3253" i="1" s="1"/>
  <c r="U3249" i="1"/>
  <c r="X3249" i="1" s="1"/>
  <c r="U3245" i="1"/>
  <c r="X3245" i="1" s="1"/>
  <c r="U3241" i="1"/>
  <c r="X3241" i="1" s="1"/>
  <c r="U3237" i="1"/>
  <c r="X3237" i="1" s="1"/>
  <c r="U3233" i="1"/>
  <c r="X3233" i="1" s="1"/>
  <c r="U3229" i="1"/>
  <c r="X3229" i="1" s="1"/>
  <c r="U3225" i="1"/>
  <c r="X3225" i="1" s="1"/>
  <c r="U3221" i="1"/>
  <c r="X3221" i="1" s="1"/>
  <c r="U3217" i="1"/>
  <c r="X3217" i="1" s="1"/>
  <c r="U3213" i="1"/>
  <c r="X3213" i="1" s="1"/>
  <c r="U3209" i="1"/>
  <c r="X3209" i="1" s="1"/>
  <c r="U3205" i="1"/>
  <c r="X3205" i="1" s="1"/>
  <c r="U3201" i="1"/>
  <c r="X3201" i="1" s="1"/>
  <c r="U3197" i="1"/>
  <c r="X3197" i="1" s="1"/>
  <c r="U3193" i="1"/>
  <c r="X3193" i="1" s="1"/>
  <c r="U3189" i="1"/>
  <c r="X3189" i="1" s="1"/>
  <c r="U3185" i="1"/>
  <c r="X3185" i="1" s="1"/>
  <c r="U3181" i="1"/>
  <c r="X3181" i="1" s="1"/>
  <c r="U3177" i="1"/>
  <c r="X3177" i="1" s="1"/>
  <c r="U3173" i="1"/>
  <c r="X3173" i="1" s="1"/>
  <c r="U3169" i="1"/>
  <c r="X3169" i="1" s="1"/>
  <c r="U3165" i="1"/>
  <c r="X3165" i="1" s="1"/>
  <c r="U3161" i="1"/>
  <c r="X3161" i="1" s="1"/>
  <c r="U3157" i="1"/>
  <c r="X3157" i="1" s="1"/>
  <c r="U3153" i="1"/>
  <c r="X3153" i="1" s="1"/>
  <c r="U3149" i="1"/>
  <c r="X3149" i="1" s="1"/>
  <c r="U3145" i="1"/>
  <c r="X3145" i="1" s="1"/>
  <c r="U3141" i="1"/>
  <c r="X3141" i="1" s="1"/>
  <c r="U3137" i="1"/>
  <c r="X3137" i="1" s="1"/>
  <c r="U3133" i="1"/>
  <c r="X3133" i="1" s="1"/>
  <c r="U3129" i="1"/>
  <c r="X3129" i="1" s="1"/>
  <c r="U3125" i="1"/>
  <c r="X3125" i="1" s="1"/>
  <c r="U3121" i="1"/>
  <c r="X3121" i="1" s="1"/>
  <c r="U3117" i="1"/>
  <c r="X3117" i="1" s="1"/>
  <c r="U3113" i="1"/>
  <c r="X3113" i="1" s="1"/>
  <c r="U3109" i="1"/>
  <c r="X3109" i="1" s="1"/>
  <c r="U3105" i="1"/>
  <c r="X3105" i="1" s="1"/>
  <c r="U3101" i="1"/>
  <c r="X3101" i="1" s="1"/>
  <c r="U3097" i="1"/>
  <c r="X3097" i="1" s="1"/>
  <c r="U3093" i="1"/>
  <c r="X3093" i="1" s="1"/>
  <c r="U3089" i="1"/>
  <c r="X3089" i="1" s="1"/>
  <c r="U3085" i="1"/>
  <c r="X3085" i="1" s="1"/>
  <c r="U3081" i="1"/>
  <c r="X3081" i="1" s="1"/>
  <c r="U3021" i="1"/>
  <c r="X3021" i="1" s="1"/>
  <c r="U3017" i="1"/>
  <c r="X3017" i="1" s="1"/>
  <c r="U3013" i="1"/>
  <c r="X3013" i="1" s="1"/>
  <c r="U3009" i="1"/>
  <c r="X3009" i="1" s="1"/>
  <c r="U3005" i="1"/>
  <c r="X3005" i="1" s="1"/>
  <c r="U3001" i="1"/>
  <c r="X3001" i="1" s="1"/>
  <c r="U2997" i="1"/>
  <c r="X2997" i="1" s="1"/>
  <c r="U2993" i="1"/>
  <c r="X2993" i="1" s="1"/>
  <c r="U2989" i="1"/>
  <c r="X2989" i="1" s="1"/>
  <c r="U2985" i="1"/>
  <c r="X2985" i="1" s="1"/>
  <c r="U2981" i="1"/>
  <c r="X2981" i="1" s="1"/>
  <c r="U2977" i="1"/>
  <c r="X2977" i="1" s="1"/>
  <c r="U2973" i="1"/>
  <c r="X2973" i="1" s="1"/>
  <c r="U2969" i="1"/>
  <c r="X2969" i="1" s="1"/>
  <c r="U2965" i="1"/>
  <c r="X2965" i="1" s="1"/>
  <c r="U2961" i="1"/>
  <c r="X2961" i="1" s="1"/>
  <c r="U2957" i="1"/>
  <c r="X2957" i="1" s="1"/>
  <c r="U2953" i="1"/>
  <c r="X2953" i="1" s="1"/>
  <c r="U2949" i="1"/>
  <c r="X2949" i="1" s="1"/>
  <c r="U2945" i="1"/>
  <c r="X2945" i="1" s="1"/>
  <c r="U2941" i="1"/>
  <c r="X2941" i="1" s="1"/>
  <c r="U2937" i="1"/>
  <c r="X2937" i="1" s="1"/>
  <c r="U2933" i="1"/>
  <c r="X2933" i="1" s="1"/>
  <c r="U2929" i="1"/>
  <c r="X2929" i="1" s="1"/>
  <c r="U2925" i="1"/>
  <c r="X2925" i="1" s="1"/>
  <c r="U2921" i="1"/>
  <c r="X2921" i="1" s="1"/>
  <c r="U2917" i="1"/>
  <c r="X2917" i="1" s="1"/>
  <c r="U2913" i="1"/>
  <c r="X2913" i="1" s="1"/>
  <c r="U2909" i="1"/>
  <c r="X2909" i="1" s="1"/>
  <c r="U2905" i="1"/>
  <c r="X2905" i="1" s="1"/>
  <c r="U2901" i="1"/>
  <c r="X2901" i="1" s="1"/>
  <c r="U2897" i="1"/>
  <c r="X2897" i="1" s="1"/>
  <c r="U2893" i="1"/>
  <c r="X2893" i="1" s="1"/>
  <c r="U2889" i="1"/>
  <c r="X2889" i="1" s="1"/>
  <c r="U2885" i="1"/>
  <c r="X2885" i="1" s="1"/>
  <c r="U2881" i="1"/>
  <c r="X2881" i="1" s="1"/>
  <c r="U2877" i="1"/>
  <c r="X2877" i="1" s="1"/>
  <c r="U2873" i="1"/>
  <c r="X2873" i="1" s="1"/>
  <c r="U2869" i="1"/>
  <c r="X2869" i="1" s="1"/>
  <c r="U2865" i="1"/>
  <c r="X2865" i="1" s="1"/>
  <c r="U2861" i="1"/>
  <c r="X2861" i="1" s="1"/>
  <c r="U2857" i="1"/>
  <c r="X2857" i="1" s="1"/>
  <c r="U2853" i="1"/>
  <c r="X2853" i="1" s="1"/>
  <c r="U2849" i="1"/>
  <c r="X2849" i="1" s="1"/>
  <c r="U2845" i="1"/>
  <c r="X2845" i="1" s="1"/>
  <c r="U2841" i="1"/>
  <c r="X2841" i="1" s="1"/>
  <c r="U2837" i="1"/>
  <c r="X2837" i="1" s="1"/>
  <c r="U2833" i="1"/>
  <c r="X2833" i="1" s="1"/>
  <c r="U2829" i="1"/>
  <c r="X2829" i="1" s="1"/>
  <c r="U2825" i="1"/>
  <c r="X2825" i="1" s="1"/>
  <c r="U2821" i="1"/>
  <c r="X2821" i="1" s="1"/>
  <c r="U2817" i="1"/>
  <c r="X2817" i="1" s="1"/>
  <c r="U2813" i="1"/>
  <c r="X2813" i="1" s="1"/>
  <c r="U2809" i="1"/>
  <c r="X2809" i="1" s="1"/>
  <c r="U2805" i="1"/>
  <c r="X2805" i="1" s="1"/>
  <c r="U2801" i="1"/>
  <c r="X2801" i="1" s="1"/>
  <c r="U2797" i="1"/>
  <c r="X2797" i="1" s="1"/>
  <c r="U2793" i="1"/>
  <c r="X2793" i="1" s="1"/>
  <c r="U2789" i="1"/>
  <c r="X2789" i="1" s="1"/>
  <c r="U2785" i="1"/>
  <c r="X2785" i="1" s="1"/>
  <c r="U2781" i="1"/>
  <c r="X2781" i="1" s="1"/>
  <c r="U2777" i="1"/>
  <c r="X2777" i="1" s="1"/>
  <c r="U2773" i="1"/>
  <c r="X2773" i="1" s="1"/>
  <c r="U2769" i="1"/>
  <c r="X2769" i="1" s="1"/>
  <c r="U2765" i="1"/>
  <c r="X2765" i="1" s="1"/>
  <c r="U2761" i="1"/>
  <c r="X2761" i="1" s="1"/>
  <c r="U2757" i="1"/>
  <c r="X2757" i="1" s="1"/>
  <c r="U2753" i="1"/>
  <c r="X2753" i="1" s="1"/>
  <c r="U2749" i="1"/>
  <c r="X2749" i="1" s="1"/>
  <c r="U2629" i="1"/>
  <c r="X2629" i="1" s="1"/>
  <c r="U2625" i="1"/>
  <c r="X2625" i="1" s="1"/>
  <c r="U2621" i="1"/>
  <c r="X2621" i="1" s="1"/>
  <c r="U2617" i="1"/>
  <c r="X2617" i="1" s="1"/>
  <c r="U2613" i="1"/>
  <c r="X2613" i="1" s="1"/>
  <c r="U2609" i="1"/>
  <c r="X2609" i="1" s="1"/>
  <c r="U2605" i="1"/>
  <c r="X2605" i="1" s="1"/>
  <c r="U2601" i="1"/>
  <c r="X2601" i="1" s="1"/>
  <c r="U3574" i="1"/>
  <c r="X3574" i="1" s="1"/>
  <c r="U3558" i="1"/>
  <c r="X3558" i="1" s="1"/>
  <c r="U3542" i="1"/>
  <c r="X3542" i="1" s="1"/>
  <c r="U3526" i="1"/>
  <c r="X3526" i="1" s="1"/>
  <c r="U3510" i="1"/>
  <c r="X3510" i="1" s="1"/>
  <c r="U3494" i="1"/>
  <c r="X3494" i="1" s="1"/>
  <c r="U3478" i="1"/>
  <c r="X3478" i="1" s="1"/>
  <c r="U3462" i="1"/>
  <c r="X3462" i="1" s="1"/>
  <c r="U3446" i="1"/>
  <c r="X3446" i="1" s="1"/>
  <c r="U3430" i="1"/>
  <c r="X3430" i="1" s="1"/>
  <c r="U3414" i="1"/>
  <c r="X3414" i="1" s="1"/>
  <c r="U3398" i="1"/>
  <c r="X3398" i="1" s="1"/>
  <c r="U3382" i="1"/>
  <c r="X3382" i="1" s="1"/>
  <c r="U3366" i="1"/>
  <c r="X3366" i="1" s="1"/>
  <c r="U3350" i="1"/>
  <c r="X3350" i="1" s="1"/>
  <c r="U3334" i="1"/>
  <c r="X3334" i="1" s="1"/>
  <c r="U3318" i="1"/>
  <c r="X3318" i="1" s="1"/>
  <c r="U3302" i="1"/>
  <c r="X3302" i="1" s="1"/>
  <c r="U3286" i="1"/>
  <c r="X3286" i="1" s="1"/>
  <c r="U3270" i="1"/>
  <c r="X3270" i="1" s="1"/>
  <c r="U3254" i="1"/>
  <c r="X3254" i="1" s="1"/>
  <c r="U3238" i="1"/>
  <c r="X3238" i="1" s="1"/>
  <c r="U3222" i="1"/>
  <c r="X3222" i="1" s="1"/>
  <c r="U3206" i="1"/>
  <c r="X3206" i="1" s="1"/>
  <c r="U3190" i="1"/>
  <c r="X3190" i="1" s="1"/>
  <c r="U3174" i="1"/>
  <c r="X3174" i="1" s="1"/>
  <c r="U3158" i="1"/>
  <c r="X3158" i="1" s="1"/>
  <c r="U3142" i="1"/>
  <c r="X3142" i="1" s="1"/>
  <c r="U3126" i="1"/>
  <c r="X3126" i="1" s="1"/>
  <c r="U3110" i="1"/>
  <c r="X3110" i="1" s="1"/>
  <c r="U3094" i="1"/>
  <c r="X3094" i="1" s="1"/>
  <c r="U3078" i="1"/>
  <c r="X3078" i="1" s="1"/>
  <c r="U3062" i="1"/>
  <c r="X3062" i="1" s="1"/>
  <c r="U3046" i="1"/>
  <c r="X3046" i="1" s="1"/>
  <c r="U3030" i="1"/>
  <c r="X3030" i="1" s="1"/>
  <c r="U2950" i="1"/>
  <c r="X2950" i="1" s="1"/>
  <c r="U2934" i="1"/>
  <c r="X2934" i="1" s="1"/>
  <c r="U2918" i="1"/>
  <c r="X2918" i="1" s="1"/>
  <c r="U2902" i="1"/>
  <c r="X2902" i="1" s="1"/>
  <c r="U2886" i="1"/>
  <c r="X2886" i="1" s="1"/>
  <c r="U2870" i="1"/>
  <c r="X2870" i="1" s="1"/>
  <c r="U2854" i="1"/>
  <c r="X2854" i="1" s="1"/>
  <c r="U2838" i="1"/>
  <c r="X2838" i="1" s="1"/>
  <c r="U2822" i="1"/>
  <c r="X2822" i="1" s="1"/>
  <c r="U2806" i="1"/>
  <c r="X2806" i="1" s="1"/>
  <c r="U2790" i="1"/>
  <c r="X2790" i="1" s="1"/>
  <c r="U2774" i="1"/>
  <c r="X2774" i="1" s="1"/>
  <c r="U2758" i="1"/>
  <c r="X2758" i="1" s="1"/>
  <c r="U2742" i="1"/>
  <c r="X2742" i="1" s="1"/>
  <c r="U2726" i="1"/>
  <c r="X2726" i="1" s="1"/>
  <c r="U2710" i="1"/>
  <c r="X2710" i="1" s="1"/>
  <c r="U2694" i="1"/>
  <c r="X2694" i="1" s="1"/>
  <c r="U2678" i="1"/>
  <c r="X2678" i="1" s="1"/>
  <c r="U2662" i="1"/>
  <c r="X2662" i="1" s="1"/>
  <c r="U2646" i="1"/>
  <c r="X2646" i="1" s="1"/>
  <c r="U2582" i="1"/>
  <c r="X2582" i="1" s="1"/>
  <c r="U2566" i="1"/>
  <c r="X2566" i="1" s="1"/>
  <c r="U2550" i="1"/>
  <c r="X2550" i="1" s="1"/>
  <c r="U2534" i="1"/>
  <c r="X2534" i="1" s="1"/>
  <c r="U2518" i="1"/>
  <c r="X2518" i="1" s="1"/>
  <c r="U2502" i="1"/>
  <c r="X2502" i="1" s="1"/>
  <c r="U2486" i="1"/>
  <c r="X2486" i="1" s="1"/>
  <c r="U2470" i="1"/>
  <c r="X2470" i="1" s="1"/>
  <c r="U2454" i="1"/>
  <c r="X2454" i="1" s="1"/>
  <c r="U2438" i="1"/>
  <c r="X2438" i="1" s="1"/>
  <c r="U2422" i="1"/>
  <c r="X2422" i="1" s="1"/>
  <c r="U2406" i="1"/>
  <c r="X2406" i="1" s="1"/>
  <c r="U2390" i="1"/>
  <c r="X2390" i="1" s="1"/>
  <c r="U2374" i="1"/>
  <c r="X2374" i="1" s="1"/>
  <c r="U2310" i="1"/>
  <c r="X2310" i="1" s="1"/>
  <c r="U2294" i="1"/>
  <c r="X2294" i="1" s="1"/>
  <c r="U2278" i="1"/>
  <c r="X2278" i="1" s="1"/>
  <c r="U2262" i="1"/>
  <c r="X2262" i="1" s="1"/>
  <c r="U2246" i="1"/>
  <c r="X2246" i="1" s="1"/>
  <c r="U2230" i="1"/>
  <c r="X2230" i="1" s="1"/>
  <c r="U2214" i="1"/>
  <c r="X2214" i="1" s="1"/>
  <c r="U2198" i="1"/>
  <c r="X2198" i="1" s="1"/>
  <c r="U1974" i="1"/>
  <c r="X1974" i="1" s="1"/>
  <c r="U1958" i="1"/>
  <c r="X1958" i="1" s="1"/>
  <c r="U1942" i="1"/>
  <c r="X1942" i="1" s="1"/>
  <c r="U1926" i="1"/>
  <c r="X1926" i="1" s="1"/>
  <c r="U1910" i="1"/>
  <c r="X1910" i="1" s="1"/>
  <c r="U1894" i="1"/>
  <c r="X1894" i="1" s="1"/>
  <c r="U1878" i="1"/>
  <c r="X1878" i="1" s="1"/>
  <c r="U3578" i="1"/>
  <c r="X3578" i="1" s="1"/>
  <c r="U3562" i="1"/>
  <c r="X3562" i="1" s="1"/>
  <c r="U3546" i="1"/>
  <c r="X3546" i="1" s="1"/>
  <c r="U3530" i="1"/>
  <c r="X3530" i="1" s="1"/>
  <c r="U3514" i="1"/>
  <c r="X3514" i="1" s="1"/>
  <c r="U3498" i="1"/>
  <c r="X3498" i="1" s="1"/>
  <c r="U3482" i="1"/>
  <c r="X3482" i="1" s="1"/>
  <c r="U3466" i="1"/>
  <c r="X3466" i="1" s="1"/>
  <c r="U3450" i="1"/>
  <c r="X3450" i="1" s="1"/>
  <c r="U3434" i="1"/>
  <c r="X3434" i="1" s="1"/>
  <c r="U3418" i="1"/>
  <c r="X3418" i="1" s="1"/>
  <c r="U3402" i="1"/>
  <c r="X3402" i="1" s="1"/>
  <c r="U3386" i="1"/>
  <c r="X3386" i="1" s="1"/>
  <c r="U3370" i="1"/>
  <c r="X3370" i="1" s="1"/>
  <c r="U3354" i="1"/>
  <c r="X3354" i="1" s="1"/>
  <c r="U3338" i="1"/>
  <c r="X3338" i="1" s="1"/>
  <c r="U3322" i="1"/>
  <c r="X3322" i="1" s="1"/>
  <c r="U3306" i="1"/>
  <c r="X3306" i="1" s="1"/>
  <c r="U3290" i="1"/>
  <c r="X3290" i="1" s="1"/>
  <c r="U3274" i="1"/>
  <c r="X3274" i="1" s="1"/>
  <c r="U3258" i="1"/>
  <c r="X3258" i="1" s="1"/>
  <c r="U3242" i="1"/>
  <c r="X3242" i="1" s="1"/>
  <c r="U3226" i="1"/>
  <c r="X3226" i="1" s="1"/>
  <c r="U3210" i="1"/>
  <c r="X3210" i="1" s="1"/>
  <c r="U3194" i="1"/>
  <c r="X3194" i="1" s="1"/>
  <c r="U3178" i="1"/>
  <c r="X3178" i="1" s="1"/>
  <c r="U3162" i="1"/>
  <c r="X3162" i="1" s="1"/>
  <c r="U3146" i="1"/>
  <c r="X3146" i="1" s="1"/>
  <c r="U3130" i="1"/>
  <c r="X3130" i="1" s="1"/>
  <c r="U3114" i="1"/>
  <c r="X3114" i="1" s="1"/>
  <c r="U3582" i="1"/>
  <c r="X3582" i="1" s="1"/>
  <c r="U3566" i="1"/>
  <c r="X3566" i="1" s="1"/>
  <c r="U3550" i="1"/>
  <c r="X3550" i="1" s="1"/>
  <c r="U3534" i="1"/>
  <c r="X3534" i="1" s="1"/>
  <c r="U3518" i="1"/>
  <c r="X3518" i="1" s="1"/>
  <c r="U3502" i="1"/>
  <c r="X3502" i="1" s="1"/>
  <c r="U3486" i="1"/>
  <c r="X3486" i="1" s="1"/>
  <c r="U3470" i="1"/>
  <c r="X3470" i="1" s="1"/>
  <c r="U3454" i="1"/>
  <c r="X3454" i="1" s="1"/>
  <c r="U3438" i="1"/>
  <c r="X3438" i="1" s="1"/>
  <c r="U3422" i="1"/>
  <c r="X3422" i="1" s="1"/>
  <c r="U3406" i="1"/>
  <c r="X3406" i="1" s="1"/>
  <c r="U3390" i="1"/>
  <c r="X3390" i="1" s="1"/>
  <c r="U3374" i="1"/>
  <c r="X3374" i="1" s="1"/>
  <c r="U3358" i="1"/>
  <c r="X3358" i="1" s="1"/>
  <c r="U3342" i="1"/>
  <c r="X3342" i="1" s="1"/>
  <c r="U3326" i="1"/>
  <c r="X3326" i="1" s="1"/>
  <c r="U3310" i="1"/>
  <c r="X3310" i="1" s="1"/>
  <c r="U3294" i="1"/>
  <c r="X3294" i="1" s="1"/>
  <c r="U3278" i="1"/>
  <c r="X3278" i="1" s="1"/>
  <c r="U3262" i="1"/>
  <c r="X3262" i="1" s="1"/>
  <c r="U3246" i="1"/>
  <c r="X3246" i="1" s="1"/>
  <c r="U3230" i="1"/>
  <c r="X3230" i="1" s="1"/>
  <c r="U3214" i="1"/>
  <c r="X3214" i="1" s="1"/>
  <c r="U3198" i="1"/>
  <c r="X3198" i="1" s="1"/>
  <c r="U3182" i="1"/>
  <c r="X3182" i="1" s="1"/>
  <c r="U3166" i="1"/>
  <c r="X3166" i="1" s="1"/>
  <c r="U3150" i="1"/>
  <c r="X3150" i="1" s="1"/>
  <c r="U3134" i="1"/>
  <c r="X3134" i="1" s="1"/>
  <c r="U3118" i="1"/>
  <c r="X3118" i="1" s="1"/>
  <c r="U2597" i="1"/>
  <c r="X2597" i="1" s="1"/>
  <c r="U2593" i="1"/>
  <c r="X2593" i="1" s="1"/>
  <c r="U2589" i="1"/>
  <c r="X2589" i="1" s="1"/>
  <c r="U2585" i="1"/>
  <c r="X2585" i="1" s="1"/>
  <c r="U2581" i="1"/>
  <c r="X2581" i="1" s="1"/>
  <c r="U2577" i="1"/>
  <c r="X2577" i="1" s="1"/>
  <c r="U2573" i="1"/>
  <c r="X2573" i="1" s="1"/>
  <c r="U2569" i="1"/>
  <c r="X2569" i="1" s="1"/>
  <c r="U2565" i="1"/>
  <c r="X2565" i="1" s="1"/>
  <c r="U2561" i="1"/>
  <c r="X2561" i="1" s="1"/>
  <c r="U2557" i="1"/>
  <c r="X2557" i="1" s="1"/>
  <c r="U2553" i="1"/>
  <c r="X2553" i="1" s="1"/>
  <c r="U2549" i="1"/>
  <c r="X2549" i="1" s="1"/>
  <c r="U2545" i="1"/>
  <c r="X2545" i="1" s="1"/>
  <c r="U2541" i="1"/>
  <c r="X2541" i="1" s="1"/>
  <c r="U2537" i="1"/>
  <c r="X2537" i="1" s="1"/>
  <c r="U2533" i="1"/>
  <c r="X2533" i="1" s="1"/>
  <c r="U2529" i="1"/>
  <c r="X2529" i="1" s="1"/>
  <c r="U2525" i="1"/>
  <c r="X2525" i="1" s="1"/>
  <c r="U2521" i="1"/>
  <c r="X2521" i="1" s="1"/>
  <c r="U2517" i="1"/>
  <c r="X2517" i="1" s="1"/>
  <c r="U2513" i="1"/>
  <c r="X2513" i="1" s="1"/>
  <c r="U2509" i="1"/>
  <c r="X2509" i="1" s="1"/>
  <c r="U2505" i="1"/>
  <c r="X2505" i="1" s="1"/>
  <c r="U2501" i="1"/>
  <c r="X2501" i="1" s="1"/>
  <c r="U2497" i="1"/>
  <c r="X2497" i="1" s="1"/>
  <c r="U2493" i="1"/>
  <c r="X2493" i="1" s="1"/>
  <c r="U2489" i="1"/>
  <c r="X2489" i="1" s="1"/>
  <c r="U2485" i="1"/>
  <c r="X2485" i="1" s="1"/>
  <c r="U2481" i="1"/>
  <c r="X2481" i="1" s="1"/>
  <c r="U2477" i="1"/>
  <c r="X2477" i="1" s="1"/>
  <c r="U2473" i="1"/>
  <c r="X2473" i="1" s="1"/>
  <c r="U2469" i="1"/>
  <c r="X2469" i="1" s="1"/>
  <c r="U2465" i="1"/>
  <c r="X2465" i="1" s="1"/>
  <c r="U2461" i="1"/>
  <c r="X2461" i="1" s="1"/>
  <c r="U2457" i="1"/>
  <c r="X2457" i="1" s="1"/>
  <c r="U2453" i="1"/>
  <c r="X2453" i="1" s="1"/>
  <c r="U2449" i="1"/>
  <c r="X2449" i="1" s="1"/>
  <c r="U2445" i="1"/>
  <c r="X2445" i="1" s="1"/>
  <c r="U2441" i="1"/>
  <c r="X2441" i="1" s="1"/>
  <c r="U2437" i="1"/>
  <c r="X2437" i="1" s="1"/>
  <c r="U2433" i="1"/>
  <c r="X2433" i="1" s="1"/>
  <c r="U2429" i="1"/>
  <c r="X2429" i="1" s="1"/>
  <c r="U2369" i="1"/>
  <c r="X2369" i="1" s="1"/>
  <c r="U2365" i="1"/>
  <c r="X2365" i="1" s="1"/>
  <c r="U2361" i="1"/>
  <c r="X2361" i="1" s="1"/>
  <c r="U2357" i="1"/>
  <c r="X2357" i="1" s="1"/>
  <c r="U2353" i="1"/>
  <c r="X2353" i="1" s="1"/>
  <c r="U2349" i="1"/>
  <c r="X2349" i="1" s="1"/>
  <c r="U2345" i="1"/>
  <c r="X2345" i="1" s="1"/>
  <c r="U2341" i="1"/>
  <c r="X2341" i="1" s="1"/>
  <c r="U2337" i="1"/>
  <c r="X2337" i="1" s="1"/>
  <c r="U2333" i="1"/>
  <c r="X2333" i="1" s="1"/>
  <c r="U2329" i="1"/>
  <c r="X2329" i="1" s="1"/>
  <c r="U2325" i="1"/>
  <c r="X2325" i="1" s="1"/>
  <c r="U2321" i="1"/>
  <c r="X2321" i="1" s="1"/>
  <c r="U2317" i="1"/>
  <c r="X2317" i="1" s="1"/>
  <c r="U2313" i="1"/>
  <c r="X2313" i="1" s="1"/>
  <c r="U2309" i="1"/>
  <c r="X2309" i="1" s="1"/>
  <c r="U2305" i="1"/>
  <c r="X2305" i="1" s="1"/>
  <c r="U2301" i="1"/>
  <c r="X2301" i="1" s="1"/>
  <c r="U2297" i="1"/>
  <c r="X2297" i="1" s="1"/>
  <c r="U2293" i="1"/>
  <c r="X2293" i="1" s="1"/>
  <c r="U2289" i="1"/>
  <c r="X2289" i="1" s="1"/>
  <c r="U2285" i="1"/>
  <c r="X2285" i="1" s="1"/>
  <c r="U2281" i="1"/>
  <c r="X2281" i="1" s="1"/>
  <c r="U2277" i="1"/>
  <c r="X2277" i="1" s="1"/>
  <c r="U2273" i="1"/>
  <c r="X2273" i="1" s="1"/>
  <c r="U2269" i="1"/>
  <c r="X2269" i="1" s="1"/>
  <c r="U2181" i="1"/>
  <c r="X2181" i="1" s="1"/>
  <c r="U2177" i="1"/>
  <c r="X2177" i="1" s="1"/>
  <c r="U2173" i="1"/>
  <c r="X2173" i="1" s="1"/>
  <c r="U2169" i="1"/>
  <c r="X2169" i="1" s="1"/>
  <c r="U2165" i="1"/>
  <c r="X2165" i="1" s="1"/>
  <c r="U2161" i="1"/>
  <c r="X2161" i="1" s="1"/>
  <c r="U2157" i="1"/>
  <c r="X2157" i="1" s="1"/>
  <c r="U2153" i="1"/>
  <c r="X2153" i="1" s="1"/>
  <c r="U2149" i="1"/>
  <c r="X2149" i="1" s="1"/>
  <c r="U2145" i="1"/>
  <c r="X2145" i="1" s="1"/>
  <c r="U2141" i="1"/>
  <c r="X2141" i="1" s="1"/>
  <c r="U2137" i="1"/>
  <c r="X2137" i="1" s="1"/>
  <c r="U2133" i="1"/>
  <c r="X2133" i="1" s="1"/>
  <c r="U2129" i="1"/>
  <c r="X2129" i="1" s="1"/>
  <c r="U2125" i="1"/>
  <c r="X2125" i="1" s="1"/>
  <c r="U2121" i="1"/>
  <c r="X2121" i="1" s="1"/>
  <c r="U2117" i="1"/>
  <c r="X2117" i="1" s="1"/>
  <c r="U2113" i="1"/>
  <c r="X2113" i="1" s="1"/>
  <c r="U2109" i="1"/>
  <c r="X2109" i="1" s="1"/>
  <c r="U2105" i="1"/>
  <c r="X2105" i="1" s="1"/>
  <c r="U2101" i="1"/>
  <c r="X2101" i="1" s="1"/>
  <c r="U2097" i="1"/>
  <c r="X2097" i="1" s="1"/>
  <c r="U2093" i="1"/>
  <c r="X2093" i="1" s="1"/>
  <c r="U2089" i="1"/>
  <c r="X2089" i="1" s="1"/>
  <c r="U2085" i="1"/>
  <c r="X2085" i="1" s="1"/>
  <c r="U2081" i="1"/>
  <c r="X2081" i="1" s="1"/>
  <c r="U2077" i="1"/>
  <c r="X2077" i="1" s="1"/>
  <c r="U2073" i="1"/>
  <c r="X2073" i="1" s="1"/>
  <c r="U2069" i="1"/>
  <c r="X2069" i="1" s="1"/>
  <c r="U2065" i="1"/>
  <c r="X2065" i="1" s="1"/>
  <c r="U2061" i="1"/>
  <c r="X2061" i="1" s="1"/>
  <c r="U2057" i="1"/>
  <c r="X2057" i="1" s="1"/>
  <c r="U2053" i="1"/>
  <c r="X2053" i="1" s="1"/>
  <c r="U2049" i="1"/>
  <c r="X2049" i="1" s="1"/>
  <c r="U2045" i="1"/>
  <c r="X2045" i="1" s="1"/>
  <c r="U2041" i="1"/>
  <c r="X2041" i="1" s="1"/>
  <c r="U2037" i="1"/>
  <c r="X2037" i="1" s="1"/>
  <c r="U2033" i="1"/>
  <c r="X2033" i="1" s="1"/>
  <c r="U2029" i="1"/>
  <c r="X2029" i="1" s="1"/>
  <c r="U2025" i="1"/>
  <c r="X2025" i="1" s="1"/>
  <c r="U2021" i="1"/>
  <c r="X2021" i="1" s="1"/>
  <c r="U2017" i="1"/>
  <c r="X2017" i="1" s="1"/>
  <c r="U2013" i="1"/>
  <c r="X2013" i="1" s="1"/>
  <c r="U2009" i="1"/>
  <c r="X2009" i="1" s="1"/>
  <c r="U2005" i="1"/>
  <c r="X2005" i="1" s="1"/>
  <c r="U2001" i="1"/>
  <c r="X2001" i="1" s="1"/>
  <c r="U1997" i="1"/>
  <c r="X1997" i="1" s="1"/>
  <c r="U1993" i="1"/>
  <c r="X1993" i="1" s="1"/>
  <c r="U1989" i="1"/>
  <c r="X1989" i="1" s="1"/>
  <c r="U1985" i="1"/>
  <c r="X1985" i="1" s="1"/>
  <c r="U1981" i="1"/>
  <c r="X1981" i="1" s="1"/>
  <c r="U1977" i="1"/>
  <c r="X1977" i="1" s="1"/>
  <c r="U1973" i="1"/>
  <c r="X1973" i="1" s="1"/>
  <c r="U1969" i="1"/>
  <c r="X1969" i="1" s="1"/>
  <c r="U1965" i="1"/>
  <c r="X1965" i="1" s="1"/>
  <c r="U1961" i="1"/>
  <c r="X1961" i="1" s="1"/>
  <c r="U1957" i="1"/>
  <c r="X1957" i="1" s="1"/>
  <c r="U1953" i="1"/>
  <c r="X1953" i="1" s="1"/>
  <c r="U1949" i="1"/>
  <c r="X1949" i="1" s="1"/>
  <c r="U1945" i="1"/>
  <c r="X1945" i="1" s="1"/>
  <c r="U1941" i="1"/>
  <c r="X1941" i="1" s="1"/>
  <c r="U1937" i="1"/>
  <c r="X1937" i="1" s="1"/>
  <c r="U1933" i="1"/>
  <c r="X1933" i="1" s="1"/>
  <c r="U1929" i="1"/>
  <c r="X1929" i="1" s="1"/>
  <c r="U1925" i="1"/>
  <c r="X1925" i="1" s="1"/>
  <c r="U1921" i="1"/>
  <c r="X1921" i="1" s="1"/>
  <c r="U1917" i="1"/>
  <c r="X1917" i="1" s="1"/>
  <c r="U1913" i="1"/>
  <c r="X1913" i="1" s="1"/>
  <c r="U1909" i="1"/>
  <c r="X1909" i="1" s="1"/>
  <c r="U1905" i="1"/>
  <c r="X1905" i="1" s="1"/>
  <c r="U1901" i="1"/>
  <c r="X1901" i="1" s="1"/>
  <c r="U1897" i="1"/>
  <c r="X1897" i="1" s="1"/>
  <c r="U1893" i="1"/>
  <c r="X1893" i="1" s="1"/>
  <c r="U1889" i="1"/>
  <c r="X1889" i="1" s="1"/>
  <c r="U1885" i="1"/>
  <c r="X1885" i="1" s="1"/>
  <c r="U1881" i="1"/>
  <c r="X1881" i="1" s="1"/>
  <c r="U1877" i="1"/>
  <c r="X1877" i="1" s="1"/>
  <c r="U1873" i="1"/>
  <c r="X1873" i="1" s="1"/>
  <c r="U1869" i="1"/>
  <c r="X1869" i="1" s="1"/>
  <c r="U1865" i="1"/>
  <c r="X1865" i="1" s="1"/>
  <c r="U1861" i="1"/>
  <c r="X1861" i="1" s="1"/>
  <c r="U1857" i="1"/>
  <c r="X1857" i="1" s="1"/>
  <c r="U1853" i="1"/>
  <c r="X1853" i="1" s="1"/>
  <c r="U1849" i="1"/>
  <c r="X1849" i="1" s="1"/>
  <c r="U1845" i="1"/>
  <c r="X1845" i="1" s="1"/>
  <c r="U1841" i="1"/>
  <c r="X1841" i="1" s="1"/>
  <c r="U1837" i="1"/>
  <c r="X1837" i="1" s="1"/>
  <c r="U1833" i="1"/>
  <c r="X1833" i="1" s="1"/>
  <c r="U1829" i="1"/>
  <c r="X1829" i="1" s="1"/>
  <c r="U1825" i="1"/>
  <c r="X1825" i="1" s="1"/>
  <c r="U1821" i="1"/>
  <c r="X1821" i="1" s="1"/>
  <c r="U1817" i="1"/>
  <c r="X1817" i="1" s="1"/>
  <c r="U1813" i="1"/>
  <c r="X1813" i="1" s="1"/>
  <c r="U1809" i="1"/>
  <c r="X1809" i="1" s="1"/>
  <c r="U1805" i="1"/>
  <c r="X1805" i="1" s="1"/>
  <c r="U1801" i="1"/>
  <c r="X1801" i="1" s="1"/>
  <c r="U1797" i="1"/>
  <c r="X1797" i="1" s="1"/>
  <c r="U1793" i="1"/>
  <c r="X1793" i="1" s="1"/>
  <c r="U1789" i="1"/>
  <c r="X1789" i="1" s="1"/>
  <c r="U1785" i="1"/>
  <c r="X1785" i="1" s="1"/>
  <c r="U1781" i="1"/>
  <c r="X1781" i="1" s="1"/>
  <c r="U1777" i="1"/>
  <c r="X1777" i="1" s="1"/>
  <c r="U1773" i="1"/>
  <c r="X1773" i="1" s="1"/>
  <c r="U1769" i="1"/>
  <c r="X1769" i="1" s="1"/>
  <c r="U1765" i="1"/>
  <c r="X1765" i="1" s="1"/>
  <c r="U1761" i="1"/>
  <c r="X1761" i="1" s="1"/>
  <c r="U1757" i="1"/>
  <c r="X1757" i="1" s="1"/>
  <c r="U1753" i="1"/>
  <c r="X1753" i="1" s="1"/>
  <c r="U1749" i="1"/>
  <c r="X1749" i="1" s="1"/>
  <c r="U1745" i="1"/>
  <c r="X1745" i="1" s="1"/>
  <c r="U1741" i="1"/>
  <c r="X1741" i="1" s="1"/>
  <c r="U1737" i="1"/>
  <c r="X1737" i="1" s="1"/>
  <c r="U1733" i="1"/>
  <c r="X1733" i="1" s="1"/>
  <c r="U1729" i="1"/>
  <c r="X1729" i="1" s="1"/>
  <c r="U1725" i="1"/>
  <c r="X1725" i="1" s="1"/>
  <c r="U1721" i="1"/>
  <c r="X1721" i="1" s="1"/>
  <c r="U1717" i="1"/>
  <c r="X1717" i="1" s="1"/>
  <c r="U1713" i="1"/>
  <c r="X1713" i="1" s="1"/>
  <c r="U1709" i="1"/>
  <c r="X1709" i="1" s="1"/>
  <c r="U1705" i="1"/>
  <c r="X1705" i="1" s="1"/>
  <c r="U1701" i="1"/>
  <c r="X1701" i="1" s="1"/>
  <c r="U1697" i="1"/>
  <c r="X1697" i="1" s="1"/>
  <c r="U1693" i="1"/>
  <c r="X1693" i="1" s="1"/>
  <c r="U1689" i="1"/>
  <c r="X1689" i="1" s="1"/>
  <c r="U1685" i="1"/>
  <c r="X1685" i="1" s="1"/>
  <c r="U1681" i="1"/>
  <c r="X1681" i="1" s="1"/>
  <c r="U1677" i="1"/>
  <c r="X1677" i="1" s="1"/>
  <c r="U1673" i="1"/>
  <c r="X1673" i="1" s="1"/>
  <c r="U1669" i="1"/>
  <c r="X1669" i="1" s="1"/>
  <c r="U1665" i="1"/>
  <c r="X1665" i="1" s="1"/>
  <c r="U1661" i="1"/>
  <c r="X1661" i="1" s="1"/>
  <c r="U1657" i="1"/>
  <c r="X1657" i="1" s="1"/>
  <c r="U1653" i="1"/>
  <c r="X1653" i="1" s="1"/>
  <c r="U1649" i="1"/>
  <c r="X1649" i="1" s="1"/>
  <c r="U1645" i="1"/>
  <c r="X1645" i="1" s="1"/>
  <c r="U1641" i="1"/>
  <c r="X1641" i="1" s="1"/>
  <c r="U1637" i="1"/>
  <c r="X1637" i="1" s="1"/>
  <c r="U1633" i="1"/>
  <c r="X1633" i="1" s="1"/>
  <c r="U1629" i="1"/>
  <c r="X1629" i="1" s="1"/>
  <c r="U1625" i="1"/>
  <c r="X1625" i="1" s="1"/>
  <c r="U1621" i="1"/>
  <c r="X1621" i="1" s="1"/>
  <c r="U1617" i="1"/>
  <c r="X1617" i="1" s="1"/>
  <c r="U1613" i="1"/>
  <c r="X1613" i="1" s="1"/>
  <c r="U1609" i="1"/>
  <c r="X1609" i="1" s="1"/>
  <c r="U1605" i="1"/>
  <c r="X1605" i="1" s="1"/>
  <c r="U1601" i="1"/>
  <c r="X1601" i="1" s="1"/>
  <c r="U1597" i="1"/>
  <c r="X1597" i="1" s="1"/>
  <c r="U1593" i="1"/>
  <c r="X1593" i="1" s="1"/>
  <c r="U1589" i="1"/>
  <c r="X1589" i="1" s="1"/>
  <c r="U1585" i="1"/>
  <c r="X1585" i="1" s="1"/>
  <c r="U1581" i="1"/>
  <c r="X1581" i="1" s="1"/>
  <c r="U1577" i="1"/>
  <c r="X1577" i="1" s="1"/>
  <c r="U1573" i="1"/>
  <c r="X1573" i="1" s="1"/>
  <c r="U1569" i="1"/>
  <c r="X1569" i="1" s="1"/>
  <c r="U1565" i="1"/>
  <c r="X1565" i="1" s="1"/>
  <c r="U1533" i="1"/>
  <c r="X1533" i="1" s="1"/>
  <c r="U1529" i="1"/>
  <c r="X1529" i="1" s="1"/>
  <c r="U1525" i="1"/>
  <c r="X1525" i="1" s="1"/>
  <c r="U1521" i="1"/>
  <c r="X1521" i="1" s="1"/>
  <c r="U1517" i="1"/>
  <c r="X1517" i="1" s="1"/>
  <c r="U1513" i="1"/>
  <c r="X1513" i="1" s="1"/>
  <c r="U1509" i="1"/>
  <c r="X1509" i="1" s="1"/>
  <c r="U1505" i="1"/>
  <c r="X1505" i="1" s="1"/>
  <c r="U1501" i="1"/>
  <c r="X1501" i="1" s="1"/>
  <c r="U1497" i="1"/>
  <c r="X1497" i="1" s="1"/>
  <c r="U1493" i="1"/>
  <c r="X1493" i="1" s="1"/>
  <c r="U1489" i="1"/>
  <c r="X1489" i="1" s="1"/>
  <c r="U1485" i="1"/>
  <c r="X1485" i="1" s="1"/>
  <c r="U1481" i="1"/>
  <c r="X1481" i="1" s="1"/>
  <c r="U1477" i="1"/>
  <c r="X1477" i="1" s="1"/>
  <c r="U1473" i="1"/>
  <c r="X1473" i="1" s="1"/>
  <c r="U1469" i="1"/>
  <c r="X1469" i="1" s="1"/>
  <c r="U1465" i="1"/>
  <c r="X1465" i="1" s="1"/>
  <c r="U1461" i="1"/>
  <c r="X1461" i="1" s="1"/>
  <c r="U1457" i="1"/>
  <c r="X1457" i="1" s="1"/>
  <c r="U1453" i="1"/>
  <c r="X1453" i="1" s="1"/>
  <c r="U1449" i="1"/>
  <c r="X1449" i="1" s="1"/>
  <c r="U1445" i="1"/>
  <c r="X1445" i="1" s="1"/>
  <c r="U1441" i="1"/>
  <c r="X1441" i="1" s="1"/>
  <c r="U1437" i="1"/>
  <c r="X1437" i="1" s="1"/>
  <c r="U1433" i="1"/>
  <c r="X1433" i="1" s="1"/>
  <c r="U1429" i="1"/>
  <c r="X1429" i="1" s="1"/>
  <c r="U1425" i="1"/>
  <c r="X1425" i="1" s="1"/>
  <c r="U1421" i="1"/>
  <c r="X1421" i="1" s="1"/>
  <c r="U1417" i="1"/>
  <c r="X1417" i="1" s="1"/>
  <c r="U1413" i="1"/>
  <c r="X1413" i="1" s="1"/>
  <c r="U1409" i="1"/>
  <c r="X1409" i="1" s="1"/>
  <c r="U1405" i="1"/>
  <c r="X1405" i="1" s="1"/>
  <c r="U1401" i="1"/>
  <c r="X1401" i="1" s="1"/>
  <c r="U1397" i="1"/>
  <c r="X1397" i="1" s="1"/>
  <c r="U1393" i="1"/>
  <c r="X1393" i="1" s="1"/>
  <c r="U1389" i="1"/>
  <c r="X1389" i="1" s="1"/>
  <c r="U1385" i="1"/>
  <c r="X1385" i="1" s="1"/>
  <c r="U1381" i="1"/>
  <c r="X1381" i="1" s="1"/>
  <c r="U1377" i="1"/>
  <c r="X1377" i="1" s="1"/>
  <c r="U1373" i="1"/>
  <c r="X1373" i="1" s="1"/>
  <c r="U1369" i="1"/>
  <c r="X1369" i="1" s="1"/>
  <c r="U1365" i="1"/>
  <c r="X1365" i="1" s="1"/>
  <c r="U1361" i="1"/>
  <c r="X1361" i="1" s="1"/>
  <c r="U1357" i="1"/>
  <c r="X1357" i="1" s="1"/>
  <c r="U1353" i="1"/>
  <c r="X1353" i="1" s="1"/>
  <c r="U1349" i="1"/>
  <c r="X1349" i="1" s="1"/>
  <c r="U1345" i="1"/>
  <c r="X1345" i="1" s="1"/>
  <c r="U1341" i="1"/>
  <c r="X1341" i="1" s="1"/>
  <c r="U1337" i="1"/>
  <c r="X1337" i="1" s="1"/>
  <c r="U1333" i="1"/>
  <c r="X1333" i="1" s="1"/>
  <c r="U1329" i="1"/>
  <c r="X1329" i="1" s="1"/>
  <c r="U1325" i="1"/>
  <c r="X1325" i="1" s="1"/>
  <c r="U1321" i="1"/>
  <c r="X1321" i="1" s="1"/>
  <c r="U1317" i="1"/>
  <c r="X1317" i="1" s="1"/>
  <c r="U1313" i="1"/>
  <c r="X1313" i="1" s="1"/>
  <c r="U1309" i="1"/>
  <c r="X1309" i="1" s="1"/>
  <c r="U1305" i="1"/>
  <c r="X1305" i="1" s="1"/>
  <c r="U1301" i="1"/>
  <c r="X1301" i="1" s="1"/>
  <c r="U1297" i="1"/>
  <c r="X1297" i="1" s="1"/>
  <c r="U1293" i="1"/>
  <c r="X1293" i="1" s="1"/>
  <c r="U1289" i="1"/>
  <c r="X1289" i="1" s="1"/>
  <c r="U1285" i="1"/>
  <c r="X1285" i="1" s="1"/>
  <c r="U1281" i="1"/>
  <c r="X1281" i="1" s="1"/>
  <c r="U1277" i="1"/>
  <c r="X1277" i="1" s="1"/>
  <c r="U1273" i="1"/>
  <c r="X1273" i="1" s="1"/>
  <c r="U1269" i="1"/>
  <c r="X1269" i="1" s="1"/>
  <c r="U1265" i="1"/>
  <c r="X1265" i="1" s="1"/>
  <c r="U1261" i="1"/>
  <c r="X1261" i="1" s="1"/>
  <c r="U1257" i="1"/>
  <c r="X1257" i="1" s="1"/>
  <c r="U1253" i="1"/>
  <c r="X1253" i="1" s="1"/>
  <c r="U1249" i="1"/>
  <c r="X1249" i="1" s="1"/>
  <c r="U1245" i="1"/>
  <c r="X1245" i="1" s="1"/>
  <c r="U1241" i="1"/>
  <c r="X1241" i="1" s="1"/>
  <c r="U1237" i="1"/>
  <c r="X1237" i="1" s="1"/>
  <c r="U1233" i="1"/>
  <c r="X1233" i="1" s="1"/>
  <c r="U1229" i="1"/>
  <c r="X1229" i="1" s="1"/>
  <c r="U1225" i="1"/>
  <c r="X1225" i="1" s="1"/>
  <c r="U1221" i="1"/>
  <c r="X1221" i="1" s="1"/>
  <c r="U1217" i="1"/>
  <c r="X1217" i="1" s="1"/>
  <c r="U1213" i="1"/>
  <c r="X1213" i="1" s="1"/>
  <c r="U1209" i="1"/>
  <c r="X1209" i="1" s="1"/>
  <c r="U1205" i="1"/>
  <c r="X1205" i="1" s="1"/>
  <c r="U1201" i="1"/>
  <c r="X1201" i="1" s="1"/>
  <c r="U1197" i="1"/>
  <c r="X1197" i="1" s="1"/>
  <c r="U1193" i="1"/>
  <c r="X1193" i="1" s="1"/>
  <c r="U1189" i="1"/>
  <c r="X1189" i="1" s="1"/>
  <c r="U1185" i="1"/>
  <c r="X1185" i="1" s="1"/>
  <c r="U1181" i="1"/>
  <c r="X1181" i="1" s="1"/>
  <c r="U1177" i="1"/>
  <c r="X1177" i="1" s="1"/>
  <c r="U1173" i="1"/>
  <c r="X1173" i="1" s="1"/>
  <c r="U1169" i="1"/>
  <c r="X1169" i="1" s="1"/>
  <c r="U1165" i="1"/>
  <c r="X1165" i="1" s="1"/>
  <c r="U1161" i="1"/>
  <c r="X1161" i="1" s="1"/>
  <c r="U1157" i="1"/>
  <c r="X1157" i="1" s="1"/>
  <c r="U1153" i="1"/>
  <c r="X1153" i="1" s="1"/>
  <c r="U1149" i="1"/>
  <c r="X1149" i="1" s="1"/>
  <c r="U1145" i="1"/>
  <c r="X1145" i="1" s="1"/>
  <c r="U1141" i="1"/>
  <c r="X1141" i="1" s="1"/>
  <c r="U1137" i="1"/>
  <c r="X1137" i="1" s="1"/>
  <c r="U1133" i="1"/>
  <c r="X1133" i="1" s="1"/>
  <c r="U1129" i="1"/>
  <c r="X1129" i="1" s="1"/>
  <c r="U1125" i="1"/>
  <c r="X1125" i="1" s="1"/>
  <c r="U1121" i="1"/>
  <c r="X1121" i="1" s="1"/>
  <c r="U1117" i="1"/>
  <c r="X1117" i="1" s="1"/>
  <c r="U1113" i="1"/>
  <c r="X1113" i="1" s="1"/>
  <c r="U1109" i="1"/>
  <c r="X1109" i="1" s="1"/>
  <c r="U1105" i="1"/>
  <c r="X1105" i="1" s="1"/>
  <c r="U1101" i="1"/>
  <c r="X1101" i="1" s="1"/>
  <c r="U1097" i="1"/>
  <c r="X1097" i="1" s="1"/>
  <c r="U1093" i="1"/>
  <c r="X1093" i="1" s="1"/>
  <c r="U1089" i="1"/>
  <c r="X1089" i="1" s="1"/>
  <c r="U1085" i="1"/>
  <c r="X1085" i="1" s="1"/>
  <c r="U1081" i="1"/>
  <c r="X1081" i="1" s="1"/>
  <c r="U1077" i="1"/>
  <c r="X1077" i="1" s="1"/>
  <c r="U1073" i="1"/>
  <c r="X1073" i="1" s="1"/>
  <c r="U1069" i="1"/>
  <c r="X1069" i="1" s="1"/>
  <c r="U1065" i="1"/>
  <c r="X1065" i="1" s="1"/>
  <c r="U1061" i="1"/>
  <c r="X1061" i="1" s="1"/>
  <c r="U1057" i="1"/>
  <c r="X1057" i="1" s="1"/>
  <c r="U1053" i="1"/>
  <c r="X1053" i="1" s="1"/>
  <c r="U1049" i="1"/>
  <c r="X1049" i="1" s="1"/>
  <c r="U1045" i="1"/>
  <c r="X1045" i="1" s="1"/>
  <c r="U1041" i="1"/>
  <c r="X1041" i="1" s="1"/>
  <c r="U1037" i="1"/>
  <c r="X1037" i="1" s="1"/>
  <c r="U1033" i="1"/>
  <c r="X1033" i="1" s="1"/>
  <c r="U1029" i="1"/>
  <c r="X1029" i="1" s="1"/>
  <c r="U1025" i="1"/>
  <c r="X1025" i="1" s="1"/>
  <c r="U1021" i="1"/>
  <c r="X1021" i="1" s="1"/>
  <c r="U1017" i="1"/>
  <c r="X1017" i="1" s="1"/>
  <c r="U1013" i="1"/>
  <c r="X1013" i="1" s="1"/>
  <c r="U1009" i="1"/>
  <c r="X1009" i="1" s="1"/>
  <c r="U1005" i="1"/>
  <c r="X1005" i="1" s="1"/>
  <c r="U1001" i="1"/>
  <c r="X1001" i="1" s="1"/>
  <c r="U997" i="1"/>
  <c r="X997" i="1" s="1"/>
  <c r="U993" i="1"/>
  <c r="X993" i="1" s="1"/>
  <c r="U989" i="1"/>
  <c r="X989" i="1" s="1"/>
  <c r="U985" i="1"/>
  <c r="X985" i="1" s="1"/>
  <c r="U981" i="1"/>
  <c r="X981" i="1" s="1"/>
  <c r="U977" i="1"/>
  <c r="X977" i="1" s="1"/>
  <c r="U973" i="1"/>
  <c r="X973" i="1" s="1"/>
  <c r="U961" i="1"/>
  <c r="X961" i="1" s="1"/>
  <c r="U957" i="1"/>
  <c r="X957" i="1" s="1"/>
  <c r="U945" i="1"/>
  <c r="X945" i="1" s="1"/>
  <c r="U941" i="1"/>
  <c r="X941" i="1" s="1"/>
  <c r="U929" i="1"/>
  <c r="X929" i="1" s="1"/>
  <c r="U925" i="1"/>
  <c r="X925" i="1" s="1"/>
  <c r="U913" i="1"/>
  <c r="X913" i="1" s="1"/>
  <c r="U909" i="1"/>
  <c r="X909" i="1" s="1"/>
  <c r="U897" i="1"/>
  <c r="X897" i="1" s="1"/>
  <c r="U893" i="1"/>
  <c r="X893" i="1" s="1"/>
  <c r="U881" i="1"/>
  <c r="X881" i="1" s="1"/>
  <c r="U877" i="1"/>
  <c r="X877" i="1" s="1"/>
  <c r="U865" i="1"/>
  <c r="X865" i="1" s="1"/>
  <c r="U861" i="1"/>
  <c r="X861" i="1" s="1"/>
  <c r="U837" i="1"/>
  <c r="X837" i="1" s="1"/>
  <c r="U825" i="1"/>
  <c r="X825" i="1" s="1"/>
  <c r="U809" i="1"/>
  <c r="X809" i="1" s="1"/>
  <c r="U793" i="1"/>
  <c r="X793" i="1" s="1"/>
  <c r="U773" i="1"/>
  <c r="X773" i="1" s="1"/>
  <c r="U757" i="1"/>
  <c r="X757" i="1" s="1"/>
  <c r="U733" i="1"/>
  <c r="X733" i="1" s="1"/>
  <c r="U721" i="1"/>
  <c r="X721" i="1" s="1"/>
  <c r="U713" i="1"/>
  <c r="X713" i="1" s="1"/>
  <c r="U689" i="1"/>
  <c r="X689" i="1" s="1"/>
  <c r="U3098" i="1"/>
  <c r="X3098" i="1" s="1"/>
  <c r="U3082" i="1"/>
  <c r="X3082" i="1" s="1"/>
  <c r="U3066" i="1"/>
  <c r="X3066" i="1" s="1"/>
  <c r="U3050" i="1"/>
  <c r="X3050" i="1" s="1"/>
  <c r="U3034" i="1"/>
  <c r="X3034" i="1" s="1"/>
  <c r="U2938" i="1"/>
  <c r="X2938" i="1" s="1"/>
  <c r="U2922" i="1"/>
  <c r="X2922" i="1" s="1"/>
  <c r="U2906" i="1"/>
  <c r="X2906" i="1" s="1"/>
  <c r="U2890" i="1"/>
  <c r="X2890" i="1" s="1"/>
  <c r="U2874" i="1"/>
  <c r="X2874" i="1" s="1"/>
  <c r="U2858" i="1"/>
  <c r="X2858" i="1" s="1"/>
  <c r="U2842" i="1"/>
  <c r="X2842" i="1" s="1"/>
  <c r="U2826" i="1"/>
  <c r="X2826" i="1" s="1"/>
  <c r="U2810" i="1"/>
  <c r="X2810" i="1" s="1"/>
  <c r="U2794" i="1"/>
  <c r="X2794" i="1" s="1"/>
  <c r="U2778" i="1"/>
  <c r="X2778" i="1" s="1"/>
  <c r="U2762" i="1"/>
  <c r="X2762" i="1" s="1"/>
  <c r="U2746" i="1"/>
  <c r="X2746" i="1" s="1"/>
  <c r="U2730" i="1"/>
  <c r="X2730" i="1" s="1"/>
  <c r="U2714" i="1"/>
  <c r="X2714" i="1" s="1"/>
  <c r="U2698" i="1"/>
  <c r="X2698" i="1" s="1"/>
  <c r="U2682" i="1"/>
  <c r="X2682" i="1" s="1"/>
  <c r="U2666" i="1"/>
  <c r="X2666" i="1" s="1"/>
  <c r="U2650" i="1"/>
  <c r="X2650" i="1" s="1"/>
  <c r="U2634" i="1"/>
  <c r="X2634" i="1" s="1"/>
  <c r="U2586" i="1"/>
  <c r="X2586" i="1" s="1"/>
  <c r="U2570" i="1"/>
  <c r="X2570" i="1" s="1"/>
  <c r="U2554" i="1"/>
  <c r="X2554" i="1" s="1"/>
  <c r="U2538" i="1"/>
  <c r="X2538" i="1" s="1"/>
  <c r="U2522" i="1"/>
  <c r="X2522" i="1" s="1"/>
  <c r="U2506" i="1"/>
  <c r="X2506" i="1" s="1"/>
  <c r="U2490" i="1"/>
  <c r="X2490" i="1" s="1"/>
  <c r="U2474" i="1"/>
  <c r="X2474" i="1" s="1"/>
  <c r="U2458" i="1"/>
  <c r="X2458" i="1" s="1"/>
  <c r="U2442" i="1"/>
  <c r="X2442" i="1" s="1"/>
  <c r="U2426" i="1"/>
  <c r="X2426" i="1" s="1"/>
  <c r="U2410" i="1"/>
  <c r="X2410" i="1" s="1"/>
  <c r="U2394" i="1"/>
  <c r="X2394" i="1" s="1"/>
  <c r="U2378" i="1"/>
  <c r="X2378" i="1" s="1"/>
  <c r="U2314" i="1"/>
  <c r="X2314" i="1" s="1"/>
  <c r="U2298" i="1"/>
  <c r="X2298" i="1" s="1"/>
  <c r="U2282" i="1"/>
  <c r="X2282" i="1" s="1"/>
  <c r="U2266" i="1"/>
  <c r="X2266" i="1" s="1"/>
  <c r="U2250" i="1"/>
  <c r="X2250" i="1" s="1"/>
  <c r="U2234" i="1"/>
  <c r="X2234" i="1" s="1"/>
  <c r="U2218" i="1"/>
  <c r="X2218" i="1" s="1"/>
  <c r="U2202" i="1"/>
  <c r="X2202" i="1" s="1"/>
  <c r="U2186" i="1"/>
  <c r="X2186" i="1" s="1"/>
  <c r="U1978" i="1"/>
  <c r="X1978" i="1" s="1"/>
  <c r="U1962" i="1"/>
  <c r="X1962" i="1" s="1"/>
  <c r="U1946" i="1"/>
  <c r="X1946" i="1" s="1"/>
  <c r="U1930" i="1"/>
  <c r="X1930" i="1" s="1"/>
  <c r="U1914" i="1"/>
  <c r="X1914" i="1" s="1"/>
  <c r="U1898" i="1"/>
  <c r="X1898" i="1" s="1"/>
  <c r="U1882" i="1"/>
  <c r="X1882" i="1" s="1"/>
  <c r="U1866" i="1"/>
  <c r="X1866" i="1" s="1"/>
  <c r="U1850" i="1"/>
  <c r="X1850" i="1" s="1"/>
  <c r="U1834" i="1"/>
  <c r="X1834" i="1" s="1"/>
  <c r="U1818" i="1"/>
  <c r="X1818" i="1" s="1"/>
  <c r="U1802" i="1"/>
  <c r="X1802" i="1" s="1"/>
  <c r="U1786" i="1"/>
  <c r="X1786" i="1" s="1"/>
  <c r="U1770" i="1"/>
  <c r="X1770" i="1" s="1"/>
  <c r="U1754" i="1"/>
  <c r="X1754" i="1" s="1"/>
  <c r="U1738" i="1"/>
  <c r="X1738" i="1" s="1"/>
  <c r="U1722" i="1"/>
  <c r="X1722" i="1" s="1"/>
  <c r="U1706" i="1"/>
  <c r="X1706" i="1" s="1"/>
  <c r="U1690" i="1"/>
  <c r="X1690" i="1" s="1"/>
  <c r="U1674" i="1"/>
  <c r="X1674" i="1" s="1"/>
  <c r="U1658" i="1"/>
  <c r="X1658" i="1" s="1"/>
  <c r="U1642" i="1"/>
  <c r="X1642" i="1" s="1"/>
  <c r="U1626" i="1"/>
  <c r="X1626" i="1" s="1"/>
  <c r="U1610" i="1"/>
  <c r="X1610" i="1" s="1"/>
  <c r="U1594" i="1"/>
  <c r="X1594" i="1" s="1"/>
  <c r="U1578" i="1"/>
  <c r="X1578" i="1" s="1"/>
  <c r="U1562" i="1"/>
  <c r="X1562" i="1" s="1"/>
  <c r="U1546" i="1"/>
  <c r="X1546" i="1" s="1"/>
  <c r="U1290" i="1"/>
  <c r="X1290" i="1" s="1"/>
  <c r="U1274" i="1"/>
  <c r="X1274" i="1" s="1"/>
  <c r="U1258" i="1"/>
  <c r="X1258" i="1" s="1"/>
  <c r="U1242" i="1"/>
  <c r="X1242" i="1" s="1"/>
  <c r="U1226" i="1"/>
  <c r="X1226" i="1" s="1"/>
  <c r="U1210" i="1"/>
  <c r="X1210" i="1" s="1"/>
  <c r="U1194" i="1"/>
  <c r="X1194" i="1" s="1"/>
  <c r="U1178" i="1"/>
  <c r="X1178" i="1" s="1"/>
  <c r="U966" i="1"/>
  <c r="X966" i="1" s="1"/>
  <c r="U3102" i="1"/>
  <c r="X3102" i="1" s="1"/>
  <c r="U3086" i="1"/>
  <c r="X3086" i="1" s="1"/>
  <c r="U3070" i="1"/>
  <c r="X3070" i="1" s="1"/>
  <c r="U3054" i="1"/>
  <c r="X3054" i="1" s="1"/>
  <c r="U3038" i="1"/>
  <c r="X3038" i="1" s="1"/>
  <c r="U2942" i="1"/>
  <c r="X2942" i="1" s="1"/>
  <c r="U2926" i="1"/>
  <c r="X2926" i="1" s="1"/>
  <c r="U2910" i="1"/>
  <c r="X2910" i="1" s="1"/>
  <c r="U2894" i="1"/>
  <c r="X2894" i="1" s="1"/>
  <c r="U2878" i="1"/>
  <c r="X2878" i="1" s="1"/>
  <c r="U2862" i="1"/>
  <c r="X2862" i="1" s="1"/>
  <c r="U2846" i="1"/>
  <c r="X2846" i="1" s="1"/>
  <c r="U2830" i="1"/>
  <c r="X2830" i="1" s="1"/>
  <c r="U2814" i="1"/>
  <c r="X2814" i="1" s="1"/>
  <c r="U2798" i="1"/>
  <c r="X2798" i="1" s="1"/>
  <c r="U2782" i="1"/>
  <c r="X2782" i="1" s="1"/>
  <c r="U2766" i="1"/>
  <c r="X2766" i="1" s="1"/>
  <c r="U2750" i="1"/>
  <c r="X2750" i="1" s="1"/>
  <c r="U2734" i="1"/>
  <c r="X2734" i="1" s="1"/>
  <c r="U2718" i="1"/>
  <c r="X2718" i="1" s="1"/>
  <c r="U2702" i="1"/>
  <c r="X2702" i="1" s="1"/>
  <c r="U2686" i="1"/>
  <c r="X2686" i="1" s="1"/>
  <c r="U2670" i="1"/>
  <c r="X2670" i="1" s="1"/>
  <c r="U2654" i="1"/>
  <c r="X2654" i="1" s="1"/>
  <c r="U2638" i="1"/>
  <c r="X2638" i="1" s="1"/>
  <c r="U2590" i="1"/>
  <c r="X2590" i="1" s="1"/>
  <c r="U2574" i="1"/>
  <c r="X2574" i="1" s="1"/>
  <c r="U2558" i="1"/>
  <c r="X2558" i="1" s="1"/>
  <c r="U2542" i="1"/>
  <c r="X2542" i="1" s="1"/>
  <c r="U2526" i="1"/>
  <c r="X2526" i="1" s="1"/>
  <c r="U2510" i="1"/>
  <c r="X2510" i="1" s="1"/>
  <c r="U2494" i="1"/>
  <c r="X2494" i="1" s="1"/>
  <c r="U2478" i="1"/>
  <c r="X2478" i="1" s="1"/>
  <c r="U2462" i="1"/>
  <c r="X2462" i="1" s="1"/>
  <c r="U2446" i="1"/>
  <c r="X2446" i="1" s="1"/>
  <c r="U2430" i="1"/>
  <c r="X2430" i="1" s="1"/>
  <c r="U2414" i="1"/>
  <c r="X2414" i="1" s="1"/>
  <c r="U2398" i="1"/>
  <c r="X2398" i="1" s="1"/>
  <c r="U2382" i="1"/>
  <c r="X2382" i="1" s="1"/>
  <c r="U2302" i="1"/>
  <c r="X2302" i="1" s="1"/>
  <c r="U2286" i="1"/>
  <c r="X2286" i="1" s="1"/>
  <c r="U2270" i="1"/>
  <c r="X2270" i="1" s="1"/>
  <c r="U2254" i="1"/>
  <c r="X2254" i="1" s="1"/>
  <c r="U2238" i="1"/>
  <c r="X2238" i="1" s="1"/>
  <c r="U2222" i="1"/>
  <c r="X2222" i="1" s="1"/>
  <c r="U2206" i="1"/>
  <c r="X2206" i="1" s="1"/>
  <c r="U2190" i="1"/>
  <c r="X2190" i="1" s="1"/>
  <c r="U1966" i="1"/>
  <c r="X1966" i="1" s="1"/>
  <c r="U1950" i="1"/>
  <c r="X1950" i="1" s="1"/>
  <c r="U1934" i="1"/>
  <c r="X1934" i="1" s="1"/>
  <c r="U1918" i="1"/>
  <c r="X1918" i="1" s="1"/>
  <c r="U1902" i="1"/>
  <c r="X1902" i="1" s="1"/>
  <c r="U1886" i="1"/>
  <c r="X1886" i="1" s="1"/>
  <c r="U1870" i="1"/>
  <c r="X1870" i="1" s="1"/>
  <c r="U3106" i="1"/>
  <c r="X3106" i="1" s="1"/>
  <c r="U3090" i="1"/>
  <c r="X3090" i="1" s="1"/>
  <c r="U3074" i="1"/>
  <c r="X3074" i="1" s="1"/>
  <c r="U3058" i="1"/>
  <c r="X3058" i="1" s="1"/>
  <c r="U3042" i="1"/>
  <c r="X3042" i="1" s="1"/>
  <c r="U3026" i="1"/>
  <c r="X3026" i="1" s="1"/>
  <c r="U2946" i="1"/>
  <c r="X2946" i="1" s="1"/>
  <c r="U2930" i="1"/>
  <c r="X2930" i="1" s="1"/>
  <c r="U2914" i="1"/>
  <c r="X2914" i="1" s="1"/>
  <c r="U2898" i="1"/>
  <c r="X2898" i="1" s="1"/>
  <c r="U2882" i="1"/>
  <c r="X2882" i="1" s="1"/>
  <c r="U2866" i="1"/>
  <c r="X2866" i="1" s="1"/>
  <c r="U2850" i="1"/>
  <c r="X2850" i="1" s="1"/>
  <c r="U2834" i="1"/>
  <c r="X2834" i="1" s="1"/>
  <c r="U2818" i="1"/>
  <c r="X2818" i="1" s="1"/>
  <c r="U2802" i="1"/>
  <c r="X2802" i="1" s="1"/>
  <c r="U2786" i="1"/>
  <c r="X2786" i="1" s="1"/>
  <c r="U2770" i="1"/>
  <c r="X2770" i="1" s="1"/>
  <c r="U2754" i="1"/>
  <c r="X2754" i="1" s="1"/>
  <c r="U2738" i="1"/>
  <c r="X2738" i="1" s="1"/>
  <c r="U2722" i="1"/>
  <c r="X2722" i="1" s="1"/>
  <c r="U2706" i="1"/>
  <c r="X2706" i="1" s="1"/>
  <c r="U2690" i="1"/>
  <c r="X2690" i="1" s="1"/>
  <c r="U2674" i="1"/>
  <c r="X2674" i="1" s="1"/>
  <c r="U2658" i="1"/>
  <c r="X2658" i="1" s="1"/>
  <c r="U2642" i="1"/>
  <c r="X2642" i="1" s="1"/>
  <c r="U2578" i="1"/>
  <c r="X2578" i="1" s="1"/>
  <c r="U2562" i="1"/>
  <c r="X2562" i="1" s="1"/>
  <c r="U2546" i="1"/>
  <c r="X2546" i="1" s="1"/>
  <c r="U2530" i="1"/>
  <c r="X2530" i="1" s="1"/>
  <c r="U2514" i="1"/>
  <c r="X2514" i="1" s="1"/>
  <c r="U2498" i="1"/>
  <c r="X2498" i="1" s="1"/>
  <c r="U2482" i="1"/>
  <c r="X2482" i="1" s="1"/>
  <c r="U2466" i="1"/>
  <c r="X2466" i="1" s="1"/>
  <c r="U2450" i="1"/>
  <c r="X2450" i="1" s="1"/>
  <c r="U2434" i="1"/>
  <c r="X2434" i="1" s="1"/>
  <c r="U2418" i="1"/>
  <c r="X2418" i="1" s="1"/>
  <c r="U2402" i="1"/>
  <c r="X2402" i="1" s="1"/>
  <c r="U2386" i="1"/>
  <c r="X2386" i="1" s="1"/>
  <c r="U2306" i="1"/>
  <c r="X2306" i="1" s="1"/>
  <c r="U2290" i="1"/>
  <c r="X2290" i="1" s="1"/>
  <c r="U2274" i="1"/>
  <c r="X2274" i="1" s="1"/>
  <c r="U2258" i="1"/>
  <c r="X2258" i="1" s="1"/>
  <c r="U2242" i="1"/>
  <c r="X2242" i="1" s="1"/>
  <c r="U2226" i="1"/>
  <c r="X2226" i="1" s="1"/>
  <c r="U2210" i="1"/>
  <c r="X2210" i="1" s="1"/>
  <c r="U2194" i="1"/>
  <c r="X2194" i="1" s="1"/>
  <c r="U1970" i="1"/>
  <c r="X1970" i="1" s="1"/>
  <c r="U1954" i="1"/>
  <c r="X1954" i="1" s="1"/>
  <c r="U1938" i="1"/>
  <c r="X1938" i="1" s="1"/>
  <c r="U1922" i="1"/>
  <c r="X1922" i="1" s="1"/>
  <c r="U1906" i="1"/>
  <c r="X1906" i="1" s="1"/>
  <c r="U1890" i="1"/>
  <c r="X1890" i="1" s="1"/>
  <c r="U1874" i="1"/>
  <c r="X1874" i="1" s="1"/>
  <c r="U1854" i="1"/>
  <c r="X1854" i="1" s="1"/>
  <c r="U1838" i="1"/>
  <c r="X1838" i="1" s="1"/>
  <c r="U1822" i="1"/>
  <c r="X1822" i="1" s="1"/>
  <c r="U1806" i="1"/>
  <c r="X1806" i="1" s="1"/>
  <c r="U1790" i="1"/>
  <c r="X1790" i="1" s="1"/>
  <c r="U1774" i="1"/>
  <c r="X1774" i="1" s="1"/>
  <c r="U1758" i="1"/>
  <c r="X1758" i="1" s="1"/>
  <c r="U1742" i="1"/>
  <c r="X1742" i="1" s="1"/>
  <c r="U1726" i="1"/>
  <c r="X1726" i="1" s="1"/>
  <c r="U1710" i="1"/>
  <c r="X1710" i="1" s="1"/>
  <c r="U1694" i="1"/>
  <c r="X1694" i="1" s="1"/>
  <c r="U1678" i="1"/>
  <c r="X1678" i="1" s="1"/>
  <c r="U1662" i="1"/>
  <c r="X1662" i="1" s="1"/>
  <c r="U1646" i="1"/>
  <c r="X1646" i="1" s="1"/>
  <c r="U1630" i="1"/>
  <c r="X1630" i="1" s="1"/>
  <c r="U1614" i="1"/>
  <c r="X1614" i="1" s="1"/>
  <c r="U1598" i="1"/>
  <c r="X1598" i="1" s="1"/>
  <c r="U1582" i="1"/>
  <c r="X1582" i="1" s="1"/>
  <c r="U1566" i="1"/>
  <c r="X1566" i="1" s="1"/>
  <c r="U1550" i="1"/>
  <c r="X1550" i="1" s="1"/>
  <c r="U1294" i="1"/>
  <c r="X1294" i="1" s="1"/>
  <c r="U1278" i="1"/>
  <c r="X1278" i="1" s="1"/>
  <c r="U1262" i="1"/>
  <c r="X1262" i="1" s="1"/>
  <c r="U1246" i="1"/>
  <c r="X1246" i="1" s="1"/>
  <c r="U1230" i="1"/>
  <c r="X1230" i="1" s="1"/>
  <c r="U1214" i="1"/>
  <c r="X1214" i="1" s="1"/>
  <c r="U1198" i="1"/>
  <c r="X1198" i="1" s="1"/>
  <c r="U1182" i="1"/>
  <c r="X1182" i="1" s="1"/>
  <c r="U1166" i="1"/>
  <c r="X1166" i="1" s="1"/>
  <c r="U1858" i="1"/>
  <c r="X1858" i="1" s="1"/>
  <c r="U1842" i="1"/>
  <c r="X1842" i="1" s="1"/>
  <c r="U1826" i="1"/>
  <c r="X1826" i="1" s="1"/>
  <c r="U1810" i="1"/>
  <c r="X1810" i="1" s="1"/>
  <c r="U1794" i="1"/>
  <c r="X1794" i="1" s="1"/>
  <c r="U1778" i="1"/>
  <c r="X1778" i="1" s="1"/>
  <c r="U1762" i="1"/>
  <c r="X1762" i="1" s="1"/>
  <c r="U1746" i="1"/>
  <c r="X1746" i="1" s="1"/>
  <c r="U1730" i="1"/>
  <c r="X1730" i="1" s="1"/>
  <c r="U1714" i="1"/>
  <c r="X1714" i="1" s="1"/>
  <c r="U1698" i="1"/>
  <c r="X1698" i="1" s="1"/>
  <c r="U1682" i="1"/>
  <c r="X1682" i="1" s="1"/>
  <c r="U1666" i="1"/>
  <c r="X1666" i="1" s="1"/>
  <c r="U1650" i="1"/>
  <c r="X1650" i="1" s="1"/>
  <c r="U1634" i="1"/>
  <c r="X1634" i="1" s="1"/>
  <c r="U1618" i="1"/>
  <c r="X1618" i="1" s="1"/>
  <c r="U1602" i="1"/>
  <c r="X1602" i="1" s="1"/>
  <c r="U1862" i="1"/>
  <c r="X1862" i="1" s="1"/>
  <c r="U1846" i="1"/>
  <c r="X1846" i="1" s="1"/>
  <c r="U1830" i="1"/>
  <c r="X1830" i="1" s="1"/>
  <c r="U1814" i="1"/>
  <c r="X1814" i="1" s="1"/>
  <c r="U1798" i="1"/>
  <c r="X1798" i="1" s="1"/>
  <c r="U1782" i="1"/>
  <c r="X1782" i="1" s="1"/>
  <c r="U1766" i="1"/>
  <c r="X1766" i="1" s="1"/>
  <c r="U1750" i="1"/>
  <c r="X1750" i="1" s="1"/>
  <c r="U1734" i="1"/>
  <c r="X1734" i="1" s="1"/>
  <c r="U1718" i="1"/>
  <c r="X1718" i="1" s="1"/>
  <c r="U1702" i="1"/>
  <c r="X1702" i="1" s="1"/>
  <c r="U1686" i="1"/>
  <c r="X1686" i="1" s="1"/>
  <c r="U1670" i="1"/>
  <c r="X1670" i="1" s="1"/>
  <c r="U1654" i="1"/>
  <c r="X1654" i="1" s="1"/>
  <c r="U1638" i="1"/>
  <c r="X1638" i="1" s="1"/>
  <c r="U1622" i="1"/>
  <c r="X1622" i="1" s="1"/>
  <c r="U1606" i="1"/>
  <c r="X1606" i="1" s="1"/>
  <c r="U1590" i="1"/>
  <c r="X1590" i="1" s="1"/>
  <c r="U1574" i="1"/>
  <c r="X1574" i="1" s="1"/>
  <c r="U1586" i="1"/>
  <c r="X1586" i="1" s="1"/>
  <c r="U1570" i="1"/>
  <c r="X1570" i="1" s="1"/>
  <c r="U1554" i="1"/>
  <c r="X1554" i="1" s="1"/>
  <c r="U1538" i="1"/>
  <c r="X1538" i="1" s="1"/>
  <c r="U1298" i="1"/>
  <c r="X1298" i="1" s="1"/>
  <c r="U1282" i="1"/>
  <c r="X1282" i="1" s="1"/>
  <c r="U1266" i="1"/>
  <c r="X1266" i="1" s="1"/>
  <c r="U1250" i="1"/>
  <c r="X1250" i="1" s="1"/>
  <c r="U1234" i="1"/>
  <c r="X1234" i="1" s="1"/>
  <c r="U1218" i="1"/>
  <c r="X1218" i="1" s="1"/>
  <c r="U1202" i="1"/>
  <c r="X1202" i="1" s="1"/>
  <c r="U1186" i="1"/>
  <c r="X1186" i="1" s="1"/>
  <c r="U1170" i="1"/>
  <c r="X1170" i="1" s="1"/>
  <c r="U890" i="1"/>
  <c r="X890" i="1" s="1"/>
  <c r="U862" i="1"/>
  <c r="X862" i="1" s="1"/>
  <c r="U1558" i="1"/>
  <c r="X1558" i="1" s="1"/>
  <c r="U1542" i="1"/>
  <c r="X1542" i="1" s="1"/>
  <c r="U1302" i="1"/>
  <c r="X1302" i="1" s="1"/>
  <c r="U1286" i="1"/>
  <c r="X1286" i="1" s="1"/>
  <c r="U1270" i="1"/>
  <c r="X1270" i="1" s="1"/>
  <c r="U1254" i="1"/>
  <c r="X1254" i="1" s="1"/>
  <c r="U1238" i="1"/>
  <c r="X1238" i="1" s="1"/>
  <c r="U1222" i="1"/>
  <c r="X1222" i="1" s="1"/>
  <c r="U1206" i="1"/>
  <c r="X1206" i="1" s="1"/>
  <c r="U1190" i="1"/>
  <c r="X1190" i="1" s="1"/>
  <c r="U1174" i="1"/>
  <c r="X1174" i="1" s="1"/>
  <c r="U954" i="1"/>
  <c r="X954" i="1" s="1"/>
  <c r="U926" i="1"/>
  <c r="X926" i="1" s="1"/>
  <c r="U902" i="1"/>
  <c r="X902" i="1" s="1"/>
  <c r="U970" i="1"/>
  <c r="X970" i="1" s="1"/>
  <c r="U942" i="1"/>
  <c r="X942" i="1" s="1"/>
  <c r="U918" i="1"/>
  <c r="X918" i="1" s="1"/>
  <c r="U906" i="1"/>
  <c r="X906" i="1" s="1"/>
  <c r="U878" i="1"/>
  <c r="X878" i="1" s="1"/>
  <c r="U854" i="1"/>
  <c r="X854" i="1" s="1"/>
  <c r="U958" i="1"/>
  <c r="X958" i="1" s="1"/>
  <c r="U934" i="1"/>
  <c r="X934" i="1" s="1"/>
  <c r="U922" i="1"/>
  <c r="X922" i="1" s="1"/>
  <c r="U894" i="1"/>
  <c r="X894" i="1" s="1"/>
  <c r="U870" i="1"/>
  <c r="X870" i="1" s="1"/>
  <c r="U858" i="1"/>
  <c r="X858" i="1" s="1"/>
  <c r="U654" i="1"/>
  <c r="X654" i="1" s="1"/>
  <c r="U422" i="1"/>
  <c r="X422" i="1" s="1"/>
  <c r="U414" i="1"/>
  <c r="X414" i="1" s="1"/>
  <c r="U406" i="1"/>
  <c r="X406" i="1" s="1"/>
  <c r="U398" i="1"/>
  <c r="X398" i="1" s="1"/>
  <c r="U974" i="1"/>
  <c r="X974" i="1" s="1"/>
  <c r="U950" i="1"/>
  <c r="X950" i="1" s="1"/>
  <c r="U938" i="1"/>
  <c r="X938" i="1" s="1"/>
  <c r="U910" i="1"/>
  <c r="X910" i="1" s="1"/>
  <c r="U886" i="1"/>
  <c r="X886" i="1" s="1"/>
  <c r="U874" i="1"/>
  <c r="X874" i="1" s="1"/>
  <c r="U482" i="1"/>
  <c r="X482" i="1" s="1"/>
  <c r="U474" i="1"/>
  <c r="X474" i="1" s="1"/>
  <c r="U466" i="1"/>
  <c r="X466" i="1" s="1"/>
  <c r="U458" i="1"/>
  <c r="X458" i="1" s="1"/>
  <c r="U1162" i="1"/>
  <c r="X1162" i="1" s="1"/>
  <c r="U1158" i="1"/>
  <c r="X1158" i="1" s="1"/>
  <c r="U1154" i="1"/>
  <c r="X1154" i="1" s="1"/>
  <c r="U1150" i="1"/>
  <c r="X1150" i="1" s="1"/>
  <c r="U1146" i="1"/>
  <c r="X1146" i="1" s="1"/>
  <c r="U1142" i="1"/>
  <c r="X1142" i="1" s="1"/>
  <c r="U1138" i="1"/>
  <c r="X1138" i="1" s="1"/>
  <c r="U1134" i="1"/>
  <c r="X1134" i="1" s="1"/>
  <c r="U1130" i="1"/>
  <c r="X1130" i="1" s="1"/>
  <c r="U1126" i="1"/>
  <c r="X1126" i="1" s="1"/>
  <c r="U1122" i="1"/>
  <c r="X1122" i="1" s="1"/>
  <c r="U1118" i="1"/>
  <c r="X1118" i="1" s="1"/>
  <c r="U1114" i="1"/>
  <c r="X1114" i="1" s="1"/>
  <c r="U1110" i="1"/>
  <c r="X1110" i="1" s="1"/>
  <c r="U1106" i="1"/>
  <c r="X1106" i="1" s="1"/>
  <c r="U1102" i="1"/>
  <c r="X1102" i="1" s="1"/>
  <c r="U1098" i="1"/>
  <c r="X1098" i="1" s="1"/>
  <c r="U1094" i="1"/>
  <c r="X1094" i="1" s="1"/>
  <c r="U1090" i="1"/>
  <c r="X1090" i="1" s="1"/>
  <c r="U1086" i="1"/>
  <c r="X1086" i="1" s="1"/>
  <c r="U1082" i="1"/>
  <c r="X1082" i="1" s="1"/>
  <c r="U1078" i="1"/>
  <c r="X1078" i="1" s="1"/>
  <c r="U1074" i="1"/>
  <c r="X1074" i="1" s="1"/>
  <c r="U1070" i="1"/>
  <c r="X1070" i="1" s="1"/>
  <c r="U1066" i="1"/>
  <c r="X1066" i="1" s="1"/>
  <c r="U1062" i="1"/>
  <c r="X1062" i="1" s="1"/>
  <c r="U1058" i="1"/>
  <c r="X1058" i="1" s="1"/>
  <c r="U1054" i="1"/>
  <c r="X1054" i="1" s="1"/>
  <c r="U1050" i="1"/>
  <c r="X1050" i="1" s="1"/>
  <c r="U1046" i="1"/>
  <c r="X1046" i="1" s="1"/>
  <c r="U1042" i="1"/>
  <c r="X1042" i="1" s="1"/>
  <c r="U1038" i="1"/>
  <c r="X1038" i="1" s="1"/>
  <c r="U1034" i="1"/>
  <c r="X1034" i="1" s="1"/>
  <c r="U1030" i="1"/>
  <c r="X1030" i="1" s="1"/>
  <c r="U1026" i="1"/>
  <c r="X1026" i="1" s="1"/>
  <c r="U1022" i="1"/>
  <c r="X1022" i="1" s="1"/>
  <c r="U1018" i="1"/>
  <c r="X1018" i="1" s="1"/>
  <c r="U1014" i="1"/>
  <c r="X1014" i="1" s="1"/>
  <c r="U1010" i="1"/>
  <c r="X1010" i="1" s="1"/>
  <c r="U1006" i="1"/>
  <c r="X1006" i="1" s="1"/>
  <c r="U1002" i="1"/>
  <c r="X1002" i="1" s="1"/>
  <c r="U998" i="1"/>
  <c r="X998" i="1" s="1"/>
  <c r="U994" i="1"/>
  <c r="X994" i="1" s="1"/>
  <c r="U990" i="1"/>
  <c r="X990" i="1" s="1"/>
  <c r="U986" i="1"/>
  <c r="X986" i="1" s="1"/>
  <c r="U982" i="1"/>
  <c r="X982" i="1" s="1"/>
  <c r="U978" i="1"/>
  <c r="X978" i="1" s="1"/>
  <c r="U962" i="1"/>
  <c r="X962" i="1" s="1"/>
  <c r="U946" i="1"/>
  <c r="X946" i="1" s="1"/>
  <c r="U930" i="1"/>
  <c r="X930" i="1" s="1"/>
  <c r="U914" i="1"/>
  <c r="X914" i="1" s="1"/>
  <c r="U898" i="1"/>
  <c r="X898" i="1" s="1"/>
  <c r="U882" i="1"/>
  <c r="X882" i="1" s="1"/>
  <c r="U866" i="1"/>
  <c r="X866" i="1" s="1"/>
  <c r="U746" i="1"/>
  <c r="X746" i="1" s="1"/>
  <c r="U752" i="1"/>
  <c r="X752" i="1" s="1"/>
  <c r="U744" i="1"/>
  <c r="X744" i="1" s="1"/>
  <c r="U520" i="1"/>
  <c r="X520" i="1" s="1"/>
  <c r="U368" i="1"/>
  <c r="X368" i="1" s="1"/>
  <c r="U296" i="1"/>
  <c r="X296" i="1" s="1"/>
  <c r="U288" i="1"/>
  <c r="X288" i="1" s="1"/>
  <c r="U280" i="1"/>
  <c r="X280" i="1" s="1"/>
  <c r="U272" i="1"/>
  <c r="X272" i="1" s="1"/>
  <c r="U742" i="1"/>
  <c r="X742" i="1" s="1"/>
  <c r="U526" i="1"/>
  <c r="X526" i="1" s="1"/>
  <c r="U965" i="1"/>
  <c r="X965" i="1" s="1"/>
  <c r="U949" i="1"/>
  <c r="X949" i="1" s="1"/>
  <c r="U933" i="1"/>
  <c r="X933" i="1" s="1"/>
  <c r="U917" i="1"/>
  <c r="X917" i="1" s="1"/>
  <c r="U901" i="1"/>
  <c r="X901" i="1" s="1"/>
  <c r="U885" i="1"/>
  <c r="X885" i="1" s="1"/>
  <c r="U869" i="1"/>
  <c r="X869" i="1" s="1"/>
  <c r="U853" i="1"/>
  <c r="X853" i="1" s="1"/>
  <c r="U297" i="1"/>
  <c r="X297" i="1" s="1"/>
  <c r="U41" i="1"/>
  <c r="X41" i="1" s="1"/>
  <c r="U969" i="1"/>
  <c r="X969" i="1" s="1"/>
  <c r="U953" i="1"/>
  <c r="X953" i="1" s="1"/>
  <c r="U937" i="1"/>
  <c r="X937" i="1" s="1"/>
  <c r="U921" i="1"/>
  <c r="X921" i="1" s="1"/>
  <c r="U905" i="1"/>
  <c r="X905" i="1" s="1"/>
  <c r="U889" i="1"/>
  <c r="X889" i="1" s="1"/>
  <c r="U873" i="1"/>
  <c r="X873" i="1" s="1"/>
  <c r="U857" i="1"/>
  <c r="X857" i="1" s="1"/>
  <c r="U821" i="1"/>
  <c r="X821" i="1" s="1"/>
  <c r="U805" i="1"/>
  <c r="X805" i="1" s="1"/>
  <c r="U789" i="1"/>
  <c r="X789" i="1" s="1"/>
  <c r="U777" i="1"/>
  <c r="X777" i="1" s="1"/>
  <c r="U761" i="1"/>
  <c r="X761" i="1" s="1"/>
  <c r="U709" i="1"/>
  <c r="X709" i="1" s="1"/>
  <c r="U701" i="1"/>
  <c r="X701" i="1" s="1"/>
  <c r="U693" i="1"/>
  <c r="X693" i="1" s="1"/>
  <c r="U212" i="1"/>
  <c r="X212" i="1" s="1"/>
  <c r="U180" i="1"/>
  <c r="X180" i="1" s="1"/>
  <c r="U112" i="1"/>
  <c r="X112" i="1" s="1"/>
  <c r="U40" i="1"/>
  <c r="X40" i="1" s="1"/>
  <c r="U32" i="1"/>
  <c r="X32" i="1" s="1"/>
  <c r="U24" i="1"/>
  <c r="X24" i="1" s="1"/>
  <c r="U16" i="1"/>
  <c r="X16" i="1" s="1"/>
  <c r="U616" i="1"/>
  <c r="X616" i="1" s="1"/>
  <c r="U356" i="1"/>
  <c r="X356" i="1" s="1"/>
  <c r="U348" i="1"/>
  <c r="X348" i="1" s="1"/>
  <c r="U340" i="1"/>
  <c r="X340" i="1" s="1"/>
  <c r="U332" i="1"/>
  <c r="X332" i="1" s="1"/>
  <c r="U324" i="1"/>
  <c r="X324" i="1" s="1"/>
  <c r="U316" i="1"/>
  <c r="X316" i="1" s="1"/>
  <c r="U308" i="1"/>
  <c r="X308" i="1" s="1"/>
  <c r="U300" i="1"/>
  <c r="X300" i="1" s="1"/>
  <c r="U264" i="1"/>
  <c r="X264" i="1" s="1"/>
  <c r="U256" i="1"/>
  <c r="X256" i="1" s="1"/>
  <c r="U248" i="1"/>
  <c r="X248" i="1" s="1"/>
  <c r="U240" i="1"/>
  <c r="X240" i="1" s="1"/>
  <c r="U100" i="1"/>
  <c r="X100" i="1" s="1"/>
  <c r="U92" i="1"/>
  <c r="X92" i="1" s="1"/>
  <c r="U84" i="1"/>
  <c r="X84" i="1" s="1"/>
  <c r="U76" i="1"/>
  <c r="X76" i="1" s="1"/>
  <c r="U68" i="1"/>
  <c r="X68" i="1" s="1"/>
  <c r="U60" i="1"/>
  <c r="X60" i="1" s="1"/>
  <c r="U52" i="1"/>
  <c r="X52" i="1" s="1"/>
  <c r="U44" i="1"/>
  <c r="X44" i="1" s="1"/>
  <c r="U8" i="1"/>
  <c r="X8" i="1" s="1"/>
  <c r="U841" i="1"/>
  <c r="X841" i="1" s="1"/>
  <c r="U725" i="1"/>
  <c r="X725" i="1" s="1"/>
  <c r="U169" i="1"/>
  <c r="X169" i="1" s="1"/>
  <c r="U361" i="1"/>
  <c r="X361" i="1" s="1"/>
  <c r="U329" i="1"/>
  <c r="X329" i="1" s="1"/>
  <c r="U233" i="1"/>
  <c r="X233" i="1" s="1"/>
  <c r="U201" i="1"/>
  <c r="X201" i="1" s="1"/>
  <c r="U105" i="1"/>
  <c r="X105" i="1" s="1"/>
  <c r="U73" i="1"/>
  <c r="X73" i="1" s="1"/>
  <c r="U680" i="1"/>
  <c r="X680" i="1" s="1"/>
  <c r="U584" i="1"/>
  <c r="X584" i="1" s="1"/>
  <c r="U488" i="1"/>
  <c r="X488" i="1" s="1"/>
  <c r="U456" i="1"/>
  <c r="X456" i="1" s="1"/>
  <c r="U648" i="1"/>
  <c r="X648" i="1" s="1"/>
  <c r="U552" i="1"/>
  <c r="X552" i="1" s="1"/>
  <c r="U393" i="1"/>
  <c r="X393" i="1" s="1"/>
  <c r="U265" i="1"/>
  <c r="X265" i="1" s="1"/>
  <c r="U137" i="1"/>
  <c r="X137" i="1" s="1"/>
  <c r="U9" i="1"/>
  <c r="X9" i="1" s="1"/>
  <c r="U820" i="1"/>
  <c r="X820" i="1" s="1"/>
  <c r="U756" i="1"/>
  <c r="X756" i="1" s="1"/>
  <c r="U694" i="1"/>
  <c r="X694" i="1" s="1"/>
  <c r="U602" i="1"/>
  <c r="X602" i="1" s="1"/>
  <c r="U566" i="1"/>
  <c r="X566" i="1" s="1"/>
  <c r="U844" i="1"/>
  <c r="X844" i="1" s="1"/>
  <c r="U840" i="1"/>
  <c r="X840" i="1" s="1"/>
  <c r="U828" i="1"/>
  <c r="X828" i="1" s="1"/>
  <c r="U824" i="1"/>
  <c r="X824" i="1" s="1"/>
  <c r="U812" i="1"/>
  <c r="X812" i="1" s="1"/>
  <c r="U808" i="1"/>
  <c r="X808" i="1" s="1"/>
  <c r="U804" i="1"/>
  <c r="X804" i="1" s="1"/>
  <c r="U796" i="1"/>
  <c r="X796" i="1" s="1"/>
  <c r="U792" i="1"/>
  <c r="X792" i="1" s="1"/>
  <c r="U780" i="1"/>
  <c r="X780" i="1" s="1"/>
  <c r="U776" i="1"/>
  <c r="X776" i="1" s="1"/>
  <c r="U772" i="1"/>
  <c r="X772" i="1" s="1"/>
  <c r="U764" i="1"/>
  <c r="X764" i="1" s="1"/>
  <c r="U760" i="1"/>
  <c r="X760" i="1" s="1"/>
  <c r="U749" i="1"/>
  <c r="X749" i="1" s="1"/>
  <c r="U745" i="1"/>
  <c r="X745" i="1" s="1"/>
  <c r="U741" i="1"/>
  <c r="X741" i="1" s="1"/>
  <c r="U734" i="1"/>
  <c r="X734" i="1" s="1"/>
  <c r="U730" i="1"/>
  <c r="X730" i="1" s="1"/>
  <c r="U718" i="1"/>
  <c r="X718" i="1" s="1"/>
  <c r="U714" i="1"/>
  <c r="X714" i="1" s="1"/>
  <c r="U710" i="1"/>
  <c r="X710" i="1" s="1"/>
  <c r="U702" i="1"/>
  <c r="X702" i="1" s="1"/>
  <c r="U698" i="1"/>
  <c r="X698" i="1" s="1"/>
  <c r="U686" i="1"/>
  <c r="X686" i="1" s="1"/>
  <c r="U682" i="1"/>
  <c r="X682" i="1" s="1"/>
  <c r="U678" i="1"/>
  <c r="X678" i="1" s="1"/>
  <c r="U674" i="1"/>
  <c r="X674" i="1" s="1"/>
  <c r="U670" i="1"/>
  <c r="X670" i="1" s="1"/>
  <c r="U666" i="1"/>
  <c r="X666" i="1" s="1"/>
  <c r="U658" i="1"/>
  <c r="X658" i="1" s="1"/>
  <c r="U650" i="1"/>
  <c r="X650" i="1" s="1"/>
  <c r="U646" i="1"/>
  <c r="X646" i="1" s="1"/>
  <c r="U638" i="1"/>
  <c r="X638" i="1" s="1"/>
  <c r="U630" i="1"/>
  <c r="X630" i="1" s="1"/>
  <c r="U622" i="1"/>
  <c r="X622" i="1" s="1"/>
  <c r="U614" i="1"/>
  <c r="X614" i="1" s="1"/>
  <c r="U610" i="1"/>
  <c r="X610" i="1" s="1"/>
  <c r="U606" i="1"/>
  <c r="X606" i="1" s="1"/>
  <c r="U598" i="1"/>
  <c r="X598" i="1" s="1"/>
  <c r="U590" i="1"/>
  <c r="X590" i="1" s="1"/>
  <c r="U586" i="1"/>
  <c r="X586" i="1" s="1"/>
  <c r="U578" i="1"/>
  <c r="X578" i="1" s="1"/>
  <c r="U570" i="1"/>
  <c r="X570" i="1" s="1"/>
  <c r="U562" i="1"/>
  <c r="X562" i="1" s="1"/>
  <c r="U554" i="1"/>
  <c r="X554" i="1" s="1"/>
  <c r="U550" i="1"/>
  <c r="X550" i="1" s="1"/>
  <c r="U546" i="1"/>
  <c r="X546" i="1" s="1"/>
  <c r="U542" i="1"/>
  <c r="X542" i="1" s="1"/>
  <c r="U538" i="1"/>
  <c r="X538" i="1" s="1"/>
  <c r="U530" i="1"/>
  <c r="X530" i="1" s="1"/>
  <c r="U3439" i="1"/>
  <c r="X3439" i="1" s="1"/>
  <c r="U3435" i="1"/>
  <c r="X3435" i="1" s="1"/>
  <c r="U3431" i="1"/>
  <c r="X3431" i="1" s="1"/>
  <c r="U3427" i="1"/>
  <c r="X3427" i="1" s="1"/>
  <c r="U3423" i="1"/>
  <c r="X3423" i="1" s="1"/>
  <c r="U3419" i="1"/>
  <c r="X3419" i="1" s="1"/>
  <c r="U3415" i="1"/>
  <c r="X3415" i="1" s="1"/>
  <c r="U3411" i="1"/>
  <c r="X3411" i="1" s="1"/>
  <c r="U3408" i="1"/>
  <c r="X3408" i="1" s="1"/>
  <c r="U3404" i="1"/>
  <c r="X3404" i="1" s="1"/>
  <c r="U3400" i="1"/>
  <c r="X3400" i="1" s="1"/>
  <c r="U3396" i="1"/>
  <c r="X3396" i="1" s="1"/>
  <c r="U3392" i="1"/>
  <c r="X3392" i="1" s="1"/>
  <c r="U3388" i="1"/>
  <c r="X3388" i="1" s="1"/>
  <c r="U3384" i="1"/>
  <c r="X3384" i="1" s="1"/>
  <c r="U3380" i="1"/>
  <c r="X3380" i="1" s="1"/>
  <c r="U3376" i="1"/>
  <c r="X3376" i="1" s="1"/>
  <c r="U3372" i="1"/>
  <c r="X3372" i="1" s="1"/>
  <c r="U3368" i="1"/>
  <c r="X3368" i="1" s="1"/>
  <c r="U3364" i="1"/>
  <c r="X3364" i="1" s="1"/>
  <c r="U3360" i="1"/>
  <c r="X3360" i="1" s="1"/>
  <c r="U3356" i="1"/>
  <c r="X3356" i="1" s="1"/>
  <c r="U3352" i="1"/>
  <c r="X3352" i="1" s="1"/>
  <c r="U3348" i="1"/>
  <c r="X3348" i="1" s="1"/>
  <c r="U3344" i="1"/>
  <c r="X3344" i="1" s="1"/>
  <c r="U3340" i="1"/>
  <c r="X3340" i="1" s="1"/>
  <c r="U3336" i="1"/>
  <c r="X3336" i="1" s="1"/>
  <c r="U3332" i="1"/>
  <c r="X3332" i="1" s="1"/>
  <c r="U3328" i="1"/>
  <c r="X3328" i="1" s="1"/>
  <c r="U3324" i="1"/>
  <c r="X3324" i="1" s="1"/>
  <c r="U3320" i="1"/>
  <c r="X3320" i="1" s="1"/>
  <c r="U3316" i="1"/>
  <c r="X3316" i="1" s="1"/>
  <c r="U3312" i="1"/>
  <c r="X3312" i="1" s="1"/>
  <c r="U3308" i="1"/>
  <c r="X3308" i="1" s="1"/>
  <c r="U3304" i="1"/>
  <c r="X3304" i="1" s="1"/>
  <c r="U3300" i="1"/>
  <c r="X3300" i="1" s="1"/>
  <c r="U3296" i="1"/>
  <c r="X3296" i="1" s="1"/>
  <c r="U3292" i="1"/>
  <c r="X3292" i="1" s="1"/>
  <c r="U3288" i="1"/>
  <c r="X3288" i="1" s="1"/>
  <c r="U3284" i="1"/>
  <c r="X3284" i="1" s="1"/>
  <c r="U3280" i="1"/>
  <c r="X3280" i="1" s="1"/>
  <c r="U3276" i="1"/>
  <c r="X3276" i="1" s="1"/>
  <c r="U3272" i="1"/>
  <c r="X3272" i="1" s="1"/>
  <c r="U3268" i="1"/>
  <c r="X3268" i="1" s="1"/>
  <c r="U3264" i="1"/>
  <c r="X3264" i="1" s="1"/>
  <c r="U3260" i="1"/>
  <c r="X3260" i="1" s="1"/>
  <c r="U3256" i="1"/>
  <c r="X3256" i="1" s="1"/>
  <c r="U3252" i="1"/>
  <c r="X3252" i="1" s="1"/>
  <c r="U3248" i="1"/>
  <c r="X3248" i="1" s="1"/>
  <c r="U3244" i="1"/>
  <c r="X3244" i="1" s="1"/>
  <c r="U3240" i="1"/>
  <c r="X3240" i="1" s="1"/>
  <c r="U3236" i="1"/>
  <c r="X3236" i="1" s="1"/>
  <c r="U3232" i="1"/>
  <c r="X3232" i="1" s="1"/>
  <c r="U3228" i="1"/>
  <c r="X3228" i="1" s="1"/>
  <c r="U3224" i="1"/>
  <c r="X3224" i="1" s="1"/>
  <c r="U3220" i="1"/>
  <c r="X3220" i="1" s="1"/>
  <c r="U3216" i="1"/>
  <c r="X3216" i="1" s="1"/>
  <c r="U3212" i="1"/>
  <c r="X3212" i="1" s="1"/>
  <c r="U3208" i="1"/>
  <c r="X3208" i="1" s="1"/>
  <c r="U3204" i="1"/>
  <c r="X3204" i="1" s="1"/>
  <c r="U3200" i="1"/>
  <c r="X3200" i="1" s="1"/>
  <c r="U3196" i="1"/>
  <c r="X3196" i="1" s="1"/>
  <c r="U3192" i="1"/>
  <c r="X3192" i="1" s="1"/>
  <c r="U3188" i="1"/>
  <c r="X3188" i="1" s="1"/>
  <c r="U3184" i="1"/>
  <c r="X3184" i="1" s="1"/>
  <c r="U3180" i="1"/>
  <c r="X3180" i="1" s="1"/>
  <c r="U3176" i="1"/>
  <c r="X3176" i="1" s="1"/>
  <c r="U3172" i="1"/>
  <c r="X3172" i="1" s="1"/>
  <c r="U3168" i="1"/>
  <c r="X3168" i="1" s="1"/>
  <c r="U3164" i="1"/>
  <c r="X3164" i="1" s="1"/>
  <c r="U3160" i="1"/>
  <c r="X3160" i="1" s="1"/>
  <c r="U3156" i="1"/>
  <c r="X3156" i="1" s="1"/>
  <c r="U3152" i="1"/>
  <c r="X3152" i="1" s="1"/>
  <c r="U3148" i="1"/>
  <c r="X3148" i="1" s="1"/>
  <c r="U3144" i="1"/>
  <c r="X3144" i="1" s="1"/>
  <c r="U3140" i="1"/>
  <c r="X3140" i="1" s="1"/>
  <c r="U3136" i="1"/>
  <c r="X3136" i="1" s="1"/>
  <c r="U3132" i="1"/>
  <c r="X3132" i="1" s="1"/>
  <c r="U3128" i="1"/>
  <c r="X3128" i="1" s="1"/>
  <c r="U3124" i="1"/>
  <c r="X3124" i="1" s="1"/>
  <c r="U3120" i="1"/>
  <c r="X3120" i="1" s="1"/>
  <c r="U3116" i="1"/>
  <c r="X3116" i="1" s="1"/>
  <c r="U3112" i="1"/>
  <c r="X3112" i="1" s="1"/>
  <c r="U3108" i="1"/>
  <c r="X3108" i="1" s="1"/>
  <c r="U3104" i="1"/>
  <c r="X3104" i="1" s="1"/>
  <c r="U3100" i="1"/>
  <c r="X3100" i="1" s="1"/>
  <c r="U3096" i="1"/>
  <c r="X3096" i="1" s="1"/>
  <c r="U3092" i="1"/>
  <c r="X3092" i="1" s="1"/>
  <c r="U3088" i="1"/>
  <c r="X3088" i="1" s="1"/>
  <c r="U3084" i="1"/>
  <c r="X3084" i="1" s="1"/>
  <c r="U3080" i="1"/>
  <c r="X3080" i="1" s="1"/>
  <c r="U3077" i="1"/>
  <c r="X3077" i="1" s="1"/>
  <c r="U3073" i="1"/>
  <c r="X3073" i="1" s="1"/>
  <c r="U3069" i="1"/>
  <c r="X3069" i="1" s="1"/>
  <c r="U3065" i="1"/>
  <c r="X3065" i="1" s="1"/>
  <c r="U3061" i="1"/>
  <c r="X3061" i="1" s="1"/>
  <c r="U3057" i="1"/>
  <c r="X3057" i="1" s="1"/>
  <c r="U3053" i="1"/>
  <c r="X3053" i="1" s="1"/>
  <c r="U3049" i="1"/>
  <c r="X3049" i="1" s="1"/>
  <c r="U3045" i="1"/>
  <c r="X3045" i="1" s="1"/>
  <c r="U3041" i="1"/>
  <c r="X3041" i="1" s="1"/>
  <c r="U3037" i="1"/>
  <c r="X3037" i="1" s="1"/>
  <c r="U3033" i="1"/>
  <c r="X3033" i="1" s="1"/>
  <c r="U3029" i="1"/>
  <c r="X3029" i="1" s="1"/>
  <c r="U3025" i="1"/>
  <c r="X3025" i="1" s="1"/>
  <c r="U3022" i="1"/>
  <c r="X3022" i="1" s="1"/>
  <c r="U3018" i="1"/>
  <c r="X3018" i="1" s="1"/>
  <c r="U3014" i="1"/>
  <c r="X3014" i="1" s="1"/>
  <c r="U3010" i="1"/>
  <c r="X3010" i="1" s="1"/>
  <c r="U3006" i="1"/>
  <c r="X3006" i="1" s="1"/>
  <c r="U3002" i="1"/>
  <c r="X3002" i="1" s="1"/>
  <c r="U2998" i="1"/>
  <c r="X2998" i="1" s="1"/>
  <c r="U2994" i="1"/>
  <c r="X2994" i="1" s="1"/>
  <c r="U2990" i="1"/>
  <c r="X2990" i="1" s="1"/>
  <c r="U2986" i="1"/>
  <c r="X2986" i="1" s="1"/>
  <c r="U2982" i="1"/>
  <c r="X2982" i="1" s="1"/>
  <c r="U2978" i="1"/>
  <c r="X2978" i="1" s="1"/>
  <c r="U2974" i="1"/>
  <c r="X2974" i="1" s="1"/>
  <c r="U2970" i="1"/>
  <c r="X2970" i="1" s="1"/>
  <c r="U2966" i="1"/>
  <c r="X2966" i="1" s="1"/>
  <c r="U2962" i="1"/>
  <c r="X2962" i="1" s="1"/>
  <c r="U2958" i="1"/>
  <c r="X2958" i="1" s="1"/>
  <c r="U2954" i="1"/>
  <c r="X2954" i="1" s="1"/>
  <c r="U2951" i="1"/>
  <c r="X2951" i="1" s="1"/>
  <c r="U2947" i="1"/>
  <c r="X2947" i="1" s="1"/>
  <c r="U2943" i="1"/>
  <c r="X2943" i="1" s="1"/>
  <c r="U2939" i="1"/>
  <c r="X2939" i="1" s="1"/>
  <c r="U2935" i="1"/>
  <c r="X2935" i="1" s="1"/>
  <c r="U2931" i="1"/>
  <c r="X2931" i="1" s="1"/>
  <c r="U2927" i="1"/>
  <c r="X2927" i="1" s="1"/>
  <c r="U2923" i="1"/>
  <c r="X2923" i="1" s="1"/>
  <c r="U2919" i="1"/>
  <c r="X2919" i="1" s="1"/>
  <c r="U2915" i="1"/>
  <c r="X2915" i="1" s="1"/>
  <c r="U2911" i="1"/>
  <c r="X2911" i="1" s="1"/>
  <c r="U2907" i="1"/>
  <c r="X2907" i="1" s="1"/>
  <c r="U2903" i="1"/>
  <c r="X2903" i="1" s="1"/>
  <c r="U2899" i="1"/>
  <c r="X2899" i="1" s="1"/>
  <c r="U2895" i="1"/>
  <c r="X2895" i="1" s="1"/>
  <c r="U2891" i="1"/>
  <c r="X2891" i="1" s="1"/>
  <c r="U2887" i="1"/>
  <c r="X2887" i="1" s="1"/>
  <c r="U2883" i="1"/>
  <c r="X2883" i="1" s="1"/>
  <c r="U2879" i="1"/>
  <c r="X2879" i="1" s="1"/>
  <c r="U2875" i="1"/>
  <c r="X2875" i="1" s="1"/>
  <c r="U2871" i="1"/>
  <c r="X2871" i="1" s="1"/>
  <c r="U2867" i="1"/>
  <c r="X2867" i="1" s="1"/>
  <c r="U2863" i="1"/>
  <c r="X2863" i="1" s="1"/>
  <c r="U2859" i="1"/>
  <c r="X2859" i="1" s="1"/>
  <c r="U2855" i="1"/>
  <c r="X2855" i="1" s="1"/>
  <c r="U2851" i="1"/>
  <c r="X2851" i="1" s="1"/>
  <c r="U2847" i="1"/>
  <c r="X2847" i="1" s="1"/>
  <c r="U2843" i="1"/>
  <c r="X2843" i="1" s="1"/>
  <c r="U2839" i="1"/>
  <c r="X2839" i="1" s="1"/>
  <c r="U2835" i="1"/>
  <c r="X2835" i="1" s="1"/>
  <c r="U2831" i="1"/>
  <c r="X2831" i="1" s="1"/>
  <c r="U2827" i="1"/>
  <c r="X2827" i="1" s="1"/>
  <c r="U2823" i="1"/>
  <c r="X2823" i="1" s="1"/>
  <c r="U2819" i="1"/>
  <c r="X2819" i="1" s="1"/>
  <c r="U2815" i="1"/>
  <c r="X2815" i="1" s="1"/>
  <c r="U2811" i="1"/>
  <c r="X2811" i="1" s="1"/>
  <c r="U2807" i="1"/>
  <c r="X2807" i="1" s="1"/>
  <c r="U2803" i="1"/>
  <c r="X2803" i="1" s="1"/>
  <c r="U2799" i="1"/>
  <c r="X2799" i="1" s="1"/>
  <c r="U2795" i="1"/>
  <c r="X2795" i="1" s="1"/>
  <c r="U2791" i="1"/>
  <c r="X2791" i="1" s="1"/>
  <c r="U2787" i="1"/>
  <c r="X2787" i="1" s="1"/>
  <c r="U2783" i="1"/>
  <c r="X2783" i="1" s="1"/>
  <c r="U2779" i="1"/>
  <c r="X2779" i="1" s="1"/>
  <c r="U2775" i="1"/>
  <c r="X2775" i="1" s="1"/>
  <c r="U2771" i="1"/>
  <c r="X2771" i="1" s="1"/>
  <c r="U2768" i="1"/>
  <c r="X2768" i="1" s="1"/>
  <c r="U2764" i="1"/>
  <c r="X2764" i="1" s="1"/>
  <c r="U2760" i="1"/>
  <c r="X2760" i="1" s="1"/>
  <c r="U2756" i="1"/>
  <c r="X2756" i="1" s="1"/>
  <c r="U2752" i="1"/>
  <c r="X2752" i="1" s="1"/>
  <c r="U2745" i="1"/>
  <c r="X2745" i="1" s="1"/>
  <c r="U2741" i="1"/>
  <c r="X2741" i="1" s="1"/>
  <c r="U2737" i="1"/>
  <c r="X2737" i="1" s="1"/>
  <c r="U2733" i="1"/>
  <c r="X2733" i="1" s="1"/>
  <c r="U2729" i="1"/>
  <c r="X2729" i="1" s="1"/>
  <c r="U2725" i="1"/>
  <c r="X2725" i="1" s="1"/>
  <c r="U2721" i="1"/>
  <c r="X2721" i="1" s="1"/>
  <c r="U2717" i="1"/>
  <c r="X2717" i="1" s="1"/>
  <c r="U2713" i="1"/>
  <c r="X2713" i="1" s="1"/>
  <c r="U2709" i="1"/>
  <c r="X2709" i="1" s="1"/>
  <c r="U2705" i="1"/>
  <c r="X2705" i="1" s="1"/>
  <c r="U2701" i="1"/>
  <c r="X2701" i="1" s="1"/>
  <c r="U2697" i="1"/>
  <c r="X2697" i="1" s="1"/>
  <c r="U2693" i="1"/>
  <c r="X2693" i="1" s="1"/>
  <c r="U2689" i="1"/>
  <c r="X2689" i="1" s="1"/>
  <c r="U2685" i="1"/>
  <c r="X2685" i="1" s="1"/>
  <c r="U2681" i="1"/>
  <c r="X2681" i="1" s="1"/>
  <c r="U2677" i="1"/>
  <c r="X2677" i="1" s="1"/>
  <c r="U2673" i="1"/>
  <c r="X2673" i="1" s="1"/>
  <c r="U2669" i="1"/>
  <c r="X2669" i="1" s="1"/>
  <c r="U2665" i="1"/>
  <c r="X2665" i="1" s="1"/>
  <c r="U2661" i="1"/>
  <c r="X2661" i="1" s="1"/>
  <c r="U2657" i="1"/>
  <c r="X2657" i="1" s="1"/>
  <c r="U2653" i="1"/>
  <c r="X2653" i="1" s="1"/>
  <c r="U2649" i="1"/>
  <c r="X2649" i="1" s="1"/>
  <c r="U2645" i="1"/>
  <c r="X2645" i="1" s="1"/>
  <c r="U2641" i="1"/>
  <c r="X2641" i="1" s="1"/>
  <c r="U2637" i="1"/>
  <c r="X2637" i="1" s="1"/>
  <c r="U2633" i="1"/>
  <c r="X2633" i="1" s="1"/>
  <c r="U2630" i="1"/>
  <c r="X2630" i="1" s="1"/>
  <c r="U2626" i="1"/>
  <c r="X2626" i="1" s="1"/>
  <c r="U2622" i="1"/>
  <c r="X2622" i="1" s="1"/>
  <c r="U2618" i="1"/>
  <c r="X2618" i="1" s="1"/>
  <c r="U2614" i="1"/>
  <c r="X2614" i="1" s="1"/>
  <c r="U2610" i="1"/>
  <c r="X2610" i="1" s="1"/>
  <c r="U2606" i="1"/>
  <c r="X2606" i="1" s="1"/>
  <c r="U2602" i="1"/>
  <c r="X2602" i="1" s="1"/>
  <c r="U2598" i="1"/>
  <c r="X2598" i="1" s="1"/>
  <c r="U2594" i="1"/>
  <c r="X2594" i="1" s="1"/>
  <c r="U2591" i="1"/>
  <c r="X2591" i="1" s="1"/>
  <c r="U2587" i="1"/>
  <c r="X2587" i="1" s="1"/>
  <c r="U2583" i="1"/>
  <c r="X2583" i="1" s="1"/>
  <c r="U2579" i="1"/>
  <c r="X2579" i="1" s="1"/>
  <c r="U2575" i="1"/>
  <c r="X2575" i="1" s="1"/>
  <c r="U2571" i="1"/>
  <c r="X2571" i="1" s="1"/>
  <c r="U2567" i="1"/>
  <c r="X2567" i="1" s="1"/>
  <c r="U2563" i="1"/>
  <c r="X2563" i="1" s="1"/>
  <c r="U2559" i="1"/>
  <c r="X2559" i="1" s="1"/>
  <c r="U2555" i="1"/>
  <c r="X2555" i="1" s="1"/>
  <c r="U2551" i="1"/>
  <c r="X2551" i="1" s="1"/>
  <c r="U2547" i="1"/>
  <c r="X2547" i="1" s="1"/>
  <c r="U2543" i="1"/>
  <c r="X2543" i="1" s="1"/>
  <c r="U2539" i="1"/>
  <c r="X2539" i="1" s="1"/>
  <c r="U2535" i="1"/>
  <c r="X2535" i="1" s="1"/>
  <c r="U2531" i="1"/>
  <c r="X2531" i="1" s="1"/>
  <c r="U2528" i="1"/>
  <c r="X2528" i="1" s="1"/>
  <c r="U2524" i="1"/>
  <c r="X2524" i="1" s="1"/>
  <c r="U2520" i="1"/>
  <c r="X2520" i="1" s="1"/>
  <c r="U2516" i="1"/>
  <c r="X2516" i="1" s="1"/>
  <c r="U2512" i="1"/>
  <c r="X2512" i="1" s="1"/>
  <c r="U2508" i="1"/>
  <c r="X2508" i="1" s="1"/>
  <c r="U2504" i="1"/>
  <c r="X2504" i="1" s="1"/>
  <c r="U2500" i="1"/>
  <c r="X2500" i="1" s="1"/>
  <c r="U2496" i="1"/>
  <c r="X2496" i="1" s="1"/>
  <c r="U2492" i="1"/>
  <c r="X2492" i="1" s="1"/>
  <c r="U2488" i="1"/>
  <c r="X2488" i="1" s="1"/>
  <c r="U2484" i="1"/>
  <c r="X2484" i="1" s="1"/>
  <c r="U2480" i="1"/>
  <c r="X2480" i="1" s="1"/>
  <c r="U2476" i="1"/>
  <c r="X2476" i="1" s="1"/>
  <c r="U2472" i="1"/>
  <c r="X2472" i="1" s="1"/>
  <c r="U2468" i="1"/>
  <c r="X2468" i="1" s="1"/>
  <c r="U2464" i="1"/>
  <c r="X2464" i="1" s="1"/>
  <c r="U2460" i="1"/>
  <c r="X2460" i="1" s="1"/>
  <c r="U2456" i="1"/>
  <c r="X2456" i="1" s="1"/>
  <c r="U2452" i="1"/>
  <c r="X2452" i="1" s="1"/>
  <c r="U2448" i="1"/>
  <c r="X2448" i="1" s="1"/>
  <c r="U2444" i="1"/>
  <c r="X2444" i="1" s="1"/>
  <c r="U2440" i="1"/>
  <c r="X2440" i="1" s="1"/>
  <c r="U2436" i="1"/>
  <c r="X2436" i="1" s="1"/>
  <c r="U2432" i="1"/>
  <c r="X2432" i="1" s="1"/>
  <c r="U2425" i="1"/>
  <c r="X2425" i="1" s="1"/>
  <c r="U2421" i="1"/>
  <c r="X2421" i="1" s="1"/>
  <c r="U2417" i="1"/>
  <c r="X2417" i="1" s="1"/>
  <c r="U2413" i="1"/>
  <c r="X2413" i="1" s="1"/>
  <c r="U2409" i="1"/>
  <c r="X2409" i="1" s="1"/>
  <c r="U2405" i="1"/>
  <c r="X2405" i="1" s="1"/>
  <c r="U2401" i="1"/>
  <c r="X2401" i="1" s="1"/>
  <c r="U2397" i="1"/>
  <c r="X2397" i="1" s="1"/>
  <c r="U2393" i="1"/>
  <c r="X2393" i="1" s="1"/>
  <c r="U2389" i="1"/>
  <c r="X2389" i="1" s="1"/>
  <c r="U2385" i="1"/>
  <c r="X2385" i="1" s="1"/>
  <c r="U2381" i="1"/>
  <c r="X2381" i="1" s="1"/>
  <c r="U2377" i="1"/>
  <c r="X2377" i="1" s="1"/>
  <c r="U2373" i="1"/>
  <c r="X2373" i="1" s="1"/>
  <c r="U2370" i="1"/>
  <c r="X2370" i="1" s="1"/>
  <c r="U2366" i="1"/>
  <c r="X2366" i="1" s="1"/>
  <c r="U2362" i="1"/>
  <c r="X2362" i="1" s="1"/>
  <c r="U2358" i="1"/>
  <c r="X2358" i="1" s="1"/>
  <c r="U2354" i="1"/>
  <c r="X2354" i="1" s="1"/>
  <c r="U2350" i="1"/>
  <c r="X2350" i="1" s="1"/>
  <c r="U2346" i="1"/>
  <c r="X2346" i="1" s="1"/>
  <c r="U2342" i="1"/>
  <c r="X2342" i="1" s="1"/>
  <c r="U2338" i="1"/>
  <c r="X2338" i="1" s="1"/>
  <c r="U2334" i="1"/>
  <c r="X2334" i="1" s="1"/>
  <c r="U2330" i="1"/>
  <c r="X2330" i="1" s="1"/>
  <c r="U2326" i="1"/>
  <c r="X2326" i="1" s="1"/>
  <c r="U2322" i="1"/>
  <c r="X2322" i="1" s="1"/>
  <c r="U2318" i="1"/>
  <c r="X2318" i="1" s="1"/>
  <c r="U2315" i="1"/>
  <c r="X2315" i="1" s="1"/>
  <c r="U2311" i="1"/>
  <c r="X2311" i="1" s="1"/>
  <c r="U2307" i="1"/>
  <c r="X2307" i="1" s="1"/>
  <c r="U2303" i="1"/>
  <c r="X2303" i="1" s="1"/>
  <c r="U2299" i="1"/>
  <c r="X2299" i="1" s="1"/>
  <c r="U2295" i="1"/>
  <c r="X2295" i="1" s="1"/>
  <c r="U2291" i="1"/>
  <c r="X2291" i="1" s="1"/>
  <c r="U2288" i="1"/>
  <c r="X2288" i="1" s="1"/>
  <c r="U2284" i="1"/>
  <c r="X2284" i="1" s="1"/>
  <c r="U2280" i="1"/>
  <c r="X2280" i="1" s="1"/>
  <c r="U2276" i="1"/>
  <c r="X2276" i="1" s="1"/>
  <c r="U2272" i="1"/>
  <c r="X2272" i="1" s="1"/>
  <c r="U2268" i="1"/>
  <c r="X2268" i="1" s="1"/>
  <c r="U2265" i="1"/>
  <c r="X2265" i="1" s="1"/>
  <c r="U2261" i="1"/>
  <c r="X2261" i="1" s="1"/>
  <c r="U2257" i="1"/>
  <c r="X2257" i="1" s="1"/>
  <c r="U2253" i="1"/>
  <c r="X2253" i="1" s="1"/>
  <c r="U2249" i="1"/>
  <c r="X2249" i="1" s="1"/>
  <c r="U2245" i="1"/>
  <c r="X2245" i="1" s="1"/>
  <c r="U2241" i="1"/>
  <c r="X2241" i="1" s="1"/>
  <c r="U2237" i="1"/>
  <c r="X2237" i="1" s="1"/>
  <c r="U2233" i="1"/>
  <c r="X2233" i="1" s="1"/>
  <c r="U2229" i="1"/>
  <c r="X2229" i="1" s="1"/>
  <c r="U2225" i="1"/>
  <c r="X2225" i="1" s="1"/>
  <c r="U2221" i="1"/>
  <c r="X2221" i="1" s="1"/>
  <c r="U2217" i="1"/>
  <c r="X2217" i="1" s="1"/>
  <c r="U2213" i="1"/>
  <c r="X2213" i="1" s="1"/>
  <c r="U2209" i="1"/>
  <c r="X2209" i="1" s="1"/>
  <c r="U2205" i="1"/>
  <c r="X2205" i="1" s="1"/>
  <c r="U2201" i="1"/>
  <c r="X2201" i="1" s="1"/>
  <c r="U2197" i="1"/>
  <c r="X2197" i="1" s="1"/>
  <c r="U2193" i="1"/>
  <c r="X2193" i="1" s="1"/>
  <c r="U2189" i="1"/>
  <c r="X2189" i="1" s="1"/>
  <c r="U2185" i="1"/>
  <c r="X2185" i="1" s="1"/>
  <c r="U2182" i="1"/>
  <c r="X2182" i="1" s="1"/>
  <c r="U2178" i="1"/>
  <c r="X2178" i="1" s="1"/>
  <c r="U2174" i="1"/>
  <c r="X2174" i="1" s="1"/>
  <c r="U2170" i="1"/>
  <c r="X2170" i="1" s="1"/>
  <c r="U2166" i="1"/>
  <c r="X2166" i="1" s="1"/>
  <c r="U2162" i="1"/>
  <c r="X2162" i="1" s="1"/>
  <c r="U2158" i="1"/>
  <c r="X2158" i="1" s="1"/>
  <c r="U2154" i="1"/>
  <c r="X2154" i="1" s="1"/>
  <c r="U2150" i="1"/>
  <c r="X2150" i="1" s="1"/>
  <c r="U2146" i="1"/>
  <c r="X2146" i="1" s="1"/>
  <c r="U2142" i="1"/>
  <c r="X2142" i="1" s="1"/>
  <c r="U2138" i="1"/>
  <c r="X2138" i="1" s="1"/>
  <c r="U2134" i="1"/>
  <c r="X2134" i="1" s="1"/>
  <c r="U2130" i="1"/>
  <c r="X2130" i="1" s="1"/>
  <c r="U2126" i="1"/>
  <c r="X2126" i="1" s="1"/>
  <c r="U2122" i="1"/>
  <c r="X2122" i="1" s="1"/>
  <c r="U2118" i="1"/>
  <c r="X2118" i="1" s="1"/>
  <c r="U2114" i="1"/>
  <c r="X2114" i="1" s="1"/>
  <c r="U2110" i="1"/>
  <c r="X2110" i="1" s="1"/>
  <c r="U2106" i="1"/>
  <c r="X2106" i="1" s="1"/>
  <c r="U2102" i="1"/>
  <c r="X2102" i="1" s="1"/>
  <c r="U2098" i="1"/>
  <c r="X2098" i="1" s="1"/>
  <c r="U2094" i="1"/>
  <c r="X2094" i="1" s="1"/>
  <c r="U2090" i="1"/>
  <c r="X2090" i="1" s="1"/>
  <c r="U2086" i="1"/>
  <c r="X2086" i="1" s="1"/>
  <c r="U2082" i="1"/>
  <c r="X2082" i="1" s="1"/>
  <c r="U2078" i="1"/>
  <c r="X2078" i="1" s="1"/>
  <c r="U2074" i="1"/>
  <c r="X2074" i="1" s="1"/>
  <c r="U2070" i="1"/>
  <c r="X2070" i="1" s="1"/>
  <c r="U2066" i="1"/>
  <c r="X2066" i="1" s="1"/>
  <c r="U2062" i="1"/>
  <c r="X2062" i="1" s="1"/>
  <c r="U2058" i="1"/>
  <c r="X2058" i="1" s="1"/>
  <c r="U2054" i="1"/>
  <c r="X2054" i="1" s="1"/>
  <c r="U2050" i="1"/>
  <c r="X2050" i="1" s="1"/>
  <c r="U2046" i="1"/>
  <c r="X2046" i="1" s="1"/>
  <c r="U2042" i="1"/>
  <c r="X2042" i="1" s="1"/>
  <c r="U2038" i="1"/>
  <c r="X2038" i="1" s="1"/>
  <c r="U2034" i="1"/>
  <c r="X2034" i="1" s="1"/>
  <c r="U2030" i="1"/>
  <c r="X2030" i="1" s="1"/>
  <c r="U2026" i="1"/>
  <c r="X2026" i="1" s="1"/>
  <c r="U2022" i="1"/>
  <c r="X2022" i="1" s="1"/>
  <c r="U2018" i="1"/>
  <c r="X2018" i="1" s="1"/>
  <c r="U2014" i="1"/>
  <c r="X2014" i="1" s="1"/>
  <c r="U2010" i="1"/>
  <c r="X2010" i="1" s="1"/>
  <c r="U2006" i="1"/>
  <c r="X2006" i="1" s="1"/>
  <c r="U2002" i="1"/>
  <c r="X2002" i="1" s="1"/>
  <c r="U1998" i="1"/>
  <c r="X1998" i="1" s="1"/>
  <c r="U1994" i="1"/>
  <c r="X1994" i="1" s="1"/>
  <c r="U1990" i="1"/>
  <c r="X1990" i="1" s="1"/>
  <c r="U1986" i="1"/>
  <c r="X1986" i="1" s="1"/>
  <c r="U1982" i="1"/>
  <c r="X1982" i="1" s="1"/>
  <c r="U1979" i="1"/>
  <c r="X1979" i="1" s="1"/>
  <c r="U1975" i="1"/>
  <c r="X1975" i="1" s="1"/>
  <c r="U1971" i="1"/>
  <c r="X1971" i="1" s="1"/>
  <c r="U1967" i="1"/>
  <c r="X1967" i="1" s="1"/>
  <c r="U1963" i="1"/>
  <c r="X1963" i="1" s="1"/>
  <c r="U1959" i="1"/>
  <c r="X1959" i="1" s="1"/>
  <c r="U1955" i="1"/>
  <c r="X1955" i="1" s="1"/>
  <c r="U1951" i="1"/>
  <c r="X1951" i="1" s="1"/>
  <c r="U1947" i="1"/>
  <c r="X1947" i="1" s="1"/>
  <c r="U1943" i="1"/>
  <c r="X1943" i="1" s="1"/>
  <c r="U1939" i="1"/>
  <c r="X1939" i="1" s="1"/>
  <c r="U1935" i="1"/>
  <c r="X1935" i="1" s="1"/>
  <c r="U1931" i="1"/>
  <c r="X1931" i="1" s="1"/>
  <c r="U1927" i="1"/>
  <c r="X1927" i="1" s="1"/>
  <c r="U1923" i="1"/>
  <c r="X1923" i="1" s="1"/>
  <c r="U1919" i="1"/>
  <c r="X1919" i="1" s="1"/>
  <c r="U1915" i="1"/>
  <c r="X1915" i="1" s="1"/>
  <c r="U1911" i="1"/>
  <c r="X1911" i="1" s="1"/>
  <c r="U1907" i="1"/>
  <c r="X1907" i="1" s="1"/>
  <c r="U1903" i="1"/>
  <c r="X1903" i="1" s="1"/>
  <c r="U1899" i="1"/>
  <c r="X1899" i="1" s="1"/>
  <c r="U1895" i="1"/>
  <c r="X1895" i="1" s="1"/>
  <c r="U1891" i="1"/>
  <c r="X1891" i="1" s="1"/>
  <c r="U1887" i="1"/>
  <c r="X1887" i="1" s="1"/>
  <c r="U1883" i="1"/>
  <c r="X1883" i="1" s="1"/>
  <c r="U1879" i="1"/>
  <c r="X1879" i="1" s="1"/>
  <c r="U1876" i="1"/>
  <c r="X1876" i="1" s="1"/>
  <c r="U1872" i="1"/>
  <c r="X1872" i="1" s="1"/>
  <c r="U1868" i="1"/>
  <c r="X1868" i="1" s="1"/>
  <c r="U1864" i="1"/>
  <c r="X1864" i="1" s="1"/>
  <c r="U1860" i="1"/>
  <c r="X1860" i="1" s="1"/>
  <c r="U1856" i="1"/>
  <c r="X1856" i="1" s="1"/>
  <c r="U1852" i="1"/>
  <c r="X1852" i="1" s="1"/>
  <c r="U1848" i="1"/>
  <c r="X1848" i="1" s="1"/>
  <c r="U1844" i="1"/>
  <c r="X1844" i="1" s="1"/>
  <c r="U1840" i="1"/>
  <c r="X1840" i="1" s="1"/>
  <c r="U1836" i="1"/>
  <c r="X1836" i="1" s="1"/>
  <c r="U1832" i="1"/>
  <c r="X1832" i="1" s="1"/>
  <c r="U1828" i="1"/>
  <c r="X1828" i="1" s="1"/>
  <c r="U1824" i="1"/>
  <c r="X1824" i="1" s="1"/>
  <c r="U1820" i="1"/>
  <c r="X1820" i="1" s="1"/>
  <c r="U1816" i="1"/>
  <c r="X1816" i="1" s="1"/>
  <c r="U1812" i="1"/>
  <c r="X1812" i="1" s="1"/>
  <c r="U1808" i="1"/>
  <c r="X1808" i="1" s="1"/>
  <c r="U1804" i="1"/>
  <c r="X1804" i="1" s="1"/>
  <c r="U1800" i="1"/>
  <c r="X1800" i="1" s="1"/>
  <c r="U1796" i="1"/>
  <c r="X1796" i="1" s="1"/>
  <c r="U1792" i="1"/>
  <c r="X1792" i="1" s="1"/>
  <c r="U1788" i="1"/>
  <c r="X1788" i="1" s="1"/>
  <c r="U1784" i="1"/>
  <c r="X1784" i="1" s="1"/>
  <c r="U1780" i="1"/>
  <c r="X1780" i="1" s="1"/>
  <c r="U1776" i="1"/>
  <c r="X1776" i="1" s="1"/>
  <c r="U1772" i="1"/>
  <c r="X1772" i="1" s="1"/>
  <c r="U1768" i="1"/>
  <c r="X1768" i="1" s="1"/>
  <c r="U1764" i="1"/>
  <c r="X1764" i="1" s="1"/>
  <c r="U1760" i="1"/>
  <c r="X1760" i="1" s="1"/>
  <c r="U1756" i="1"/>
  <c r="X1756" i="1" s="1"/>
  <c r="U1752" i="1"/>
  <c r="X1752" i="1" s="1"/>
  <c r="U1748" i="1"/>
  <c r="X1748" i="1" s="1"/>
  <c r="U1744" i="1"/>
  <c r="X1744" i="1" s="1"/>
  <c r="U1740" i="1"/>
  <c r="X1740" i="1" s="1"/>
  <c r="U1736" i="1"/>
  <c r="X1736" i="1" s="1"/>
  <c r="U1732" i="1"/>
  <c r="X1732" i="1" s="1"/>
  <c r="U1728" i="1"/>
  <c r="X1728" i="1" s="1"/>
  <c r="U1724" i="1"/>
  <c r="X1724" i="1" s="1"/>
  <c r="U1720" i="1"/>
  <c r="X1720" i="1" s="1"/>
  <c r="U1716" i="1"/>
  <c r="X1716" i="1" s="1"/>
  <c r="U1712" i="1"/>
  <c r="X1712" i="1" s="1"/>
  <c r="U1708" i="1"/>
  <c r="X1708" i="1" s="1"/>
  <c r="U1704" i="1"/>
  <c r="X1704" i="1" s="1"/>
  <c r="U1700" i="1"/>
  <c r="X1700" i="1" s="1"/>
  <c r="U1696" i="1"/>
  <c r="X1696" i="1" s="1"/>
  <c r="U1692" i="1"/>
  <c r="X1692" i="1" s="1"/>
  <c r="U1688" i="1"/>
  <c r="X1688" i="1" s="1"/>
  <c r="U1684" i="1"/>
  <c r="X1684" i="1" s="1"/>
  <c r="U1680" i="1"/>
  <c r="X1680" i="1" s="1"/>
  <c r="U1676" i="1"/>
  <c r="X1676" i="1" s="1"/>
  <c r="U1672" i="1"/>
  <c r="X1672" i="1" s="1"/>
  <c r="U1668" i="1"/>
  <c r="X1668" i="1" s="1"/>
  <c r="U1664" i="1"/>
  <c r="X1664" i="1" s="1"/>
  <c r="U1660" i="1"/>
  <c r="X1660" i="1" s="1"/>
  <c r="U1656" i="1"/>
  <c r="X1656" i="1" s="1"/>
  <c r="U1652" i="1"/>
  <c r="X1652" i="1" s="1"/>
  <c r="U1648" i="1"/>
  <c r="X1648" i="1" s="1"/>
  <c r="U1644" i="1"/>
  <c r="X1644" i="1" s="1"/>
  <c r="U1640" i="1"/>
  <c r="X1640" i="1" s="1"/>
  <c r="U1636" i="1"/>
  <c r="X1636" i="1" s="1"/>
  <c r="U1632" i="1"/>
  <c r="X1632" i="1" s="1"/>
  <c r="U1628" i="1"/>
  <c r="X1628" i="1" s="1"/>
  <c r="U1624" i="1"/>
  <c r="X1624" i="1" s="1"/>
  <c r="U1620" i="1"/>
  <c r="X1620" i="1" s="1"/>
  <c r="U1616" i="1"/>
  <c r="X1616" i="1" s="1"/>
  <c r="U1612" i="1"/>
  <c r="X1612" i="1" s="1"/>
  <c r="U1608" i="1"/>
  <c r="X1608" i="1" s="1"/>
  <c r="U1604" i="1"/>
  <c r="X1604" i="1" s="1"/>
  <c r="U1600" i="1"/>
  <c r="X1600" i="1" s="1"/>
  <c r="U1596" i="1"/>
  <c r="X1596" i="1" s="1"/>
  <c r="U1592" i="1"/>
  <c r="X1592" i="1" s="1"/>
  <c r="U1588" i="1"/>
  <c r="X1588" i="1" s="1"/>
  <c r="U1584" i="1"/>
  <c r="X1584" i="1" s="1"/>
  <c r="U1580" i="1"/>
  <c r="X1580" i="1" s="1"/>
  <c r="U1576" i="1"/>
  <c r="X1576" i="1" s="1"/>
  <c r="U1572" i="1"/>
  <c r="X1572" i="1" s="1"/>
  <c r="U1568" i="1"/>
  <c r="X1568" i="1" s="1"/>
  <c r="U1564" i="1"/>
  <c r="X1564" i="1" s="1"/>
  <c r="U1561" i="1"/>
  <c r="X1561" i="1" s="1"/>
  <c r="U1557" i="1"/>
  <c r="X1557" i="1" s="1"/>
  <c r="U1553" i="1"/>
  <c r="X1553" i="1" s="1"/>
  <c r="U1549" i="1"/>
  <c r="X1549" i="1" s="1"/>
  <c r="U1545" i="1"/>
  <c r="X1545" i="1" s="1"/>
  <c r="U1541" i="1"/>
  <c r="X1541" i="1" s="1"/>
  <c r="U1537" i="1"/>
  <c r="X1537" i="1" s="1"/>
  <c r="U1534" i="1"/>
  <c r="X1534" i="1" s="1"/>
  <c r="U1530" i="1"/>
  <c r="X1530" i="1" s="1"/>
  <c r="U1526" i="1"/>
  <c r="X1526" i="1" s="1"/>
  <c r="U1522" i="1"/>
  <c r="X1522" i="1" s="1"/>
  <c r="U1518" i="1"/>
  <c r="X1518" i="1" s="1"/>
  <c r="U1514" i="1"/>
  <c r="X1514" i="1" s="1"/>
  <c r="U1510" i="1"/>
  <c r="X1510" i="1" s="1"/>
  <c r="U1506" i="1"/>
  <c r="X1506" i="1" s="1"/>
  <c r="U1502" i="1"/>
  <c r="X1502" i="1" s="1"/>
  <c r="U1498" i="1"/>
  <c r="X1498" i="1" s="1"/>
  <c r="U1494" i="1"/>
  <c r="X1494" i="1" s="1"/>
  <c r="U1490" i="1"/>
  <c r="X1490" i="1" s="1"/>
  <c r="U1486" i="1"/>
  <c r="X1486" i="1" s="1"/>
  <c r="U1482" i="1"/>
  <c r="X1482" i="1" s="1"/>
  <c r="U1478" i="1"/>
  <c r="X1478" i="1" s="1"/>
  <c r="U1474" i="1"/>
  <c r="X1474" i="1" s="1"/>
  <c r="U1470" i="1"/>
  <c r="X1470" i="1" s="1"/>
  <c r="U1466" i="1"/>
  <c r="X1466" i="1" s="1"/>
  <c r="U1462" i="1"/>
  <c r="X1462" i="1" s="1"/>
  <c r="U1458" i="1"/>
  <c r="X1458" i="1" s="1"/>
  <c r="U1454" i="1"/>
  <c r="X1454" i="1" s="1"/>
  <c r="U1450" i="1"/>
  <c r="X1450" i="1" s="1"/>
  <c r="U1446" i="1"/>
  <c r="X1446" i="1" s="1"/>
  <c r="U1442" i="1"/>
  <c r="X1442" i="1" s="1"/>
  <c r="U1438" i="1"/>
  <c r="X1438" i="1" s="1"/>
  <c r="U1434" i="1"/>
  <c r="X1434" i="1" s="1"/>
  <c r="U1430" i="1"/>
  <c r="X1430" i="1" s="1"/>
  <c r="U1426" i="1"/>
  <c r="X1426" i="1" s="1"/>
  <c r="U1422" i="1"/>
  <c r="X1422" i="1" s="1"/>
  <c r="U1418" i="1"/>
  <c r="X1418" i="1" s="1"/>
  <c r="U1414" i="1"/>
  <c r="X1414" i="1" s="1"/>
  <c r="U1410" i="1"/>
  <c r="X1410" i="1" s="1"/>
  <c r="U1406" i="1"/>
  <c r="X1406" i="1" s="1"/>
  <c r="U1402" i="1"/>
  <c r="X1402" i="1" s="1"/>
  <c r="U1398" i="1"/>
  <c r="X1398" i="1" s="1"/>
  <c r="U1394" i="1"/>
  <c r="X1394" i="1" s="1"/>
  <c r="U1390" i="1"/>
  <c r="X1390" i="1" s="1"/>
  <c r="U1386" i="1"/>
  <c r="X1386" i="1" s="1"/>
  <c r="U1382" i="1"/>
  <c r="X1382" i="1" s="1"/>
  <c r="U1378" i="1"/>
  <c r="X1378" i="1" s="1"/>
  <c r="U1374" i="1"/>
  <c r="X1374" i="1" s="1"/>
  <c r="U1370" i="1"/>
  <c r="X1370" i="1" s="1"/>
  <c r="U1366" i="1"/>
  <c r="X1366" i="1" s="1"/>
  <c r="U1362" i="1"/>
  <c r="X1362" i="1" s="1"/>
  <c r="U1358" i="1"/>
  <c r="X1358" i="1" s="1"/>
  <c r="U1354" i="1"/>
  <c r="X1354" i="1" s="1"/>
  <c r="U1350" i="1"/>
  <c r="X1350" i="1" s="1"/>
  <c r="U1346" i="1"/>
  <c r="X1346" i="1" s="1"/>
  <c r="U1342" i="1"/>
  <c r="X1342" i="1" s="1"/>
  <c r="U1338" i="1"/>
  <c r="X1338" i="1" s="1"/>
  <c r="U1334" i="1"/>
  <c r="X1334" i="1" s="1"/>
  <c r="U1330" i="1"/>
  <c r="X1330" i="1" s="1"/>
  <c r="U1326" i="1"/>
  <c r="X1326" i="1" s="1"/>
  <c r="U1322" i="1"/>
  <c r="X1322" i="1" s="1"/>
  <c r="U1318" i="1"/>
  <c r="X1318" i="1" s="1"/>
  <c r="U1314" i="1"/>
  <c r="X1314" i="1" s="1"/>
  <c r="U1310" i="1"/>
  <c r="X1310" i="1" s="1"/>
  <c r="U1306" i="1"/>
  <c r="X1306" i="1" s="1"/>
  <c r="U1303" i="1"/>
  <c r="X1303" i="1" s="1"/>
  <c r="U1299" i="1"/>
  <c r="X1299" i="1" s="1"/>
  <c r="U1295" i="1"/>
  <c r="X1295" i="1" s="1"/>
  <c r="U1291" i="1"/>
  <c r="X1291" i="1" s="1"/>
  <c r="U1287" i="1"/>
  <c r="X1287" i="1" s="1"/>
  <c r="U1283" i="1"/>
  <c r="X1283" i="1" s="1"/>
  <c r="U1279" i="1"/>
  <c r="X1279" i="1" s="1"/>
  <c r="U1275" i="1"/>
  <c r="X1275" i="1" s="1"/>
  <c r="U1271" i="1"/>
  <c r="X1271" i="1" s="1"/>
  <c r="U1267" i="1"/>
  <c r="X1267" i="1" s="1"/>
  <c r="U1263" i="1"/>
  <c r="X1263" i="1" s="1"/>
  <c r="U1259" i="1"/>
  <c r="X1259" i="1" s="1"/>
  <c r="U1255" i="1"/>
  <c r="X1255" i="1" s="1"/>
  <c r="U1251" i="1"/>
  <c r="X1251" i="1" s="1"/>
  <c r="U1247" i="1"/>
  <c r="X1247" i="1" s="1"/>
  <c r="U1243" i="1"/>
  <c r="X1243" i="1" s="1"/>
  <c r="U1239" i="1"/>
  <c r="X1239" i="1" s="1"/>
  <c r="U1235" i="1"/>
  <c r="X1235" i="1" s="1"/>
  <c r="U1231" i="1"/>
  <c r="X1231" i="1" s="1"/>
  <c r="U1227" i="1"/>
  <c r="X1227" i="1" s="1"/>
  <c r="U1223" i="1"/>
  <c r="X1223" i="1" s="1"/>
  <c r="U1219" i="1"/>
  <c r="X1219" i="1" s="1"/>
  <c r="U1215" i="1"/>
  <c r="X1215" i="1" s="1"/>
  <c r="U1211" i="1"/>
  <c r="X1211" i="1" s="1"/>
  <c r="U1207" i="1"/>
  <c r="X1207" i="1" s="1"/>
  <c r="U1203" i="1"/>
  <c r="X1203" i="1" s="1"/>
  <c r="U1199" i="1"/>
  <c r="X1199" i="1" s="1"/>
  <c r="U1195" i="1"/>
  <c r="X1195" i="1" s="1"/>
  <c r="U1191" i="1"/>
  <c r="X1191" i="1" s="1"/>
  <c r="U1187" i="1"/>
  <c r="X1187" i="1" s="1"/>
  <c r="U1183" i="1"/>
  <c r="X1183" i="1" s="1"/>
  <c r="U1179" i="1"/>
  <c r="X1179" i="1" s="1"/>
  <c r="U1175" i="1"/>
  <c r="X1175" i="1" s="1"/>
  <c r="U1171" i="1"/>
  <c r="X1171" i="1" s="1"/>
  <c r="U1167" i="1"/>
  <c r="X1167" i="1" s="1"/>
  <c r="U1163" i="1"/>
  <c r="X1163" i="1" s="1"/>
  <c r="U1159" i="1"/>
  <c r="X1159" i="1" s="1"/>
  <c r="U1155" i="1"/>
  <c r="X1155" i="1" s="1"/>
  <c r="U1151" i="1"/>
  <c r="X1151" i="1" s="1"/>
  <c r="U1147" i="1"/>
  <c r="X1147" i="1" s="1"/>
  <c r="U1143" i="1"/>
  <c r="X1143" i="1" s="1"/>
  <c r="U1139" i="1"/>
  <c r="X1139" i="1" s="1"/>
  <c r="U1135" i="1"/>
  <c r="X1135" i="1" s="1"/>
  <c r="U1131" i="1"/>
  <c r="X1131" i="1" s="1"/>
  <c r="U1127" i="1"/>
  <c r="X1127" i="1" s="1"/>
  <c r="U1123" i="1"/>
  <c r="X1123" i="1" s="1"/>
  <c r="U1119" i="1"/>
  <c r="X1119" i="1" s="1"/>
  <c r="U1115" i="1"/>
  <c r="X1115" i="1" s="1"/>
  <c r="U1111" i="1"/>
  <c r="X1111" i="1" s="1"/>
  <c r="U1107" i="1"/>
  <c r="X1107" i="1" s="1"/>
  <c r="U1103" i="1"/>
  <c r="X1103" i="1" s="1"/>
  <c r="U1099" i="1"/>
  <c r="X1099" i="1" s="1"/>
  <c r="U1095" i="1"/>
  <c r="X1095" i="1" s="1"/>
  <c r="U1091" i="1"/>
  <c r="X1091" i="1" s="1"/>
  <c r="U1087" i="1"/>
  <c r="X1087" i="1" s="1"/>
  <c r="U1083" i="1"/>
  <c r="X1083" i="1" s="1"/>
  <c r="U1079" i="1"/>
  <c r="X1079" i="1" s="1"/>
  <c r="U1075" i="1"/>
  <c r="X1075" i="1" s="1"/>
  <c r="U1071" i="1"/>
  <c r="X1071" i="1" s="1"/>
  <c r="U1067" i="1"/>
  <c r="X1067" i="1" s="1"/>
  <c r="U1063" i="1"/>
  <c r="X1063" i="1" s="1"/>
  <c r="U1059" i="1"/>
  <c r="X1059" i="1" s="1"/>
  <c r="U1055" i="1"/>
  <c r="X1055" i="1" s="1"/>
  <c r="U1051" i="1"/>
  <c r="X1051" i="1" s="1"/>
  <c r="U1047" i="1"/>
  <c r="X1047" i="1" s="1"/>
  <c r="U1043" i="1"/>
  <c r="X1043" i="1" s="1"/>
  <c r="U1039" i="1"/>
  <c r="X1039" i="1" s="1"/>
  <c r="U1035" i="1"/>
  <c r="X1035" i="1" s="1"/>
  <c r="U1031" i="1"/>
  <c r="X1031" i="1" s="1"/>
  <c r="U1027" i="1"/>
  <c r="X1027" i="1" s="1"/>
  <c r="U1023" i="1"/>
  <c r="X1023" i="1" s="1"/>
  <c r="U1019" i="1"/>
  <c r="X1019" i="1" s="1"/>
  <c r="U1015" i="1"/>
  <c r="X1015" i="1" s="1"/>
  <c r="U1011" i="1"/>
  <c r="X1011" i="1" s="1"/>
  <c r="U1007" i="1"/>
  <c r="X1007" i="1" s="1"/>
  <c r="U1003" i="1"/>
  <c r="X1003" i="1" s="1"/>
  <c r="U996" i="1"/>
  <c r="X996" i="1" s="1"/>
  <c r="U992" i="1"/>
  <c r="X992" i="1" s="1"/>
  <c r="U988" i="1"/>
  <c r="X988" i="1" s="1"/>
  <c r="U984" i="1"/>
  <c r="X984" i="1" s="1"/>
  <c r="U980" i="1"/>
  <c r="X980" i="1" s="1"/>
  <c r="U976" i="1"/>
  <c r="X976" i="1" s="1"/>
  <c r="U972" i="1"/>
  <c r="X972" i="1" s="1"/>
  <c r="U968" i="1"/>
  <c r="X968" i="1" s="1"/>
  <c r="U964" i="1"/>
  <c r="X964" i="1" s="1"/>
  <c r="U960" i="1"/>
  <c r="X960" i="1" s="1"/>
  <c r="U956" i="1"/>
  <c r="X956" i="1" s="1"/>
  <c r="U952" i="1"/>
  <c r="X952" i="1" s="1"/>
  <c r="U948" i="1"/>
  <c r="X948" i="1" s="1"/>
  <c r="U944" i="1"/>
  <c r="X944" i="1" s="1"/>
  <c r="U940" i="1"/>
  <c r="X940" i="1" s="1"/>
  <c r="U936" i="1"/>
  <c r="X936" i="1" s="1"/>
  <c r="U932" i="1"/>
  <c r="X932" i="1" s="1"/>
  <c r="U928" i="1"/>
  <c r="X928" i="1" s="1"/>
  <c r="U924" i="1"/>
  <c r="X924" i="1" s="1"/>
  <c r="U920" i="1"/>
  <c r="X920" i="1" s="1"/>
  <c r="U916" i="1"/>
  <c r="X916" i="1" s="1"/>
  <c r="U912" i="1"/>
  <c r="X912" i="1" s="1"/>
  <c r="U908" i="1"/>
  <c r="X908" i="1" s="1"/>
  <c r="U904" i="1"/>
  <c r="X904" i="1" s="1"/>
  <c r="U900" i="1"/>
  <c r="X900" i="1" s="1"/>
  <c r="U896" i="1"/>
  <c r="X896" i="1" s="1"/>
  <c r="U892" i="1"/>
  <c r="X892" i="1" s="1"/>
  <c r="U888" i="1"/>
  <c r="X888" i="1" s="1"/>
  <c r="U884" i="1"/>
  <c r="X884" i="1" s="1"/>
  <c r="U880" i="1"/>
  <c r="X880" i="1" s="1"/>
  <c r="U876" i="1"/>
  <c r="X876" i="1" s="1"/>
  <c r="U872" i="1"/>
  <c r="X872" i="1" s="1"/>
  <c r="U868" i="1"/>
  <c r="X868" i="1" s="1"/>
  <c r="U864" i="1"/>
  <c r="X864" i="1" s="1"/>
  <c r="U860" i="1"/>
  <c r="X860" i="1" s="1"/>
  <c r="U856" i="1"/>
  <c r="X856" i="1" s="1"/>
  <c r="U852" i="1"/>
  <c r="X852" i="1" s="1"/>
  <c r="U788" i="1"/>
  <c r="X788" i="1" s="1"/>
  <c r="U726" i="1"/>
  <c r="X726" i="1" s="1"/>
  <c r="U662" i="1"/>
  <c r="X662" i="1" s="1"/>
  <c r="U594" i="1"/>
  <c r="X594" i="1" s="1"/>
  <c r="U534" i="1"/>
  <c r="X534" i="1" s="1"/>
  <c r="U375" i="1"/>
  <c r="X375" i="1" s="1"/>
  <c r="U247" i="1"/>
  <c r="X247" i="1" s="1"/>
  <c r="U119" i="1"/>
  <c r="X119" i="1" s="1"/>
  <c r="U470" i="1"/>
  <c r="X470" i="1" s="1"/>
  <c r="U343" i="1"/>
  <c r="X343" i="1" s="1"/>
  <c r="U215" i="1"/>
  <c r="X215" i="1" s="1"/>
  <c r="U87" i="1"/>
  <c r="X87" i="1" s="1"/>
  <c r="U839" i="1"/>
  <c r="X839" i="1" s="1"/>
  <c r="U823" i="1"/>
  <c r="X823" i="1" s="1"/>
  <c r="U811" i="1"/>
  <c r="X811" i="1" s="1"/>
  <c r="U799" i="1"/>
  <c r="X799" i="1" s="1"/>
  <c r="U791" i="1"/>
  <c r="X791" i="1" s="1"/>
  <c r="U779" i="1"/>
  <c r="X779" i="1" s="1"/>
  <c r="U767" i="1"/>
  <c r="X767" i="1" s="1"/>
  <c r="U759" i="1"/>
  <c r="X759" i="1" s="1"/>
  <c r="U748" i="1"/>
  <c r="X748" i="1" s="1"/>
  <c r="U737" i="1"/>
  <c r="X737" i="1" s="1"/>
  <c r="U729" i="1"/>
  <c r="X729" i="1" s="1"/>
  <c r="U717" i="1"/>
  <c r="X717" i="1" s="1"/>
  <c r="U705" i="1"/>
  <c r="X705" i="1" s="1"/>
  <c r="U697" i="1"/>
  <c r="X697" i="1" s="1"/>
  <c r="U685" i="1"/>
  <c r="X685" i="1" s="1"/>
  <c r="U438" i="1"/>
  <c r="X438" i="1" s="1"/>
  <c r="U311" i="1"/>
  <c r="X311" i="1" s="1"/>
  <c r="U183" i="1"/>
  <c r="X183" i="1" s="1"/>
  <c r="U55" i="1"/>
  <c r="X55" i="1" s="1"/>
  <c r="U849" i="1"/>
  <c r="X849" i="1" s="1"/>
  <c r="U845" i="1"/>
  <c r="X845" i="1" s="1"/>
  <c r="U833" i="1"/>
  <c r="X833" i="1" s="1"/>
  <c r="U829" i="1"/>
  <c r="X829" i="1" s="1"/>
  <c r="U522" i="1"/>
  <c r="X522" i="1" s="1"/>
  <c r="U518" i="1"/>
  <c r="X518" i="1" s="1"/>
  <c r="U510" i="1"/>
  <c r="X510" i="1" s="1"/>
  <c r="U502" i="1"/>
  <c r="X502" i="1" s="1"/>
  <c r="U813" i="1"/>
  <c r="X813" i="1" s="1"/>
  <c r="U797" i="1"/>
  <c r="X797" i="1" s="1"/>
  <c r="U781" i="1"/>
  <c r="X781" i="1" s="1"/>
  <c r="U765" i="1"/>
  <c r="X765" i="1" s="1"/>
  <c r="U750" i="1"/>
  <c r="X750" i="1" s="1"/>
  <c r="U735" i="1"/>
  <c r="X735" i="1" s="1"/>
  <c r="U719" i="1"/>
  <c r="X719" i="1" s="1"/>
  <c r="U703" i="1"/>
  <c r="X703" i="1" s="1"/>
  <c r="U687" i="1"/>
  <c r="X687" i="1" s="1"/>
  <c r="U675" i="1"/>
  <c r="X675" i="1" s="1"/>
  <c r="U667" i="1"/>
  <c r="X667" i="1" s="1"/>
  <c r="U659" i="1"/>
  <c r="X659" i="1" s="1"/>
  <c r="U651" i="1"/>
  <c r="X651" i="1" s="1"/>
  <c r="U615" i="1"/>
  <c r="X615" i="1" s="1"/>
  <c r="U607" i="1"/>
  <c r="X607" i="1" s="1"/>
  <c r="U599" i="1"/>
  <c r="X599" i="1" s="1"/>
  <c r="U591" i="1"/>
  <c r="X591" i="1" s="1"/>
  <c r="U547" i="1"/>
  <c r="X547" i="1" s="1"/>
  <c r="U539" i="1"/>
  <c r="X539" i="1" s="1"/>
  <c r="U531" i="1"/>
  <c r="X531" i="1" s="1"/>
  <c r="U523" i="1"/>
  <c r="X523" i="1" s="1"/>
  <c r="U494" i="1"/>
  <c r="X494" i="1" s="1"/>
  <c r="U487" i="1"/>
  <c r="X487" i="1" s="1"/>
  <c r="U479" i="1"/>
  <c r="X479" i="1" s="1"/>
  <c r="U471" i="1"/>
  <c r="X471" i="1" s="1"/>
  <c r="U463" i="1"/>
  <c r="X463" i="1" s="1"/>
  <c r="U450" i="1"/>
  <c r="X450" i="1" s="1"/>
  <c r="U442" i="1"/>
  <c r="X442" i="1" s="1"/>
  <c r="U434" i="1"/>
  <c r="X434" i="1" s="1"/>
  <c r="U426" i="1"/>
  <c r="X426" i="1" s="1"/>
  <c r="U419" i="1"/>
  <c r="X419" i="1" s="1"/>
  <c r="U411" i="1"/>
  <c r="X411" i="1" s="1"/>
  <c r="U403" i="1"/>
  <c r="X403" i="1" s="1"/>
  <c r="U391" i="1"/>
  <c r="X391" i="1" s="1"/>
  <c r="U383" i="1"/>
  <c r="X383" i="1" s="1"/>
  <c r="U367" i="1"/>
  <c r="X367" i="1" s="1"/>
  <c r="U360" i="1"/>
  <c r="X360" i="1" s="1"/>
  <c r="U352" i="1"/>
  <c r="X352" i="1" s="1"/>
  <c r="U344" i="1"/>
  <c r="X344" i="1" s="1"/>
  <c r="U336" i="1"/>
  <c r="X336" i="1" s="1"/>
  <c r="U323" i="1"/>
  <c r="X323" i="1" s="1"/>
  <c r="U315" i="1"/>
  <c r="X315" i="1" s="1"/>
  <c r="U307" i="1"/>
  <c r="X307" i="1" s="1"/>
  <c r="U299" i="1"/>
  <c r="X299" i="1" s="1"/>
  <c r="U292" i="1"/>
  <c r="X292" i="1" s="1"/>
  <c r="U284" i="1"/>
  <c r="X284" i="1" s="1"/>
  <c r="U276" i="1"/>
  <c r="X276" i="1" s="1"/>
  <c r="U268" i="1"/>
  <c r="X268" i="1" s="1"/>
  <c r="U263" i="1"/>
  <c r="X263" i="1" s="1"/>
  <c r="U255" i="1"/>
  <c r="X255" i="1" s="1"/>
  <c r="U239" i="1"/>
  <c r="X239" i="1" s="1"/>
  <c r="U232" i="1"/>
  <c r="X232" i="1" s="1"/>
  <c r="U224" i="1"/>
  <c r="X224" i="1" s="1"/>
  <c r="U216" i="1"/>
  <c r="X216" i="1" s="1"/>
  <c r="U208" i="1"/>
  <c r="X208" i="1" s="1"/>
  <c r="U195" i="1"/>
  <c r="X195" i="1" s="1"/>
  <c r="U187" i="1"/>
  <c r="X187" i="1" s="1"/>
  <c r="U179" i="1"/>
  <c r="X179" i="1" s="1"/>
  <c r="U171" i="1"/>
  <c r="X171" i="1" s="1"/>
  <c r="U164" i="1"/>
  <c r="X164" i="1" s="1"/>
  <c r="U156" i="1"/>
  <c r="X156" i="1" s="1"/>
  <c r="U148" i="1"/>
  <c r="X148" i="1" s="1"/>
  <c r="U140" i="1"/>
  <c r="X140" i="1" s="1"/>
  <c r="U135" i="1"/>
  <c r="X135" i="1" s="1"/>
  <c r="U127" i="1"/>
  <c r="X127" i="1" s="1"/>
  <c r="U111" i="1"/>
  <c r="X111" i="1" s="1"/>
  <c r="U104" i="1"/>
  <c r="X104" i="1" s="1"/>
  <c r="U96" i="1"/>
  <c r="X96" i="1" s="1"/>
  <c r="U88" i="1"/>
  <c r="X88" i="1" s="1"/>
  <c r="U80" i="1"/>
  <c r="X80" i="1" s="1"/>
  <c r="U67" i="1"/>
  <c r="X67" i="1" s="1"/>
  <c r="U59" i="1"/>
  <c r="X59" i="1" s="1"/>
  <c r="U51" i="1"/>
  <c r="X51" i="1" s="1"/>
  <c r="U43" i="1"/>
  <c r="X43" i="1" s="1"/>
  <c r="U36" i="1"/>
  <c r="X36" i="1" s="1"/>
  <c r="U28" i="1"/>
  <c r="X28" i="1" s="1"/>
  <c r="U20" i="1"/>
  <c r="X20" i="1" s="1"/>
  <c r="U12" i="1"/>
  <c r="X12" i="1" s="1"/>
  <c r="U7" i="1"/>
  <c r="X7" i="1" s="1"/>
  <c r="U681" i="1"/>
  <c r="X681" i="1" s="1"/>
  <c r="U677" i="1"/>
  <c r="X677" i="1" s="1"/>
  <c r="U673" i="1"/>
  <c r="X673" i="1" s="1"/>
  <c r="U669" i="1"/>
  <c r="X669" i="1" s="1"/>
  <c r="U665" i="1"/>
  <c r="X665" i="1" s="1"/>
  <c r="U661" i="1"/>
  <c r="X661" i="1" s="1"/>
  <c r="U657" i="1"/>
  <c r="X657" i="1" s="1"/>
  <c r="U653" i="1"/>
  <c r="X653" i="1" s="1"/>
  <c r="U649" i="1"/>
  <c r="X649" i="1" s="1"/>
  <c r="U645" i="1"/>
  <c r="X645" i="1" s="1"/>
  <c r="U641" i="1"/>
  <c r="X641" i="1" s="1"/>
  <c r="U637" i="1"/>
  <c r="X637" i="1" s="1"/>
  <c r="U633" i="1"/>
  <c r="X633" i="1" s="1"/>
  <c r="U629" i="1"/>
  <c r="X629" i="1" s="1"/>
  <c r="U625" i="1"/>
  <c r="X625" i="1" s="1"/>
  <c r="U621" i="1"/>
  <c r="X621" i="1" s="1"/>
  <c r="U617" i="1"/>
  <c r="X617" i="1" s="1"/>
  <c r="U613" i="1"/>
  <c r="X613" i="1" s="1"/>
  <c r="U609" i="1"/>
  <c r="X609" i="1" s="1"/>
  <c r="U605" i="1"/>
  <c r="X605" i="1" s="1"/>
  <c r="U601" i="1"/>
  <c r="X601" i="1" s="1"/>
  <c r="U597" i="1"/>
  <c r="X597" i="1" s="1"/>
  <c r="U593" i="1"/>
  <c r="X593" i="1" s="1"/>
  <c r="U589" i="1"/>
  <c r="X589" i="1" s="1"/>
  <c r="U585" i="1"/>
  <c r="X585" i="1" s="1"/>
  <c r="U581" i="1"/>
  <c r="X581" i="1" s="1"/>
  <c r="U577" i="1"/>
  <c r="X577" i="1" s="1"/>
  <c r="U573" i="1"/>
  <c r="X573" i="1" s="1"/>
  <c r="U569" i="1"/>
  <c r="X569" i="1" s="1"/>
  <c r="U565" i="1"/>
  <c r="X565" i="1" s="1"/>
  <c r="U561" i="1"/>
  <c r="X561" i="1" s="1"/>
  <c r="U557" i="1"/>
  <c r="X557" i="1" s="1"/>
  <c r="U553" i="1"/>
  <c r="X553" i="1" s="1"/>
  <c r="U549" i="1"/>
  <c r="X549" i="1" s="1"/>
  <c r="U545" i="1"/>
  <c r="X545" i="1" s="1"/>
  <c r="U541" i="1"/>
  <c r="X541" i="1" s="1"/>
  <c r="U537" i="1"/>
  <c r="X537" i="1" s="1"/>
  <c r="U533" i="1"/>
  <c r="X533" i="1" s="1"/>
  <c r="U529" i="1"/>
  <c r="X529" i="1" s="1"/>
  <c r="U525" i="1"/>
  <c r="X525" i="1" s="1"/>
  <c r="U521" i="1"/>
  <c r="X521" i="1" s="1"/>
  <c r="U517" i="1"/>
  <c r="X517" i="1" s="1"/>
  <c r="U513" i="1"/>
  <c r="X513" i="1" s="1"/>
  <c r="U509" i="1"/>
  <c r="X509" i="1" s="1"/>
  <c r="U505" i="1"/>
  <c r="X505" i="1" s="1"/>
  <c r="U501" i="1"/>
  <c r="X501" i="1" s="1"/>
  <c r="U817" i="1"/>
  <c r="X817" i="1" s="1"/>
  <c r="U801" i="1"/>
  <c r="X801" i="1" s="1"/>
  <c r="U785" i="1"/>
  <c r="X785" i="1" s="1"/>
  <c r="U769" i="1"/>
  <c r="X769" i="1" s="1"/>
  <c r="U754" i="1"/>
  <c r="X754" i="1" s="1"/>
  <c r="U739" i="1"/>
  <c r="X739" i="1" s="1"/>
  <c r="U723" i="1"/>
  <c r="X723" i="1" s="1"/>
  <c r="U707" i="1"/>
  <c r="X707" i="1" s="1"/>
  <c r="U691" i="1"/>
  <c r="X691" i="1" s="1"/>
  <c r="U643" i="1"/>
  <c r="X643" i="1" s="1"/>
  <c r="U635" i="1"/>
  <c r="X635" i="1" s="1"/>
  <c r="U627" i="1"/>
  <c r="X627" i="1" s="1"/>
  <c r="U619" i="1"/>
  <c r="X619" i="1" s="1"/>
  <c r="U583" i="1"/>
  <c r="X583" i="1" s="1"/>
  <c r="U575" i="1"/>
  <c r="X575" i="1" s="1"/>
  <c r="U567" i="1"/>
  <c r="X567" i="1" s="1"/>
  <c r="U559" i="1"/>
  <c r="X559" i="1" s="1"/>
  <c r="U515" i="1"/>
  <c r="X515" i="1" s="1"/>
  <c r="U507" i="1"/>
  <c r="X507" i="1" s="1"/>
  <c r="U499" i="1"/>
  <c r="X499" i="1" s="1"/>
  <c r="U491" i="1"/>
  <c r="X491" i="1" s="1"/>
  <c r="U486" i="1"/>
  <c r="X486" i="1" s="1"/>
  <c r="U478" i="1"/>
  <c r="X478" i="1" s="1"/>
  <c r="U462" i="1"/>
  <c r="X462" i="1" s="1"/>
  <c r="U455" i="1"/>
  <c r="X455" i="1" s="1"/>
  <c r="U447" i="1"/>
  <c r="X447" i="1" s="1"/>
  <c r="U439" i="1"/>
  <c r="X439" i="1" s="1"/>
  <c r="U431" i="1"/>
  <c r="X431" i="1" s="1"/>
  <c r="U418" i="1"/>
  <c r="X418" i="1" s="1"/>
  <c r="U410" i="1"/>
  <c r="X410" i="1" s="1"/>
  <c r="U402" i="1"/>
  <c r="X402" i="1" s="1"/>
  <c r="U395" i="1"/>
  <c r="X395" i="1" s="1"/>
  <c r="U388" i="1"/>
  <c r="X388" i="1" s="1"/>
  <c r="U380" i="1"/>
  <c r="X380" i="1" s="1"/>
  <c r="U372" i="1"/>
  <c r="X372" i="1" s="1"/>
  <c r="U364" i="1"/>
  <c r="X364" i="1" s="1"/>
  <c r="U359" i="1"/>
  <c r="X359" i="1" s="1"/>
  <c r="U351" i="1"/>
  <c r="X351" i="1" s="1"/>
  <c r="U335" i="1"/>
  <c r="X335" i="1" s="1"/>
  <c r="U328" i="1"/>
  <c r="X328" i="1" s="1"/>
  <c r="U320" i="1"/>
  <c r="X320" i="1" s="1"/>
  <c r="U312" i="1"/>
  <c r="X312" i="1" s="1"/>
  <c r="U304" i="1"/>
  <c r="X304" i="1" s="1"/>
  <c r="U291" i="1"/>
  <c r="X291" i="1" s="1"/>
  <c r="U283" i="1"/>
  <c r="X283" i="1" s="1"/>
  <c r="U275" i="1"/>
  <c r="X275" i="1" s="1"/>
  <c r="U267" i="1"/>
  <c r="X267" i="1" s="1"/>
  <c r="U260" i="1"/>
  <c r="X260" i="1" s="1"/>
  <c r="U252" i="1"/>
  <c r="X252" i="1" s="1"/>
  <c r="U244" i="1"/>
  <c r="X244" i="1" s="1"/>
  <c r="U236" i="1"/>
  <c r="X236" i="1" s="1"/>
  <c r="U231" i="1"/>
  <c r="X231" i="1" s="1"/>
  <c r="U223" i="1"/>
  <c r="X223" i="1" s="1"/>
  <c r="U207" i="1"/>
  <c r="X207" i="1" s="1"/>
  <c r="U200" i="1"/>
  <c r="X200" i="1" s="1"/>
  <c r="U192" i="1"/>
  <c r="X192" i="1" s="1"/>
  <c r="U184" i="1"/>
  <c r="X184" i="1" s="1"/>
  <c r="U176" i="1"/>
  <c r="X176" i="1" s="1"/>
  <c r="U163" i="1"/>
  <c r="X163" i="1" s="1"/>
  <c r="U155" i="1"/>
  <c r="X155" i="1" s="1"/>
  <c r="U147" i="1"/>
  <c r="X147" i="1" s="1"/>
  <c r="U139" i="1"/>
  <c r="X139" i="1" s="1"/>
  <c r="U132" i="1"/>
  <c r="X132" i="1" s="1"/>
  <c r="U124" i="1"/>
  <c r="X124" i="1" s="1"/>
  <c r="U116" i="1"/>
  <c r="X116" i="1" s="1"/>
  <c r="U108" i="1"/>
  <c r="X108" i="1" s="1"/>
  <c r="U103" i="1"/>
  <c r="X103" i="1" s="1"/>
  <c r="U95" i="1"/>
  <c r="X95" i="1" s="1"/>
  <c r="U79" i="1"/>
  <c r="X79" i="1" s="1"/>
  <c r="U72" i="1"/>
  <c r="X72" i="1" s="1"/>
  <c r="U64" i="1"/>
  <c r="X64" i="1" s="1"/>
  <c r="U56" i="1"/>
  <c r="X56" i="1" s="1"/>
  <c r="U48" i="1"/>
  <c r="X48" i="1" s="1"/>
  <c r="U35" i="1"/>
  <c r="X35" i="1" s="1"/>
  <c r="U27" i="1"/>
  <c r="X27" i="1" s="1"/>
  <c r="U19" i="1"/>
  <c r="X19" i="1" s="1"/>
  <c r="U11" i="1"/>
  <c r="X11" i="1" s="1"/>
  <c r="U4" i="1"/>
  <c r="X4" i="1" s="1"/>
  <c r="U850" i="1"/>
  <c r="X850" i="1" s="1"/>
  <c r="U846" i="1"/>
  <c r="X846" i="1" s="1"/>
  <c r="U842" i="1"/>
  <c r="X842" i="1" s="1"/>
  <c r="U838" i="1"/>
  <c r="X838" i="1" s="1"/>
  <c r="U834" i="1"/>
  <c r="X834" i="1" s="1"/>
  <c r="U830" i="1"/>
  <c r="X830" i="1" s="1"/>
  <c r="U826" i="1"/>
  <c r="X826" i="1" s="1"/>
  <c r="U822" i="1"/>
  <c r="X822" i="1" s="1"/>
  <c r="U818" i="1"/>
  <c r="X818" i="1" s="1"/>
  <c r="U814" i="1"/>
  <c r="X814" i="1" s="1"/>
  <c r="U810" i="1"/>
  <c r="X810" i="1" s="1"/>
  <c r="U806" i="1"/>
  <c r="X806" i="1" s="1"/>
  <c r="U802" i="1"/>
  <c r="X802" i="1" s="1"/>
  <c r="U798" i="1"/>
  <c r="X798" i="1" s="1"/>
  <c r="U794" i="1"/>
  <c r="X794" i="1" s="1"/>
  <c r="U790" i="1"/>
  <c r="X790" i="1" s="1"/>
  <c r="U786" i="1"/>
  <c r="X786" i="1" s="1"/>
  <c r="U782" i="1"/>
  <c r="X782" i="1" s="1"/>
  <c r="U778" i="1"/>
  <c r="X778" i="1" s="1"/>
  <c r="U774" i="1"/>
  <c r="X774" i="1" s="1"/>
  <c r="U770" i="1"/>
  <c r="X770" i="1" s="1"/>
  <c r="U766" i="1"/>
  <c r="X766" i="1" s="1"/>
  <c r="U762" i="1"/>
  <c r="X762" i="1" s="1"/>
  <c r="U758" i="1"/>
  <c r="X758" i="1" s="1"/>
  <c r="U755" i="1"/>
  <c r="X755" i="1" s="1"/>
  <c r="U751" i="1"/>
  <c r="X751" i="1" s="1"/>
  <c r="U747" i="1"/>
  <c r="X747" i="1" s="1"/>
  <c r="U743" i="1"/>
  <c r="X743" i="1" s="1"/>
  <c r="U736" i="1"/>
  <c r="X736" i="1" s="1"/>
  <c r="U732" i="1"/>
  <c r="X732" i="1" s="1"/>
  <c r="U728" i="1"/>
  <c r="X728" i="1" s="1"/>
  <c r="U724" i="1"/>
  <c r="X724" i="1" s="1"/>
  <c r="U720" i="1"/>
  <c r="X720" i="1" s="1"/>
  <c r="U716" i="1"/>
  <c r="X716" i="1" s="1"/>
  <c r="U712" i="1"/>
  <c r="X712" i="1" s="1"/>
  <c r="U708" i="1"/>
  <c r="X708" i="1" s="1"/>
  <c r="U704" i="1"/>
  <c r="X704" i="1" s="1"/>
  <c r="U700" i="1"/>
  <c r="X700" i="1" s="1"/>
  <c r="U696" i="1"/>
  <c r="X696" i="1" s="1"/>
  <c r="U692" i="1"/>
  <c r="X692" i="1" s="1"/>
  <c r="U688" i="1"/>
  <c r="X688" i="1" s="1"/>
  <c r="U684" i="1"/>
  <c r="X684" i="1" s="1"/>
  <c r="U676" i="1"/>
  <c r="X676" i="1" s="1"/>
  <c r="U672" i="1"/>
  <c r="X672" i="1" s="1"/>
  <c r="U668" i="1"/>
  <c r="X668" i="1" s="1"/>
  <c r="U664" i="1"/>
  <c r="X664" i="1" s="1"/>
  <c r="U660" i="1"/>
  <c r="X660" i="1" s="1"/>
  <c r="U656" i="1"/>
  <c r="X656" i="1" s="1"/>
  <c r="U652" i="1"/>
  <c r="X652" i="1" s="1"/>
  <c r="U644" i="1"/>
  <c r="X644" i="1" s="1"/>
  <c r="U640" i="1"/>
  <c r="X640" i="1" s="1"/>
  <c r="U636" i="1"/>
  <c r="X636" i="1" s="1"/>
  <c r="U632" i="1"/>
  <c r="X632" i="1" s="1"/>
  <c r="U628" i="1"/>
  <c r="X628" i="1" s="1"/>
  <c r="U624" i="1"/>
  <c r="X624" i="1" s="1"/>
  <c r="U620" i="1"/>
  <c r="X620" i="1" s="1"/>
  <c r="U612" i="1"/>
  <c r="X612" i="1" s="1"/>
  <c r="U608" i="1"/>
  <c r="X608" i="1" s="1"/>
  <c r="U604" i="1"/>
  <c r="X604" i="1" s="1"/>
  <c r="U600" i="1"/>
  <c r="X600" i="1" s="1"/>
  <c r="U596" i="1"/>
  <c r="X596" i="1" s="1"/>
  <c r="U592" i="1"/>
  <c r="X592" i="1" s="1"/>
  <c r="U588" i="1"/>
  <c r="X588" i="1" s="1"/>
  <c r="U580" i="1"/>
  <c r="X580" i="1" s="1"/>
  <c r="U576" i="1"/>
  <c r="X576" i="1" s="1"/>
  <c r="U572" i="1"/>
  <c r="X572" i="1" s="1"/>
  <c r="U568" i="1"/>
  <c r="X568" i="1" s="1"/>
  <c r="U564" i="1"/>
  <c r="X564" i="1" s="1"/>
  <c r="U560" i="1"/>
  <c r="X560" i="1" s="1"/>
  <c r="U556" i="1"/>
  <c r="X556" i="1" s="1"/>
  <c r="U548" i="1"/>
  <c r="X548" i="1" s="1"/>
  <c r="U544" i="1"/>
  <c r="X544" i="1" s="1"/>
  <c r="U540" i="1"/>
  <c r="X540" i="1" s="1"/>
  <c r="U536" i="1"/>
  <c r="X536" i="1" s="1"/>
  <c r="U532" i="1"/>
  <c r="X532" i="1" s="1"/>
  <c r="U528" i="1"/>
  <c r="X528" i="1" s="1"/>
  <c r="U524" i="1"/>
  <c r="X524" i="1" s="1"/>
  <c r="U516" i="1"/>
  <c r="X516" i="1" s="1"/>
  <c r="U512" i="1"/>
  <c r="X512" i="1" s="1"/>
  <c r="U508" i="1"/>
  <c r="X508" i="1" s="1"/>
  <c r="U504" i="1"/>
  <c r="X504" i="1" s="1"/>
  <c r="U500" i="1"/>
  <c r="X500" i="1" s="1"/>
  <c r="U496" i="1"/>
  <c r="X496" i="1" s="1"/>
  <c r="U492" i="1"/>
  <c r="X492" i="1" s="1"/>
  <c r="U484" i="1"/>
  <c r="X484" i="1" s="1"/>
  <c r="U480" i="1"/>
  <c r="X480" i="1" s="1"/>
  <c r="U476" i="1"/>
  <c r="X476" i="1" s="1"/>
  <c r="U472" i="1"/>
  <c r="X472" i="1" s="1"/>
  <c r="U468" i="1"/>
  <c r="X468" i="1" s="1"/>
  <c r="U464" i="1"/>
  <c r="X464" i="1" s="1"/>
  <c r="U460" i="1"/>
  <c r="X460" i="1" s="1"/>
  <c r="U452" i="1"/>
  <c r="X452" i="1" s="1"/>
  <c r="U448" i="1"/>
  <c r="X448" i="1" s="1"/>
  <c r="U444" i="1"/>
  <c r="X444" i="1" s="1"/>
  <c r="U440" i="1"/>
  <c r="X440" i="1" s="1"/>
  <c r="U436" i="1"/>
  <c r="X436" i="1" s="1"/>
  <c r="U432" i="1"/>
  <c r="X432" i="1" s="1"/>
  <c r="U428" i="1"/>
  <c r="X428" i="1" s="1"/>
  <c r="U420" i="1"/>
  <c r="X420" i="1" s="1"/>
  <c r="U416" i="1"/>
  <c r="X416" i="1" s="1"/>
  <c r="U412" i="1"/>
  <c r="X412" i="1" s="1"/>
  <c r="U408" i="1"/>
  <c r="X408" i="1" s="1"/>
  <c r="U404" i="1"/>
  <c r="X404" i="1" s="1"/>
  <c r="U848" i="1"/>
  <c r="X848" i="1" s="1"/>
  <c r="U832" i="1"/>
  <c r="X832" i="1" s="1"/>
  <c r="U816" i="1"/>
  <c r="X816" i="1" s="1"/>
  <c r="U800" i="1"/>
  <c r="X800" i="1" s="1"/>
  <c r="U784" i="1"/>
  <c r="X784" i="1" s="1"/>
  <c r="U768" i="1"/>
  <c r="X768" i="1" s="1"/>
  <c r="U753" i="1"/>
  <c r="X753" i="1" s="1"/>
  <c r="U738" i="1"/>
  <c r="X738" i="1" s="1"/>
  <c r="U722" i="1"/>
  <c r="X722" i="1" s="1"/>
  <c r="U706" i="1"/>
  <c r="X706" i="1" s="1"/>
  <c r="U690" i="1"/>
  <c r="X690" i="1" s="1"/>
  <c r="U642" i="1"/>
  <c r="X642" i="1" s="1"/>
  <c r="U634" i="1"/>
  <c r="X634" i="1" s="1"/>
  <c r="U626" i="1"/>
  <c r="X626" i="1" s="1"/>
  <c r="U618" i="1"/>
  <c r="X618" i="1" s="1"/>
  <c r="U582" i="1"/>
  <c r="X582" i="1" s="1"/>
  <c r="U574" i="1"/>
  <c r="X574" i="1" s="1"/>
  <c r="U558" i="1"/>
  <c r="X558" i="1" s="1"/>
  <c r="U514" i="1"/>
  <c r="X514" i="1" s="1"/>
  <c r="U506" i="1"/>
  <c r="X506" i="1" s="1"/>
  <c r="U498" i="1"/>
  <c r="X498" i="1" s="1"/>
  <c r="U490" i="1"/>
  <c r="X490" i="1" s="1"/>
  <c r="U454" i="1"/>
  <c r="X454" i="1" s="1"/>
  <c r="U446" i="1"/>
  <c r="X446" i="1" s="1"/>
  <c r="U430" i="1"/>
  <c r="X430" i="1" s="1"/>
  <c r="U387" i="1"/>
  <c r="X387" i="1" s="1"/>
  <c r="U379" i="1"/>
  <c r="X379" i="1" s="1"/>
  <c r="U371" i="1"/>
  <c r="X371" i="1" s="1"/>
  <c r="U363" i="1"/>
  <c r="X363" i="1" s="1"/>
  <c r="U327" i="1"/>
  <c r="X327" i="1" s="1"/>
  <c r="U319" i="1"/>
  <c r="X319" i="1" s="1"/>
  <c r="U303" i="1"/>
  <c r="X303" i="1" s="1"/>
  <c r="U259" i="1"/>
  <c r="X259" i="1" s="1"/>
  <c r="U251" i="1"/>
  <c r="X251" i="1" s="1"/>
  <c r="U243" i="1"/>
  <c r="X243" i="1" s="1"/>
  <c r="U235" i="1"/>
  <c r="X235" i="1" s="1"/>
  <c r="U199" i="1"/>
  <c r="X199" i="1" s="1"/>
  <c r="U191" i="1"/>
  <c r="X191" i="1" s="1"/>
  <c r="U175" i="1"/>
  <c r="X175" i="1" s="1"/>
  <c r="U131" i="1"/>
  <c r="X131" i="1" s="1"/>
  <c r="U123" i="1"/>
  <c r="X123" i="1" s="1"/>
  <c r="U115" i="1"/>
  <c r="X115" i="1" s="1"/>
  <c r="U107" i="1"/>
  <c r="X107" i="1" s="1"/>
  <c r="U71" i="1"/>
  <c r="X71" i="1" s="1"/>
  <c r="U63" i="1"/>
  <c r="X63" i="1" s="1"/>
  <c r="U47" i="1"/>
  <c r="X47" i="1" s="1"/>
  <c r="U3" i="1"/>
  <c r="X3" i="1" s="1"/>
  <c r="U497" i="1"/>
  <c r="X497" i="1" s="1"/>
  <c r="U493" i="1"/>
  <c r="X493" i="1" s="1"/>
  <c r="U489" i="1"/>
  <c r="X489" i="1" s="1"/>
  <c r="U485" i="1"/>
  <c r="X485" i="1" s="1"/>
  <c r="U481" i="1"/>
  <c r="X481" i="1" s="1"/>
  <c r="U477" i="1"/>
  <c r="X477" i="1" s="1"/>
  <c r="U473" i="1"/>
  <c r="X473" i="1" s="1"/>
  <c r="U469" i="1"/>
  <c r="X469" i="1" s="1"/>
  <c r="U465" i="1"/>
  <c r="X465" i="1" s="1"/>
  <c r="U461" i="1"/>
  <c r="X461" i="1" s="1"/>
  <c r="U457" i="1"/>
  <c r="X457" i="1" s="1"/>
  <c r="U453" i="1"/>
  <c r="X453" i="1" s="1"/>
  <c r="U449" i="1"/>
  <c r="X449" i="1" s="1"/>
  <c r="U445" i="1"/>
  <c r="X445" i="1" s="1"/>
  <c r="U441" i="1"/>
  <c r="X441" i="1" s="1"/>
  <c r="U437" i="1"/>
  <c r="X437" i="1" s="1"/>
  <c r="U433" i="1"/>
  <c r="X433" i="1" s="1"/>
  <c r="U429" i="1"/>
  <c r="X429" i="1" s="1"/>
  <c r="U425" i="1"/>
  <c r="X425" i="1" s="1"/>
  <c r="U421" i="1"/>
  <c r="X421" i="1" s="1"/>
  <c r="U417" i="1"/>
  <c r="X417" i="1" s="1"/>
  <c r="U413" i="1"/>
  <c r="X413" i="1" s="1"/>
  <c r="U409" i="1"/>
  <c r="X409" i="1" s="1"/>
  <c r="U405" i="1"/>
  <c r="X405" i="1" s="1"/>
  <c r="U401" i="1"/>
  <c r="X401" i="1" s="1"/>
  <c r="U397" i="1"/>
  <c r="X397" i="1" s="1"/>
  <c r="U394" i="1"/>
  <c r="X394" i="1" s="1"/>
  <c r="U390" i="1"/>
  <c r="X390" i="1" s="1"/>
  <c r="U386" i="1"/>
  <c r="X386" i="1" s="1"/>
  <c r="U382" i="1"/>
  <c r="X382" i="1" s="1"/>
  <c r="U378" i="1"/>
  <c r="X378" i="1" s="1"/>
  <c r="U374" i="1"/>
  <c r="X374" i="1" s="1"/>
  <c r="U370" i="1"/>
  <c r="X370" i="1" s="1"/>
  <c r="U366" i="1"/>
  <c r="X366" i="1" s="1"/>
  <c r="U362" i="1"/>
  <c r="X362" i="1" s="1"/>
  <c r="U358" i="1"/>
  <c r="X358" i="1" s="1"/>
  <c r="U354" i="1"/>
  <c r="X354" i="1" s="1"/>
  <c r="U350" i="1"/>
  <c r="X350" i="1" s="1"/>
  <c r="U346" i="1"/>
  <c r="X346" i="1" s="1"/>
  <c r="U342" i="1"/>
  <c r="X342" i="1" s="1"/>
  <c r="U338" i="1"/>
  <c r="X338" i="1" s="1"/>
  <c r="U334" i="1"/>
  <c r="X334" i="1" s="1"/>
  <c r="U330" i="1"/>
  <c r="X330" i="1" s="1"/>
  <c r="U326" i="1"/>
  <c r="X326" i="1" s="1"/>
  <c r="U322" i="1"/>
  <c r="X322" i="1" s="1"/>
  <c r="U318" i="1"/>
  <c r="X318" i="1" s="1"/>
  <c r="U314" i="1"/>
  <c r="X314" i="1" s="1"/>
  <c r="U310" i="1"/>
  <c r="X310" i="1" s="1"/>
  <c r="U306" i="1"/>
  <c r="X306" i="1" s="1"/>
  <c r="U302" i="1"/>
  <c r="X302" i="1" s="1"/>
  <c r="U298" i="1"/>
  <c r="X298" i="1" s="1"/>
  <c r="U294" i="1"/>
  <c r="X294" i="1" s="1"/>
  <c r="U290" i="1"/>
  <c r="X290" i="1" s="1"/>
  <c r="U286" i="1"/>
  <c r="X286" i="1" s="1"/>
  <c r="U282" i="1"/>
  <c r="X282" i="1" s="1"/>
  <c r="U278" i="1"/>
  <c r="X278" i="1" s="1"/>
  <c r="U274" i="1"/>
  <c r="X274" i="1" s="1"/>
  <c r="U270" i="1"/>
  <c r="X270" i="1" s="1"/>
  <c r="U266" i="1"/>
  <c r="X266" i="1" s="1"/>
  <c r="U262" i="1"/>
  <c r="X262" i="1" s="1"/>
  <c r="U258" i="1"/>
  <c r="X258" i="1" s="1"/>
  <c r="U254" i="1"/>
  <c r="X254" i="1" s="1"/>
  <c r="U250" i="1"/>
  <c r="X250" i="1" s="1"/>
  <c r="U246" i="1"/>
  <c r="X246" i="1" s="1"/>
  <c r="U242" i="1"/>
  <c r="X242" i="1" s="1"/>
  <c r="U238" i="1"/>
  <c r="X238" i="1" s="1"/>
  <c r="U234" i="1"/>
  <c r="X234" i="1" s="1"/>
  <c r="U230" i="1"/>
  <c r="X230" i="1" s="1"/>
  <c r="U226" i="1"/>
  <c r="X226" i="1" s="1"/>
  <c r="U222" i="1"/>
  <c r="X222" i="1" s="1"/>
  <c r="U218" i="1"/>
  <c r="X218" i="1" s="1"/>
  <c r="U214" i="1"/>
  <c r="X214" i="1" s="1"/>
  <c r="U210" i="1"/>
  <c r="X210" i="1" s="1"/>
  <c r="U206" i="1"/>
  <c r="X206" i="1" s="1"/>
  <c r="U202" i="1"/>
  <c r="X202" i="1" s="1"/>
  <c r="U198" i="1"/>
  <c r="X198" i="1" s="1"/>
  <c r="U194" i="1"/>
  <c r="X194" i="1" s="1"/>
  <c r="U190" i="1"/>
  <c r="X190" i="1" s="1"/>
  <c r="U186" i="1"/>
  <c r="X186" i="1" s="1"/>
  <c r="U182" i="1"/>
  <c r="X182" i="1" s="1"/>
  <c r="U178" i="1"/>
  <c r="X178" i="1" s="1"/>
  <c r="U174" i="1"/>
  <c r="X174" i="1" s="1"/>
  <c r="U170" i="1"/>
  <c r="X170" i="1" s="1"/>
  <c r="U166" i="1"/>
  <c r="X166" i="1" s="1"/>
  <c r="U162" i="1"/>
  <c r="X162" i="1" s="1"/>
  <c r="U158" i="1"/>
  <c r="X158" i="1" s="1"/>
  <c r="U154" i="1"/>
  <c r="X154" i="1" s="1"/>
  <c r="U150" i="1"/>
  <c r="X150" i="1" s="1"/>
  <c r="U146" i="1"/>
  <c r="X146" i="1" s="1"/>
  <c r="U142" i="1"/>
  <c r="X142" i="1" s="1"/>
  <c r="U138" i="1"/>
  <c r="X138" i="1" s="1"/>
  <c r="U134" i="1"/>
  <c r="X134" i="1" s="1"/>
  <c r="U130" i="1"/>
  <c r="X130" i="1" s="1"/>
  <c r="U126" i="1"/>
  <c r="X126" i="1" s="1"/>
  <c r="U122" i="1"/>
  <c r="X122" i="1" s="1"/>
  <c r="U118" i="1"/>
  <c r="X118" i="1" s="1"/>
  <c r="U114" i="1"/>
  <c r="X114" i="1" s="1"/>
  <c r="U110" i="1"/>
  <c r="X110" i="1" s="1"/>
  <c r="U106" i="1"/>
  <c r="X106" i="1" s="1"/>
  <c r="U102" i="1"/>
  <c r="X102" i="1" s="1"/>
  <c r="U98" i="1"/>
  <c r="X98" i="1" s="1"/>
  <c r="U94" i="1"/>
  <c r="X94" i="1" s="1"/>
  <c r="U90" i="1"/>
  <c r="X90" i="1" s="1"/>
  <c r="U86" i="1"/>
  <c r="X86" i="1" s="1"/>
  <c r="U82" i="1"/>
  <c r="X82" i="1" s="1"/>
  <c r="U78" i="1"/>
  <c r="X78" i="1" s="1"/>
  <c r="U74" i="1"/>
  <c r="X74" i="1" s="1"/>
  <c r="U70" i="1"/>
  <c r="X70" i="1" s="1"/>
  <c r="U66" i="1"/>
  <c r="X66" i="1" s="1"/>
  <c r="U62" i="1"/>
  <c r="X62" i="1" s="1"/>
  <c r="U58" i="1"/>
  <c r="X58" i="1" s="1"/>
  <c r="U54" i="1"/>
  <c r="X54" i="1" s="1"/>
  <c r="U50" i="1"/>
  <c r="X50" i="1" s="1"/>
  <c r="U46" i="1"/>
  <c r="X46" i="1" s="1"/>
  <c r="U42" i="1"/>
  <c r="X42" i="1" s="1"/>
  <c r="U38" i="1"/>
  <c r="X38" i="1" s="1"/>
  <c r="U34" i="1"/>
  <c r="X34" i="1" s="1"/>
  <c r="U30" i="1"/>
  <c r="X30" i="1" s="1"/>
  <c r="U26" i="1"/>
  <c r="X26" i="1" s="1"/>
  <c r="U22" i="1"/>
  <c r="X22" i="1" s="1"/>
  <c r="U18" i="1"/>
  <c r="X18" i="1" s="1"/>
  <c r="U14" i="1"/>
  <c r="X14" i="1" s="1"/>
  <c r="U10" i="1"/>
  <c r="X10" i="1" s="1"/>
  <c r="U6" i="1"/>
  <c r="X6" i="1" s="1"/>
  <c r="U400" i="1"/>
  <c r="X400" i="1" s="1"/>
  <c r="U396" i="1"/>
  <c r="X396" i="1" s="1"/>
  <c r="U389" i="1"/>
  <c r="X389" i="1" s="1"/>
  <c r="U385" i="1"/>
  <c r="X385" i="1" s="1"/>
  <c r="U381" i="1"/>
  <c r="X381" i="1" s="1"/>
  <c r="U377" i="1"/>
  <c r="X377" i="1" s="1"/>
  <c r="U373" i="1"/>
  <c r="X373" i="1" s="1"/>
  <c r="U369" i="1"/>
  <c r="X369" i="1" s="1"/>
  <c r="U365" i="1"/>
  <c r="X365" i="1" s="1"/>
  <c r="U357" i="1"/>
  <c r="X357" i="1" s="1"/>
  <c r="U353" i="1"/>
  <c r="X353" i="1" s="1"/>
  <c r="U349" i="1"/>
  <c r="X349" i="1" s="1"/>
  <c r="U345" i="1"/>
  <c r="X345" i="1" s="1"/>
  <c r="U341" i="1"/>
  <c r="X341" i="1" s="1"/>
  <c r="U337" i="1"/>
  <c r="X337" i="1" s="1"/>
  <c r="U333" i="1"/>
  <c r="X333" i="1" s="1"/>
  <c r="U325" i="1"/>
  <c r="X325" i="1" s="1"/>
  <c r="U321" i="1"/>
  <c r="X321" i="1" s="1"/>
  <c r="U317" i="1"/>
  <c r="X317" i="1" s="1"/>
  <c r="U313" i="1"/>
  <c r="X313" i="1" s="1"/>
  <c r="U309" i="1"/>
  <c r="X309" i="1" s="1"/>
  <c r="U305" i="1"/>
  <c r="X305" i="1" s="1"/>
  <c r="U301" i="1"/>
  <c r="X301" i="1" s="1"/>
  <c r="U293" i="1"/>
  <c r="X293" i="1" s="1"/>
  <c r="U289" i="1"/>
  <c r="X289" i="1" s="1"/>
  <c r="U285" i="1"/>
  <c r="X285" i="1" s="1"/>
  <c r="U281" i="1"/>
  <c r="X281" i="1" s="1"/>
  <c r="U277" i="1"/>
  <c r="X277" i="1" s="1"/>
  <c r="U273" i="1"/>
  <c r="X273" i="1" s="1"/>
  <c r="U269" i="1"/>
  <c r="X269" i="1" s="1"/>
  <c r="U261" i="1"/>
  <c r="X261" i="1" s="1"/>
  <c r="U257" i="1"/>
  <c r="X257" i="1" s="1"/>
  <c r="U253" i="1"/>
  <c r="X253" i="1" s="1"/>
  <c r="U249" i="1"/>
  <c r="X249" i="1" s="1"/>
  <c r="U245" i="1"/>
  <c r="X245" i="1" s="1"/>
  <c r="U241" i="1"/>
  <c r="X241" i="1" s="1"/>
  <c r="U237" i="1"/>
  <c r="X237" i="1" s="1"/>
  <c r="U229" i="1"/>
  <c r="X229" i="1" s="1"/>
  <c r="U225" i="1"/>
  <c r="X225" i="1" s="1"/>
  <c r="U221" i="1"/>
  <c r="X221" i="1" s="1"/>
  <c r="U217" i="1"/>
  <c r="X217" i="1" s="1"/>
  <c r="U213" i="1"/>
  <c r="X213" i="1" s="1"/>
  <c r="U209" i="1"/>
  <c r="X209" i="1" s="1"/>
  <c r="U205" i="1"/>
  <c r="X205" i="1" s="1"/>
  <c r="U197" i="1"/>
  <c r="X197" i="1" s="1"/>
  <c r="U193" i="1"/>
  <c r="X193" i="1" s="1"/>
  <c r="U189" i="1"/>
  <c r="X189" i="1" s="1"/>
  <c r="U185" i="1"/>
  <c r="X185" i="1" s="1"/>
  <c r="U181" i="1"/>
  <c r="X181" i="1" s="1"/>
  <c r="U177" i="1"/>
  <c r="X177" i="1" s="1"/>
  <c r="U173" i="1"/>
  <c r="X173" i="1" s="1"/>
  <c r="U165" i="1"/>
  <c r="X165" i="1" s="1"/>
  <c r="U161" i="1"/>
  <c r="X161" i="1" s="1"/>
  <c r="U157" i="1"/>
  <c r="X157" i="1" s="1"/>
  <c r="U153" i="1"/>
  <c r="X153" i="1" s="1"/>
  <c r="U149" i="1"/>
  <c r="X149" i="1" s="1"/>
  <c r="U145" i="1"/>
  <c r="X145" i="1" s="1"/>
  <c r="U141" i="1"/>
  <c r="X141" i="1" s="1"/>
  <c r="U133" i="1"/>
  <c r="X133" i="1" s="1"/>
  <c r="U129" i="1"/>
  <c r="X129" i="1" s="1"/>
  <c r="U125" i="1"/>
  <c r="X125" i="1" s="1"/>
  <c r="U121" i="1"/>
  <c r="X121" i="1" s="1"/>
  <c r="U117" i="1"/>
  <c r="X117" i="1" s="1"/>
  <c r="U113" i="1"/>
  <c r="X113" i="1" s="1"/>
  <c r="U109" i="1"/>
  <c r="X109" i="1" s="1"/>
  <c r="U101" i="1"/>
  <c r="X101" i="1" s="1"/>
  <c r="U97" i="1"/>
  <c r="X97" i="1" s="1"/>
  <c r="U93" i="1"/>
  <c r="X93" i="1" s="1"/>
  <c r="U89" i="1"/>
  <c r="X89" i="1" s="1"/>
  <c r="U85" i="1"/>
  <c r="X85" i="1" s="1"/>
  <c r="U81" i="1"/>
  <c r="X81" i="1" s="1"/>
  <c r="U77" i="1"/>
  <c r="X77" i="1" s="1"/>
  <c r="U69" i="1"/>
  <c r="X69" i="1" s="1"/>
  <c r="U65" i="1"/>
  <c r="X65" i="1" s="1"/>
  <c r="U61" i="1"/>
  <c r="X61" i="1" s="1"/>
  <c r="U57" i="1"/>
  <c r="X57" i="1" s="1"/>
  <c r="U53" i="1"/>
  <c r="X53" i="1" s="1"/>
  <c r="U49" i="1"/>
  <c r="X49" i="1" s="1"/>
  <c r="U45" i="1"/>
  <c r="X45" i="1" s="1"/>
  <c r="U37" i="1"/>
  <c r="X37" i="1" s="1"/>
  <c r="U33" i="1"/>
  <c r="X33" i="1" s="1"/>
  <c r="U29" i="1"/>
  <c r="X29" i="1" s="1"/>
  <c r="U25" i="1"/>
  <c r="X25" i="1" s="1"/>
  <c r="U21" i="1"/>
  <c r="X21" i="1" s="1"/>
  <c r="U17" i="1"/>
  <c r="X17" i="1" s="1"/>
  <c r="U13" i="1"/>
  <c r="X13" i="1" s="1"/>
  <c r="U5" i="1"/>
  <c r="X5" i="1" s="1"/>
</calcChain>
</file>

<file path=xl/sharedStrings.xml><?xml version="1.0" encoding="utf-8"?>
<sst xmlns="http://schemas.openxmlformats.org/spreadsheetml/2006/main" count="34094" uniqueCount="5418">
  <si>
    <t>CreativeUrl</t>
  </si>
  <si>
    <t>Currency Code</t>
  </si>
  <si>
    <t>Spend</t>
  </si>
  <si>
    <t>Impressions</t>
  </si>
  <si>
    <t>StartDate</t>
  </si>
  <si>
    <t>EndDate</t>
  </si>
  <si>
    <t>OrganizationName</t>
  </si>
  <si>
    <t>CandidateBallotInformation</t>
  </si>
  <si>
    <t>PayingAdvertiserName</t>
  </si>
  <si>
    <t>Gender</t>
  </si>
  <si>
    <t>AgeBracket</t>
  </si>
  <si>
    <t>CountryCode</t>
  </si>
  <si>
    <t>Regions (Included)</t>
  </si>
  <si>
    <t>Interests</t>
  </si>
  <si>
    <t>Segments</t>
  </si>
  <si>
    <t>Language</t>
  </si>
  <si>
    <t>https://www.snap.com/political-ads/asset/e1ecb42f82521e775b5250787aa96dee79bd08a4199cbac55841f3e8e9862d23?mediaType=mp4</t>
  </si>
  <si>
    <t>GBP</t>
  </si>
  <si>
    <t>2019/11/26 00:32:39Z</t>
  </si>
  <si>
    <t>2019/11/26 23:00:00Z</t>
  </si>
  <si>
    <t>HOPE not hate Charitable Trust</t>
  </si>
  <si>
    <t>18-40</t>
  </si>
  <si>
    <t>united kingdom</t>
  </si>
  <si>
    <t>Provided by Advertiser</t>
  </si>
  <si>
    <t>https://www.snap.com/political-ads/asset/365e52e6ca0ae6494856a742a8eee17387f6e446cc949ece3a50b5b956a38124?mediaType=mp4</t>
  </si>
  <si>
    <t>EUR</t>
  </si>
  <si>
    <t>2019/05/17 14:54:39Z</t>
  </si>
  <si>
    <t>2019/05/26 09:59:59Z</t>
  </si>
  <si>
    <t>Ogilvy Group SA-NV</t>
  </si>
  <si>
    <t>European Parliament</t>
  </si>
  <si>
    <t>18-24</t>
  </si>
  <si>
    <t>germany</t>
  </si>
  <si>
    <t>https://www.snap.com/political-ads/asset/5d37707089b2ff285105e46d197e188f96a25e2bf6a1c524da901bced85fc208?mediaType=png</t>
  </si>
  <si>
    <t>USD</t>
  </si>
  <si>
    <t>2019/11/09 18:23:01Z</t>
  </si>
  <si>
    <t>2020/01/01 18:23:05Z</t>
  </si>
  <si>
    <t>Avanza Advertising, LLC</t>
  </si>
  <si>
    <t>Holiday Travel</t>
  </si>
  <si>
    <t>FLHSMV</t>
  </si>
  <si>
    <t>15+</t>
  </si>
  <si>
    <t>united states</t>
  </si>
  <si>
    <t>Florida</t>
  </si>
  <si>
    <t>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</t>
  </si>
  <si>
    <t>https://www.snap.com/political-ads/asset/727231c70241bc24fc4b74420bd31e5e7efaf484d8e42127bb3b83c90de6e89d?mediaType=png</t>
  </si>
  <si>
    <t>2019/08/07 23:40:18Z</t>
  </si>
  <si>
    <t>Synlighet AS</t>
  </si>
  <si>
    <t>Human-Etisk Forbund</t>
  </si>
  <si>
    <t>18+</t>
  </si>
  <si>
    <t>norway</t>
  </si>
  <si>
    <t>https://www.snap.com/political-ads/asset/ad7c3f777c587746444e189ae34e3d19c122b255761f7cfe86ebac80db5cb206?mediaType=png</t>
  </si>
  <si>
    <t>2019/09/04 12:00:00Z</t>
  </si>
  <si>
    <t>2019/10/15 19:25:26Z</t>
  </si>
  <si>
    <t>Authentic Campaigns Inc</t>
  </si>
  <si>
    <t>Voto Latino</t>
  </si>
  <si>
    <t>34-</t>
  </si>
  <si>
    <t>Virginia</t>
  </si>
  <si>
    <t>en,es</t>
  </si>
  <si>
    <t>https://www.snap.com/political-ads/asset/210a7dac7a7616f6502dc0792ca3cb882efc5687d05eea6e6126c3bb518f8ef8?mediaType=mp4</t>
  </si>
  <si>
    <t>CAD</t>
  </si>
  <si>
    <t>2019/06/03 07:00:00Z</t>
  </si>
  <si>
    <t>2019/09/04 06:59:59Z</t>
  </si>
  <si>
    <t>The Aber Group</t>
  </si>
  <si>
    <t>Plan International Canada</t>
  </si>
  <si>
    <t>20-</t>
  </si>
  <si>
    <t>canada</t>
  </si>
  <si>
    <t>en</t>
  </si>
  <si>
    <t>https://www.snap.com/political-ads/asset/83c2d877a579edd26f41602c55fa287d8b908cd5528c8e20a59f67f239f6753c?mediaType=mp4</t>
  </si>
  <si>
    <t>2019/01/17 13:00:00Z</t>
  </si>
  <si>
    <t>2019/01/21 22:59:59Z</t>
  </si>
  <si>
    <t>vzw OSP</t>
  </si>
  <si>
    <t>sp.a</t>
  </si>
  <si>
    <t>18-34</t>
  </si>
  <si>
    <t>belgium</t>
  </si>
  <si>
    <t>nl,en</t>
  </si>
  <si>
    <t>https://www.snap.com/political-ads/asset/3b20fad4ddbd17b90d3696b603a960503e4b66d3b90189049313ca7d9f02ca63?mediaType=mp4</t>
  </si>
  <si>
    <t>2019/11/28 15:15:00Z</t>
  </si>
  <si>
    <t>2019/12/12 21:00:00Z</t>
  </si>
  <si>
    <t>Liberal Democrats</t>
  </si>
  <si>
    <t>18-35</t>
  </si>
  <si>
    <t>Political News Watchers</t>
  </si>
  <si>
    <t>https://www.snap.com/political-ads/asset/72d2d58be0aba937dd2ca593e67bfcd2d5789d28a5ed01f59cbc1da6a5e4f9ba?mediaType=mp4</t>
  </si>
  <si>
    <t>2019/10/20 19:51:10Z</t>
  </si>
  <si>
    <t>2019/10/29 16:42:29Z</t>
  </si>
  <si>
    <t>Turning Point USA</t>
  </si>
  <si>
    <t>Culture War</t>
  </si>
  <si>
    <t>17-24</t>
  </si>
  <si>
    <t>Advocates &amp; Activists,Arts &amp; Culture Mavens,Bookworms &amp; Avid Readers,Collegiates,Talk Show Fans,High Schoolers,Hipsters &amp; Trendsetters,Investors &amp; Entrepreneurs,Country Music Fans,News Watchers,Philanthropists,Home Movie Viewers (Documentary),TV Network Viewers (BBC America),TV Network Viewers (CNN),TV Network Viewers (FOX News Channel),TV Network Viewers (MSNBC),TV Network Viewers (NBC),TV Viewers (Documentary),TV Viewers (News),ZZ_Deprecated_1</t>
  </si>
  <si>
    <t>https://www.snap.com/political-ads/asset/4743fe013f05dfdd15c423dc80fdde5651f09881daedee384be3d64eacdb197f?mediaType=mp4</t>
  </si>
  <si>
    <t>2019/10/15 16:23:52Z</t>
  </si>
  <si>
    <t>2019/11/04 21:00:00Z</t>
  </si>
  <si>
    <t>Blueprint Interactive</t>
  </si>
  <si>
    <t>Planned Parenthood</t>
  </si>
  <si>
    <t>FEMALE</t>
  </si>
  <si>
    <t>Texas</t>
  </si>
  <si>
    <t>es</t>
  </si>
  <si>
    <t>https://www.snap.com/political-ads/asset/f7e02f567771f30a3243ade06187432620b2c1c9f7e1590b4b7ed1365a17fd68?mediaType=png</t>
  </si>
  <si>
    <t>2019/09/24 04:00:00Z</t>
  </si>
  <si>
    <t>2019/10/16 03:59:59Z</t>
  </si>
  <si>
    <t>ACRONYM</t>
  </si>
  <si>
    <t>Register to Vote</t>
  </si>
  <si>
    <t>2019/11/25 00:30:15Z</t>
  </si>
  <si>
    <t>2019/11/25 23:00:00Z</t>
  </si>
  <si>
    <t>https://www.snap.com/political-ads/asset/d1e44a8d13d916ae71ce9c55fca0b6cbff778fe72ec257ad777ee486cc36ee95?mediaType=mp4</t>
  </si>
  <si>
    <t>2019/09/06 11:04:04Z</t>
  </si>
  <si>
    <t>2019/09/08 21:59:59Z</t>
  </si>
  <si>
    <t>Farsund KrF</t>
  </si>
  <si>
    <t>https://www.snap.com/political-ads/asset/94abc922609e3398ba2fe1b033d3c81c4808e54c60d735e79de16f608f7f83cd?mediaType=mp4</t>
  </si>
  <si>
    <t>2019/10/04 10:27:00Z</t>
  </si>
  <si>
    <t>DNB Bank ASA</t>
  </si>
  <si>
    <t>DNB</t>
  </si>
  <si>
    <t>https://www.snap.com/political-ads/asset/11616dfe02b291add0e8a2c801105c8c2b67c335f3de81b57a93976e449b1c3b?mediaType=mp4</t>
  </si>
  <si>
    <t>https://www.snap.com/political-ads/asset/f33612245b9bbbb3224f124ed95e9660334b24d205850bb3050a8283d6cd6229?mediaType=mp4</t>
  </si>
  <si>
    <t>https://www.snap.com/political-ads/asset/231fdffca83efc0b40304d25ff280d19b047921ecd60acc53f95dbd503619f3b?mediaType=mp4</t>
  </si>
  <si>
    <t>2019/08/01 21:50:21Z</t>
  </si>
  <si>
    <t>2019/08/08 06:59:59Z</t>
  </si>
  <si>
    <t>https://www.snap.com/political-ads/asset/e3ebbda1fd32667333eb0f76b816a2ec235ac6c199170660a6564365306645ec?mediaType=jpg</t>
  </si>
  <si>
    <t>2019/12/12 20:45:13Z</t>
  </si>
  <si>
    <t>2019/12/31 20:45:27Z</t>
  </si>
  <si>
    <t>Doctors Without Borders Canada</t>
  </si>
  <si>
    <t>Advocates &amp; Activists</t>
  </si>
  <si>
    <t>https://www.snap.com/political-ads/asset/af9caa98c2cea04e653907cf45f86c231292a1368253a5a04a1383131811f5c8?mediaType=mp4</t>
  </si>
  <si>
    <t>AUD</t>
  </si>
  <si>
    <t>2019/04/11 23:06:54Z</t>
  </si>
  <si>
    <t>2019/04/17 08:00:12Z</t>
  </si>
  <si>
    <t>Australian Government Department of Finance</t>
  </si>
  <si>
    <t>Australian Electoral Commission</t>
  </si>
  <si>
    <t>australia</t>
  </si>
  <si>
    <t>https://www.snap.com/political-ads/asset/0784c4f6aa6aaa5e2612b3c8f4a28d5229e8fdc35d999b2f68d2f0cac7497a71?mediaType=mp4</t>
  </si>
  <si>
    <t>2019/11/04 16:00:00Z</t>
  </si>
  <si>
    <t>2020/01/01 04:59:59Z</t>
  </si>
  <si>
    <t>21+</t>
  </si>
  <si>
    <t>Philanthropists,Shoppers,Travel Enthusiasts</t>
  </si>
  <si>
    <t>https://www.snap.com/political-ads/asset/fc14de749dde4bdff43777842eccd0c7a38e6b97fd6bedf7eb29148388de6373?mediaType=mp4</t>
  </si>
  <si>
    <t>2019/10/21 06:00:00Z</t>
  </si>
  <si>
    <t>2019/11/16 20:00:00Z</t>
  </si>
  <si>
    <t>ThreeFiveEight Oy</t>
  </si>
  <si>
    <t>SyÃ¶pÃ¤jÃ¤rjestÃ¶t</t>
  </si>
  <si>
    <t>15-20</t>
  </si>
  <si>
    <t>finland</t>
  </si>
  <si>
    <t>https://www.snap.com/political-ads/asset/c47263ac74cb8d5f12aef39f6aca044331331ebaec34dccba5a64df83f6cd059?mediaType=mp4;https://www.snap.com/political-ads/asset/ec49317c628fddb69bf44d54ef2fd945790b8c689247e6beaf5be443382703bb?mediaType=mp4;https://www.snap.com/political-ads/asset/7dfb84616bf0d4230c81bf78f24940af82987319864af987c5e8151c94910ee4?mediaType=mp4;https://www.snap.com/political-ads/asset/adef6697d1396a554d5249f33793f225991b33d111cf008782a7c74d9fd3e661?mediaType=mp4</t>
  </si>
  <si>
    <t>2019/09/20 14:42:00Z</t>
  </si>
  <si>
    <t>2019/10/01 03:59:59Z</t>
  </si>
  <si>
    <t>Assembly</t>
  </si>
  <si>
    <t>truth</t>
  </si>
  <si>
    <t>15-24</t>
  </si>
  <si>
    <t>https://www.snap.com/political-ads/asset/f1f493d68bb9985488c736d3e37653b96f549043949848b33db137924ece70e1?mediaType=mp4</t>
  </si>
  <si>
    <t>2019/08/10 06:00:10Z</t>
  </si>
  <si>
    <t>2019/09/09 16:00:00Z</t>
  </si>
  <si>
    <t xml:space="preserve">T/A Opt </t>
  </si>
  <si>
    <t>Kommunesektorens organisasjon</t>
  </si>
  <si>
    <t>20-34</t>
  </si>
  <si>
    <t>https://www.snap.com/political-ads/asset/cc139e89f3f72837a18a923d88c6bd6199ea72bbeae9966422062697b1632cad?mediaType=mp4</t>
  </si>
  <si>
    <t>2019/10/17 14:48:18Z</t>
  </si>
  <si>
    <t>2019/10/23 14:37:10Z</t>
  </si>
  <si>
    <t>Ferskvann ReklamebyrÃ¥ AS</t>
  </si>
  <si>
    <t>Oppland fylkeskommune</t>
  </si>
  <si>
    <t>15-25</t>
  </si>
  <si>
    <t>Oppland</t>
  </si>
  <si>
    <t>https://www.snap.com/political-ads/asset/94e841419fd99b223859be465b3a4b8fc9dd55d4277367867d93847df6394434?mediaType=mp4</t>
  </si>
  <si>
    <t>2019/11/26 00:14:43Z</t>
  </si>
  <si>
    <t>https://www.snap.com/political-ads/asset/7f12e8ff83a1410cb9213b16117f3feb0bcecde0f706c1baf35964c2b00dd5ea?mediaType=mp4</t>
  </si>
  <si>
    <t>2019/09/17 21:24:48Z</t>
  </si>
  <si>
    <t>UnRestrict Minnesota</t>
  </si>
  <si>
    <t>Minnesota</t>
  </si>
  <si>
    <t>https://www.snap.com/political-ads/asset/34824bbdb6814a14b76e5c9ad8d6039206d8d76a3f09b4e8aeb7363cb01920bb?mediaType=mp4</t>
  </si>
  <si>
    <t>2019/11/11 00:00:01Z</t>
  </si>
  <si>
    <t>2019/11/30 23:59:00Z</t>
  </si>
  <si>
    <t>MediaCom North</t>
  </si>
  <si>
    <t>Woodland Trust</t>
  </si>
  <si>
    <t>Green Living Enthusiasts,Outdoor &amp; Nature Enthusiasts,Philanthropists</t>
  </si>
  <si>
    <t>https://www.snap.com/political-ads/asset/6f148d764571950d2521554e4dab9ac55a0e29ee42d9439cd66723c5cf5569f2?mediaType=mp4</t>
  </si>
  <si>
    <t>2019/11/22 06:00:00Z</t>
  </si>
  <si>
    <t>2019/11/25 23:59:59Z</t>
  </si>
  <si>
    <t>Vote For Your Future</t>
  </si>
  <si>
    <t>General Election</t>
  </si>
  <si>
    <t>25-34</t>
  </si>
  <si>
    <t>https://www.snap.com/political-ads/asset/b2e645e1e5ba36d960bc80bd0eaa064b9009b19d2103b50515e88c367dd00b0c?mediaType=mp4</t>
  </si>
  <si>
    <t>2019/10/14 04:00:00Z</t>
  </si>
  <si>
    <t>2019/10/21 22:00:00Z</t>
  </si>
  <si>
    <t>Cossette Media Inc</t>
  </si>
  <si>
    <t>Ã‰lections Canada</t>
  </si>
  <si>
    <t>fr</t>
  </si>
  <si>
    <t>https://www.snap.com/political-ads/asset/41b92bd002c40569e63845710b309301bfad50d07a9359487e8c994bbbe1af48?mediaType=mp4</t>
  </si>
  <si>
    <t>2019/11/24 13:00:00Z</t>
  </si>
  <si>
    <t>2019/11/26 23:59:59Z</t>
  </si>
  <si>
    <t>Advocates &amp; Activists,Hipsters &amp; Trendsetters,Philanthropists,Women's Lifestyle</t>
  </si>
  <si>
    <t>https://www.snap.com/political-ads/asset/6a110b25d9609cc03bcc06a77258fdd9222d0bec341cd2857981016c5c281f97?mediaType=mp4</t>
  </si>
  <si>
    <t>2019/11/01 14:00:42Z</t>
  </si>
  <si>
    <t>2019/12/01 07:59:59Z</t>
  </si>
  <si>
    <t>Ciceron Inc</t>
  </si>
  <si>
    <t>Be the Match</t>
  </si>
  <si>
    <t>18-39</t>
  </si>
  <si>
    <t>https://www.snap.com/political-ads/asset/661fd222a157c85932f4d89009df4b46eeb0294d0d7f7e1dd9915844cfbb7568?mediaType=mp4</t>
  </si>
  <si>
    <t>2019/11/20 19:20:00Z</t>
  </si>
  <si>
    <t>2019/11/26 23:15:44Z</t>
  </si>
  <si>
    <t>If Not Now Digital Ltd</t>
  </si>
  <si>
    <t xml:space="preserve">Register to Vote </t>
  </si>
  <si>
    <t>18-30</t>
  </si>
  <si>
    <t>https://www.snap.com/political-ads/asset/413b3005e77b854782ce4c1a53f911565f346d3c3d411e78a00b1ddc5d057de2?mediaType=mov</t>
  </si>
  <si>
    <t>2019/05/04 07:09:40Z</t>
  </si>
  <si>
    <t>2019/05/15 21:59:59Z</t>
  </si>
  <si>
    <t>Sign For My Future</t>
  </si>
  <si>
    <t>24-</t>
  </si>
  <si>
    <t>nl</t>
  </si>
  <si>
    <t>https://www.snap.com/political-ads/asset/de6475409a9dc7875dab7d494887b85b9ddea3cd767bc5280dddf7b1fbd1c24d?mediaType=mp4</t>
  </si>
  <si>
    <t>2019/10/02 15:45:45Z</t>
  </si>
  <si>
    <t>2019/10/09 15:45:45Z</t>
  </si>
  <si>
    <t>AmÃ©lie Company</t>
  </si>
  <si>
    <t>CDPHE</t>
  </si>
  <si>
    <t>Colorado</t>
  </si>
  <si>
    <t>https://www.snap.com/political-ads/asset/6d16be359a68a1d9388232d10216652c12681a2efadbd0969ce0848d2269ad3b?mediaType=mp4</t>
  </si>
  <si>
    <t>2019/09/04 07:00:00Z</t>
  </si>
  <si>
    <t>2019/10/03 21:59:00Z</t>
  </si>
  <si>
    <t>Dentsu Aegis Network France</t>
  </si>
  <si>
    <t>SIG</t>
  </si>
  <si>
    <t>france</t>
  </si>
  <si>
    <t>https://www.snap.com/political-ads/asset/67fa86288de14d2c0fb5a64d6b327515f8e431b760eaaf3417437085959ad097?mediaType=mp4</t>
  </si>
  <si>
    <t>2019/11/19 12:28:01Z</t>
  </si>
  <si>
    <t>liberteeshop.com</t>
  </si>
  <si>
    <t>liberteeshop</t>
  </si>
  <si>
    <t>https://www.snap.com/political-ads/asset/d9f373acd60236622ff1620dec2502f646ce8277d15bd6de6ffaa9c7cf81b687?mediaType=mp4</t>
  </si>
  <si>
    <t>2019/08/29 08:31:31Z</t>
  </si>
  <si>
    <t>2019/09/06 14:00:00Z</t>
  </si>
  <si>
    <t>Geelmuyden Kiese AS</t>
  </si>
  <si>
    <t>Nye Drammen kommune</t>
  </si>
  <si>
    <t>https://www.snap.com/political-ads/asset/36d5d4db767a4b7370a94781f85af5d03b7438c5a60021a578f4edfe4edfc27a?mediaType=mp4</t>
  </si>
  <si>
    <t>2019/11/28 15:14:00Z</t>
  </si>
  <si>
    <t>https://www.snap.com/political-ads/asset/de22967e2a120189f74c8a1f227aff8d5233cca70120f5c0e1cb7bc96b7132f4?mediaType=mp4</t>
  </si>
  <si>
    <t>2019/12/13 08:39:19Z</t>
  </si>
  <si>
    <t>TV Network Viewers (FOX News Channel)</t>
  </si>
  <si>
    <t>https://www.snap.com/political-ads/asset/4708ff249eddaf0a3ba62447869468f079c56da27f442e7d58479bb944b9242c?mediaType=png</t>
  </si>
  <si>
    <t>2019/09/28 17:54:49Z</t>
  </si>
  <si>
    <t>2019/10/13 17:54:49Z</t>
  </si>
  <si>
    <t>Advocates &amp; Activists,Arts &amp; Culture Mavens,Bookworms &amp; Avid Readers,Collegiates,Talk Show Fans,High Schoolers,Hipsters &amp; Trendsetters,Investors &amp; Entrepreneurs,Meme Watchers,News Watchers,Philanthropists,TV Network Viewers (CNN),TV Network Viewers (FOX News Channel),TV Network Viewers (HBO),TV Network Viewers (MSNBC),TV Network Viewers (NBC),TV Viewers (Documentary),TV Viewers (Educational),TV Viewers (News),ZZ_Deprecated_1,TV Viewers (Talk Shows)</t>
  </si>
  <si>
    <t>https://www.snap.com/political-ads/asset/d4773270030b7fefccfebed9f647f685d85a99cbc73c231148593b7007589c06?mediaType=png</t>
  </si>
  <si>
    <t>2019/09/04 22:43:46Z</t>
  </si>
  <si>
    <t>Chong and Koster</t>
  </si>
  <si>
    <t>Voter Participation Center</t>
  </si>
  <si>
    <t>https://www.snap.com/political-ads/asset/78ba715341163d5476ce3686e0b1775b8879427751a15d503c4c7ddee60cb0a9?mediaType=mov</t>
  </si>
  <si>
    <t>2019/07/03 06:07:00Z</t>
  </si>
  <si>
    <t>https://www.snap.com/political-ads/asset/8f7fcc376ff43067e154ea9a5d6b30da592571a6d0640bc6aaaa84947b79db8c?mediaType=mp4</t>
  </si>
  <si>
    <t>2019/05/07 11:38:47Z</t>
  </si>
  <si>
    <t>2019/05/11 20:28:39Z</t>
  </si>
  <si>
    <t>SÃ¸renValgreen</t>
  </si>
  <si>
    <t>SÃ¸ren Valgreen Knudsen</t>
  </si>
  <si>
    <t>21-25</t>
  </si>
  <si>
    <t>denmark</t>
  </si>
  <si>
    <t>Nordjylland</t>
  </si>
  <si>
    <t>da</t>
  </si>
  <si>
    <t>https://www.snap.com/political-ads/asset/ae4148817e18beb3dc2cc44c223dd1e6cb5d4b465e8062f45df0821f6ba63824?mediaType=png</t>
  </si>
  <si>
    <t>2019/12/13 16:13:09Z</t>
  </si>
  <si>
    <t>Warren for President</t>
  </si>
  <si>
    <t>Collegiates</t>
  </si>
  <si>
    <t>https://www.snap.com/political-ads/asset/390e87707885ea8eb6fa5d5d9c577b06da4430bd2de5615e3c25021aac1ffc5d?mediaType=mp4</t>
  </si>
  <si>
    <t>2019/08/16 20:59:03Z</t>
  </si>
  <si>
    <t>2019/09/10 05:52:51Z</t>
  </si>
  <si>
    <t>Arbeiderpartiet</t>
  </si>
  <si>
    <t>17+</t>
  </si>
  <si>
    <t>https://www.snap.com/political-ads/asset/64bab9624ce248525bbb225f58eb04191b812910e3799c25c88722197f206fd5?mediaType=png</t>
  </si>
  <si>
    <t>2019/09/04 22:42:26Z</t>
  </si>
  <si>
    <t>https://www.snap.com/political-ads/asset/8571a89b642c405aac24f8b0d55628b30056e0c89ae28f110c6b2b19349ec418?mediaType=png</t>
  </si>
  <si>
    <t>2019/11/05 20:23:36Z</t>
  </si>
  <si>
    <t>2019/11/12 04:59:59Z</t>
  </si>
  <si>
    <t>https://www.snap.com/political-ads/asset/1c11dba27ce26d6c5bcda145fdd9ff65322885266decad842a046df590d4b963?mediaType=mov</t>
  </si>
  <si>
    <t>2019/01/16 17:24:42Z</t>
  </si>
  <si>
    <t>2019/01/19 07:30:44Z</t>
  </si>
  <si>
    <t>Open Hand Media</t>
  </si>
  <si>
    <t>16-30</t>
  </si>
  <si>
    <t>https://www.snap.com/political-ads/asset/a237f5aa96736a5815e82b9d2bb78299006ace2bef69b68c1c18a6f3c9049217?mediaType=mp4</t>
  </si>
  <si>
    <t>2019/12/03 11:48:45Z</t>
  </si>
  <si>
    <t>2019/12/31 11:48:45Z</t>
  </si>
  <si>
    <t>Digital Opptur</t>
  </si>
  <si>
    <t xml:space="preserve">Julegryta </t>
  </si>
  <si>
    <t>Frelsesarmeen</t>
  </si>
  <si>
    <t>35-</t>
  </si>
  <si>
    <t>https://www.snap.com/political-ads/asset/80d959273584dabe0a137bbcbc0c2c6547a7fb795b0106ea385cb6d161ccd24a?mediaType=mp4;https://www.snap.com/political-ads/asset/36b06d49f6b3a7b7898bbbf429f597c943a3e4732e57f9caa2264d1c407428d4?mediaType=mp4;https://www.snap.com/political-ads/asset/d626d59c379a04902b72f8937303c764ffff69f0db5b4938b666610c26c8979a?mediaType=mp4;https://www.snap.com/political-ads/asset/f3a92bb04f14d06aa09d6348c9f560af3549a480ae887234a9284b875756ea06?mediaType=mp4;https://www.snap.com/political-ads/asset/42e45490e07f3fe09df863b4d48b9c0cc19f8273f4c0d73ac71f8db9868c0f90?mediaType=mp4</t>
  </si>
  <si>
    <t>2019/07/29 04:00:00Z</t>
  </si>
  <si>
    <t>2019/09/16 03:59:59Z</t>
  </si>
  <si>
    <t>Elections Canada</t>
  </si>
  <si>
    <t>https://www.snap.com/political-ads/asset/101a864924d2f235056a107f779107972e32951d93f31bf95c1a9b361afec061?mediaType=mp4</t>
  </si>
  <si>
    <t>2019/08/06 11:47:34Z</t>
  </si>
  <si>
    <t>2019/09/09 17:59:00Z</t>
  </si>
  <si>
    <t>HÃ¸yre</t>
  </si>
  <si>
    <t>https://www.snap.com/political-ads/asset/cda3f36647fe6cfdf93fe21ace2fca809b48c279544b2a67b216659f48083c05?mediaType=mp4</t>
  </si>
  <si>
    <t>2019/10/05 09:49:03Z</t>
  </si>
  <si>
    <t>2019/10/12 09:49:03Z</t>
  </si>
  <si>
    <t>Campax</t>
  </si>
  <si>
    <t>Campax Community</t>
  </si>
  <si>
    <t>switzerland</t>
  </si>
  <si>
    <t>de</t>
  </si>
  <si>
    <t>https://www.snap.com/political-ads/asset/f04f501d7dd3f689ebea1aa8729f78dc10a1e5b603d67a42554abba9125509bf?mediaType=png</t>
  </si>
  <si>
    <t>https://www.snap.com/political-ads/asset/4a30dc7b1083b4784322253e8f54f6a1e5effcdeaff796615cd80e75acc08d36?mediaType=mp4</t>
  </si>
  <si>
    <t>2019/09/17 21:24:49Z</t>
  </si>
  <si>
    <t>Green Living Enthusiasts,Hipsters &amp; Trendsetters,Political News Watchers,Wellness &amp; Healthy Lifestyle,Eco-Conscious Shoppers,TV Network Viewers (BBC America),TV Network Viewers (CNN),TV Network Viewers (Comedy Central),TV Network Viewers (MSNBC)</t>
  </si>
  <si>
    <t>https://www.snap.com/political-ads/asset/f222d7d28dcb019e8b5d2586559104089fdeafd1f6a95e7113a30658dbc201a2?mediaType=png</t>
  </si>
  <si>
    <t>2019/05/14 16:22:57Z</t>
  </si>
  <si>
    <t>2019/05/31 16:19:52Z</t>
  </si>
  <si>
    <t>Green Living Enthusiasts</t>
  </si>
  <si>
    <t>https://www.snap.com/political-ads/asset/0600e4b0938cd7a350f7c913e19918003698d5617271c2f07f8beacb1555108a?mediaType=png</t>
  </si>
  <si>
    <t>2019/11/18 19:32:37Z</t>
  </si>
  <si>
    <t>2019/11/19 02:00:51Z</t>
  </si>
  <si>
    <t>Pete for America</t>
  </si>
  <si>
    <t xml:space="preserve">Pete for America </t>
  </si>
  <si>
    <t>https://www.snap.com/political-ads/asset/7fe961d580935fd604480584c86cb095bcee8940c7b8d5fdccb2917e7d1be416?mediaType=png</t>
  </si>
  <si>
    <t>2019/10/17 20:12:15Z</t>
  </si>
  <si>
    <t>2019/11/05 23:00:00Z</t>
  </si>
  <si>
    <t>Get out the vote</t>
  </si>
  <si>
    <t>https://www.snap.com/political-ads/asset/f3e0494c87eaa58b38ae14e75a4559d4d1393903155895d78510cf1d445d4fdd?mediaType=mp4</t>
  </si>
  <si>
    <t>https://www.snap.com/political-ads/asset/0f093b51dc84e0e99caeb370a6092d60aa6981dafb55560965f6a4b92f12953b?mediaType=mp4</t>
  </si>
  <si>
    <t>2019/03/20 13:17:19Z</t>
  </si>
  <si>
    <t>2019/04/16 15:49:19Z</t>
  </si>
  <si>
    <t>ACT NOW ON CLIMATE</t>
  </si>
  <si>
    <t>https://www.snap.com/political-ads/asset/1a61b15211948c0ec43d10b0c08f7b34b58bfe5552b623ec057ee2c32c2c7569?mediaType=mp4</t>
  </si>
  <si>
    <t>2019/09/19 20:43:21Z</t>
  </si>
  <si>
    <t>https://www.snap.com/political-ads/asset/58c80ee185c48575e03e1d72e637f635f627ccc9a9874afcd3e00cefb6ae9bf2?mediaType=jpg</t>
  </si>
  <si>
    <t>2019/06/13 16:19:10Z</t>
  </si>
  <si>
    <t>2019/06/22 03:14:03Z</t>
  </si>
  <si>
    <t>21-24</t>
  </si>
  <si>
    <t>https://www.snap.com/political-ads/asset/00c2eeaac2af866796708a59e8200fbc860f60f2a26c26b618511ff6856978c8?mediaType=mp4</t>
  </si>
  <si>
    <t>2019/11/09 16:44:28Z</t>
  </si>
  <si>
    <t>2019/11/12 16:42:48Z</t>
  </si>
  <si>
    <t>18-25</t>
  </si>
  <si>
    <t>Advocates &amp; Activists,Collegiates,Hipsters &amp; Trendsetters,Political News Watchers,Philanthropists,Women's Lifestyle</t>
  </si>
  <si>
    <t>https://www.snap.com/political-ads/asset/9f85b96692e2faf74a4ee10d9c75be3b7e3737192b98310fff394e3b5748be21?mediaType=png</t>
  </si>
  <si>
    <t>https://www.snap.com/political-ads/asset/09f5f94241fabff8000b43597692abcb2f6b017b2a333baf4ad27ed0be3ae51a?mediaType=mp4</t>
  </si>
  <si>
    <t>2019/08/21 09:56:15Z</t>
  </si>
  <si>
    <t>2019/09/09 09:51:50Z</t>
  </si>
  <si>
    <t>MiljÃ¸partiet De GrÃ¸nne</t>
  </si>
  <si>
    <t>MALE</t>
  </si>
  <si>
    <t>Hipsters &amp; Trendsetters,Men's Lifestyle,Business News Watchers,Political News Watchers,Outdoor &amp; Nature Enthusiasts,Techies &amp; Gadget Fans</t>
  </si>
  <si>
    <t>nb</t>
  </si>
  <si>
    <t>https://www.snap.com/political-ads/asset/69eaed26b67f91d09b3c13b0f6e224293d459f493a952fcfcda20cd1b39af85f?mediaType=png</t>
  </si>
  <si>
    <t>2019/05/14 05:00:00Z</t>
  </si>
  <si>
    <t>2019/05/14 23:00:00Z</t>
  </si>
  <si>
    <t>A+G, LLC</t>
  </si>
  <si>
    <t>Future Fund PAC</t>
  </si>
  <si>
    <t>https://www.snap.com/political-ads/asset/1712b1762be0e8aadd896461cd62130b271b3e255f86bf406cc268430148bafa?mediaType=mp4</t>
  </si>
  <si>
    <t>2019/12/12 19:48:04Z</t>
  </si>
  <si>
    <t>2019/12/17 04:59:59Z</t>
  </si>
  <si>
    <t>https://www.snap.com/political-ads/asset/3401ad6d0d10de994a1c2803956d466a8dd84af2afd9f711b261d7793c3a8128?mediaType=mp4</t>
  </si>
  <si>
    <t>2019/09/03 21:30:08Z</t>
  </si>
  <si>
    <t>2019/09/09 19:00:00Z</t>
  </si>
  <si>
    <t>https://www.snap.com/political-ads/asset/eff9df3fd455d6ec26daeff23f42a03a3718d29e3eadfb6385a031462564f130?mediaType=mp4</t>
  </si>
  <si>
    <t>2019/04/10 11:55:36Z</t>
  </si>
  <si>
    <t>2019/04/24 11:55:36Z</t>
  </si>
  <si>
    <t>ForHousing</t>
  </si>
  <si>
    <t>18-</t>
  </si>
  <si>
    <t>Salford</t>
  </si>
  <si>
    <t>https://www.snap.com/political-ads/asset/a209d5943593cd788a7662fb4e371b19899b8ba448eb3c932e78af3cdcc90e13?mediaType=mp4</t>
  </si>
  <si>
    <t>2019/11/26 16:43:43Z</t>
  </si>
  <si>
    <t>2019/11/29 21:59:59Z</t>
  </si>
  <si>
    <t>Fianna FÃ¡il</t>
  </si>
  <si>
    <t>45-</t>
  </si>
  <si>
    <t>ireland</t>
  </si>
  <si>
    <t>https://www.snap.com/political-ads/asset/9cd7628f0fba80ab04f8f93e932f0434abb092e6b1abd0b428d7cf6c79c031dd?mediaType=mp4</t>
  </si>
  <si>
    <t>2019/11/08 10:48:08Z</t>
  </si>
  <si>
    <t>2019/12/12 23:59:59Z</t>
  </si>
  <si>
    <t>CCHQ</t>
  </si>
  <si>
    <t>Boris Johnson</t>
  </si>
  <si>
    <t>https://www.snap.com/political-ads/asset/6f2ba42e8f22d9da7af07d9e880692ac65dd3db14ee0119e5f53900fabf77943?mediaType=mp4</t>
  </si>
  <si>
    <t>https://www.snap.com/political-ads/asset/073a5ca561c12b7f21c47dfc4ce04796ff1484e156acdb9915a8254736867ca5?mediaType=mp4</t>
  </si>
  <si>
    <t>2019/12/03 16:18:52Z</t>
  </si>
  <si>
    <t>2020/01/01 04:59:52Z</t>
  </si>
  <si>
    <t>South Carolina</t>
  </si>
  <si>
    <t>https://www.snap.com/political-ads/asset/670e12ad8e6634d3ee9be1e427e3df856e63287ced0199f6b062d369fa9ec301?mediaType=mp4</t>
  </si>
  <si>
    <t>2019/03/27 15:52:51Z</t>
  </si>
  <si>
    <t>Realtime Media</t>
  </si>
  <si>
    <t>Donald J. Trump For President</t>
  </si>
  <si>
    <t>24-34</t>
  </si>
  <si>
    <t>https://www.snap.com/political-ads/asset/37755a1dea1ae98b7f9b9ff2bd811aa19f73735c7a399411d73684f31f70b9fc?mediaType=png</t>
  </si>
  <si>
    <t>2019/10/09 18:45:25Z</t>
  </si>
  <si>
    <t>2019/10/13 06:59:59Z</t>
  </si>
  <si>
    <t>https://www.snap.com/political-ads/asset/7c49a836557025aabc438fbe36672f62e6d2086e27e9e2cef0270143a4f36e9e?mediaType=png</t>
  </si>
  <si>
    <t>2019/11/21 18:00:00Z</t>
  </si>
  <si>
    <t>2019/12/09 04:59:00Z</t>
  </si>
  <si>
    <t>Canadian Wildlife Federation</t>
  </si>
  <si>
    <t>Alberta,British Columbia,Manitoba,New Brunswick,Newfoundland and Labrador,Nova Scotia,Ontario,Quebec,Saskatchewan,Prince Edward Island</t>
  </si>
  <si>
    <t>Adventure Seekers,Advocates &amp; Activists,Green Living Enthusiasts,High Schoolers,Hipsters &amp; Trendsetters,Outdoor &amp; Nature Enthusiasts,Parents &amp; Family-Focused,Pet &amp; Animal Lovers</t>
  </si>
  <si>
    <t>https://www.snap.com/political-ads/asset/4a88f7b6d405f354271267e299562f41baa6c0b1e049f92c8d6d7b02ba797223?mediaType=mp4</t>
  </si>
  <si>
    <t>2019/09/19 17:56:37Z</t>
  </si>
  <si>
    <t>2019/11/26 00:30:15Z</t>
  </si>
  <si>
    <t>https://www.snap.com/political-ads/asset/93c437eab29ffd0851166db9f495b58ca95a2114582e5fe6760716cdbaad6c7c?mediaType=mp4</t>
  </si>
  <si>
    <t>2019/06/14 07:55:01Z</t>
  </si>
  <si>
    <t>2019/06/28 07:55:08Z</t>
  </si>
  <si>
    <t>Arbeiderpartiet i Bergen</t>
  </si>
  <si>
    <t>https://www.snap.com/political-ads/asset/7288fc6f170a2457cb9dd34b26a53f57b8d06e15524d0e7288f9d6fa4e25e276?mediaType=png</t>
  </si>
  <si>
    <t>2019/09/02 20:04:33Z</t>
  </si>
  <si>
    <t>2019/09/09 16:27:33Z</t>
  </si>
  <si>
    <t>Venstre</t>
  </si>
  <si>
    <t>18-28</t>
  </si>
  <si>
    <t>nb,en</t>
  </si>
  <si>
    <t>2019/11/25 00:49:51Z</t>
  </si>
  <si>
    <t>https://www.snap.com/political-ads/asset/10e7d4d068b452bdf430bf3e12604d7d88ac9128568569d5d5c9ce84c7cef802?mediaType=png</t>
  </si>
  <si>
    <t>2019/06/04 21:25:55Z</t>
  </si>
  <si>
    <t>Advocates &amp; Activists,Beauty Mavens,Fashion &amp; Style Gurus,Fun Trivia &amp; Quiz Fanatics,Wellness &amp; Healthy Lifestyle,Women's Lifestyle</t>
  </si>
  <si>
    <t>https://www.snap.com/political-ads/asset/11f0bf56300580af1d41465004893b1814b07ddd710afdbc569090dfb5b310ce?mediaType=mp4</t>
  </si>
  <si>
    <t>2019/10/15 07:11:44Z</t>
  </si>
  <si>
    <t>https://www.snap.com/political-ads/asset/709754c326e4b5ac9163114be3f4297bb41209e4a77aa1d470bdd18fbbf69fdf?mediaType=mp4</t>
  </si>
  <si>
    <t>2018/12/12 19:53:08Z</t>
  </si>
  <si>
    <t>2019/02/01 04:00:00Z</t>
  </si>
  <si>
    <t>OpAD Media</t>
  </si>
  <si>
    <t>NY State of Health</t>
  </si>
  <si>
    <t>New York</t>
  </si>
  <si>
    <t>https://www.snap.com/political-ads/asset/9bf6a6b155baf6a7266df9ee5ef28aa009c89ce9975da5b9ebf7006fd41e979e?mediaType=jpg</t>
  </si>
  <si>
    <t>2019/12/06 20:32:38Z</t>
  </si>
  <si>
    <t>2019/12/31 20:32:40Z</t>
  </si>
  <si>
    <t>https://www.snap.com/political-ads/asset/90bf8eb5de3f9e386e7388fd1bb289cbc8e4e7efd04f3429dc8c278844c48f61?mediaType=mp4</t>
  </si>
  <si>
    <t>2019/11/21 22:35:30Z</t>
  </si>
  <si>
    <t>Southern Environmental Law Center</t>
  </si>
  <si>
    <t>SELC</t>
  </si>
  <si>
    <t>Advocates &amp; Activists,Green Living Enthusiasts,Political News Watchers,Eco-Conscious Shoppers,Home Movie Viewers (Documentary),TV Viewers (Documentary)</t>
  </si>
  <si>
    <t>https://www.snap.com/political-ads/asset/90dfe3af1ca5b92b25445726dd375dcdd50313198bd36f7a0aac4f7074f149b4?mediaType=mp4</t>
  </si>
  <si>
    <t>2019/11/25 00:02:43Z</t>
  </si>
  <si>
    <t>https://www.snap.com/political-ads/asset/7d646a14284a3032012122d2d786b430dea709801c0d002a9d8fb9e32c511519?mediaType=jpg</t>
  </si>
  <si>
    <t>2019/08/12 08:30:41Z</t>
  </si>
  <si>
    <t>2019/08/25 21:32:12Z</t>
  </si>
  <si>
    <t>Reprise Media</t>
  </si>
  <si>
    <t>Sundhedsstyrelsen</t>
  </si>
  <si>
    <t>14-19</t>
  </si>
  <si>
    <t>https://www.snap.com/political-ads/asset/22049857ccdb45e1f6e24bcc2c8ec15550649d2dd7f41f7fe8e04bd7f10a31c5?mediaType=mp4</t>
  </si>
  <si>
    <t>21-34</t>
  </si>
  <si>
    <t>https://www.snap.com/political-ads/asset/a037ca9ba2d510ea4c92f83728a8f544e0787c3443b8429dc77eb8365ab1dd76?mediaType=mp4</t>
  </si>
  <si>
    <t>https://www.snap.com/political-ads/asset/f385437bcf835fefa6b623c04b7b73ab9a0fd977705f46c47c0de86a493fb51a?mediaType=mp4</t>
  </si>
  <si>
    <t>2019/10/30 07:00:00Z</t>
  </si>
  <si>
    <t>2019/11/06 22:59:59Z</t>
  </si>
  <si>
    <t xml:space="preserve">Mindshare Norway AS </t>
  </si>
  <si>
    <t>Norges RÃ¸de Kors</t>
  </si>
  <si>
    <t>17-20</t>
  </si>
  <si>
    <t>https://www.snap.com/political-ads/asset/52cd9d2a010422bc673d0cc0267dd0825d68dddb02f2ae63c8f59605e43be2ac?mediaType=png</t>
  </si>
  <si>
    <t>2019/11/19 17:10:56Z</t>
  </si>
  <si>
    <t>2020/02/08 04:59:59Z</t>
  </si>
  <si>
    <t>https://www.snap.com/political-ads/asset/a46367f5589300daa524552732a442dcab8d3aaa1449f49fd26732bd9fd68bdc?mediaType=mp4</t>
  </si>
  <si>
    <t>2019/12/11 12:54:26Z</t>
  </si>
  <si>
    <t>2019/12/12 20:46:37Z</t>
  </si>
  <si>
    <t>Avaaz Campaigns UK</t>
  </si>
  <si>
    <t>2019/11/25 00:19:46Z</t>
  </si>
  <si>
    <t>https://www.snap.com/political-ads/asset/fe9273955c5191f75034a2f83e0daa1175e13cac1a98a1db497b149462236363?mediaType=mp4</t>
  </si>
  <si>
    <t>https://www.snap.com/political-ads/asset/ccf64d88770ddbc2c13d110e7f2b443d1b9097edb1a16f6a8615a8ee1329d417?mediaType=png</t>
  </si>
  <si>
    <t>https://www.snap.com/political-ads/asset/583af0bbc641b5456dcbaf91de74ece244dc7ea89693e10397437f7988533f59?mediaType=jpg</t>
  </si>
  <si>
    <t>2019/05/18 18:05:49Z</t>
  </si>
  <si>
    <t xml:space="preserve">Your Trump Shop </t>
  </si>
  <si>
    <t>Your Trump Shop</t>
  </si>
  <si>
    <t>20+</t>
  </si>
  <si>
    <t>https://www.snap.com/political-ads/asset/eae7891273d3b81327514920025df5c61658f03341bceff3b45d620900215162?mediaType=mp4;https://www.snap.com/political-ads/asset/3a23521a33827159b70cb23c1a5b1f0866df610e05652c147fe1e3af3ce87622?mediaType=png;https://www.snap.com/political-ads/asset/2a05a7b6277f8811fa4419375b529f0819a3e6a444501f149360b0caa58dc32a?mediaType=mp4;https://www.snap.com/political-ads/asset/65e5d087a2057098de22bd2bad0632f366f9cb88b6e01c37baa7dd7a1fe32652?mediaType=png;https://www.snap.com/political-ads/asset/e433ce58d4b1e332c56a2b09c12a5715dec0ee25baae65b2fb162ffd9d4209a4?mediaType=png;https://www.snap.com/political-ads/asset/456b26d3af7e1af98f630b2032536147e61bbbe14edd6bf5ecc21b7d5209376b?mediaType=mp4</t>
  </si>
  <si>
    <t>2019/12/27 06:00:00Z</t>
  </si>
  <si>
    <t>2019/12/31 22:59:59Z</t>
  </si>
  <si>
    <t>https://www.snap.com/political-ads/asset/16a49b4eea27ce27f9cdbc22fe16b62668f09ca4289cb99e80943ca990e9eecd?mediaType=mp4</t>
  </si>
  <si>
    <t>2019/05/22 06:16:07Z</t>
  </si>
  <si>
    <t>2019/05/23 15:58:14Z</t>
  </si>
  <si>
    <t>https://www.snap.com/political-ads/asset/07575532dc6eb46b2930f7ec3b7866460080546bf6a122a5c4e0f511b146d315?mediaType=mp4</t>
  </si>
  <si>
    <t>2019/09/17 13:06:58Z</t>
  </si>
  <si>
    <t>2019/10/16 20:00:11Z</t>
  </si>
  <si>
    <t>United We Dream Action</t>
  </si>
  <si>
    <t>18-29</t>
  </si>
  <si>
    <t>Latin Music Fans</t>
  </si>
  <si>
    <t>https://www.snap.com/political-ads/asset/ccade9474ae8863f6aabc61414d46d15fe204f33112070ff7605dc2401c1dc92?mediaType=mp4</t>
  </si>
  <si>
    <t>2019/11/10 18:01:50Z</t>
  </si>
  <si>
    <t>https://www.snap.com/political-ads/asset/345355285523c769523476872a42607573663a7e8b0f25ede4363941daf0516d?mediaType=mp4</t>
  </si>
  <si>
    <t>https://www.snap.com/political-ads/asset/63e760a8ad217e2a52017008f99769bb5e9f784816f24e99071df74b33dd5581?mediaType=png</t>
  </si>
  <si>
    <t>2019/05/08 16:00:00Z</t>
  </si>
  <si>
    <t>2019/05/22 16:00:00Z</t>
  </si>
  <si>
    <t>Middle Seat Consulting, LLC</t>
  </si>
  <si>
    <t>Beto for America</t>
  </si>
  <si>
    <t>2019/11/25 00:44:13Z</t>
  </si>
  <si>
    <t>https://www.snap.com/political-ads/asset/b1b954fb4c736b7cb17810e573d1df86e29725ccccfaa22093f9861083976e0b?mediaType=mp4</t>
  </si>
  <si>
    <t>2019/10/18 14:53:02Z</t>
  </si>
  <si>
    <t>2019/11/06 00:00:00Z</t>
  </si>
  <si>
    <t>https://www.snap.com/political-ads/asset/389fb9821a5e7ab366116b19656f2d418072970ef1c942eca802e61002b46e15?mediaType=jpg</t>
  </si>
  <si>
    <t>https://www.snap.com/political-ads/asset/90ff7435106760ffcd18cdced2714026f2028d0258a06ffc260599d807063bf0?mediaType=mp4</t>
  </si>
  <si>
    <t>2019/07/05 22:42:38Z</t>
  </si>
  <si>
    <t>2019/08/02 22:39:25Z</t>
  </si>
  <si>
    <t>https://www.snap.com/political-ads/asset/514aa20f832552bc4c56645a23d64bde44b4a7de87deabfe396ccc36a64f450e?mediaType=png</t>
  </si>
  <si>
    <t>2019/09/02 11:00:00Z</t>
  </si>
  <si>
    <t>2019/09/08 21:59:00Z</t>
  </si>
  <si>
    <t>Idium 1881 AS</t>
  </si>
  <si>
    <t>Fellesforbundet</t>
  </si>
  <si>
    <t>https://www.snap.com/political-ads/asset/a7b732f5fc0d6dab134aaa96808a3f1f9be384b2209250364705251bd155ce0c?mediaType=png</t>
  </si>
  <si>
    <t>https://www.snap.com/political-ads/asset/ac8bcb3d3509f41994156e06ceb63bf31011009da39d8aa0d2f480d0abc2f32a?mediaType=mp4</t>
  </si>
  <si>
    <t>2019/11/09 17:03:01Z</t>
  </si>
  <si>
    <t>2019/11/12 17:01:29Z</t>
  </si>
  <si>
    <t>Advocates &amp; Activists,Philanthropists</t>
  </si>
  <si>
    <t>https://www.snap.com/political-ads/asset/cfa862305cb14a485448fd49894d9c2903799685c433420de44e75d1929ca1d8?mediaType=mp4</t>
  </si>
  <si>
    <t>2019/04/11 14:17:37Z</t>
  </si>
  <si>
    <t>2019/04/14 17:00:00Z</t>
  </si>
  <si>
    <t>Sosialidemokraatit SDP</t>
  </si>
  <si>
    <t>https://www.snap.com/political-ads/asset/dc1019d10d8214b27ebc0e68c8bfde2a491e3e8a290ff7288b9deaf4b33f3f01?mediaType=mp4</t>
  </si>
  <si>
    <t>https://www.snap.com/political-ads/asset/d20062f9a90e1327586b3342be6b666b95fe38e6bb5d811c3fb8c43665f30004?mediaType=mp4</t>
  </si>
  <si>
    <t>2019/10/22 15:54:37Z</t>
  </si>
  <si>
    <t>2019/10/29 16:54:41Z</t>
  </si>
  <si>
    <t>Germinal</t>
  </si>
  <si>
    <t>Prizle</t>
  </si>
  <si>
    <t>Pet &amp; Animal Lovers</t>
  </si>
  <si>
    <t>https://www.snap.com/political-ads/asset/4894dcb8e8aa84d66e74b4b10d6a3212763636edf4574aa549f3649db072f680?mediaType=mp4</t>
  </si>
  <si>
    <t>2019/11/01 04:00:00Z</t>
  </si>
  <si>
    <t>2019/11/11 04:59:59Z</t>
  </si>
  <si>
    <t>Gouvernement du Canada</t>
  </si>
  <si>
    <t>https://www.snap.com/political-ads/asset/65d4914e565d91f72c495e233190bd0dbb69802f6ee88e740c6af59394438fcb?mediaType=mp4</t>
  </si>
  <si>
    <t>2019/09/23 08:29:13Z</t>
  </si>
  <si>
    <t>2019/10/20 20:21:46Z</t>
  </si>
  <si>
    <t>35++</t>
  </si>
  <si>
    <t>https://www.snap.com/political-ads/asset/4d11ed529357ff8c784eeea32d667ee979fc540e601c67f64831c5b8fa69b3c6?mediaType=mp4</t>
  </si>
  <si>
    <t>2019/12/01 23:00:00Z</t>
  </si>
  <si>
    <t>2019/12/22 22:59:00Z</t>
  </si>
  <si>
    <t>Red Performance AS</t>
  </si>
  <si>
    <t>SOS-barnebyer</t>
  </si>
  <si>
    <t>30+</t>
  </si>
  <si>
    <t>https://www.snap.com/political-ads/asset/3efc817959340664b8a4fbb937e0f50683b7382184fdbf6c4030410f5619e876?mediaType=mp4</t>
  </si>
  <si>
    <t>2019/07/01 16:00:00Z</t>
  </si>
  <si>
    <t>2020/01/08 04:59:59Z</t>
  </si>
  <si>
    <t>15-17</t>
  </si>
  <si>
    <t>https://www.snap.com/political-ads/asset/a0d2e14c18990fabc13cbc1fe863cfcca4dd13096e4205b61681d5dbb13e6b41?mediaType=mp4</t>
  </si>
  <si>
    <t>https://www.snap.com/political-ads/asset/bdfd0cc1b5e9d8ab4b701eed2519db40928824324c87ba876ea7892fc755b9bd?mediaType=jpg</t>
  </si>
  <si>
    <t>2019/03/24 04:00:00Z</t>
  </si>
  <si>
    <t>2019/06/30 03:59:59Z</t>
  </si>
  <si>
    <t>MORE Advertising</t>
  </si>
  <si>
    <t>Cannabis Control Commission</t>
  </si>
  <si>
    <t>Massachusetts</t>
  </si>
  <si>
    <t>https://www.snap.com/political-ads/asset/9726d9675853fe2f62858e80123b26610e07235c1309f414439d31b8ed67a3fa?mediaType=mov</t>
  </si>
  <si>
    <t>2019/09/03 07:38:01Z</t>
  </si>
  <si>
    <t>2019/09/09 07:36:49Z</t>
  </si>
  <si>
    <t>KIRCHBAUMER.COM GmbH</t>
  </si>
  <si>
    <t>Freiheitliche Partei Ã–sterreichs</t>
  </si>
  <si>
    <t>16+</t>
  </si>
  <si>
    <t>austria</t>
  </si>
  <si>
    <t>https://www.snap.com/political-ads/asset/19d2b7fd306c8c11900bdf0bea7541d1098661dd44d5aa5ddeb9842549caa7a7?mediaType=mp4;https://www.snap.com/political-ads/asset/7a8ed0a26f81626ccc91b28c75b7f42129062aa59b8831e71dc5583303cc6736?mediaType=mp4;https://www.snap.com/political-ads/asset/bb50fb88fa4005abc114b453d2276a7e0ff1c718a14a9b542f261cdda26d6ae8?mediaType=mp4;https://www.snap.com/political-ads/asset/1834e7ee70080611dad5a8660a15ed08f0d19aac4c89747d57d2010cb3c1ec7c?mediaType=mp4;https://www.snap.com/political-ads/asset/972ade139b435fdf29c677cf8364bdfb775c60b39da3c4e6cb2d9d027b0ef89f?mediaType=mp4</t>
  </si>
  <si>
    <t>2019/10/07 04:00:00Z</t>
  </si>
  <si>
    <t>2019/10/14 03:59:59Z</t>
  </si>
  <si>
    <t>https://www.snap.com/political-ads/asset/304a3189652c758b2d2f0318659ffb65d128f7c76dc60be24ba91000c3dd7c08?mediaType=mp4</t>
  </si>
  <si>
    <t>2019/12/28 11:37:41Z</t>
  </si>
  <si>
    <t>2020/01/10 11:37:41Z</t>
  </si>
  <si>
    <t>Aebischer</t>
  </si>
  <si>
    <t>Political News Watchers,Pet &amp; Animal Lovers,Philanthropists</t>
  </si>
  <si>
    <t>it</t>
  </si>
  <si>
    <t>https://www.snap.com/political-ads/asset/faa3ea3b18597175c84c09b798f282cffef5b0d7066fc34c85749983dddb9a69?mediaType=jpg</t>
  </si>
  <si>
    <t>2019/05/22 04:00:00Z</t>
  </si>
  <si>
    <t>2019/06/14 19:59:59Z</t>
  </si>
  <si>
    <t>Brady Campaign</t>
  </si>
  <si>
    <t>Advocates &amp; Activists,Political News Watchers</t>
  </si>
  <si>
    <t>https://www.snap.com/political-ads/asset/953ed7a56c9864109afb78ebf7899d558a0345fd279439e1b3c0622d8ed56b01?mediaType=png</t>
  </si>
  <si>
    <t>2019/09/04 22:43:31Z</t>
  </si>
  <si>
    <t>https://www.snap.com/political-ads/asset/85787a6f78d773e9d38438a9b9a37a1c1fc9480bd3a931cbafa9bd9c7b09cc38?mediaType=mp4</t>
  </si>
  <si>
    <t>2019/08/13 03:29:24Z</t>
  </si>
  <si>
    <t>2019/09/15 15:57:35Z</t>
  </si>
  <si>
    <t>RIESTER Sonoran LLC</t>
  </si>
  <si>
    <t>Facts Over Flavor</t>
  </si>
  <si>
    <t>17-</t>
  </si>
  <si>
    <t>Arizona</t>
  </si>
  <si>
    <t>https://www.snap.com/political-ads/asset/0d82f8fe3e0f2592d7e97881433985326f6b43820064ed237c9b9c09fbf0ffb4?mediaType=mp4</t>
  </si>
  <si>
    <t>2019/03/03 18:53:01Z</t>
  </si>
  <si>
    <t>Greetings</t>
  </si>
  <si>
    <t>Abdullah Ahmad Alkandari</t>
  </si>
  <si>
    <t>kuwait</t>
  </si>
  <si>
    <t>ar</t>
  </si>
  <si>
    <t>https://www.snap.com/political-ads/asset/785b80dacc420c7dc966cf1e170bfbc809d5a93a7b9c77e6ff8ff7e014a584e7?mediaType=mp4</t>
  </si>
  <si>
    <t>2019/11/29 14:00:00Z</t>
  </si>
  <si>
    <t>2019/12/07 00:20:15Z</t>
  </si>
  <si>
    <t>Mid Suffolk Green Party</t>
  </si>
  <si>
    <t>Helen Geake</t>
  </si>
  <si>
    <t>https://www.snap.com/political-ads/asset/f9d53733eb63a66bb9a502697185a953d321e564dd92148586871f6ed554f3f5?mediaType=mp4</t>
  </si>
  <si>
    <t>2019/03/26 17:20:07Z</t>
  </si>
  <si>
    <t>2019/04/07 20:20:07Z</t>
  </si>
  <si>
    <t>Kikkut kommunikasjon as</t>
  </si>
  <si>
    <t>Norsk Sykepleierforbund</t>
  </si>
  <si>
    <t>25+</t>
  </si>
  <si>
    <t>Bookworms &amp; Avid Readers,Business News Watchers,News Watchers,Parents &amp; Family-Focused,Wellness &amp; Healthy Lifestyle</t>
  </si>
  <si>
    <t>https://www.snap.com/political-ads/asset/40c3216a244f2706dc837c85e553c8ae0bfd2b769fc0683bfbb145c72e91f83a?mediaType=mp4</t>
  </si>
  <si>
    <t>https://www.snap.com/political-ads/asset/ca19246f69ee27ed9c76bd84c6e401792795d431b75ca43497b4d62188ebf883?mediaType=mp4</t>
  </si>
  <si>
    <t>https://www.snap.com/political-ads/asset/3acab0509e9e878e4ce64db5a196131150d7ea2a4e5611d6e7aa6d7aa56af3be?mediaType=mp4</t>
  </si>
  <si>
    <t>https://www.snap.com/political-ads/asset/47eb751703e417ef4a74d06229a772cf8533013684c1bf49eccbf3849086a6af?mediaType=mp4</t>
  </si>
  <si>
    <t>2019/08/30 13:56:44Z</t>
  </si>
  <si>
    <t>2019/09/09 13:56:44Z</t>
  </si>
  <si>
    <t>https://www.snap.com/political-ads/asset/7fc842dc47aec3da02bf6dc0a1b61c0353d6ea15f0ad32818fe6ec6be3b8dcdb?mediaType=jpg</t>
  </si>
  <si>
    <t>2019/12/13 00:18:29Z</t>
  </si>
  <si>
    <t>https://www.snap.com/political-ads/asset/7b824933d91455048ba0c4b1f6675b39aace519abb5fce15a333525884d3c16c?mediaType=mp4</t>
  </si>
  <si>
    <t>2019/11/25 07:00:00Z</t>
  </si>
  <si>
    <t>2019/12/08 22:59:59Z</t>
  </si>
  <si>
    <t>15-34</t>
  </si>
  <si>
    <t>https://www.snap.com/political-ads/asset/d4aeb1f2a4e92642982c794eb2b687baacfd0312a41299e9ad885e4cc771dfd2?mediaType=mp4</t>
  </si>
  <si>
    <t>2019/10/24 01:45:03Z</t>
  </si>
  <si>
    <t>ItAllCounts Pty Ltd</t>
  </si>
  <si>
    <t>2019/11/26 12:00:00Z</t>
  </si>
  <si>
    <t>https://www.snap.com/political-ads/asset/77bd01f3deb09abd025311670b43b6be68223e086efa1981aa480e8a790df561?mediaType=png</t>
  </si>
  <si>
    <t>2019/11/16 08:00:01Z</t>
  </si>
  <si>
    <t>2019/11/17 04:59:59Z</t>
  </si>
  <si>
    <t>Mediavest Spark</t>
  </si>
  <si>
    <t>Recreational Equipment, Inc.</t>
  </si>
  <si>
    <t>https://www.snap.com/political-ads/asset/db58269b3fc0abb1e71b6c5e2a7054785b0e341dbec8b10a24af0237ebbb87a4?mediaType=mp4</t>
  </si>
  <si>
    <t>2019/06/11 19:16:17Z</t>
  </si>
  <si>
    <t>2019/06/21 20:00:00Z</t>
  </si>
  <si>
    <t>Planned Parenthood Action Fund</t>
  </si>
  <si>
    <t>https://www.snap.com/political-ads/asset/2f8b294ea99a5f6a5494bb57afe078cc15b6be9141de69239e0c14e9b5ea612e?mediaType=jpg</t>
  </si>
  <si>
    <t>2019/12/10 07:27:11Z</t>
  </si>
  <si>
    <t>2019/12/12 09:23:18Z</t>
  </si>
  <si>
    <t>https://www.snap.com/political-ads/asset/1a07eb1cbf79d6882a4acbba82ab0eaec63cd8df2a8800fc2ede86c81ac29f35?mediaType=mp4</t>
  </si>
  <si>
    <t>https://www.snap.com/political-ads/asset/d88c9ef774dd136d41c9d008a40b3235179e8e9cfad27150a5b810bf61545999?mediaType=mp4</t>
  </si>
  <si>
    <t>https://www.snap.com/political-ads/asset/32cdac8d9c80bc71570a7242f7f6d33a7c288cf3a0b3c9a0ff36ba99a12f216d?mediaType=mp4</t>
  </si>
  <si>
    <t>2019/11/11 21:10:36Z</t>
  </si>
  <si>
    <t>Adventure Seekers,Automotive Enthusiasts,Beachgoers &amp; Surfers,Clubbers &amp; Party People,Collegiates,Gamers,Green Living Enthusiasts,High Schoolers,Hipsters &amp; Trendsetters,Outdoor &amp; Nature Enthusiasts,Parents &amp; Family-Focused,Photographers,Online Shoppers,American Football Fans,Baseball Fans,Basketball Fans,College Basketball Fans,College Football Fans,Fight &amp; Wrestling Fans,Soccer Enthusiasts,Street Sport Enthusiasts,Water Sport Enthusiasts,Travel Enthusiasts,Auto Dealer Visitors,Bank Visitors,Bars,Casinos,College Sports Venues,Concert Venues,Nature &amp; Outdoor Destinations,Nightlife Destinations,Outdoorsy Destinations,Professional Sports Venues,Sports Centric Destinations,Theme Parks,Travel Venue Visitors</t>
  </si>
  <si>
    <t>https://www.snap.com/political-ads/asset/4220462dc5e26e2f59a3f052107efbdb54a46279fd28cbeb6239b65dc9479104?mediaType=mp4</t>
  </si>
  <si>
    <t>2019/11/25 00:35:30Z</t>
  </si>
  <si>
    <t>https://www.snap.com/political-ads/asset/b98723bd5d5dda079686b2a2cb3b9fb50d7fe70ea814d7692c8bbb0df6ffa32b?mediaType=mp4</t>
  </si>
  <si>
    <t>2019/11/10 05:38:45Z</t>
  </si>
  <si>
    <t>Alaska,Idaho,Kansas,Nebraska,North Dakota,Oklahoma,South Dakota,Utah,Wyoming,Alabama,Arizona,Georgia,Kentucky,Louisiana,Mississippi,Missouri,Montana,South Carolina,Tennessee,Texas,West Virginia</t>
  </si>
  <si>
    <t>https://www.snap.com/political-ads/asset/4f65e167eaf7be18a7b7d02f9ed4e8dd814509bfa36aeb8140473ca4b3ca46c2?mediaType=MP4</t>
  </si>
  <si>
    <t>21-45</t>
  </si>
  <si>
    <t>Arts &amp; Culture Mavens,Green Living Enthusiasts,Philanthropists,Shoppers</t>
  </si>
  <si>
    <t>https://www.snap.com/political-ads/asset/ea73373890e871742b371c36e8b848ca59d1286d4a6bbdfc4a031a3fd3904f78?mediaType=png</t>
  </si>
  <si>
    <t>2019/05/03 09:33:48Z</t>
  </si>
  <si>
    <t>2019/05/08 14:59:59Z</t>
  </si>
  <si>
    <t>Ad Dynamo</t>
  </si>
  <si>
    <t>IEC South Africa</t>
  </si>
  <si>
    <t>south africa</t>
  </si>
  <si>
    <t>https://www.snap.com/political-ads/asset/7689d1f807a9afa53926e1e4d246ed7a74cba8090eaa3b2e7c2f6f3bdd7b2213?mediaType=mp4</t>
  </si>
  <si>
    <t>2019/06/03 04:00:00Z</t>
  </si>
  <si>
    <t>2019/06/24 03:59:59Z</t>
  </si>
  <si>
    <t>https://www.snap.com/political-ads/asset/b29d21f4949ef4ccbaffa085120341453cd3bc606b70ed2fec1dc3384897570d?mediaType=mp4</t>
  </si>
  <si>
    <t>https://www.snap.com/political-ads/asset/7a25a9e5348c3bb403cb9d3b706a93ba5d2427deac00650c9866a5ac1e5bacd2?mediaType=mp4</t>
  </si>
  <si>
    <t>https://www.snap.com/political-ads/asset/4cb0eadea11026f5e76607dcee69521666f511162f6509111f8deed2fd7ea697?mediaType=mp4</t>
  </si>
  <si>
    <t>2019/11/16 08:00:00Z</t>
  </si>
  <si>
    <t>2019/11/17 08:00:00Z</t>
  </si>
  <si>
    <t>Advocates &amp; Activists,Collegiates,Hipsters &amp; Trendsetters,Business News Watchers,Political News Watchers,Philanthropists</t>
  </si>
  <si>
    <t>https://www.snap.com/political-ads/asset/bfc4c38e1d9c8f765edf5696b2d0d9ca4c860afbce21a4ba65e96748e5c1e795?mediaType=mp4</t>
  </si>
  <si>
    <t>2019/11/10 23:00:00Z</t>
  </si>
  <si>
    <t>2019/11/24 22:59:00Z</t>
  </si>
  <si>
    <t>https://www.snap.com/political-ads/asset/ffc710dd9c43f4d7794a2ac2059d3d04c0006e654904010ba715fc3f33c723e2?mediaType=mp4</t>
  </si>
  <si>
    <t>2019/11/26 18:58:58Z</t>
  </si>
  <si>
    <t>https://www.snap.com/political-ads/asset/4072bc4946e68bcf5844083af57e5dd1facc6f4974f95f103547d78079b80b78?mediaType=mp4</t>
  </si>
  <si>
    <t>TV Network Viewers (CNN),TV Viewers (News),ZZ_Deprecated_1,TV Viewers (Talk Shows)</t>
  </si>
  <si>
    <t>https://www.snap.com/political-ads/asset/b97bec3cae472f2d76184d1114e5c204a8c9fc788e693d16cc337099b4f1c2d9?mediaType=mp4</t>
  </si>
  <si>
    <t>2019/11/07 11:55:46Z</t>
  </si>
  <si>
    <t>2019/11/13 22:00:00Z</t>
  </si>
  <si>
    <t>https://www.snap.com/political-ads/asset/6322bfffd477e91f1e2731cb308e38ab02e3b0300509ee1b2f34c153b56a6b52?mediaType=mp4</t>
  </si>
  <si>
    <t>2019/09/04 09:11:01Z</t>
  </si>
  <si>
    <t>2019/09/09 20:21:01Z</t>
  </si>
  <si>
    <t>Oslo Arbeiderparti</t>
  </si>
  <si>
    <t>Oslo</t>
  </si>
  <si>
    <t>https://www.snap.com/political-ads/asset/4b56ce5288db80ee603764ddf947081714fe2dbd39c7d3925488967b31aeb2cf?mediaType=jpg</t>
  </si>
  <si>
    <t>2019/06/13 16:23:08Z</t>
  </si>
  <si>
    <t>2019/06/22 03:20:11Z</t>
  </si>
  <si>
    <t>https://www.snap.com/political-ads/asset/c5f933c29d6b21cb0f103996e67b196f53a55bc8dda2644570bdd4e45a054b28?mediaType=mp4</t>
  </si>
  <si>
    <t>2019/12/12 19:47:04Z</t>
  </si>
  <si>
    <t>2019/12/17 22:00:59Z</t>
  </si>
  <si>
    <t>Gamers</t>
  </si>
  <si>
    <t>2019/10/17 20:09:20Z</t>
  </si>
  <si>
    <t>2019/09/18 13:01:36Z</t>
  </si>
  <si>
    <t>2019/10/16 20:00:36Z</t>
  </si>
  <si>
    <t>https://www.snap.com/political-ads/asset/228c67c87e61257b6e3da34f161a9c20cf2548f0a2cf0b48284a95b6861e6d57?mediaType=mp4</t>
  </si>
  <si>
    <t>2019/10/02 16:49:19Z</t>
  </si>
  <si>
    <t>2019/10/23 21:59:26Z</t>
  </si>
  <si>
    <t>ORIXA MEDIA</t>
  </si>
  <si>
    <t>CCFD-Terre Solidaire</t>
  </si>
  <si>
    <t>Do-It-Yourselfers</t>
  </si>
  <si>
    <t>https://www.snap.com/political-ads/asset/c4a8ad571ad4843c9e1a5e625f4bc24de62d2be45bc1a7b4facee2d5d7c84d62?mediaType=mp4</t>
  </si>
  <si>
    <t>2019/12/01 15:05:01Z</t>
  </si>
  <si>
    <t>2020/01/01 00:05:10Z</t>
  </si>
  <si>
    <t>https://www.snap.com/political-ads/asset/1e46c530e7b6d6ed4d46e30db4a62456cdd83f3accfa3813202e75f7c6ebdf00?mediaType=mp4</t>
  </si>
  <si>
    <t>2019/11/18 07:00:00Z</t>
  </si>
  <si>
    <t>https://www.snap.com/political-ads/asset/340e42736912dfe9b9ff61feff54e171313012083a15f9fbe81b2d8de906079a?mediaType=mp4</t>
  </si>
  <si>
    <t>Arts &amp; Culture Mavens,Beauty Mavens,Bookworms &amp; Avid Readers,Fashion &amp; Style Gurus,Film &amp; TV Fans,Green Living Enthusiasts,Hipsters &amp; Trendsetters,Home Decoristas,Music Fans,News Watchers</t>
  </si>
  <si>
    <t>https://www.snap.com/political-ads/asset/bcbda396ccbf1e9d135aae43b3c1cfd40e7d7b68eff838db0b2cb51e873dda89?mediaType=mp4</t>
  </si>
  <si>
    <t>2019/03/01 18:15:07Z</t>
  </si>
  <si>
    <t>2019/03/18 20:15:10Z</t>
  </si>
  <si>
    <t>TV Network Viewers (MSNBC)</t>
  </si>
  <si>
    <t>https://www.snap.com/political-ads/asset/346d01ec3a6c8b6241021064440c3382ca2e1201b2758ada1d147cb9c8c4c997?mediaType=mp4</t>
  </si>
  <si>
    <t>2019/12/13 16:55:58Z</t>
  </si>
  <si>
    <t>https://www.snap.com/political-ads/asset/9e95326f1a42f9fd2f2e34e7cb0dfa844af159b9c04958a260c8e86a4ad73e70?mediaType=mp4</t>
  </si>
  <si>
    <t>2019/05/16 03:47:24Z</t>
  </si>
  <si>
    <t>2019/05/18 08:00:00Z</t>
  </si>
  <si>
    <t>Mymediatradingdesk</t>
  </si>
  <si>
    <t>Liberal National Party</t>
  </si>
  <si>
    <t>Queensland</t>
  </si>
  <si>
    <t>https://www.snap.com/political-ads/asset/c403ab5957b904214e63f9b49a72d94608ca41c70730b28895eda3a091afde74?mediaType=png</t>
  </si>
  <si>
    <t>2019/11/26 00:50:53Z</t>
  </si>
  <si>
    <t>https://www.snap.com/political-ads/asset/1ed252a706ed04f6365ae422bc690b3d050aff5c09fda74bab747cf03d0e51bc?mediaType=png</t>
  </si>
  <si>
    <t>https://www.snap.com/political-ads/asset/cc464e10bc16cb15ca4a978788cd37a8f07e55a48572d3dff2528931acd3bb4c?mediaType=mp4</t>
  </si>
  <si>
    <t>2019/04/29 06:00:00Z</t>
  </si>
  <si>
    <t>2019/05/30 21:30:00Z</t>
  </si>
  <si>
    <t>MediaTrack</t>
  </si>
  <si>
    <t>RÃ©gion Occitanie</t>
  </si>
  <si>
    <t>15-30</t>
  </si>
  <si>
    <t>Occitanie</t>
  </si>
  <si>
    <t>2019/11/25 00:50:53Z</t>
  </si>
  <si>
    <t>https://www.snap.com/political-ads/asset/c7f1d8dfb0eb13947f96f94f5603ad762a9c2c0347ddf2b7a69857dcfec3f298?mediaType=mp4</t>
  </si>
  <si>
    <t>2019/01/03 08:30:33Z</t>
  </si>
  <si>
    <t>2019/02/03 08:30:35Z</t>
  </si>
  <si>
    <t>Manning Gottlieb OMD - OmniGOV</t>
  </si>
  <si>
    <t>Department of Education</t>
  </si>
  <si>
    <t>19-24</t>
  </si>
  <si>
    <t>Collegiates,Parents &amp; Family-Focused,Philanthropists</t>
  </si>
  <si>
    <t>https://www.snap.com/political-ads/asset/6b2f16618614e0a21682df1aefe3cb293ce2c262f5e8fe9926fa30ba3f0da5c3?mediaType=jpg</t>
  </si>
  <si>
    <t>2019/05/10 20:46:52Z</t>
  </si>
  <si>
    <t>2019/05/15 00:30:17Z</t>
  </si>
  <si>
    <t>Miller Advertising Agency, Inc.</t>
  </si>
  <si>
    <t>NYC Campaign Finance Board</t>
  </si>
  <si>
    <t>https://www.snap.com/political-ads/asset/dfe7436d52ce0b7a2e4cde7932ad626796ff71514d148f62b5562ac1473b802e?mediaType=mp4</t>
  </si>
  <si>
    <t>https://www.snap.com/political-ads/asset/8ba0f72590f7633b1db3a0587c6a1ca80c3670fa05fb558529f63ddcd2b4a0bd?mediaType=mp4</t>
  </si>
  <si>
    <t>2019/12/05 17:00:00Z</t>
  </si>
  <si>
    <t>2019/12/06 23:59:59Z</t>
  </si>
  <si>
    <t>https://www.snap.com/political-ads/asset/f06b72d8475209a8c1470b1d05d6810fa67329669c7441e5839b08877026dea2?mediaType=mp4</t>
  </si>
  <si>
    <t>https://www.snap.com/political-ads/asset/97ed7874402ee04decde03a17d15f7feb5b6b5c88edddb08ccf8de2b92dffaf3?mediaType=mp4</t>
  </si>
  <si>
    <t>https://www.snap.com/political-ads/asset/646f1b6a5fa7ad4ea97e81666763dab0afb14e2cb330b864e0e1f9001650dd20?mediaType=png</t>
  </si>
  <si>
    <t>2019/05/13 16:34:35Z</t>
  </si>
  <si>
    <t>2019/05/31 16:25:36Z</t>
  </si>
  <si>
    <t>https://www.snap.com/political-ads/asset/9276a99ca6e98d3c4f796bd02ae60fb0a3dd14ac84b559314b9facc852528cea?mediaType=mp4</t>
  </si>
  <si>
    <t>2019/04/08 12:00:00Z</t>
  </si>
  <si>
    <t>2019/04/14 20:59:59Z</t>
  </si>
  <si>
    <t>SyÃ¶pÃ¤sÃ¤Ã¤tiÃ¶</t>
  </si>
  <si>
    <t>https://www.snap.com/political-ads/asset/f3514c379b6b48a70632d1c460baca43a18459062b6daa1f2a7344035e54f28b?mediaType=mp4</t>
  </si>
  <si>
    <t>2019/08/17 12:03:10Z</t>
  </si>
  <si>
    <t>2019/09/09 18:03:10Z</t>
  </si>
  <si>
    <t>Vestland Arbeidarparti</t>
  </si>
  <si>
    <t>https://www.snap.com/political-ads/asset/2853f37e3fcc797e108bd3d15a165a536fef141e2b1b8395a973b21f90bb2aab?mediaType=png</t>
  </si>
  <si>
    <t>2019/12/13 01:00:37Z</t>
  </si>
  <si>
    <t>https://www.snap.com/political-ads/asset/cb9c2445beefff51016f41dbea843e2659de739800f583877c4fe0a4164beae3?mediaType=mp4</t>
  </si>
  <si>
    <t>2019/08/09 11:51:01Z</t>
  </si>
  <si>
    <t>International Fund for Animal Welfare</t>
  </si>
  <si>
    <t>ifaw</t>
  </si>
  <si>
    <t>netherlands</t>
  </si>
  <si>
    <t>Outdoor &amp; Nature Enthusiasts</t>
  </si>
  <si>
    <t>https://www.snap.com/political-ads/asset/4cf03f9852b5e6a890c7728ea8a11a393121ff31a7b38839095a301f8ee440ae?mediaType=mp4</t>
  </si>
  <si>
    <t>https://www.snap.com/political-ads/asset/69926d1841279e0e1ade93f6023c331597473a374bb9b74792afea67004465d5?mediaType=mp4</t>
  </si>
  <si>
    <t>2019/11/24 21:00:00Z</t>
  </si>
  <si>
    <t>2019/12/09 03:35:51Z</t>
  </si>
  <si>
    <t>Department of Child Safety, Youth and Women</t>
  </si>
  <si>
    <t>Dept Child Safety, Youth &amp; Women</t>
  </si>
  <si>
    <t>25-</t>
  </si>
  <si>
    <t>Arts &amp; Culture Mavens,Comics &amp; Animation Fans,Do-It-Yourselfers,Film &amp; TV Fans,Green Living Enthusiasts,High Schoolers,Hipsters &amp; Trendsetters,Home Decoristas,Photographers</t>
  </si>
  <si>
    <t>https://www.snap.com/political-ads/asset/ce8a026674e0c5397fdb00adee7202d95cee13a5717facffa68e705bee9f1543?mediaType=mp4</t>
  </si>
  <si>
    <t>2019/10/18 15:35:10Z</t>
  </si>
  <si>
    <t>https://www.snap.com/political-ads/asset/3f2a554b1f0e4d608d2150cf510d10342436af1f6e8959c405374b935e954b6a?mediaType=jpg</t>
  </si>
  <si>
    <t>2019/12/09 23:00:01Z</t>
  </si>
  <si>
    <t>2019/12/10 22:59:59Z</t>
  </si>
  <si>
    <t>https://www.snap.com/political-ads/asset/c7a7775d543cf0cdfd04f4238dc8158a143bbd2a2da0f0dad2543c8f639e442f?mediaType=mp4</t>
  </si>
  <si>
    <t>2019/11/21 06:00:00Z</t>
  </si>
  <si>
    <t>2019/11/24 23:59:59Z</t>
  </si>
  <si>
    <t>https://www.snap.com/political-ads/asset/890be4580abcfedf77e613d9aae771497d8f103a5856c8370eada3a22d7c2e8d?mediaType=mp4</t>
  </si>
  <si>
    <t>2019/04/29 20:30:00Z</t>
  </si>
  <si>
    <t>2019/05/10 07:00:00Z</t>
  </si>
  <si>
    <t>Smile Internet Technologies Private Limited</t>
  </si>
  <si>
    <t>Bhartiya Janta Party</t>
  </si>
  <si>
    <t>18-23</t>
  </si>
  <si>
    <t>india</t>
  </si>
  <si>
    <t>Chandigarh,Haryana</t>
  </si>
  <si>
    <t>https://www.snap.com/political-ads/asset/93142c2598ed636645feef91d2ff58db7b51496f9dadff3037a4a7b839f0b3ca?mediaType=png</t>
  </si>
  <si>
    <t>https://www.snap.com/political-ads/asset/fb0ddb1a8f0c6315daf9cfad0f6a4768c6bdf21185968cdd1985c55b45e5ba56?mediaType=mp4</t>
  </si>
  <si>
    <t>https://www.snap.com/political-ads/asset/b061674739b603687481b65e6aa6f780e820c150a09b09dfc854f4ac3fc0e5a2?mediaType=jpeg</t>
  </si>
  <si>
    <t>2019/12/13 20:02:30Z</t>
  </si>
  <si>
    <t>2019/12/14 20:02:30Z</t>
  </si>
  <si>
    <t>Everhart for West Virginia</t>
  </si>
  <si>
    <t>WV House of Delegates - District 67</t>
  </si>
  <si>
    <t>Everhart for WV</t>
  </si>
  <si>
    <t>https://www.snap.com/political-ads/asset/27deb1dda17b7c0daf6b8967b33926618db1dde41903c1a1f58e017243b02e43?mediaType=png</t>
  </si>
  <si>
    <t>https://www.snap.com/political-ads/asset/150b626067cba00a52cffe856b14c7f837504a5205f8bd4a44a9a948551677aa?mediaType=mp4</t>
  </si>
  <si>
    <t>https://www.snap.com/political-ads/asset/f14ad954e8f9cc70a12a294ee962d9094630f9a19b0fc1b74e601668b6df5396?mediaType=png</t>
  </si>
  <si>
    <t>2019/09/17 18:57:39Z</t>
  </si>
  <si>
    <t>2019/10/16 18:54:15Z</t>
  </si>
  <si>
    <t>Make It Legal Florida</t>
  </si>
  <si>
    <t>Advocates &amp; Activists,Arts &amp; Culture Mavens,Clubbers &amp; Party People,Collegiates,Green Living Enthusiasts,Hipsters &amp; Trendsetters,Meme Watchers,Outdoor &amp; Nature Enthusiasts,Social Drinkers,nln_8059</t>
  </si>
  <si>
    <t>https://www.snap.com/political-ads/asset/186944aeb5edf991fea0539b4d89ac46c020b001dbbc2f550483105abd9dd600?mediaType=png</t>
  </si>
  <si>
    <t>2019/05/23 18:31:12Z</t>
  </si>
  <si>
    <t>2019/07/01 03:01:59Z</t>
  </si>
  <si>
    <t>24+</t>
  </si>
  <si>
    <t>https://www.snap.com/political-ads/asset/687d9e72d8e22e6066707c80afce09aba39a5d1c0a6804d0221554f3cbc778ca?mediaType=mp4</t>
  </si>
  <si>
    <t>https://www.snap.com/political-ads/asset/02bbc8669bc64468df5e9d70b6684850d6d79a42b00fad8e38964b2914a1d0f4?mediaType=mp4</t>
  </si>
  <si>
    <t>2019/09/17 20:42:15Z</t>
  </si>
  <si>
    <t>https://www.snap.com/political-ads/asset/cda9518c227360e6c850dd6e50486fd8520216ee670a17c35a7df380ecb586c5?mediaType=mp4</t>
  </si>
  <si>
    <t>https://www.snap.com/political-ads/asset/138f44b6bc9ac4810e0cb67e25e2f0ea0b33efa71b58f51285d2038be9dceaec?mediaType=mp4</t>
  </si>
  <si>
    <t>2019/01/01 19:31:30Z</t>
  </si>
  <si>
    <t>new zealand</t>
  </si>
  <si>
    <t>https://www.snap.com/political-ads/asset/ff7d47ff318aa97fbf6ab6c91c91c9d2f2b641f950a750f63c17e13bac145890?mediaType=mp4</t>
  </si>
  <si>
    <t>2019/09/30 07:00:00Z</t>
  </si>
  <si>
    <t>2019/11/12 07:59:59Z</t>
  </si>
  <si>
    <t>https://www.snap.com/political-ads/asset/c8590f435a3221c953ee815c3717785040d8e27aa12127ff09bf416178a712aa?mediaType=png</t>
  </si>
  <si>
    <t>2019/12/23 00:13:13Z</t>
  </si>
  <si>
    <t>2020/01/18 05:59:59Z</t>
  </si>
  <si>
    <t>Fire45.club</t>
  </si>
  <si>
    <t>Fire45.Club</t>
  </si>
  <si>
    <t>17-40</t>
  </si>
  <si>
    <t>California,Colorado,Delaware,District of Columbia,Illinois,Maine,Maryland,Massachusetts,Nevada,New Mexico,New Jersey,New York,Oregon,Rhode Island,Virginia,Washington</t>
  </si>
  <si>
    <t>Advocates &amp; Activists,Home Decoristas,Political News Watchers,Philanthropists,Gift Shoppers,Holiday Online Shoppers,Online Shoppers</t>
  </si>
  <si>
    <t>https://www.snap.com/political-ads/asset/4b014e6145c6ae994e7433fd345e25230767c7df0a9ef666ed3d0ffe74f6a632?mediaType=mp4</t>
  </si>
  <si>
    <t>https://www.snap.com/political-ads/asset/22e60a52d1546aa8e727f6a59ce5cdffba2ca6db77ba839315f7c1e5a6371a4e?mediaType=png</t>
  </si>
  <si>
    <t>2019/11/25 00:14:43Z</t>
  </si>
  <si>
    <t>https://www.snap.com/political-ads/asset/9a2d8ce178278b01f4fc11f1d11f7917af8a8b75c4f11b902ebc4ce705455fc0?mediaType=png</t>
  </si>
  <si>
    <t>2019/08/10 11:51:01Z</t>
  </si>
  <si>
    <t>https://www.snap.com/political-ads/asset/7012b454e5b5855dd4b1b2f767cac6f57eaf26da3ec82bfa928233a09dbd27c3?mediaType=mp4</t>
  </si>
  <si>
    <t>2019/11/05 18:21:19Z</t>
  </si>
  <si>
    <t>2019/11/30 18:21:22Z</t>
  </si>
  <si>
    <t>Iowa</t>
  </si>
  <si>
    <t>Collegiates,Green Living Enthusiasts,Political News Watchers,TV Viewers (News),ZZ_Deprecated_1</t>
  </si>
  <si>
    <t>Advocates &amp; Activists,Family Genre Fans,Green Living Enthusiasts,Political News Watchers,Parents &amp; Family-Focused,Philanthropists,Wellness &amp; Healthy Lifestyle,Women's Lifestyle</t>
  </si>
  <si>
    <t>https://www.snap.com/political-ads/asset/3510bb4e0ef9b6ec084805db31497432a8ccf2d3fe9a6517a415cced0fe6c0e6?mediaType=mp4</t>
  </si>
  <si>
    <t>2019/12/11 00:01:00Z</t>
  </si>
  <si>
    <t>2019/12/12 21:45:00Z</t>
  </si>
  <si>
    <t>Soccer Enthusiasts</t>
  </si>
  <si>
    <t>https://www.snap.com/political-ads/asset/fac2eba7b05678de3110081b65dcd874da7721005fbd0f1217b9b0e58dda3461?mediaType=mp4</t>
  </si>
  <si>
    <t>Console &amp; PC Gamers</t>
  </si>
  <si>
    <t>https://www.snap.com/political-ads/asset/66fedc5efba88e33a4f55ce944276d19440a1fb5fec477966e67e2764dde0123?mediaType=mp4</t>
  </si>
  <si>
    <t>2019/12/15 22:02:00Z</t>
  </si>
  <si>
    <t>2020/02/14 22:02:06Z</t>
  </si>
  <si>
    <t>Point Blank Creative</t>
  </si>
  <si>
    <t>Action Canada SHR</t>
  </si>
  <si>
    <t>16-19</t>
  </si>
  <si>
    <t>https://www.snap.com/political-ads/asset/e8f805e9be4d1c93b08d9deb630cb2daf9d231e2923c29decd897343fdcf17a0?mediaType=mp4</t>
  </si>
  <si>
    <t>https://www.snap.com/political-ads/asset/f8d5257dd66111151c2cb480d04e8b7f35cb586f7d2c4e2a24e0e16639601b19?mediaType=png</t>
  </si>
  <si>
    <t>2019/04/01 04:01:00Z</t>
  </si>
  <si>
    <t>2019/04/04 03:59:59Z</t>
  </si>
  <si>
    <t>URGE</t>
  </si>
  <si>
    <t>https://www.snap.com/political-ads/asset/c6e5fa5dcddee68ee4a20b6da587b193a5bdd75a802267d6b893544dba67d1a1?mediaType=mp4</t>
  </si>
  <si>
    <t>2018/12/07 10:56:48Z</t>
  </si>
  <si>
    <t>First Nations Health Authority</t>
  </si>
  <si>
    <t>2019/12/13 16:44:13Z</t>
  </si>
  <si>
    <t>https://www.snap.com/political-ads/asset/9ec968fa9e67e7d52f1eac11acbb4b9e7f480ce8a145eb34ff400b684a0e62e1?mediaType=mp4</t>
  </si>
  <si>
    <t>2019/04/01 17:34:17Z</t>
  </si>
  <si>
    <t>2019/04/15 17:34:17Z</t>
  </si>
  <si>
    <t>2019/11/26 00:35:30Z</t>
  </si>
  <si>
    <t>https://www.snap.com/political-ads/asset/4ef2a957024518d5e5f258b684f3def6fb0cc2c1927f0fee520d3cb7a7899900?mediaType=mp4</t>
  </si>
  <si>
    <t>https://www.snap.com/political-ads/asset/b37340bf4e9714c4228e61052784f56ba126b07bbbacb9888e1d74f9781b2214?mediaType=jpg</t>
  </si>
  <si>
    <t>https://www.snap.com/political-ads/asset/49d3f17816d4415045286e8da6bd7975674f78be3d7b0ee273e5b8233e9f248f?mediaType=mp4</t>
  </si>
  <si>
    <t>Parents &amp; Family-Focused</t>
  </si>
  <si>
    <t>https://www.snap.com/political-ads/asset/489a0065de762d7944935d2108b8bec7f7d2d65306961e2b8c5b9c4bfa3792cb?mediaType=mp4</t>
  </si>
  <si>
    <t>2019/03/18 16:30:16Z</t>
  </si>
  <si>
    <t>2019/04/14 22:00:05Z</t>
  </si>
  <si>
    <t>Amnesty International UK</t>
  </si>
  <si>
    <t>Family Travelers,Frequent Travelers,Travel Enthusiasts</t>
  </si>
  <si>
    <t>https://www.snap.com/political-ads/asset/020b39608c9613ce2516987e089ca1b90754c378669bc7d1136c50dd4f41b37a?mediaType=mp4</t>
  </si>
  <si>
    <t>2019/08/01 21:50:20Z</t>
  </si>
  <si>
    <t>https://www.snap.com/political-ads/asset/e59d080c0ccab014a5964380b3d487cc86639e4d7c5363a33fd0eafc1e076338?mediaType=mp4</t>
  </si>
  <si>
    <t>2019/10/29 17:07:45Z</t>
  </si>
  <si>
    <t>Bella Women's Center</t>
  </si>
  <si>
    <t>Bella Womens Center</t>
  </si>
  <si>
    <t>https://www.snap.com/political-ads/asset/04b5f69818c36d06cf06b25099108cd78aeeaf2fd5437dbbc1b07668bd55f90c?mediaType=mp4</t>
  </si>
  <si>
    <t>2019/11/26 00:17:24Z</t>
  </si>
  <si>
    <t>https://www.snap.com/political-ads/asset/3b35417b99ff4a5d30dbe89f6146968965bc71fd387bf371f480dad6a075bf07?mediaType=mp4</t>
  </si>
  <si>
    <t>2019/03/10 18:06:05Z</t>
  </si>
  <si>
    <t>Ù„Ø¬ÙˆÙ„ÙŠ Ø§Ù„ÙƒÙˆÙŠØª</t>
  </si>
  <si>
    <t>D Hamd Almatar</t>
  </si>
  <si>
    <t>2019/12/15 04:02:28Z</t>
  </si>
  <si>
    <t>https://www.snap.com/political-ads/asset/095f9e081ebf2a27233de088a475a34b12811a3d34ee7636f40f10970c6b0a9c?mediaType=mp4</t>
  </si>
  <si>
    <t>https://www.snap.com/political-ads/asset/69745f141ea9f43787bb7d0cac662a43b9cafae808944881f26c2bb99b66cef8?mediaType=mp4</t>
  </si>
  <si>
    <t>2019/10/15 18:39:31Z</t>
  </si>
  <si>
    <t>Open Mind Developments Corporation Inc.</t>
  </si>
  <si>
    <t>Pela</t>
  </si>
  <si>
    <t>https://www.snap.com/political-ads/asset/797561c5dae56e94d17fb39cd587566781222138c8c4de9a93bfc4927cb5041d?mediaType=mp4</t>
  </si>
  <si>
    <t>2019/10/18 19:46:58Z</t>
  </si>
  <si>
    <t>Lockwood Strategy</t>
  </si>
  <si>
    <t>Courier Newsroom</t>
  </si>
  <si>
    <t>https://www.snap.com/political-ads/asset/38eef4e498b17609caf09286d0e54c9141496f3a06e2c596a5f08bfe52b213ee?mediaType=mp4</t>
  </si>
  <si>
    <t>2019/09/16 08:00:00Z</t>
  </si>
  <si>
    <t>2019/09/29 20:00:00Z</t>
  </si>
  <si>
    <t>Toinen PHD</t>
  </si>
  <si>
    <t>SPR</t>
  </si>
  <si>
    <t>fi</t>
  </si>
  <si>
    <t>https://www.snap.com/political-ads/asset/4af270624ac5d61af4cbf3dcfea4b7c673c3fb7dc81752981167fc3461c67818?mediaType=mp4</t>
  </si>
  <si>
    <t>https://www.snap.com/political-ads/asset/97677ad1aaef1b550478319cc24f9cba90e0caabc9eef5637f08ced28c3b73d7?mediaType=jpg</t>
  </si>
  <si>
    <t>https://www.snap.com/political-ads/asset/8372d544d8e2c26efcb18a8141df3c3aa88c0e4e69324b3695d5ffa111cd780f?mediaType=mp4</t>
  </si>
  <si>
    <t>https://www.snap.com/political-ads/asset/f2ef431d7b9a5e210044d376a18684ea95718cd20edc73842801af118d7aa0ba?mediaType=mp4</t>
  </si>
  <si>
    <t>2019/10/01 17:58:34Z</t>
  </si>
  <si>
    <t>2019/10/10 06:59:59Z</t>
  </si>
  <si>
    <t>https://www.snap.com/political-ads/asset/5727ae3e1a74c05f3a2a343e5e1b9180b2e419628d3a4be7d5aadee4a3e6612d?mediaType=mp4</t>
  </si>
  <si>
    <t>2019/03/04 00:14:17Z</t>
  </si>
  <si>
    <t>SCALER LLC</t>
  </si>
  <si>
    <t>americafirst2020.org</t>
  </si>
  <si>
    <t>https://www.snap.com/political-ads/asset/de2d4df77d34e38ac3b44760bc6c1d3c058e3b9e30c507b1717e123f37b54592?mediaType=mp4</t>
  </si>
  <si>
    <t>2019/11/11 15:00:28Z</t>
  </si>
  <si>
    <t>2019/11/23 14:29:24Z</t>
  </si>
  <si>
    <t>SG Management und Beteiligungs GmbH</t>
  </si>
  <si>
    <t>Hermann Schuetzenhoefer</t>
  </si>
  <si>
    <t>Steirische Volkspartei</t>
  </si>
  <si>
    <t>Steiermark</t>
  </si>
  <si>
    <t>2019/11/15 11:13:33Z</t>
  </si>
  <si>
    <t>Alabama,Alaska,Idaho,Kansas,Nebraska,North Dakota,Oklahoma,South Dakota,Utah,Wyoming,Arizona,Georgia,Kentucky,Louisiana,Mississippi,Missouri,Montana,South Carolina,Tennessee,Texas,West Virginia</t>
  </si>
  <si>
    <t>https://www.snap.com/political-ads/asset/c9e5dc16aad8c70740ddb11daa6e287af7ec292da5e050299341febadd035740?mediaType=mp4</t>
  </si>
  <si>
    <t>2019/11/01 19:17:10Z</t>
  </si>
  <si>
    <t>TV Network Viewers (FOX News Channel),TV Network Viewers (FOX)</t>
  </si>
  <si>
    <t>https://www.snap.com/political-ads/asset/c5f7d7ad502d4a57aec5c788f086a058e5de34d28fe26d79d58f1fcdcf43345e?mediaType=mp4</t>
  </si>
  <si>
    <t>https://www.snap.com/political-ads/asset/316dccf3f49694b559b9dee86b729e3414bbce5f9dc857cfb05287e2017c3d93?mediaType=mp4</t>
  </si>
  <si>
    <t>2019/10/24 02:21:31Z</t>
  </si>
  <si>
    <t>https://www.snap.com/political-ads/asset/35a5c3de90b868ca9c16f1e56e527fab27de7519d8a02b58a01e6156fb6743ee?mediaType=mp4</t>
  </si>
  <si>
    <t>2019/11/18 06:23:41Z</t>
  </si>
  <si>
    <t>2019/12/08 22:23:58Z</t>
  </si>
  <si>
    <t>20-24</t>
  </si>
  <si>
    <t>https://www.snap.com/political-ads/asset/1387a648a96a3edd290775cefa230576460685ef578a6e7afa5ab91080eef7c7?mediaType=mp4</t>
  </si>
  <si>
    <t>https://www.snap.com/political-ads/asset/cc895e60d60cc1584da7605b72a59112c9f78f748067f2316e0f4070522c8c25?mediaType=mp4</t>
  </si>
  <si>
    <t>https://www.snap.com/political-ads/asset/84632fe12bf7e60fc2eb85e89e97d2df7e6e1ce629e6601407b785451cd6f34d?mediaType=mp4</t>
  </si>
  <si>
    <t>2019/05/01 04:00:00Z</t>
  </si>
  <si>
    <t>2019/05/13 03:59:59Z</t>
  </si>
  <si>
    <t>Government of Canada</t>
  </si>
  <si>
    <t>https://www.snap.com/political-ads/asset/df7b187754e2f8bb872fc83f7ade43b5c8535669943c3d9a43cc63b077ffdee3?mediaType=mov</t>
  </si>
  <si>
    <t>Beauty Mavens,Film &amp; TV Fans,Foodies,Music Fans,Philanthropists,Shoppers</t>
  </si>
  <si>
    <t>https://www.snap.com/political-ads/asset/902e2854dc44d518da9e97fc25edf26a432d34b79bdf5a7597152d6488d5504e?mediaType=mp4</t>
  </si>
  <si>
    <t>2019/08/16 13:37:29Z</t>
  </si>
  <si>
    <t>2019/09/09 18:30:33Z</t>
  </si>
  <si>
    <t>https://www.snap.com/political-ads/asset/dd4c08355b3b23247ac8fc993d9972dc0409ae12167a711db2f4d0c2afda8761?mediaType=mp4</t>
  </si>
  <si>
    <t>2019/11/04 12:59:47Z</t>
  </si>
  <si>
    <t>2019/11/07 22:59:59Z</t>
  </si>
  <si>
    <t>https://www.snap.com/political-ads/asset/3b6f38993f9ab7107082588ced4382a8c9ac11938701a38e8172474c241c6e14?mediaType=png</t>
  </si>
  <si>
    <t>https://www.snap.com/political-ads/asset/800c8c22492ad4eb1de000c3febdf3b5ac2d1d9fe3469c635859f4be89f3c712?mediaType=mp4</t>
  </si>
  <si>
    <t>2019/12/09 14:00:00Z</t>
  </si>
  <si>
    <t>2020/01/01 10:45:00Z</t>
  </si>
  <si>
    <t>Phoenix Advertising Group, Inc.</t>
  </si>
  <si>
    <t>SGI</t>
  </si>
  <si>
    <t>https://www.snap.com/political-ads/asset/71e1ab5633f1d2024615d6ccf249c2c49e0c3acf78e81137cc5bbd6595f4db2c?mediaType=mp4</t>
  </si>
  <si>
    <t>https://www.snap.com/political-ads/asset/434266c34ca1421614f8612a87dd1c6e7bdd8a614eb92beb1998cd2793bed919?mediaType=mp4</t>
  </si>
  <si>
    <t>https://www.snap.com/political-ads/asset/c97609848f7ee4d6e50bfd2e66966277c4d99af753bd59e9c5ebddc7234a560a?mediaType=jpg</t>
  </si>
  <si>
    <t>2019/09/04 22:42:40Z</t>
  </si>
  <si>
    <t>https://www.snap.com/political-ads/asset/408012367dbba65bcd14aeb388273a7c3871ddb97fb8196b4fd051b656aae9a8?mediaType=png</t>
  </si>
  <si>
    <t>2019/12/12 23:59:35Z</t>
  </si>
  <si>
    <t>2020/01/01 11:00:00Z</t>
  </si>
  <si>
    <t>https://www.snap.com/political-ads/asset/5f7dea93ecfc0ed88afd5a26d50174c7de71ea41108fe8406d47c96e369f2811?mediaType=mp4</t>
  </si>
  <si>
    <t>2019/09/17 21:21:41Z</t>
  </si>
  <si>
    <t>https://www.snap.com/political-ads/asset/4d5f4ed2f8648097a88a0c87cc33bcf1ca64b343a606c5f27e8938fac3254e87?mediaType=mp4</t>
  </si>
  <si>
    <t>2019/08/16 20:58:55Z</t>
  </si>
  <si>
    <t>2019/09/10 00:52:51Z</t>
  </si>
  <si>
    <t>https://www.snap.com/political-ads/asset/0f1fcf02663eb49b59cb737bea6f71a9b07bf6263fa2c6533ad9ad8274726ecc?mediaType=mp4</t>
  </si>
  <si>
    <t>https://www.snap.com/political-ads/asset/3d11e4162b02034c9c56e128299dc51c9572ab59e99ad3c5d73394d602310d57?mediaType=mp4</t>
  </si>
  <si>
    <t>2019/09/30 14:00:00Z</t>
  </si>
  <si>
    <t>2020/06/29 03:59:00Z</t>
  </si>
  <si>
    <t>https://www.snap.com/political-ads/asset/a960d4c63d8e12e80a5e8ca27942e64b949c26e2ac37cd6d63c67ed82f6c8990?mediaType=mp4</t>
  </si>
  <si>
    <t>2019/07/03 06:50:22Z</t>
  </si>
  <si>
    <t>2019/07/10 06:50:22Z</t>
  </si>
  <si>
    <t>Negotia</t>
  </si>
  <si>
    <t>https://www.snap.com/political-ads/asset/8612ef43688ac5fc62f465fccf273beee5a555448b8742d0615c1aa70476ac88?mediaType=mp4</t>
  </si>
  <si>
    <t>https://www.snap.com/political-ads/asset/f40d5c1ecef2af77cc28f1620fb277f12caa5e112b76f3204ebebdae14e4af92?mediaType=png</t>
  </si>
  <si>
    <t>2019/12/11 17:11:10Z</t>
  </si>
  <si>
    <t>Facedrive</t>
  </si>
  <si>
    <t>https://www.snap.com/political-ads/asset/5a90a9c7fdc306973a25e86035d9b18f9a6a1599700e806c128e21430ce50f30?mediaType=mp4</t>
  </si>
  <si>
    <t>2019/09/21 09:00:00Z</t>
  </si>
  <si>
    <t>2019/09/22 01:00:00Z</t>
  </si>
  <si>
    <t>Biden for President</t>
  </si>
  <si>
    <t>Joe Biden</t>
  </si>
  <si>
    <t>https://www.snap.com/political-ads/asset/665e2c81e87a4a080f4d46d9487d2b7b7c0705deb3d9e7dec41dd3726ff1c214?mediaType=png</t>
  </si>
  <si>
    <t>2019/11/05 21:41:23Z</t>
  </si>
  <si>
    <t>https://www.snap.com/political-ads/asset/e9d67536bf78ea8f8b93ced783bf70fdc600b21f4d55b339e0a3aa4531d4fa2a?mediaType=mp4</t>
  </si>
  <si>
    <t>2019/12/16 09:00:00Z</t>
  </si>
  <si>
    <t>2019/12/23 09:00:00Z</t>
  </si>
  <si>
    <t>Go eMarketing</t>
  </si>
  <si>
    <t>Centrum Seksueel Geweld</t>
  </si>
  <si>
    <t>16-36</t>
  </si>
  <si>
    <t>https://www.snap.com/political-ads/asset/6622d258bfc3eae6b7ff4695c908687704cc293b2aa1ffee6f911daf10b90195?mediaType=mp4</t>
  </si>
  <si>
    <t>https://www.snap.com/political-ads/asset/d186e265a4ba02e000a54190a495999b0900e096125df61c6fbc4fdc194c0ba5?mediaType=mp4</t>
  </si>
  <si>
    <t>https://www.snap.com/political-ads/asset/9874351329b87dcd6c23cddfbdfc2733efae550e2083a91d11356c920f6fd3cb?mediaType=mp4</t>
  </si>
  <si>
    <t>https://www.snap.com/political-ads/asset/fef3d31e1eee852996a497d56d816f7e787745f2c8bd86f98fc5e86c83632997?mediaType=mp4</t>
  </si>
  <si>
    <t>2019/05/15 12:39:14Z</t>
  </si>
  <si>
    <t>2019/06/05 12:32:46Z</t>
  </si>
  <si>
    <t>Steen Holm Iversen</t>
  </si>
  <si>
    <t>Syddanmark</t>
  </si>
  <si>
    <t>https://www.snap.com/political-ads/asset/8399af0531d35efa3331e727a45672ac64f81344fc2188299f8734fd65367004?mediaType=mp4</t>
  </si>
  <si>
    <t>2019/12/30 04:30:10Z</t>
  </si>
  <si>
    <t>https://www.snap.com/political-ads/asset/e24ee2268eea9881fe90d206c732fa604be7724b73acc55cfcc7003148ccdbee?mediaType=mp4</t>
  </si>
  <si>
    <t>https://www.snap.com/political-ads/asset/cd4f9c450e97a71310f04e652d7e2922dfa8b78a8f02ddb8bcfeb358d5994bbf?mediaType=mp4</t>
  </si>
  <si>
    <t>2019/09/27 19:39:33Z</t>
  </si>
  <si>
    <t>2019/12/03 11:00:00Z</t>
  </si>
  <si>
    <t>2019/11/09 09:00:00Z</t>
  </si>
  <si>
    <t>https://www.snap.com/political-ads/asset/835e5959cab7d3f4e1beebe5af348b8ba94486f397609521767d2387568dd67a?mediaType=mp4;https://www.snap.com/political-ads/asset/ff09564bb3dc73664875040e02379c8f3dfe01f78a4d12c9f04799b6c3adc12b?mediaType=mp4;https://www.snap.com/political-ads/asset/b8e908e54e4eaacf2087ee5aed2feacbed79adbcff27fe3e46d5f4f6552d4b0f?mediaType=mp4</t>
  </si>
  <si>
    <t>2019/12/19 21:39:37Z</t>
  </si>
  <si>
    <t>2019/12/26 21:39:37Z</t>
  </si>
  <si>
    <t>Alabama,Tennessee,North Carolina,South Carolina,Virginia,Georgia</t>
  </si>
  <si>
    <t>Adventure Seekers,Beachgoers &amp; Surfers,Cycling Enthusiasts,Running Enthusiasts,Vegans &amp; Organic Foodies,Outdoor &amp; Nature Enthusiasts,Outdoor Sports Gear Shoppers,Nature &amp; Outdoor Destinations,Outdoorsy Destinations</t>
  </si>
  <si>
    <t>https://www.snap.com/political-ads/asset/1c519beff26ddf65d844b97e635677e377fad6576bd573d4fcf9a416a58b7cd4?mediaType=png</t>
  </si>
  <si>
    <t>2019/09/01 14:44:44Z</t>
  </si>
  <si>
    <t>2019/09/09 18:36:47Z</t>
  </si>
  <si>
    <t>West Media</t>
  </si>
  <si>
    <t>Sande HÃ¸gre</t>
  </si>
  <si>
    <t>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</t>
  </si>
  <si>
    <t>2019/06/13 22:44:46Z</t>
  </si>
  <si>
    <t>Arts &amp; Culture Mavens,Green Living Enthusiasts,Music Fans,News Watchers,Outdoor &amp; Nature Enthusiasts,Parents &amp; Family-Focused,Philanthropists,Sports Fans</t>
  </si>
  <si>
    <t>https://www.snap.com/political-ads/asset/98e83d64499de3672289d9ff073c8b0487412b5c58de58fe9b9a0ccf8ee84e9d?mediaType=mp4</t>
  </si>
  <si>
    <t>https://www.snap.com/political-ads/asset/c50ef2695b615b863e0a1d2de2913ffc9322bb2e9fbd35907fdd7ea16cc543c0?mediaType=mp4</t>
  </si>
  <si>
    <t>https://www.snap.com/political-ads/asset/2f303a1848736985ebfdf4aae8d0f02733cd1ae663dd7e966ff4588862a24495?mediaType=jpg</t>
  </si>
  <si>
    <t>https://www.snap.com/political-ads/asset/ecf4f80e061fe48c955a08d56db0a94f17fa215f2624a9166bf9750c60a105a3?mediaType=mp4</t>
  </si>
  <si>
    <t>2019/11/30 08:23:26Z</t>
  </si>
  <si>
    <t>2019/12/04 08:23:26Z</t>
  </si>
  <si>
    <t>Jo Dale for Congleton</t>
  </si>
  <si>
    <t>Jo Dale for Labour</t>
  </si>
  <si>
    <t>Jonathan Parry for Labour party</t>
  </si>
  <si>
    <t>2019/12/03 20:44:26Z</t>
  </si>
  <si>
    <t>https://www.snap.com/political-ads/asset/f30a43f97a04a94c525222ccd92aa052865391b27f6e0943fc6be20c51aab7c5?mediaType=mp4</t>
  </si>
  <si>
    <t>2019/08/14 23:00:00Z</t>
  </si>
  <si>
    <t>2019/09/18 22:59:59Z</t>
  </si>
  <si>
    <t>Dentsu Aegis Network Ireland</t>
  </si>
  <si>
    <t>RTE</t>
  </si>
  <si>
    <t>https://www.snap.com/political-ads/asset/ec6a619b8e117fe5b08190a1d65ba2f7f392aab8551346823a6ea33821ae1853?mediaType=mp4;https://www.snap.com/political-ads/asset/06b49f8cc78150b8e333918ae7b06b9ae4273e85f94bef255599a06a7bdca43c?mediaType=mp4;https://www.snap.com/political-ads/asset/5050062c9023f2a0b10046f6743488503fc5dfa5eefef60ee88331e072e15e06?mediaType=mp4</t>
  </si>
  <si>
    <t>2019/11/28 13:30:15Z</t>
  </si>
  <si>
    <t>2019/12/31 13:17:20Z</t>
  </si>
  <si>
    <t>Julegryta</t>
  </si>
  <si>
    <t>17-35</t>
  </si>
  <si>
    <t>https://www.snap.com/political-ads/asset/647eb818e8895e4a947a928b53ea46bfdf0596727e97c35f738f7f8f8dcba809?mediaType=mp4</t>
  </si>
  <si>
    <t>2019/09/19 11:34:05Z</t>
  </si>
  <si>
    <t>2019/09/26 11:34:05Z</t>
  </si>
  <si>
    <t>Avaaz Foundation</t>
  </si>
  <si>
    <t>https://www.snap.com/political-ads/asset/5e43be9ca5713bd0ba39990e2414a0dfdea72d54ded562d2047895f93a742fcf?mediaType=mp4</t>
  </si>
  <si>
    <t>https://www.snap.com/political-ads/asset/51e3b03151274777382cb694e293c20a523c7ce48c01a27dcb0201fb2ca2b928?mediaType=png</t>
  </si>
  <si>
    <t>https://www.snap.com/political-ads/asset/ae7b74ca90e024212eb5585c7acad9bfa9ebf565b68dd7f848919fe27cacba30?mediaType=mp4</t>
  </si>
  <si>
    <t>2019/07/06 23:06:26Z</t>
  </si>
  <si>
    <t>2019/08/02 23:06:26Z</t>
  </si>
  <si>
    <t>https://www.snap.com/political-ads/asset/c55717d2070991e8796ac8766e1d8e4f9ae0ad7bb83da478f958952a1b09880c?mediaType=mp4</t>
  </si>
  <si>
    <t>https://www.snap.com/political-ads/asset/0bbdc4b1664a70232981443bde7a905c9eb27d36993bb95fbf101073f7a7150e?mediaType=mp4</t>
  </si>
  <si>
    <t>2019/11/23 12:42:38Z</t>
  </si>
  <si>
    <t>The Labour Party</t>
  </si>
  <si>
    <t>https://www.snap.com/political-ads/asset/156d9f792a5eec9aa02e27bf48b1f42e7cb7ddadc0b1c014bfe6060e6176a10b?mediaType=png</t>
  </si>
  <si>
    <t>2019/03/22 17:27:32Z</t>
  </si>
  <si>
    <t>https://www.snap.com/political-ads/asset/6fcf8e70b0690c182e8b3fcad40f512578f75c1df3708fe59f248505520a3ef3?mediaType=mp4</t>
  </si>
  <si>
    <t>https://www.snap.com/political-ads/asset/2d039e310ea7351df9a036596de7a52f58ae4c37b73d6e7e52f918b00c2c52e3?mediaType=mp4</t>
  </si>
  <si>
    <t>2019/09/02 14:29:05Z</t>
  </si>
  <si>
    <t>2019/09/07 13:10:04Z</t>
  </si>
  <si>
    <t>Picapoint Studio AS</t>
  </si>
  <si>
    <t>BjÃ¸rnafjorden FrP</t>
  </si>
  <si>
    <t>17-25</t>
  </si>
  <si>
    <t>https://www.snap.com/political-ads/asset/0c28afc4de290bc55308bf102b24cc4c97db786cebb34d0d4601ad50c7679e2b?mediaType=mp4</t>
  </si>
  <si>
    <t>https://www.snap.com/political-ads/asset/4ec13c1e5d64507b311db7298174418e619f2c3c2adb4b52a4aca3a4b8a64d03?mediaType=mp4</t>
  </si>
  <si>
    <t>2019/11/21 15:59:35Z</t>
  </si>
  <si>
    <t>https://www.snap.com/political-ads/asset/2437b06e69d7d02ad83b3b14cb5a699409e6847b0da86ba65d6442420e6922d7?mediaType=mp4</t>
  </si>
  <si>
    <t>2019/12/23 08:39:48Z</t>
  </si>
  <si>
    <t>2020/01/26 08:37:59Z</t>
  </si>
  <si>
    <t>SPÃ– NiederÃ¶sterreich</t>
  </si>
  <si>
    <t>SPOE NOE</t>
  </si>
  <si>
    <t>SPÃ– NÃ–</t>
  </si>
  <si>
    <t>Niederosterreich</t>
  </si>
  <si>
    <t>2019/09/04 22:42:33Z</t>
  </si>
  <si>
    <t>https://www.snap.com/political-ads/asset/cde4076bb968cab32657032a46d0ba3874558a69eba847d9c79366c377df0544?mediaType=mp4</t>
  </si>
  <si>
    <t>2019/08/28 08:46:40Z</t>
  </si>
  <si>
    <t>2019/09/06 14:00:18Z</t>
  </si>
  <si>
    <t>https://www.snap.com/political-ads/asset/3d3d4ca62388ed8b6bb7b2c57e964e6cdd60d2c3f9f0bcb7aa2f7bf61ce044ff?mediaType=mp4</t>
  </si>
  <si>
    <t>https://www.snap.com/political-ads/asset/48ffc06b861d5cb445140cfea40827948918d9594f4c5edd01098b622392491d?mediaType=mp4</t>
  </si>
  <si>
    <t>2019/08/28 09:04:37Z</t>
  </si>
  <si>
    <t>https://www.snap.com/political-ads/asset/3880c73b55e892713b18bdabf4eca66cf90237b9ebb44d5bdf98582862a06c3a?mediaType=mp4</t>
  </si>
  <si>
    <t>2019/03/12 11:55:25Z</t>
  </si>
  <si>
    <t>2019/03/30 22:59:59Z</t>
  </si>
  <si>
    <t>MinistÃ¨re de l'IntÃ©rieur</t>
  </si>
  <si>
    <t>https://www.snap.com/political-ads/asset/d240e07b48bc024958819517527b225f5273f6bb2bb2e1c30d2c8e1ffb78f5e6?mediaType=png</t>
  </si>
  <si>
    <t>https://www.snap.com/political-ads/asset/d141e73d8bcdf26f23b2091d73bd9b7f61f3132abdac58bf9ffb2bdeb9338296?mediaType=mp4</t>
  </si>
  <si>
    <t>https://www.snap.com/political-ads/asset/58a545a579258da06a63898417c2f7e95900ed935a443080ba9bc78b9ec34e32?mediaType=mp4</t>
  </si>
  <si>
    <t>https://www.snap.com/political-ads/asset/0d31cabd992cd8d74757702fb27b9433cc3939ed0e200968bec7a55857a28b63?mediaType=png</t>
  </si>
  <si>
    <t>2019/09/04 22:41:57Z</t>
  </si>
  <si>
    <t>https://www.snap.com/political-ads/asset/e07463c2c8a4049d007be7035ea2de2441c930955ff1566449a1ce9c016407f9?mediaType=mp4</t>
  </si>
  <si>
    <t>2019/05/23 04:00:00Z</t>
  </si>
  <si>
    <t>2019/07/01 03:59:59Z</t>
  </si>
  <si>
    <t>https://www.snap.com/political-ads/asset/5a5bff0bcab53f395482d8ab032c0e92138f1b60008fec3f79990d83ecea3955?mediaType=mp4</t>
  </si>
  <si>
    <t>2019/11/22 09:40:36Z</t>
  </si>
  <si>
    <t>2020/03/16 09:40:29Z</t>
  </si>
  <si>
    <t>Jobtip</t>
  </si>
  <si>
    <t>Region Ã–rebro LÃ¤n</t>
  </si>
  <si>
    <t>14-22</t>
  </si>
  <si>
    <t>sweden</t>
  </si>
  <si>
    <t>Orebro Lan</t>
  </si>
  <si>
    <t>sv</t>
  </si>
  <si>
    <t>https://www.snap.com/political-ads/asset/6c40f28655723ad024d54c7c7699318940cb58b75d4176bb7530674bcadb96be?mediaType=mp4</t>
  </si>
  <si>
    <t>https://www.snap.com/political-ads/asset/95391ac2414cb5bea2790e8bf640a3784ec5e41127b1bae4a1c99eba539846d1?mediaType=mp4</t>
  </si>
  <si>
    <t>2019/11/10 19:44:40Z</t>
  </si>
  <si>
    <t>2019/11/17 19:44:40Z</t>
  </si>
  <si>
    <t>Roberto Zanetti</t>
  </si>
  <si>
    <t>Solothurn</t>
  </si>
  <si>
    <t>https://www.snap.com/political-ads/asset/5573ff22d852c8f269dd5e171c8a4b1c38306ad439f9ffb733014b257a928667?mediaType=mp4</t>
  </si>
  <si>
    <t>2020/01/05 04:59:59Z</t>
  </si>
  <si>
    <t>https://www.snap.com/political-ads/asset/c66166cbded5b5e86ed24a5d36d28b33677f0448e1265395e0124a7934fe174b?mediaType=mp4</t>
  </si>
  <si>
    <t>https://www.snap.com/political-ads/asset/14a5f012814dadce652db019e2932e3a4eb320209723c6fc8a1bd6a8cf8575c1?mediaType=mp4</t>
  </si>
  <si>
    <t>2019/12/13 22:00:00Z</t>
  </si>
  <si>
    <t>2019/12/14 03:00:00Z</t>
  </si>
  <si>
    <t>https://www.snap.com/political-ads/asset/3a9e7fe7508370715b48b23dfa0e64ec147835c6aef76c73b79cb8aa5b4a95c3?mediaType=mp4</t>
  </si>
  <si>
    <t>2019/10/01 17:21:19Z</t>
  </si>
  <si>
    <t>2019/10/31 17:21:22Z</t>
  </si>
  <si>
    <t>New Hampshire</t>
  </si>
  <si>
    <t>2019/11/25 00:47:04Z</t>
  </si>
  <si>
    <t>https://www.snap.com/political-ads/asset/dac57692c65c5a86f43d38b8b5608d41a99ff291a7bca93139ce0f6b4ae260eb?mediaType=png</t>
  </si>
  <si>
    <t>2019/01/26 02:44:13Z</t>
  </si>
  <si>
    <t>We Bridge Consulting LLC</t>
  </si>
  <si>
    <t>Lightfoot for Chicago</t>
  </si>
  <si>
    <t>https://www.snap.com/political-ads/asset/b29ba0a2df182567a826622c8c543008f20a450726ad26ab642b78115055f3ae?mediaType=mp4</t>
  </si>
  <si>
    <t>2019/12/13 00:09:13Z</t>
  </si>
  <si>
    <t>https://www.snap.com/political-ads/asset/811256fa285d6c963269175e7fb32b7307e2357d18a03148e6a05cddebd64703?mediaType=png</t>
  </si>
  <si>
    <t>https://www.snap.com/political-ads/asset/ad32854ca905642851080bf68d6930adda352ef768636d330d7b6375dd55d374?mediaType=mp4</t>
  </si>
  <si>
    <t>https://www.snap.com/political-ads/asset/bd1eca56e04aee651bc3d35ea57c294e75fef4dd0923df710c0dd25249f4e7d5?mediaType=mp4</t>
  </si>
  <si>
    <t>2019/08/01 18:54:45Z</t>
  </si>
  <si>
    <t>2019/08/09 20:00:38Z</t>
  </si>
  <si>
    <t>Advocates &amp; Activists,Vegans &amp; Organic Foodies,Green Living Enthusiasts,Political News Watchers,Outdoor &amp; Nature Enthusiasts</t>
  </si>
  <si>
    <t>https://www.snap.com/political-ads/asset/d234e4ed0e32e88c4261d4ce50316dbb8023c5d4e387bf80b687f829e1aa0138?mediaType=png</t>
  </si>
  <si>
    <t>2019/03/11 11:00:00Z</t>
  </si>
  <si>
    <t>2019/04/02 04:00:00Z</t>
  </si>
  <si>
    <t>Central States Media</t>
  </si>
  <si>
    <t>Friends of Sid Ruckriegel</t>
  </si>
  <si>
    <t>https://www.snap.com/political-ads/asset/bd4c9a3628a8c5d39acdc1fce55eab9365e5932e6a7af5bff810b96ea8b637e5?mediaType=mp4</t>
  </si>
  <si>
    <t>2019/05/16 18:40:47Z</t>
  </si>
  <si>
    <t>https://www.snap.com/political-ads/asset/c7990218499d2b8c7e8656c249c62ea4e8dfa953474e04164c5f293290d34fdb?mediaType=mp4</t>
  </si>
  <si>
    <t>2019/10/08 19:28:53Z</t>
  </si>
  <si>
    <t>2019/11/01 03:59:59Z</t>
  </si>
  <si>
    <t>Advocates &amp; Activists,Collegiates,Green Living Enthusiasts,Political News Watchers,TV Network Viewers (CNN),TV Network Viewers (MSNBC),ZZ_Deprecated_1</t>
  </si>
  <si>
    <t>https://www.snap.com/political-ads/asset/7cc67fe0fa72ee82e93783145dab2cd0a2bb6e43b946b62c232b222f34d2526e?mediaType=jpg</t>
  </si>
  <si>
    <t>https://www.snap.com/political-ads/asset/62943ced6b04c688685d1e94934dec4eafab5c08147c6feaca5b5dfc600ac626?mediaType=mp4</t>
  </si>
  <si>
    <t>2019/09/01 22:42:34Z</t>
  </si>
  <si>
    <t>2019/09/09 10:42:29Z</t>
  </si>
  <si>
    <t>https://www.snap.com/political-ads/asset/15209aac42e13dae14f942a62a6be50ff9087e18e78eceff43b6551b8210e8d2?mediaType=mp4</t>
  </si>
  <si>
    <t>https://www.snap.com/political-ads/asset/684b577237112a72fb3513a48accd7962d1a47a8ed352077cf136ff1cd600db8?mediaType=mp4</t>
  </si>
  <si>
    <t>2019/05/06 12:07:38Z</t>
  </si>
  <si>
    <t>2019/05/26 15:29:12Z</t>
  </si>
  <si>
    <t>Xaxis Light Reaction Austria</t>
  </si>
  <si>
    <t>SPÃ–</t>
  </si>
  <si>
    <t>Wien,Niederosterreich,Tirol,Salzburg,Karnten,Steiermark,Oberosterreich</t>
  </si>
  <si>
    <t>https://www.snap.com/political-ads/asset/66c142a342eb878066f92e8891eaeca50c890c49f65bdbc133b8c9c09a58cf37?mediaType=mp4</t>
  </si>
  <si>
    <t>2019/03/06 23:22:01Z</t>
  </si>
  <si>
    <t>2019/03/10 22:22:06Z</t>
  </si>
  <si>
    <t>Nebraska State Education Association</t>
  </si>
  <si>
    <t>NSEA</t>
  </si>
  <si>
    <t>https://www.snap.com/political-ads/asset/a366ae265e14118c6744d51d87b891b5dd4e6505ae45d041482d2461b177fa89?mediaType=mp4</t>
  </si>
  <si>
    <t>2019/11/25 00:00:00Z</t>
  </si>
  <si>
    <t>Advocates &amp; Activists,Collegiates,Hipsters &amp; Trendsetters,Political News Watchers,Philanthropists</t>
  </si>
  <si>
    <t>2019/11/02 06:07:14Z</t>
  </si>
  <si>
    <t>https://www.snap.com/political-ads/asset/e2cf35fe799e3ca31d278ca2893e9867bbd6706243b9f73b9b802014dc8d06dc?mediaType=mp4</t>
  </si>
  <si>
    <t>2019/03/12 13:46:57Z</t>
  </si>
  <si>
    <t>2019/03/17 22:59:59Z</t>
  </si>
  <si>
    <t>Mouvement RÃ©formateur</t>
  </si>
  <si>
    <t>MR - Mouvement RÃ©formateur</t>
  </si>
  <si>
    <t>https://www.snap.com/political-ads/asset/44152d6922eab3dfe1df2d2a8c2dfa6516bd903025be11ebdca7f85e46f9241a?mediaType=mp4</t>
  </si>
  <si>
    <t>https://www.snap.com/political-ads/asset/e71768b75db969eb17859e840083506071e0afa0b9be234f3a991d9523ab007c?mediaType=mp4</t>
  </si>
  <si>
    <t>https://www.snap.com/political-ads/asset/f0a2dcd5d1e1a8989e752149ada141e006e92841365c2618b7b38e0976c645ee?mediaType=mp4;https://www.snap.com/political-ads/asset/e50b83324ac25f980f2620474f45efc33a34aa1dc44f2970e90a5d5c2a1c2db5?mediaType=mp4;https://www.snap.com/political-ads/asset/3e821a21fc1172038eb36293bda047aae8de191a116bffc274477c0e639e2382?mediaType=mp4;https://www.snap.com/political-ads/asset/2d69a224dfd2ea9f3381065186f3ea2f55b6563597d004355e9184ea94a826ad?mediaType=mp4;https://www.snap.com/political-ads/asset/719deabfb2de83b463dc453e6db811accf81870699952fa5f480551390c1b80e?mediaType=mp4;https://www.snap.com/political-ads/asset/fd02d970b71addec968cd63c406af1e0ae5bc1307d79b04c5486d04da0ef52d2?mediaType=mp4</t>
  </si>
  <si>
    <t>2019/03/25 13:00:30Z</t>
  </si>
  <si>
    <t>https://www.snap.com/political-ads/asset/d9cd54b1b93d7721c5cf5e844df41351a6b82e3f27fe97d5a24ac3be21490678?mediaType=mp4</t>
  </si>
  <si>
    <t>2019/07/19 20:49:33Z</t>
  </si>
  <si>
    <t>2019/08/01 02:59:59Z</t>
  </si>
  <si>
    <t>IMS ARGENTINA SRL</t>
  </si>
  <si>
    <t>Juntos por el Cambio</t>
  </si>
  <si>
    <t>argentina</t>
  </si>
  <si>
    <t>https://www.snap.com/political-ads/asset/b7ceb8938f15720843e604305cf6463bdf09dc04cf119a8b17382cc80b023622?mediaType=png</t>
  </si>
  <si>
    <t>2019/09/18 12:15:43Z</t>
  </si>
  <si>
    <t>2019/09/25 12:15:43Z</t>
  </si>
  <si>
    <t>https://www.snap.com/political-ads/asset/8bee6937a0ce5db7c188024ec06ec0131f78025f7de91af0b4553e2821671efd?mediaType=mp4</t>
  </si>
  <si>
    <t>https://www.snap.com/political-ads/asset/87a303845587d57fcab0303ec4a85ca1f2a0fd81cdc8ce852cbd8a5d2afde1c4?mediaType=mp4</t>
  </si>
  <si>
    <t>https://www.snap.com/political-ads/asset/d8f28ffa23569eb881a7257f52c9e0f48d93f5e5e7c3768e3614b91bddf19cfb?mediaType=mp4</t>
  </si>
  <si>
    <t>https://www.snap.com/political-ads/asset/66e9fe76efeed3aff8e89a6928d5134f9c1929c0b75621b86cc9a56935b76318?mediaType=mp4</t>
  </si>
  <si>
    <t>https://www.snap.com/political-ads/asset/51ff7e3db2cd7f1f11a8fd8a44d8453d106e3e8d50cdc06a6a8bb58728a4f856?mediaType=mp4</t>
  </si>
  <si>
    <t>2019/11/10 19:34:23Z</t>
  </si>
  <si>
    <t>2019/11/17 19:34:23Z</t>
  </si>
  <si>
    <t>Marina Carobbio</t>
  </si>
  <si>
    <t>Ticino</t>
  </si>
  <si>
    <t>https://www.snap.com/political-ads/asset/3cc8b33d212bce26f0ac82c5365fa75f8fbe7ab63d2dcfcae117ab0f5523571d?mediaType=mp4</t>
  </si>
  <si>
    <t>2019/07/31 21:31:04Z</t>
  </si>
  <si>
    <t>2019/08/06 21:29:17Z</t>
  </si>
  <si>
    <t>City of Denver</t>
  </si>
  <si>
    <t>https://www.snap.com/political-ads/asset/f81c63b259afbe3cbdd9bf214ca3430281ccc5603a5d2d81155dab12b7e35bdd?mediaType=png</t>
  </si>
  <si>
    <t>https://www.snap.com/political-ads/asset/4b84e0d0272ce04bf667d009a868cf4fc4ed99f83e374b758647fccae076c827?mediaType=png</t>
  </si>
  <si>
    <t>2019/05/02 13:11:05Z</t>
  </si>
  <si>
    <t>2019/06/02 21:00:00Z</t>
  </si>
  <si>
    <t>Jalt</t>
  </si>
  <si>
    <t>Natuurmonumenten</t>
  </si>
  <si>
    <t>https://www.snap.com/political-ads/asset/fa5e71ed3b60c5e03ba4d7901b308ed0a60c2813aac0ad9d8724d0250bdbe007?mediaType=png</t>
  </si>
  <si>
    <t>2019/09/12 17:41:08Z</t>
  </si>
  <si>
    <t>2019/11/21 04:59:59Z</t>
  </si>
  <si>
    <t>FP1 Strategies</t>
  </si>
  <si>
    <t>P4AHCF</t>
  </si>
  <si>
    <t>https://www.snap.com/political-ads/asset/df33ddd84122b4b29118a4efa96c83e582185662a1fffc0d0dfe530e6395ae37?mediaType=mp4</t>
  </si>
  <si>
    <t>2019/05/29 20:06:47Z</t>
  </si>
  <si>
    <t>2019/05/30 20:06:47Z</t>
  </si>
  <si>
    <t>2019/11/26 00:03:04Z</t>
  </si>
  <si>
    <t>https://www.snap.com/political-ads/asset/ff5d0fb390dc5ea4f5d74a412df9d3ae79557b507a59e98e5547647311d511d4?mediaType=mp4</t>
  </si>
  <si>
    <t>20-23</t>
  </si>
  <si>
    <t>https://www.snap.com/political-ads/asset/8f86ca20ed407ac89192e53877bd3394699b21bd3a29e7130e37f350f925e392?mediaType=png</t>
  </si>
  <si>
    <t>2019/09/04 12:53:16Z</t>
  </si>
  <si>
    <t>https://www.snap.com/political-ads/asset/5d3e351f50980b1042810fcffd15c6dcd6643586765f9a27eee2c623ba8225e8?mediaType=png</t>
  </si>
  <si>
    <t>2019/11/26 00:39:26Z</t>
  </si>
  <si>
    <t>https://www.snap.com/political-ads/asset/d95fa0e1de8048ceec3f620022b67d06fe223f2662ddc4fe423746e30d0d31a7?mediaType=mp4</t>
  </si>
  <si>
    <t>2019/04/09 22:21:51Z</t>
  </si>
  <si>
    <t>Everytown for Gun Safety AF</t>
  </si>
  <si>
    <t>26-</t>
  </si>
  <si>
    <t>https://www.snap.com/political-ads/asset/938f81a5197740ee30d85038df53ec4e4da381fd34982d33e0ad2fe47224a8fb?mediaType=mp4</t>
  </si>
  <si>
    <t>https://www.snap.com/political-ads/asset/811b208e0d6609ae36490ac1546635c485509458b22878c59209d1f838f80c69?mediaType=mp4</t>
  </si>
  <si>
    <t>https://www.snap.com/political-ads/asset/51a60ce9e8e9b18a1f7929ad2b1d32b215394f602ac5519cd2db195285767b6d?mediaType=jpg</t>
  </si>
  <si>
    <t>2019/09/18 14:23:29Z</t>
  </si>
  <si>
    <t>2019/09/24 13:51:22Z</t>
  </si>
  <si>
    <t>Advocates &amp; Activists,Arts &amp; Culture Mavens,Bookworms &amp; Avid Readers,Collegiates,Talk Show Fans,High Schoolers,Investors &amp; Entrepreneurs,Meme Watchers,Business News Watchers,Political News Watchers,TV Network Viewers (BBC America),TV Network Viewers (CNN),TV Network Viewers (FOX News Channel),TV Network Viewers (MSNBC),TV Network Viewers (NBC),TV Viewers (Comedy),TV Viewers (Documentary),TV Viewers (News),ZZ_Deprecated_1</t>
  </si>
  <si>
    <t>https://www.snap.com/political-ads/asset/393d732b7511f5e6fe7839432f538241172ad3a9fe70d56145ad1974d9394294?mediaType=mp4</t>
  </si>
  <si>
    <t>https://www.snap.com/political-ads/asset/6dfa9898c36b8c1ca8e96dac2fe2dc6cec15a79883eecb7e4504283098e1ba4e?mediaType=jpg</t>
  </si>
  <si>
    <t>Outdoor &amp; Nature Enthusiasts,Outdoor Sports Gear Shoppers,Outdoorsy Destinations</t>
  </si>
  <si>
    <t>https://www.snap.com/political-ads/asset/806bb57d07fefbb1c622e85651458d002fe527d976c4ff52aa24dbc176fcc2b1?mediaType=png</t>
  </si>
  <si>
    <t>2019/10/21 10:59:34Z</t>
  </si>
  <si>
    <t>2019/10/31 18:23:31Z</t>
  </si>
  <si>
    <t>Teen Driver Safety</t>
  </si>
  <si>
    <t>Paid for by FLHSMV</t>
  </si>
  <si>
    <t>14-21</t>
  </si>
  <si>
    <t>Adventure Seekers,Advocates &amp; Activists,Arts &amp; Culture Mavens,Automotive Enthusiasts,Beachgoers &amp; Surfers,Beauty Mavens,Chat Fiction Enthusiasts,Clubbers &amp; Party People,Comics &amp; Animation Fans,Fashion &amp; Style Gurus,Action &amp; Thriller Genre Fans,Comedy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Fans,Baseball Fans,Basketball Fans,Fight &amp; Wrestling Fans,Soccer Enthusiasts,Street Sport Enthusiasts,Techies &amp; Gadget Fans,Fast Casual Restaurants,Concert Venues,Movie Theaters,Professional Sports Venues,Theme Parks,Clothing Stores,Convenience Stores,Electronics Stores,Malls</t>
  </si>
  <si>
    <t>https://www.snap.com/political-ads/asset/751308fb440994c3c8d0f8f773b940fa87220fb4c36417d8206815cd2f8fcd02?mediaType=mp4</t>
  </si>
  <si>
    <t>2019/04/22 17:00:00Z</t>
  </si>
  <si>
    <t>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</t>
  </si>
  <si>
    <t>2019/08/27 08:21:37Z</t>
  </si>
  <si>
    <t>18-33</t>
  </si>
  <si>
    <t>https://www.snap.com/political-ads/asset/ede3aae7e9fa2f95cbee219fd61185610a6541e7414e0c4623e7f31cc9116193?mediaType=mp4</t>
  </si>
  <si>
    <t>2019/08/08 09:25:09Z</t>
  </si>
  <si>
    <t>2019/09/08 20:24:22Z</t>
  </si>
  <si>
    <t>2019/12/13 01:12:13Z</t>
  </si>
  <si>
    <t>2019/12/31 15:47:13Z</t>
  </si>
  <si>
    <t>https://www.snap.com/political-ads/asset/e041879fa65cbcc1ea7e625c4f4f43fca17cfb2e3304a77808a4d3148cb38a52?mediaType=mp4</t>
  </si>
  <si>
    <t>https://www.snap.com/political-ads/asset/e8933abcfbd96691b0de5a189dd2d79f7f2eebfb562e605cdd35880e93cacf43?mediaType=jpg</t>
  </si>
  <si>
    <t>2019/11/12 20:32:38Z</t>
  </si>
  <si>
    <t>https://www.snap.com/political-ads/asset/b0d92b1117e1318c593b8d19b0cecc05bb9a5ff2983f81afbfba29e2ca50d4f6?mediaType=png</t>
  </si>
  <si>
    <t>2019/10/04 11:34:49Z</t>
  </si>
  <si>
    <t>2019/10/11 08:34:49Z</t>
  </si>
  <si>
    <t>poland</t>
  </si>
  <si>
    <t>https://www.snap.com/political-ads/asset/d8c08206e3ebc6fe85e1013fa19b0c6de0249ca0946acfd8553c94f87a8cd64a?mediaType=mp4</t>
  </si>
  <si>
    <t>https://www.snap.com/political-ads/asset/fd6b5bd30ae8058d906ebc44769a0ce94a300bf9ac2f218ae8d7c3a43bd729d2?mediaType=mp4</t>
  </si>
  <si>
    <t>2019/03/07 21:29:56Z</t>
  </si>
  <si>
    <t>hamadasayed</t>
  </si>
  <si>
    <t>Ø¬Ø§Ø³Ù… Ù…Ø­Ù…Ø¯ Ø§Ù„Ø¹Ø±ÙŠÙØ§Ù†</t>
  </si>
  <si>
    <t>Al Kuwayt,Hawalli,Al Farwaniyah</t>
  </si>
  <si>
    <t>https://www.snap.com/political-ads/asset/c569bccd4a40e4ea3845edece09b1db60a5fd01eb425c61acb45dd03db341ab2?mediaType=mp4</t>
  </si>
  <si>
    <t>2019/12/12 00:01:00Z</t>
  </si>
  <si>
    <t>2019/08/31 03:59:59Z</t>
  </si>
  <si>
    <t>https://www.snap.com/political-ads/asset/c4b6ba2ef3d591d4c7154e5620c9671d1471002faa0ed7fe3dbf3e4bc26fecdd?mediaType=mp4</t>
  </si>
  <si>
    <t>https://www.snap.com/political-ads/asset/97c3f354b6c7bccfd66e6ce5fe3bb84a7a5fc9bdb22fb0f8950273ab565d763f?mediaType=mp4</t>
  </si>
  <si>
    <t>2019/11/15 11:59:10Z</t>
  </si>
  <si>
    <t>https://www.snap.com/political-ads/asset/29037010040525adddb59bc8ea35636467689c2259c64530b78e694edd775638?mediaType=mp4</t>
  </si>
  <si>
    <t>https://www.snap.com/political-ads/asset/70f945da3b87c562a9076463649e8e4f3b43ec8b61ade07269e09af081b86584?mediaType=mp4</t>
  </si>
  <si>
    <t>https://www.snap.com/political-ads/asset/1094f5cdea3c6095c1eb4359607165d1f542bb53e44d200a18e9bf62d44e77d5?mediaType=mp4</t>
  </si>
  <si>
    <t>2019/10/30 20:34:40Z</t>
  </si>
  <si>
    <t>2019/12/08 21:34:40Z</t>
  </si>
  <si>
    <t>OPC</t>
  </si>
  <si>
    <t>Quebec</t>
  </si>
  <si>
    <t>https://www.snap.com/political-ads/asset/591b5258abca723b800cb072106a526d455358eddd08f5bc14931eb270bbc58b?mediaType=png</t>
  </si>
  <si>
    <t>https://www.snap.com/political-ads/asset/f8411485ba691b0582bc1de78f24562541c9e0b6eb95457681b66b81e1838347?mediaType=mp4</t>
  </si>
  <si>
    <t>https://www.snap.com/political-ads/asset/9c648aaf2e7f179b3a2aa818b862096a28601f863a282d2aefe33c0fdc7ebd49?mediaType=mp4</t>
  </si>
  <si>
    <t>2019/11/25 00:00:53Z</t>
  </si>
  <si>
    <t>https://www.snap.com/political-ads/asset/cf4110ed66642dee9e810b2c3ee566758a3203523731c96bd3b3431f698a2b65?mediaType=mp4</t>
  </si>
  <si>
    <t>2019/09/04 07:36:55Z</t>
  </si>
  <si>
    <t>2019/10/07 07:36:55Z</t>
  </si>
  <si>
    <t>grapevine gmbh</t>
  </si>
  <si>
    <t>Polizei NRW</t>
  </si>
  <si>
    <t>Nordrhein - Westfalen</t>
  </si>
  <si>
    <t>https://www.snap.com/political-ads/asset/944eee0debbe165e8aa216be7f58c0681b5bcb4be162446747263ac2af6c66b9?mediaType=mp4</t>
  </si>
  <si>
    <t>2019/10/01 08:08:00Z</t>
  </si>
  <si>
    <t>2019/11/15 21:11:00Z</t>
  </si>
  <si>
    <t>dreifive GmbH</t>
  </si>
  <si>
    <t>Rotes Kreuz</t>
  </si>
  <si>
    <t>https://www.snap.com/political-ads/asset/434d52ad8d082364d3857609a4c49ef2e3927e12e869b526a3c15eac18dcab8a?mediaType=mp4</t>
  </si>
  <si>
    <t>2019/07/11 19:55:49Z</t>
  </si>
  <si>
    <t>2019/07/27 02:00:00Z</t>
  </si>
  <si>
    <t>Targeted Victory, LLC</t>
  </si>
  <si>
    <t>NRSC</t>
  </si>
  <si>
    <t>2019/11/26 00:22:31Z</t>
  </si>
  <si>
    <t>https://www.snap.com/political-ads/asset/adc62e6370fa88243399f20fa8e38120981b106ec9a2ab97f4085fc9177e1293?mediaType=mp4</t>
  </si>
  <si>
    <t>https://www.snap.com/political-ads/asset/8d415b34609ea8d276000bb49b741fa8b35bd292630c8a70647cb53502241708?mediaType=mp4</t>
  </si>
  <si>
    <t>2019/06/12 19:59:59Z</t>
  </si>
  <si>
    <t>https://www.snap.com/political-ads/asset/12176995d3aae564b9bbce4cb6e840ded2277e23e79ca239315a827de143f85f?mediaType=mp4</t>
  </si>
  <si>
    <t>2019/11/20 06:00:00Z</t>
  </si>
  <si>
    <t>2019/11/23 23:00:00Z</t>
  </si>
  <si>
    <t>https://www.snap.com/political-ads/asset/2a1b4de75737e11092e8a4134391a5c23b3140761eacc054fc444a4ecebd6715?mediaType=jpg</t>
  </si>
  <si>
    <t>2019/02/12 02:41:37Z</t>
  </si>
  <si>
    <t>2019/02/27 00:00:00Z</t>
  </si>
  <si>
    <t>https://www.snap.com/political-ads/asset/d32d94df7441f6bf125e592627caa9d2b3120a04b27e7fb7b8f0a2652077b192?mediaType=mp4</t>
  </si>
  <si>
    <t>https://www.snap.com/political-ads/asset/bf1d08a00a10fcecd73bf90a0b6b1dfdbb14ca4da5cee6c7eeb211cd7ccfd6f8?mediaType=mp4</t>
  </si>
  <si>
    <t>2019/08/31 14:34:46Z</t>
  </si>
  <si>
    <t>2019/09/08 21:34:18Z</t>
  </si>
  <si>
    <t>Fremskrittspartiet</t>
  </si>
  <si>
    <t>https://www.snap.com/political-ads/asset/eaa834cd4ce6128d357efc82bafe6c666a62e9a4e82f4c1d998ec3158a0d3383?mediaType=mp4</t>
  </si>
  <si>
    <t>https://www.snap.com/political-ads/asset/e18a0794f5f01dfd114af4e26440724610d83db95f86888b6975c7a23affa89b?mediaType=png</t>
  </si>
  <si>
    <t>2019/05/15 09:33:57Z</t>
  </si>
  <si>
    <t>2019/05/17 21:59:00Z</t>
  </si>
  <si>
    <t>https://www.snap.com/political-ads/asset/99207f4e238f3b3e52efa8f0618307bb08f5f8c32d5af0fbe3b6c55738e1e705?mediaType=png</t>
  </si>
  <si>
    <t>2019/09/05 16:34:16Z</t>
  </si>
  <si>
    <t>2019/09/12 16:33:58Z</t>
  </si>
  <si>
    <t>CommonAlly PBC</t>
  </si>
  <si>
    <t>CommonAlly</t>
  </si>
  <si>
    <t>https://www.snap.com/political-ads/asset/eccbd5b666185631e618bda3c7d409e5fc8f335b847c9e3237fe813942094313?mediaType=mp4</t>
  </si>
  <si>
    <t>2019/10/18 20:49:11Z</t>
  </si>
  <si>
    <t>2020/05/31 20:00:00Z</t>
  </si>
  <si>
    <t>Rocky Mountain Values</t>
  </si>
  <si>
    <t>https://www.snap.com/political-ads/asset/05c02787d4d801b42499dcec19b5c56bed698d7adb894ba98c10f62fb17ff70d?mediaType=mp4</t>
  </si>
  <si>
    <t>https://www.snap.com/political-ads/asset/49582cb5d71219f774dcc689701b69d89bf86199a6b8d98fe8a7c52520cbe27f?mediaType=mp4</t>
  </si>
  <si>
    <t>https://www.snap.com/political-ads/asset/710182f580a11416f54666d92d345d35206494d0f3bf618ef7ecdb6de03171ec?mediaType=mp4</t>
  </si>
  <si>
    <t>2019/12/09 20:39:40Z</t>
  </si>
  <si>
    <t>2019/12/12 21:36:02Z</t>
  </si>
  <si>
    <t>Momentum</t>
  </si>
  <si>
    <t>Momentum General Election</t>
  </si>
  <si>
    <t>https://www.snap.com/political-ads/asset/317f82551f8491420f5c64a5835022ee89d96d1d979a6a4cab35be7e39ebd179?mediaType=mp4</t>
  </si>
  <si>
    <t>https://www.snap.com/political-ads/asset/644c3f8733997b697b6be0fb7aa2da58fa4b9490e63970c55f9fdaf789f7867d?mediaType=png</t>
  </si>
  <si>
    <t>2019/09/29 03:27:32Z</t>
  </si>
  <si>
    <t>2019/11/06 22:27:04Z</t>
  </si>
  <si>
    <t>Stowell for Sheriff</t>
  </si>
  <si>
    <t>William Stowell</t>
  </si>
  <si>
    <t>https://www.snap.com/political-ads/asset/bb790d0aeb1bb85d603f44ecdf7c2e9eeac4fd87f94215e3ddd4b98b751d9479?mediaType=mp4</t>
  </si>
  <si>
    <t>https://www.snap.com/political-ads/asset/e96eb575b75cfe3ded92d3bb281c5dd2a27504262f910738b3df4b04d7cc7386?mediaType=jpg</t>
  </si>
  <si>
    <t>2019/12/22 23:00:00Z</t>
  </si>
  <si>
    <t>2019/12/23 22:59:59Z</t>
  </si>
  <si>
    <t>https://www.snap.com/political-ads/asset/32c63c1105bacb4f4480d471e836d0f19619714eae6de7523b8129f6ad343a6e?mediaType=mp4</t>
  </si>
  <si>
    <t>https://www.snap.com/political-ads/asset/9dd80f26a608b10100359e0032f0a30bdd25b5f2ddd1ea5d7ab6bab84a6c496b?mediaType=mp4</t>
  </si>
  <si>
    <t>2019/08/01 18:52:37Z</t>
  </si>
  <si>
    <t>2019/09/24 03:59:59Z</t>
  </si>
  <si>
    <t>https://www.snap.com/political-ads/asset/c1530241632f4b3f1d437ae8eed8773bb3d90eaf48d1837d827d9577b7b546d6?mediaType=mp4;https://www.snap.com/political-ads/asset/771a343d93ed4d4001c2e8a8237467d54ba4446d3407d39f8f0313225c357611?mediaType=mp4;https://www.snap.com/political-ads/asset/791d8e3d18c826c51465f6bbf021f29affc1b27315eb06c03f46a8e50314349e?mediaType=mp4</t>
  </si>
  <si>
    <t>2019/03/21 14:10:38Z</t>
  </si>
  <si>
    <t>2019/04/14 14:10:38Z</t>
  </si>
  <si>
    <t>Alabama,Georgia,Virginia,Tennessee,South Carolina,North Carolina</t>
  </si>
  <si>
    <t>Advocates &amp; Activists,Green Living Enthusiasts,Philanthropists,Eco-Conscious Shoppers,Home Movie Viewers (Documentary),TV Network Viewers (MSNBC)</t>
  </si>
  <si>
    <t>2019/10/21 04:00:00Z</t>
  </si>
  <si>
    <t>2019/11/03 13:15:47Z</t>
  </si>
  <si>
    <t>https://www.snap.com/political-ads/asset/c7c5112ea5d714f6c4630553685ae119a053dd2f37134fe0f761983a22fa7f2f?mediaType=mp4</t>
  </si>
  <si>
    <t>2019/08/31 14:38:59Z</t>
  </si>
  <si>
    <t>2019/09/08 14:38:39Z</t>
  </si>
  <si>
    <t>https://www.snap.com/political-ads/asset/69023fc90bde41590e4fd087b5f127043cf34764de9684954ea1357c32a15d41?mediaType=mov</t>
  </si>
  <si>
    <t>Advocates &amp; Activists,Do-It-Yourselfers,Crime &amp; Mystery Genre Fans,Fun Trivia &amp; Quiz Fanatics,Hipsters &amp; Trendsetters,Home Decoristas,Math &amp; Science Enthusiasts,Wellness &amp; Healthy Lifestyle</t>
  </si>
  <si>
    <t>https://www.snap.com/political-ads/asset/1ccdb5e25848726341df6181d35417db0635b21f4cbe7d86ab41b27ac02e114e?mediaType=mp4</t>
  </si>
  <si>
    <t>2019/09/23 08:39:37Z</t>
  </si>
  <si>
    <t>2019/10/20 20:32:35Z</t>
  </si>
  <si>
    <t>https://www.snap.com/political-ads/asset/22b2efc500e94e25ac6116925b4cb543a8815800566e7abcb3e64a92f22f1ca9?mediaType=mp4</t>
  </si>
  <si>
    <t>2019/04/05 09:32:08Z</t>
  </si>
  <si>
    <t>2019/04/12 18:30:00Z</t>
  </si>
  <si>
    <t>INDIAN YOUTH CONGRESS</t>
  </si>
  <si>
    <t>Maharashtra</t>
  </si>
  <si>
    <t>https://www.snap.com/political-ads/asset/a7fc51978adf3ebceca19ceb190813f37714722a30da81e7d448b81f1937bea3?mediaType=mp4</t>
  </si>
  <si>
    <t>2019/01/26 23:00:00Z</t>
  </si>
  <si>
    <t>2019/01/31 09:00:00Z</t>
  </si>
  <si>
    <t>Venstres Ungdom</t>
  </si>
  <si>
    <t>14-16</t>
  </si>
  <si>
    <t>https://www.snap.com/political-ads/asset/ce850927ec72b0817655070c242d8e1752e99390137995750b08133570ea3157?mediaType=mp4</t>
  </si>
  <si>
    <t>https://www.snap.com/political-ads/asset/55e832a49b6113f4be9848fdf169a26e889aa9d83a700b77159955920315d0f0?mediaType=mp4</t>
  </si>
  <si>
    <t>Advocates &amp; Activists,Outdoor &amp; Nature Enthusiasts,Political News Watchers,Vegans &amp; Organic Foodies</t>
  </si>
  <si>
    <t>https://www.snap.com/political-ads/asset/95ee301277902ecff9aadd69b063aecd27c4bf4de2933fb2f81454b2f5b95a2a?mediaType=mp4</t>
  </si>
  <si>
    <t>https://www.snap.com/political-ads/asset/4c921b32b4e2c2a5651e4d62f96e981974b17f2f332395839ca6cc004c6611a1?mediaType=mp4</t>
  </si>
  <si>
    <t>https://www.snap.com/political-ads/asset/0620a2778a00389c17e0054da4041a8c6954ee2fa22764cebc1525faeac66cc6?mediaType=png</t>
  </si>
  <si>
    <t>2019/10/02 14:54:15Z</t>
  </si>
  <si>
    <t>2019/10/04 20:43:16Z</t>
  </si>
  <si>
    <t>https://www.snap.com/political-ads/asset/dab0333a5d81b19e9168fbf950e899cdb7515eaff609a470fc52d7bc4a9e6a7b?mediaType=mp4</t>
  </si>
  <si>
    <t>2019/10/08 12:30:16Z</t>
  </si>
  <si>
    <t>2019/11/22 22:59:00Z</t>
  </si>
  <si>
    <t>NHO</t>
  </si>
  <si>
    <t>NÃ¦ringslivets Hovedorganisasjon</t>
  </si>
  <si>
    <t>16-</t>
  </si>
  <si>
    <t>Green Living Enthusiasts,Philanthropists,Shoppers</t>
  </si>
  <si>
    <t>https://www.snap.com/political-ads/asset/853d3af115e9b83aed07d7661e6d712797a3920b84b3be71f861aea08987c013?mediaType=mp4</t>
  </si>
  <si>
    <t>2019/11/28 15:25:22Z</t>
  </si>
  <si>
    <t>2019/12/31 15:17:27Z</t>
  </si>
  <si>
    <t>35-45</t>
  </si>
  <si>
    <t>https://www.snap.com/political-ads/asset/670c99bbfd777619cb293e7dfac0009d313a1fe68b1c71165a4b0faff49d48f1?mediaType=mp4</t>
  </si>
  <si>
    <t>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</t>
  </si>
  <si>
    <t>2019/10/18 23:49:12Z</t>
  </si>
  <si>
    <t>2019/08/09 13:38:06Z</t>
  </si>
  <si>
    <t>https://www.snap.com/political-ads/asset/c88d2f1cb7a8469fff113188eba7a7ff39cf4453a6885b0bd86c9f3dc1a4f661?mediaType=jpg</t>
  </si>
  <si>
    <t>2019/11/28 13:31:25Z</t>
  </si>
  <si>
    <t>https://www.snap.com/political-ads/asset/a91b634cae47b8a663160b3056e17f3d5c3092f9c3a74d0b1c046122595106a6?mediaType=png</t>
  </si>
  <si>
    <t>2019/03/20 14:51:17Z</t>
  </si>
  <si>
    <t>Unilever US - 360i</t>
  </si>
  <si>
    <t>Ben &amp; Jerry's</t>
  </si>
  <si>
    <t>TV Network Viewers (ABC),TV Network Viewers (CBS),TV Network Viewers (CNN),TV Network Viewers (MSNBC),TV Network Viewers (NBC),TV Network Viewers (PBS)</t>
  </si>
  <si>
    <t>https://www.snap.com/political-ads/asset/86d2538bfc525f0f64fd1f8e740eb678f11d73c0c28a6871a73f9d1214a0e9af?mediaType=mp4</t>
  </si>
  <si>
    <t>2019/09/17 20:42:17Z</t>
  </si>
  <si>
    <t>https://www.snap.com/political-ads/asset/1077efa1ca90a30f7fa1514fb2e3b3a4dabc6c80c2158ede8cf23eadb498a0ef?mediaType=mp4</t>
  </si>
  <si>
    <t>2019/06/04 11:28:46Z</t>
  </si>
  <si>
    <t>2019/08/27 08:45:34Z</t>
  </si>
  <si>
    <t>DEFRA</t>
  </si>
  <si>
    <t>16-24</t>
  </si>
  <si>
    <t>Sports Fans</t>
  </si>
  <si>
    <t>https://www.snap.com/political-ads/asset/f67064540a1dcd3fbf689892b1469229e0de355f00a40c32e58aaf682e655101?mediaType=mp4</t>
  </si>
  <si>
    <t>https://www.snap.com/political-ads/asset/90cd5998018a20c704f0a1c090c8a3123edabd10d62d886dc3ad8491a8fc29d5?mediaType=mp4</t>
  </si>
  <si>
    <t>https://www.snap.com/political-ads/asset/47101b67df8728f0a4716d2f993f519cb94d7594cc82537dab1482cbfc4d0cb5?mediaType=mp4</t>
  </si>
  <si>
    <t>2019/11/26 00:12:08Z</t>
  </si>
  <si>
    <t>https://www.snap.com/political-ads/asset/509de48fe27bc8dfb017a13a7828f5cc8bfad4c33c1bac1ba4f99cc4ca62771d?mediaType=mp4;https://www.snap.com/political-ads/asset/cf82b8b6a0d333f15472ddb66315d89749f31e3d01dbcbfe3bf062a4d0feab17?mediaType=mp4;https://www.snap.com/political-ads/asset/b06d27234c0200b58f18e99ee740792be0d059a18c6f038a8990a7714ed7dd2d?mediaType=mp4;https://www.snap.com/political-ads/asset/e35ea7cd0441b512346b25ea3464842f0f7cc26658a8a5b1d017ce75519f0e7c?mediaType=mp4</t>
  </si>
  <si>
    <t>2019/12/01 20:39:17Z</t>
  </si>
  <si>
    <t>2019/12/15 20:39:25Z</t>
  </si>
  <si>
    <t>Huddled Masses</t>
  </si>
  <si>
    <t>Rise Above Colorado</t>
  </si>
  <si>
    <t>https://www.snap.com/political-ads/asset/db29d408259446534520e68a7155fc855b31bf187f1a7a36906b400820217ad1?mediaType=mp4</t>
  </si>
  <si>
    <t>2019/08/30 14:45:00Z</t>
  </si>
  <si>
    <t>2019/08/30 16:45:00Z</t>
  </si>
  <si>
    <t>2019/03/27 15:47:40Z</t>
  </si>
  <si>
    <t>https://www.snap.com/political-ads/asset/eb30abe8a314eacd3e8b5f96f79c945fa9493a8c38f2fe1736b58b61c563c7e0?mediaType=mp4</t>
  </si>
  <si>
    <t>https://www.snap.com/political-ads/asset/02a55f86541c1ad492cce45e470a246d01fbdde57a805197228c4ae082699703?mediaType=png</t>
  </si>
  <si>
    <t>2019/09/13 09:32:01Z</t>
  </si>
  <si>
    <t>2019/09/14 09:32:01Z</t>
  </si>
  <si>
    <t>North Central District Health Department</t>
  </si>
  <si>
    <t>NCDHD</t>
  </si>
  <si>
    <t>https://www.snap.com/political-ads/asset/d8a71b0b7fc4a0b782204382b14a6fcb66cdc475066749af43525c3725422cdb?mediaType=jpg</t>
  </si>
  <si>
    <t>2019/04/15 18:16:35Z</t>
  </si>
  <si>
    <t>Fluent, LLC</t>
  </si>
  <si>
    <t>Amp Aware</t>
  </si>
  <si>
    <t>https://www.snap.com/political-ads/asset/919f0438e89b03b484455bad9c393c892dea773b63c68947314212c23b3474a0?mediaType=jpg</t>
  </si>
  <si>
    <t>2019/03/20 13:00:00Z</t>
  </si>
  <si>
    <t>Political News Watchers,ZZ_Deprecated_1</t>
  </si>
  <si>
    <t>https://www.snap.com/political-ads/asset/8166762ca885d98904345459e6646d85ceb8af5f58a74fa5a33828123a29e073?mediaType=mp4;https://www.snap.com/political-ads/asset/24e39384512cb23b374bb840fa3400c864fb58bf64cfd07d8ed19bcfc2496a28?mediaType=mp4;https://www.snap.com/political-ads/asset/ac07e1962c47cd020caeed1b308aeb35ba3ca2c510768781016611ed1ddfa511?mediaType=mp4;https://www.snap.com/political-ads/asset/4406c047b4bb4d3f08a865e8401111d32373a1c07af39f815f2e22114da37e7f?mediaType=mp4;https://www.snap.com/political-ads/asset/1440cb16adedd63cb0ab03f3e662bd1b9b76dbc85538cb1bd706f95a30233205?mediaType=mp4;https://www.snap.com/political-ads/asset/0d70cb614d3fef0e324a5fa5d506c10f09c793041c0196529ed4c2d0c97400af?mediaType=mp4;https://www.snap.com/political-ads/asset/532514f55e557f9c7a0179bd02d1935f976fc7308b669cc008926b0b0869998b?mediaType=mp4;https://www.snap.com/political-ads/asset/646808671751b91aeaa797f640446a15c3346aacf4c3dcabe7b413d3cc84c3c7?mediaType=mp4;https://www.snap.com/political-ads/asset/107154fc61cb5a339a4a9a349238b123975dedd2bc8b5b021c33921b5d9eea90?mediaType=mp4</t>
  </si>
  <si>
    <t>2019/08/16 18:21:01Z</t>
  </si>
  <si>
    <t>2019/09/09 03:59:01Z</t>
  </si>
  <si>
    <t>Alabama,Georgia,North Carolina,South Carolina,Tennessee,Virginia</t>
  </si>
  <si>
    <t>Adventure Seekers,Beachgoers &amp; Surfers,Cycling Enthusiasts,Outdoor &amp; Nature Enthusiasts,Pet &amp; Animal Lovers,Outdoor Sports Gear Shoppers,Outdoorsy Destinations</t>
  </si>
  <si>
    <t>https://www.snap.com/political-ads/asset/e58a3b5e7fe9264b941f7e5e1b59cebf4cd87e26a61ec30dbd65c44ac02a95cf?mediaType=mp4</t>
  </si>
  <si>
    <t>https://www.snap.com/political-ads/asset/2aa15f1e87061e8a40ce84233c96ccb87c1b6206c5e8c2fd51d266afd59d2dd8?mediaType=mp4</t>
  </si>
  <si>
    <t>2019/12/07 09:00:00Z</t>
  </si>
  <si>
    <t>2019/12/09 23:59:59Z</t>
  </si>
  <si>
    <t>Advocates &amp; Activists,Collegiates,Hipsters &amp; Trendsetters,News Watchers,Philanthropists</t>
  </si>
  <si>
    <t>https://www.snap.com/political-ads/asset/22a6b507f69c11b947925dbb2948fb65f50c1aa30015f9ed21731ec2f17b62e6?mediaType=mp4</t>
  </si>
  <si>
    <t>https://www.snap.com/political-ads/asset/4bb4f8f75b5e90c8594e0aaf3b59ac9cfb5341ea5b15563970ba8c84ce4c80ea?mediaType=png</t>
  </si>
  <si>
    <t>https://www.snap.com/political-ads/asset/cb57f1393635daab08751622aa37d772673e5917bc79c46c698fc7fb9fa1badc?mediaType=mp4</t>
  </si>
  <si>
    <t>https://www.snap.com/political-ads/asset/d14ba5811e74c25798f595df13e968d6a672482f0f2a57a1526efeaaa2516d78?mediaType=mp4</t>
  </si>
  <si>
    <t>2019/12/04 21:02:36Z</t>
  </si>
  <si>
    <t>2019/12/11 21:01:11Z</t>
  </si>
  <si>
    <t xml:space="preserve">Midlothian SNP </t>
  </si>
  <si>
    <t>Vote Owen Thompson</t>
  </si>
  <si>
    <t>Owen Thompson</t>
  </si>
  <si>
    <t>Midlothian</t>
  </si>
  <si>
    <t>https://www.snap.com/political-ads/asset/6892ea7d3db845c89d9e4a9e488bc1435e5b9d57cc2c009372c066d69a06223e?mediaType=png</t>
  </si>
  <si>
    <t>2019/10/11 17:33:49Z</t>
  </si>
  <si>
    <t>Liberals 4 Love, LLC</t>
  </si>
  <si>
    <t>Advocates &amp; Activists,Arts &amp; Culture Mavens,Collegiates,Fashion &amp; Style Gurus,Shoppers,Home Movie Viewers (Documentary),Home Movie Viewers (Science Fiction)</t>
  </si>
  <si>
    <t>https://www.snap.com/political-ads/asset/6dd1d08b4ae4101a320776edd363e69e0f0bfb6230c16f9a4b4cc8fc4d728bb1?mediaType=mp4</t>
  </si>
  <si>
    <t>https://www.snap.com/political-ads/asset/eb3ba390cff49f6d83472b926bf024ef6146a4dad81eb80c8fd81f330f53f5a4?mediaType=mp4</t>
  </si>
  <si>
    <t>https://www.snap.com/political-ads/asset/47517c5baa3eb67898a36aca5163df22d9b9e5143b7ff727daab1571bf53df0d?mediaType=mp4</t>
  </si>
  <si>
    <t>2019/08/20 08:41:42Z</t>
  </si>
  <si>
    <t>2019/08/29 14:00:00Z</t>
  </si>
  <si>
    <t>Vestland FrP</t>
  </si>
  <si>
    <t>Hordaland,Sogn Og Fjordane</t>
  </si>
  <si>
    <t>https://www.snap.com/political-ads/asset/6f3783ad0d8186fdf47c36b7b6498836fde2ba7326eb5092079b536eaecede19?mediaType=mp4</t>
  </si>
  <si>
    <t>2019/03/13 18:28:40Z</t>
  </si>
  <si>
    <t>2019/03/16 13:50:34Z</t>
  </si>
  <si>
    <t>https://www.snap.com/political-ads/asset/0ebb866b9c6f0e01f1a88d47f4d9e7d331f4df9c326d90f19c19b24ee80ab9f7?mediaType=mov</t>
  </si>
  <si>
    <t>2019/05/10 16:01:57Z</t>
  </si>
  <si>
    <t>2019/05/21 21:59:59Z</t>
  </si>
  <si>
    <t>News Watchers,Political News Watchers</t>
  </si>
  <si>
    <t>https://www.snap.com/political-ads/asset/d21df4c7557163463c6d0c8105c8a16cab84798a0252c474a65018f637f0fa4d?mediaType=jpg</t>
  </si>
  <si>
    <t>2019/12/13 23:00:00Z</t>
  </si>
  <si>
    <t>2019/12/14 22:59:59Z</t>
  </si>
  <si>
    <t>https://www.snap.com/political-ads/asset/eb6f5f7d1b611e6d80880c6337a301cef92972de32e01008ee5bfe4319bebc2a?mediaType=mp4</t>
  </si>
  <si>
    <t>2019/08/26 15:48:28Z</t>
  </si>
  <si>
    <t>2019/11/04 16:48:37Z</t>
  </si>
  <si>
    <t>Emmis Communcations</t>
  </si>
  <si>
    <t>Make Good Decisions</t>
  </si>
  <si>
    <t>17-21</t>
  </si>
  <si>
    <t>Indiana</t>
  </si>
  <si>
    <t>https://www.snap.com/political-ads/asset/75c5b22717353d72a46015ac8ce896af36a060b90c8cd40fa4d3785377f3e141?mediaType=mp4</t>
  </si>
  <si>
    <t>2019/07/25 19:46:20Z</t>
  </si>
  <si>
    <t>Trump MAGA Committee</t>
  </si>
  <si>
    <t>https://www.snap.com/political-ads/asset/e8ddb7509c5effb3f4076da068735aa2734ab5b4de096ea020fffdeec9f51b15?mediaType=mp4</t>
  </si>
  <si>
    <t>2019/09/27 07:00:50Z</t>
  </si>
  <si>
    <t>2019/10/11 21:59:59Z</t>
  </si>
  <si>
    <t>Hensikt AS</t>
  </si>
  <si>
    <t>Difi</t>
  </si>
  <si>
    <t>25-27</t>
  </si>
  <si>
    <t>https://www.snap.com/political-ads/asset/579f343e28faec50e48719f2f5640fe24cec043c19560640fb2d0afb0941a672?mediaType=mp4</t>
  </si>
  <si>
    <t>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</t>
  </si>
  <si>
    <t>https://www.snap.com/political-ads/asset/42e9044567f814cac3569e0eee91e3665b95026371cad47ac587235ca3afeb3f?mediaType=mp4</t>
  </si>
  <si>
    <t>Advocates &amp; Activists,Green Living Enthusiasts</t>
  </si>
  <si>
    <t>https://www.snap.com/political-ads/asset/f54776b8d73cad99887356fade7aac6151906b6885a94138b70015c74591c588?mediaType=mp4</t>
  </si>
  <si>
    <t>2019/05/24 15:37:08Z</t>
  </si>
  <si>
    <t>https://www.snap.com/political-ads/asset/4b54acc21a2fb5117f196db9a06ef409171e5359f08f1d486956112d153d9ce1?mediaType=mp4</t>
  </si>
  <si>
    <t>Philanthropists</t>
  </si>
  <si>
    <t>https://www.snap.com/political-ads/asset/ca83bb800af3c40a85b80cae9d121b8cb1425b1c2211b62ace038805e1ac7521?mediaType=mp4</t>
  </si>
  <si>
    <t>2019/10/01 15:00:00Z</t>
  </si>
  <si>
    <t>2019/12/04 05:59:00Z</t>
  </si>
  <si>
    <t>General Mills</t>
  </si>
  <si>
    <t>general mills</t>
  </si>
  <si>
    <t>https://www.snap.com/political-ads/asset/b5b28a3c8b020ef034747f95b3670c0c1c654584cef6658563f2f6975d9d97dd?mediaType=mp4</t>
  </si>
  <si>
    <t>2019/08/16 15:22:54Z</t>
  </si>
  <si>
    <t>2019/09/06 13:22:15Z</t>
  </si>
  <si>
    <t>https://www.snap.com/political-ads/asset/d44f29c882b117b42db82487fede045a1494f459474ecb4212e3444d0ae2360f?mediaType=mp4</t>
  </si>
  <si>
    <t>https://www.snap.com/political-ads/asset/f5f962f197920a5fb56273838110cc0b696af9da90108eb4931420b468c113c6?mediaType=png</t>
  </si>
  <si>
    <t>2019/11/25 00:03:04Z</t>
  </si>
  <si>
    <t>https://www.snap.com/political-ads/asset/e8ef4e915e917949fd6c7913e778bcdc2f5d854441d387a6565311231d039d2b?mediaType=mp4</t>
  </si>
  <si>
    <t>https://www.snap.com/political-ads/asset/f2c0bf18f92eeecd9784e9aca4629c76bdbb623a2153f815aef66684f22cf7d7?mediaType=png</t>
  </si>
  <si>
    <t>2019/08/29 08:34:34Z</t>
  </si>
  <si>
    <t>2019/09/05 08:34:34Z</t>
  </si>
  <si>
    <t>https://www.snap.com/political-ads/asset/3df27a8aa5d188f4d5c709ab54bbb0fc024e7d9a128c3ca8a81c2b31cffa7b9d?mediaType=mp4</t>
  </si>
  <si>
    <t>https://www.snap.com/political-ads/asset/099853710d2664efc05b1ce7c19ce21f42446d17793bc4040772c3112bebe9af?mediaType=png</t>
  </si>
  <si>
    <t>https://www.snap.com/political-ads/asset/790e1327f311ca6eb5d73fd7bad1cc2bf7b63a1b0e95cf9de3df40c3880a82fd?mediaType=jpg</t>
  </si>
  <si>
    <t>https://www.snap.com/political-ads/asset/4bc989cc1d091b1b89c93d935ebca688cbe584b20ae8a6f054bdbaa5787311fb?mediaType=mov;https://www.snap.com/political-ads/asset/ac166f6da0b9a4bd495d3b936696c3b70ff9da6433bce8f834f1b85a80b0ada6?mediaType=mov;https://www.snap.com/political-ads/asset/a2ca9b0ad4da72306df36999a11f702b24c0cfc1b6edac9ccfbfde2d1d2a187c?mediaType=mov</t>
  </si>
  <si>
    <t>Advocates &amp; Activists,Green Living Enthusiasts,Philanthropists,Eco-Conscious Shoppers,TV Network Viewers (MSNBC),TV Viewers (Documentary)</t>
  </si>
  <si>
    <t>2019/11/25 00:44:20Z</t>
  </si>
  <si>
    <t>https://www.snap.com/political-ads/asset/abad0c8c1019c9cec90c1d082a11ed32e4e72fbaa248cc3fa43358486cdd87f3?mediaType=jpg</t>
  </si>
  <si>
    <t>2019/12/14 23:00:00Z</t>
  </si>
  <si>
    <t>2019/12/15 22:59:59Z</t>
  </si>
  <si>
    <t>https://www.snap.com/political-ads/asset/ed1f21aa111cec0a8336bc230ec85e994c0c7a92c2e4c88288697d1152b9e192?mediaType=mp4</t>
  </si>
  <si>
    <t>2019/11/11 21:59:37Z</t>
  </si>
  <si>
    <t>2019/10/04 10:26:50Z</t>
  </si>
  <si>
    <t>35+</t>
  </si>
  <si>
    <t>https://www.snap.com/political-ads/asset/e5cd494f00fb12d240e1c8a532af2699701dffa614f313a6df7b414e127af836?mediaType=mp4</t>
  </si>
  <si>
    <t>2019/10/19 07:48:03Z</t>
  </si>
  <si>
    <t>2019/11/08 13:59:59Z</t>
  </si>
  <si>
    <t>https://www.snap.com/political-ads/asset/d99a283ea4cad4c85e89dc02fcdf39e607e332fc2380345bab40f9cddd5e19ad?mediaType=mp4</t>
  </si>
  <si>
    <t>2019/12/01 07:00:00Z</t>
  </si>
  <si>
    <t>2020/01/01 06:59:00Z</t>
  </si>
  <si>
    <t>https://www.snap.com/political-ads/asset/2208628cf2ed9bfee4fab38d1a6e0cd2605cd5fa4c4944edbc3a2b27a049b7a4?mediaType=mp4</t>
  </si>
  <si>
    <t>2019/08/28 11:00:31Z</t>
  </si>
  <si>
    <t>2019/10/02 10:52:04Z</t>
  </si>
  <si>
    <t>LNU</t>
  </si>
  <si>
    <t>18-21</t>
  </si>
  <si>
    <t>https://www.snap.com/political-ads/asset/58437035786329005801039e375f43e0104cafd76b4dfd141a980f8a7bf7f4c6?mediaType=mp4</t>
  </si>
  <si>
    <t>2019/03/07 08:16:31Z</t>
  </si>
  <si>
    <t>2019/04/16 21:59:59Z</t>
  </si>
  <si>
    <t>Greenpeace</t>
  </si>
  <si>
    <t>https://www.snap.com/political-ads/asset/1536f1465360793f1cfad8803eb80ecc26c112be40b23f06486819fe09cc9b2c?mediaType=mov</t>
  </si>
  <si>
    <t>2019/09/27 11:19:43Z</t>
  </si>
  <si>
    <t>Oxfam GB</t>
  </si>
  <si>
    <t>https://www.snap.com/political-ads/asset/27b47c14880c16d7620a45dd53111166d75a6156ca90dc3245203bafb206275a?mediaType=mp4;https://www.snap.com/political-ads/asset/592d94a04d49224a716f415eb0f73b718ab5d0bc2828f4b44ba8efe5a9a6a3ad?mediaType=mp4;https://www.snap.com/political-ads/asset/ef0d309e2a0511b1e77d5c88cb3414f01625aeba870db47c8e6739948ca6bbef?mediaType=mp4</t>
  </si>
  <si>
    <t>https://www.snap.com/political-ads/asset/4f56d40c01da3d0a640ed683a08cf23fa1d0f7b23c2de2971839facadbe2a935?mediaType=mp4</t>
  </si>
  <si>
    <t>2019/09/30 16:45:55Z</t>
  </si>
  <si>
    <t>https://www.snap.com/political-ads/asset/100e2850567e443d72a3ee4f942e2f99595d6c30d2dbb38bf66430010f5d9603?mediaType=jpg</t>
  </si>
  <si>
    <t>https://www.snap.com/political-ads/asset/81aef8ec2fbadd4fcf633c975691e118ce665237a5b7128c503969dfbb6cc167?mediaType=mp4</t>
  </si>
  <si>
    <t>2019/11/15 10:50:56Z</t>
  </si>
  <si>
    <t>Alaska,Idaho,Kansas,North Dakota,Oklahoma,South Dakota,Utah,Wyoming,Alabama,Arizona,Georgia,Kentucky,Louisiana,Mississippi,Montana,South Carolina,Tennessee,Texas,West Virginia</t>
  </si>
  <si>
    <t>https://www.snap.com/political-ads/asset/07500a4dc409099bdf3ee6025a321e9a4b1b4a8bd2372243e416e83ccd72c792?mediaType=mp4</t>
  </si>
  <si>
    <t>2019/10/11 07:00:02Z</t>
  </si>
  <si>
    <t>TV Network Viewers (ABC),TV Network Viewers (BBC America),TV Network Viewers (CBS),TV Network Viewers (CNN),TV Network Viewers (FOX News Channel),TV Network Viewers (FOX),TV Network Viewers (MSNBC),TV Network Viewers (NBC)</t>
  </si>
  <si>
    <t>https://www.snap.com/political-ads/asset/c5101b8367d69a959b60306e8abc41ccd1fddc7c5b1ae848878de2d5a193a0fd?mediaType=mp4</t>
  </si>
  <si>
    <t>https://www.snap.com/political-ads/asset/c2a6d69a79dc7f9ec171734618b02e296882894c01a7d02a502e63ab9152e0a7?mediaType=mp4</t>
  </si>
  <si>
    <t>2019/11/09 16:58:56Z</t>
  </si>
  <si>
    <t>2019/11/12 16:57:09Z</t>
  </si>
  <si>
    <t>Hipsters &amp; Trendsetters,Meme Watchers</t>
  </si>
  <si>
    <t>https://www.snap.com/political-ads/asset/019e7426865409f89cfcf85d3e3b7036b71194e34c76f50b7dac48e8fbb9d409?mediaType=mp4;https://www.snap.com/political-ads/asset/290b073e1aefd6a7e4655475d82b4b490f799362fce2bf6e085d9801e26a4452?mediaType=mp4;https://www.snap.com/political-ads/asset/a6f860019d2326de69f1b44d5df33b404a7010701f077c1e6b18cb3f14329855?mediaType=mp4;https://www.snap.com/political-ads/asset/b988a52588ae1f76c6503aa113e116a59b18f173ef1304c416c7e15333b2bbd2?mediaType=mp4;https://www.snap.com/political-ads/asset/0f280da5d702dfcc6ec9e6dcdf6b45842bfffe959ef3dcd7944ca292ef69d955?mediaType=mp4</t>
  </si>
  <si>
    <t>https://www.snap.com/political-ads/asset/5e5f78b637246190605c82a63e7d18844276fd3ad94709e82a63b4aedf4028ef?mediaType=mp4</t>
  </si>
  <si>
    <t>https://www.snap.com/political-ads/asset/b9f52873919e238950cd4e4586e69ccf9234147360a0ff1758f757e44c66af59?mediaType=jpg</t>
  </si>
  <si>
    <t>2019/07/10 15:28:07Z</t>
  </si>
  <si>
    <t>22+</t>
  </si>
  <si>
    <t>Political News Watchers,TV Network Viewers (FOX News Channel)</t>
  </si>
  <si>
    <t>https://www.snap.com/political-ads/asset/114eb85ff5fe535ba91a804eda1c31a5227b32fa324da176c22bb86875f4fac8?mediaType=mp4</t>
  </si>
  <si>
    <t>https://www.snap.com/political-ads/asset/6fda28c5fbe05d628916e8c739e02c2ca067bf85349634e342dd61e6f3e66d96?mediaType=png</t>
  </si>
  <si>
    <t>2019/10/18 21:50:05Z</t>
  </si>
  <si>
    <t>https://www.snap.com/political-ads/asset/407591172223622af1be9723b2005dc9004d4dbf54f1dd65a47e045f228bcfa0?mediaType=mp4</t>
  </si>
  <si>
    <t>Advocates &amp; Activists,Arts &amp; Culture Mavens,Green Living Enthusiasts,News Watchers,Outdoor &amp; Nature Enthusiasts,Parents &amp; Family-Focused,Philanthropists,Women's Lifestyle</t>
  </si>
  <si>
    <t>https://www.snap.com/political-ads/asset/8917797f43ba9b37b63683d8a318c1d2ea8043584bbc0d06e53926f1ce8eefb5?mediaType=png</t>
  </si>
  <si>
    <t>https://www.snap.com/political-ads/asset/d0fe545c08e91a98dd6ac6b16faa0ad74049af7c8841e6939488499a52b064f7?mediaType=png</t>
  </si>
  <si>
    <t>https://www.snap.com/political-ads/asset/8e0bc0d268e5765497305b5f726009dcbf3f48b30f722f2d4e36e36ad84c2c46?mediaType=mp4</t>
  </si>
  <si>
    <t>https://www.snap.com/political-ads/asset/18e3e283eee906afc55be89dbd6df290bce251c5c3505e9d9395adcf5743460e?mediaType=mp4</t>
  </si>
  <si>
    <t>https://www.snap.com/political-ads/asset/93c8c3a52b14aed9eaef2bf56df97e5322e62916022cd1174aa00dd54fbf3595?mediaType=mp4</t>
  </si>
  <si>
    <t>https://www.snap.com/political-ads/asset/6bac9f1b6d29e8cd270c0d3500893f7c2244ea66c2fc7728ea49e5df92931aa7?mediaType=mp4</t>
  </si>
  <si>
    <t>2019/05/06 12:07:43Z</t>
  </si>
  <si>
    <t>Wien,Niederosterreich,Oberosterreich,Salzburg,Steiermark,Karnten,Burgenland,Tirol</t>
  </si>
  <si>
    <t>https://www.snap.com/political-ads/asset/22ddf5a109cf352781f6aeb060a840078a5ed203942ac011a8a7d1bc48a764ce?mediaType=png</t>
  </si>
  <si>
    <t>2019/11/12 21:39:08Z</t>
  </si>
  <si>
    <t>https://www.snap.com/political-ads/asset/a435e821993e5d185a7dc29fb8920737885d8853926c1d1be9657a2af899a087?mediaType=png</t>
  </si>
  <si>
    <t>2019/11/19 20:48:23Z</t>
  </si>
  <si>
    <t>2019/12/04 04:59:23Z</t>
  </si>
  <si>
    <t>Bully Pulpit Interactive</t>
  </si>
  <si>
    <t>Human Rights Campaign</t>
  </si>
  <si>
    <t>https://www.snap.com/political-ads/asset/cbf868fc33cc0f9253dbf4696956bf40a25675fd5c20564b4205e839e0e61c10?mediaType=mp4</t>
  </si>
  <si>
    <t>https://www.snap.com/political-ads/asset/13d9739cae53e4280c73f1e7bd1d71b269f14bf28b2f16e90867498122f0e7c2?mediaType=mp4</t>
  </si>
  <si>
    <t>2019/05/20 06:00:00Z</t>
  </si>
  <si>
    <t>2019/05/29 08:20:00Z</t>
  </si>
  <si>
    <t>High Schoolers</t>
  </si>
  <si>
    <t>https://www.snap.com/political-ads/asset/4e3c66d2e7884f5c40024a58c537eab29cceddf4cf118a02eaf3f66d343023d4?mediaType=png</t>
  </si>
  <si>
    <t>https://www.snap.com/political-ads/asset/65778dcfe82bdb608320839777df66800b0611e348aaef98187090ddec9c53d3?mediaType=png</t>
  </si>
  <si>
    <t>https://www.snap.com/political-ads/asset/a0895a1514d79796feec7bdee60c6c5ab5c1212540459b4aae88035cd8107e63?mediaType=mp4</t>
  </si>
  <si>
    <t>https://www.snap.com/political-ads/asset/0ff2779fdd6887a8df7afdd457a4b28eaba96c6af92eb7b1427b8a340b6c0f43?mediaType=mp4</t>
  </si>
  <si>
    <t>https://www.snap.com/political-ads/asset/f99f1b630295e38d74dd6b61459a5b0343bc262d2f7dfff918cea712bd191f41?mediaType=png</t>
  </si>
  <si>
    <t>https://www.snap.com/political-ads/asset/2b949a4a6e0bbb821fbea72daf98d62d260995cedeacbec0cde70dc3045df6a2?mediaType=png</t>
  </si>
  <si>
    <t>2019/08/23 22:41:35Z</t>
  </si>
  <si>
    <t>https://www.snap.com/political-ads/asset/57aec71adf2e83f246873f7063ba3164787a9c92274f97106b13cba7e5371157?mediaType=mp4</t>
  </si>
  <si>
    <t>https://www.snap.com/political-ads/asset/0658e806d5d51d883a202f607793d2f112cd14c7faf777d7bbe372035d727dc1?mediaType=mp4</t>
  </si>
  <si>
    <t>2019/08/30 14:49:34Z</t>
  </si>
  <si>
    <t>2019/09/02 14:43:49Z</t>
  </si>
  <si>
    <t>Our Future, Our Choice</t>
  </si>
  <si>
    <t>London</t>
  </si>
  <si>
    <t>https://www.snap.com/political-ads/asset/1f19a2d56ea58b55fb396888459aa9bc81b9319ee15fa7744cca656dbc00aa7d?mediaType=mov</t>
  </si>
  <si>
    <t>https://www.snap.com/political-ads/asset/3923a9766ed8e540f7c28ea27c316483d10c4050d9e9629360a9de8818d0d450?mediaType=mp4</t>
  </si>
  <si>
    <t>2019/05/08 16:33:32Z</t>
  </si>
  <si>
    <t>2019/06/30 16:33:32Z</t>
  </si>
  <si>
    <t>https://www.snap.com/political-ads/asset/c2b2ae03a2e669fa41f207832f3785d03ccfd18f5c8431aba05e5a6e75f59440?mediaType=mp4</t>
  </si>
  <si>
    <t>https://www.snap.com/political-ads/asset/ec49317c628fddb69bf44d54ef2fd945790b8c689247e6beaf5be443382703bb?mediaType=mp4</t>
  </si>
  <si>
    <t>https://www.snap.com/political-ads/asset/4fa97569eb9eaaf9c4865d8db03e8344c02c0c3c16ee6192940bd230186e4bd1?mediaType=mp4</t>
  </si>
  <si>
    <t>https://www.snap.com/political-ads/asset/1bd0aa720d71c4a6aacbe79f0dee163427dbd5b8619df5f9b6ddf477554b788c?mediaType=mp4</t>
  </si>
  <si>
    <t>2019/10/02 20:14:55Z</t>
  </si>
  <si>
    <t>2019/11/01 05:59:59Z</t>
  </si>
  <si>
    <t>https://www.snap.com/political-ads/asset/97f9c7ed0a25d0022810cec48fd806e48f897922fa99999149e7576387304a7e?mediaType=mp4</t>
  </si>
  <si>
    <t>2019/10/28 10:30:00Z</t>
  </si>
  <si>
    <t>2019/11/04 17:00:00Z</t>
  </si>
  <si>
    <t>Fagforbundet</t>
  </si>
  <si>
    <t>Do-It-Yourselfers,Investors &amp; Entrepreneurs</t>
  </si>
  <si>
    <t>https://www.snap.com/political-ads/asset/99bc22c0f7e7abf5a6c27a4ec8c253ac94085c076520fad6294eef55423ebbd1?mediaType=mp4</t>
  </si>
  <si>
    <t>https://www.snap.com/political-ads/asset/f51a7138e397a54679036aa9d4650a5f8382ee46e463eb992e1c0eb0e21021a6?mediaType=jpg</t>
  </si>
  <si>
    <t>2019/08/29 20:26:17Z</t>
  </si>
  <si>
    <t>https://www.snap.com/political-ads/asset/e536ee4f6b55eea6d494caacee21d02c9e187b7a34546dfc11e155ebd39a4ed5?mediaType=mp4</t>
  </si>
  <si>
    <t>2019/12/08 21:00:00Z</t>
  </si>
  <si>
    <t>2019/12/15 03:35:51Z</t>
  </si>
  <si>
    <t>Arts &amp; Culture Mavens,Beauty Mavens,Bookworms &amp; Avid Readers,Comics &amp; Animation Fans,Do-It-Yourselfers,Parents &amp; Family-Focused,Photographers,Techies &amp; Gadget Fans</t>
  </si>
  <si>
    <t>https://www.snap.com/political-ads/asset/88a66bc454a6341248af90a9da3721b617f03176d9add674be38d1cff8862ac0?mediaType=mp4</t>
  </si>
  <si>
    <t>2019/09/02 16:00:00Z</t>
  </si>
  <si>
    <t>2019/10/01 06:59:59Z</t>
  </si>
  <si>
    <t>Republic of Media Ltd.</t>
  </si>
  <si>
    <t>Police Scotland</t>
  </si>
  <si>
    <t>Clubbers &amp; Party People</t>
  </si>
  <si>
    <t>https://www.snap.com/political-ads/asset/eeaaa768fb7547b3469163bd2a1cd18c8a9b7f606bfb01036c1bdd512a1fdf85?mediaType=mp4</t>
  </si>
  <si>
    <t>https://www.snap.com/political-ads/asset/04a8e5612e475d69c07b5d9b392b2e327388b27427297f54f94c45f68e34a559?mediaType=mp4</t>
  </si>
  <si>
    <t>2019/07/14 09:00:00Z</t>
  </si>
  <si>
    <t>2019/07/19 13:00:00Z</t>
  </si>
  <si>
    <t>Comics &amp; Animation Fans,Gamers,Concert &amp; Festival Goers,Urban &amp; Hip-Hop Music Fans</t>
  </si>
  <si>
    <t>https://www.snap.com/political-ads/asset/a9a537effe2df1cf6936ed312586bdb7dd139329e0b09e5b3d49ed5e0fa4681a?mediaType=mp4</t>
  </si>
  <si>
    <t>2019/05/18 10:25:55Z</t>
  </si>
  <si>
    <t>2019/05/21 23:00:02Z</t>
  </si>
  <si>
    <t>https://www.snap.com/political-ads/asset/e17b99af70954575eaa54d5454edc4a850191bbd4e84611ad1a13a7291468d2d?mediaType=mp4</t>
  </si>
  <si>
    <t>2019/09/03 06:46:50Z</t>
  </si>
  <si>
    <t>2019/09/08 06:44:39Z</t>
  </si>
  <si>
    <t>Influence Me AS</t>
  </si>
  <si>
    <t>Kristelig Folkeparti</t>
  </si>
  <si>
    <t>https://www.snap.com/political-ads/asset/7051403485c2dc44fde548d012c585be2625d1cbe4558c3fa956f35e0d74d35c?mediaType=mp4</t>
  </si>
  <si>
    <t>https://www.snap.com/political-ads/asset/f8675fb36ad7d5e1e6339d37da2c9b7bdf4259a3cb45260225db90f6c69f5d6e?mediaType=jpg</t>
  </si>
  <si>
    <t>https://www.snap.com/political-ads/asset/657e8e79e5abb52546064eaba4d9ce377e2b972d1679d6ff0a6fcef68cb07dd7?mediaType=mp4</t>
  </si>
  <si>
    <t>https://www.snap.com/political-ads/asset/71fa4d288d14f4dec9c102f95b3164aa244c684bcc80843059482b1ed593aaf4?mediaType=mp4</t>
  </si>
  <si>
    <t>2019/03/22 23:11:38Z</t>
  </si>
  <si>
    <t>Marc Lejeune Ã‰lections</t>
  </si>
  <si>
    <t>Marc Lejeune</t>
  </si>
  <si>
    <t>2019/08/08 08:43:52Z</t>
  </si>
  <si>
    <t>2019/08/15 08:43:52Z</t>
  </si>
  <si>
    <t>Akershus,Oslo,Ostfold,Vestfold,Buskerud</t>
  </si>
  <si>
    <t>https://www.snap.com/political-ads/asset/07d3f1875d39163940de17f5f9fc0310976bc3c025eb7b0f663aad549bf20cd0?mediaType=jpg</t>
  </si>
  <si>
    <t>2019/12/05 23:00:00Z</t>
  </si>
  <si>
    <t>2019/12/06 22:59:59Z</t>
  </si>
  <si>
    <t>2019/05/06 14:00:00Z</t>
  </si>
  <si>
    <t>2019/05/15 01:00:00Z</t>
  </si>
  <si>
    <t>https://www.snap.com/political-ads/asset/0b8740b3090479734092d74702b8499997959a4a2e128cd358b525541f678475?mediaType=mp4</t>
  </si>
  <si>
    <t>2019/07/09 22:04:14Z</t>
  </si>
  <si>
    <t>2019/07/31 22:04:14Z</t>
  </si>
  <si>
    <t>https://www.snap.com/political-ads/asset/4a68abcf7790d39ca50b2b3b301696ca11cead3c6b5f1d936f3799f2c203c366?mediaType=jpg</t>
  </si>
  <si>
    <t>https://www.snap.com/political-ads/asset/bdeb27d80703149ea463dbc20b56a6dc5409f4d3ed9389cda1b0d1f7884507f4?mediaType=mp4</t>
  </si>
  <si>
    <t>Advocates &amp; Activists,Arts &amp; Culture Mavens,Beauty Mavens,Fun Trivia &amp; Quiz Fanatics,Green Living Enthusiasts,News Watchers,Outdoor &amp; Nature Enthusiasts,Parents &amp; Family-Focused,Philanthropists,Travel Enthusiasts,Women's Lifestyle</t>
  </si>
  <si>
    <t>https://www.snap.com/political-ads/asset/2a21cd5ac9a78a11beae145743fd0fbe08f2792b8a457a03c6fb449ca0b1d32c?mediaType=mp4</t>
  </si>
  <si>
    <t>https://www.snap.com/political-ads/asset/b0996f0c1c9163c8b5e122a6dab0a7677a390ea70dd94739776377e0b26daf00?mediaType=png</t>
  </si>
  <si>
    <t>2019/07/14 07:00:16Z</t>
  </si>
  <si>
    <t>2019/07/15 06:59:16Z</t>
  </si>
  <si>
    <t>Carat France</t>
  </si>
  <si>
    <t>2019/04/16 20:00:06Z</t>
  </si>
  <si>
    <t>https://www.snap.com/political-ads/asset/3e840a136bef562ed7a62193206ef2932c2daf10e0c33ac4dd1bdf55bd5000a9?mediaType=png</t>
  </si>
  <si>
    <t>2019/06/14 15:01:59Z</t>
  </si>
  <si>
    <t>2019/06/30 15:01:59Z</t>
  </si>
  <si>
    <t>Aisle 518 Strategies LLC</t>
  </si>
  <si>
    <t>Bernie 2020</t>
  </si>
  <si>
    <t>https://www.snap.com/political-ads/asset/6e8e76cbe703c633caf6e423e3fc7c6c23cd410f7d68cbe4ab1c7e1a6f803770?mediaType=mp4</t>
  </si>
  <si>
    <t>2019/03/29 16:00:39Z</t>
  </si>
  <si>
    <t>2019/04/02 20:48:07Z</t>
  </si>
  <si>
    <t>Wethos</t>
  </si>
  <si>
    <t>Leadership Conference Edu Fund</t>
  </si>
  <si>
    <t>21-30</t>
  </si>
  <si>
    <t>College Basketball Fans,College Football Fans,Collegiates</t>
  </si>
  <si>
    <t>https://www.snap.com/political-ads/asset/7628d669aeb4828ff1afaa05378f55710db44cc239eba153d7bd74aa693b16ee?mediaType=png</t>
  </si>
  <si>
    <t>https://www.snap.com/political-ads/asset/7622ec3d9011d7a90a921a39558120c3d6c22c9a98ec0cb79879d35f8196f877?mediaType=jpg</t>
  </si>
  <si>
    <t>2019/05/18 10:43:30Z</t>
  </si>
  <si>
    <t>2019/05/24 21:59:32Z</t>
  </si>
  <si>
    <t>https://www.snap.com/political-ads/asset/ffa3969f34e98479198e52526361d413c87c89d2276587ed721fbbde12ccd2c6?mediaType=mp4</t>
  </si>
  <si>
    <t>2019/04/11 22:11:03Z</t>
  </si>
  <si>
    <t>2019/04/30 22:11:03Z</t>
  </si>
  <si>
    <t>https://www.snap.com/political-ads/asset/68eab064eb5f9a0b0fef653c47cf8d2ddc42437eaac457c05e9f87aef0781838?mediaType=mp4</t>
  </si>
  <si>
    <t>2019/10/28 21:01:09Z</t>
  </si>
  <si>
    <t>Greater Half</t>
  </si>
  <si>
    <t>https://www.snap.com/political-ads/asset/1fee7105e4cf7073d5594d747695e598318c0bea7899049ae036eb17af1b01b3?mediaType=mp4</t>
  </si>
  <si>
    <t>https://www.snap.com/political-ads/asset/29e702d512eafa74d44ec722403699b9577a0c0e52d9d7a29bc166310bd15018?mediaType=mp4</t>
  </si>
  <si>
    <t>2019/05/02 07:05:00Z</t>
  </si>
  <si>
    <t>2019/05/02 10:00:04Z</t>
  </si>
  <si>
    <t>Redcar and Cleveland,Trafford,Brighton and Hove,Stoke - on - Trent,Walsall,Calderdale,North Lincolnshire,Cheshire West and Chester,Plymouth,Telford and Wrekin,Kingston Upon Hull,Milton Keynes,Swindon,Dudley,York,Darlington,Hartlepool,Kirklees,Peterborough,Thurrock</t>
  </si>
  <si>
    <t>https://www.snap.com/political-ads/asset/acdd721b39fcbd8faf898e0cf2d78c3f230bdd35c6771a3cb1d46922f131948a?mediaType=mp4</t>
  </si>
  <si>
    <t>https://www.snap.com/political-ads/asset/0d73cdb476c11d429d864db69bdb8931b389374d9902deffe559da5f316d8156?mediaType=mp4</t>
  </si>
  <si>
    <t>2019/11/06 22:30:22Z</t>
  </si>
  <si>
    <t>2020/01/31 20:18:22Z</t>
  </si>
  <si>
    <t>Conservation Colorado</t>
  </si>
  <si>
    <t>https://www.snap.com/political-ads/asset/ed2ef8f487e3b2d983a111b87adaaa1f003678aba0a7ea6462b167c3751fa948?mediaType=png</t>
  </si>
  <si>
    <t>2019/08/13 13:26:46Z</t>
  </si>
  <si>
    <t>2019/09/09 18:00:00Z</t>
  </si>
  <si>
    <t>Hamar Media</t>
  </si>
  <si>
    <t>Hamar Arbeiderparti</t>
  </si>
  <si>
    <t>https://www.snap.com/political-ads/asset/2b7feaa568049a10df89bcbf232ad0065e1e5c816e6df0b16dd8f54ec9d1ceb7?mediaType=mp4</t>
  </si>
  <si>
    <t>https://www.snap.com/political-ads/asset/3c44b2d2d535814d5eaec5f3f65d43b6b17f459dfe3e45945631d3ba47ca5d0b?mediaType=mp4</t>
  </si>
  <si>
    <t>https://www.snap.com/political-ads/asset/3be315640a026f46e87efaff02508e7639dd9606b8a6532cffd3d9f8399a6a63?mediaType=MP4</t>
  </si>
  <si>
    <t>https://www.snap.com/political-ads/asset/3b4459be94734c877f9c45dedf893d230f648c827149e3535d9f41d15d745f64?mediaType=png</t>
  </si>
  <si>
    <t>2019/10/03 14:47:04Z</t>
  </si>
  <si>
    <t>2019/10/04 19:52:57Z</t>
  </si>
  <si>
    <t>https://www.snap.com/political-ads/asset/90a9d89cda034ea9f709e90e0354dd91cfa8ec677e084e1c994164a891ac5380?mediaType=mp4</t>
  </si>
  <si>
    <t>2019/11/25 00:40:22Z</t>
  </si>
  <si>
    <t>https://www.snap.com/political-ads/asset/a86a383adb631ac9d39e17f0f0cf5e9530739d30583abb712fcbb1106493e873?mediaType=png</t>
  </si>
  <si>
    <t>https://www.snap.com/political-ads/asset/8d4fafd435b50fdec2e1923cf11262e2bed9721e8c5b2be0ba2a0661c75074ae?mediaType=mp4</t>
  </si>
  <si>
    <t>2019/11/11 05:00:00Z</t>
  </si>
  <si>
    <t>2019/12/30 04:59:59Z</t>
  </si>
  <si>
    <t>Reprise</t>
  </si>
  <si>
    <t>Wendy's</t>
  </si>
  <si>
    <t>https://www.snap.com/political-ads/asset/7ef59451a1eaec57f21779043e7bbf58dfc22db92641f6c06ac92bde50f65e2e?mediaType=mp4</t>
  </si>
  <si>
    <t>https://www.snap.com/political-ads/asset/323d87b2143eed4c502aa2136d441b404561e3f5a64fe05887d4349194ad7595?mediaType=jpg</t>
  </si>
  <si>
    <t>2019/04/26 21:17:25Z</t>
  </si>
  <si>
    <t>2019/05/08 01:00:00Z</t>
  </si>
  <si>
    <t>BCom Solutions</t>
  </si>
  <si>
    <t>Tammy Ward for City Council</t>
  </si>
  <si>
    <t>https://www.snap.com/political-ads/asset/30610c95b7813767e30c12d3335a97476be616f6f76b0eca19d359625c160a1f?mediaType=mp4</t>
  </si>
  <si>
    <t>2019/11/26 16:43:49Z</t>
  </si>
  <si>
    <t>18-45</t>
  </si>
  <si>
    <t>https://www.snap.com/political-ads/asset/564917bc466d84ebec7dcf985edc90a69640b085e0f02a3b75ff57b0b5781fa5?mediaType=mp4</t>
  </si>
  <si>
    <t>2019/11/26 00:25:30Z</t>
  </si>
  <si>
    <t>https://www.snap.com/political-ads/asset/376089d2755d7015aae7f2a8b666d13fc810015258f5187b635bc4790c818bcc?mediaType=mp4</t>
  </si>
  <si>
    <t>2019/10/30 13:50:36Z</t>
  </si>
  <si>
    <t>https://www.snap.com/political-ads/asset/67b64479290ec159511526c951923e357ac260d8e47819348fff96609f337334?mediaType=mp4</t>
  </si>
  <si>
    <t>https://www.snap.com/political-ads/asset/0f093404bbd65aed62452e626b0631d26b080be8ddec7c0ccc72148f5d09d06d?mediaType=jpg</t>
  </si>
  <si>
    <t>https://www.snap.com/political-ads/asset/b0ebb22c71c1f33d3130db21b403dbbe490c339ae98205fcc1d172855cc2d10d?mediaType=png</t>
  </si>
  <si>
    <t>2019/05/10 15:15:55Z</t>
  </si>
  <si>
    <t>2019/05/17 18:54:55Z</t>
  </si>
  <si>
    <t>https://www.snap.com/political-ads/asset/7865bc9aa05d160e7ccc11e8ca75faa1d7996dbcf5a7ec040acfcffd0c0d9ed3?mediaType=jpg</t>
  </si>
  <si>
    <t>https://www.snap.com/political-ads/asset/a1b81a5aa2e88099873451d815257583c1c7468f003454d39c6f07cab8fff6ef?mediaType=mp4</t>
  </si>
  <si>
    <t>2019/01/04 00:41:13Z</t>
  </si>
  <si>
    <t>2019/01/17 07:59:59Z</t>
  </si>
  <si>
    <t>https://www.snap.com/political-ads/asset/0b5ae11484b2eadccfe92a4837627b126ae1be110768e41aadf6e6c515f45e8a?mediaType=mp4</t>
  </si>
  <si>
    <t>https://www.snap.com/political-ads/asset/2b864594c4fa9c9230cf031b43bcac0f3c0d8e46fe6c148aef028345538f91a1?mediaType=mp4</t>
  </si>
  <si>
    <t>2019/06/26 14:00:00Z</t>
  </si>
  <si>
    <t>2019/10/01 03:00:00Z</t>
  </si>
  <si>
    <t>PHD Canada</t>
  </si>
  <si>
    <t>19-34</t>
  </si>
  <si>
    <t>Ontario</t>
  </si>
  <si>
    <t>https://www.snap.com/political-ads/asset/70e3ba174091b98d67aa39e4bd6894aedbe371ce98a70565897a7cab8b36404e?mediaType=mp4</t>
  </si>
  <si>
    <t>2019/07/05 10:56:41Z</t>
  </si>
  <si>
    <t>2019/07/31 10:50:41Z</t>
  </si>
  <si>
    <t>AlfGundersen</t>
  </si>
  <si>
    <t>https://www.snap.com/political-ads/asset/4c53970b31ff0cbeef45fd7b06c8a7d8b48672b6baf4f63ef85d12ae2986e929?mediaType=mp4</t>
  </si>
  <si>
    <t>2019/05/28 04:00:00Z</t>
  </si>
  <si>
    <t>2019/06/17 03:59:59Z</t>
  </si>
  <si>
    <t>https://www.snap.com/political-ads/asset/1307b507c2414ccfa468b85c25454a03e4cdbed11b6539f37c086bf48fcbe75d?mediaType=mp4</t>
  </si>
  <si>
    <t>2019/11/11 14:00:00Z</t>
  </si>
  <si>
    <t>2019/12/09 02:59:59Z</t>
  </si>
  <si>
    <t>MediaCom Canada</t>
  </si>
  <si>
    <t>University of British Columbia</t>
  </si>
  <si>
    <t>16-25</t>
  </si>
  <si>
    <t>https://www.snap.com/political-ads/asset/4881957a04ef8c9c5bcafef7d92bc0bb4d5c9e0eb47ef9e1ffd89169a5346a8e?mediaType=mp4</t>
  </si>
  <si>
    <t>2019/05/24 04:00:28Z</t>
  </si>
  <si>
    <t>2019/06/25 03:59:59Z</t>
  </si>
  <si>
    <t>Virginia,South Carolina,North Carolina,Georgia</t>
  </si>
  <si>
    <t>https://www.snap.com/political-ads/asset/4e8c873cf036b5b3ca403a9a6e27d3b137b3de04a42c652622a0ef4f0e44d696?mediaType=mp4</t>
  </si>
  <si>
    <t>https://www.snap.com/political-ads/asset/c48b613a11c04e8f6884e2b71881f63933e3ca89267bc4fe04cd389617ff51ba?mediaType=mp4</t>
  </si>
  <si>
    <t>2019/11/18 15:22:34Z</t>
  </si>
  <si>
    <t>https://www.snap.com/political-ads/asset/1798e7ec61efe50168d8bc00d48c964d3b4f976e5a547b3dff4604e937c0eeb8?mediaType=mp4</t>
  </si>
  <si>
    <t>2019/03/20 17:00:00Z</t>
  </si>
  <si>
    <t>2019/04/19 15:59:59Z</t>
  </si>
  <si>
    <t>https://www.snap.com/political-ads/asset/dd2527fe67d113bf6721801e218ac7237c6ed8e078699650b1dfb29bc3c0446f?mediaType=mp4</t>
  </si>
  <si>
    <t>https://www.snap.com/political-ads/asset/bd5c83836ac5ca7c607eae33cac131be236db35ba0eb234ce4b6e93792ec3e7e?mediaType=jpg</t>
  </si>
  <si>
    <t>2019/05/03 22:16:06Z</t>
  </si>
  <si>
    <t>Megan Stock for City Council</t>
  </si>
  <si>
    <t>https://www.snap.com/political-ads/asset/adef6697d1396a554d5249f33793f225991b33d111cf008782a7c74d9fd3e661?mediaType=mp4</t>
  </si>
  <si>
    <t>https://www.snap.com/political-ads/asset/7463f01e641b2375cbc1d3951f4bbd4b60e146c420bbd4bcc1321f8638699b7e?mediaType=png</t>
  </si>
  <si>
    <t>2019/03/09 17:48:09Z</t>
  </si>
  <si>
    <t>2019/03/10 20:59:59Z</t>
  </si>
  <si>
    <t>Flater_q8</t>
  </si>
  <si>
    <t>PAID BY MOHMMED TLALA ALSEED</t>
  </si>
  <si>
    <t>Al Kuwayt,Hawalli</t>
  </si>
  <si>
    <t>https://www.snap.com/political-ads/asset/995aed5eb6c031e777db0ab9c28cab7653b01dc345c23fc1fe9059f800e1175a?mediaType=mp4</t>
  </si>
  <si>
    <t>2019/08/19 12:35:51Z</t>
  </si>
  <si>
    <t>2019/09/09 21:30:45Z</t>
  </si>
  <si>
    <t>Akershus,Buskerud,Ostfold</t>
  </si>
  <si>
    <t>https://www.snap.com/political-ads/asset/55c224decd754bde333b51acadf8e534f51484dc2d333a4749fa6208c7f32daa?mediaType=mp4</t>
  </si>
  <si>
    <t>2019/12/09 13:01:11Z</t>
  </si>
  <si>
    <t>2019/12/12 22:29:04Z</t>
  </si>
  <si>
    <t>https://www.snap.com/political-ads/asset/278355a6ebc17095f2a3f8763c7f1c03532d88c46633eb0e2c6cd33fe5408b61?mediaType=png</t>
  </si>
  <si>
    <t>https://www.snap.com/political-ads/asset/22525b992ce07a1e7bfb2cc31b482b7948b8bfe1b2bd32a665e49faa88a4e0e9?mediaType=mp4</t>
  </si>
  <si>
    <t>https://www.snap.com/political-ads/asset/ef46908af3fb636e54db5dadc2b466c63cb4bb5df8eb74a686715f523f0c3c45?mediaType=png</t>
  </si>
  <si>
    <t>2019/10/22 07:01:00Z</t>
  </si>
  <si>
    <t>2019/11/13 07:59:00Z</t>
  </si>
  <si>
    <t>Parcon Media</t>
  </si>
  <si>
    <t>University of California</t>
  </si>
  <si>
    <t>California</t>
  </si>
  <si>
    <t>https://www.snap.com/political-ads/asset/1ba7afb6f1771c920878e7f57df511308d120765f072ca94631a6f9271c76113?mediaType=mp4</t>
  </si>
  <si>
    <t>2019/05/22 09:00:20Z</t>
  </si>
  <si>
    <t>2019/05/22 23:09:31Z</t>
  </si>
  <si>
    <t>https://www.snap.com/political-ads/asset/fffe92c56cc2b2936fed9ec8564720d3c2f44aeac9cb86a664b35be6225165c2?mediaType=mp4</t>
  </si>
  <si>
    <t>https://www.snap.com/political-ads/asset/56099dc7beb7dea36e22cc4ea07610db6b168981112f02ee4c5a97a129fb672c?mediaType=png</t>
  </si>
  <si>
    <t>2019/09/20 10:03:50Z</t>
  </si>
  <si>
    <t>2019/09/20 22:01:59Z</t>
  </si>
  <si>
    <t>Middle Enterprises Pty Ltd</t>
  </si>
  <si>
    <t>https://www.snap.com/political-ads/asset/ba09170e9a464573489df8aed20c7100bb280e408cb209f41a71863a93f63da0?mediaType=mp4;https://www.snap.com/political-ads/asset/ad65d4fd09ae2a344f97dd6c50d76e558ad8c4aa0912cceb4e0e78d2e3612126?mediaType=mp4;https://www.snap.com/political-ads/asset/d1fdc3a8e6859cae9f9e3b5f3636ab961b0451e1ee44786b044193ee8829e817?mediaType=mp4;https://www.snap.com/political-ads/asset/e53571c2e43391fd6274492691d1c24559d6b31afdfa68964cae9a6895b97de0?mediaType=mp4</t>
  </si>
  <si>
    <t>2019/08/27 20:30:19Z</t>
  </si>
  <si>
    <t>2019/09/08 18:30:19Z</t>
  </si>
  <si>
    <t>https://www.snap.com/political-ads/asset/5d5ca6aabb0e10e29b6bf09cad64d23315897ce2e8100bc5b0e15ac0cf947667?mediaType=mp4;https://www.snap.com/political-ads/asset/e41168b54d8b7eec05ed426019aa4e520dd64be9e1c1b5b45054f269b0742a9d?mediaType=mov;https://www.snap.com/political-ads/asset/7e964c4d9920c127683228750e55a72139a118478024897b627665b51d6707d4?mediaType=mp4;https://www.snap.com/political-ads/asset/bb80f264ba51f21622b9f0afea9fce6422d94c9c8586d15d9c20f57321d26688?mediaType=mp4</t>
  </si>
  <si>
    <t>2019/06/10 21:20:46Z</t>
  </si>
  <si>
    <t>Burger Lovers,Candy &amp; Sweets Lovers,Fast Food Junkies,Pizza Lovers</t>
  </si>
  <si>
    <t>https://www.snap.com/political-ads/asset/00dd66f3e1cdce024b07f4370496a7794963a5dc2a2957cb21fbd70f9fe3fa83?mediaType=png</t>
  </si>
  <si>
    <t>2019/10/04 10:38:29Z</t>
  </si>
  <si>
    <t>2019/10/11 08:31:29Z</t>
  </si>
  <si>
    <t>2019/11/11 12:55:52Z</t>
  </si>
  <si>
    <t>2019/11/30 12:52:03Z</t>
  </si>
  <si>
    <t>https://www.snap.com/political-ads/asset/0a4600610ca0209aef0e81ed2639fe6e866a99cf252dbd57f453b80bbbd9ea7f?mediaType=mp4</t>
  </si>
  <si>
    <t>2019/11/19 08:00:00Z</t>
  </si>
  <si>
    <t>2019/11/26 20:50:00Z</t>
  </si>
  <si>
    <t>Papaya design &amp; marketing</t>
  </si>
  <si>
    <t>RÃ¸de Kors Oslo</t>
  </si>
  <si>
    <t>23-</t>
  </si>
  <si>
    <t>https://www.snap.com/political-ads/asset/724ed2d7bf0a47bef4dfd7c84f54d90cc8556173b18756f56c130a9e700ef675?mediaType=mp4</t>
  </si>
  <si>
    <t>https://www.snap.com/political-ads/asset/a0f9835f6af3f8168b015f545a4154b7ac8220f093bb7cb6a78c0044e8d74614?mediaType=mp4</t>
  </si>
  <si>
    <t>2019/05/18 18:59:53Z</t>
  </si>
  <si>
    <t>https://www.snap.com/political-ads/asset/919c13e315f40238e97dbb216b5a2c7cefcedba3e2c60c4b34045e7cf2f4e67e?mediaType=png</t>
  </si>
  <si>
    <t>https://www.snap.com/political-ads/asset/caa285f9e216e821126ba22826ac022ff5859bfafa24944645ea03b948ec27cf?mediaType=mp4</t>
  </si>
  <si>
    <t>2019/12/05 19:25:11Z</t>
  </si>
  <si>
    <t>2019/12/12 00:59:59Z</t>
  </si>
  <si>
    <t>https://www.snap.com/political-ads/asset/081b57d02ca6e8f10c789e731c06d6cee4743e02ad2dd7d9aa39f78841ab05b2?mediaType=mp4</t>
  </si>
  <si>
    <t>2019/09/23 12:23:41Z</t>
  </si>
  <si>
    <t>2019/10/13 21:23:58Z</t>
  </si>
  <si>
    <t>https://www.snap.com/political-ads/asset/5e1e5e9055bb7dc04478d05dba65486cd4d0efb431937abd72e799ce97bd2eab?mediaType=mp4</t>
  </si>
  <si>
    <t>2019/10/18 21:30:00Z</t>
  </si>
  <si>
    <t>2019/10/21 06:59:59Z</t>
  </si>
  <si>
    <t>https://www.snap.com/political-ads/asset/238904940c46557c50c17dfe15b02853fcb56d86538e3f7eef2f5dc4793cf098?mediaType=mp4</t>
  </si>
  <si>
    <t>https://www.snap.com/political-ads/asset/8a5148b1e354801d0a84760be03fdf737daec145ef218f16bb2e513fd1bdaeb1?mediaType=mp4</t>
  </si>
  <si>
    <t>2019/09/17 21:47:58Z</t>
  </si>
  <si>
    <t>2019/09/30 21:36:34Z</t>
  </si>
  <si>
    <t>Advocates &amp; Activists,Arts &amp; Culture Mavens,Beachgoers &amp; Surfers,Clubbers &amp; Party People,Collegiates,Green Living Enthusiasts,Hipsters &amp; Trendsetters,Meme Watchers,Political News Watchers</t>
  </si>
  <si>
    <t>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</t>
  </si>
  <si>
    <t>2019/10/18 23:52:11Z</t>
  </si>
  <si>
    <t>https://www.snap.com/political-ads/asset/43798ba6f140eb4ae89991515ed4d97838ab9859bb1ab40e140a01e22f1ab64a?mediaType=mp4</t>
  </si>
  <si>
    <t>https://www.snap.com/political-ads/asset/2bc6b9f3764923305b399c457ec8ddf59013b563ccea690c4cbbae2a02000a24?mediaType=mp4</t>
  </si>
  <si>
    <t>https://www.snap.com/political-ads/asset/b36090f5c7eeb8456d42d1a0a9b25922f5fc6c0681743ecae629829a78192dd6?mediaType=mp4</t>
  </si>
  <si>
    <t>https://www.snap.com/political-ads/asset/70a2ee4d88afb467ab1a6fd00cf862b7d52ec8219dc7530dd41076a20cb41353?mediaType=mp4</t>
  </si>
  <si>
    <t>2019/12/09 10:15:52Z</t>
  </si>
  <si>
    <t>2019/12/12 22:38:30Z</t>
  </si>
  <si>
    <t>https://www.snap.com/political-ads/asset/2adccb5f0ce96444daa5602aebabaab9e12c55c2db95c37a9031cce8974977bf?mediaType=png</t>
  </si>
  <si>
    <t>2019/05/07 21:59:59Z</t>
  </si>
  <si>
    <t>2019/05/08 21:59:59Z</t>
  </si>
  <si>
    <t>https://www.snap.com/political-ads/asset/2555cff2e27ee913164ecbee885de156cbe79c4c5f37d9633fdbe0b27400cd38?mediaType=mp4</t>
  </si>
  <si>
    <t>https://www.snap.com/political-ads/asset/f2555d68556ef2337aeda9cd75d8f3b548015958ca92587f79969adc1dbe0e03?mediaType=mp4</t>
  </si>
  <si>
    <t>https://www.snap.com/political-ads/asset/8ed8f6a1a1ebb25aa8d3fc880d1ff9aa8553073192d4b3a1cc30af053d2c5844?mediaType=png</t>
  </si>
  <si>
    <t>https://www.snap.com/political-ads/asset/9614b45878c7dfa10429f0fbb05dbca12dd00e6c92291e2fd0652f782eebb7a8?mediaType=mp4</t>
  </si>
  <si>
    <t>2019/03/23 19:22:11Z</t>
  </si>
  <si>
    <t>2019/04/09 01:00:00Z</t>
  </si>
  <si>
    <t>DDB Edmonton Media</t>
  </si>
  <si>
    <t>Elections Alberta</t>
  </si>
  <si>
    <t>Alberta</t>
  </si>
  <si>
    <t>2019/11/25 00:00:06Z</t>
  </si>
  <si>
    <t>https://www.snap.com/political-ads/asset/b1dd81caee5c87220a54e159b30b4ec6d66951a6458156888fcc5a3683944ba0?mediaType=png</t>
  </si>
  <si>
    <t>2019/06/04 17:43:56Z</t>
  </si>
  <si>
    <t>2019/08/01 03:28:54Z</t>
  </si>
  <si>
    <t>https://www.snap.com/political-ads/asset/db9643e22e0494dcde7c6685013af2fdaef0552d09a472a0efa4f8f0c2e3ab67?mediaType=mp4</t>
  </si>
  <si>
    <t>2019/11/28 18:00:00Z</t>
  </si>
  <si>
    <t>2019/12/02 23:00:00Z</t>
  </si>
  <si>
    <t>Online Shoppers,Shopping Mall Shoppers</t>
  </si>
  <si>
    <t>https://www.snap.com/political-ads/asset/fd96d86718d8d7c0d0d22c604a67adccf3c911075210f4902e7ee0c3f5821c08?mediaType=mp4</t>
  </si>
  <si>
    <t>2019/09/17 21:21:44Z</t>
  </si>
  <si>
    <t>https://www.snap.com/political-ads/asset/b2f8c48eeec921210d731d1c05b0b347173e8deeff9fd8788c575ddbea914cec?mediaType=mp4</t>
  </si>
  <si>
    <t>https://www.snap.com/political-ads/asset/a566386c1f5a5c97e51ae188eba4bd55b99a9ba298bfbd9d572c225e29401906?mediaType=jpg</t>
  </si>
  <si>
    <t>https://www.snap.com/political-ads/asset/a14fe69f0906cc930ff5bb846892fc0fabe5771b8149f9090c431a62cdd69332?mediaType=mp4</t>
  </si>
  <si>
    <t>2019/01/10 08:57:09Z</t>
  </si>
  <si>
    <t>Nadia Ghisolfi</t>
  </si>
  <si>
    <t>https://www.snap.com/political-ads/asset/4336b43f088ab73a18aecf01c673675390d138877051667a07fa9675ec1f755d?mediaType=png</t>
  </si>
  <si>
    <t>2019/10/18 22:05:16Z</t>
  </si>
  <si>
    <t>https://www.snap.com/political-ads/asset/6a8dc5bf79ac00f2bf488f82a148d58dc640fab5eec9a20a3c1c36a069a88e55?mediaType=mp4</t>
  </si>
  <si>
    <t>2019/12/10 15:30:35Z</t>
  </si>
  <si>
    <t>All Rise Media AB</t>
  </si>
  <si>
    <t>Cancerfonden</t>
  </si>
  <si>
    <t>https://www.snap.com/political-ads/asset/75b1ef3a6f21e3ee31dfe2242bf9048ccc3cf8950e4045dcca8ff79f260f19d2?mediaType=mp4</t>
  </si>
  <si>
    <t>2019/09/03 12:20:42Z</t>
  </si>
  <si>
    <t>2019/09/08 21:52:39Z</t>
  </si>
  <si>
    <t>2019/08/23 22:41:48Z</t>
  </si>
  <si>
    <t>https://www.snap.com/political-ads/asset/3f26eefb09780cd6e099870020611e313101d55d72ff1671f3f4f9a3e0869127?mediaType=mp4;https://www.snap.com/political-ads/asset/aafbe348ed82a4c88eeac6c663eca8d19c10bf33c591fb7422e70f0e9f304d92?mediaType=mp4;https://www.snap.com/political-ads/asset/35779d3ddd12e129c51292872196f1110ce6ca33e0d7c0df9a1a86a622adabfb?mediaType=mp4</t>
  </si>
  <si>
    <t>2019/04/25 15:20:03Z</t>
  </si>
  <si>
    <t>2019/06/05 06:59:59Z</t>
  </si>
  <si>
    <t>https://www.snap.com/political-ads/asset/fb0e66454077d5d94b0cb20bb93c8b1bf1d976f1a8eb78af16524357f3dcc890?mediaType=png</t>
  </si>
  <si>
    <t>2019/05/23 18:22:12Z</t>
  </si>
  <si>
    <t>2019/08/01 03:02:39Z</t>
  </si>
  <si>
    <t>https://www.snap.com/political-ads/asset/76edb83e728bb0fb72925e36febd6472b1ce2bc71e610e6c3abccdf56efda42e?mediaType=mp4</t>
  </si>
  <si>
    <t>2019/08/16 13:00:00Z</t>
  </si>
  <si>
    <t>2019/08/26 18:00:00Z</t>
  </si>
  <si>
    <t>TRY Opt</t>
  </si>
  <si>
    <t>Family Genre Fans,Shopping Mall Shoppers</t>
  </si>
  <si>
    <t>https://www.snap.com/political-ads/asset/d18bef0f6c8097a7b444f6f444b9a00000c6d8db4ae9445e6fc62b0fc1fdc4ae?mediaType=mp4</t>
  </si>
  <si>
    <t>https://www.snap.com/political-ads/asset/e8eddc5df72e6766810921957a239c322d1cbe3789cf309499d71972926c2d95?mediaType=png</t>
  </si>
  <si>
    <t>https://www.snap.com/political-ads/asset/d643cc6b648b4b5898a676b3bc4da1604282b5988a1938f373a6207008672e85?mediaType=jpg</t>
  </si>
  <si>
    <t>2019/12/12 23:18:58Z</t>
  </si>
  <si>
    <t>https://www.snap.com/political-ads/asset/2ead29c46ba043c90bb56653056ef69d4d579cd5513e977723978cc5bb961ece?mediaType=mp4</t>
  </si>
  <si>
    <t>2019/08/21 05:00:00Z</t>
  </si>
  <si>
    <t>2019/09/16 21:59:00Z</t>
  </si>
  <si>
    <t>https://www.snap.com/political-ads/asset/2e3df298ec9939c9d9d91cf087dc4aa35424e562f4ddd2287a4cf4ff9d51d2f7?mediaType=mp4</t>
  </si>
  <si>
    <t>https://www.snap.com/political-ads/asset/30e3508d6d61ab46a3069c62e3fe20c12ad9b984c136bd3648927307bf7d3d41?mediaType=mp4</t>
  </si>
  <si>
    <t>2019/07/02 04:00:00Z</t>
  </si>
  <si>
    <t>2019/07/29 03:59:59Z</t>
  </si>
  <si>
    <t>https://www.snap.com/political-ads/asset/3ed951a10564d190d41b83eeb529c8b9fbddbfcafeac15893b226c50233470bc?mediaType=mp4</t>
  </si>
  <si>
    <t>https://www.snap.com/political-ads/asset/9325aafa0a79401ddb1c1e68b59899cdcd85ddaadd189e8dab76f8eab25b57f7?mediaType=mp4</t>
  </si>
  <si>
    <t>https://www.snap.com/political-ads/asset/fe17941a654cc439351f2e0df2e3a7dced82242b41b47112e0e620e024d08e75?mediaType=mp4</t>
  </si>
  <si>
    <t>2019/11/26 00:44:20Z</t>
  </si>
  <si>
    <t>https://www.snap.com/political-ads/asset/fd4103070c05bdcfa8a1108b4b82a70439d6a6660064cd7cf28c618191fa3f23?mediaType=mp4</t>
  </si>
  <si>
    <t>2019/10/29 12:12:30Z</t>
  </si>
  <si>
    <t>2019/10/31 12:09:57Z</t>
  </si>
  <si>
    <t>https://www.snap.com/political-ads/asset/0b2b42a5b138777c02a81aa7f9cec1e6b53f061b04753dcaada4331e67fde562?mediaType=png</t>
  </si>
  <si>
    <t>https://www.snap.com/political-ads/asset/b15f5b005417babd0cbc4526cc8226e805d3a92ecede3045c49f809c8b7b9db6?mediaType=mp4</t>
  </si>
  <si>
    <t>2019/10/07 05:00:00Z</t>
  </si>
  <si>
    <t>2019/10/11 21:00:00Z</t>
  </si>
  <si>
    <t>https://www.snap.com/political-ads/asset/9a754563434d6d51512bc8c69b9b7cc809447d5c363958e15b13c92dcd8831a4?mediaType=jpg</t>
  </si>
  <si>
    <t>2019/04/19 14:31:02Z</t>
  </si>
  <si>
    <t>2019/04/22 04:59:17Z</t>
  </si>
  <si>
    <t>The North Face</t>
  </si>
  <si>
    <t>16-34</t>
  </si>
  <si>
    <t>Adventure Seekers,Green Living Enthusiasts,Hipsters &amp; Trendsetters,Outdoor &amp; Nature Enthusiasts,Techies &amp; Gadget Fans,Outdoorsy Destinations</t>
  </si>
  <si>
    <t>https://www.snap.com/political-ads/asset/6f598043bfb4253ddb720ecb17e62ad68aaa9ab195dbb561037e6459fbc5a2fb?mediaType=png</t>
  </si>
  <si>
    <t>https://www.snap.com/political-ads/asset/4a75d1853ef0025e228d58c58ae5b35092b549cbacc316d83de08fa66ccd32c9?mediaType=mp4</t>
  </si>
  <si>
    <t>2019/05/10 21:00:00Z</t>
  </si>
  <si>
    <t>2019/06/01 03:59:59Z</t>
  </si>
  <si>
    <t>Radiance Media</t>
  </si>
  <si>
    <t>RSEQ</t>
  </si>
  <si>
    <t>https://www.snap.com/political-ads/asset/795fdf98d01d8da24d0a8ddc079269beffb9fb0320d2876b672ebc02c69d4828?mediaType=jpg</t>
  </si>
  <si>
    <t>2019/06/14 14:00:00Z</t>
  </si>
  <si>
    <t>2019/06/26 00:59:00Z</t>
  </si>
  <si>
    <t>https://www.snap.com/political-ads/asset/13c033fb2b16f238d32fb5f93896ba6a9cdbe2d8cd3c1d13608fd880435ee662?mediaType=mp4</t>
  </si>
  <si>
    <t>2019/05/23 09:00:00Z</t>
  </si>
  <si>
    <t>2019/06/16 09:00:00Z</t>
  </si>
  <si>
    <t>Wolfgang Digital</t>
  </si>
  <si>
    <t>TENI</t>
  </si>
  <si>
    <t>19-25</t>
  </si>
  <si>
    <t>https://www.snap.com/political-ads/asset/bf1b5e98bf9dc085d12e6dd618ab101915c922b8c2c1a49371fe4913e5f95b19?mediaType=mp4</t>
  </si>
  <si>
    <t>2019/09/07 18:59:10Z</t>
  </si>
  <si>
    <t>2019/09/09 17:00:00Z</t>
  </si>
  <si>
    <t>https://www.snap.com/political-ads/asset/7f097c9e38cdca5f04f6eec2326a75caef6073be3f1021ffe7338e05cc026544?mediaType=mp4</t>
  </si>
  <si>
    <t>https://www.snap.com/political-ads/asset/60f248b03319550dac629aaeb3307aa876bea14cdc5bc2ef081f6fc58797dd10?mediaType=mp4</t>
  </si>
  <si>
    <t>2019/12/08 23:00:00Z</t>
  </si>
  <si>
    <t>2019/12/10 19:00:00Z</t>
  </si>
  <si>
    <t>https://www.snap.com/political-ads/asset/e87e520642904b9d75558f9a5ad5acde0fabde5c8ece0b5f0c10d6a2f23c8bea?mediaType=mp4</t>
  </si>
  <si>
    <t>2019/09/18 12:58:19Z</t>
  </si>
  <si>
    <t>2019/10/16 20:00:19Z</t>
  </si>
  <si>
    <t>https://www.snap.com/political-ads/asset/6803e0765dd7bf66a82f16e40b092ca17bdc3a5d70c93a66b2611a1ec4fe4f09?mediaType=mp4;https://www.snap.com/political-ads/asset/63056e3fe066192ebc79b65ae4a18cc99599295324cfeba9b20cc0594ff343af?mediaType=mp4;https://www.snap.com/political-ads/asset/5cd4bea912e8d1fd6c85f1e926c899a8e895f48c0838124c60310a2577b12e66?mediaType=mp4</t>
  </si>
  <si>
    <t>2019/09/02 09:47:03Z</t>
  </si>
  <si>
    <t>2019/09/09 02:47:03Z</t>
  </si>
  <si>
    <t>18-32</t>
  </si>
  <si>
    <t>https://www.snap.com/political-ads/asset/e28098f179991729aae7c458b73ba35289ba905cb3fe421cf315dfe884e31af8?mediaType=mp4</t>
  </si>
  <si>
    <t>2019/12/16 07:00:00Z</t>
  </si>
  <si>
    <t>2019/12/30 06:59:35Z</t>
  </si>
  <si>
    <t>https://www.snap.com/political-ads/asset/94b2cd84fc28562e3de2be9ea651fa458a872583c5e69ed87ba851c72ca2dcb6?mediaType=mp4</t>
  </si>
  <si>
    <t>2019/03/19 13:40:01Z</t>
  </si>
  <si>
    <t>2019/03/20 18:59:01Z</t>
  </si>
  <si>
    <t>Pixl</t>
  </si>
  <si>
    <t>Unie van Waterschappen</t>
  </si>
  <si>
    <t>https://www.snap.com/political-ads/asset/24f79bdba02a531a93993a1de20682691c8edc7a351ac041ece678622a33dafb?mediaType=mp4</t>
  </si>
  <si>
    <t>Advocates &amp; Activists,Collegiates,Hipsters &amp; Trendsetters,Investors &amp; Entrepreneurs,News Watchers,Philanthropists</t>
  </si>
  <si>
    <t>https://www.snap.com/political-ads/asset/1cb8a3cbd2d01b44f604fb3fc2a8bec01dccaf33c6b978665adf9a352a7f84f3?mediaType=mp4</t>
  </si>
  <si>
    <t>2019/08/02 22:00:00Z</t>
  </si>
  <si>
    <t>2019/08/04 19:50:51Z</t>
  </si>
  <si>
    <t>Gyrosity Projects</t>
  </si>
  <si>
    <t>Singani 63</t>
  </si>
  <si>
    <t>Foodies,Music Fans,Sports Fans,Grocery Shoppers,Home &amp; Garden Shoppers,Seasonal Shoppers,Dining Establishment Visitors,Retail Store Visitors</t>
  </si>
  <si>
    <t>https://www.snap.com/political-ads/asset/c51c90aa9047e6b7191eaa49737635e109cc8a9cd4af576efc709340bd753ea0?mediaType=mp4</t>
  </si>
  <si>
    <t>https://www.snap.com/political-ads/asset/2f4d973a14b71e8932b9e8e84d0e054d4f0a5d33440f2a4b37a667c55104514b?mediaType=jpg</t>
  </si>
  <si>
    <t>2019/10/31 18:00:00Z</t>
  </si>
  <si>
    <t>2019/11/05 05:59:00Z</t>
  </si>
  <si>
    <t>Citizens for a Successful CB</t>
  </si>
  <si>
    <t>https://www.snap.com/political-ads/asset/752aad698b9817f2a80487ca92cff1a7667aa455cb36f963e8166a6aa76c3990?mediaType=png</t>
  </si>
  <si>
    <t>2019/10/28 18:21:53Z</t>
  </si>
  <si>
    <t>The Venn Media</t>
  </si>
  <si>
    <t>2019/11/26 00:44:13Z</t>
  </si>
  <si>
    <t>https://www.snap.com/political-ads/asset/c43105e86e1b07011f6b722ca1f1a0abc75d25df09806a792ddd3585b240a872?mediaType=mp4;https://www.snap.com/political-ads/asset/614d30597a2d660f59531cd1f5cc13419dd4cbd82f27974d330b962e362404a3?mediaType=mp4;https://www.snap.com/political-ads/asset/3b029df2486286fdf69089fd2f49d66de44441192d54a1e5f044c055c1d11a9b?mediaType=mp4;https://www.snap.com/political-ads/asset/bdc0b78d484fac6b537bd3922af4acb6fe6ec3a593c361d3347c6100c5c41ac1?mediaType=mp4;https://www.snap.com/political-ads/asset/285fa565038b105addd88d7ff877598905ad972e9d8b22cf22cfb4d3e742f76a?mediaType=mp4</t>
  </si>
  <si>
    <t>https://www.snap.com/political-ads/asset/102ed332cafdd4526cd7aef4aaa9ada53920cd52e11d9ba3d66fdd1abb01c0c6?mediaType=mp4</t>
  </si>
  <si>
    <t>https://www.snap.com/political-ads/asset/8be914c8cb12859b38b076607524eb77ee629d4d9150a6181d46ac357ef21059?mediaType=mp4</t>
  </si>
  <si>
    <t>2019/04/09 13:00:00Z</t>
  </si>
  <si>
    <t>2019/04/11 01:00:00Z</t>
  </si>
  <si>
    <t>MSU Office of Student Engagement</t>
  </si>
  <si>
    <t>Paid for by ASMSU</t>
  </si>
  <si>
    <t>17-30</t>
  </si>
  <si>
    <t>Montana</t>
  </si>
  <si>
    <t>https://www.snap.com/political-ads/asset/1a28022537f0af5a8d2e69604857cabaaf7fb2098cae609e17bf60869256e16f?mediaType=mp4</t>
  </si>
  <si>
    <t>Advocates &amp; Activists,Collegiates,Hipsters &amp; Trendsetters,News Watchers,Philanthropists,Women's Lifestyle</t>
  </si>
  <si>
    <t>https://www.snap.com/political-ads/asset/9b58af603976a47b1517d5d573ce0ac1d5f1559f34147f2d1dabeec9ca2cb4b1?mediaType=mp4</t>
  </si>
  <si>
    <t>2019/09/06 15:57:05Z</t>
  </si>
  <si>
    <t>2019/09/13 03:59:59Z</t>
  </si>
  <si>
    <t>Collegiates,Green Living Enthusiasts,Political News Watchers,ZZ_Deprecated_1</t>
  </si>
  <si>
    <t>2019/11/20 17:00:00Z</t>
  </si>
  <si>
    <t>Luton Council</t>
  </si>
  <si>
    <t>Luton</t>
  </si>
  <si>
    <t>https://www.snap.com/political-ads/asset/97fb787fa98e7df8602cfa0fc05f43d492bf4e6b46dffda4c2ca3ecba8d9e84a?mediaType=png</t>
  </si>
  <si>
    <t>https://www.snap.com/political-ads/asset/6bf5b6e39f23413c778131a2b7684bfaf046aaef19c5e35c6bedc87fabb3f3d1?mediaType=jpg</t>
  </si>
  <si>
    <t>2019/02/18 15:00:00Z</t>
  </si>
  <si>
    <t>2019/02/22 04:59:38Z</t>
  </si>
  <si>
    <t>Business News Watchers,News Watchers,Political News Watchers,ZZ_Deprecated_1</t>
  </si>
  <si>
    <t>https://www.snap.com/political-ads/asset/bdfec98c59ea1c5cb9a49fc62e4fe8f72ca67311f29ef18806b19690086dafd1?mediaType=png</t>
  </si>
  <si>
    <t>2019/03/10 00:24:00Z</t>
  </si>
  <si>
    <t>2019/03/16 00:23:09Z</t>
  </si>
  <si>
    <t>Ù…Ø±Ø´Ø­ Ø§Ù„Ø¯Ø§Ø¦Ø±Ø© Ø§Ù„Ø«Ø§Ù„Ø«Ø© : Ù…Ø­Ù…Ø¯ Ø·Ù„Ø§Ù„ Ø§Ù„Ø³Ø¹ÙŠØ¯</t>
  </si>
  <si>
    <t>Mohammed AlSaeed</t>
  </si>
  <si>
    <t>https://www.snap.com/political-ads/asset/6442c7dfb1781d3d6dd4792c9258394e4ed059dc9b9daf0d83e9da1d410a00b7?mediaType=mp4</t>
  </si>
  <si>
    <t>https://www.snap.com/political-ads/asset/becd80b3d2b61cc760190dcdf93e7bfb6343815f902eff30916fecb5fa8dac60?mediaType=png</t>
  </si>
  <si>
    <t>https://www.snap.com/political-ads/asset/30409b6ca7a7fdcc53c5379f022dcafaca65ab1db6c99f5d4af2604d3e41c1ba?mediaType=mp4</t>
  </si>
  <si>
    <t>https://www.snap.com/political-ads/asset/8571c5f70061480fee0756e0865b89eed4999085c4ec7a19865e6d2b3d47b8ee?mediaType=mp4</t>
  </si>
  <si>
    <t>https://www.snap.com/political-ads/asset/3f518076bf1d54a96d2423fd8d9b2b20880d30a8f3a2b08241ea60fbd3b7ed8b?mediaType=mp4</t>
  </si>
  <si>
    <t>2019/03/19 15:34:48Z</t>
  </si>
  <si>
    <t>https://www.snap.com/political-ads/asset/98adefaf024c147928b258dcd274ed44a5560b029f00d68b7798349d4f6e7f31?mediaType=mp4</t>
  </si>
  <si>
    <t>2019/05/27 21:47:24Z</t>
  </si>
  <si>
    <t>2019/06/10 03:29:28Z</t>
  </si>
  <si>
    <t>2019/12/13 15:18:16Z</t>
  </si>
  <si>
    <t>https://www.snap.com/political-ads/asset/57cb196fc2f223935ca0a65dca6c219b9c188337ec607afd091fe40e1ac428ea?mediaType=png</t>
  </si>
  <si>
    <t>Noord - Holland</t>
  </si>
  <si>
    <t>https://www.snap.com/political-ads/asset/5e8b02631315ece95ee1156d0cbecd219b31982adf83562a87056a96bdfc19d0?mediaType=png</t>
  </si>
  <si>
    <t>https://www.snap.com/political-ads/asset/13d1fe34911a5ae80aac013090d391e386e680522769a28f51f78226bc47f25e?mediaType=mp4</t>
  </si>
  <si>
    <t>2019/11/18 16:47:09Z</t>
  </si>
  <si>
    <t>https://www.snap.com/political-ads/asset/098d7cc0a100be23b224d5c73621d8c6a403b9c1c3d7580636810a8091b36c0b?mediaType=mp4</t>
  </si>
  <si>
    <t>2019/12/06 08:10:20Z</t>
  </si>
  <si>
    <t>2019/12/24 10:59:59Z</t>
  </si>
  <si>
    <t>https://www.snap.com/political-ads/asset/6c5248416c9b32e36894153efe3e0a500ee610a551c97194ab8b9263a69c969d?mediaType=mp4</t>
  </si>
  <si>
    <t>2019/07/19 20:49:10Z</t>
  </si>
  <si>
    <t>https://www.snap.com/political-ads/asset/a1384af63439005adae4d5102e534672050acd837b74e00c57593b7f6bd97cdd?mediaType=mp4</t>
  </si>
  <si>
    <t>2019/11/25 05:00:00Z</t>
  </si>
  <si>
    <t>https://www.snap.com/political-ads/asset/83bd8d59fdf4f700795293b4462eaad741352f379d67948b8c7a107123ad1ce6?mediaType=mp4</t>
  </si>
  <si>
    <t>2019/11/15 13:10:06Z</t>
  </si>
  <si>
    <t>2019/12/24 22:59:59Z</t>
  </si>
  <si>
    <t>Cancerfonden - The Swedish Cancer Society</t>
  </si>
  <si>
    <t>https://www.snap.com/political-ads/asset/03599d6635428a6d713d58e93d8b21eb83eabbba8f5ae11913a428f8cb76449b?mediaType=png</t>
  </si>
  <si>
    <t>https://www.snap.com/political-ads/asset/d6ee744b6982ebb05314279a7838fe2d923b593bfae3b1fda5739ca6a06e919b?mediaType=png</t>
  </si>
  <si>
    <t>https://www.snap.com/political-ads/asset/e22d609a73db1ddaa37d7031be6a9a4ed6ad2c45b3b556c1c41ad9afda590135?mediaType=mp4</t>
  </si>
  <si>
    <t>https://www.snap.com/political-ads/asset/ce0e285d9718da0c178da5a0479bd88c60ee4e96a8f266bbf44db94f450db6e9?mediaType=mp4</t>
  </si>
  <si>
    <t>2019/10/23 20:16:44Z</t>
  </si>
  <si>
    <t>https://www.snap.com/political-ads/asset/ea09aa7f5290588b4ffaf827391dbf7df9e81089bb160985f01083692c151c38?mediaType=png</t>
  </si>
  <si>
    <t>2019/09/10 09:29:14Z</t>
  </si>
  <si>
    <t>https://www.snap.com/political-ads/asset/f886bf3452632b5119d6f5a38d54409a3b02d93c51e4a3c5e6b600bfc8a7f830?mediaType=mp4</t>
  </si>
  <si>
    <t>2019/06/07 16:42:44Z</t>
  </si>
  <si>
    <t>2019/07/31 16:42:44Z</t>
  </si>
  <si>
    <t>Cow Creek Band of Umpqua Tribe</t>
  </si>
  <si>
    <t>https://www.snap.com/political-ads/asset/f453115eb51f87f7123374bb224275013c65b8c3d854f1bf5ae2be4dc7c4d3d8?mediaType=mp4</t>
  </si>
  <si>
    <t>2019/12/16 15:02:56Z</t>
  </si>
  <si>
    <t>2019/12/30 05:59:59Z</t>
  </si>
  <si>
    <t>Flint Group</t>
  </si>
  <si>
    <t>ND Behavioral Health Division</t>
  </si>
  <si>
    <t>North Dakota</t>
  </si>
  <si>
    <t>https://www.snap.com/political-ads/asset/9b9924ca9f0f0242cc898fb74bc0cb0479348c95ea8d645feeb8923b0904fe70?mediaType=png</t>
  </si>
  <si>
    <t>2019/10/29 18:50:29Z</t>
  </si>
  <si>
    <t>https://www.snap.com/political-ads/asset/faf3f807b6ccc5b3594e3bdec0888465f1d5e24816a8f69847ffe9187dbad096?mediaType=png</t>
  </si>
  <si>
    <t>https://www.snap.com/political-ads/asset/f9c022aff81c5563026e49cac7e5e2975f37bc4516aca61dcfc5918fe555411f?mediaType=mp4</t>
  </si>
  <si>
    <t>https://www.snap.com/political-ads/asset/9f910bb1355a751c6e2afd81c003dca51da330321a7adea4daf91c78d46fcf62?mediaType=mp4</t>
  </si>
  <si>
    <t>2019/11/25 15:00:00Z</t>
  </si>
  <si>
    <t>2020/01/16 07:59:00Z</t>
  </si>
  <si>
    <t>Scottish Government</t>
  </si>
  <si>
    <t>16-18</t>
  </si>
  <si>
    <t>https://www.snap.com/political-ads/asset/4c630a34cdac2856d1330ea8d3e3d0eeb3d5aa7671133e6126dd600116f35a57?mediaType=mp4</t>
  </si>
  <si>
    <t>2019/11/25 00:22:31Z</t>
  </si>
  <si>
    <t>https://www.snap.com/political-ads/asset/b2eca0ad26948f5b17ecd8e56f6e1def07c018bfae0344517451f8e1ae02dc38?mediaType=mp4</t>
  </si>
  <si>
    <t>https://www.snap.com/political-ads/asset/3ab4bae2f876128f533080602b1fa8afea335ffa07bbafb2344ae6cdf362c81e?mediaType=mp4</t>
  </si>
  <si>
    <t>2019/09/03 03:59:59Z</t>
  </si>
  <si>
    <t>https://www.snap.com/political-ads/asset/bea3216efebfec99d01455b073b23beaf49769e3bc886b8ed94e0d42a1a0f92e?mediaType=png</t>
  </si>
  <si>
    <t>https://www.snap.com/political-ads/asset/e51c6588c21549e3bf32d7d9081b8c95fd4dd18a4b6782eb69e60f1455738c7e?mediaType=mp4;https://www.snap.com/political-ads/asset/bcd1e99a76eef52d4c9003fa5618912ee3696a912ff6f0dff47c74a93e45a90f?mediaType=mp4;https://www.snap.com/political-ads/asset/ed1e61535ead139a6e8ec6a00862850b6e2762711149559d0e79e6a3ef06d6cc?mediaType=mp4;https://www.snap.com/political-ads/asset/17830be01c8ffd4dacb9274fef24305a297f1f6a98081fa5d7c67b88ad094d68?mediaType=mp4;https://www.snap.com/political-ads/asset/08b504ae633d8dbbb78f9fb71a332c10123cd7e46af00370ae92a6a6b1a539c3?mediaType=mp4</t>
  </si>
  <si>
    <t>2019/09/23 21:06:38Z</t>
  </si>
  <si>
    <t>2019/09/29 08:00:00Z</t>
  </si>
  <si>
    <t>Norbert Hofer</t>
  </si>
  <si>
    <t>de,en</t>
  </si>
  <si>
    <t>https://www.snap.com/political-ads/asset/64244703123723cc15a0e0aafd7cdd41cfda9256b14bc4e9924c6c2061de22bc?mediaType=png</t>
  </si>
  <si>
    <t>https://www.snap.com/political-ads/asset/2a16b40d8f9f9bb921abaada614a512e368061324b447d8ea91d4a88b8167c53?mediaType=mp4</t>
  </si>
  <si>
    <t>https://www.snap.com/political-ads/asset/50254134c7030bdb8f6aab4add7d9dee81cf233e5cfb5936c45d0df3f8a40c4f?mediaType=png</t>
  </si>
  <si>
    <t>2019/09/20 10:00:00Z</t>
  </si>
  <si>
    <t>2019/09/21 06:59:59Z</t>
  </si>
  <si>
    <t>Recreational Equipment Inc.</t>
  </si>
  <si>
    <t>https://www.snap.com/political-ads/asset/1376e863e96776e47172995ef4698b9f314fd476cf23349065d15115ad148fd3?mediaType=mp4</t>
  </si>
  <si>
    <t>https://www.snap.com/political-ads/asset/d018962646f59df96cbd31f17e8f6440ee351fdc17331a2be49390f431fe8c5b?mediaType=mp4</t>
  </si>
  <si>
    <t>https://www.snap.com/political-ads/asset/b6e2cb7f5962a48380eff571a860246f0a23ba1a5f16da762408b819f978c579?mediaType=mp4</t>
  </si>
  <si>
    <t>https://www.snap.com/political-ads/asset/f9a7e29c691d814b49a5ffcd9cbfdf97c5e43443a83bc0e7bbd6eb3c6cc88775?mediaType=mp4</t>
  </si>
  <si>
    <t>2019/11/26 00:20:08Z</t>
  </si>
  <si>
    <t>2019/11/09 08:00:01Z</t>
  </si>
  <si>
    <t>2019/11/10 04:59:59Z</t>
  </si>
  <si>
    <t>https://www.snap.com/political-ads/asset/34d5c9d4f5830bad2c935f4f32c122fce89d2d497e5a2babf317db31c4513348?mediaType=mp4</t>
  </si>
  <si>
    <t>https://www.snap.com/political-ads/asset/758335192a4ee0e8a4ddc39fa56db76437d6380be4f501ee2539d16bec35943f?mediaType=jpg</t>
  </si>
  <si>
    <t>2019/07/02 12:45:39Z</t>
  </si>
  <si>
    <t>2019/07/07 21:07:39Z</t>
  </si>
  <si>
    <t>https://www.snap.com/political-ads/asset/c8e4d805716fc85152726f288c10633099db8e9e86aec8f795563a15d3d8a386?mediaType=mp4</t>
  </si>
  <si>
    <t>2019/08/19 04:00:00Z</t>
  </si>
  <si>
    <t>2019/09/30 21:59:59Z</t>
  </si>
  <si>
    <t>Omnicom Media Group DK</t>
  </si>
  <si>
    <t>Dansk Magisterforening</t>
  </si>
  <si>
    <t>https://www.snap.com/political-ads/asset/122208298be8b98fedbd3bd6bfdb6820194f9fccb0948918f2c19c84879eb207?mediaType=mp4</t>
  </si>
  <si>
    <t>https://www.snap.com/political-ads/asset/dd615c709b10da123cba48f39ed4110832206ba6382f9b9163f876f9ca57951e?mediaType=mp4</t>
  </si>
  <si>
    <t>2019/03/22 19:24:10Z</t>
  </si>
  <si>
    <t>2019/04/17 01:00:00Z</t>
  </si>
  <si>
    <t>https://www.snap.com/political-ads/asset/275111ac6c422b12b229b4e56d3f6dd30a5999802eedead6589ec02524a5a1d2?mediaType=mov</t>
  </si>
  <si>
    <t>2019/05/06 05:00:00Z</t>
  </si>
  <si>
    <t>2019/05/26 11:00:00Z</t>
  </si>
  <si>
    <t>Nowa Kommunikation AB</t>
  </si>
  <si>
    <t>Valmyndigheten</t>
  </si>
  <si>
    <t>https://www.snap.com/political-ads/asset/fbfd843748d1a28d4c5275d9e783558415455b3976a16475ab8e73e77c68a6e0?mediaType=mp4</t>
  </si>
  <si>
    <t>24-35</t>
  </si>
  <si>
    <t>https://www.snap.com/political-ads/asset/2a3b6784e38f0523804a8c01f98ac3a4cd48904e97539da2c92cacd09e441f34?mediaType=mp4</t>
  </si>
  <si>
    <t>2019/11/29 00:30:22Z</t>
  </si>
  <si>
    <t>2019/12/19 07:59:26Z</t>
  </si>
  <si>
    <t>Cooking Enthusiasts,Vegans &amp; Organic Foodies,Green Living Enthusiasts,Outdoor &amp; Nature Enthusiasts,Online Shoppers,Frequent International Travelers</t>
  </si>
  <si>
    <t>https://www.snap.com/political-ads/asset/475e08ba852aa4a9f25652ba7f132d160f1f174be8d06c6459423bb0185c7839?mediaType=mp4</t>
  </si>
  <si>
    <t>2019/07/30 03:29:24Z</t>
  </si>
  <si>
    <t>2019/08/12 03:29:28Z</t>
  </si>
  <si>
    <t>2019/11/26 00:00:44Z</t>
  </si>
  <si>
    <t>https://www.snap.com/political-ads/asset/760ae0597725600562d4aef8f7a381e68ce98bce983ecf837b97a98dca73396d?mediaType=mp4</t>
  </si>
  <si>
    <t>https://www.snap.com/political-ads/asset/65814e746ee1e701679eac6433e41c666ec2760165e54fc7c5529e2c2b4ccd17?mediaType=mp4</t>
  </si>
  <si>
    <t>https://www.snap.com/political-ads/asset/8dbc89f87eb084c084e1a6b705c011f5dd04d699639fc1bc8f704378167b49d0?mediaType=mp4</t>
  </si>
  <si>
    <t>2019/08/14 14:10:58Z</t>
  </si>
  <si>
    <t>2019/08/20 14:00:36Z</t>
  </si>
  <si>
    <t>https://www.snap.com/political-ads/asset/d609f0eba59e433d4160d6e189397106b2e24bdf5c89eb9f86b5b574015267ac?mediaType=mp4</t>
  </si>
  <si>
    <t>https://www.snap.com/political-ads/asset/76ff2971b3dc9974927765757befb036585fca3846ee9a85072ba97a461c3ce1?mediaType=mp4</t>
  </si>
  <si>
    <t>https://www.snap.com/political-ads/asset/a5a488a6d04cb3fde96ebd7075983e69c22a83859e57d34580121e19d6a91c38?mediaType=png</t>
  </si>
  <si>
    <t>2019/11/26 00:49:27Z</t>
  </si>
  <si>
    <t>https://www.snap.com/political-ads/asset/c349c2ddb2115a9485a396b7c59ec6cc95ee52bfc2bfc42394d57f6131ad63b1?mediaType=mp4</t>
  </si>
  <si>
    <t>2019/08/17 15:53:04Z</t>
  </si>
  <si>
    <t>2019/09/10 00:38:49Z</t>
  </si>
  <si>
    <t>https://www.snap.com/political-ads/asset/5dc4b077e475ce153e0487b8fda2ba122d226d6c6f48aa0f4437a22573e85211?mediaType=mp4</t>
  </si>
  <si>
    <t>2019/08/04 12:42:08Z</t>
  </si>
  <si>
    <t>2019/09/09 12:02:06Z</t>
  </si>
  <si>
    <t>AnbjÃ¸rn Steinholm Frislid</t>
  </si>
  <si>
    <t>2019/11/26 00:00:06Z</t>
  </si>
  <si>
    <t>https://www.snap.com/political-ads/asset/4f7aaddf12de0892c832860e4be44d8ba10bb6cbe824224e3d4dfafee3d5edad?mediaType=png</t>
  </si>
  <si>
    <t>2019/09/02 03:47:21Z</t>
  </si>
  <si>
    <t>2019/09/09 15:46:38Z</t>
  </si>
  <si>
    <t>Kongsvinger Arbeiderparti</t>
  </si>
  <si>
    <t>https://www.snap.com/political-ads/asset/378112f95051d1bfdb93d73a69ff2627277db3ada52fbf082bede98c595812c4?mediaType=mp4</t>
  </si>
  <si>
    <t>2019/02/15 18:15:00Z</t>
  </si>
  <si>
    <t>2019/03/01 07:59:13Z</t>
  </si>
  <si>
    <t>https://www.snap.com/political-ads/asset/07b6e34ea7f22b8db0be895912c344ea006750c90cda4c11de03cc148e1a46c6?mediaType=mp4</t>
  </si>
  <si>
    <t>https://www.snap.com/political-ads/asset/f9b69680470ce8f8208cd7bffaef193bd55036092216a7b39fb333997481e560?mediaType=mp4</t>
  </si>
  <si>
    <t>https://www.snap.com/political-ads/asset/7dd99b0434c9140647c5e3dc501fe0e04854b292c489f501b518472f3cf5165b?mediaType=png</t>
  </si>
  <si>
    <t>2019/09/01 22:09:16Z</t>
  </si>
  <si>
    <t>https://www.snap.com/political-ads/asset/93c50e3af53c6592422c5779c24631ce3f6ffe3342526aafb91c04f2ecdbae1d?mediaType=mp4</t>
  </si>
  <si>
    <t>2019/09/09 23:00:00Z</t>
  </si>
  <si>
    <t>2019/09/15 22:59:59Z</t>
  </si>
  <si>
    <t>UK Government</t>
  </si>
  <si>
    <t>https://www.snap.com/political-ads/asset/4c9215eca0c3b646fd8bdeea7a010985c05cf1a90d0e8cab3f6785913d589896?mediaType=mp4</t>
  </si>
  <si>
    <t>2019/11/18 20:00:00Z</t>
  </si>
  <si>
    <t>2020/08/31 03:59:59Z</t>
  </si>
  <si>
    <t>https://www.snap.com/political-ads/asset/f9966627f59d01a48bcfe72a7fcd5c6b9e820366d3202af41b9702f2a12e3634?mediaType=png</t>
  </si>
  <si>
    <t>https://www.snap.com/political-ads/asset/c5886f72a301720dc4d2dcb29f9de8d3befc1d1013fa7f3849eb4581ca4df838?mediaType=mp4</t>
  </si>
  <si>
    <t>https://www.snap.com/political-ads/asset/0c2bdc46c8d11a7c9c82ee12c48d3bd5463be3cecbbaa03f286e918ea91d8a40?mediaType=png</t>
  </si>
  <si>
    <t>2019/05/18 04:00:00Z</t>
  </si>
  <si>
    <t>2019/05/19 04:00:00Z</t>
  </si>
  <si>
    <t>Adventure Seekers,Advocates &amp; Activists,Green Living Enthusiasts,Outdoor &amp; Nature Enthusiasts,Philanthropists,Eco-Conscious Shoppers,Outdoor Sports Gear Shoppers,TV Network Viewers (MSNBC),Nature &amp; Outdoor Destinations,Outdoorsy Destinations</t>
  </si>
  <si>
    <t>https://www.snap.com/political-ads/asset/1cf06141ac6ca0a18fc1776f7a5b160b452b372ae5b74fb2c1c7723368a4102a?mediaType=mp4</t>
  </si>
  <si>
    <t>2019/01/16 21:00:00Z</t>
  </si>
  <si>
    <t>2019/01/20 12:59:59Z</t>
  </si>
  <si>
    <t>19-30</t>
  </si>
  <si>
    <t>https://www.snap.com/political-ads/asset/eb9af5e90d1ad273b19c76f41142c3d1f8266fe9b85b3ee4bd8864aa13c57f4f?mediaType=mp4</t>
  </si>
  <si>
    <t>2019/12/20 19:59:14Z</t>
  </si>
  <si>
    <t>2020/01/17 19:57:32Z</t>
  </si>
  <si>
    <t>Hawkfish LLC</t>
  </si>
  <si>
    <t>Mike Bloomberg 2020 Inc</t>
  </si>
  <si>
    <t>Mike Bloomberg 2020, Inc.</t>
  </si>
  <si>
    <t>Alabama,Arkansas,California,Colorado,Maine,Minnesota,North Carolina,Oklahoma,Tennessee,Texas,Utah,Vermont,Virginia,South Carolina,Nevada,Florida,Michigan,Pennsylvania,Arizona</t>
  </si>
  <si>
    <t>https://www.snap.com/political-ads/asset/49bda8fb36914e344f2177e265309e5a7f6a5ad987bf9d7e952b26ef7e3c6a75?mediaType=mp4</t>
  </si>
  <si>
    <t>https://www.snap.com/political-ads/asset/1dd94bbdf220c99c6c510787405e48735f4a6cd64155e7c1369b3ac2f89c519a?mediaType=png</t>
  </si>
  <si>
    <t>https://www.snap.com/political-ads/asset/38fce62d558783cc3dfec02c76775833bb3a538776a178ec203a2b9615681145?mediaType=png</t>
  </si>
  <si>
    <t>https://www.snap.com/political-ads/asset/48513dfc79a682a227656edb483d6af298233d16d01988aa88a28e41be924e85?mediaType=mp4</t>
  </si>
  <si>
    <t>https://www.snap.com/political-ads/asset/6c8cc940624ab2d920ea981b9d9397781d3ff450e392161ac559cb4062f9118b?mediaType=mp4</t>
  </si>
  <si>
    <t>https://www.snap.com/political-ads/asset/d9771f3c0056dad79b8871d27a47eb0524aab407ba50582660d4a2ca941f2c95?mediaType=mp4</t>
  </si>
  <si>
    <t>2019/10/01 17:29:13Z</t>
  </si>
  <si>
    <t>2019/10/26 06:59:59Z</t>
  </si>
  <si>
    <t>https://www.snap.com/political-ads/asset/84d0763c38c7e8d9b333f985a7c2c567c3d44ddaa4d7eabaef21f90b3e49c677?mediaType=jpg</t>
  </si>
  <si>
    <t>2019/10/29 20:17:52Z</t>
  </si>
  <si>
    <t>2019/11/04 21:02:13Z</t>
  </si>
  <si>
    <t>Committee to Elect Kelley Singleton</t>
  </si>
  <si>
    <t>Kelley Singleton</t>
  </si>
  <si>
    <t>Elect Kelley Singleton</t>
  </si>
  <si>
    <t>https://www.snap.com/political-ads/asset/04775ad19b110621b85fb7b5525e7d3a9561eaed437b2e723884f20e17af69be?mediaType=mp4</t>
  </si>
  <si>
    <t>https://www.snap.com/political-ads/asset/eaa2b13e7557bcc7cc6341d343c045eeefa074643c9592c6370b0eb968d763a0?mediaType=png</t>
  </si>
  <si>
    <t>2019/05/14 16:26:46Z</t>
  </si>
  <si>
    <t>2019/05/31 16:23:47Z</t>
  </si>
  <si>
    <t>https://www.snap.com/political-ads/asset/456be61e2b17633288fc3a88881899593b297a59dc7b0cfd9cfc1eb7a1835fdc?mediaType=mp4</t>
  </si>
  <si>
    <t>https://www.snap.com/political-ads/asset/dead0991a8116846bfa25673863ce2544ae74c504a313e5727dec90382e728e9?mediaType=png</t>
  </si>
  <si>
    <t>2019/03/05 10:36:33Z</t>
  </si>
  <si>
    <t>2019/03/09 10:36:13Z</t>
  </si>
  <si>
    <t>moalshehab2019</t>
  </si>
  <si>
    <t>Moayyed AL-Shehab</t>
  </si>
  <si>
    <t>Adventure Seekers,Arts &amp; Culture Mavens,Automotive Enthusiasts,Basketball Fans,Beachgoers &amp; Surfers,Beauty Mavens,Bookworms &amp; Avid Readers,Business News Watchers,Candy &amp; Sweets Lovers,Casual &amp; Mobile Gamers,Celebrity News Watchers,Chat Fiction Enthusiasts,Clubbers &amp; Party People,Coffee Lovers,Collegiates,Comedy Fans,Comics &amp; Animation Fans,Concert &amp; Festival Goers,Console &amp; PC Gamers,Cooking Enthusiasts,Cordcutters,Dance &amp; Electronic Music Fans,Do-It-Yourselfers,Family Genre Fans,Fashion &amp; Style Gurus,Fast Food Junkies,Fight &amp; Wrestling Fans,Film &amp; TV Fans,Fitness Enthusiasts,Foodies,Frequent Travelers,Fun Trivia &amp; Quiz Fanatics,Gamers,Hipsters &amp; Trendsetters,Home Decoristas,Investors &amp; Entrepreneurs,Luxury Shoppers,Math &amp; Science Enthusiasts,Meme Watchers,Men's Lifestyle,Motor Sports Fans,Music Fans,New Phone Seekers,News Watchers,Olympics Enthusiasts,Online Shoppers,Outdoor &amp; Nature Enthusiasts,Parents &amp; Family-Focused,Pet &amp; Animal Lovers,Philanthropists,Photographers,Political News Watchers,Pop Music Fans,Reality TV Fans,Sci-fi &amp; Fantasy Fans,Sharp-Dressed Men,Shoppers,Sneakerheads,Snow Sport Enthusiasts,Soccer Enthusiasts,Sports Fans,Street Sport Enthusiasts,Superhero Film Fans,Talent &amp; Competition Show Fans,Talk Show Fans,Techies &amp; Gadget Fans,Teen &amp; Young Adult Genre Fans,Tennis &amp; Racquet Enthusiasts,Travel Enthusiasts,Urban &amp; Hip-Hop Music Fans,Wellness &amp; Healthy Lifestyle,Women's Lifestyle</t>
  </si>
  <si>
    <t>https://www.snap.com/political-ads/asset/cfb2dc40f251bf6990b7f5cd32c236bb66ba91f0f06fe6b4086381b5b2fc4cf0?mediaType=mp4</t>
  </si>
  <si>
    <t>2019/11/26 00:00:00Z</t>
  </si>
  <si>
    <t>Advocates &amp; Activists,Collegiates,Hipsters &amp; Trendsetters,Philanthropists</t>
  </si>
  <si>
    <t>https://www.snap.com/political-ads/asset/61a609f3ce9e77c5e4cc776fddf4f8cb2383e7cfdcfa7345c758894e7d9dcf24?mediaType=mp4</t>
  </si>
  <si>
    <t>https://www.snap.com/political-ads/asset/8c6275845d677d9123d16b7dcca17c5bc86badcd25a1fd6b1c03ec250c07ed49?mediaType=mp4</t>
  </si>
  <si>
    <t>https://www.snap.com/political-ads/asset/688918771272a0c4e6a7b9a83f630cf1e4bafa586da2dc3906868ae007431e1b?mediaType=mp4</t>
  </si>
  <si>
    <t>https://www.snap.com/political-ads/asset/c6072789174b26de1814e71003d1b061ae714f8d2d7781195e5d200c64a322a6?mediaType=mp4</t>
  </si>
  <si>
    <t>2019/09/06 12:35:42Z</t>
  </si>
  <si>
    <t>Red Media AS</t>
  </si>
  <si>
    <t>OBOS</t>
  </si>
  <si>
    <t>https://www.snap.com/political-ads/asset/ff86a0cde48df7f1833d0df50f148f450160068d217da66ce938937105bf22f8?mediaType=png</t>
  </si>
  <si>
    <t>https://www.snap.com/political-ads/asset/548f4d7869173a9940db7e9a2af3111b32cdd173ca8e8b55eb32349331afb6a0?mediaType=mp4</t>
  </si>
  <si>
    <t>https://www.snap.com/political-ads/asset/c1bed4586d6429328287772a88f1f1843b912a54fab402bf9e49f8dbd7feb3fd?mediaType=mp4;https://www.snap.com/political-ads/asset/df21660a073dc06729b42afbb2703fe4d0945ebf1c2cb3dbe24ceb1e55c9a8d8?mediaType=mp4;https://www.snap.com/political-ads/asset/972144fbd088e7e24df1ab0b22507f011ce2de75546d85e528b470f097945062?mediaType=mp4;https://www.snap.com/political-ads/asset/eda039570f8e95b26f9c6ce5a1a2eee5cea79db01d98869eb43361354c61b6b2?mediaType=mp4;https://www.snap.com/political-ads/asset/886478701bf72a7d058ebba46404c0c07a63ebde5ecdee47c705ec94c9c5c068?mediaType=mp4</t>
  </si>
  <si>
    <t>https://www.snap.com/political-ads/asset/6fcb799c58415366e6a58da819a65d0a0eabdedee6d22718af5e391913e46dc3?mediaType=mp4</t>
  </si>
  <si>
    <t>https://www.snap.com/political-ads/asset/2b600729b45bd06a5b73acefea1c0bf397472b9b177517663dccbd510787eb40?mediaType=png</t>
  </si>
  <si>
    <t>https://www.snap.com/political-ads/asset/4e330954137e6516bb2a05d34e22203105b2e39587505e59edfed59cd864c451?mediaType=png</t>
  </si>
  <si>
    <t>2019/08/23 22:42:21Z</t>
  </si>
  <si>
    <t>https://www.snap.com/political-ads/asset/59a3c77e116f5a70a87a406013907e1f84bb6f339aa513b1cbb13f4d4cfd5e4d?mediaType=png</t>
  </si>
  <si>
    <t>2019/03/18 04:01:40Z</t>
  </si>
  <si>
    <t>2019/03/23 03:59:59Z</t>
  </si>
  <si>
    <t>https://www.snap.com/political-ads/asset/850b61cee6fb82a62552e32d727f2d9e8be137f31c9fc1b5be7e4b37b202b847?mediaType=png</t>
  </si>
  <si>
    <t>2019/10/12 15:25:01Z</t>
  </si>
  <si>
    <t>2019/10/16 03:59:54Z</t>
  </si>
  <si>
    <t>17-23</t>
  </si>
  <si>
    <t>https://www.snap.com/political-ads/asset/f058dd4aa9c18efbdbd47e975ec20bdb62a9ceb525c91debf3c27bd55bae4f17?mediaType=mp4</t>
  </si>
  <si>
    <t>2019/09/27 12:29:18Z</t>
  </si>
  <si>
    <t>2019/10/05 14:00:00Z</t>
  </si>
  <si>
    <t>Around The Clock</t>
  </si>
  <si>
    <t>Federal National Council</t>
  </si>
  <si>
    <t>united arab emirates</t>
  </si>
  <si>
    <t>Automotive Enthusiasts,Film &amp; TV Fans,Movie Theater Goers,Sharp-Dressed Men,Business News Watchers,Political News Watchers,Wellness &amp; Healthy Lifestyle,Women's Lifestyle</t>
  </si>
  <si>
    <t>https://www.snap.com/political-ads/asset/46b34c7d97ddfc2b2b3535d0717d1a7d518cdaf0aa2f0f81bd45acf2f540152e?mediaType=mp4</t>
  </si>
  <si>
    <t>2019/03/14 11:48:55Z</t>
  </si>
  <si>
    <t>2019/03/30 20:59:59Z</t>
  </si>
  <si>
    <t>Goodroll Dijital Video Reklam Pazarlama Tic. A.Åž.</t>
  </si>
  <si>
    <t>Ak Parti</t>
  </si>
  <si>
    <t>turkey</t>
  </si>
  <si>
    <t>https://www.snap.com/political-ads/asset/8a372d5f6bba573146a1ba0108b72af10dd6c8c0af1ba147fc7d727c9cfbabd4?mediaType=mp4</t>
  </si>
  <si>
    <t>https://www.snap.com/political-ads/asset/ef60de5ebfd62cb83cb52b761b31241fd84419523dd81a68f377b9dc53f0c9ed?mediaType=mp4</t>
  </si>
  <si>
    <t>https://www.snap.com/political-ads/asset/c5d6175723a1e7670e4e2c60d67def0be8a4c4d33c9957f7a75cc5240fc1c5c0?mediaType=mp4</t>
  </si>
  <si>
    <t>https://www.snap.com/political-ads/asset/b416b90166c1b8bf4397b4c41ce3f7f0b8efe61191b3cd7fcba222302d577eba?mediaType=mp4</t>
  </si>
  <si>
    <t>https://www.snap.com/political-ads/asset/410331547cf9bbe43bc7ad0e1c58575e2dfac6c9d66fbc09770dadc7b6eb2316?mediaType=mp4</t>
  </si>
  <si>
    <t>https://www.snap.com/political-ads/asset/1ffd4c2f56b91274393f65a0e544e2f2d79176af6844a0c0fb84bfddd17f2d46?mediaType=jpg</t>
  </si>
  <si>
    <t>2019/12/03 22:59:59Z</t>
  </si>
  <si>
    <t>https://www.snap.com/political-ads/asset/8b7e98e011df510b0880ce7e2bfedb518fdfe32f8f2f2a39959bea661a1add06?mediaType=png</t>
  </si>
  <si>
    <t>2019/10/16 19:51:27Z</t>
  </si>
  <si>
    <t>https://www.snap.com/political-ads/asset/95ee7eaf0a5d33aeca53a3977b2a28e1f48d76f2ac8ffa495089c9b152c0f68a?mediaType=png</t>
  </si>
  <si>
    <t>2019/11/26 00:00:11Z</t>
  </si>
  <si>
    <t>https://www.snap.com/political-ads/asset/845e5534a44160ead9f17e33d108a3e3358eda1db28fdaf9b32df5bc4c3e1354?mediaType=mp4</t>
  </si>
  <si>
    <t>https://www.snap.com/political-ads/asset/9cb22a86f9dfc295d798ea399ef79d212ac7b30d2ae03d812ebeab8fc6f6f384?mediaType=mp4</t>
  </si>
  <si>
    <t>https://www.snap.com/political-ads/asset/31b2ded17d9dbc68a5d7cc41e1c707f4756d88a0c15def660692faac54ab42da?mediaType=mp4</t>
  </si>
  <si>
    <t>https://www.snap.com/political-ads/asset/0640767b60184e59d3f50a0f6e67694f0ebca0d66e0daf229ff39a6ded34dc13?mediaType=mp4</t>
  </si>
  <si>
    <t>https://www.snap.com/political-ads/asset/3391d6783a98a7a98ee54a404078593527a370374e48da9426e2376242a61cb2?mediaType=mp4</t>
  </si>
  <si>
    <t>2019/12/19 08:38:40Z</t>
  </si>
  <si>
    <t>2020/01/31 22:59:59Z</t>
  </si>
  <si>
    <t xml:space="preserve">Act Svenska kyrkan </t>
  </si>
  <si>
    <t>Act Svenska kyrkan</t>
  </si>
  <si>
    <t>Collegiates,Do-It-Yourselfers,High Schoolers,Political News Watchers,Philanthropists</t>
  </si>
  <si>
    <t>https://www.snap.com/political-ads/asset/65d1755d374dbf76ff9d31aa4b698e99ad7f174e8bb8e74ddcb75ff49ff50322?mediaType=mp4</t>
  </si>
  <si>
    <t>2019/10/01 14:00:00Z</t>
  </si>
  <si>
    <t>2019/10/26 06:59:00Z</t>
  </si>
  <si>
    <t>https://www.snap.com/political-ads/asset/6e8291c382a37fa5aef48cdb3dfd746defc443f8ecc41aca62b75d6c058f9ec0?mediaType=mp4;https://www.snap.com/political-ads/asset/b03dcdadc0ae64ab64d1e9fab0a35a1c233c6f4c62e578539fa4587d39c9b23a?mediaType=mp4;https://www.snap.com/political-ads/asset/d3dde26dd3473cb574083deb8aea48ef468802e4cdeeabc4ef72caf93d7c6034?mediaType=mp4</t>
  </si>
  <si>
    <t>Advocates &amp; Activists,Beauty Mavens,Fashion &amp; Style Gurus,Fun Trivia &amp; Quiz Fanatics,Green Living Enthusiasts,Hipsters &amp; Trendsetters,News Watchers,Women's Lifestyle</t>
  </si>
  <si>
    <t>https://www.snap.com/political-ads/asset/4cdb56ea6cf266504e6b8b80a6955142c85da7896bf57192b48e50f85f2e7a91?mediaType=mp4</t>
  </si>
  <si>
    <t>2019/08/16 21:32:49Z</t>
  </si>
  <si>
    <t>https://www.snap.com/political-ads/asset/1326f4c3d38cdd678a2325ec9f8728cad0c248c00fd46372120e77b73bbf8ecb?mediaType=mp4</t>
  </si>
  <si>
    <t>https://www.snap.com/political-ads/asset/a93a21f801d773778540342e45c7ee464a21bc852ab21e75ece1bc62ca46a7ae?mediaType=mp4</t>
  </si>
  <si>
    <t>https://www.snap.com/political-ads/asset/3df7c0b2933e86ac951a75eb9218420d50c40ecd50a87e64d043d96db33e76bf?mediaType=mp4</t>
  </si>
  <si>
    <t>2019/05/23 08:00:22Z</t>
  </si>
  <si>
    <t>2019/05/23 21:30:56Z</t>
  </si>
  <si>
    <t>https://www.snap.com/political-ads/asset/9d6f605975764054972089849a70846404000245f28b0284ee7d79a226e60ffb?mediaType=mp4</t>
  </si>
  <si>
    <t>2019/11/25 20:18:34Z</t>
  </si>
  <si>
    <t>2019/11/30 20:18:39Z</t>
  </si>
  <si>
    <t>Civology</t>
  </si>
  <si>
    <t>Civology Inc.</t>
  </si>
  <si>
    <t>https://www.snap.com/political-ads/asset/1b5c5f97038df75d2dc8bc429b9bbe1af0a5eeb3ea4a6239f37c840e176f3d93?mediaType=mp4</t>
  </si>
  <si>
    <t>https://www.snap.com/political-ads/asset/1e7674f6bc633b9408e19bbb5c97f7e0b1ebabf219691d2b403037ce8e782ca0?mediaType=png</t>
  </si>
  <si>
    <t>Advocates &amp; Activists,Beauty Mavens,Fashion &amp; Style Gurus,Parents &amp; Family-Focused,Philanthropists,Women's Lifestyle</t>
  </si>
  <si>
    <t>https://www.snap.com/political-ads/asset/81babfafab33881484c5d7d46e63d310aa46b6e443df4401d6a7b76c57d98764?mediaType=mp4</t>
  </si>
  <si>
    <t>2019/11/18 06:00:00Z</t>
  </si>
  <si>
    <t>2019/11/19 06:00:00Z</t>
  </si>
  <si>
    <t>https://www.snap.com/political-ads/asset/b484e4f33bf8b0b75121b40ecb0003ca9bbf92a5c0931e3f7bbb693d304c735e?mediaType=mov</t>
  </si>
  <si>
    <t>2019/05/10 15:59:23Z</t>
  </si>
  <si>
    <t>https://www.snap.com/political-ads/asset/5da8baa00ea18e6a84d0bf6f7f8df82ec3c3047c5dc791b183358b32674fbbbc?mediaType=png</t>
  </si>
  <si>
    <t>2019/03/12 06:21:58Z</t>
  </si>
  <si>
    <t>2019/03/17 14:21:58Z</t>
  </si>
  <si>
    <t>Paid for by khaled alanezi</t>
  </si>
  <si>
    <t>Al Kuwayt,Hawalli,Al Farwaniyah,Al Jahrah</t>
  </si>
  <si>
    <t>https://www.snap.com/political-ads/asset/4560a0fb9e5ddd5ac988ff4a16d52f0d4fcbb123d800851c7b61ca62219c947f?mediaType=mp4</t>
  </si>
  <si>
    <t>2019/11/09 21:00:00Z</t>
  </si>
  <si>
    <t>2019/11/18 00:00:00Z</t>
  </si>
  <si>
    <t>Republican National Committee</t>
  </si>
  <si>
    <t>Louisiana</t>
  </si>
  <si>
    <t>News Watchers,Political News Watchers,TV Viewers (News)</t>
  </si>
  <si>
    <t>https://www.snap.com/political-ads/asset/ebdc6fa7396010ba3fc9f3ba7f5832cb3c11d4d825734cd866a56dcc3d442214?mediaType=mp4</t>
  </si>
  <si>
    <t>https://www.snap.com/political-ads/asset/74268f904d058c2bb19cfee530a2e7bc224ae86fa16923605c91207627c6e74e?mediaType=jpg</t>
  </si>
  <si>
    <t>2019/05/17 18:00:00Z</t>
  </si>
  <si>
    <t>2019/06/06 03:59:00Z</t>
  </si>
  <si>
    <t>2019/11/25 00:20:08Z</t>
  </si>
  <si>
    <t>https://www.snap.com/political-ads/asset/6fb93118581d3b9ba3c0d00bf2075124889ed1f3b98c0c4992f2f366ef643b3f?mediaType=mp4</t>
  </si>
  <si>
    <t>https://www.snap.com/political-ads/asset/d5e47b08e7cf758cc045ae6c04d130eda490387149e707554376cfd66c409aa3?mediaType=mp4</t>
  </si>
  <si>
    <t>2019/04/25 14:00:08Z</t>
  </si>
  <si>
    <t>2019/05/01 03:59:59Z</t>
  </si>
  <si>
    <t>Kamala Harris For The People</t>
  </si>
  <si>
    <t>Arts &amp; Culture Mavens,Green Living Enthusiasts,News Watchers,Outdoor &amp; Nature Enthusiasts,Parents &amp; Family-Focused,Philanthropists</t>
  </si>
  <si>
    <t>https://www.snap.com/political-ads/asset/465b8307760ca41e4f7653465bcdd822dcd69a9cd9d36bee598107e3cf0a24a0?mediaType=png</t>
  </si>
  <si>
    <t>https://www.snap.com/political-ads/asset/e0ee203b9fa3af0fa55fdd4f2e39a0d328c810a05795d27984f5881d9fbcd563?mediaType=png</t>
  </si>
  <si>
    <t>2019/02/22 00:10:35Z</t>
  </si>
  <si>
    <t>2019/02/28 00:09:48Z</t>
  </si>
  <si>
    <t>https://www.snap.com/political-ads/asset/9a59f9f655f0f346d3d34ab2fc9216348c6c3ed04f798ea86975db36c5a77637?mediaType=mp4</t>
  </si>
  <si>
    <t>https://www.snap.com/political-ads/asset/edfdedc985ca9017d286028f018ca60e390a30b2d1f8bd265e29483cbc9da280?mediaType=mp4</t>
  </si>
  <si>
    <t>https://www.snap.com/political-ads/asset/c69e7fc2ca3285468015694b2ff7f6098ef0cb070005047784b6f4c9411bfcc0?mediaType=mp4</t>
  </si>
  <si>
    <t>https://www.snap.com/political-ads/asset/d4448b10e0182d1e0a72de48ad81a2cabc26ba07b9f5d4828bdfd265c471ab15?mediaType=mp4</t>
  </si>
  <si>
    <t>https://www.snap.com/political-ads/asset/d1f8a0014efd4c9032a629e8793f4325745285a9ea83cb2df8110f43de3855ba?mediaType=mp4</t>
  </si>
  <si>
    <t>2019/05/05 15:00:00Z</t>
  </si>
  <si>
    <t>2019/05/05 23:00:00Z</t>
  </si>
  <si>
    <t>UFCW 21</t>
  </si>
  <si>
    <t>Political News Watchers,Running Enthusiasts,Vegans &amp; Organic Foodies,Wellness &amp; Healthy Lifestyle</t>
  </si>
  <si>
    <t>https://www.snap.com/political-ads/asset/03fe78eb17c0c033678668f561eaf8a03c2dd6441fdcd8fc03793493ea8883bd?mediaType=jpg</t>
  </si>
  <si>
    <t>2019/11/14 14:49:54Z</t>
  </si>
  <si>
    <t>2020/01/15 14:27:44Z</t>
  </si>
  <si>
    <t>Alberta,Manitoba,British Columbia,Newfoundland and Labrador,New Brunswick,Northwest Territories,Nova Scotia,Nunavut,Prince Edward Island,Saskatchewan,Yukon Territory,Quebec</t>
  </si>
  <si>
    <t>Adventure Seekers,Advocates &amp; Activists,Green Living Enthusiasts,High Schoolers,Math &amp; Science Enthusiasts,Outdoor &amp; Nature Enthusiasts,Pet &amp; Animal Lovers,Worldly Travelers</t>
  </si>
  <si>
    <t>https://www.snap.com/political-ads/asset/a66eff94b15918e079e0854671a67ec5da82d804c82b2ddcdd67b14a942fc297?mediaType=mp4</t>
  </si>
  <si>
    <t>2019/10/25 17:27:50Z</t>
  </si>
  <si>
    <t>2019/10/31 17:27:50Z</t>
  </si>
  <si>
    <t>https://www.snap.com/political-ads/asset/05823b24874548aceb42e183db54a64c5c75b69d2d395bf82e232cd3b303423c?mediaType=mp4</t>
  </si>
  <si>
    <t>2019/07/25 19:46:29Z</t>
  </si>
  <si>
    <t>https://www.snap.com/political-ads/asset/7315e347b64b6086176d395369bc8be944ff43bafe5d9407181ccdd6c00c5846?mediaType=mp4</t>
  </si>
  <si>
    <t>https://www.snap.com/political-ads/asset/12f1c579786a1f64c77266c384b2a1672f3b6bc504167e662360aacc979e27b4?mediaType=mp4</t>
  </si>
  <si>
    <t>https://www.snap.com/political-ads/asset/1da3675550b8cde52c591af8c4da23a4fadd3d7b45cb9e44ea213b7d4c07b0a0?mediaType=mp4</t>
  </si>
  <si>
    <t>2019/06/27 15:00:00Z</t>
  </si>
  <si>
    <t>2019/07/30 05:59:59Z</t>
  </si>
  <si>
    <t>Arena Online</t>
  </si>
  <si>
    <t>One Nation</t>
  </si>
  <si>
    <t>https://www.snap.com/political-ads/asset/07fcb01692f094d9a49cbc0ec3f5959d65cb7f20fb19e13c1b085544f4cabccf?mediaType=mp4;https://www.snap.com/political-ads/asset/d243a4bbbbeb84f40bd57497a75cbb78ce5d2bf9dbe3248146214762ab3d6e91?mediaType=mp4;https://www.snap.com/political-ads/asset/478d4e45c59ede108ae583ff7fb5c21a5612499315f5efefdf14df2029cd7386?mediaType=mp4;https://www.snap.com/political-ads/asset/56fc01ef02211f25c0f1f84ede77c50a7ab38c3e2981d8b877073c9603dcd4ea?mediaType=mp4</t>
  </si>
  <si>
    <t>Adventure Seekers,Outdoor &amp; Nature Enthusiasts,Nature &amp; Outdoor Destinations,Outdoorsy Destinations</t>
  </si>
  <si>
    <t>https://www.snap.com/political-ads/asset/88a65e82669d757dfd51619e50e19ccda2a66bdbd753a4a3170134cb0b77d30e?mediaType=mp4</t>
  </si>
  <si>
    <t>https://www.snap.com/political-ads/asset/af3b796c8f9661fabe27dfa9cc6554b7f2a733369586918bf80bf19505aade48?mediaType=mp4</t>
  </si>
  <si>
    <t>https://www.snap.com/political-ads/asset/3acfee46a82f3c7bafc0dd4176f6d78240bf478c52d22c787dbe73406b6b68f4?mediaType=mp4</t>
  </si>
  <si>
    <t>2019/07/02 22:45:37Z</t>
  </si>
  <si>
    <t>2019/07/31 22:45:37Z</t>
  </si>
  <si>
    <t>https://www.snap.com/political-ads/asset/21919500772739593395350fba94a655d22499367cca1212276b22e95459bd7f?mediaType=mp4</t>
  </si>
  <si>
    <t>2019/09/03 15:08:29Z</t>
  </si>
  <si>
    <t>2019/09/08 21:06:36Z</t>
  </si>
  <si>
    <t>https://www.snap.com/political-ads/asset/56277920a30e41a74d562cd213053f668c599a4f232e0d4e751fde3ed5006d63?mediaType=mp4</t>
  </si>
  <si>
    <t>2019/08/04 17:11:05Z</t>
  </si>
  <si>
    <t>2019/08/31 17:11:07Z</t>
  </si>
  <si>
    <t>Automotive Enthusiasts,Do-It-Yourselfers,Comedy Fans,Family Genre Fans,Romance &amp; Rom-Com Fans,Superhero Film Fans,Burger Lovers,Candy &amp; Sweets Lovers,Cooking Enthusiasts,Fast Food Junkies,Pizza Lovers,Soft Drink Consumers,Casual &amp; Mobile Gamers,Home Decoristas,Parents &amp; Family-Focused,Pet &amp; Animal Lovers,Automotive Shoppers,Big Box Shoppers,Department Store Shoppers,Online Shoppers,Shopping Mall Shoppers,Toy Shoppers,American Football Fans,Baseball Fans,Basketball Fans,Techies &amp; Gadget Fans,Family Travelers,Theme Park Visitors,Wellness &amp; Healthy Lifestyle,Women's Lifestyle</t>
  </si>
  <si>
    <t>2019/11/29 08:00:01Z</t>
  </si>
  <si>
    <t>2019/11/30 04:59:59Z</t>
  </si>
  <si>
    <t>https://www.snap.com/political-ads/asset/f7e763a4321c566aa482d0ff77a775c61bde8f12b460770969971d315569025f?mediaType=png</t>
  </si>
  <si>
    <t>https://www.snap.com/political-ads/asset/0141952a1bc4537b39f999226d7c43241f9ebaac3f7eecbcfd2ff3c03951a6b8?mediaType=png</t>
  </si>
  <si>
    <t>2019/05/04 13:00:08Z</t>
  </si>
  <si>
    <t>2019/05/05 03:59:48Z</t>
  </si>
  <si>
    <t>Putting Kentucky First</t>
  </si>
  <si>
    <t>https://www.snap.com/political-ads/asset/81c3324a6d369df043ee0b997829909a172db03ea9e84c5c76787df5469b0db2?mediaType=mp4</t>
  </si>
  <si>
    <t>https://www.snap.com/political-ads/asset/27b8e60bf8c0e3b10f7edba95fc33a167191f046a3a904f0e78468b505c2c220?mediaType=png</t>
  </si>
  <si>
    <t>https://www.snap.com/political-ads/asset/7dfb84616bf0d4230c81bf78f24940af82987319864af987c5e8151c94910ee4?mediaType=mp4</t>
  </si>
  <si>
    <t>https://www.snap.com/political-ads/asset/1114b4c2fd3ec7dc446a8caeb0b3b5b9273944617ad867e62637a6666bc6b4de?mediaType=mp4</t>
  </si>
  <si>
    <t>2019/08/10 13:47:43Z</t>
  </si>
  <si>
    <t>2019/10/28 14:47:43Z</t>
  </si>
  <si>
    <t>Ardmore Advertising</t>
  </si>
  <si>
    <t>Department of Justice NI</t>
  </si>
  <si>
    <t>Belfast,Antrim and Newtownabbey,Lisburn and Castlereagh,Ards and North Down,Armagh Banbridge and Craigavon,Causeway Coast and Glens,Newry Mourne and Down,Fermanagh and Omagh</t>
  </si>
  <si>
    <t>https://www.snap.com/political-ads/asset/bfe9cbd3d2030b8791a167ec87b72ed9fa7792f8b8918342005915fd7900ddd8?mediaType=mp4</t>
  </si>
  <si>
    <t>2019/04/02 23:00:00Z</t>
  </si>
  <si>
    <t>2019/05/16 20:21:56Z</t>
  </si>
  <si>
    <t>Socialyse (EUR)</t>
  </si>
  <si>
    <t>BMVIT</t>
  </si>
  <si>
    <t>https://www.snap.com/political-ads/asset/b0f915c4eae355dd4b966090596ac2e7b5fa125f2ba52564e00b92d9e2f95b8f?mediaType=mp4</t>
  </si>
  <si>
    <t>2019/10/26 09:06:52Z</t>
  </si>
  <si>
    <t>2019/10/30 10:04:51Z</t>
  </si>
  <si>
    <t>Advocates &amp; Activists,Hipsters &amp; Trendsetters,Political News Watchers</t>
  </si>
  <si>
    <t>https://www.snap.com/political-ads/asset/b9f2db75c0603906b8877e23eb70f7438b2b26c224e755c0ba8c0a3d0da1276e?mediaType=mp4</t>
  </si>
  <si>
    <t>2019/11/25 00:25:30Z</t>
  </si>
  <si>
    <t>2019/09/27 12:35:48Z</t>
  </si>
  <si>
    <t>Film &amp; TV Fans,Superhero Film Fans,Men's Lifestyle,News Watchers,Wellness &amp; Healthy Lifestyle,Women's Lifestyle</t>
  </si>
  <si>
    <t>https://www.snap.com/political-ads/asset/3d16d20cc04787cc170ddc50487edfe79777655fdc56e4fcebd81d8864053295?mediaType=mp4</t>
  </si>
  <si>
    <t>2019/11/10 19:41:30Z</t>
  </si>
  <si>
    <t>2019/11/17 19:41:30Z</t>
  </si>
  <si>
    <t>Marionna Schlatter</t>
  </si>
  <si>
    <t>Zurich</t>
  </si>
  <si>
    <t>https://www.snap.com/political-ads/asset/069b137894d6cdd46c73979c1b59c5510088da1d91225b335b00b10d9ebb370e?mediaType=mp4;https://www.snap.com/political-ads/asset/9b894ed58a79c63375dc7bb7ad74a5104ca6e72f7334c3e2fc256d10e01dcb62?mediaType=mp4;https://www.snap.com/political-ads/asset/7a9eae8262d4f72fb48d945e2e9de6471ab4110b51a1079b3dfd16d5e179cebf?mediaType=mp4</t>
  </si>
  <si>
    <t>2019/04/25 13:24:07Z</t>
  </si>
  <si>
    <t>2019/05/02 13:24:09Z</t>
  </si>
  <si>
    <t>Viva Media AB</t>
  </si>
  <si>
    <t>Sverige fÃ¶r UNHCR</t>
  </si>
  <si>
    <t>Arts &amp; Culture Mavens,Bookworms &amp; Avid Readers,Collegiates,News Watchers,Outdoor &amp; Nature Enthusiasts,Parents &amp; Family-Focused,Philanthropists,Political News Watchers</t>
  </si>
  <si>
    <t>https://www.snap.com/political-ads/asset/8f4c0b0ca36cbe78079d63d20d3bad293a379a61fee263805bd07080f1a697f1?mediaType=mp4</t>
  </si>
  <si>
    <t>https://www.snap.com/political-ads/asset/48364039b5978dcd1703062c4d1344bdf828d6d92544d81c19d3edf54c6f4dea?mediaType=jpg</t>
  </si>
  <si>
    <t>2019/11/30 23:00:00Z</t>
  </si>
  <si>
    <t>2019/12/01 22:59:59Z</t>
  </si>
  <si>
    <t>https://www.snap.com/political-ads/asset/e5b69f5c1196674787d46ac674f6a1e8a22de96a24997c65abf12e347cd179b7?mediaType=mp4</t>
  </si>
  <si>
    <t>2019/11/26 00:00:53Z</t>
  </si>
  <si>
    <t>https://www.snap.com/political-ads/asset/87efb2ce684d2c10efc7c1e882245d0e1afcfd30d90695761f92df7f5f19e4d5?mediaType=mp4</t>
  </si>
  <si>
    <t>2019/07/09 04:15:10Z</t>
  </si>
  <si>
    <t>2019/07/16 04:15:10Z</t>
  </si>
  <si>
    <t>https://www.snap.com/political-ads/asset/4cb22f579c4dd89435554722501d3bade83a9efd95551642ca3976e24e0b9259?mediaType=mov</t>
  </si>
  <si>
    <t>2019/03/22 23:00:00Z</t>
  </si>
  <si>
    <t>2019/03/31 23:00:00Z</t>
  </si>
  <si>
    <t>https://www.snap.com/political-ads/asset/acd5d696402ac0026dc55589c609366c5b006a0e66beb9ac7df83c0425997d63?mediaType=mp4</t>
  </si>
  <si>
    <t>2019/07/18 16:32:14Z</t>
  </si>
  <si>
    <t>2019/07/27 16:32:14Z</t>
  </si>
  <si>
    <t>https://www.snap.com/political-ads/asset/b3c3d9eb9001158664eb6b5e5df00a964e2ac4acd9a7dcb48e43fdc6439df536?mediaType=mp4</t>
  </si>
  <si>
    <t>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</t>
  </si>
  <si>
    <t>Arts &amp; Culture Mavens,Green Living Enthusiasts,Investors &amp; Entrepreneurs,News Watchers,Outdoor &amp; Nature Enthusiasts,Parents &amp; Family-Focused,Philanthropists,Sports Fans</t>
  </si>
  <si>
    <t>https://www.snap.com/political-ads/asset/7ab22795fdbe26fa3a480724a8551773b90c699111f44820cb9c7cfb06245866?mediaType=png</t>
  </si>
  <si>
    <t>2019/10/09 18:14:02Z</t>
  </si>
  <si>
    <t>2019/10/14 17:50:52Z</t>
  </si>
  <si>
    <t>National Education Association</t>
  </si>
  <si>
    <t>Alaska,Alabama,Arizona,South Dakota,North Dakota,New Mexico,North Carolina,Minnesota,Wisconsin,Florida,Oklahoma,Washington</t>
  </si>
  <si>
    <t>https://www.snap.com/political-ads/asset/e6d13876815e57cdfb6821ce83884d9e850aef04b24ac1da84f7a4f0b0cc45af?mediaType=jpg</t>
  </si>
  <si>
    <t>2019/10/26 13:00:00Z</t>
  </si>
  <si>
    <t>2019/11/05 05:59:59Z</t>
  </si>
  <si>
    <t>2019/11/25 12:07:20Z</t>
  </si>
  <si>
    <t>https://www.snap.com/political-ads/asset/b231eb804f08ec6b8c6ace18f2a438e2598a6a0e6a201b8d3c4f1e4d745d399b?mediaType=mp4</t>
  </si>
  <si>
    <t>https://www.snap.com/political-ads/asset/68048f450b6fed1e19f3b3b2df36b828efd2a2d509f10373e5a943dce5c4937d?mediaType=mp4</t>
  </si>
  <si>
    <t>https://www.snap.com/political-ads/asset/70714cd984be5c01297271935a824826d52571aa2d5c1da80b865d39ad2ab3a9?mediaType=mp4</t>
  </si>
  <si>
    <t>2019/05/11 07:37:03Z</t>
  </si>
  <si>
    <t>2019/06/07 21:59:00Z</t>
  </si>
  <si>
    <t>Noord - Holland,Zuid - Holland,Utrecht,Flevoland,Noord - Brabant,Overijssel,Groningen</t>
  </si>
  <si>
    <t>https://www.snap.com/political-ads/asset/488c8326c79a06c06df2b72c4a4652bb3173a14adddcbc3224e19b47bb5d0207?mediaType=mp4</t>
  </si>
  <si>
    <t>2019/11/25 00:00:44Z</t>
  </si>
  <si>
    <t>https://www.snap.com/political-ads/asset/5a9eec620686907e664618e4a1f1b821e55292e66964df41ae075fb813fd2928?mediaType=png</t>
  </si>
  <si>
    <t>2019/09/08 16:06:05Z</t>
  </si>
  <si>
    <t>Fashion &amp; Style Gurus,Hipsters &amp; Trendsetters,Pop Music Fans,World Music Fans</t>
  </si>
  <si>
    <t>2019/12/13 15:34:11Z</t>
  </si>
  <si>
    <t>2019/12/31 15:48:53Z</t>
  </si>
  <si>
    <t>https://www.snap.com/political-ads/asset/b8df55947b7064e3a2f106383d370f794131d95033501f9c4d233a2b53f9a737?mediaType=mp4</t>
  </si>
  <si>
    <t>https://www.snap.com/political-ads/asset/fdf69e907c9080b38f33f694022933bcdea1e58d5670e71f5f513eea71c31d43?mediaType=mp4</t>
  </si>
  <si>
    <t>2019/10/10 12:06:13Z</t>
  </si>
  <si>
    <t>2019/10/16 20:00:00Z</t>
  </si>
  <si>
    <t>https://www.snap.com/political-ads/asset/6bb67539d4d79bc1f4fe1c63d7e1752a017cd475362a87a9c323a12822e99451?mediaType=mp4</t>
  </si>
  <si>
    <t>2019/09/05 17:45:12Z</t>
  </si>
  <si>
    <t>2019/09/09 17:39:41Z</t>
  </si>
  <si>
    <t>Kristiansand HÃ¸yre</t>
  </si>
  <si>
    <t>https://www.snap.com/political-ads/asset/3084e3debbf53a663b7abf22993eb1dd7b1e36dfcc546fc07e2ed8014a9aff91?mediaType=mp4</t>
  </si>
  <si>
    <t>https://www.snap.com/political-ads/asset/b697f27595b7c672c809edb8e1ddaf98b40a1de93f7541e5204aae29e1de8894?mediaType=mp4</t>
  </si>
  <si>
    <t>https://www.snap.com/political-ads/asset/4126df265ce93798a73c7b020a904fe80d9767ca6161c67f93c079ebc0c9b2ee?mediaType=mp4</t>
  </si>
  <si>
    <t>2019/04/17 09:09:46Z</t>
  </si>
  <si>
    <t>2019/05/06 08:45:34Z</t>
  </si>
  <si>
    <t>Fast Food Junkies</t>
  </si>
  <si>
    <t>https://www.snap.com/political-ads/asset/97dcd004c9b392948e32e356578015424be78ceabcbb55b3f71e0f578d408941?mediaType=mp4</t>
  </si>
  <si>
    <t>https://www.snap.com/political-ads/asset/652bcde998680c72f9d9f90a8635269421a53801de1cf80b197d1fddde361eb8?mediaType=mp4</t>
  </si>
  <si>
    <t>https://www.snap.com/political-ads/asset/8d35fce7c7c923077ef54b76b8d83bfe944c3f51b7afdffeea13ae0ed8945f01?mediaType=mp4</t>
  </si>
  <si>
    <t>https://www.snap.com/political-ads/asset/46ac8829034a2b9f194ad989568268e48957b3f9999811a9d7917515dbaf8bc7?mediaType=mp4</t>
  </si>
  <si>
    <t>2019/06/26 09:00:00Z</t>
  </si>
  <si>
    <t>2019/08/13 22:00:00Z</t>
  </si>
  <si>
    <t>https://www.snap.com/political-ads/asset/624db69346de4c1e16d8389c4e9370c9852e0cd74037b828d618a9a923c95351?mediaType=png</t>
  </si>
  <si>
    <t>Advocates &amp; Activists,Arts &amp; Culture Mavens,Running Enthusiasts,Green Living Enthusiasts,Investors &amp; Entrepreneurs,News Watchers,Outdoor &amp; Nature Enthusiasts,Parents &amp; Family-Focused,Philanthropists,Sports Fans</t>
  </si>
  <si>
    <t>https://www.snap.com/political-ads/asset/adeb0b4cbb427338268067454dd16dc0a02dbbf2f3c12abe185ab019e22f4f4d?mediaType=mp4</t>
  </si>
  <si>
    <t>https://www.snap.com/political-ads/asset/2fb11c130cb1b7d64f8eff0bd0d2e0c54276501776b0aa4e3df4132282f9b3d9?mediaType=mp4</t>
  </si>
  <si>
    <t>2019/05/31 23:29:53Z</t>
  </si>
  <si>
    <t>Stratos Developments Ltd.</t>
  </si>
  <si>
    <t>https://www.snap.com/political-ads/asset/e1267a4aa4f4e2a6cedbf69b5f80f24997b081e4d18cd1c36ac152574c523abb?mediaType=mp4</t>
  </si>
  <si>
    <t>2019/02/27 18:29:18Z</t>
  </si>
  <si>
    <t>2019/03/12 18:29:20Z</t>
  </si>
  <si>
    <t>2019/11/25 00:17:24Z</t>
  </si>
  <si>
    <t>https://www.snap.com/political-ads/asset/8f5d73a2d669474f818b239e7c7aafe73e19c7d1ce3f7b37c424dc1260f03879?mediaType=mp4</t>
  </si>
  <si>
    <t>2019/10/18 13:50:59Z</t>
  </si>
  <si>
    <t>2019/10/23 13:23:59Z</t>
  </si>
  <si>
    <t>Advocates &amp; Activists,Political News Watchers,Women's Lifestyle</t>
  </si>
  <si>
    <t>2019/11/26 00:42:23Z</t>
  </si>
  <si>
    <t>https://www.snap.com/political-ads/asset/01e4c466af7347b7840002350fd6836139b5df84d112c05560918c11b79e74a2?mediaType=jpg</t>
  </si>
  <si>
    <t>https://www.snap.com/political-ads/asset/552c33af7c8d3e3c141f1428e48ae3a0967e29ed7f6ecd0b11c9ecfcdc10e149?mediaType=mp4</t>
  </si>
  <si>
    <t>2019/04/23 07:00:00Z</t>
  </si>
  <si>
    <t>2019/04/23 06:59:59Z</t>
  </si>
  <si>
    <t>23-34</t>
  </si>
  <si>
    <t>Advocates &amp; Activists,Business News Watchers,Green Living Enthusiasts,News Watchers,Philanthropists,Political News Watchers</t>
  </si>
  <si>
    <t>https://www.snap.com/political-ads/asset/44445d4388fee8a6ac92be0d83507e78bfd179493f9e4cbc76fb337b0f0a9fb1?mediaType=mp4</t>
  </si>
  <si>
    <t>https://www.snap.com/political-ads/asset/3887248c8522346aabdc8d91fee6942b694cdec6c17a9538be4c84f147a0e571?mediaType=png</t>
  </si>
  <si>
    <t>https://www.snap.com/political-ads/asset/c03ac8aa67af272eddc697e320c42275dea6551f5dcd2bf36bd6e8b031921ea6?mediaType=png</t>
  </si>
  <si>
    <t>2019/08/19 06:00:00Z</t>
  </si>
  <si>
    <t>2019/08/31 21:59:59Z</t>
  </si>
  <si>
    <t>Wellness &amp; Healthy Lifestyle</t>
  </si>
  <si>
    <t>https://www.snap.com/political-ads/asset/36fd3d028723c86abba9456ad029ed9eb51528edf0da20ad8ed0103f2bd6c8f3?mediaType=mp4</t>
  </si>
  <si>
    <t>https://www.snap.com/political-ads/asset/817f96fda9cbdbc641186921729eba3d7c3097b3f9e483c50d561bcb6329ac00?mediaType=mp4</t>
  </si>
  <si>
    <t>2019/03/22 14:04:52Z</t>
  </si>
  <si>
    <t>2019/04/29 14:04:52Z</t>
  </si>
  <si>
    <t>JouwGGD</t>
  </si>
  <si>
    <t>14-18</t>
  </si>
  <si>
    <t>2019/11/25 00:09:49Z</t>
  </si>
  <si>
    <t>https://www.snap.com/political-ads/asset/55595680192e3751ccad171bcce737be17a3e683bbc5e70cdfc5e0270a17ceb4?mediaType=mp4</t>
  </si>
  <si>
    <t>19+</t>
  </si>
  <si>
    <t>https://www.snap.com/political-ads/asset/0094e96bbddb4a98d327904fadb11d3fa6e901c98e1e315650b25344ba4937d0?mediaType=png</t>
  </si>
  <si>
    <t>2019/07/10 14:31:06Z</t>
  </si>
  <si>
    <t>2019/07/31 14:31:06Z</t>
  </si>
  <si>
    <t>https://www.snap.com/political-ads/asset/b85f40a03a54e81850672c36c8f30558acc916fb74fb2307d7216bc0de9fe37e?mediaType=mp4</t>
  </si>
  <si>
    <t>2019/09/27 23:29:27Z</t>
  </si>
  <si>
    <t>2019/10/14 23:29:27Z</t>
  </si>
  <si>
    <t>Advocates &amp; Activists,Arts &amp; Culture Mavens,Bookworms &amp; Avid Readers,Collegiates,High Schoolers,Hipsters &amp; Trendsetters,Investors &amp; Entrepreneurs,News Watchers,Philanthropists,TV Network Viewers (CNN),TV Network Viewers (FOX News Channel),TV Network Viewers (HBO),TV Network Viewers (MSNBC),TV Viewers (News),ZZ_Deprecated_1</t>
  </si>
  <si>
    <t>https://www.snap.com/political-ads/asset/90455f9952918d2fe24d74024728478cca9e0382ef8d433398af6145f60838eb?mediaType=jpg</t>
  </si>
  <si>
    <t>https://www.snap.com/political-ads/asset/13f7c50f3c8210161f7526073967409d80eea96590613044e3ba5ac302f241b1?mediaType=mp4</t>
  </si>
  <si>
    <t>2019/11/04 11:03:44Z</t>
  </si>
  <si>
    <t>2019/12/23 23:59:00Z</t>
  </si>
  <si>
    <t>C21 Creative Communications Ltd</t>
  </si>
  <si>
    <t>GMHSP</t>
  </si>
  <si>
    <t>18-44</t>
  </si>
  <si>
    <t>Manchester,Oldham,Bury,Salford,Trafford,Tameside,Rochdale,Wigan,Bolton,Stockport</t>
  </si>
  <si>
    <t>Parents &amp; Family-Focused,Wellness &amp; Healthy Lifestyle,Women's Lifestyle</t>
  </si>
  <si>
    <t>https://www.snap.com/political-ads/asset/50e23b7845a533f5137360a252fa94d24c7cb109357db778774b3b8fb96eb94e?mediaType=mp4</t>
  </si>
  <si>
    <t>2019/12/05 20:31:03Z</t>
  </si>
  <si>
    <t>https://www.snap.com/political-ads/asset/edea91f241a6a8e07aff768808b21981bb26bc929a33c734809739f1d76c1adb?mediaType=mp4</t>
  </si>
  <si>
    <t>2019/12/20 15:00:00Z</t>
  </si>
  <si>
    <t>Amazon Rainforest Conservancy</t>
  </si>
  <si>
    <t>Advocates &amp; Activists,Green Living Enthusiasts,Outdoor &amp; Nature Enthusiasts</t>
  </si>
  <si>
    <t>https://www.snap.com/political-ads/asset/2a080016b48236a27220aa9681efe5273327425a79d183b7833bd8cf34f11861?mediaType=png</t>
  </si>
  <si>
    <t>https://www.snap.com/political-ads/asset/49050def1079490cc5b0e95929e7ce85914ffb751a70b0e2f1e4b3ed9ba696c6?mediaType=mp4</t>
  </si>
  <si>
    <t>https://www.snap.com/political-ads/asset/d463ae4a3098cd2e82111fe3311376ac6abb99230311d90d28feff6f4f989557?mediaType=mp4</t>
  </si>
  <si>
    <t>https://www.snap.com/political-ads/asset/0f806a65173a1a54c51296adae58d192ddce434df3ea3e79ec75fbdd011df204?mediaType=mp4</t>
  </si>
  <si>
    <t>https://www.snap.com/political-ads/asset/74bcb14964394727b64ea0eeaaa59ef36ab9b5654a624c55a112430fafb92e5b?mediaType=png</t>
  </si>
  <si>
    <t>https://www.snap.com/political-ads/asset/30d3d88a12a25e7f631f90ac7240ee7216b66c64e17598a9e3bfcafa42f0318f?mediaType=mp4</t>
  </si>
  <si>
    <t>https://www.snap.com/political-ads/asset/dcdc24e7cae00fd5deb4b5311a1b410b0733a6e23a4bc9586cb6cd39cc8eaed8?mediaType=mp4</t>
  </si>
  <si>
    <t>2019/04/29 21:47:24Z</t>
  </si>
  <si>
    <t>2019/05/27 03:29:28Z</t>
  </si>
  <si>
    <t>https://www.snap.com/political-ads/asset/d1ac2f3540c088e0fecf11d9f096f2a9db8fb8b2bae14ade954bbd00838b8a1c?mediaType=png</t>
  </si>
  <si>
    <t>2019/09/03 18:16:10Z</t>
  </si>
  <si>
    <t>Den Norske Kirke</t>
  </si>
  <si>
    <t>2019/12/03 20:44:23Z</t>
  </si>
  <si>
    <t>Green Living Enthusiasts,Eco-Conscious Shoppers</t>
  </si>
  <si>
    <t>https://www.snap.com/political-ads/asset/b1ee5a7006ac218a30246cded24ec46b52aeede262e540c195f1e772dea4bf87?mediaType=mov</t>
  </si>
  <si>
    <t>2019/05/20 18:58:41Z</t>
  </si>
  <si>
    <t>https://www.snap.com/political-ads/asset/9f53fffeb30bd5aa78b50c0f8a9309d924fa4942f3151bf168990b949cdf0dc9?mediaType=mp4</t>
  </si>
  <si>
    <t>2019/11/07 14:29:42Z</t>
  </si>
  <si>
    <t>2019/11/14 14:29:42Z</t>
  </si>
  <si>
    <t>Periscope Creations</t>
  </si>
  <si>
    <t>Action contre la Faim</t>
  </si>
  <si>
    <t>Vegans &amp; Organic Foodies</t>
  </si>
  <si>
    <t>https://www.snap.com/political-ads/asset/56ee0fb8be5a87411dacb21ff58a7aafdb4dd1286bc14eba1ee71f1332e0018a?mediaType=mov</t>
  </si>
  <si>
    <t>https://www.snap.com/political-ads/asset/8269a24d5571b76b89f79827ecad4ad55d11af5ea8a27d5142bd473dd12bae1d?mediaType=mp4</t>
  </si>
  <si>
    <t>2019/04/25 19:26:18Z</t>
  </si>
  <si>
    <t>2019/04/30 18:30:00Z</t>
  </si>
  <si>
    <t>https://www.snap.com/political-ads/asset/e21643217d84a66287b8de4d27856004461b25fd222e8b766b134e4fb8fce02a?mediaType=jpg</t>
  </si>
  <si>
    <t>https://www.snap.com/political-ads/asset/df7bfa44e4beda45c027742d0e511b6468d62037c58472b2be327cec4bb285dc?mediaType=mp4</t>
  </si>
  <si>
    <t>2019/04/11 07:08:26Z</t>
  </si>
  <si>
    <t>Jonne Junturan Tukiyhdistys ry</t>
  </si>
  <si>
    <t>Jonne Junturan Tukiyhdistys Ry</t>
  </si>
  <si>
    <t>https://www.snap.com/political-ads/asset/50db3400c70c4e555d2b3dbdb90e777e149466e6fef1b418eb9149d5206fb92d?mediaType=png</t>
  </si>
  <si>
    <t>2019/09/01 21:57:03Z</t>
  </si>
  <si>
    <t>Troms,Finnmark</t>
  </si>
  <si>
    <t>https://www.snap.com/political-ads/asset/45792935e6d86e15ba953cc9697b26ba00ad36758d153681a298bbbe4622d047?mediaType=mp4</t>
  </si>
  <si>
    <t>2019/10/31 15:15:00Z</t>
  </si>
  <si>
    <t>2019/12/03 05:30:00Z</t>
  </si>
  <si>
    <t>Trumpet Advertising</t>
  </si>
  <si>
    <t>Fuul</t>
  </si>
  <si>
    <t>https://www.snap.com/political-ads/asset/6af66d11d45294c17853ea5116ae5d6c5815dfad4ff2e7a8a0961953f3ce4c79?mediaType=mp4</t>
  </si>
  <si>
    <t>https://www.snap.com/political-ads/asset/acd358415d230fb02a97bc07912c1ffbf009dd4c396200b610745ceb8f23cc92?mediaType=mp4</t>
  </si>
  <si>
    <t>2019/11/17 07:00:00Z</t>
  </si>
  <si>
    <t>2019/11/18 08:00:00Z</t>
  </si>
  <si>
    <t>https://www.snap.com/political-ads/asset/0f8939bbe5996040255fe1443f2c2721ac20c9515c6d36c93dd9a10e272c9dfc?mediaType=mp4</t>
  </si>
  <si>
    <t>https://www.snap.com/political-ads/asset/819ece5b790166ab97af0492942348fe1df1b120d4c2fb7a111d51eef2505b0c?mediaType=mp4</t>
  </si>
  <si>
    <t>2019/12/11 02:00:27Z</t>
  </si>
  <si>
    <t>2019/12/12 21:30:52Z</t>
  </si>
  <si>
    <t>https://www.snap.com/political-ads/asset/d346944edafac946eaca64b858d61a245b3b830c1ed2040ef5e2fb4e2025466f?mediaType=mp4</t>
  </si>
  <si>
    <t>https://www.snap.com/political-ads/asset/5d23f270986e2a09163e2d192b2f69290c58d8c18f7655c355b2b9c678535da9?mediaType=mp4</t>
  </si>
  <si>
    <t>https://www.snap.com/political-ads/asset/bea7b2722a5c9b72270d98ec625ee6f14ddc50789f779e8c3854f7f431ed7710?mediaType=jpg</t>
  </si>
  <si>
    <t>2019/10/15 19:00:00Z</t>
  </si>
  <si>
    <t>2019/10/25 22:00:00Z</t>
  </si>
  <si>
    <t>https://www.snap.com/political-ads/asset/a0450c6ed4d6320e6ec5ea9cb8b49f68b1fb7331e90e800c49e2141b44c6b3c5?mediaType=mp4</t>
  </si>
  <si>
    <t>https://www.snap.com/political-ads/asset/28fbe659cd2b95bda4390488b1a91193d3f501850f9168f45c5bdafd038e6341?mediaType=mp4</t>
  </si>
  <si>
    <t>2019/09/02 18:09:08Z</t>
  </si>
  <si>
    <t>2019/09/09 16:03:30Z</t>
  </si>
  <si>
    <t>https://www.snap.com/political-ads/asset/6121a3a7d514ca9b9c243a9d30c0b92f9a5dc9bdfc4fe100c437a41a8d674e00?mediaType=mp4</t>
  </si>
  <si>
    <t>https://www.snap.com/political-ads/asset/0f68a354aa10c942c93402a0cd64b03da73e202f91cb046568d5cc6d22d4b054?mediaType=mp4</t>
  </si>
  <si>
    <t>https://www.snap.com/political-ads/asset/b1c6984c3e29ad630fe6c4171e5224b7948f0f39215b28afe7e5e88681221811?mediaType=png</t>
  </si>
  <si>
    <t>2019/08/22 21:46:30Z</t>
  </si>
  <si>
    <t>2019/08/31 21:45:09Z</t>
  </si>
  <si>
    <t>Ã˜yvind Nordstrand</t>
  </si>
  <si>
    <t>MiljÃ¸partiet De GrÃ¸nne NÃ¦rÃ¸ysund</t>
  </si>
  <si>
    <t>https://www.snap.com/political-ads/asset/f6c8b9feb994a0bdd5016a7bc486fe35ee053ffac33a5ca4667e4c27311fb4a1?mediaType=mp4</t>
  </si>
  <si>
    <t>2019/09/25 13:17:26Z</t>
  </si>
  <si>
    <t>2019/10/20 19:17:28Z</t>
  </si>
  <si>
    <t>https://www.snap.com/political-ads/asset/783ba9e366cfcb7e8f141105f417ec8302de4ccff8477ef93dcd1b6fe0e62ca4?mediaType=png</t>
  </si>
  <si>
    <t>https://www.snap.com/political-ads/asset/beeb86f39bb949a67a3f061b16567ecdb944ae461c0d4b5fdab2799ab39a882e?mediaType=jpg</t>
  </si>
  <si>
    <t>2019/12/04 23:00:00Z</t>
  </si>
  <si>
    <t>2019/12/05 22:59:59Z</t>
  </si>
  <si>
    <t>https://www.snap.com/political-ads/asset/4fa5e8e4c40d89161009a9a43d5f703b4d9e157dcf17ac6cc5a2a822652950b9?mediaType=mp4</t>
  </si>
  <si>
    <t>2019/08/26 12:29:07Z</t>
  </si>
  <si>
    <t>2019/09/09 12:25:52Z</t>
  </si>
  <si>
    <t>Nord - Trondelag,Sor - Trondelag</t>
  </si>
  <si>
    <t>https://www.snap.com/political-ads/asset/e12e4b482e86f3d6c60125bbeabe74eefe1dddc0ceeb3b340440b129d293a3f3?mediaType=mp4</t>
  </si>
  <si>
    <t>https://www.snap.com/political-ads/asset/a56ec62d039c3c6a3bf7755bfc819ba61639292ef309de6608a1f2e12420960c?mediaType=mp4</t>
  </si>
  <si>
    <t>2019/04/02 18:45:58Z</t>
  </si>
  <si>
    <t>2019/04/06 01:59:00Z</t>
  </si>
  <si>
    <t>District of Columbia</t>
  </si>
  <si>
    <t>Political News Watchers,TV Network Viewers (HBO)</t>
  </si>
  <si>
    <t>https://www.snap.com/political-ads/asset/8fb905d3b904efbc917202c217eb944e791563f195fb85f12f95e98e140efc7a?mediaType=mp4</t>
  </si>
  <si>
    <t>https://www.snap.com/political-ads/asset/ea1884153f77cf62dd9242d631b0c5054318c596716806a900ae9b6ee9d1e89b?mediaType=mp4</t>
  </si>
  <si>
    <t>https://www.snap.com/political-ads/asset/81c62246572332cb92f0c1f743170fbf65c7f6f348b320d8d8ea1bccac0662ad?mediaType=mp4</t>
  </si>
  <si>
    <t>https://www.snap.com/political-ads/asset/dfbb25af7cad39933cf19c059bbe0b209d2dfe93669f4d51576ef077bb96648b?mediaType=mp4</t>
  </si>
  <si>
    <t>https://www.snap.com/political-ads/asset/b82e9f4a7fe50e238476b5521f838b194e97c55fce669952eb0d01307e876b8b?mediaType=mp4</t>
  </si>
  <si>
    <t>https://www.snap.com/political-ads/asset/edfd1031a68ec741c572d898697f6bcc1cd8bfd446ecd20f9842c89506759949?mediaType=mp4</t>
  </si>
  <si>
    <t>2019/12/03 14:02:31Z</t>
  </si>
  <si>
    <t>2019/12/31 14:02:31Z</t>
  </si>
  <si>
    <t>https://www.snap.com/political-ads/asset/246f8b94d3e509ad318a0f4f8e3b09ff03e3bc86740e45161f265d1c37de514c?mediaType=mp4</t>
  </si>
  <si>
    <t>2019/11/26 00:49:51Z</t>
  </si>
  <si>
    <t>https://www.snap.com/political-ads/asset/ae8d3b24c67b3d49324537edd7fa8abeb34ef6b5b742f42064b4f9dd0ad575e0?mediaType=mp4</t>
  </si>
  <si>
    <t>https://www.snap.com/political-ads/asset/ba9c8c1d55fd6b9874102fdbd75c64b3d2500cc965477686d8b51fb7dc4680f3?mediaType=mp4</t>
  </si>
  <si>
    <t>https://www.snap.com/political-ads/asset/806ffb98fe2472ff10eb896198247a1973f2787485ee65afa21faca295dba6db?mediaType=mp4</t>
  </si>
  <si>
    <t>https://www.snap.com/political-ads/asset/c7138c11255982853e9fb5e126e8a1d9fc149cbe567cd4e7d782a653cc18eb83?mediaType=mp4</t>
  </si>
  <si>
    <t>2019/06/12 14:15:17Z</t>
  </si>
  <si>
    <t>2019/06/14 14:02:09Z</t>
  </si>
  <si>
    <t>Wisconsin Assembly Republicans</t>
  </si>
  <si>
    <t>Wisconsin</t>
  </si>
  <si>
    <t>https://www.snap.com/political-ads/asset/76f886730c80b1d2762250f284c45f3b91ced7401bde15957152b1846ef9e0dc?mediaType=mp4</t>
  </si>
  <si>
    <t>2019/04/25 11:25:20Z</t>
  </si>
  <si>
    <t>2019/05/17 07:17:25Z</t>
  </si>
  <si>
    <t>KjÃ¸nnsvorter.no</t>
  </si>
  <si>
    <t>18-20</t>
  </si>
  <si>
    <t>https://www.snap.com/political-ads/asset/37d65f86d6801265b7f92412274fb03ee7a35fa63a10b5bc27955650e8bacd33?mediaType=mp4</t>
  </si>
  <si>
    <t>2019/11/26 22:00:00Z</t>
  </si>
  <si>
    <t>https://www.snap.com/political-ads/asset/a2bf558e79299576c8e8250ebe49ae0adcd47d6f159225f79a6ccd0ba883cf7d?mediaType=mp4</t>
  </si>
  <si>
    <t>https://www.snap.com/political-ads/asset/3713ec3baeb01e1ca0ff83c01c07c3389718ebb81cc9930fc91bf27f83c8259c?mediaType=mp4</t>
  </si>
  <si>
    <t>2019/12/11 02:10:26Z</t>
  </si>
  <si>
    <t>2019/12/12 21:34:23Z</t>
  </si>
  <si>
    <t>https://www.snap.com/political-ads/asset/d6eae397a17bc4eace5371904dbd13dc50502d5b096b683b69bf1f8a00b1481a?mediaType=jpg</t>
  </si>
  <si>
    <t>2019/12/12 06:15:57Z</t>
  </si>
  <si>
    <t>2019/12/12 21:45:20Z</t>
  </si>
  <si>
    <t>https://www.snap.com/political-ads/asset/193a89fb6caaf6a174b0f12eb8190dcaa3057b671b4b4f67dafdcfb2f749f975?mediaType=mp4</t>
  </si>
  <si>
    <t>https://www.snap.com/political-ads/asset/3d509a3e8a695185fad0f7065f71d410d10480b33386d194bcccb8296df1349d?mediaType=mp4</t>
  </si>
  <si>
    <t>2019/04/23 23:37:31Z</t>
  </si>
  <si>
    <t>2019/04/26 23:37:31Z</t>
  </si>
  <si>
    <t>26-34</t>
  </si>
  <si>
    <t>2019/11/26 00:35:57Z</t>
  </si>
  <si>
    <t>https://www.snap.com/political-ads/asset/1bea69d2c0d057d1dfc46305df4d820f891c7a40907fbadbbc3c698b53c3783f?mediaType=mp4</t>
  </si>
  <si>
    <t>2019/10/23 22:26:51Z</t>
  </si>
  <si>
    <t>https://www.snap.com/political-ads/asset/ff1d5e8c399d22820249198035f3aedf5d5325f9d208375507189ceaa087c605?mediaType=MP4</t>
  </si>
  <si>
    <t>Film &amp; TV Fans,Music Fans,Philanthropists,Shoppers,Online Shoppers,Shopping Mall Shoppers,Sports Fans</t>
  </si>
  <si>
    <t>https://www.snap.com/political-ads/asset/881797136d291a35f330928cc657ef2d4b4d19ffa45c83c8195697866231e0eb?mediaType=png</t>
  </si>
  <si>
    <t>https://www.snap.com/political-ads/asset/fe0bced29c2fa5583532a08f45c6fd3368eb11d7b7a72d67e5097cb26af15706?mediaType=mp4</t>
  </si>
  <si>
    <t>https://www.snap.com/political-ads/asset/962c95bf93a8f04eac8a65d2a7f397a3703323eb9311fd844fbc88eb50cbdffa?mediaType=png</t>
  </si>
  <si>
    <t>2019/09/15 19:27:10Z</t>
  </si>
  <si>
    <t>2019/10/07 19:27:42Z</t>
  </si>
  <si>
    <t>https://www.snap.com/political-ads/asset/f1bc56b1f3fcb3289e4e91ae00bd76e5e5cc093b694c7b610410805230c638ea?mediaType=mp4</t>
  </si>
  <si>
    <t>2019/08/28 07:56:39Z</t>
  </si>
  <si>
    <t>2019/09/06 07:46:34Z</t>
  </si>
  <si>
    <t>https://www.snap.com/political-ads/asset/8a11a8fb8c75de525e22cbf02a3d5313ed0e24f1549b86f982b5f369c107028f?mediaType=mp4</t>
  </si>
  <si>
    <t>2019/10/06 23:00:00Z</t>
  </si>
  <si>
    <t>2019/10/08 23:00:00Z</t>
  </si>
  <si>
    <t>FTI Consulting LLP</t>
  </si>
  <si>
    <t>Unilever</t>
  </si>
  <si>
    <t>brazil</t>
  </si>
  <si>
    <t>https://www.snap.com/political-ads/asset/c813083564b1fc94f0199e38c5c4eac6a9660233b43df8f60a99402fa493af84?mediaType=png</t>
  </si>
  <si>
    <t>https://www.snap.com/political-ads/asset/5065ed5c8587cfdf7b876a3ca6e2d96c8411b09f215acb3081efde8a3256cc2b?mediaType=mp4</t>
  </si>
  <si>
    <t>2019/11/24 12:30:00Z</t>
  </si>
  <si>
    <t>Film &amp; TV Fans</t>
  </si>
  <si>
    <t>https://www.snap.com/political-ads/asset/cea8707339380ed9e3486d94611187b9db049a6f3d290630881d0d0a6e975a64?mediaType=mp4</t>
  </si>
  <si>
    <t>2019/11/10 19:37:19Z</t>
  </si>
  <si>
    <t>2019/11/24 19:37:19Z</t>
  </si>
  <si>
    <t>Ruth Mueri</t>
  </si>
  <si>
    <t>Aargau</t>
  </si>
  <si>
    <t>2019/11/25 00:12:08Z</t>
  </si>
  <si>
    <t>https://www.snap.com/political-ads/asset/f4027b26b8a73b3f3236e2b5b7384d7bcbb6881f7d663f65c14cba79e45c5f9b?mediaType=mp4</t>
  </si>
  <si>
    <t>https://www.snap.com/political-ads/asset/c43105e86e1b07011f6b722ca1f1a0abc75d25df09806a792ddd3585b240a872?mediaType=mp4;https://www.snap.com/political-ads/asset/290b073e1aefd6a7e4655475d82b4b490f799362fce2bf6e085d9801e26a4452?mediaType=mp4;https://www.snap.com/political-ads/asset/a6f860019d2326de69f1b44d5df33b404a7010701f077c1e6b18cb3f14329855?mediaType=mp4;https://www.snap.com/political-ads/asset/b988a52588ae1f76c6503aa113e116a59b18f173ef1304c416c7e15333b2bbd2?mediaType=mp4;https://www.snap.com/political-ads/asset/0f280da5d702dfcc6ec9e6dcdf6b45842bfffe959ef3dcd7944ca292ef69d955?mediaType=mp4</t>
  </si>
  <si>
    <t>https://www.snap.com/political-ads/asset/e4a6904bf39360fd03ca9f831fe4ffe99eb99f012b5998b4fedf4abe010acaa2?mediaType=mp4</t>
  </si>
  <si>
    <t>https://www.snap.com/political-ads/asset/fc60a5715414fa32028485c5115857b48413977f7eafb89f702f6ac7f6e30446?mediaType=png</t>
  </si>
  <si>
    <t>2019/09/09 21:13:06Z</t>
  </si>
  <si>
    <t>2019/09/13 22:00:00Z</t>
  </si>
  <si>
    <t>Washington</t>
  </si>
  <si>
    <t>https://www.snap.com/political-ads/asset/f9021e7a65a2f4071bb85d7f780cf78ff50717636c7bd152f0984aae7ac42a10?mediaType=mov</t>
  </si>
  <si>
    <t>2019/11/26 00:30:42Z</t>
  </si>
  <si>
    <t>https://www.snap.com/political-ads/asset/44042c67e9817eaee1627d04af9e81862f35b18aa76e8844a4844a62bc6c51bb?mediaType=mp4</t>
  </si>
  <si>
    <t>2019/11/26 00:47:04Z</t>
  </si>
  <si>
    <t>https://www.snap.com/political-ads/asset/78c1d92a07bbd663cf8288b7f982a08c688b2789aaf738876c9427957c221227?mediaType=png</t>
  </si>
  <si>
    <t>https://www.snap.com/political-ads/asset/83eaf39d801791de5d49f30cfcd41fdda4a802145d22244b793fa63eaebf3333?mediaType=jpg</t>
  </si>
  <si>
    <t>https://www.snap.com/political-ads/asset/eff454f1dc03622a54414c1c03d0cd6795a9e173fa270e6eaf15e0b14acd69ae?mediaType=jpg</t>
  </si>
  <si>
    <t>2019/05/16 14:27:08Z</t>
  </si>
  <si>
    <t>ArcaMax Publishing, Inc</t>
  </si>
  <si>
    <t>ArcaMax Publishing Inc</t>
  </si>
  <si>
    <t>News Watchers</t>
  </si>
  <si>
    <t>https://www.snap.com/political-ads/asset/41b06195f554e9876337543da65e655a875769e417e50077b4ac69925e6ce0ac?mediaType=mp4</t>
  </si>
  <si>
    <t>2019/09/13 17:46:59Z</t>
  </si>
  <si>
    <t>2019/09/20 17:46:59Z</t>
  </si>
  <si>
    <t>Greenpeace Fund, Inc.</t>
  </si>
  <si>
    <t>Greenpeace USA</t>
  </si>
  <si>
    <t>Advocates &amp; Activists,Green Living Enthusiasts,Hipsters &amp; Trendsetters,Eco-Conscious Shoppers</t>
  </si>
  <si>
    <t>2019/11/12 20:44:22Z</t>
  </si>
  <si>
    <t>https://www.snap.com/political-ads/asset/6cab81d7aad155cc0e2a9555ce8f199a6f56901d3235ae4d70001bf38dd419a8?mediaType=mp4</t>
  </si>
  <si>
    <t>2019/08/26 10:54:09Z</t>
  </si>
  <si>
    <t>Ken Kinneen Limited</t>
  </si>
  <si>
    <t>Adventure Seekers,Advocates &amp; Activists,Beachgoers &amp; Surfers,Fitness Enthusiasts,Vegans &amp; Organic Foodies,Green Living Enthusiasts,Outdoor &amp; Nature Enthusiasts,Wellness &amp; Healthy Lifestyle,Hybrid &amp; Alternative Vehicle Shoppers,Eco-Conscious Shoppers,Outdoor Sports Gear Shoppers,Winter Sports Shoppers,Nature &amp; Outdoor Destinations,Outdoorsy Destinations</t>
  </si>
  <si>
    <t>https://www.snap.com/political-ads/asset/7cdfde61b1ffd65ab675b5d31dcf8923570970cca6276b5ec76f174040fb92dd?mediaType=mp4</t>
  </si>
  <si>
    <t>https://www.snap.com/political-ads/asset/e24475cacc5f6ff2bc4305b061ab78529923742aa6234937477d1423922a7e41?mediaType=mp4</t>
  </si>
  <si>
    <t>2019/06/05 01:53:34Z</t>
  </si>
  <si>
    <t>Print Mine</t>
  </si>
  <si>
    <t>2019/02/12 16:00:25Z</t>
  </si>
  <si>
    <t>2019/02/19 05:00:57Z</t>
  </si>
  <si>
    <t>khaled aayed alanezi</t>
  </si>
  <si>
    <t>Al Kuwayt,Al Farwaniyah,Hawalli,Al Jahrah,Mubarak Al Kabir,Al Ahmadi</t>
  </si>
  <si>
    <t>ar,en</t>
  </si>
  <si>
    <t>https://www.snap.com/political-ads/asset/632fd5eae2f5ee2fb48a0b68ad51fcf51f6b9970c55587479121614d3c5c2e31?mediaType=png</t>
  </si>
  <si>
    <t>https://www.snap.com/political-ads/asset/2048a4005fccca393d81f5eafb5c16256b846d85ad1561dff6af1f0b68d6ca62?mediaType=mp4</t>
  </si>
  <si>
    <t>2019/05/21 06:28:43Z</t>
  </si>
  <si>
    <t>2019/05/27 06:28:49Z</t>
  </si>
  <si>
    <t>https://www.snap.com/political-ads/asset/f690bcc0661a706924e2e7d8700cdfb17aff87fa8d74c64cbe31ea6b178be739?mediaType=mp4</t>
  </si>
  <si>
    <t>https://www.snap.com/political-ads/asset/e3334bbdeb91327d3c44b647fb3a7492eb61f244d62c2aa5c599d0e049b0848b?mediaType=mp4</t>
  </si>
  <si>
    <t>15-35</t>
  </si>
  <si>
    <t>https://www.snap.com/political-ads/asset/fe75cbdb7b387600a896151583aa9265d67548d8058a50df7981288aa0842efb?mediaType=mp4</t>
  </si>
  <si>
    <t>https://www.snap.com/political-ads/asset/a22d1ec202ed3b6990be611099507c8e475a25346217945c847a23cd1b5d5cb5?mediaType=mp4</t>
  </si>
  <si>
    <t>https://www.snap.com/political-ads/asset/8989b510bc53be408e25b3a053e98ed5a906cacc1a8470b928bf837213cb4f12?mediaType=mp4;https://www.snap.com/political-ads/asset/6dc2c0773310637ae3c1298e2449b97fdefae542956038f70350d0211ce0be13?mediaType=mp4;https://www.snap.com/political-ads/asset/0689aa429de473de509c0a0792ab054a303652e40db3556e06ed6c753883fecc?mediaType=mp4</t>
  </si>
  <si>
    <t>2019/12/19 21:36:55Z</t>
  </si>
  <si>
    <t>Alabama,North Carolina,South Carolina,Georgia,Virginia,Tennessee</t>
  </si>
  <si>
    <t>Advocates &amp; Activists,Green Living Enthusiasts,Political News Watchers,Eco-Conscious Shoppers,Home Movie Viewers (Documentary),TV Network Viewers (MSNBC),TV Viewers (Documentary)</t>
  </si>
  <si>
    <t>https://www.snap.com/political-ads/asset/dd06462470eb9f15bec2536166a4e0d470161b50975e71d1083e929166ed6f9b?mediaType=mp4</t>
  </si>
  <si>
    <t>https://www.snap.com/political-ads/asset/bae868de47bd370922634c17b8130d281b2817e5b2de66f09bf8a2911713296b?mediaType=mp4</t>
  </si>
  <si>
    <t>2019/12/09 22:32:11Z</t>
  </si>
  <si>
    <t>2019/12/11 22:27:48Z</t>
  </si>
  <si>
    <t>Vote for Owen Thompson</t>
  </si>
  <si>
    <t>2019/12/13 00:41:45Z</t>
  </si>
  <si>
    <t>https://www.snap.com/political-ads/asset/1e067bcecb435a10da0c3a079d3cd80046d0f4f1b4cba7af87073b82b177f2e6?mediaType=mp4</t>
  </si>
  <si>
    <t>2019/11/26 00:50:01Z</t>
  </si>
  <si>
    <t>https://www.snap.com/political-ads/asset/eac14c2e814245b6143ead4cd209e3d319899044c70ab258214f85ee234da4b6?mediaType=mp4</t>
  </si>
  <si>
    <t>https://www.snap.com/political-ads/asset/06a799836fcb3b464fe9ee360974b1d09726077130cd2d3eceeb0f2f62be8349?mediaType=mp4</t>
  </si>
  <si>
    <t>https://www.snap.com/political-ads/asset/52fe1bea711d1b515b61d1d8672b966387089e8761fb9f7d569ce194b5dd5e19?mediaType=mp4</t>
  </si>
  <si>
    <t>https://www.snap.com/political-ads/asset/562a6569e0417d25ef65d0cbcb80b1675aed0ffee08604447add11beb3e70ba2?mediaType=mp4;https://www.snap.com/political-ads/asset/f33da7c84c37e2a01dd9a098a1a639d9ffb7c91ddb9c3a062caf7b5a19d08d62?mediaType=mp4;https://www.snap.com/political-ads/asset/e626add66c7fb5dd8b06b0597a279ee00ccb0a88ca30b1b0091a1da0c92e647a?mediaType=mp4;https://www.snap.com/political-ads/asset/32303da69fe8c5d5c525229b4600b95fc6b51ce9a5783aa5b54e045ac0063368?mediaType=mp4</t>
  </si>
  <si>
    <t>https://www.snap.com/political-ads/asset/6ad6c40ce8dd69e21cf0f67a072aaeea4fb720b7e8a4f3fb7ebad83807f817cd?mediaType=mp4</t>
  </si>
  <si>
    <t>2019/11/19 11:00:00Z</t>
  </si>
  <si>
    <t>Advocates &amp; Activists,Bookworms &amp; Avid Readers,Film &amp; TV Fans</t>
  </si>
  <si>
    <t>https://www.snap.com/political-ads/asset/d3e07d5299e4c3bb7e0f7bfe4f1138d926674e45fddb20440812afe62fb8fb88?mediaType=mp4</t>
  </si>
  <si>
    <t>https://www.snap.com/political-ads/asset/fea88e5d5bbc0604d7407b188c916e01275b81e15acd9be6e6f745859e353cc0?mediaType=mp4</t>
  </si>
  <si>
    <t>2019/08/28 06:27:51Z</t>
  </si>
  <si>
    <t>2019/09/08 06:27:51Z</t>
  </si>
  <si>
    <t>https://www.snap.com/political-ads/asset/51e7f1b2a9870d6160f6063309f5111a372194978322bef8c6f8e4bb19249734?mediaType=png</t>
  </si>
  <si>
    <t>https://www.snap.com/political-ads/asset/9ee2238877aafb5c1e26c0db051e99809aabbcbc6bd4172e3190b895975fd5e9?mediaType=mp4</t>
  </si>
  <si>
    <t>2019/09/23 10:00:00Z</t>
  </si>
  <si>
    <t>2019/10/28 03:00:00Z</t>
  </si>
  <si>
    <t>MinistÃ¨re de la SantÃ©</t>
  </si>
  <si>
    <t>https://www.snap.com/political-ads/asset/ee8964f4549d1232e2e10fef8c4c405fe98c93c2149f6030fb158e27c19dcb3f?mediaType=mp4</t>
  </si>
  <si>
    <t>https://www.snap.com/political-ads/asset/46aa4f76bbb1d447ce00ce17fcf1e22055c7f28da29ee6b19a6bcde0a2552ebf?mediaType=mp4</t>
  </si>
  <si>
    <t>2019/06/26 15:15:50Z</t>
  </si>
  <si>
    <t>https://www.snap.com/political-ads/asset/ddb821742ccd06301e780fb89f11265b33b2b2802dcf543f3304cadcce86b96d?mediaType=mp4</t>
  </si>
  <si>
    <t>2019/10/23 01:37:42Z</t>
  </si>
  <si>
    <t>Mullin for Virginia</t>
  </si>
  <si>
    <t>Mike Mullin</t>
  </si>
  <si>
    <t>Mike Mullin for Virginia</t>
  </si>
  <si>
    <t>Collegiates,News Watchers,Political News Watchers,ZZ_Deprecated_1</t>
  </si>
  <si>
    <t>https://www.snap.com/political-ads/asset/800d7fad97fb5c94d89a28962326ec8c7264cb4ba63aaf58cf4e7e27a179193e?mediaType=mp4</t>
  </si>
  <si>
    <t>https://www.snap.com/political-ads/asset/2599e13b071d2b7b4b1037093cec8631b71d3a9b71a522d80175a6ed8c59730c?mediaType=mp4</t>
  </si>
  <si>
    <t>https://www.snap.com/political-ads/asset/6df189b45ffb545076a6f910a0315dc5a46f7cf0b76a6e9068d5f73662686582?mediaType=png</t>
  </si>
  <si>
    <t>https://www.snap.com/political-ads/asset/82c5fa8cd78fa80ab9a8ab8ffd15ace2f0f77d18c487cb5e46b95cddf4eedd38?mediaType=mp4</t>
  </si>
  <si>
    <t>2019/08/31 18:47:02Z</t>
  </si>
  <si>
    <t>Only American Pride</t>
  </si>
  <si>
    <t>Political News Watchers,Online Shoppers</t>
  </si>
  <si>
    <t>https://www.snap.com/political-ads/asset/02e6ca158467a74fc505c670f00fa4b1cd98f5c677b7f8f60bcfd653b2552e38?mediaType=jpg</t>
  </si>
  <si>
    <t>2019/10/15 19:53:07Z</t>
  </si>
  <si>
    <t>https://www.snap.com/political-ads/asset/d2ecaa0dc5f7968c795a53e7884d0687871976d7195ee1421a26fb39f2fb6383?mediaType=mp4</t>
  </si>
  <si>
    <t>https://www.snap.com/political-ads/asset/fca67112b0423bcb60de8596cfa7aa3e0e8a3f21c95950f9e88ade84a830b630?mediaType=mp4</t>
  </si>
  <si>
    <t>2019/12/10 00:01:00Z</t>
  </si>
  <si>
    <t>2019/12/10 23:59:59Z</t>
  </si>
  <si>
    <t>https://www.snap.com/political-ads/asset/34378604e73458fb598fd0f8e8b7ff626a8241ea6b82437b269fdbf9d0a10512?mediaType=mp4</t>
  </si>
  <si>
    <t>2019/10/26 00:00:50Z</t>
  </si>
  <si>
    <t>2019/11/23 04:59:59Z</t>
  </si>
  <si>
    <t>2019/08/28 13:40:51Z</t>
  </si>
  <si>
    <t>22-32</t>
  </si>
  <si>
    <t>https://www.snap.com/political-ads/asset/3be9d5dc917b5dc118092d46ecfa6f6e0840bfea1e15b67bd6cf6cdad57caaad?mediaType=png</t>
  </si>
  <si>
    <t>2019/10/11 17:02:05Z</t>
  </si>
  <si>
    <t>Donald J Trump Merchandise</t>
  </si>
  <si>
    <t>https://www.snap.com/political-ads/asset/31713ee88a9109f19e5a5bd4871db22dcd912f117ef8582db652c01b1403cc22?mediaType=mp4</t>
  </si>
  <si>
    <t>2019/11/25 00:53:02Z</t>
  </si>
  <si>
    <t>https://www.snap.com/political-ads/asset/066c85698927c70f60face3f9b57b6c5a6daaedfcaa215d6f3da7768d084c2b9?mediaType=mp4</t>
  </si>
  <si>
    <t>https://www.snap.com/political-ads/asset/89a3a287bba2541401f77fd36a21b85d324dad5395e54ab4550dec69ab33c647?mediaType=png</t>
  </si>
  <si>
    <t>2019/04/02 20:45:01Z</t>
  </si>
  <si>
    <t>2019/04/08 20:45:01Z</t>
  </si>
  <si>
    <t>Villageous LLC</t>
  </si>
  <si>
    <t>Amarillo Matters PAC</t>
  </si>
  <si>
    <t>https://www.snap.com/political-ads/asset/4631b45fea156e9644d246516e423c61532e82a3fdfc2c8b0cda2d1a81b12117?mediaType=mp4</t>
  </si>
  <si>
    <t>2019/11/12 13:11:17Z</t>
  </si>
  <si>
    <t>2019/11/18 23:59:59Z</t>
  </si>
  <si>
    <t>https://www.snap.com/political-ads/asset/347744fd019d4e20f200d478fd7dd867702917427636f868c955591817bc129d?mediaType=jpg</t>
  </si>
  <si>
    <t>https://www.snap.com/political-ads/asset/99b066ac3665b8f99f06632430e259517fd95723beefc424746225be58d38a8f?mediaType=jpg</t>
  </si>
  <si>
    <t>2019/02/14 15:30:25Z</t>
  </si>
  <si>
    <t>2019/02/15 17:30:00Z</t>
  </si>
  <si>
    <t>https://www.snap.com/political-ads/asset/751d62f10ac1bfc5c4e809574f1c0b379f2a6c42e5dd1ec35938f2390e8470e3?mediaType=mov</t>
  </si>
  <si>
    <t>https://www.snap.com/political-ads/asset/a9cca7b953729e5af3579d3c8a301d272af29f7a8d3b1955dd934810cb48ffb0?mediaType=png</t>
  </si>
  <si>
    <t>2019/03/09 04:00:00Z</t>
  </si>
  <si>
    <t>2019/03/15 18:00:00Z</t>
  </si>
  <si>
    <t>Media House LT</t>
  </si>
  <si>
    <t>UÅ¾ vilniÅ³, kurio didÅ¾iuojamÄ—s</t>
  </si>
  <si>
    <t>lithuania</t>
  </si>
  <si>
    <t>Vilniaus</t>
  </si>
  <si>
    <t>https://www.snap.com/political-ads/asset/6fe68a0913144f4a7020ce1b2e0ff7c82f70ab3fdb64051e8aee86c5422f5675?mediaType=mp4</t>
  </si>
  <si>
    <t>2019/07/11 06:59:32Z</t>
  </si>
  <si>
    <t>2019/07/30 06:59:32Z</t>
  </si>
  <si>
    <t>https://www.snap.com/political-ads/asset/1a917f0fe2d1840db9d131f2554f3eddecfab582389fdac2891a3305257b16d6?mediaType=png</t>
  </si>
  <si>
    <t>2019/10/15 12:43:49Z</t>
  </si>
  <si>
    <t>2019/10/16 12:39:49Z</t>
  </si>
  <si>
    <t>https://www.snap.com/political-ads/asset/bb0320e78dbfef8b00e6fc2ee40654c982de46d55ff27cb976675fb0d4fa12b0?mediaType=mp4</t>
  </si>
  <si>
    <t>https://www.snap.com/political-ads/asset/44347702ad03398cf1056b8142309e8365d49a9877a045aac2273813c3d3eb3f?mediaType=mov</t>
  </si>
  <si>
    <t>2019/07/18 09:19:07Z</t>
  </si>
  <si>
    <t>https://www.snap.com/political-ads/asset/3d558cbe7f5232afea968f689b5a6a0d790d411be9085ac3fe88566764aca546?mediaType=mp4</t>
  </si>
  <si>
    <t>https://www.snap.com/political-ads/asset/24aeb5b650dbc061b00bbf39d059c8422acce0cceb8f4bb2c2d6fff0adc32dbb?mediaType=png</t>
  </si>
  <si>
    <t>2019/10/24 14:43:52Z</t>
  </si>
  <si>
    <t>2019/10/31 14:27:53Z</t>
  </si>
  <si>
    <t>https://www.snap.com/political-ads/asset/28abe30ac7f8e48cb2cee863f27261b686b092e910a66dfb6b4c55bee6b64b43?mediaType=mp4</t>
  </si>
  <si>
    <t>2019/04/02 17:00:00Z</t>
  </si>
  <si>
    <t>2019/04/12 07:00:09Z</t>
  </si>
  <si>
    <t>Cheshire West and Chester Council</t>
  </si>
  <si>
    <t>Cheshire West &amp; Chester Council</t>
  </si>
  <si>
    <t>Cheshire West and Chester</t>
  </si>
  <si>
    <t>https://www.snap.com/political-ads/asset/1d373e7002ac1c724e52c69bd286126afb23d182952302ae090fce1a2228316f?mediaType=mp4</t>
  </si>
  <si>
    <t>2019/11/26 00:52:19Z</t>
  </si>
  <si>
    <t>https://www.snap.com/political-ads/asset/5bf136a74239678e60c26604e5686021a597a9546c5134c0bab7b9a5f40cb709?mediaType=mp4</t>
  </si>
  <si>
    <t>2019/02/18 14:58:11Z</t>
  </si>
  <si>
    <t>2019/03/16 01:53:06Z</t>
  </si>
  <si>
    <t>MMD Digital Solutions</t>
  </si>
  <si>
    <t>Ø§Ù„Ø¯ÙƒØªÙˆØ± Ù…Ù‡Ù„Ù‡Ù„ Ø§Ù„Ù…Ø¶Ù</t>
  </si>
  <si>
    <t>Al Kuwayt</t>
  </si>
  <si>
    <t>https://www.snap.com/political-ads/asset/81d269ad1c1f425b26077e63030f5ea7da33ea5f14eded2567cd246f72c676f3?mediaType=mp4</t>
  </si>
  <si>
    <t>2019/10/01 17:35:48Z</t>
  </si>
  <si>
    <t>https://www.snap.com/political-ads/asset/90ebdbdb1cbc2ab872422a69a2b85fcefd82639c207a802d2fcdc25b6d8078fe?mediaType=mp4</t>
  </si>
  <si>
    <t>2019/09/02 21:58:15Z</t>
  </si>
  <si>
    <t>2019/09/09 10:17:00Z</t>
  </si>
  <si>
    <t>https://www.snap.com/political-ads/asset/3a0729202ce2bf5a11c3fd08fbb0aa7bd695154493545daccb3c204cf90a8214?mediaType=mp4</t>
  </si>
  <si>
    <t>2019/10/10 13:07:00Z</t>
  </si>
  <si>
    <t>2019/10/17 13:07:00Z</t>
  </si>
  <si>
    <t>Parlons Cash</t>
  </si>
  <si>
    <t>Jacques Dubochet</t>
  </si>
  <si>
    <t>Grands-Parents pour le Climat</t>
  </si>
  <si>
    <t>2019/12/13 23:36:32Z</t>
  </si>
  <si>
    <t>2019/12/31 23:34:43Z</t>
  </si>
  <si>
    <t>2019/11/23 08:00:01Z</t>
  </si>
  <si>
    <t>2019/11/24 04:59:59Z</t>
  </si>
  <si>
    <t>https://www.snap.com/political-ads/asset/2d9a59a63b573a69459ef0ecd526f7d77579ec54f868c07c027d3965b63bcdb7?mediaType=mp4</t>
  </si>
  <si>
    <t>https://www.snap.com/political-ads/asset/ea163bf75fdb525637fc09aade06c29df8b3975262337155d897c44244d7efb7?mediaType=png</t>
  </si>
  <si>
    <t>https://www.snap.com/political-ads/asset/5d4c86b3a692723f7d9cd538e56459531c95dbd2300930f36ca77b0bd23d5fd3?mediaType=mp4</t>
  </si>
  <si>
    <t>https://www.snap.com/political-ads/asset/ddcce9ec445ef76cabdb6e03641e668484120beb25c406a11932e8fe501bdccb?mediaType=mp4</t>
  </si>
  <si>
    <t>2019/08/08 07:12:19Z</t>
  </si>
  <si>
    <t>2019/08/09 22:00:00Z</t>
  </si>
  <si>
    <t>17-34</t>
  </si>
  <si>
    <t>https://www.snap.com/political-ads/asset/462d529950332f079b3b47a32936283db7706596c5e17cd301c2d823b562d2b7?mediaType=mp4</t>
  </si>
  <si>
    <t>https://www.snap.com/political-ads/asset/16f9f34da6578d54f2f5aef1902187d16e2c55d59dea3c147dfb8f44992fb96e?mediaType=mp4</t>
  </si>
  <si>
    <t>2019/11/01 21:39:17Z</t>
  </si>
  <si>
    <t>2019/11/04 22:39:23Z</t>
  </si>
  <si>
    <t>Big Rush Marketing</t>
  </si>
  <si>
    <t>Madeline Singas for Nassau County DA</t>
  </si>
  <si>
    <t>Friends of Madeline Singas</t>
  </si>
  <si>
    <t>Advocates &amp; Activists,Political News Watchers,TV Network Viewers (CNN),ZZ_Deprecated_1</t>
  </si>
  <si>
    <t>https://www.snap.com/political-ads/asset/871a63ba0e575d1357c90a2b0d4e0ab1e4cd12fe3c93db5a6434a00df52c3738?mediaType=mp4</t>
  </si>
  <si>
    <t>https://www.snap.com/political-ads/asset/bd205ed9ab2ed60141ecaacbdc4107c5159c996ce3814f423183ee5a0f78527e?mediaType=mp4</t>
  </si>
  <si>
    <t>2019/11/16 05:42:12Z</t>
  </si>
  <si>
    <t>2019/11/20 05:42:12Z</t>
  </si>
  <si>
    <t xml:space="preserve">Register to vote </t>
  </si>
  <si>
    <t>Glasgow City,Edinburgh,Cardiff,Newport,Leeds,Newcastle Upon Tyne,Birmingham,London,Oxfordshire,Southampton,Derry and Strabane</t>
  </si>
  <si>
    <t>https://www.snap.com/political-ads/asset/dec4e2947f60253ab4eba3ead93f398eb1e936304f8718d83587e6140ddb6e62?mediaType=mp4</t>
  </si>
  <si>
    <t>2019/10/14 18:27:22Z</t>
  </si>
  <si>
    <t>YaaBuddy Ads</t>
  </si>
  <si>
    <t>Donald J Trump</t>
  </si>
  <si>
    <t>The Freedom Store</t>
  </si>
  <si>
    <t>28+</t>
  </si>
  <si>
    <t>https://www.snap.com/political-ads/asset/ae733d44cc76cba4fb2916afd70ba6b0ac6a39b9f7c317fd81f9948f21bc748a?mediaType=mp4</t>
  </si>
  <si>
    <t>2019/09/02 16:35:50Z</t>
  </si>
  <si>
    <t>2019/09/09 14:35:39Z</t>
  </si>
  <si>
    <t>Akershus,Aust - Agder,Buskerud,Hordaland,Finnmark,Oslo,Rogaland,Sor - Trondelag,Sogn Og Fjordane,Vestfold,Vest - Agder,More Og Romsdal,Nordland</t>
  </si>
  <si>
    <t>https://www.snap.com/political-ads/asset/35c13dcf1752c6ec37fdad0eab604a594bc07f459e1b3285bb7d13d33de7ebbf?mediaType=mp4</t>
  </si>
  <si>
    <t>https://www.snap.com/political-ads/asset/ede4d919e279bedffebb2bf189ffd674693bf1524507ff1fc0e263e37ba56def?mediaType=mp4</t>
  </si>
  <si>
    <t>https://www.snap.com/political-ads/asset/74aa6de41553994144a5c4e0f6c27ae3df144ba79965f5e9d3e59e67cede36ec?mediaType=png</t>
  </si>
  <si>
    <t>https://www.snap.com/political-ads/asset/ea1411d1aebaedb2aa0ffa90910321b1364147e24bd4bd04fd0f445fcc64defc?mediaType=png</t>
  </si>
  <si>
    <t>https://www.snap.com/political-ads/asset/a59e541c93e7470a87999705c0b9c41385cd55bc146d60e5cf9ec6d1d1f0c55f?mediaType=mp4</t>
  </si>
  <si>
    <t>https://www.snap.com/political-ads/asset/87b2fd000f81793693a290df6294c11f8e557b6ba2ac3e9ce6a984f9c6d35b2f?mediaType=mp4</t>
  </si>
  <si>
    <t>2019/12/04 15:19:39Z</t>
  </si>
  <si>
    <t>Independent News and Media Limited</t>
  </si>
  <si>
    <t>Independent News and Media Ltd</t>
  </si>
  <si>
    <t>https://www.snap.com/political-ads/asset/09106f9b91b2655f238112d7dae197a535d7b2572365871d543f6e500ff65c48?mediaType=mp4</t>
  </si>
  <si>
    <t>https://www.snap.com/political-ads/asset/54c7ad2ec3a8af4416963d2ed7800b9343de29031f5ded17647cca8db58603dd?mediaType=png</t>
  </si>
  <si>
    <t>https://www.snap.com/political-ads/asset/a7738abe40987f00e9f1a167041a7d72fc07cef280d4ec6ab21c6253f3a3a78b?mediaType=png</t>
  </si>
  <si>
    <t>2019/04/22 23:19:43Z</t>
  </si>
  <si>
    <t>2019/04/23 23:15:40Z</t>
  </si>
  <si>
    <t>https://www.snap.com/political-ads/asset/e6f6196c413ff3bd18393e9465e2923b9cd92c1c091c218693e30639945ab961?mediaType=jpg</t>
  </si>
  <si>
    <t>Last 12 Months Buyers - Apple,Electronics Buyers - Apple Store</t>
  </si>
  <si>
    <t>https://www.snap.com/political-ads/asset/658a70bf45587c3d1078f349afeb2de7e942629aa85e4226c4b45628bbf29121?mediaType=mp4</t>
  </si>
  <si>
    <t>https://www.snap.com/political-ads/asset/9ba417ae13f675cfd907aa26b8960534ead16e589c220755a99cfef486150526?mediaType=png</t>
  </si>
  <si>
    <t>https://www.snap.com/political-ads/asset/1ddd780385a7f18834e84fdc9b9cde89fb73b366b56146cd908e76e3dfec39f5?mediaType=png</t>
  </si>
  <si>
    <t>2019/12/14 18:30:11Z</t>
  </si>
  <si>
    <t>2019/12/23 18:30:11Z</t>
  </si>
  <si>
    <t>Planned Parenthood of Southern New England</t>
  </si>
  <si>
    <t>Connecticut,Rhode Island</t>
  </si>
  <si>
    <t>https://www.snap.com/political-ads/asset/212495090d7535e4e789fb4635db9a1221af7edce4cb48658af4315183ee30f5?mediaType=mp4</t>
  </si>
  <si>
    <t>https://www.snap.com/political-ads/asset/d8c1b930f0046148ae7573dcd1ccc7b35126c4de1244cb110985cb154cd95105?mediaType=mp4</t>
  </si>
  <si>
    <t>2019/07/30 14:18:55Z</t>
  </si>
  <si>
    <t>Democratic National Committee</t>
  </si>
  <si>
    <t>https://www.snap.com/political-ads/asset/b574e089536a0967bddd9610f8e41fbba6c4b3e1ef88178804cd868b7a3ca43d?mediaType=mp4</t>
  </si>
  <si>
    <t>https://www.snap.com/political-ads/asset/ba218e459f3f31f401304f59459ee1b5312a6ef893246c7b6b59fa70e02480f6?mediaType=mp4</t>
  </si>
  <si>
    <t>2019/09/20 08:00:00Z</t>
  </si>
  <si>
    <t>2019/09/23 06:00:00Z</t>
  </si>
  <si>
    <t>Ã‰ducation nationale</t>
  </si>
  <si>
    <t>15-18</t>
  </si>
  <si>
    <t>https://www.snap.com/political-ads/asset/ac8bf80649e81e782942c7808ab126292419a14c170da6646d8c78d5ba0d5df9?mediaType=png</t>
  </si>
  <si>
    <t>2019/11/18 19:23:46Z</t>
  </si>
  <si>
    <t>https://www.snap.com/political-ads/asset/e0d0047c65ff93c8976b1ca942739feeb628ebede810e03194288226ed0ae137?mediaType=png</t>
  </si>
  <si>
    <t>Advocates &amp; Activists,Men's Lifestyle,Music Fans,News Watchers,Sports Fans</t>
  </si>
  <si>
    <t>https://www.snap.com/political-ads/asset/4c109a2f222e3adb9cd6fc59a915bbf71454b4b1eb1f60e2039b30e84951fefd?mediaType=mp4</t>
  </si>
  <si>
    <t>2019/11/25 00:05:10Z</t>
  </si>
  <si>
    <t>https://www.snap.com/political-ads/asset/cb8e614ea28fb51feff8908fbba15a4f9a0bf5c266208cb07623a8d8ace306d3?mediaType=mp4</t>
  </si>
  <si>
    <t>https://www.snap.com/political-ads/asset/f08d9e5f637b38d614d2b782bb7eeb140012a0b79d541faac1765e6f1be25bd8?mediaType=mp4</t>
  </si>
  <si>
    <t>https://www.snap.com/political-ads/asset/d8b26b273775b235f0b90fc4cda1ec42ae7e974c3eb4ce396d14185cb72f9d1d?mediaType=mp4</t>
  </si>
  <si>
    <t>https://www.snap.com/political-ads/asset/7af386cd562c4aaff4d6b6df4d2772d0396e07170a3ef16a9653909f1e5b5f88?mediaType=jpg</t>
  </si>
  <si>
    <t>2019/12/09 22:59:59Z</t>
  </si>
  <si>
    <t>https://www.snap.com/political-ads/asset/1f5b23be2773dfd647ece112424f78e7837b6242d9d068e68abbd91e6f42fb23?mediaType=mp4</t>
  </si>
  <si>
    <t>2019/06/28 16:40:38Z</t>
  </si>
  <si>
    <t>2019/07/30 16:38:16Z</t>
  </si>
  <si>
    <t>NRDC</t>
  </si>
  <si>
    <t>https://www.snap.com/political-ads/asset/d6bc7814821cd40bb3cc1f3b523c28074247ef067964a5c6428e8c4a2486e354?mediaType=mp4</t>
  </si>
  <si>
    <t>2019/09/01 22:38:34Z</t>
  </si>
  <si>
    <t>2019/09/09 10:35:16Z</t>
  </si>
  <si>
    <t>https://www.snap.com/political-ads/asset/87bb879c46d7548d750e01be5a4e04a4e26ba30dc1a28632052da48588d59f69?mediaType=mp4</t>
  </si>
  <si>
    <t>2019/11/26 00:09:53Z</t>
  </si>
  <si>
    <t>https://www.snap.com/political-ads/asset/4d5de727539e70b457a8dcc903bc81d1417a1cb60b669cbabd7fe2520967b65b?mediaType=mp4</t>
  </si>
  <si>
    <t>2019/11/12 10:57:38Z</t>
  </si>
  <si>
    <t>2019/11/17 10:30:38Z</t>
  </si>
  <si>
    <t>Schlatter Mueri Rytz Stockli Zanetti Carobbio</t>
  </si>
  <si>
    <t>Bern</t>
  </si>
  <si>
    <t>https://www.snap.com/political-ads/asset/a7dee0d668af2d3410a20c709bf92241a099f2d96616454262fce46631ad766f?mediaType=jpg</t>
  </si>
  <si>
    <t>https://www.snap.com/political-ads/asset/63ee4bfe9e95b9a6a0d2f09dcf1bb0a36984215101e666234a9b5c5af6e54e3d?mediaType=mp4</t>
  </si>
  <si>
    <t>Green Living Enthusiasts,World Music Fans,Philanthropists,Shoppers</t>
  </si>
  <si>
    <t>https://www.snap.com/political-ads/asset/5d6cb73f4ac08acb17106acace8401be64604800d6ae4949de81af53194ba4be?mediaType=jpg</t>
  </si>
  <si>
    <t>2019/12/07 20:08:11Z</t>
  </si>
  <si>
    <t>2019/12/12 06:50:24Z</t>
  </si>
  <si>
    <t>https://www.snap.com/political-ads/asset/6064c534a92fbd7704fe05f9a733f9a41a5bcd40604454199942803b5ea9b652?mediaType=mp4</t>
  </si>
  <si>
    <t>2019/04/01 13:00:00Z</t>
  </si>
  <si>
    <t>2019/05/01 01:00:00Z</t>
  </si>
  <si>
    <t>Bucket Media Inc.</t>
  </si>
  <si>
    <t>MO Dept. of Social Services</t>
  </si>
  <si>
    <t>Missouri</t>
  </si>
  <si>
    <t>https://www.snap.com/political-ads/asset/e207a9cc388b9b58178eb6a848ba9099b75b5a153b3d2a95bf6638243af87749?mediaType=png</t>
  </si>
  <si>
    <t>2019/04/22 23:24:22Z</t>
  </si>
  <si>
    <t>2019/04/23 23:21:47Z</t>
  </si>
  <si>
    <t>https://www.snap.com/political-ads/asset/ec487a13ee1e758644d8c3a310e5eb837bca5e6ae9bf1134ae3d4e8e00774d25?mediaType=mp4</t>
  </si>
  <si>
    <t>2019/10/01 17:32:19Z</t>
  </si>
  <si>
    <t>https://www.snap.com/political-ads/asset/5e0a2449d8e3163ecf227f77d0f07c04f1f2180a2349958dfe89213f5c01c27b?mediaType=mp4</t>
  </si>
  <si>
    <t>2019/01/01 14:00:00Z</t>
  </si>
  <si>
    <t>2019/02/01 02:00:00Z</t>
  </si>
  <si>
    <t>https://www.snap.com/political-ads/asset/17833f361829967d281e1ab2a7ce2aecc37be109af06abbbdc0aa59ec6cf6749?mediaType=png</t>
  </si>
  <si>
    <t>https://www.snap.com/political-ads/asset/773391fbe0b707617557285c5ff953ab757f2cfb3d064efcb761bec47d6286e7?mediaType=mov;https://www.snap.com/political-ads/asset/165551dab15821e7004ae351865544b356cf139d3b8f0266c6dafe7885f81d0f?mediaType=mp4;https://www.snap.com/political-ads/asset/34a5ce0b3b9f63fcec29e5b90ae076be03e8467ccf208f27ba7b93ccfac71a92?mediaType=mp4;https://www.snap.com/political-ads/asset/e2f838a2fbc8d049ace486c4dc39bca40b31a9f3e6786f59faf79209b4c6df8c?mediaType=mp4</t>
  </si>
  <si>
    <t>https://www.snap.com/political-ads/asset/c94481bc634429e4cbeb2ebe1da0d29170c0cf8195b87bf470de05396a31ba7c?mediaType=mp4</t>
  </si>
  <si>
    <t>https://www.snap.com/political-ads/asset/6fff281988571f7f0533d5159a67fa1a6bff90b84d757e6632573bef7a8f5747?mediaType=jpg</t>
  </si>
  <si>
    <t>2019/11/05 12:00:00Z</t>
  </si>
  <si>
    <t>2019/11/06 02:00:00Z</t>
  </si>
  <si>
    <t>https://www.snap.com/political-ads/asset/60951cf3217fca17730f2e3659124b7d10142abddbf22b390bbc268448f2a223?mediaType=mp4</t>
  </si>
  <si>
    <t>https://www.snap.com/political-ads/asset/6e88e041ab2d9163dce12699d36fe94534ceab66a9dfad4aeb060929a9c52207?mediaType=mp4</t>
  </si>
  <si>
    <t>2019/03/27 15:52:50Z</t>
  </si>
  <si>
    <t>https://www.snap.com/political-ads/asset/1457f6624f7d02f47e75ddf5910a22f02df51cf6183e1fa21024d0e1b4a53afc?mediaType=png</t>
  </si>
  <si>
    <t>2019/06/10 14:36:20Z</t>
  </si>
  <si>
    <t>2019/06/15 02:33:38Z</t>
  </si>
  <si>
    <t>https://www.snap.com/political-ads/asset/45615ef5af1b14ea2b2519273563d92c361c70e0341600a0cdfabfbf24756ecc?mediaType=mp4</t>
  </si>
  <si>
    <t>2019/12/23 08:45:27Z</t>
  </si>
  <si>
    <t>2020/01/26 08:41:18Z</t>
  </si>
  <si>
    <t>https://www.snap.com/political-ads/asset/a351f87ddfd600545ad7f585bb26a58770439257c38d180d68857148b7c6f76b?mediaType=mp4</t>
  </si>
  <si>
    <t>https://www.snap.com/political-ads/asset/c04584fb90877b0ba8a5a7c539c4df12dfc1caa41224c6a54ec599911c7086f9?mediaType=mp4</t>
  </si>
  <si>
    <t>2019/05/20 11:00:00Z</t>
  </si>
  <si>
    <t>https://www.snap.com/political-ads/asset/496b633ea97b8ad841bd3ff1966eafd7e9b1ed23bb6ff9381ba0914e47c6459e?mediaType=mp4</t>
  </si>
  <si>
    <t>2019/04/29 23:00:00Z</t>
  </si>
  <si>
    <t>2019/05/17 07:00:00Z</t>
  </si>
  <si>
    <t>https://www.snap.com/political-ads/asset/ce3d392c91af76e8ccb8f5c9680cb5b1ffc23a6412402ec28b993df90b54af39?mediaType=mp4</t>
  </si>
  <si>
    <t>2019/11/26 00:19:46Z</t>
  </si>
  <si>
    <t>https://www.snap.com/political-ads/asset/b8baa5ed8b1fe373020187246ef83db1244ba68cf7a194aa2a71c52c56287a3d?mediaType=jpg</t>
  </si>
  <si>
    <t>2019/02/12 05:00:01Z</t>
  </si>
  <si>
    <t>2019/03/01 04:59:59Z</t>
  </si>
  <si>
    <t>M&amp;R Strategic Services, Inc.</t>
  </si>
  <si>
    <t>Nat'l Domestic Workers Alliance</t>
  </si>
  <si>
    <t>https://www.snap.com/political-ads/asset/a7ce0a5a8cd746cdae038a1a466422fb4068e0a432cb9a4a627fe10dbc39840d?mediaType=mp4</t>
  </si>
  <si>
    <t>https://www.snap.com/political-ads/asset/ba57803a905b6cd20a6e84360ef6deb2fac1150e096d2530396298793c3311e9?mediaType=mp4</t>
  </si>
  <si>
    <t>2019/12/18 23:20:38Z</t>
  </si>
  <si>
    <t>2020/02/29 23:20:38Z</t>
  </si>
  <si>
    <t>2019/11/25 00:30:42Z</t>
  </si>
  <si>
    <t>https://www.snap.com/political-ads/asset/042b572433a0a7cd3556c906a777f244911522c486b74d32487dd293e311f902?mediaType=mp4</t>
  </si>
  <si>
    <t>2019/12/12 19:21:47Z</t>
  </si>
  <si>
    <t>2019/12/16 19:10:36Z</t>
  </si>
  <si>
    <t>2019/11/25 00:09:53Z</t>
  </si>
  <si>
    <t>https://www.snap.com/political-ads/asset/deae16904d104d26a0e5fa7b8a91b76c6b1c926ded220f0a2deafa059012368d?mediaType=mp4</t>
  </si>
  <si>
    <t>2019/11/18 23:26:13Z</t>
  </si>
  <si>
    <t>Wisconsin,Nevada,Florida,Georgia,Michigan,Arizona,Pennsylvania,Ohio,North Carolina,Virginia,New Hampshire,Iowa,Minnesota</t>
  </si>
  <si>
    <t>Meme Watchers,Sneakerheads</t>
  </si>
  <si>
    <t>https://www.snap.com/political-ads/asset/d3908ceba580f404687b7b171e3d86e644b24ca85e20475ecda981d0e0450161?mediaType=mp4</t>
  </si>
  <si>
    <t>https://www.snap.com/political-ads/asset/36309a8681b7166c2d38109afd018e1741bd53ae0c585851ac040aba17e4368a?mediaType=mp4</t>
  </si>
  <si>
    <t>2019/11/25 00:32:39Z</t>
  </si>
  <si>
    <t>https://www.snap.com/political-ads/asset/609503632e572a4084a2db2d5298f7047894f28472f34dee817e4e34e521480a?mediaType=png</t>
  </si>
  <si>
    <t>2019/11/23 11:30:00Z</t>
  </si>
  <si>
    <t>2019/11/23 23:59:00Z</t>
  </si>
  <si>
    <t>Voting Counts</t>
  </si>
  <si>
    <t>https://www.snap.com/political-ads/asset/9aa8ed11664a607055b4db6ad173ee07c01cd19f067f2d072d316ab330d7459a?mediaType=mp4</t>
  </si>
  <si>
    <t>https://www.snap.com/political-ads/asset/e807729d325cdf0099e0fa3043bd8888dd67297ab682038787f983512a83bd26?mediaType=mp4</t>
  </si>
  <si>
    <t>https://www.snap.com/political-ads/asset/c57a8046b341184e2205368e17a852c12bdfa1d14d234355d5613f42dc4dec1a?mediaType=mp4</t>
  </si>
  <si>
    <t>2019/02/20 18:17:57Z</t>
  </si>
  <si>
    <t>2019/02/27 18:17:57Z</t>
  </si>
  <si>
    <t>Paid for by khaled  aayedalanezi</t>
  </si>
  <si>
    <t>Al Kuwayt,Al Farwaniyah,Al Jahrah</t>
  </si>
  <si>
    <t>https://www.snap.com/political-ads/asset/72db9b3fcac986f990a2604d876f817b6b96915e510613baba9b63ac0875f754?mediaType=mp4</t>
  </si>
  <si>
    <t>https://www.snap.com/political-ads/asset/85d4f35726d6e22ba32b2df4b08005dfa3eb78d3bdd11016771dfcb516e02c8d?mediaType=png</t>
  </si>
  <si>
    <t>2019/03/04 15:20:45Z</t>
  </si>
  <si>
    <t>2019/03/05 18:20:22Z</t>
  </si>
  <si>
    <t>Adventure Seekers,Arts &amp; Culture Mavens,Basketball Fans,Beachgoers &amp; Surfers,Beauty Mavens,Bookworms &amp; Avid Readers,Business News Watchers,Candy &amp; Sweets Lovers,Casual &amp; Mobile Gamers,Celebrity News Watchers,Chat Fiction Enthusiasts,Coffee Lovers,Collegiates,Comedy Fans,Comics &amp; Animation Fans,Cooking Enthusiasts,Cordcutters,Family Genre Fans,Fashion &amp; Style Gurus,Fast Food Junkies,Fight &amp; Wrestling Fans,Film &amp; TV Fans,Fitness Enthusiasts,Foodies,Frequent Travelers,Fun Trivia &amp; Quiz Fanatics,Gamers,Hipsters &amp; Trendsetters,Home Decoristas,Investors &amp; Entrepreneurs,Luxury Shoppers,Math &amp; Science Enthusiasts,Meme Watchers,Men's Lifestyle,Motor Sports Fans,Music Fans,New Phone Seekers,News Watchers,Online Shoppers,Outdoor &amp; Nature Enthusiasts,Parents &amp; Family-Focused,Pet &amp; Animal Lovers,Philanthropists,Photographers,Pop Music Fans,Reality TV Fans,Sci-fi &amp; Fantasy Fans,Shoppers,Sneakerheads,Snow Sport Enthusiasts,Soccer Enthusiasts,Sports Fans,Street Sport Enthusiasts,Superhero Film Fans,Talk Show Fans,Techies &amp; Gadget Fans,Teen &amp; Young Adult Genre Fans,Tennis &amp; Racquet Enthusiasts,Travel Enthusiasts,Wellness &amp; Healthy Lifestyle,Women's Lifestyle</t>
  </si>
  <si>
    <t>https://www.snap.com/political-ads/asset/7d7979de9ef63a82df8a491fa28df94c53097552b8bd1777e8af904d6c372dd2?mediaType=mp4</t>
  </si>
  <si>
    <t>https://www.snap.com/political-ads/asset/d134e1ca36d81471858e6d08f5802b63c357e83604828b02b2b7035dbd01e532?mediaType=jpg</t>
  </si>
  <si>
    <t>2019/04/01 21:09:11Z</t>
  </si>
  <si>
    <t>https://www.snap.com/political-ads/asset/adf2fd054c6a0d4d7f2d1a071abec0f6278f9d934eb178dbd5e590f68db48230?mediaType=mp4</t>
  </si>
  <si>
    <t>https://www.snap.com/political-ads/asset/36aaef75a15616368f97f41b503488f5cad57b5583990d97b1adb1dd451b71ed?mediaType=png</t>
  </si>
  <si>
    <t>https://www.snap.com/political-ads/asset/2a129acd5ad2808abdd405da19bf0cd3ed8be4f5f233a0a2d3705105c4a3ad4e?mediaType=png</t>
  </si>
  <si>
    <t>https://www.snap.com/political-ads/asset/b41a2d379c2fbc059dee6e15d72db53faf8ebac023875e511865342e01adc269?mediaType=mp4</t>
  </si>
  <si>
    <t>2019/10/11 14:00:00Z</t>
  </si>
  <si>
    <t>https://www.snap.com/political-ads/asset/2a64b415a731492baa5fa469db133e48f8d1d9cc46cccd96c7de939f85b57039?mediaType=png</t>
  </si>
  <si>
    <t>https://www.snap.com/political-ads/asset/0f87caf6715fd94ef47b4558d8762690d8dd4413abf46cd8af0f8c67fae2b466?mediaType=mp4</t>
  </si>
  <si>
    <t>2019/11/06 17:04:15Z</t>
  </si>
  <si>
    <t>2019/11/29 17:04:15Z</t>
  </si>
  <si>
    <t>Aberdeen City,Aberdeenshire,Angus,Argyll and Bute,Clackmannanshire,Dumfries and Galloway,Dundee City,East Ayrshire,East Dunbartonshire,East Lothian,East Renfrewshire,Edinburgh,Falkirk,Fife,Glasgow City,Highland,Inverclyde,Midlothian,Moray,North Ayrshire,North Lanarkshire,Orkney Islands,Perth and Kinross,Renfrewshire,Scottish Borders,Shetland Islands,South Ayrshire,South Lanarkshire,Stirling,West Dunbartonshire,West Lothian</t>
  </si>
  <si>
    <t>https://www.snap.com/political-ads/asset/f63e7473e2fa747fdd795aebda01f0c58bfef2197346b5d1169d7c4e4ce2d6ac?mediaType=jpg</t>
  </si>
  <si>
    <t>2019/12/11 23:00:00Z</t>
  </si>
  <si>
    <t>2019/12/12 22:59:59Z</t>
  </si>
  <si>
    <t>2019/11/26 00:05:10Z</t>
  </si>
  <si>
    <t>https://www.snap.com/political-ads/asset/d409fefa8fdebf1f04cf4946129959340a2a4330dc960cd2e8a721d91012d1af?mediaType=mp4</t>
  </si>
  <si>
    <t>https://www.snap.com/political-ads/asset/18d0a5636632f42d55e7e9cdc55e8c087d2d5216d6e5f17acaa3206dcc0cae80?mediaType=mp4</t>
  </si>
  <si>
    <t>2019/10/12 23:00:00Z</t>
  </si>
  <si>
    <t>2019/11/02 04:59:51Z</t>
  </si>
  <si>
    <t xml:space="preserve">Hiebing </t>
  </si>
  <si>
    <t>Doctors Without Borders</t>
  </si>
  <si>
    <t>Advocates &amp; Activists,Arts &amp; Culture Mavens,Investors &amp; Entrepreneurs,Business News Watchers,Political News Watchers,Outdoor &amp; Nature Enthusiasts,Philanthropists,TV Network Viewers (BBC America),TV Network Viewers (CNN),TV Viewers (Documentary),TV Viewers (News),ZZ_Deprecated_1</t>
  </si>
  <si>
    <t>https://www.snap.com/political-ads/asset/04efde84d56366ab8f08f5a1cc1382c171dccd89e95fd15a180cfef3a1ac2a08?mediaType=png</t>
  </si>
  <si>
    <t>2019/09/30 00:56:39Z</t>
  </si>
  <si>
    <t>2019/11/07 01:56:00Z</t>
  </si>
  <si>
    <t>https://www.snap.com/political-ads/asset/0a94a14bdcf09065f1bbd9f8209ce1798d0ade5bc7f00c56bff6bd250ace7e63?mediaType=png</t>
  </si>
  <si>
    <t>2019/10/01 17:28:29Z</t>
  </si>
  <si>
    <t>2019/10/16 17:28:29Z</t>
  </si>
  <si>
    <t>Advocates &amp; Activists,Arts &amp; Culture Mavens,Bookworms &amp; Avid Readers,Collegiates,High Schoolers,Investors &amp; Entrepreneurs,News Watchers,Philanthropists,Women's Lifestyle,TV Network Viewers (BBC America),TV Network Viewers (CNN),TV Network Viewers (FOX News Channel),TV Network Viewers (MSNBC),TV Network Viewers (NBC),TV Viewers (News),ZZ_Deprecated_1</t>
  </si>
  <si>
    <t>https://www.snap.com/political-ads/asset/3200384bf318fcb711843c85445e0a3e3786b19661c9f00f84c0442525df9671?mediaType=png</t>
  </si>
  <si>
    <t>2019/10/04 10:36:40Z</t>
  </si>
  <si>
    <t>2019/10/11 08:36:40Z</t>
  </si>
  <si>
    <t>https://www.snap.com/political-ads/asset/eedc5750e31bfba566d7c3f8c1c1251288b081a4f0fd87447b23ea463bea3ecf?mediaType=jpg</t>
  </si>
  <si>
    <t>https://www.snap.com/political-ads/asset/6a096eb18c3508778286af2237fb27f944e34f76a653a89e85e126d5edea7fed?mediaType=mp4</t>
  </si>
  <si>
    <t>https://www.snap.com/political-ads/asset/10eff23628f9fd1fa13af93cacd54d6b3c6341f5f775b3ba9641f9068435820c?mediaType=png</t>
  </si>
  <si>
    <t>2019/08/08 14:34:08Z</t>
  </si>
  <si>
    <t>2019/11/30 15:18:45Z</t>
  </si>
  <si>
    <t>https://www.snap.com/political-ads/asset/00e1968a9ed02d0e256d90579a2afc1cab5faccde87b4ea5c4768afc1e16347c?mediaType=mp4</t>
  </si>
  <si>
    <t>2019/12/05 21:01:11Z</t>
  </si>
  <si>
    <t>2019/12/08 21:01:11Z</t>
  </si>
  <si>
    <t>https://www.snap.com/political-ads/asset/a04c0c6da74a8de214e530a449aa96d304dd3b111c84c508bfeb02fb361f3a17?mediaType=mp4</t>
  </si>
  <si>
    <t>2019/04/02 15:42:36Z</t>
  </si>
  <si>
    <t>2019/04/12 23:30:00Z</t>
  </si>
  <si>
    <t>York,Redcar and Cleveland,Trafford,Brighton and Hove,Milton Keynes,Swindon,Dudley,Stoke - on - Trent,Walsall,Calderdale,North Lincolnshire,Darlington,Hartlepool,Cheshire West and Chester,Plymouth,Telford and Wrekin,Kingston Upon Hull,Kirklees</t>
  </si>
  <si>
    <t>https://www.snap.com/political-ads/asset/6059477af3247b6fcb39ee6a8495a49f9756937a8ee42e0531b12cdae8041d22?mediaType=mp4</t>
  </si>
  <si>
    <t>2019/08/23 22:43:53Z</t>
  </si>
  <si>
    <t>https://www.snap.com/political-ads/asset/12adf5f3a5985cfb4949db866fbd5e4e14ca91049b85f5ecc8cc1c2058b1aa15?mediaType=mp4</t>
  </si>
  <si>
    <t>https://www.snap.com/political-ads/asset/f0303831a41c5b6ed58ece7c8b392f8c7ffce3cdb0e7c22b89ab6e9a200c44a2?mediaType=mp4</t>
  </si>
  <si>
    <t>https://www.snap.com/political-ads/asset/f101f01af1df6c6fd539c23a9112349c8914e2e18aa5908ac78356a5ef483fa7?mediaType=mp4</t>
  </si>
  <si>
    <t>2019/11/09 17:28:23Z</t>
  </si>
  <si>
    <t>2019/11/12 17:25:47Z</t>
  </si>
  <si>
    <t>https://www.snap.com/political-ads/asset/924585d7b432d23f1f5488710873e06d321d116773464de2410eea47b7e2b402?mediaType=png</t>
  </si>
  <si>
    <t>2019/01/14 05:00:00Z</t>
  </si>
  <si>
    <t>2019/01/25 04:59:59Z</t>
  </si>
  <si>
    <t>Youth Testify</t>
  </si>
  <si>
    <t>Advocates &amp; Activists,Collegiates,Concert &amp; Festival Goers,Energy Drink Consumers,Gamers,High Schoolers,Sneakerheads,Teen &amp; Young Adult Genre Fans,Urban &amp; Hip-Hop Music Fans,TV Network Viewers (BET),TV Viewers (Reality TV)</t>
  </si>
  <si>
    <t>https://www.snap.com/political-ads/asset/208c75625bd8135041e62d3370f06c0a921c23bdef03c3739009f7e605809b06?mediaType=mp4</t>
  </si>
  <si>
    <t>https://www.snap.com/political-ads/asset/a9d3ccf6ab078e83cf4a3b3d9a31e716fde28f28344db7fea41edfaf6c4609e4?mediaType=mp4</t>
  </si>
  <si>
    <t>2019/06/02 01:09:48Z</t>
  </si>
  <si>
    <t>2019/06/02 20:45:40Z</t>
  </si>
  <si>
    <t>bÃªte fÃ©roce</t>
  </si>
  <si>
    <t>Un trop grand prix</t>
  </si>
  <si>
    <t>14-20</t>
  </si>
  <si>
    <t>Beauty Mavens,Clubbers &amp; Party People,Fashion &amp; Style Gurus,Fitness Enthusiasts,High Schoolers,Social Drinkers,Women's Lifestyle</t>
  </si>
  <si>
    <t>https://www.snap.com/political-ads/asset/638d1e59bdf0bb0944fa5ca963237d1adc7c94e55a0a6e144a4ebd830d7336d6?mediaType=mp4</t>
  </si>
  <si>
    <t>2019/01/19 21:33:54Z</t>
  </si>
  <si>
    <t>2019/02/08 21:31:15Z</t>
  </si>
  <si>
    <t>https://www.snap.com/political-ads/asset/d9256e93889b53d957dbd1a525fc235dad03de46c70ab287d08a9df48096889f?mediaType=mp4</t>
  </si>
  <si>
    <t>https://www.snap.com/political-ads/asset/7a8523bc9225311613ed3f44d0e594c22a390a06504c1a18621071898b46e6fe?mediaType=mp4</t>
  </si>
  <si>
    <t>2019/04/14 23:12:07Z</t>
  </si>
  <si>
    <t>2019/04/19 15:46:14Z</t>
  </si>
  <si>
    <t>Curious Minds Media Ltd Pty</t>
  </si>
  <si>
    <t>Advance Australia</t>
  </si>
  <si>
    <t>https://www.snap.com/political-ads/asset/5e1c5f3b49ec07fc0fa4bb16e10e9eb1d6064e8dee75bf01e88cde9bdd0d1dfa?mediaType=mp4</t>
  </si>
  <si>
    <t>https://www.snap.com/political-ads/asset/33d69fed73a918d1b8e9a2f384d1d98e943e96c3c1253cf973d33776c463566f?mediaType=mp4</t>
  </si>
  <si>
    <t>2019/11/06 17:27:05Z</t>
  </si>
  <si>
    <t>2019/11/10 22:59:59Z</t>
  </si>
  <si>
    <t>Education Nationale</t>
  </si>
  <si>
    <t>https://www.snap.com/political-ads/asset/d14b376638ed47cde4e00f9a69ec57d2ec8d83aae081512218914d413bc8eda7?mediaType=mp4</t>
  </si>
  <si>
    <t>https://www.snap.com/political-ads/asset/aeb55a7ef7b51a69c802d0a12c443268e8623920e9144e5bbc323621469ce3dd?mediaType=mp4</t>
  </si>
  <si>
    <t>https://www.snap.com/political-ads/asset/0d4227cd694fb3d669c70ae054b0d1212e4cf6b96d3d1fab2d1534aff5bb2447?mediaType=mp4</t>
  </si>
  <si>
    <t>2019/08/21 12:50:56Z</t>
  </si>
  <si>
    <t>2019/08/31 21:59:55Z</t>
  </si>
  <si>
    <t>https://www.snap.com/political-ads/asset/4d8c0aa72bdd692c65f44309ea8e018f7a77dc7676595fbb37211cdbf6f0d455?mediaType=mp4</t>
  </si>
  <si>
    <t>2019/11/16 12:20:00Z</t>
  </si>
  <si>
    <t>2019/11/23 12:20:00Z</t>
  </si>
  <si>
    <t>Bristol City Council</t>
  </si>
  <si>
    <t>Budget consultation</t>
  </si>
  <si>
    <t>Bristol</t>
  </si>
  <si>
    <t>https://www.snap.com/political-ads/asset/a30f0511eb4bcf0e080fd3c7e2e7269b5894d57c91e6b03383875d46178e3e51?mediaType=png</t>
  </si>
  <si>
    <t>2019/09/20 19:39:09Z</t>
  </si>
  <si>
    <t>2019/09/22 03:39:13Z</t>
  </si>
  <si>
    <t>Queen Anne's County Government</t>
  </si>
  <si>
    <t>https://www.snap.com/political-ads/asset/76a45e6ee95339674501ea064d9f0db74bedec384fca1319b82d1da2bd65b559?mediaType=mp4</t>
  </si>
  <si>
    <t>https://www.snap.com/political-ads/asset/e43ae9cef00e952e6e12c9d744d9b4eb207d19f195a5e33f2f1c3c594a0eb3b6?mediaType=png</t>
  </si>
  <si>
    <t>2019/04/22 23:11:27Z</t>
  </si>
  <si>
    <t>2019/04/23 23:00:00Z</t>
  </si>
  <si>
    <t>https://www.snap.com/political-ads/asset/d3e029e322f10f96fef7ba58b2a048f6f8a423a4ee2936a927580f1d9445f1e8?mediaType=png</t>
  </si>
  <si>
    <t>https://www.snap.com/political-ads/asset/7fbe82aeb05909b6d90357e88bc47256dfa27a6895d5109bb4a050454ca68b3e?mediaType=mp4</t>
  </si>
  <si>
    <t>2019/12/11 23:59:59Z</t>
  </si>
  <si>
    <t>https://www.snap.com/political-ads/asset/b6a87b4368872b37f4f86dcdbec346087fac3a23686307d809c19d6dad6de6a8?mediaType=mp4</t>
  </si>
  <si>
    <t>2019/09/30 04:00:00Z</t>
  </si>
  <si>
    <t>2019/10/07 03:59:59Z</t>
  </si>
  <si>
    <t>https://www.snap.com/political-ads/asset/a3552edb98a5fae7b58d3942f5310538614badf464bb5d3a80fdb748d7131551?mediaType=mp4</t>
  </si>
  <si>
    <t>Advocates &amp; Activists,Arts &amp; Culture Mavens,Beauty Mavens,Green Living Enthusiasts,Political News Watchers,Parents &amp; Family-Focused,Philanthropists,Women's Lifestyle</t>
  </si>
  <si>
    <t>https://www.snap.com/political-ads/asset/3ccbb2aea88bdadb3caf15cb9f118c41145ed9068454ed1853519d95c7a192a7?mediaType=mp4</t>
  </si>
  <si>
    <t>2019/12/09 14:23:27Z</t>
  </si>
  <si>
    <t>2019/12/12 13:51:46Z</t>
  </si>
  <si>
    <t>https://www.snap.com/political-ads/asset/9da2e282bbfa2c856cbda0bbbcf40962c7f32d71dfc77109590d781ae76cfc1e?mediaType=jpg</t>
  </si>
  <si>
    <t>2019/10/26 04:00:00Z</t>
  </si>
  <si>
    <t>https://www.snap.com/political-ads/asset/79f4f125325bb747f35c95012225226e69ed7cba2100865bbca82056c97604e5?mediaType=mp4</t>
  </si>
  <si>
    <t>https://www.snap.com/political-ads/asset/fb48ebc0e6651ae770eeffce1f47dc28cd6f22b0341154091a064af0c1f9d0e8?mediaType=mp4</t>
  </si>
  <si>
    <t>https://www.snap.com/political-ads/asset/a34fe4b134b10c378a23c76f2c223398aa1c16ecdf433438b6d69dfa48901465?mediaType=mp4</t>
  </si>
  <si>
    <t>https://www.snap.com/political-ads/asset/8bc4a9c02b9bc5e7b214acc10cbf5df47aa95cae3c80c7c44eaa13d57557ee3a?mediaType=png</t>
  </si>
  <si>
    <t>https://www.snap.com/political-ads/asset/adf8722085a2f67c4c105c13a47712435df4eb92a2900213bfb229f6c7ecc8f4?mediaType=mp4</t>
  </si>
  <si>
    <t>2019/03/21 20:30:00Z</t>
  </si>
  <si>
    <t>2019/03/22 08:30:00Z</t>
  </si>
  <si>
    <t>https://www.snap.com/political-ads/asset/b0828d79788a4cc5041e339af4c1c5d2fa5960a4f8d54d0760ec5aaa682a1ced?mediaType=mp4</t>
  </si>
  <si>
    <t>https://www.snap.com/political-ads/asset/3f535cb6581e4f5542eb9823d88da4e6f4972a2850c74748290779db8d4758c6?mediaType=png</t>
  </si>
  <si>
    <t>https://www.snap.com/political-ads/asset/5eefd48f34d4e73ebbf461075cb61003bec83b98c95b41d2173e71a09c931c55?mediaType=mp4</t>
  </si>
  <si>
    <t>https://www.snap.com/political-ads/asset/37418ecf29501d7709c44720581fe1ae8cb7bd36452902ce567bb0c2550cbe23?mediaType=png</t>
  </si>
  <si>
    <t>https://www.snap.com/political-ads/asset/1f755ed1fbf5cc534b653cb7947352ec88d29ae1cd844112f062888d216cd2ea?mediaType=jpg</t>
  </si>
  <si>
    <t>2019/12/19 23:00:00Z</t>
  </si>
  <si>
    <t>2019/12/20 22:59:59Z</t>
  </si>
  <si>
    <t>https://www.snap.com/political-ads/asset/9cc8ce7c32964f269f36ed48c936b4b93d52487070460357e2a1d622c722774c?mediaType=mp4</t>
  </si>
  <si>
    <t>https://www.snap.com/political-ads/asset/9ae49146ee5acde25f077c946145bd9fba2219dfcc2f1ceac33ddb14aae685c1?mediaType=mp4</t>
  </si>
  <si>
    <t>https://www.snap.com/political-ads/asset/6fba2632bc2fb7efc58cab48cf5ac63b8a3fd31b35532cc1e9e435486779f4eb?mediaType=mp4</t>
  </si>
  <si>
    <t>https://www.snap.com/political-ads/asset/bd3c37ad9b7afba1feaef65f679b408630dd42ecaecfceb513cb9de897729a7b?mediaType=mp4</t>
  </si>
  <si>
    <t>2019/04/09 19:24:10Z</t>
  </si>
  <si>
    <t>2019/04/14 02:00:00Z</t>
  </si>
  <si>
    <t>https://www.snap.com/political-ads/asset/73281b4dd77cfcb3b8b908f3bfdaeda4fa9e9dbd7188bdd179a9e6fca2b80301?mediaType=jpg</t>
  </si>
  <si>
    <t>2019/08/08 14:43:15Z</t>
  </si>
  <si>
    <t>2019/11/30 15:18:20Z</t>
  </si>
  <si>
    <t>https://www.snap.com/political-ads/asset/8552ce5e55d74ac078a1722a5bdcffa044027ec10a9d99983d52692c61081abd?mediaType=mp4</t>
  </si>
  <si>
    <t>https://www.snap.com/political-ads/asset/6cce3ca5ac68efa8cb77b79d6b5609a96877d6b5c918e027b1da6f7c9aa23319?mediaType=mp4</t>
  </si>
  <si>
    <t>2019/10/11 07:00:00Z</t>
  </si>
  <si>
    <t>News Watchers,Business News Watchers,Celebrity News Watchers,Political News Watchers,TV Network Viewers (CNN),TV Network Viewers (FOX News Channel),TV Viewers (News),ZZ_Deprecated_1</t>
  </si>
  <si>
    <t>https://www.snap.com/political-ads/asset/e4d65bbdd9594f4a55e3169b7767f6b6974181f43f3d81c6e9bb8adaa0595bbd?mediaType=mp4</t>
  </si>
  <si>
    <t>https://www.snap.com/political-ads/asset/8437e5b9cd2b10d603421eaf4900259ea073cec1baf532eee61743975af6c81b?mediaType=jpg</t>
  </si>
  <si>
    <t>https://www.snap.com/political-ads/asset/bbe493044ef1969d24cba90b2b3c858dca6f246ec69cd62a77b2c71ce9ea123f?mediaType=mp4</t>
  </si>
  <si>
    <t>2019/05/09 19:45:06Z</t>
  </si>
  <si>
    <t>2019/06/21 19:45:06Z</t>
  </si>
  <si>
    <t>https://www.snap.com/political-ads/asset/28cf09d3e78d95bd0060e245e97d51aeb591d2387e5be5c7758631f9b72fbb0f?mediaType=mp4</t>
  </si>
  <si>
    <t>https://www.snap.com/political-ads/asset/6dc478e3f2a328e0dec05d50c2b81d91d4907b812e1433c1eeca89b722758077?mediaType=MP4</t>
  </si>
  <si>
    <t>https://www.snap.com/political-ads/asset/76ef1858bc99e3cfca60f1d306e953624124d7d028b83f746dab1f8e69933be4?mediaType=mp4</t>
  </si>
  <si>
    <t>2019/10/22 17:00:00Z</t>
  </si>
  <si>
    <t>2019/11/04 07:59:59Z</t>
  </si>
  <si>
    <t>https://www.snap.com/political-ads/asset/d5eb03765687631b6705d71c7117315a57aa2b973b524cfe6f8c1f63e1873b0c?mediaType=mp4</t>
  </si>
  <si>
    <t>2019/12/10 21:32:11Z</t>
  </si>
  <si>
    <t>2019/12/12 21:28:15Z</t>
  </si>
  <si>
    <t>Do-It-Yourselfers,Green Living Enthusiasts,Philanthropists,Shoppers</t>
  </si>
  <si>
    <t>https://www.snap.com/political-ads/asset/f9f6309e713adbe9a92f38ffb0c7c86f460a7288df49ebd9139d0e15df0239e3?mediaType=mp4</t>
  </si>
  <si>
    <t>2019/11/26 00:20:19Z</t>
  </si>
  <si>
    <t>https://www.snap.com/political-ads/asset/3eca0383a5eec2a46b6789766a911250c6c344684b2148e9d74bff65bad1b651?mediaType=mp4</t>
  </si>
  <si>
    <t>2019/11/15 20:44:17Z</t>
  </si>
  <si>
    <t>https://www.snap.com/political-ads/asset/2f7eb7b6b1d76d407d6fadb0d249a728e26110dd45e2bdd32e9ec6cf72f09a24?mediaType=mp4</t>
  </si>
  <si>
    <t>https://www.snap.com/political-ads/asset/24bfe68c7a805c9c859077e4edf9c6018e1665a8dd80745d3e503f23769738d1?mediaType=mp4</t>
  </si>
  <si>
    <t>2019/09/05 10:17:06Z</t>
  </si>
  <si>
    <t>2019/09/09 16:16:16Z</t>
  </si>
  <si>
    <t>Comics &amp; Animation Fans,Superhero Film Fans</t>
  </si>
  <si>
    <t>https://www.snap.com/political-ads/asset/998faaba8467b01746c1bca0ed5c0dc823686c17815b18de50697f7042b8ad0b?mediaType=mp4;https://www.snap.com/political-ads/asset/6ff4b51d90d6c64686f86e7137952cdaec787db01bb55603f57e6dafc4deeb36?mediaType=mp4;https://www.snap.com/political-ads/asset/3973bcf266c90b5c133edf761ab6c554858ff388ab4d59aedef65708f70f0df8?mediaType=mp4;https://www.snap.com/political-ads/asset/e5b7400fbcfc260051080b9c2e4b876947d1593fd71a6c3d0618334d36c4d89e?mediaType=mp4;https://www.snap.com/political-ads/asset/8a91aa09dc2e656c5fa6a726d865d9f4286319f4f0d7bd3ee74d3eecc240f00f?mediaType=mp4;https://www.snap.com/political-ads/asset/4f774676e6a381907ed4d35b1df0b1db8e73dc17de41d8bee5b23587dd6f5e6f?mediaType=mp4;https://www.snap.com/political-ads/asset/5a421a78431f367bae164d4e0c898b479b4c1f1c421aa108baa009e5a6b3036c?mediaType=mp4;https://www.snap.com/political-ads/asset/50f6a83324a138cd5d683fded1e3925cd8260f1fa7420cb8bc47ac05cb8f256a?mediaType=mp4;https://www.snap.com/political-ads/asset/2c0a44435b5e736762870ba7d4d00ba2960aa8845eab9fb30610e73638cff9f9?mediaType=mp4;https://www.snap.com/political-ads/asset/68e5fd2c74131e5599f513723195733363a0dedb7e0e00f5a6f519745d641114?mediaType=mp4</t>
  </si>
  <si>
    <t>2019/03/23 23:05:00Z</t>
  </si>
  <si>
    <t>2019/03/31 22:01:22Z</t>
  </si>
  <si>
    <t>https://www.snap.com/political-ads/asset/86ccb036a63cc1c04daca3ec31a8a6f21c56a34287f5b288ea74239f4fe6fd4d?mediaType=mp4</t>
  </si>
  <si>
    <t>2019/04/01 17:43:11Z</t>
  </si>
  <si>
    <t>2019/04/14 17:35:10Z</t>
  </si>
  <si>
    <t>https://www.snap.com/political-ads/asset/0c03d1ddb19dda2e071937a3515506a5acb9957ab6d08764826ae7af10f013ac?mediaType=mp4</t>
  </si>
  <si>
    <t>https://www.snap.com/political-ads/asset/b1602ce4bff38ba78c8e35c0dc22fe2d43162958f51da50e7eeb3eafb2b9a283?mediaType=mp4</t>
  </si>
  <si>
    <t>https://www.snap.com/political-ads/asset/3988b53dc6ac73fb84b816badbb22b7be6472b505666a2991c84029efc9d86bb?mediaType=mp4;https://www.snap.com/political-ads/asset/f70e8e2ed3eb8c3fd3d3c88662f227c5e1e5c3b2256a8fa2b5e8053d659380a6?mediaType=mp4;https://www.snap.com/political-ads/asset/569afa762f153a1eaf35b780dd59e5babbfd0b0ebd670b9e759cfc53602c74de?mediaType=mp4;https://www.snap.com/political-ads/asset/3f2292d19df9d4e9e5fd63585edfab8fb1f547b31a57782dd6ffe1c074a4fa42?mediaType=mp4;https://www.snap.com/political-ads/asset/512a809b954555ef0015255a90862d66494ea89c7f42b246d3c44597ea6e3221?mediaType=mp4;https://www.snap.com/political-ads/asset/e74c3732b5c2ae775584971f4d3ba03c3657161187b0cbacc6f39500c6edce02?mediaType=mp4;https://www.snap.com/political-ads/asset/63e33403a2b55150bab9e4cfbe9f520fc5efed0db9bcefa5351b175fcc159abf?mediaType=mp4;https://www.snap.com/political-ads/asset/95771d83a57dcc890b7762bf453061c438aaea53fc41ed346e9357e8088233bf?mediaType=mp4;https://www.snap.com/political-ads/asset/dc09fe3a9a4fd263dbaec16926b79b717373ed4b5e60e861d8d05b5a6027b004?mediaType=mp4;https://www.snap.com/political-ads/asset/0d1275aeee0fb7eb9ed9bb280916148803447639c7112fca094b17d79032355c?mediaType=mp4;https://www.snap.com/political-ads/asset/412c3ce6114e656b87b9c010342ab5f5efe53aaf2e1a2aa23d2eb964d70e9ce7?mediaType=mp4;https://www.snap.com/political-ads/asset/ed4eb274556fb1de05be78007b63542ca71962b0993c1dd381abdc11b22a9423?mediaType=mp4;https://www.snap.com/political-ads/asset/300cfa70780b59a2299391289de4d19ca7d360bba6620cca7c1a3b6a93736ec0?mediaType=mp4</t>
  </si>
  <si>
    <t>2019/06/22 19:46:36Z</t>
  </si>
  <si>
    <t>2019/06/23 21:44:59Z</t>
  </si>
  <si>
    <t>https://www.snap.com/political-ads/asset/07a90ace242dc8350847c78649abbdbf12711176b9c9dfa69491ac2946a4897d?mediaType=mp4</t>
  </si>
  <si>
    <t>2019/07/17 18:09:08Z</t>
  </si>
  <si>
    <t>https://www.snap.com/political-ads/asset/f8826fe4cbf89e36cb840a652434ef43e5dbf794896bee03cb89e36bffb4cdd7?mediaType=jpg</t>
  </si>
  <si>
    <t>https://www.snap.com/political-ads/asset/1d2c6fead6b6fa8bf3f1214718a21ff1abd728a9041580c4ee5485d96bdff13f?mediaType=mp4</t>
  </si>
  <si>
    <t>https://www.snap.com/political-ads/asset/262b56f7fa8354b9fa70775e35fb7a78a3112a42315b53c6517146b4d97d86d4?mediaType=mp4</t>
  </si>
  <si>
    <t>2019/05/01 21:17:03Z</t>
  </si>
  <si>
    <t>2019/06/06 21:18:38Z</t>
  </si>
  <si>
    <t>https://www.snap.com/political-ads/asset/5f95ad6ec84a9312be13ce48743307a4b7976694968690938ed9337872a3efa4?mediaType=mp4</t>
  </si>
  <si>
    <t>https://www.snap.com/political-ads/asset/ee68f75f6248f47e8923f6cd0000e040a8d9ca4b073bfa2f784f835f09af11cc?mediaType=mp4</t>
  </si>
  <si>
    <t>https://www.snap.com/political-ads/asset/7a65566055b6e60c5d7455af1f1f900e240813948cdb6656c77f3669f32b7cda?mediaType=png</t>
  </si>
  <si>
    <t>https://www.snap.com/political-ads/asset/7c1a8070c6b6dbe46538c7af5483b96bea4757c28f354080d51767f70f836d93?mediaType=mp4</t>
  </si>
  <si>
    <t>https://www.snap.com/political-ads/asset/448ce3b36f0905889ee67c5e7e339196e9105a2d8e3584da338e26cc023365ec?mediaType=mp4</t>
  </si>
  <si>
    <t>2019/10/23 13:00:00Z</t>
  </si>
  <si>
    <t>2019/11/16 07:59:59Z</t>
  </si>
  <si>
    <t>Outdoor &amp; Nature Enthusiasts,Outdoor Sports Gear Shoppers,Winter Sports Shoppers,Sporting Goods Buyers - Dicks Sporting Goods,Sporting Goods Buyers - REI</t>
  </si>
  <si>
    <t>https://www.snap.com/political-ads/asset/61315eb466cda6a195b24b457e1c9078567014affacf774e3a5a0c9d0188ebc1?mediaType=jpg</t>
  </si>
  <si>
    <t>2019/05/07 11:00:00Z</t>
  </si>
  <si>
    <t>https://www.snap.com/political-ads/asset/5169a9b3f8b876b7f919a4c59216076aeb5cbae499a05a7e7551736defa4e978?mediaType=mp4</t>
  </si>
  <si>
    <t>https://www.snap.com/political-ads/asset/655938f3ff8fbd51de1ebdaac673ed30ddde542191769d4ab03530d55a00a867?mediaType=mp4</t>
  </si>
  <si>
    <t>2019/10/09 08:01:06Z</t>
  </si>
  <si>
    <t>2019/10/11 08:01:06Z</t>
  </si>
  <si>
    <t>https://www.snap.com/political-ads/asset/602d1ba99260f1f98d719e088d1a44ec4ba8c834b3591b0aa714cd87aaee162e?mediaType=mp4</t>
  </si>
  <si>
    <t>2019/04/25 19:26:17Z</t>
  </si>
  <si>
    <t>2019/05/10 18:30:00Z</t>
  </si>
  <si>
    <t>Chandigarh</t>
  </si>
  <si>
    <t>2018/12/12 19:59:17Z</t>
  </si>
  <si>
    <t>https://www.snap.com/political-ads/asset/0f2e248b76d3827be8866c5b2c1bd6ebdc55466c0068d6f943f96fa6df7bd967?mediaType=mp4</t>
  </si>
  <si>
    <t>https://www.snap.com/political-ads/asset/5a4c9e1e3e1f703ff6236a6df2685fa48d38c759527b6b37c84d72fc660fc8e6?mediaType=mp4</t>
  </si>
  <si>
    <t>2019/08/26 13:32:49Z</t>
  </si>
  <si>
    <t>2019/08/31 21:32:05Z</t>
  </si>
  <si>
    <t>https://www.snap.com/political-ads/asset/43378097046144bba7e98605ad24dee469d1f94f43dbdb1e77b9cef4b66ddb7b?mediaType=mp4</t>
  </si>
  <si>
    <t>https://www.snap.com/political-ads/asset/9d15d9ed41cc026116290cffe5876ed3e9c28c2db7c6337924e9b702e67dbdf7?mediaType=mp4</t>
  </si>
  <si>
    <t>https://www.snap.com/political-ads/asset/352198a07be19933e10ed1eb1ea55a54c3f9d49ac5b81c6bf2813a6d8bb687e4?mediaType=mp4;https://www.snap.com/political-ads/asset/7bd70bd3d6fdb83d9955ac9f2defa9115e947eee604f7be907091326b762954c?mediaType=mp4;https://www.snap.com/political-ads/asset/a687fe2f9b9635f18a6206c78f8cd0efb523c9b280e1d3fac18b879b5983e3d9?mediaType=mp4;https://www.snap.com/political-ads/asset/7cd0823d217c32b200704174dfc4289b237f7d0c10aabb3f3a41f5dda4aa9ba1?mediaType=mp4;https://www.snap.com/political-ads/asset/55c2718d209949089407d5cf40a565d20ca93830df03bfc3f410a4bd35c862bb?mediaType=mp4;https://www.snap.com/political-ads/asset/021709d3eb8e70def8763db6eff925a9519d221db93a0fca670e137b6c0f8137?mediaType=mp4;https://www.snap.com/political-ads/asset/9b51ac7a52c0bf70137dae82d28184ea3158d1cc019c0765219ce2669f6872ce?mediaType=mp4;https://www.snap.com/political-ads/asset/db453fd408bb783a2f63dab1d3c2a30ae90e02c9b7782bb8e35e2cf9e786bc89?mediaType=mp4;https://www.snap.com/political-ads/asset/363c3ac069449a3aaa33b1dc1d539d71a7b35bf6c30f697c3115789e5998dddc?mediaType=mp4;https://www.snap.com/political-ads/asset/867cd5e4f86e57a9622492241b4adeee804cecf3e52da42e4931c233063e0809?mediaType=mp4;https://www.snap.com/political-ads/asset/0adaf4e2246b836a15c3a597bac9c4dc20bcd64fb95d64aace87a9a8f87e64bb?mediaType=mp4;https://www.snap.com/political-ads/asset/c9b6c4d866ac4da6be2add0f780b110bd686d12c1619a7b877c5a2389e85d6de?mediaType=mp4;https://www.snap.com/political-ads/asset/6250c3fd23970e86ce0a450d4b917a63c22c25c6ad29b44745b5e57446c47528?mediaType=mp4</t>
  </si>
  <si>
    <t>2019/11/13 15:16:32Z</t>
  </si>
  <si>
    <t>2019/11/26 03:11:59Z</t>
  </si>
  <si>
    <t>Alabama,Georgia,Virginia,Tennessee,North Carolina,South Carolina</t>
  </si>
  <si>
    <t>Adventure Seekers,Beachgoers &amp; Surfers,Cycling Enthusiasts,Running Enthusiasts,Outdoor &amp; Nature Enthusiasts,Water Sport Enthusiasts</t>
  </si>
  <si>
    <t>TV Network Viewers (CNN),TV Network Viewers (MSNBC)</t>
  </si>
  <si>
    <t>https://www.snap.com/political-ads/asset/de612b43fbf8ff8d2428d1ded02c36c62bb65edce067b63c69e3d339aa04452a?mediaType=mp4</t>
  </si>
  <si>
    <t>https://www.snap.com/political-ads/asset/5034273355b27b4c76f918c86178ccbe2aec486f0a725537de49561b358734a2?mediaType=jpg</t>
  </si>
  <si>
    <t>https://www.snap.com/political-ads/asset/3ec7a84f5e04b2b5b4c9d0db58faf3ec88ca6b097dc8c87a50d51934115ed204?mediaType=mp4</t>
  </si>
  <si>
    <t>https://www.snap.com/political-ads/asset/6c75bbe8f906a9bb92bd931d5a9bdaf16cb410a3ead5ac9fdf20dfd2572b8c14?mediaType=mp4</t>
  </si>
  <si>
    <t>https://www.snap.com/political-ads/asset/32e91c0dde696c22b0ee9a8b067eecad28d58a9dd5ec21c426ae2e541438f0f1?mediaType=jpg</t>
  </si>
  <si>
    <t>https://www.snap.com/political-ads/asset/a3c9677fac40662e8734d8000a7ad97e4a7c2c25c63f76f55428421ae8ae7eda?mediaType=mp4</t>
  </si>
  <si>
    <t>https://www.snap.com/political-ads/asset/95918fc1a6611cff54b90b95e0543addf4bef614e66bf4b3b574cd10bf772e30?mediaType=mp4</t>
  </si>
  <si>
    <t>https://www.snap.com/political-ads/asset/33e57c5083d9d8f51257397f8a68aabbc5c0679422073e448238e3701bab2654?mediaType=png</t>
  </si>
  <si>
    <t>https://www.snap.com/political-ads/asset/ae6c6aad282fdb9ad0f994e838e1263cb450e46169e658114c0bc30c2302e453?mediaType=png</t>
  </si>
  <si>
    <t>https://www.snap.com/political-ads/asset/fc63c6c8eb51cdd2a5dffc41a5e1a926c2cb06a2d94c1472e4744bd2faf61835?mediaType=mp4</t>
  </si>
  <si>
    <t>https://www.snap.com/political-ads/asset/09ace164950d035f2dddfb4f728c42d10116aae250d72c56bd06043831878bdf?mediaType=png</t>
  </si>
  <si>
    <t>https://www.snap.com/political-ads/asset/8c0aa3b3d9eea82a8dce0369994eda94144e70b9b96bbe221f994a522184d344?mediaType=png</t>
  </si>
  <si>
    <t>https://www.snap.com/political-ads/asset/0828ab0eca0193b3177a556d63d4020c444fb52a81d8f4bdf1df80392ce9440c?mediaType=png</t>
  </si>
  <si>
    <t>2019/07/01 06:10:03Z</t>
  </si>
  <si>
    <t>MP Mariam</t>
  </si>
  <si>
    <t>Proud Right Winger</t>
  </si>
  <si>
    <t>https://www.snap.com/political-ads/asset/ca6e865e61cb4068a96cfd94cc20cc7de8ee26031a52d9a340d35db6b30c18cf?mediaType=mp4</t>
  </si>
  <si>
    <t>https://www.snap.com/political-ads/asset/49303b75df73b06eb2d07e65466ee69ede609979735f4065a5d671988c802335?mediaType=png</t>
  </si>
  <si>
    <t>https://www.snap.com/political-ads/asset/24abf1d413645d47e9d121308386c3cf0ab1a0607d95cfd56220357d973e5cfb?mediaType=jpg</t>
  </si>
  <si>
    <t>2019/07/25 23:30:21Z</t>
  </si>
  <si>
    <t>https://www.snap.com/political-ads/asset/212b023956cb16ab819b0aace72337f705b7a5caaeaaf61011381ae162c6cbb8?mediaType=mp4</t>
  </si>
  <si>
    <t>https://www.snap.com/political-ads/asset/cb89750211ffc1f73b60ef86ed94b31a143c4eecf8985838a06daa31b85e8df5?mediaType=mp4</t>
  </si>
  <si>
    <t>https://www.snap.com/political-ads/asset/71bb0056d5e01a156afe9467da3830b38d667c4bf7a6b0e8e09dfed368a7ac55?mediaType=mp4</t>
  </si>
  <si>
    <t>https://www.snap.com/political-ads/asset/01d4fea93a36bbb3e43934f081c730d2c2a99a3b09ce9f3c5aa32e6aa5950b4d?mediaType=mp4</t>
  </si>
  <si>
    <t>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</t>
  </si>
  <si>
    <t>Advocates &amp; Activists,Political News Watchers,Wellness &amp; Healthy Lifestyle</t>
  </si>
  <si>
    <t>https://www.snap.com/political-ads/asset/5cd9a1edd3d56d85a735d2fcf4429ea149f2019243d5abe552871addc62dfd69?mediaType=jpg</t>
  </si>
  <si>
    <t>https://www.snap.com/political-ads/asset/d182ad8abd4b216fb806404dc857aaea8db766c9ee856e42ef407e9e3ebb37b3?mediaType=mp4</t>
  </si>
  <si>
    <t>2019/09/08 16:06:58Z</t>
  </si>
  <si>
    <t>https://www.snap.com/political-ads/asset/3267c7fecda7f77b7fa4abdc4450c5c6e5496877b548357cdbf7ef4e31893e3a?mediaType=png</t>
  </si>
  <si>
    <t>https://www.snap.com/political-ads/asset/dfb709b52a3f93b04c2f8649e13fa758e5c85c7c4b5f4e822d9d56f47f572eb5?mediaType=png</t>
  </si>
  <si>
    <t>2019/10/29 21:49:30Z</t>
  </si>
  <si>
    <t>2019/11/01 04:59:30Z</t>
  </si>
  <si>
    <t>Clean Energy Jobs Act</t>
  </si>
  <si>
    <t>Illinois Clean Jobs Coalition</t>
  </si>
  <si>
    <t>Illinois</t>
  </si>
  <si>
    <t>https://www.snap.com/political-ads/asset/930c3b2353fb3aa27f4361303422633bbd0b580cc8f016a313dfed7fd451fb94?mediaType=mp4</t>
  </si>
  <si>
    <t>2019/03/26 19:19:36Z</t>
  </si>
  <si>
    <t>2019/04/07 19:18:36Z</t>
  </si>
  <si>
    <t>https://www.snap.com/political-ads/asset/53ab300ce1af49443af6809979b4a3a6d25b2f6e761ddfeeab5ef93a333203c6?mediaType=mp4;https://www.snap.com/political-ads/asset/c07a510076083189eb54c14ac346cfe2d4e14ba82ed8c847435e1d71e272a545?mediaType=mp4;https://www.snap.com/political-ads/asset/f9a7585584c513e52af5ef6ee2a45e5975325b127fe1de12b02baa3c10d4e960?mediaType=mp4;https://www.snap.com/political-ads/asset/8d91a889c4b291a3916050ad92fce96b7a36fa5c7a62ced900c5027268e4a1a0?mediaType=mp4;https://www.snap.com/political-ads/asset/1c7aadf3bf9e5adc165576d1cc29ddccc36db577806e5093fc1300a24bbda6c2?mediaType=mp4</t>
  </si>
  <si>
    <t>https://www.snap.com/political-ads/asset/1a362afa72af1c5fa83e540d4374cb7420f7388036854e2f72c0b79098055704?mediaType=mp4</t>
  </si>
  <si>
    <t>2019/11/16 05:36:16Z</t>
  </si>
  <si>
    <t>2019/11/20 23:59:16Z</t>
  </si>
  <si>
    <t>Register to vote</t>
  </si>
  <si>
    <t>Glasgow City,Edinburgh,Cardiff,Newport,Leeds,Newcastle Upon Tyne,Birmingham,Southampton,London,Oxfordshire,Derry and Strabane</t>
  </si>
  <si>
    <t>https://www.snap.com/political-ads/asset/2eac2c638e20c9799bad36ed9b2146cb2140ab354e92a252758b1fd12852009d?mediaType=mp4</t>
  </si>
  <si>
    <t>Collegiates,Math &amp; Science Enthusiasts,Political News Watchers</t>
  </si>
  <si>
    <t>https://www.snap.com/political-ads/asset/9b7b140f8345158ad9cab53b0ae9c7c4628196fe9f44296374c1eefea763f0f5?mediaType=png</t>
  </si>
  <si>
    <t>https://www.snap.com/political-ads/asset/28b3143fe03b6863e992e069291c1a7aa7430518c3ba548711725316d3f347e8?mediaType=mp4;https://www.snap.com/political-ads/asset/5499178cb7fbbea43c94d0f38fe2f8009fa1d89e00b4a75b7aaac495dc902f76?mediaType=mp4;https://www.snap.com/political-ads/asset/438d6f217f859d195fb9ca71631728bcdf4674396a93956b7cb74687e2bdbc4e?mediaType=mp4</t>
  </si>
  <si>
    <t>https://www.snap.com/political-ads/asset/e985ff9647cd80b5f171863976715f6a6df0a32b41c5d055b66f392e79558e02?mediaType=mp4</t>
  </si>
  <si>
    <t>2019/11/06 08:53:37Z</t>
  </si>
  <si>
    <t>https://www.snap.com/political-ads/asset/ef563c5a539196a08576595cc53c9fa4b7247121f7ee2d57f10d61a0ba9a3491?mediaType=mp4</t>
  </si>
  <si>
    <t>2019/04/08 08:01:12Z</t>
  </si>
  <si>
    <t>2019/04/12 15:00:00Z</t>
  </si>
  <si>
    <t>https://www.snap.com/political-ads/asset/a4c87fc5c11089ed5ea7c8f646009e23037fd42957414556e36102eb210deb99?mediaType=png</t>
  </si>
  <si>
    <t>2019/05/23 15:35:26Z</t>
  </si>
  <si>
    <t>https://www.snap.com/political-ads/asset/c5850f863b9f05356c7f67b996d6846808509c01fa6df8714ad48684790e8489?mediaType=mp4</t>
  </si>
  <si>
    <t>2019/04/29 12:00:00Z</t>
  </si>
  <si>
    <t>2019/05/06 12:00:01Z</t>
  </si>
  <si>
    <t>https://www.snap.com/political-ads/asset/05d68516bd23fcf153b352ef86d0a0828a7758d79e119237fd9556df8a5a1149?mediaType=png</t>
  </si>
  <si>
    <t>2019/10/11 09:04:45Z</t>
  </si>
  <si>
    <t>2019/10/20 00:00:00Z</t>
  </si>
  <si>
    <t>https://www.snap.com/political-ads/asset/5804c54176646652c290c74e71fdc7c157065503ed11827e950b1e8280152860?mediaType=mp4</t>
  </si>
  <si>
    <t>2019/05/01 20:32:39Z</t>
  </si>
  <si>
    <t>2019/05/21 20:32:42Z</t>
  </si>
  <si>
    <t>https://www.snap.com/political-ads/asset/f4754c2b37166dce6422e649e9ce068cbb56a261d42d9f5d2001e7944c5e474a?mediaType=png</t>
  </si>
  <si>
    <t>2019/08/23 22:41:20Z</t>
  </si>
  <si>
    <t>https://www.snap.com/political-ads/asset/b643f63bc83c5d455a1ae8560a2a7de472d23a33b8eb4e015742c3de9c8b275b?mediaType=mp4</t>
  </si>
  <si>
    <t>2019/11/25 00:22:36Z</t>
  </si>
  <si>
    <t>2019/04/25 06:58:51Z</t>
  </si>
  <si>
    <t>2019/05/01 18:25:05Z</t>
  </si>
  <si>
    <t>https://www.snap.com/political-ads/asset/1929d82e29f2ec70079b9543aa2d390c8b6f1ba57118052abcc46aa56dc201f6?mediaType=mp4</t>
  </si>
  <si>
    <t>2019/09/03 15:00:00Z</t>
  </si>
  <si>
    <t>2019/10/01 04:59:59Z</t>
  </si>
  <si>
    <t>https://www.snap.com/political-ads/asset/c59a03473b4a0a1ef2e2c9a2717d299dd248e8dc9e54511e835b84d1c0251b69?mediaType=mp4</t>
  </si>
  <si>
    <t>2019/08/04 18:09:08Z</t>
  </si>
  <si>
    <t>2019/08/31 18:03:30Z</t>
  </si>
  <si>
    <t>https://www.snap.com/political-ads/asset/f04765a57b5fd1a0f08b7413d5b92c055f8b90653f1726644e8aa0c1af9996ed?mediaType=png</t>
  </si>
  <si>
    <t>2019/12/07 17:05:05Z</t>
  </si>
  <si>
    <t>2019/12/12 18:45:05Z</t>
  </si>
  <si>
    <t>https://www.snap.com/political-ads/asset/d4a4b39e768ee58de004145f04f0566d46330eec70cb2e94bdb1d24550395187?mediaType=mov</t>
  </si>
  <si>
    <t>2019/10/29 20:24:54Z</t>
  </si>
  <si>
    <t>2019/11/25 03:00:00Z</t>
  </si>
  <si>
    <t>MEES</t>
  </si>
  <si>
    <t>2019/03/12 10:54:01Z</t>
  </si>
  <si>
    <t>2019/03/15 21:50:20Z</t>
  </si>
  <si>
    <t>Ù…Ù‡Ù„Ù‡Ù„ Ø®Ø§Ù„Ø¯ Ø§Ù„Ù…Ø¶Ù</t>
  </si>
  <si>
    <t>https://www.snap.com/political-ads/asset/f3ef0fad4285ff97cb33bbc9d2da351f91308de52293fca8cb985982977dc408?mediaType=mp4</t>
  </si>
  <si>
    <t>2019/09/06 17:50:59Z</t>
  </si>
  <si>
    <t>2019/09/09 16:23:37Z</t>
  </si>
  <si>
    <t>https://www.snap.com/political-ads/asset/a6a33be811be01875e713b92120a2f4ac75f5bebdca4875390b97dae1f589145?mediaType=png</t>
  </si>
  <si>
    <t>https://www.snap.com/political-ads/asset/7c1aac126e48003d58f24c7083f4af3a44dcc5c75da7bb7f3460b38a39fe6fc5?mediaType=png</t>
  </si>
  <si>
    <t>2019/10/16 22:13:44Z</t>
  </si>
  <si>
    <t>2019/10/19 22:11:16Z</t>
  </si>
  <si>
    <t>https://www.snap.com/political-ads/asset/6df5e432b71f7da216158ba8a5e0c259d682f12b8718cf67123790a0fe30356a?mediaType=mp4</t>
  </si>
  <si>
    <t>https://www.snap.com/political-ads/asset/372bea76a81da0fb7e87cf4af155bfab0a32aa97ed70600ae6f996bd2fb32182?mediaType=mp4</t>
  </si>
  <si>
    <t>2019/12/09 06:00:00Z</t>
  </si>
  <si>
    <t>2019/12/15 22:30:00Z</t>
  </si>
  <si>
    <t>Context Media</t>
  </si>
  <si>
    <t>FolktandvÃ¥rden JÃ¶nkÃ¶pings LÃ¤n</t>
  </si>
  <si>
    <t>23-24</t>
  </si>
  <si>
    <t>Jonkopings Lan</t>
  </si>
  <si>
    <t>https://www.snap.com/political-ads/asset/97ea4193e8c94918246f7b24c88843ae3896f6064feb8070853a97e391b49776?mediaType=mp4</t>
  </si>
  <si>
    <t>2019/08/09 13:28:53Z</t>
  </si>
  <si>
    <t>https://www.snap.com/political-ads/asset/2c6dd76c1e8787e0f22bab0e31d909fb43dde6bea770cb03b910c74b24ef1a21?mediaType=mp4</t>
  </si>
  <si>
    <t>https://www.snap.com/political-ads/asset/5f2b923bde036306838d5d48d9473d13a846dc81fda227f83da0a4099ac5ea17?mediaType=mp4</t>
  </si>
  <si>
    <t>https://www.snap.com/political-ads/asset/2cd3e89ef402fc38c060c44ac829e04ab9f3b7781fea9c095469c8336978980d?mediaType=mp4</t>
  </si>
  <si>
    <t>2019/12/02 09:15:45Z</t>
  </si>
  <si>
    <t>2019/05/24 04:00:06Z</t>
  </si>
  <si>
    <t>2019/06/25 01:40:55Z</t>
  </si>
  <si>
    <t>South Carolina,North Carolina,Georgia,Virginia</t>
  </si>
  <si>
    <t>Advocates &amp; Activists,Green Living Enthusiasts,Outdoor &amp; Nature Enthusiasts,Philanthropists,Eco-Conscious Shoppers,Home Movie Viewers (Documentary),TV Network Viewers (MSNBC),Nature &amp; Outdoor Destinations,Outdoorsy Destinations</t>
  </si>
  <si>
    <t>https://www.snap.com/political-ads/asset/c590fa697291625d830c9be4e4432bd5647e32188774461d0c2185657ee0b00c?mediaType=mp4</t>
  </si>
  <si>
    <t>https://www.snap.com/political-ads/asset/6c36f0c547c73dbfb2639b3efda10d66c1ee3dee6a8c5d173957570e7250fcc8?mediaType=mp4</t>
  </si>
  <si>
    <t>https://www.snap.com/political-ads/asset/e1d073c913ac4ece12829f117d3433b0ce21dc057153d521b921db7f471d8a5e?mediaType=jpg</t>
  </si>
  <si>
    <t>2019/11/15 13:10:02Z</t>
  </si>
  <si>
    <t>2019/04/25 08:00:57Z</t>
  </si>
  <si>
    <t>Clubbers &amp; Party People,Collegiates,Concert &amp; Festival Goers,Dance &amp; Electronic Music Fans,High Schoolers,Travel Enthusiasts,Wellness &amp; Healthy Lifestyle</t>
  </si>
  <si>
    <t>https://www.snap.com/political-ads/asset/cf786df6d8d1f21efd662cf03ab271ebb48afd385ea8ed5789734a57a22be541?mediaType=mov</t>
  </si>
  <si>
    <t>2019/09/03 18:00:00Z</t>
  </si>
  <si>
    <t>2019/11/05 04:59:59Z</t>
  </si>
  <si>
    <t>R/GA</t>
  </si>
  <si>
    <t>https://www.snap.com/political-ads/asset/607dc6abfd9f38b588b624dd4743d772d3b540e7f7d700cf247dcb4b47193096?mediaType=mp4</t>
  </si>
  <si>
    <t>https://www.snap.com/political-ads/asset/aaf11eace8e880ccbcc35063d6b646d3786a0e5af945ba87c372631d3ab7f7cd?mediaType=png</t>
  </si>
  <si>
    <t>https://www.snap.com/political-ads/asset/533cb1c3237ce9ef5f9097a7700aea01703722b3a545fdf5beccff4f8256bcdb?mediaType=mov</t>
  </si>
  <si>
    <t>https://www.snap.com/political-ads/asset/5bf7c532d5900cab6273aa8784493f4a202921725ba2ad293555483fbc02f2b1?mediaType=mp4</t>
  </si>
  <si>
    <t>https://www.snap.com/political-ads/asset/8d4e8608b82304adc8c28b10d923916b41799c6c7f89f02bb180b1309d9194e8?mediaType=mp4</t>
  </si>
  <si>
    <t>https://www.snap.com/political-ads/asset/a1d0ac1a37b9644a3b32ce9bea7c3e4ddc091ea5e5e73af338d168cac80eaff8?mediaType=mp4;https://www.snap.com/political-ads/asset/2572f4242a5806146af4a0040c31183bc4ca44cb32f02733abbc9164b1d999c0?mediaType=mp4;https://www.snap.com/political-ads/asset/9e2f870e00fa9c0a61a7d5817ed7f2f98cb1d6e3f1aa636c0edce1ca3968cf21?mediaType=mp4;https://www.snap.com/political-ads/asset/a1ac9b7a24e4b6397d315822c7dd8d69d4f447b2f85ee37fb15794b0084a3e8a?mediaType=mp4</t>
  </si>
  <si>
    <t>2019/12/07 18:57:50Z</t>
  </si>
  <si>
    <t>2019/12/15 18:57:50Z</t>
  </si>
  <si>
    <t>https://www.snap.com/political-ads/asset/3e0a853f29d821e648570ba168bd4b621f404d4c5942641256272484f7d4eb21?mediaType=mp4</t>
  </si>
  <si>
    <t>https://www.snap.com/political-ads/asset/ad926b2159f694ef1f66d92890856e302253f2556ff12897e66b146b8eaf915f?mediaType=png</t>
  </si>
  <si>
    <t>https://www.snap.com/political-ads/asset/358911af5e720f0c2ce1fa07821abd644a477994186020c297dd24b51606c6d6?mediaType=jpg</t>
  </si>
  <si>
    <t>2019/11/25 11:18:27Z</t>
  </si>
  <si>
    <t>https://www.snap.com/political-ads/asset/80a9bf8f1bd03192752f924648dd76f16d10cfa34b4221ed467316a6133abfc7?mediaType=png</t>
  </si>
  <si>
    <t>2019/06/02 05:00:00Z</t>
  </si>
  <si>
    <t>2019/06/05 18:00:00Z</t>
  </si>
  <si>
    <t>Alternativets Unge</t>
  </si>
  <si>
    <t>https://www.snap.com/political-ads/asset/cd7ad69c122ce79f3eea0b785c40243b5ec033f1ec844a502b0713169579927d?mediaType=mp4</t>
  </si>
  <si>
    <t>https://www.snap.com/political-ads/asset/87c87c4bcf9e93881271075ae263ba5f173b13eaebc6dda567afa89b06fa8877?mediaType=mp4</t>
  </si>
  <si>
    <t>https://www.snap.com/political-ads/asset/5c2cb63a25c66220d84ee15127aac30eb979372400d22a1abd9fd792541ac05a?mediaType=mp4</t>
  </si>
  <si>
    <t>https://www.snap.com/political-ads/asset/5b32f978d0d0814569f59844664750e651a129b16d87ca8f8fe807a71f38a9f0?mediaType=mp4</t>
  </si>
  <si>
    <t>https://www.snap.com/political-ads/asset/8d1ef44fac3336e35a7135dd7b52a1296f941ca370bc0bcfd7cf8e5f50bd363a?mediaType=jpg</t>
  </si>
  <si>
    <t>2019/09/22 20:00:00Z</t>
  </si>
  <si>
    <t>https://www.snap.com/political-ads/asset/9633f2b4a6fb9d686f7575683dc52e9e7b37900f7567f3e14b5a88bf100f4ce6?mediaType=mp4</t>
  </si>
  <si>
    <t>https://www.snap.com/political-ads/asset/2dc53b44c6360d3dfdb04aab630fa692b469e25ef7d4abe5b9ae8c7f8afa2076?mediaType=png</t>
  </si>
  <si>
    <t>2019/05/23 18:16:36Z</t>
  </si>
  <si>
    <t>https://www.snap.com/political-ads/asset/0ef2dcf2580eafe70a0be48b76dd12d0340b80d5623825e5e6acfde54aff9a44?mediaType=mp4</t>
  </si>
  <si>
    <t>https://www.snap.com/political-ads/asset/3b7dd66009f05badaa4c729bd7f7e65c1db5fa0874f6e27773aeb2120d4ebdfa?mediaType=mp4</t>
  </si>
  <si>
    <t>https://www.snap.com/political-ads/asset/7ef3b4a4afddc3da622bceeab11b0b14c4698449758f503e286bf5856b112f8b?mediaType=mp4</t>
  </si>
  <si>
    <t>2019/08/17 12:05:14Z</t>
  </si>
  <si>
    <t>2019/09/09 17:05:14Z</t>
  </si>
  <si>
    <t>Sogn Og Fjordane,Hordaland</t>
  </si>
  <si>
    <t>https://www.snap.com/political-ads/asset/ef405794c6f8bb9195b5239360ac6c2d57c84503b7dd62477326220989431646?mediaType=mp4</t>
  </si>
  <si>
    <t>2019/12/09 23:18:00Z</t>
  </si>
  <si>
    <t>2019/12/12 23:18:00Z</t>
  </si>
  <si>
    <t>Vikki Slade GE Campaign 2019</t>
  </si>
  <si>
    <t>MDNP Liberal Democrats</t>
  </si>
  <si>
    <t>https://www.snap.com/political-ads/asset/79863332b28acd4c06489763c31946a4f54aeb312d137562e3ff28b37a9baa29?mediaType=mp4</t>
  </si>
  <si>
    <t>2019/12/02 06:00:00Z</t>
  </si>
  <si>
    <t>https://www.snap.com/political-ads/asset/fee78f3fc9cf83f4fbf651e67340b397ca3c2a90fb8aa8b4e73ed491432ddba1?mediaType=mp4</t>
  </si>
  <si>
    <t>https://www.snap.com/political-ads/asset/5b4820bfefc085c483adfed1d4d1efd9f9120c8bd8200002bf41804ee4b364b1?mediaType=mp4</t>
  </si>
  <si>
    <t>2019/04/21 19:48:01Z</t>
  </si>
  <si>
    <t>2019/05/26 11:33:16Z</t>
  </si>
  <si>
    <t>https://www.snap.com/political-ads/asset/c3b93f771c01170bc1c3652e698daba3d28920aa268fdb48f15f0da8830cd2a9?mediaType=mov</t>
  </si>
  <si>
    <t>https://www.snap.com/political-ads/asset/7d1fca8920bff1f70161641cb14c59e275fc64556cff5fd54b82665dfe5887b9?mediaType=mp4</t>
  </si>
  <si>
    <t>https://www.snap.com/political-ads/asset/331075f173e8fc43d6df7afdf95a24b9d196d7377ce91f73d4d1e1a03cb68d94?mediaType=png</t>
  </si>
  <si>
    <t>2019/11/26 00:02:43Z</t>
  </si>
  <si>
    <t>https://www.snap.com/political-ads/asset/119fb4d42dd5e08ecc32c5fb22bdc4bc68d7263c2158fe41ea2f758be669df8c?mediaType=mp4</t>
  </si>
  <si>
    <t>https://www.snap.com/political-ads/asset/4544592d8952ce01d50943f5008ce9e4cb9dd088dde691ff5de3ec5bcaee9c77?mediaType=mp4</t>
  </si>
  <si>
    <t>https://www.snap.com/political-ads/asset/d37d539d02b161bfd0858aa63f47be77e249c48d626d8a4e1a5ac512f552da76?mediaType=mp4</t>
  </si>
  <si>
    <t>https://www.snap.com/political-ads/asset/f81976c4ebd8d1cda03a8a6e59b3d96b584124c6e728e408cc2355fab11cb621?mediaType=mp4</t>
  </si>
  <si>
    <t>2019/04/03 01:00:00Z</t>
  </si>
  <si>
    <t>2019/04/09 11:03:21Z</t>
  </si>
  <si>
    <t>https://www.snap.com/political-ads/asset/efbfbd1322b2927f1ae74134595874671a8e52bc50f1364f153453592f40b26e?mediaType=mp4</t>
  </si>
  <si>
    <t>2019/12/23 08:33:29Z</t>
  </si>
  <si>
    <t>2020/01/26 08:30:29Z</t>
  </si>
  <si>
    <t>https://www.snap.com/political-ads/asset/0f4b862f02098c52ff99f76f3c326505408fad49783f5e8082a90f30a497b1b7?mediaType=mp4</t>
  </si>
  <si>
    <t>https://www.snap.com/political-ads/asset/b7c6049ac3e06ad2f54516504231350fa41df717ca62374d2e777df8b81da368?mediaType=mp4</t>
  </si>
  <si>
    <t>Adventure Seekers,Advocates &amp; Activists,Green Living Enthusiasts,Outdoor &amp; Nature Enthusiasts,Philanthropists,Eco-Conscious Shoppers,Outdoor Sports Gear Shoppers,TV Network Viewers (MSNBC),Nature &amp; Outdoor Destinations,Beaches,Parks &amp; Gardens,Outdoorsy Destinations</t>
  </si>
  <si>
    <t>https://www.snap.com/political-ads/asset/5f730c8a66f238ec4469e2ebaafbf13de6d123dd6592b8162adbd9905dfd9c80?mediaType=mp4</t>
  </si>
  <si>
    <t>2019/06/04 06:21:32Z</t>
  </si>
  <si>
    <t>2019/06/05 06:20:51Z</t>
  </si>
  <si>
    <t>Pernille Schwaner - Liberal Alliance</t>
  </si>
  <si>
    <t>Pernille Schwaner</t>
  </si>
  <si>
    <t>https://www.snap.com/political-ads/asset/193a5dfadc0d57a872f4d557c0781f2ac4a769f9f6d72df37dcd209f9b8cf8e6?mediaType=mp4</t>
  </si>
  <si>
    <t>https://www.snap.com/political-ads/asset/c266bb93a9a9e645c0b93651d6d62ddc6f68741df8e2f392cf388eebafcefc67?mediaType=mp4</t>
  </si>
  <si>
    <t>2019/08/19 23:00:00Z</t>
  </si>
  <si>
    <t>https://www.snap.com/political-ads/asset/67e449558885adb913bd82a4f206c716644c4adfdf2fc25dcf7bd55ff1fed78a?mediaType=mp4</t>
  </si>
  <si>
    <t>2019/09/01 15:00:00Z</t>
  </si>
  <si>
    <t>2019/09/02 15:00:45Z</t>
  </si>
  <si>
    <t>https://www.snap.com/political-ads/asset/020bb67625c7f2134c056734b22c0944cd4d7de0ef8ad3b647446e221952d6de?mediaType=mp4</t>
  </si>
  <si>
    <t>https://www.snap.com/political-ads/asset/1ad063a757cd1d393cd83ce24f3aa823d2aff506add6e2593b9c56e573c3414f?mediaType=mov</t>
  </si>
  <si>
    <t>2019/05/21 11:51:56Z</t>
  </si>
  <si>
    <t>https://www.snap.com/political-ads/asset/27193bbe17ea927515941be996e429ae9acc0f7b3d186d9ebda4d35d64434496?mediaType=mp4</t>
  </si>
  <si>
    <t>https://www.snap.com/political-ads/asset/6275b4f9f9ef98c73258a40958e5e9d3223d2c05f25381f891731763a3efa63c?mediaType=png</t>
  </si>
  <si>
    <t>2019/09/04 13:43:45Z</t>
  </si>
  <si>
    <t>https://www.snap.com/political-ads/asset/da2a7eeac0ee6531adb946c802a0cd47d25603dacd3338dcb74167b5d6c326e9?mediaType=mp4</t>
  </si>
  <si>
    <t>https://www.snap.com/political-ads/asset/4f6063815b380cd7aa3cb7ee7a4e73c1c80064cd2e2dc617b58686bf34af3f01?mediaType=mp4</t>
  </si>
  <si>
    <t>2019/11/19 15:19:38Z</t>
  </si>
  <si>
    <t>2019/12/31 07:59:59Z</t>
  </si>
  <si>
    <t>https://www.snap.com/political-ads/asset/0412fc3e8a2418f121ecbb6bb4c7a55e5e54253de8382bdda2c15496549662a1?mediaType=mp4</t>
  </si>
  <si>
    <t>https://www.snap.com/political-ads/asset/c96536ff4a2fab08aee3236effff5f38915a214dc522ad5309502e3097125077?mediaType=mp4</t>
  </si>
  <si>
    <t>2019/10/09 08:03:07Z</t>
  </si>
  <si>
    <t>2019/10/11 08:03:07Z</t>
  </si>
  <si>
    <t>https://www.snap.com/political-ads/asset/70768604fff7c4c315a72a3ee8996a99703661536c9110d5fda3b14dd62b92cb?mediaType=mp4</t>
  </si>
  <si>
    <t>https://www.snap.com/political-ads/asset/eb7e65076face568883cd5bfa272c45926256907e29394f1e55714307ab5e12d?mediaType=mp4</t>
  </si>
  <si>
    <t>2019/12/01 00:00:58Z</t>
  </si>
  <si>
    <t>2019/12/06 07:00:33Z</t>
  </si>
  <si>
    <t>https://www.snap.com/political-ads/asset/049265c41058f8ea8e1b7ca98597ffa6f0646a04cfa4d57291bf423dd93a000e?mediaType=png</t>
  </si>
  <si>
    <t>https://www.snap.com/political-ads/asset/cf6c5fdc6b1f4978df09610012dfe730ff5c603c0773eca9534fd3c2b71cb5d4?mediaType=mp4</t>
  </si>
  <si>
    <t>https://www.snap.com/political-ads/asset/bf5c39b3e9becb840b12b2d71202e8048a2b4efa6f6d1a90a0f14c162c291b94?mediaType=png</t>
  </si>
  <si>
    <t>2019/10/28 18:34:24Z</t>
  </si>
  <si>
    <t>2019/11/05 22:00:00Z</t>
  </si>
  <si>
    <t>2019/08/18 00:21:38Z</t>
  </si>
  <si>
    <t>2019/08/19 00:21:17Z</t>
  </si>
  <si>
    <t>https://www.snap.com/political-ads/asset/ae563d9512b86ceccf1237b798657ebc546c32bc69f32f0940fcbaf35b221fa5?mediaType=mp4</t>
  </si>
  <si>
    <t>https://www.snap.com/political-ads/asset/3366021551b8ece5e9d32b7fd981ffb2b836d9d66f73d4b891619121c5c4e9e6?mediaType=mp4</t>
  </si>
  <si>
    <t>2019/08/12 06:00:00Z</t>
  </si>
  <si>
    <t>2019/08/31 14:29:22Z</t>
  </si>
  <si>
    <t>Valg Norge</t>
  </si>
  <si>
    <t>https://www.snap.com/political-ads/asset/4609b7fe05251b1be5820d6e3e0e07824e78f2fda5344331e8ce219806d453d7?mediaType=png</t>
  </si>
  <si>
    <t>https://www.snap.com/political-ads/asset/360627c5c201304bc75432e46a2168ff496c64edd8c7c480ddda9f2684451509?mediaType=png</t>
  </si>
  <si>
    <t>2019/02/01 20:00:00Z</t>
  </si>
  <si>
    <t>2019/03/01 08:59:59Z</t>
  </si>
  <si>
    <t>Council on Domestic Violence and Sexual Assault</t>
  </si>
  <si>
    <t>CDVSA</t>
  </si>
  <si>
    <t>19-</t>
  </si>
  <si>
    <t>https://www.snap.com/political-ads/asset/0f6628fd4fda5eb23f9e88aece12cce6aac42d6fdbae7b4f44b9179ac555f411?mediaType=mp4</t>
  </si>
  <si>
    <t>2019/11/16 07:59:52Z</t>
  </si>
  <si>
    <t>https://www.snap.com/political-ads/asset/6dd3b37b4af9ea9866c80df25db5a70979b2b4bb74551f6ba02ea4d45dd8eedc?mediaType=mp4</t>
  </si>
  <si>
    <t>2019/11/12 09:24:09Z</t>
  </si>
  <si>
    <t>16-21</t>
  </si>
  <si>
    <t>https://www.snap.com/political-ads/asset/95a8175b969d714dc04c8e8154379df54d6cdcc04fcad26d9cb18d81fac625f3?mediaType=mp4</t>
  </si>
  <si>
    <t>https://www.snap.com/political-ads/asset/f4b7e02583824ef725ece66a27901691075f13af951ee5739f6d69967b4896c0?mediaType=jpg</t>
  </si>
  <si>
    <t>2019/08/09 17:25:05Z</t>
  </si>
  <si>
    <t>2019/08/22 17:22:50Z</t>
  </si>
  <si>
    <t>Eyereturn Marketing</t>
  </si>
  <si>
    <t>CUPE</t>
  </si>
  <si>
    <t>https://www.snap.com/political-ads/asset/45ab643900fad42006efbd29ff62ce5a0b78b38efd13e08fc559a33b43ac28a1?mediaType=mp4</t>
  </si>
  <si>
    <t>https://www.snap.com/political-ads/asset/70ede038267bc8e01cfeb556c8d209095be5b66f6519c452d490b625c535abf6?mediaType=mp4</t>
  </si>
  <si>
    <t>https://www.snap.com/political-ads/asset/5af2b100b05e75b2ce3bf2121eb1b72c2689053f460f30d820d008a73da87bb7?mediaType=jpg</t>
  </si>
  <si>
    <t>https://www.snap.com/political-ads/asset/15e0cdea2c230e9551080f126dd16b39c900356e6a1f924eaf93941ca9060154?mediaType=mov</t>
  </si>
  <si>
    <t>https://www.snap.com/political-ads/asset/954bb2ee9f14481f264115fa9602322ba79ed8087769aa689e1dc654c78896a0?mediaType=mp4</t>
  </si>
  <si>
    <t>2019/12/13 00:29:58Z</t>
  </si>
  <si>
    <t>https://www.snap.com/political-ads/asset/62d3d09b0bf1daf046ef54bd4bd036fef030c4db7a941bd5a11f0019076c5c28?mediaType=png</t>
  </si>
  <si>
    <t>https://www.snap.com/political-ads/asset/d986f9f5e2c285eac1a1cb93353a51f9437ac474c8cf494288dc7ea12215f5d6?mediaType=png</t>
  </si>
  <si>
    <t>https://www.snap.com/political-ads/asset/0186d4f56e8e9fcceaa22894f0b855ed334ee5cef72837e755ae17e93ebe5362?mediaType=png</t>
  </si>
  <si>
    <t>2019/05/13 17:14:38Z</t>
  </si>
  <si>
    <t>2019/05/31 17:14:24Z</t>
  </si>
  <si>
    <t>https://www.snap.com/political-ads/asset/cd10a2351bab026c4d8d4fd9f2596d79952647ec51c0820f742539db768f800a?mediaType=jpg</t>
  </si>
  <si>
    <t>2019/12/03 23:00:00Z</t>
  </si>
  <si>
    <t>2019/12/04 22:59:59Z</t>
  </si>
  <si>
    <t>https://www.snap.com/political-ads/asset/69ae1f84f548938ddf1d66d3b6ed7d85e54b2a07fe5bf3d0987ee509864dcc6c?mediaType=mp4</t>
  </si>
  <si>
    <t>https://www.snap.com/political-ads/asset/bac461219e8e25b63dfab4f548dc71679df11d21bbce10284c327764898b062e?mediaType=mp4</t>
  </si>
  <si>
    <t>2019/04/01 11:38:54Z</t>
  </si>
  <si>
    <t>2019/04/12 22:37:57Z</t>
  </si>
  <si>
    <t>Southend-on-Sea Borough Council</t>
  </si>
  <si>
    <t>https://www.snap.com/political-ads/asset/269b3155e98945820d48d386138cd9c13808556f73eda66c053a1c22efc7a772?mediaType=mp4</t>
  </si>
  <si>
    <t>https://www.snap.com/political-ads/asset/ea25a24f1d381bab3df4346a0f21734172fda475ff70b682e6f7fc168a6a3050?mediaType=png</t>
  </si>
  <si>
    <t>https://www.snap.com/political-ads/asset/4fc8666620d377830ce634b729c08ffbfea3b77491c3068e576793c063aa4e8a?mediaType=mp4</t>
  </si>
  <si>
    <t>2019/11/10 19:49:26Z</t>
  </si>
  <si>
    <t>2019/11/17 19:49:26Z</t>
  </si>
  <si>
    <t>Regula Rytz Hans Stoeckli</t>
  </si>
  <si>
    <t>https://www.snap.com/political-ads/asset/1cdb7ceb4808627d5c2ac4a4e759a55e94a3b7b61279e48d8672728c905d0955?mediaType=mp4</t>
  </si>
  <si>
    <t>https://www.snap.com/political-ads/asset/a08209c3a29f0ce3e0d6201a6e39a2a9b4313d368820cb0989819b7ae29ff2e5?mediaType=mp4</t>
  </si>
  <si>
    <t>2019/07/19 15:11:07Z</t>
  </si>
  <si>
    <t>2019/08/23 22:41:07Z</t>
  </si>
  <si>
    <t>https://www.snap.com/political-ads/asset/26206cd9e98c76f29c17a80f14de51c018885b06c517b5c8a863104f10a5351e?mediaType=png</t>
  </si>
  <si>
    <t>2019/12/12 18:19:47Z</t>
  </si>
  <si>
    <t>https://www.snap.com/political-ads/asset/1dacdefa865ec54747f46551b4a1720d4ef8693316232e5062817b8b231a64af?mediaType=jpg</t>
  </si>
  <si>
    <t>2019/07/16 09:45:29Z</t>
  </si>
  <si>
    <t>2019/07/21 09:45:29Z</t>
  </si>
  <si>
    <t>TÃ¸nsberg Blad</t>
  </si>
  <si>
    <t>TÃ¸nsberg/Re HÃ¸yre</t>
  </si>
  <si>
    <t>Vestfold</t>
  </si>
  <si>
    <t>https://www.snap.com/political-ads/asset/bafc87482024f3fb6941323b0f31d4f7cb810d8c0fb400cdc4ed0e92ea9dd3c3?mediaType=mp4</t>
  </si>
  <si>
    <t>https://www.snap.com/political-ads/asset/a50db3ffc9547d1e68dc9d2b246ab5587060bdd715a5809103c18125122f5b0c?mediaType=mp4</t>
  </si>
  <si>
    <t>2019/03/05 20:21:25Z</t>
  </si>
  <si>
    <t>Ø§Ù„Ù…Ù‡Ù†Ø¯Ø³ .Ø§Ø­Ù…Ø¯ Ù…Ø­Ù…Ø¯ Ø§Ù„Ø­Ù…Ø¯</t>
  </si>
  <si>
    <t>https://www.snap.com/political-ads/asset/55ed43678444eb7f6e3d5da780f5c053ca59aff83ec3ef295f997a2c8291edc7?mediaType=mp4</t>
  </si>
  <si>
    <t>2019/12/16 06:59:35Z</t>
  </si>
  <si>
    <t>https://www.snap.com/political-ads/asset/59de2ef2892e337d17ef6ecdf3ff796c2611a364bd0198c2d99fa52ae2bad198?mediaType=jpg</t>
  </si>
  <si>
    <t>2019/11/07 14:28:15Z</t>
  </si>
  <si>
    <t>2019/11/30 14:26:50Z</t>
  </si>
  <si>
    <t>https://www.snap.com/political-ads/asset/4d4038ef66c0feccfe45de479255b54f747dd286ee50d418c0f4881fe339a19b?mediaType=jpg</t>
  </si>
  <si>
    <t>2019/12/21 23:00:00Z</t>
  </si>
  <si>
    <t>2019/12/22 22:59:59Z</t>
  </si>
  <si>
    <t>https://www.snap.com/political-ads/asset/21960f606e85ef1e285501d1d0708757b22f85af6ca145eb88a2a394fec35598?mediaType=mp4</t>
  </si>
  <si>
    <t>https://www.snap.com/political-ads/asset/4f2cddcbbcc48bcd11953f7d1bf2ade03c227dc4b9dcb8c5d0707a102c93fac3?mediaType=mp4</t>
  </si>
  <si>
    <t>https://www.snap.com/political-ads/asset/e56fc21d484efcd9a14d29a4d320eccb19002caa9bd5940e254fe41ed5b33418?mediaType=png</t>
  </si>
  <si>
    <t>2019/05/14 15:43:15Z</t>
  </si>
  <si>
    <t>2019/05/31 15:30:45Z</t>
  </si>
  <si>
    <t>https://www.snap.com/political-ads/asset/b97ac4fb2c9ebf966549d67bca5506ef2875b7049384f793b840f7e310da0eb7?mediaType=mp4</t>
  </si>
  <si>
    <t>2019/10/28 10:04:16Z</t>
  </si>
  <si>
    <t>2019/10/30 10:02:07Z</t>
  </si>
  <si>
    <t>Advocates &amp; Activists,Collegiates,Hipsters &amp; Trendsetters,Urban &amp; Hip-Hop Music Fans,Political News Watchers</t>
  </si>
  <si>
    <t>https://www.snap.com/political-ads/asset/b7a300ee5801ee439e292d7a68b02c2144e8dff395fab7d07952d3e9b06c3377?mediaType=mp4</t>
  </si>
  <si>
    <t>https://www.snap.com/political-ads/asset/4a6f5a64a6517656b19b11bd3dda7840ab6bd77fa1264c34a7b0d78549bfe095?mediaType=jpg</t>
  </si>
  <si>
    <t>2019/12/16 23:00:00Z</t>
  </si>
  <si>
    <t>2019/12/17 22:59:59Z</t>
  </si>
  <si>
    <t>https://www.snap.com/political-ads/asset/0fc0ccde52fe085261c3286b1e24629056b9084f8e146ee41026ccb853c25eb8?mediaType=mp4</t>
  </si>
  <si>
    <t>2019/09/27 19:39:41Z</t>
  </si>
  <si>
    <t>https://www.snap.com/political-ads/asset/a3b34d8a6a07f68be6771dad4d0441892ab1d55e47e5c08297c374231cb749ca?mediaType=mp4</t>
  </si>
  <si>
    <t>2019/11/26 00:09:49Z</t>
  </si>
  <si>
    <t>https://www.snap.com/political-ads/asset/8d7229e4c83d22f1c23190a5e19997f740120d8ea8854281e054335db6565a00?mediaType=png</t>
  </si>
  <si>
    <t>https://www.snap.com/political-ads/asset/e58504af4e9f2beb77c6273f45a680fd47e7799de42152b9ccf7d78d704ecb4e?mediaType=jpg</t>
  </si>
  <si>
    <t>https://www.snap.com/political-ads/asset/996699b1b4c26152467b4fe01103c01d8a58ab214674781ac4b827b2bc771bc6?mediaType=png</t>
  </si>
  <si>
    <t>https://www.snap.com/political-ads/asset/2a42ff2337701608bf5328ce6cef6110bdb674c64e79733867f183fde1efd2d1?mediaType=png</t>
  </si>
  <si>
    <t>https://www.snap.com/political-ads/asset/0bfa362133351694e8f12fc7094f8abe3cc77d29a95a1b5803bb23e17f1f8011?mediaType=png</t>
  </si>
  <si>
    <t>2019/05/13 19:11:06Z</t>
  </si>
  <si>
    <t>https://www.snap.com/political-ads/asset/b1be09cca8177c7dbcfc9bdee1bb3370b9adf2d464cba44eb8c3285f95face6e?mediaType=mp4</t>
  </si>
  <si>
    <t>2019/05/10 00:40:30Z</t>
  </si>
  <si>
    <t>2019/05/13 00:34:31Z</t>
  </si>
  <si>
    <t>Australian Labor Party National Secretariat</t>
  </si>
  <si>
    <t>Australian Labor Party</t>
  </si>
  <si>
    <t>Advocates &amp; Activists,Beachgoers &amp; Surfers,Green Living Enthusiasts</t>
  </si>
  <si>
    <t>https://www.snap.com/political-ads/asset/194c70a8370390896f6abcfa76ecb81b45e7013f7a061499e2455180641ea850?mediaType=mp4</t>
  </si>
  <si>
    <t>https://www.snap.com/political-ads/asset/b7626280d8fd146487689901f583850264d57d3e6dbfa98a08bcbde31ac5244c?mediaType=mp4</t>
  </si>
  <si>
    <t>2019/09/17 19:34:48Z</t>
  </si>
  <si>
    <t>2019/09/30 03:59:15Z</t>
  </si>
  <si>
    <t>https://www.snap.com/political-ads/asset/3c5b2de54eaef3494d151516191445518af252cafb1a9aba8aca1b4575715c25?mediaType=mp4</t>
  </si>
  <si>
    <t>2019/10/01 17:23:21Z</t>
  </si>
  <si>
    <t>https://www.snap.com/political-ads/asset/446c657b9566197ac4dcbe9b3344c0686d1745d49726fb26218fca75444b49ff?mediaType=jpg</t>
  </si>
  <si>
    <t>2019/05/01 19:00:00Z</t>
  </si>
  <si>
    <t>2019/11/25 00:35:57Z</t>
  </si>
  <si>
    <t>https://www.snap.com/political-ads/asset/343691f6d961b45e1fd858e2ef3e33253a706b629308a9fd2c8a05f9dd14659e?mediaType=mp4</t>
  </si>
  <si>
    <t>2019/10/22 07:02:35Z</t>
  </si>
  <si>
    <t>2019/11/05 07:55:06Z</t>
  </si>
  <si>
    <t>UmeÃ¥ Kommun</t>
  </si>
  <si>
    <t>https://www.snap.com/political-ads/asset/dc97e2d453e15b7aea1387336c325a8af370048b397be8d593dd8e19cc324071?mediaType=mp4</t>
  </si>
  <si>
    <t>2019/11/18 09:49:48Z</t>
  </si>
  <si>
    <t>2019/12/01 09:41:23Z</t>
  </si>
  <si>
    <t>https://www.snap.com/political-ads/asset/cdbe8276ec03535d9641c23635f97f0f49b8764ddebb4b1e82cef08a70611222?mediaType=mp4</t>
  </si>
  <si>
    <t>2019/10/30 13:59:38Z</t>
  </si>
  <si>
    <t>https://www.snap.com/political-ads/asset/c14622ff8b3530d94c7fdb5109254af950d955bb90ac5f2b11c6fffb522fefea?mediaType=mp4</t>
  </si>
  <si>
    <t>https://www.snap.com/political-ads/asset/1729790a8d8df59f8b63b4fa8f7b099d2613f83e8bf4294622e2044cf0f1d5e1?mediaType=png</t>
  </si>
  <si>
    <t>2019/08/23 22:43:16Z</t>
  </si>
  <si>
    <t>2019/03/01 14:00:57Z</t>
  </si>
  <si>
    <t>2019/04/01 01:00:07Z</t>
  </si>
  <si>
    <t>https://www.snap.com/political-ads/asset/4bbb3f4d5fc0070fbe9025b9baa5eae72f5f0b44bb8808fb0efb82486ce7bcff?mediaType=png</t>
  </si>
  <si>
    <t>2019/09/05 16:35:19Z</t>
  </si>
  <si>
    <t>2019/09/12 16:35:11Z</t>
  </si>
  <si>
    <t>https://www.snap.com/political-ads/asset/b9fceb3bccb1bcb338d0869098f929fe9c9a1e7c433703ea30cb7be48ffb65a3?mediaType=mp4</t>
  </si>
  <si>
    <t>https://www.snap.com/political-ads/asset/3b7b4a579d521f07f95efe8e9e793bbad84ba6ca0ff9d3a259e92ff312d40d08?mediaType=mp4</t>
  </si>
  <si>
    <t>2019/10/17 15:00:00Z</t>
  </si>
  <si>
    <t>2019/11/10 12:34:03Z</t>
  </si>
  <si>
    <t>https://www.snap.com/political-ads/asset/d24517023f2a69de7955e0dc9fea2b8d4c484c1b37f8caec712ab3b3d87c1277?mediaType=png</t>
  </si>
  <si>
    <t>https://www.snap.com/political-ads/asset/32daa5731292a69841c5721e17d2fa1102d8023a13a20b8120bbc4c4b6451773?mediaType=png</t>
  </si>
  <si>
    <t>https://www.snap.com/political-ads/asset/0febe5b42f1446a6510b72379787628ba7546bf948120914efb0317cd01dc1e3?mediaType=png</t>
  </si>
  <si>
    <t>https://www.snap.com/political-ads/asset/fbf8c389431d9223187cc4959f12d8079a19751bab5262c72d6b1a0fddbae65c?mediaType=mp4</t>
  </si>
  <si>
    <t>https://www.snap.com/political-ads/asset/9f457bd629de892ab4e90791d2be2670cc78c4159e67053bbde812c7110c3e35?mediaType=png</t>
  </si>
  <si>
    <t>2019/02/15 16:43:49Z</t>
  </si>
  <si>
    <t>https://www.snap.com/political-ads/asset/0078c340a3fb4c6cbcdc5d5c05d9bc8c159d1b473eb48a4791c98df2fac19311?mediaType=jpg</t>
  </si>
  <si>
    <t>https://www.snap.com/political-ads/asset/cba5d12a4abf47b1b506be281833a756942e331e996871e01e7b259862310e9b?mediaType=mp4</t>
  </si>
  <si>
    <t>https://www.snap.com/political-ads/asset/c0d67ea7b0443f629f7d44f2d08060cf61abbb745ebfee28bdb0cd5359116174?mediaType=mp4</t>
  </si>
  <si>
    <t>https://www.snap.com/political-ads/asset/0613eb69b2d729d309e3f4516439b330aa59ee902ce7707c40322175a5f664bc?mediaType=mp4;https://www.snap.com/political-ads/asset/bdf066b7424201575c3592220c512258bd88e1f191805b7a8554a7948a5f809a?mediaType=mp4;https://www.snap.com/political-ads/asset/ec7af4fddbfd3968334bea7180b1bfbbbaf340031c4aad1970d878c831f0a4eb?mediaType=mp4</t>
  </si>
  <si>
    <t>2019/08/07 15:05:45Z</t>
  </si>
  <si>
    <t>2019/08/27 03:59:59Z</t>
  </si>
  <si>
    <t>https://www.snap.com/political-ads/asset/8caac0a82ed9d7616f49b74e84b164825c2c99ab340236efd06f8a6181364ac5?mediaType=mp4</t>
  </si>
  <si>
    <t>https://www.snap.com/political-ads/asset/191b61a1ebe007e3f9060e34fd33a4bb97c4ff7afef7e08927045962f47c0d6b?mediaType=mp4</t>
  </si>
  <si>
    <t>https://www.snap.com/political-ads/asset/93516008dd01c64aa539f6e5e0f40d15eb5c1c5a4da687eb4640aa6aaa41cea5?mediaType=mp4</t>
  </si>
  <si>
    <t>https://www.snap.com/political-ads/asset/7ff5d1ccc56dc4f279a564c028c146940a223711b195ec5280fd8f1ad7d9e599?mediaType=mp4</t>
  </si>
  <si>
    <t>2019/09/01 21:39:28Z</t>
  </si>
  <si>
    <t>https://www.snap.com/political-ads/asset/dd1e83c64db28cce7cbdcf692ec8a29b88690dadcef0e79e278aa7a8ffa0c0af?mediaType=mp4</t>
  </si>
  <si>
    <t>https://www.snap.com/political-ads/asset/809180356404f9d72cfc98848d36a2cf0a332d01ed9a65c02ddc71947d242de8?mediaType=mp4</t>
  </si>
  <si>
    <t>https://www.snap.com/political-ads/asset/23b9dd90b2258dea8e9c3681445ed9da0cb502801dbebd761f0bce9c054ca879?mediaType=mp4</t>
  </si>
  <si>
    <t>https://www.snap.com/political-ads/asset/792f4291c6beea3db717f4cfc98aa8a69296cfbf585bd48aea60d37b3492e205?mediaType=jpg</t>
  </si>
  <si>
    <t>https://www.snap.com/political-ads/asset/f794af695e246b553e135ab98329b1a3649074b3d2b879cdb4168423c36b3182?mediaType=mp4</t>
  </si>
  <si>
    <t>2019/10/25 23:39:31Z</t>
  </si>
  <si>
    <t>https://www.snap.com/political-ads/asset/c43ee374c235e4f9719e66312525e8c832d5bc45ca9a4790d6ddb089b5699c0b?mediaType=png</t>
  </si>
  <si>
    <t>2019/11/05 05:00:00Z</t>
  </si>
  <si>
    <t>https://www.snap.com/political-ads/asset/98ec38c25b9f752e7102b8c165f49662f1d36da3d9765a2165b5de19ec145ad7?mediaType=png</t>
  </si>
  <si>
    <t>2019/09/18 11:40:01Z</t>
  </si>
  <si>
    <t>2019/09/25 11:40:01Z</t>
  </si>
  <si>
    <t>https://www.snap.com/political-ads/asset/1206d8726f5a2802b7625de7cf23df1dda858a15e7a8337d77ee780c725c0b78?mediaType=mp4</t>
  </si>
  <si>
    <t>https://www.snap.com/political-ads/asset/462020d2e54dcfb7e80be6ad2c7d385bdbfa331620aa64d89d9962a13e4a8141?mediaType=mp4</t>
  </si>
  <si>
    <t>https://www.snap.com/political-ads/asset/77a62b5ae8d0b5459c218eda49bcc13e895332d1ea82f7111488036f7a31f90e?mediaType=png</t>
  </si>
  <si>
    <t>2019/05/13 17:54:42Z</t>
  </si>
  <si>
    <t>https://www.snap.com/political-ads/asset/7197e112060be694299792f58b02a27c0a36d3d394558e66c7e0e7689b635ff3?mediaType=png</t>
  </si>
  <si>
    <t>2019/06/26 14:10:41Z</t>
  </si>
  <si>
    <t>RenSti</t>
  </si>
  <si>
    <t>RenSti.dk</t>
  </si>
  <si>
    <t>Do-It-Yourselfers,Hipsters &amp; Trendsetters,Math &amp; Science Enthusiasts,Political News Watchers,Outdoor &amp; Nature Enthusiasts</t>
  </si>
  <si>
    <t>2019/12/04 21:00:00Z</t>
  </si>
  <si>
    <t>2019/12/05 05:01:00Z</t>
  </si>
  <si>
    <t>https://www.snap.com/political-ads/asset/b563e80f7cf43c9394edd3d1e4c1ace76d9873001422f0aa48ebfcc5000dad4c?mediaType=mp4</t>
  </si>
  <si>
    <t>https://www.snap.com/political-ads/asset/c6b3519f5abc4c2345e1df5098dac341ea04bb79d46f1c311453a2de1175ee83?mediaType=mp4</t>
  </si>
  <si>
    <t>2019/11/24 12:00:00Z</t>
  </si>
  <si>
    <t>2019/11/25 11:59:59Z</t>
  </si>
  <si>
    <t>Advocates &amp; Activists,Indie &amp; Alternative Music Fans,Rock Music Fans</t>
  </si>
  <si>
    <t>https://www.snap.com/political-ads/asset/7b855a236960268fdc592e70f191e15fb41d4fa95ec8efbf2e7ead48f8118265?mediaType=mp4</t>
  </si>
  <si>
    <t>https://www.snap.com/political-ads/asset/5f8c96072f8234a059e34e62142ae1c298cb6e2d49e3db5dc0241025312723db?mediaType=mp4</t>
  </si>
  <si>
    <t>https://www.snap.com/political-ads/asset/996b91050575fac60a67c9b03783e4757b293b6aae7a89c056d4218378e39a6c?mediaType=mp4</t>
  </si>
  <si>
    <t>https://www.snap.com/political-ads/asset/9ae48de2aaaa95ea3a91f39ee3b1f86d104e275593f4d885fe9d795425071b8a?mediaType=mp4</t>
  </si>
  <si>
    <t>https://www.snap.com/political-ads/asset/0b783e796a9debefe34271770ba819af6f6a210dbcfec17c24639166c919e581?mediaType=mp4</t>
  </si>
  <si>
    <t>2019/08/31 14:36:59Z</t>
  </si>
  <si>
    <t>2019/09/08 21:36:38Z</t>
  </si>
  <si>
    <t>2019/11/25 00:49:27Z</t>
  </si>
  <si>
    <t>https://www.snap.com/political-ads/asset/3ea3e3eb58d58c4d468efb080119a60bf329db64e5e2661425e3fd10f685a1a6?mediaType=mp4</t>
  </si>
  <si>
    <t>https://www.snap.com/political-ads/asset/4c8830d64d8dadf4d581ff8fdeb0a36bc763c2094d6cabbf94fbfd2b66f959e7?mediaType=mp4</t>
  </si>
  <si>
    <t>https://www.snap.com/political-ads/asset/923f85139f43a6081cf01131e3f683c1f2c9c2b6c312a6dc71af587fb2748153?mediaType=mp4</t>
  </si>
  <si>
    <t>2019/03/07 11:00:00Z</t>
  </si>
  <si>
    <t>2019/03/14 09:00:00Z</t>
  </si>
  <si>
    <t>https://www.snap.com/political-ads/asset/840d46fbc6ebd3cbc26acbd4b6724a8e5eb4de3325603390f922f00e3217ddbd?mediaType=mp4</t>
  </si>
  <si>
    <t>https://www.snap.com/political-ads/asset/7959d4111a992478f256f9250acf8cab31ab20fc5857b69c38698b05d32aa0d8?mediaType=jpg</t>
  </si>
  <si>
    <t>https://www.snap.com/political-ads/asset/cabaa6b48634cffa0a749ebd48809f5620edb4b84dd072811f40d63486df6316?mediaType=mp4</t>
  </si>
  <si>
    <t>https://www.snap.com/political-ads/asset/071f0c212a0ec505177887bb7653f6735c6097255f704f92d5d6cdce9e6c58b5?mediaType=mp4</t>
  </si>
  <si>
    <t>2019/05/01 05:00:00Z</t>
  </si>
  <si>
    <t>2019/06/05 21:59:59Z</t>
  </si>
  <si>
    <t>https://www.snap.com/political-ads/asset/e094dbe9d6ef3b5cc24cee6aea109fcd39e084d2fac66f5aafe9e0eafdeb75b9?mediaType=mp4</t>
  </si>
  <si>
    <t>https://www.snap.com/political-ads/asset/2648e756a57b0c6127badd59bf5e19ea8d2f58bdd5d0245517df62be3f0b1078?mediaType=mp4</t>
  </si>
  <si>
    <t>https://www.snap.com/political-ads/asset/3eb73d4616aa6c9a3a22a765b317c2d42b5b2e127c1eb11a3f3a26ecc3505f5a?mediaType=mp4</t>
  </si>
  <si>
    <t>EcoTige</t>
  </si>
  <si>
    <t>Ecotige</t>
  </si>
  <si>
    <t>Parents &amp; Family-Focused,Women's Lifestyle</t>
  </si>
  <si>
    <t>https://www.snap.com/political-ads/asset/987f92eb1e02886e05136956774115b7e8c36a2b4036aee5b3869cc6d46eec38?mediaType=jpg</t>
  </si>
  <si>
    <t>https://www.snap.com/political-ads/asset/f2c63c99c7ceb83bc192d3bd492fab8a40d5d65dfcef388dca7c64ca0003e355?mediaType=mp4</t>
  </si>
  <si>
    <t>https://www.snap.com/political-ads/asset/025823ffd4bc80d3414d2882a88b1f34ff4e61ec7fd1afeded33bcc9d82049e0?mediaType=mp4</t>
  </si>
  <si>
    <t>Cycling Enthusiasts,Vegans &amp; Organic Foodies,Business News Watchers,Political News Watchers,Philanthropists,Frequent International Travelers,Worldly Travelers</t>
  </si>
  <si>
    <t>https://www.snap.com/political-ads/asset/171c796c13035696c5ca3035e3be1386c5619484649308110293dc630c228981?mediaType=mp4</t>
  </si>
  <si>
    <t>2019/11/01 13:00:00Z</t>
  </si>
  <si>
    <t>2019/11/15 06:59:59Z</t>
  </si>
  <si>
    <t>https://www.snap.com/political-ads/asset/95d08fdcafe7b38fecc5a8f789aa40e8d872a70170cef3c7bf0de95d2726e440?mediaType=mp4</t>
  </si>
  <si>
    <t>https://www.snap.com/political-ads/asset/1c32a425f7915c63fa6bc0dafcd2680b72723f0b2fdeb4a1fc18eaa6aa9d1c8e?mediaType=mp4</t>
  </si>
  <si>
    <t>2019/01/09 19:49:33Z</t>
  </si>
  <si>
    <t>2019/02/08 19:08:59Z</t>
  </si>
  <si>
    <t>Everyone In</t>
  </si>
  <si>
    <t>United Way of Greater L.A.</t>
  </si>
  <si>
    <t>Advocates &amp; Activists,Philanthropists,Political News Watchers</t>
  </si>
  <si>
    <t>https://www.snap.com/political-ads/asset/51042549c0b79b0d7b2103ddea779978e67cc089093f8be73a94d28d592af7dc?mediaType=mp4</t>
  </si>
  <si>
    <t>https://www.snap.com/political-ads/asset/a8311ea9cf7c9133f3623579e816c304389cb723b0095cee5b54d67a6a6a1e33?mediaType=mp4</t>
  </si>
  <si>
    <t>https://www.snap.com/political-ads/asset/9e12fc75d82cda498f036bbe3d42bc875d245aa040ba71fcb190e9e0d328a3bc?mediaType=mp4</t>
  </si>
  <si>
    <t>https://www.snap.com/political-ads/asset/e39f0cb9013c5b2d5b9d986ea64ad455847f2ff442b0553eeff09df6b016c23f?mediaType=mp4</t>
  </si>
  <si>
    <t>https://www.snap.com/political-ads/asset/9a6b63c09769914790e41e04b4a2b44b484562a68b8ff5f6495eb27c76cab740?mediaType=mp4</t>
  </si>
  <si>
    <t>2019/04/01 06:30:00Z</t>
  </si>
  <si>
    <t>2019/04/12 22:55:47Z</t>
  </si>
  <si>
    <t>The Electoral Commission NI</t>
  </si>
  <si>
    <t>The Electoral Commission</t>
  </si>
  <si>
    <t>Antrim and Newtownabbey,Ards and North Down,Armagh Banbridge and Craigavon,Belfast,Causeway Coast and Glens,Fermanagh and Omagh,Mid and East Antrim,Derry and Strabane,Lisburn and Castlereagh,Mid Ulster</t>
  </si>
  <si>
    <t>Arts &amp; Culture Mavens,Collegiates,High Schoolers,News Watchers,Political News Watchers</t>
  </si>
  <si>
    <t>https://www.snap.com/political-ads/asset/ee39c4205471a6ffa00c1091b4bd39833e70a7fff1a9b2c2d51fc98bc2fe41fa?mediaType=mp4</t>
  </si>
  <si>
    <t>https://www.snap.com/political-ads/asset/c4204ab19435bb2486378bb567fb47f1b898ac713c29aed761e850adb3fe0128?mediaType=mp4</t>
  </si>
  <si>
    <t>2019/10/24 12:48:02Z</t>
  </si>
  <si>
    <t>2019/10/30 22:00:00Z</t>
  </si>
  <si>
    <t>https://www.snap.com/political-ads/asset/ef22898ad4c5636932e0c2884b0dcf471cacd247a6a185dc1479bc0009b839d8?mediaType=mp4</t>
  </si>
  <si>
    <t>https://www.snap.com/political-ads/asset/cc4672a35cab6109d2c59c1281c9a99a3d2f6c0ff41165a06c2c6af1aec0768e?mediaType=jpg</t>
  </si>
  <si>
    <t>https://www.snap.com/political-ads/asset/4cbe988ebb86e0dbfe292e8cf1169b9a75090d3acbca4ca2edf9062650b24a76?mediaType=mp4</t>
  </si>
  <si>
    <t>2019/08/27 06:38:23Z</t>
  </si>
  <si>
    <t>2019/09/09 06:35:42Z</t>
  </si>
  <si>
    <t>https://www.snap.com/political-ads/asset/f1bf6bbdc6b1bec62c5c67de5fb87495bddf62c750ec0c06e0cf2405b61014f7?mediaType=mp4</t>
  </si>
  <si>
    <t>2019/08/21 08:31:16Z</t>
  </si>
  <si>
    <t>2019/08/28 08:29:51Z</t>
  </si>
  <si>
    <t>https://www.snap.com/political-ads/asset/1f083d1fc711826e17a75548e393d8def3133e13b3a805215864d4ec00f4afa5?mediaType=mp4</t>
  </si>
  <si>
    <t>2019/12/13 07:19:48Z</t>
  </si>
  <si>
    <t>CRB Industries INC</t>
  </si>
  <si>
    <t>ECOMX LLC</t>
  </si>
  <si>
    <t>Eco-Conscious Shoppers</t>
  </si>
  <si>
    <t>https://www.snap.com/political-ads/asset/9e922f45b8306f3b7524585fd6a8b5992a30a8c66c5cfa673905a2412e37f875?mediaType=mp4</t>
  </si>
  <si>
    <t>https://www.snap.com/political-ads/asset/8bf261bb3013d433273f851a495fb1b0753eda1ba65d99a511ebae74ee2e19c7?mediaType=mp4</t>
  </si>
  <si>
    <t>https://www.snap.com/political-ads/asset/ae8b518546e6f31f608fd48e578ab4f5b5f41a225d0503ea7aed41d0d263028d?mediaType=mp4</t>
  </si>
  <si>
    <t>https://www.snap.com/political-ads/asset/9302928a3eedf4d2ee01d5879a8243bc1ccf297403f4ba6fb341ba36440cd961?mediaType=jpg</t>
  </si>
  <si>
    <t>Business News Watchers,Political News Watchers</t>
  </si>
  <si>
    <t>https://www.snap.com/political-ads/asset/bbab68f66e8654e52e60edc85195eaeb9a52b394f9c8112bd717086bb11f4c21?mediaType=mp4</t>
  </si>
  <si>
    <t>https://www.snap.com/political-ads/asset/3dd94f25aa752e0ebb7e47468459be048f9f37ca21492ea48d5b59f22cb55bb1?mediaType=mp4</t>
  </si>
  <si>
    <t>https://www.snap.com/political-ads/asset/7cacde199760171ce55457b2e6f3e5f7a245f8a5776a9124aa127656282153c4?mediaType=png</t>
  </si>
  <si>
    <t>2019/06/21 16:00:39Z</t>
  </si>
  <si>
    <t>2019/07/03 03:00:00Z</t>
  </si>
  <si>
    <t>Chief Anderson 2019</t>
  </si>
  <si>
    <t>Re-Elect Chief Anderson 2019</t>
  </si>
  <si>
    <t>Country Music Fans,Pop Music Fans,Urban &amp; Hip-Hop Music Fans,Basketball Fans,College Basketball Fans</t>
  </si>
  <si>
    <t>https://www.snap.com/political-ads/asset/b507e718c3bf79afa0c0dd3e8fbdcb69b2a6827b185bd907c8c84cca202eeaff?mediaType=mp4</t>
  </si>
  <si>
    <t>https://www.snap.com/political-ads/asset/213a149c346820f3a12082982dafa7c2afd33981e7c8d747cc729b214c1ff7b7?mediaType=png</t>
  </si>
  <si>
    <t>2019/11/19 19:59:59Z</t>
  </si>
  <si>
    <t>Sharjah Broadcasting Authority</t>
  </si>
  <si>
    <t>Sharjah Goverment - UAE</t>
  </si>
  <si>
    <t>Sharjah,Ajman,Dubai</t>
  </si>
  <si>
    <t>2019/11/25 00:50:01Z</t>
  </si>
  <si>
    <t>https://www.snap.com/political-ads/asset/b69ee2397c8ced00d465d2f36dfcc50c3bda658b0fef51eece53b1dc1d8954f2?mediaType=jpg;https://www.snap.com/political-ads/asset/a64f1b10a1ffeef6a57099c6151bbe570cc07101c800a1cbad98734be841ad02?mediaType=jpg;https://www.snap.com/political-ads/asset/9e3b7cb9e47758150162cf437ed10ee062b7a5297174f361b03080b8b9247590?mediaType=jpg</t>
  </si>
  <si>
    <t>2019/11/14 15:00:00Z</t>
  </si>
  <si>
    <t>Alberta,Manitoba,Newfoundland and Labrador,Nunavut,Yukon Territory,Saskatchewan,Northwest Territories,British Columbia,Prince Edward Island,New Brunswick,Nova Scotia,Quebec</t>
  </si>
  <si>
    <t>Adventure Seekers,Advocates &amp; Activists,Arts &amp; Culture Mavens,Green Living Enthusiasts,Outdoor &amp; Nature Enthusiasts,Pet &amp; Animal Lovers,Wellness &amp; Healthy Lifestyle</t>
  </si>
  <si>
    <t>https://www.snap.com/political-ads/asset/761e7c8e2bb7488b7f92be70e6af81a80bd7b65672b335d10fc3904adbe671bb?mediaType=png</t>
  </si>
  <si>
    <t>2019/10/12 08:47:13Z</t>
  </si>
  <si>
    <t>2019/10/28 09:47:13Z</t>
  </si>
  <si>
    <t>Young Scot</t>
  </si>
  <si>
    <t>East Dunbartonshire,West Dunbartonshire,Edinburgh,Glasgow City,Falkirk,Stirling</t>
  </si>
  <si>
    <t>https://www.snap.com/political-ads/asset/72a455126777fd2c14c05f560c6222b58a902ca84a85e5655b382d43d256956d?mediaType=jpg</t>
  </si>
  <si>
    <t>2019/06/25 21:59:00Z</t>
  </si>
  <si>
    <t>https://www.snap.com/political-ads/asset/0204e4d22f60344fe83931d32e6b4faf13f709788cd0362c7e7d05becb38f294?mediaType=mp4</t>
  </si>
  <si>
    <t>https://www.snap.com/political-ads/asset/9c163c1943561f3117158738330ffc6f875a40494e5b40c73ca10d1e5d7ea51c?mediaType=mp4</t>
  </si>
  <si>
    <t>https://www.snap.com/political-ads/asset/78e7ea8c902938182426f1cb9837bf7dc92f64825f2cdc93ed4a5755fce5af5b?mediaType=mp4</t>
  </si>
  <si>
    <t>https://www.snap.com/political-ads/asset/4303dd7c624805e44cdbcc0551c3d2ff1e09557ec020c04f098c18ce2e3425b2?mediaType=mp4</t>
  </si>
  <si>
    <t>https://www.snap.com/political-ads/asset/33e523d9937b58cf441709a762f6e697dd84aaa923f673219b13d7ce96918aac?mediaType=mp4</t>
  </si>
  <si>
    <t>2019/03/26 07:37:35Z</t>
  </si>
  <si>
    <t>2019/04/03 06:37:35Z</t>
  </si>
  <si>
    <t xml:space="preserve">BÃ¦rum kommune </t>
  </si>
  <si>
    <t>BÃ¦rum kommune</t>
  </si>
  <si>
    <t>15-23</t>
  </si>
  <si>
    <t>Akershus</t>
  </si>
  <si>
    <t>https://www.snap.com/political-ads/asset/557e1dee0a6e4c6da0a0547afb5e589df8834cb05fb2d499821372e52428469e?mediaType=png</t>
  </si>
  <si>
    <t>https://www.snap.com/political-ads/asset/96c7bd927c38ed666822d101ee64c15d59220816cf086c073925a53dff83e23e?mediaType=jpg</t>
  </si>
  <si>
    <t>https://www.snap.com/political-ads/asset/a2331681e18ebbd25666804a30ddcdab9fdb6213d8746d425e1dd4d4440c97e8?mediaType=png</t>
  </si>
  <si>
    <t>https://www.snap.com/political-ads/asset/6e5f35e51a8d05088065e09410150e51450e296a5a13d997aec6f102eb7b73f2?mediaType=mp4</t>
  </si>
  <si>
    <t>https://www.snap.com/political-ads/asset/c283dcff1b64e9f24c87bcec76d7eacdaf44686f76ca81154bcbf1fb6ccf0fcb?mediaType=png</t>
  </si>
  <si>
    <t>2019/11/18 01:00:00Z</t>
  </si>
  <si>
    <t>2019/11/18 19:59:59Z</t>
  </si>
  <si>
    <t>https://www.snap.com/political-ads/asset/46a57dbcf13558d86571e8b3bcfd94c407f56b333a344a65fccd50327914e382?mediaType=mp4</t>
  </si>
  <si>
    <t>https://www.snap.com/political-ads/asset/58e37348c226deafde4e965dec2ab9b197ba520aaf49c86b4f986640438323cd?mediaType=mp4</t>
  </si>
  <si>
    <t>https://www.snap.com/political-ads/asset/a866f9a746f48ee05b099e7d13af4f06d663bde93e1b3b30aa6c8147aedc012e?mediaType=mp4</t>
  </si>
  <si>
    <t>https://www.snap.com/political-ads/asset/4a3020e30947f68138827bcfbb650109be99c258368ed1d9e4e7554066ed0a37?mediaType=jpg</t>
  </si>
  <si>
    <t>https://www.snap.com/political-ads/asset/79f9e633519502c1d4f7e9bd221b800ac7cf090d138d996efe7492618681045b?mediaType=mp4</t>
  </si>
  <si>
    <t>https://www.snap.com/political-ads/asset/e001999c9ae8ce5e361625942ca07428de40330bf32cf4b24fe5b68a3aece207?mediaType=mp4</t>
  </si>
  <si>
    <t>https://www.snap.com/political-ads/asset/fdd69e9b1fc068787ee76c31f214e4b493f3638bbf544f69eb0e1e209faf3e6b?mediaType=png</t>
  </si>
  <si>
    <t>https://www.snap.com/political-ads/asset/bac28c60a537fed3b65b41add071f2423b84f7e37b401b0df7f66d23664996b2?mediaType=png</t>
  </si>
  <si>
    <t>https://www.snap.com/political-ads/asset/a4c7dc77d7f7616fc9d537b4e64fc9a18210dafe4429a8c61e2f19aa29807826?mediaType=mp4</t>
  </si>
  <si>
    <t>https://www.snap.com/political-ads/asset/e8fda837931872c7c49cc61ce827d28829dec1580f430aa9570ef6b5ca27b0d1?mediaType=mp4</t>
  </si>
  <si>
    <t>https://www.snap.com/political-ads/asset/73f1b073feb08209774cb866c8d7112b9e998437658c978e0d3b859e904b2d87?mediaType=mp4</t>
  </si>
  <si>
    <t>2019/11/09 16:53:51Z</t>
  </si>
  <si>
    <t>2019/11/12 16:51:58Z</t>
  </si>
  <si>
    <t>Advocates &amp; Activists,Collegiates,Green Living Enthusiasts,Hipsters &amp; Trendsetters,Business News Watchers,Political News Watchers,Philanthropists</t>
  </si>
  <si>
    <t>https://www.snap.com/political-ads/asset/1baa9af86716a56b0621b81fed80190129c24483fd9d853bdd003ee5e3305e31?mediaType=mp4</t>
  </si>
  <si>
    <t>2019/10/23 01:32:31Z</t>
  </si>
  <si>
    <t>2019/11/05 23:45:00Z</t>
  </si>
  <si>
    <t>https://www.snap.com/political-ads/asset/67b1b87244cda65b80856f02cefec96aa02afa2853a454ba1a7c79063baa4814?mediaType=mp4</t>
  </si>
  <si>
    <t>https://www.snap.com/political-ads/asset/a941c7f198b31ef1ee15fcc7b7c9d1e51a7a5d9af39cf7e1c793aea2cb9270ff?mediaType=mp4</t>
  </si>
  <si>
    <t>Adventure Seekers,Beachgoers &amp; Surfers,Do-It-Yourselfers,Hipsters &amp; Trendsetters,Outdoor &amp; Nature Enthusiasts,Street Sport Enthusiasts</t>
  </si>
  <si>
    <t>https://www.snap.com/political-ads/asset/1df89bda141f186e18d76abd3945af77ea3177db922002554d5da3afbb616b32?mediaType=mp4</t>
  </si>
  <si>
    <t>https://www.snap.com/political-ads/asset/e42f86f47e14116377360f79d1db37270017f36c7e70c1dfc7072b6235f648a7?mediaType=mov</t>
  </si>
  <si>
    <t>2019/05/04 07:11:37Z</t>
  </si>
  <si>
    <t>https://www.snap.com/political-ads/asset/26e24bd9dc562eb545544451c4afe0f2fa1a38e47b5d4f2d0a96ec692d110a36?mediaType=mp4</t>
  </si>
  <si>
    <t>https://www.snap.com/political-ads/asset/bcfdecd51f41ddf6c1bb22a9201a4d0595aed3e3a229f5f7e3edfc12657d5d7a?mediaType=mp4</t>
  </si>
  <si>
    <t>https://www.snap.com/political-ads/asset/e65fdce5d4669414a66775be03f08ed4c87cfa2d8f04fac095b3fcce68fdd9b6?mediaType=mp4</t>
  </si>
  <si>
    <t>https://www.snap.com/political-ads/asset/d97a49121b4cc3e1efbe9f10d18235e333903d63a8ed745f4e1d9c7f8f76f029?mediaType=mp4</t>
  </si>
  <si>
    <t>https://www.snap.com/political-ads/asset/93ba5f2f904f92dc08b5746001d5ff5c3e075f57647a2bc27c40abb3d10d4d7f?mediaType=mp4</t>
  </si>
  <si>
    <t>https://www.snap.com/political-ads/asset/148f81378d6288002d6234805ee2f180148690829d5c89afba702b02468d22f1?mediaType=png</t>
  </si>
  <si>
    <t>2019/09/23 21:50:00Z</t>
  </si>
  <si>
    <t>2019/09/29 09:00:00Z</t>
  </si>
  <si>
    <t>Political News Watchers,Outdoor &amp; Nature Enthusiasts,Pet &amp; Animal Lovers,Philanthropists</t>
  </si>
  <si>
    <t>https://www.snap.com/political-ads/asset/84284cb476ee9a07c40a4578da4b81ed47f78cf8a0e0e61bd210336969d59c76?mediaType=jpg</t>
  </si>
  <si>
    <t>2019/07/09 12:49:05Z</t>
  </si>
  <si>
    <t>2019/07/13 12:49:05Z</t>
  </si>
  <si>
    <t>TÃ¸nsbergs Blad</t>
  </si>
  <si>
    <t>https://www.snap.com/political-ads/asset/358d6b4c38206bc2bf12f3e952baa3df1469f77894c9bbf9eb14758c547dd0de?mediaType=mp4</t>
  </si>
  <si>
    <t>2019/09/11 18:11:02Z</t>
  </si>
  <si>
    <t>2019/09/16 18:09:19Z</t>
  </si>
  <si>
    <t xml:space="preserve">In the Number </t>
  </si>
  <si>
    <t>InTheNumber</t>
  </si>
  <si>
    <t>https://www.snap.com/political-ads/asset/b6ae9b322e09a286308051f055b02b660198307e9474e1d75318d590f576b6b8?mediaType=jpg</t>
  </si>
  <si>
    <t>2019/11/23 15:20:10Z</t>
  </si>
  <si>
    <t>https://www.snap.com/political-ads/asset/137be4cc9f0dd560c4cbeefb63bb034740b92a86727352098c883d1e034db657?mediaType=mp4</t>
  </si>
  <si>
    <t>https://www.snap.com/political-ads/asset/97c6f0507cffd814c527c6fdc915453581fa38501816b94c5d8eb979f24f77f0?mediaType=jpg</t>
  </si>
  <si>
    <t>https://www.snap.com/political-ads/asset/5aca953adc9666b3cc072973571f5b67c5a893fa27d7472c78b44b57f74b73b5?mediaType=jpg</t>
  </si>
  <si>
    <t>https://www.snap.com/political-ads/asset/3a4a695d1ba295aa767e2bd8e670ea931d68a4e0153208e22f9e6321a0913f49?mediaType=mp4</t>
  </si>
  <si>
    <t>https://www.snap.com/political-ads/asset/3f95cc9e9b6f648c7fd6d62f5a734243fce71408814c2b8dbd06c4427b042b00?mediaType=png</t>
  </si>
  <si>
    <t>2019/10/19 17:19:38Z</t>
  </si>
  <si>
    <t>2019/10/19 23:03:08Z</t>
  </si>
  <si>
    <t>https://www.snap.com/political-ads/asset/1cccdcad90c019c7f13a16c838e6627b68143b81da514d4ebd2a9b61bc5bf7d9?mediaType=mp4</t>
  </si>
  <si>
    <t>2019/11/04 08:35:01Z</t>
  </si>
  <si>
    <t>2019/12/02 07:59:00Z</t>
  </si>
  <si>
    <t>Saskatchewan</t>
  </si>
  <si>
    <t>2019/11/25 00:06:00Z</t>
  </si>
  <si>
    <t>https://www.snap.com/political-ads/asset/0083f4bd4eef5e31be4ac94b8c282044450ef4db9f04f0e477722ff16dfb2531?mediaType=mp4</t>
  </si>
  <si>
    <t>2019/04/15 06:14:53Z</t>
  </si>
  <si>
    <t>2019/04/28 21:15:00Z</t>
  </si>
  <si>
    <t>BUBKA Antwerp</t>
  </si>
  <si>
    <t>BEBAT</t>
  </si>
  <si>
    <t>Antwerpen,Oost - Vlaanderen,West - Vlaanderen,Limburg</t>
  </si>
  <si>
    <t>https://www.snap.com/political-ads/asset/97c2e7855578d834e6f283b2f1f2a2d6c85e23dfa20e030f5c949347e568af91?mediaType=mp4</t>
  </si>
  <si>
    <t>2019/09/04 10:34:56Z</t>
  </si>
  <si>
    <t>2019/09/09 10:30:56Z</t>
  </si>
  <si>
    <t>BodÃ¸ HÃ¸yre</t>
  </si>
  <si>
    <t>HÃ¸yre - politisk parti</t>
  </si>
  <si>
    <t>https://www.snap.com/political-ads/asset/71cea0b374d995acf0000444faebf9ee7a0f307ea964c1b2670376193c216225?mediaType=png</t>
  </si>
  <si>
    <t>2019/05/23 18:28:55Z</t>
  </si>
  <si>
    <t>https://www.snap.com/political-ads/asset/70f51adf3d8b4cda1618b5eccff32d0b6f7199774b140af37a57248c47406df8?mediaType=mp4</t>
  </si>
  <si>
    <t>2019/08/23 13:14:26Z</t>
  </si>
  <si>
    <t>2019/08/26 08:49:29Z</t>
  </si>
  <si>
    <t>https://www.snap.com/political-ads/asset/47cb5542ebc6ccb227d19c6a6a1e3bf0bbeb45c3fb8f792ef762ec8f28b0ff81?mediaType=mp4</t>
  </si>
  <si>
    <t>https://www.snap.com/political-ads/asset/d17bdd472e5ec8b4d3ed0b3737d63c50cf2a4de3841c3910e84578529c840073?mediaType=mp4;https://www.snap.com/political-ads/asset/3ff2ee4422bbd4427c9f6bf579f3a165b5ef3284331215f7eff57d28a41065dc?mediaType=mp4;https://www.snap.com/political-ads/asset/4976a9b0c24b5ca91d840c6b8e95cf7ff25bc37dee0e14312fc3f2ad34bb9cc2?mediaType=mp4;https://www.snap.com/political-ads/asset/66ba8695a10824b9d38cf6dd11faee52a81fc4d64ab9b264b4866bea35cd7b98?mediaType=mp4;https://www.snap.com/political-ads/asset/3dd48f643a56f491a9f704d3350ae09ad106ecda4e731dd05b3a8883370d2672?mediaType=mp4;https://www.snap.com/political-ads/asset/eb06147229a8cf07526209bdcec112d10fa333b88f1acbf144f684e96d68aa73?mediaType=mp4;https://www.snap.com/political-ads/asset/4b7ba7b0a11447419c3ee6f1fed22544e0ae84313d3d2d24aed82c2da0d39f7f?mediaType=mp4;https://www.snap.com/political-ads/asset/e5d286b400cdafeccb33ea70f23b8849301106271f15685f5ca72cbef743419c?mediaType=mp4;https://www.snap.com/political-ads/asset/288d8a614c0cebe90061b53b7a5efe9c2f87e704e6266853e92d4789ceff78a0?mediaType=mp4;https://www.snap.com/political-ads/asset/fc16872c13759d70410731e0064f860023e383dea289d6e63ea46383176cccc8?mediaType=mp4;https://www.snap.com/political-ads/asset/148a2e0ee85074e51f7aebc1ca98d109d067cf1e01a3b233a1a56d5d8ca7fd2d?mediaType=mp4;https://www.snap.com/political-ads/asset/0cdc6ac37f1a4a0219ca7f4423b5a901e8015330ea24c42bb431b58d0b2b9ed1?mediaType=mp4;https://www.snap.com/political-ads/asset/89b0062b55d46e5925128ef84707b924bef42788ad1f14ab96ccb8b76bd701a9?mediaType=mp4</t>
  </si>
  <si>
    <t>2019/07/05 04:00:00Z</t>
  </si>
  <si>
    <t>2019/07/06 21:30:00Z</t>
  </si>
  <si>
    <t>https://www.snap.com/political-ads/asset/835a226064fbf48d7ebf821d590c492677d3612a4760beb76623408483a2fd38?mediaType=mp4</t>
  </si>
  <si>
    <t>https://www.snap.com/political-ads/asset/85fb48f72ea86d6730316c0fe541c0fd1d8e8b9b821b4da4799200d58056d94c?mediaType=png</t>
  </si>
  <si>
    <t>2019/06/04 17:36:53Z</t>
  </si>
  <si>
    <t>2019/08/01 03:23:12Z</t>
  </si>
  <si>
    <t>https://www.snap.com/political-ads/asset/ffb437200c000497d0cc5b4227ac94811f7372254f8e1562fa7a9a63962bc002?mediaType=mp4</t>
  </si>
  <si>
    <t>https://www.snap.com/political-ads/asset/ef96c6e0a2da9d6967f38988ea2d689b874458be4da38822fdcc4c1aaeb1a151?mediaType=mp4</t>
  </si>
  <si>
    <t>https://www.snap.com/political-ads/asset/d114aaa50f0089306a191f062b52b52489fd67ad5f9c6d4f9f1ba3f298024ccf?mediaType=png</t>
  </si>
  <si>
    <t>https://www.snap.com/political-ads/asset/7a796db26b7966ce8241f4ff81115cdf778d0699e25372f97f9038ae82e9a5b9?mediaType=mp4</t>
  </si>
  <si>
    <t>2019/10/28 13:00:00Z</t>
  </si>
  <si>
    <t>2019/11/03 14:00:00Z</t>
  </si>
  <si>
    <t>https://www.snap.com/political-ads/asset/b90f6294a5cae83b80a9a23719fc356829ef5d81ed5fc442a6645578851629b5?mediaType=png</t>
  </si>
  <si>
    <t>https://www.snap.com/political-ads/asset/68605c72fd8822c5b7dd0011cc5e43dbef851e344dbeb8ffc88b9ad24ae3b6fb?mediaType=mp4</t>
  </si>
  <si>
    <t>2019/12/02 17:00:00Z</t>
  </si>
  <si>
    <t>2019/12/28 01:00:00Z</t>
  </si>
  <si>
    <t>Strategies 360</t>
  </si>
  <si>
    <t>Voter Registration</t>
  </si>
  <si>
    <t>Central City Association</t>
  </si>
  <si>
    <t>https://www.snap.com/political-ads/asset/925cff6080b416cf52c7593fca5e0d965ce17b0c775d35d2e90bb5f71d2469bf?mediaType=png</t>
  </si>
  <si>
    <t>2019/02/15 14:18:38Z</t>
  </si>
  <si>
    <t>https://www.snap.com/political-ads/asset/486797875f20b6204c834719268ad3f44b6dcd42ba895854f2cb5b0fefb7348f?mediaType=mp4</t>
  </si>
  <si>
    <t>https://www.snap.com/political-ads/asset/2cfb7412b1662f2bf9c6b445828b0621330d6355448e86cbc81243d1fc860611?mediaType=mp4</t>
  </si>
  <si>
    <t>https://www.snap.com/political-ads/asset/efbbff705d8826c0dd45a09f25841f9fb3d1617fe8bd066cdc252247becf90c4?mediaType=mp4</t>
  </si>
  <si>
    <t>https://www.snap.com/political-ads/asset/65b63a69ea40a89820fbe5cf38f53583be85a8f63f99664105c21866415a2a68?mediaType=mov</t>
  </si>
  <si>
    <t>https://www.snap.com/political-ads/asset/fa6ca32e2ad4e28c702873aa821df8875aa67f609df56eeecbf9eb7da40bf839?mediaType=mp4</t>
  </si>
  <si>
    <t>2019/08/19 12:18:43Z</t>
  </si>
  <si>
    <t>2019/09/09 21:14:05Z</t>
  </si>
  <si>
    <t>https://www.snap.com/political-ads/asset/88d4f3b7181a5bb9036367efd756b5b3064d08e4777b93fdc38f029df32a51e5?mediaType=mp4</t>
  </si>
  <si>
    <t>2019/10/02 16:00:00Z</t>
  </si>
  <si>
    <t>2019/10/09 06:59:59Z</t>
  </si>
  <si>
    <t>Innsikt - Eniro Norge AS</t>
  </si>
  <si>
    <t>Statens Legemiddelverk</t>
  </si>
  <si>
    <t>https://www.snap.com/political-ads/asset/30033e1c020c2196b1cebb1ebf9c028cfdd659d0067027062310d409ec84ad26?mediaType=mp4</t>
  </si>
  <si>
    <t>https://www.snap.com/political-ads/asset/3114467cc6df284ce8da106a937aeb0f8a3830cce4f174eec7115e20e74ac9cc?mediaType=mp4</t>
  </si>
  <si>
    <t>https://www.snap.com/political-ads/asset/c17cc3050f93bd4d75df71f823e8a064c6f5b3b661ec5db0a98a911217be8d63?mediaType=mp4</t>
  </si>
  <si>
    <t>2019/12/24 11:01:00Z</t>
  </si>
  <si>
    <t>https://www.snap.com/political-ads/asset/77a9c8c73e154e2150f3ca74d83253b12231f5acdba0b98c7875e24c7eac26a4?mediaType=mp4</t>
  </si>
  <si>
    <t>https://www.snap.com/political-ads/asset/b7aa6f9140cfbb87e10bfbcdd2d5d18cab2053039c368462359eca01b3d9b62d?mediaType=mp4</t>
  </si>
  <si>
    <t>https://www.snap.com/political-ads/asset/6103e559c1ddadd51e854bc3e00738fb5a947257c5399c029d0dc764dec1f7c2?mediaType=mp4</t>
  </si>
  <si>
    <t>2019/12/09 16:58:22Z</t>
  </si>
  <si>
    <t>2019/12/12 16:38:00Z</t>
  </si>
  <si>
    <t>2019/11/18 19:32:41Z</t>
  </si>
  <si>
    <t>https://www.snap.com/political-ads/asset/d9a9f9a9f5da49bebf92b709cfed260c46c65405b5f1d9fbd008353399924790?mediaType=mp4</t>
  </si>
  <si>
    <t>https://www.snap.com/political-ads/asset/eb482257f23e71e5e4360133329de98f332722998274c227773cccf0ed4ff80d?mediaType=png</t>
  </si>
  <si>
    <t>2019/03/01 12:19:38Z</t>
  </si>
  <si>
    <t>Adventure Seekers,Basketball Fans,Beauty Mavens,Bookworms &amp; Avid Readers,Business News Watchers,Candy &amp; Sweets Lovers,Celebrity News Watchers,Chat Fiction Enthusiasts,Clubbers &amp; Party People,Coffee Lovers,Comedy Fans,Comics &amp; Animation Fans,Concert &amp; Festival Goers,Console &amp; PC Gamers,Cooking Enthusiasts,Cordcutters,Dance &amp; Electronic Music Fans,Family Genre Fans,Fashion &amp; Style Gurus,Fast Food Junkies,Fight &amp; Wrestling Fans,Film &amp; TV Fans,Fitness Enthusiasts,Foodies,Frequent Travelers,Gamers,Hipsters &amp; Trendsetters,Home Decoristas,Investors &amp; Entrepreneurs,Luxury Shoppers,Meme Watchers,Men's Lifestyle,Motor Sports Fans,Music Fans,New Phone Seekers,News Watchers,Online Shoppers,Outdoor &amp; Nature Enthusiasts,Parents &amp; Family-Focused,Photographers,Pop Music Fans,Sci-fi &amp; Fantasy Fans,Sharp-Dressed Men,Shoppers,Sneakerheads,Soccer Enthusiasts,Sports Fans,Street Sport Enthusiasts,Talk Show Fans,Techies &amp; Gadget Fans,Tennis &amp; Racquet Enthusiasts,Travel Enthusiasts,Urban &amp; Hip-Hop Music Fans,Women's Lifestyle</t>
  </si>
  <si>
    <t>https://www.snap.com/political-ads/asset/f1381389c07e0aefbe9d05d270a8112bc4e48810af5fa9c23d297e9b470bd6e4?mediaType=mp4</t>
  </si>
  <si>
    <t>https://www.snap.com/political-ads/asset/2041b22ae9dafa812026db7bdc279881292ddf08dc046a73e5ade92098772ba4?mediaType=mp4</t>
  </si>
  <si>
    <t>https://www.snap.com/political-ads/asset/e9fe470a04042fc3067b4916638c799d2cbeda2927e32957f5fd09b338ace8aa?mediaType=mp4</t>
  </si>
  <si>
    <t>https://www.snap.com/political-ads/asset/a79c275da33c66f9bde73910c313acc1bbd069e2782a4854685f36828d739e55?mediaType=mp4;https://www.snap.com/political-ads/asset/b05523644a758eb861c21282a14e60a82df8567ea81db838c9dfb39ceb5fd9a2?mediaType=mp4;https://www.snap.com/political-ads/asset/8da696f39573a69ee83b28dc9488a696d5be64ed816b8f8e6e269d9fc41d759c?mediaType=mp4;https://www.snap.com/political-ads/asset/2288ea87aa1cbfa9aaf75a7447139d7224e379a0911e1a4f3468270835a361b8?mediaType=mp4;https://www.snap.com/political-ads/asset/b09f4107e99913172fd294801aba63ec752333a1aaa03ce029a403c73c021bfb?mediaType=mp4</t>
  </si>
  <si>
    <t>2019/09/12 04:00:00Z</t>
  </si>
  <si>
    <t>2019/09/30 03:59:59Z</t>
  </si>
  <si>
    <t>https://www.snap.com/political-ads/asset/65660a561244d2e58362d65dd66d2703cdf6fabdde5f01341c0e909228d79f3b?mediaType=mp4</t>
  </si>
  <si>
    <t>https://www.snap.com/political-ads/asset/af53a055d721e2d7d76dacb5320afdab1feb211ba6d86df95bd7fd9fb8e31f73?mediaType=mp4</t>
  </si>
  <si>
    <t>https://www.snap.com/political-ads/asset/ce7282c87e1f754acf3e782a70a8e603f56a84d61745922ad7fcad0129c50b48?mediaType=mp4</t>
  </si>
  <si>
    <t>https://www.snap.com/political-ads/asset/f2153028d0af1f0f9df51388faeacc965329a245b180837a62f4f3583ea39642?mediaType=mp4</t>
  </si>
  <si>
    <t>https://www.snap.com/political-ads/asset/d5deeffcf4a743aac2189776267ab2532c4f411be541c382073b5f423ef230ac?mediaType=jpg</t>
  </si>
  <si>
    <t>https://www.snap.com/political-ads/asset/080c72f68582927ba8f8cce1422c6ea037b61769f0bdabb0e58e0926125509cb?mediaType=png</t>
  </si>
  <si>
    <t>2019/11/11 21:59:38Z</t>
  </si>
  <si>
    <t>https://www.snap.com/political-ads/asset/491fea99531cece2d05d3f200e053d46c3d4ca1df6840549bfb22cf96147b952?mediaType=mp4</t>
  </si>
  <si>
    <t>https://www.snap.com/political-ads/asset/b2a5512615112ee3e93da3dec4ab025b37de0816fb151fed8bc9659bac9df70d?mediaType=png</t>
  </si>
  <si>
    <t>https://www.snap.com/political-ads/asset/cf54bcf8286386b388bdaaaec3e4359150e3e95ce2efb12910f3f3706ca567fc?mediaType=mp4</t>
  </si>
  <si>
    <t>2019/12/01 09:16:21Z</t>
  </si>
  <si>
    <t>2019/12/28 09:16:41Z</t>
  </si>
  <si>
    <t>Amnet AU</t>
  </si>
  <si>
    <t>Primary Health Alliance</t>
  </si>
  <si>
    <t>https://www.snap.com/political-ads/asset/30dcfc9696e0424cbd0588ccdeb0db907db06399dc1c9959d478ded48e631f8d?mediaType=png</t>
  </si>
  <si>
    <t>2019/08/23 22:40:54Z</t>
  </si>
  <si>
    <t>https://www.snap.com/political-ads/asset/ede8a054707dda947b5594878400556330c6f306fca6b0a29db787d3366f57a2?mediaType=png</t>
  </si>
  <si>
    <t>2019/08/28 20:29:47Z</t>
  </si>
  <si>
    <t>2019/09/04 20:29:47Z</t>
  </si>
  <si>
    <t>https://www.snap.com/political-ads/asset/17dac110b4586278b164214756b8dcd890a16d631e136d6030b03b5e4734bf00?mediaType=mp4</t>
  </si>
  <si>
    <t>https://www.snap.com/political-ads/asset/ca9e2e8b7e2da1dfc82a1f38726563ee4872900c7b24475e48f22a0bd93aa5d7?mediaType=mp4</t>
  </si>
  <si>
    <t>2019/10/26 09:40:38Z</t>
  </si>
  <si>
    <t>2019/10/30 10:34:42Z</t>
  </si>
  <si>
    <t>Advocates &amp; Activists,Collegiates,Hipsters &amp; Trendsetters,Political News Watchers,Women's Lifestyle</t>
  </si>
  <si>
    <t>https://www.snap.com/political-ads/asset/594c4b589e48883982e8fc743619a22782f3c72e8d1615723e59a024092c8415?mediaType=jpg</t>
  </si>
  <si>
    <t>https://www.snap.com/political-ads/asset/04a22d0c5fcb2e77e62d2d469e3a4111806a161e6f32dc8e3ac6cd4b26e038a4?mediaType=mp4</t>
  </si>
  <si>
    <t>https://www.snap.com/political-ads/asset/7d731740dca5dfaf5fab1a8fb41c48274309310bbf35bbcd31074279081f11a9?mediaType=mp4</t>
  </si>
  <si>
    <t>2019/09/14 13:26:01Z</t>
  </si>
  <si>
    <t>2019/09/16 03:07:11Z</t>
  </si>
  <si>
    <t>https://www.snap.com/political-ads/asset/4dfe28a2e9ac9e6746edccd08b7534a5fb47512541d6106c5aaae73748468681?mediaType=mov</t>
  </si>
  <si>
    <t>2019/03/10 08:07:56Z</t>
  </si>
  <si>
    <t>2019/03/10 21:07:56Z</t>
  </si>
  <si>
    <t>Prismic Media</t>
  </si>
  <si>
    <t>Paid By Ammar Alajmi Campaign</t>
  </si>
  <si>
    <t>2019/07/18 09:24:13Z</t>
  </si>
  <si>
    <t>https://www.snap.com/political-ads/asset/613356f099b27656cd66bb78a66c45e003b01379cd547c77908ba0b0c01b0179?mediaType=mp4</t>
  </si>
  <si>
    <t>2019/11/10 19:30:36Z</t>
  </si>
  <si>
    <t>2019/11/17 19:30:36Z</t>
  </si>
  <si>
    <t>https://www.snap.com/political-ads/asset/a6ebd8cb999405c756b461556054d300cb7e1629df41de850427b1986be09cbd?mediaType=png</t>
  </si>
  <si>
    <t>2019/09/11 12:51:13Z</t>
  </si>
  <si>
    <t>2019/09/20 12:51:13Z</t>
  </si>
  <si>
    <t>https://www.snap.com/political-ads/asset/99d00a1d7d7a22ccd8e214ed55577ce38224d2272332d994157ce60708f2e0ae?mediaType=jpg</t>
  </si>
  <si>
    <t>https://www.snap.com/political-ads/asset/a5763bcf18fd5c42e88aca04a3d21a7f7bc32975f05fd2dc3770ea9c88574164?mediaType=mp4</t>
  </si>
  <si>
    <t>https://www.snap.com/political-ads/asset/cbed20e19f46a1bac6070458830d5d8d0b19c9108d9c229f6854eb5752060ad1?mediaType=mp4</t>
  </si>
  <si>
    <t>2019/04/23 11:13:02Z</t>
  </si>
  <si>
    <t>2019/04/28 11:10:44Z</t>
  </si>
  <si>
    <t>Centerpartiet Kalmar lÃ¤ns distrikt</t>
  </si>
  <si>
    <t>Centerpartiet Kalmar lÃ¤n</t>
  </si>
  <si>
    <t>Kalmar Lan</t>
  </si>
  <si>
    <t>https://www.snap.com/political-ads/asset/10c699099e0b328f77cf555117dc03620d09ddfa63c2758a08fc54a9dcdfd721?mediaType=jpg</t>
  </si>
  <si>
    <t>2019/05/23 10:23:38Z</t>
  </si>
  <si>
    <t>2019/05/23 16:23:55Z</t>
  </si>
  <si>
    <t>https://www.snap.com/political-ads/asset/74c3e2041bda28aeb9d43f93f98c3a0c834a53e94bc76d853d092139764d6a63?mediaType=mp4</t>
  </si>
  <si>
    <t>https://www.snap.com/political-ads/asset/23a3befd6b534fbec652b41f2e5904853348a2aa3c5c8906bf190117f4a23a74?mediaType=jpg</t>
  </si>
  <si>
    <t>2019/11/25 11:09:10Z</t>
  </si>
  <si>
    <t>https://www.snap.com/political-ads/asset/bb9b4f83b4a9f5a6af8e6a162b49bce718fd852c3ce85464f79754c0fc9e7966?mediaType=mp4</t>
  </si>
  <si>
    <t>2019/11/26 00:23:41Z</t>
  </si>
  <si>
    <t>https://www.snap.com/political-ads/asset/4f3f618c03b8f9c636b8614618d9f119dfe2ee9aefc3236ecf7873c68784d836?mediaType=mp4</t>
  </si>
  <si>
    <t>https://www.snap.com/political-ads/asset/70d6e43204e4a6904149ae9ea777d6a7702ad5e5421065933fde965b718ae34e?mediaType=mp4</t>
  </si>
  <si>
    <t>https://www.snap.com/political-ads/asset/6b9a2abc375d3e1640ac78cfff8b920c628f226cae118331f474c879c742b59a?mediaType=mp4</t>
  </si>
  <si>
    <t>https://www.snap.com/political-ads/asset/2965ec1cb1d80e9d0d995c13f3a13539312e50ee9c521f58263d20cd7617f678?mediaType=mp4</t>
  </si>
  <si>
    <t>https://www.snap.com/political-ads/asset/554d9421d671e3d3a443b006c2a854fd3bedcf60284600700123e39734b440b2?mediaType=mp4</t>
  </si>
  <si>
    <t>https://www.snap.com/political-ads/asset/217a76ed9bc29ce08e675a9e490ef5465966ed51e56d1ab6e01b2a7d57fafebc?mediaType=mp4</t>
  </si>
  <si>
    <t>2019/11/26 00:53:02Z</t>
  </si>
  <si>
    <t>https://www.snap.com/political-ads/asset/864288af7e38e632605c90e14d0e9a41e8d8a495f62bf0f6708e4ef7e4ff8b3c?mediaType=mp4</t>
  </si>
  <si>
    <t>2019/10/25 13:00:00Z</t>
  </si>
  <si>
    <t>https://www.snap.com/political-ads/asset/3a698bd91c1b40fff7b3da990edf5030eb83b103cf7f8305580a5320321601f0?mediaType=mp4</t>
  </si>
  <si>
    <t>2019/07/19 06:00:00Z</t>
  </si>
  <si>
    <t>2019/09/30 11:22:10Z</t>
  </si>
  <si>
    <t>Mejeriforeningen</t>
  </si>
  <si>
    <t>https://www.snap.com/political-ads/asset/d2d1dd7279fe878f44c295f88cc018ab2793efa27bf3b77a09194cb40fac8c72?mediaType=mp4</t>
  </si>
  <si>
    <t>https://www.snap.com/political-ads/asset/93b4fef796796b1d328fdc44dfa42fdfe3eca72f0a1bbebcf92c7aaff2b8b6ad?mediaType=mp4</t>
  </si>
  <si>
    <t>https://www.snap.com/political-ads/asset/2f363aa1c0179b472b6f6dddb637d2db8557ad36869f299a71d5ca97f3d213b2?mediaType=mp4</t>
  </si>
  <si>
    <t>2019/11/24 10:07:04Z</t>
  </si>
  <si>
    <t>https://www.snap.com/political-ads/asset/38e6bf4ab429548e747314760ace8333d4670ef8b076bd76cda22203d0c430e5?mediaType=mp4</t>
  </si>
  <si>
    <t>2019/03/27 14:52:43Z</t>
  </si>
  <si>
    <t>2019/04/07 21:59:59Z</t>
  </si>
  <si>
    <t>https://www.snap.com/political-ads/asset/c80f10659cec10dbce4d2e96a7136b941384c08004f1c9f46639cb913f741fec?mediaType=png</t>
  </si>
  <si>
    <t>2019/06/04 18:06:10Z</t>
  </si>
  <si>
    <t>2019/06/14 18:00:18Z</t>
  </si>
  <si>
    <t>https://www.snap.com/political-ads/asset/0695467fc3290598b5cb7492fa469ec14bb944ca9db3e6d1b727b9b515b51939?mediaType=mp4</t>
  </si>
  <si>
    <t>2019/04/01 20:38:36Z</t>
  </si>
  <si>
    <t>2019/04/05 17:37:27Z</t>
  </si>
  <si>
    <t>Florida Democratic Party</t>
  </si>
  <si>
    <t>20-21</t>
  </si>
  <si>
    <t>2019/11/25 00:52:19Z</t>
  </si>
  <si>
    <t>https://www.snap.com/political-ads/asset/ffd3ef1e08775c24662da57a6a35aecadf334061681c30a6497998be3102dccd?mediaType=mp4</t>
  </si>
  <si>
    <t>https://www.snap.com/political-ads/asset/a488b1ea3f8c6871260cdcf4cba733c9fe694fd8c28f8ecf920fc9d5491ec4c5?mediaType=mp4</t>
  </si>
  <si>
    <t>https://www.snap.com/political-ads/asset/b547d412914d8f3dec397870a51f1c8ee9763ed0d0bfaa4372abe52f7e0b8b2f?mediaType=mp4</t>
  </si>
  <si>
    <t>https://www.snap.com/political-ads/asset/d45234d1fcaa47e88525a87307a952fae4c300205b029a3fabb31f1e9669ce20?mediaType=mp4</t>
  </si>
  <si>
    <t>2019/11/17 08:00:01Z</t>
  </si>
  <si>
    <t>2019/11/18 04:59:59Z</t>
  </si>
  <si>
    <t>https://www.snap.com/political-ads/asset/c08dda194aa6b156f076bc618ae41cbfaa58a64ff43ad09fe1c32a21824beddd?mediaType=mp4</t>
  </si>
  <si>
    <t>2019/08/20 07:01:00Z</t>
  </si>
  <si>
    <t>2019/08/28 06:59:59Z</t>
  </si>
  <si>
    <t>https://www.snap.com/political-ads/asset/5146cc5b81048f01227f3be16e85cf70ad54a067eb9653b84d0f98ec653d5d8b?mediaType=mp4</t>
  </si>
  <si>
    <t>2019/04/11 23:07:16Z</t>
  </si>
  <si>
    <t>2019/04/30 23:07:16Z</t>
  </si>
  <si>
    <t>21-</t>
  </si>
  <si>
    <t>https://www.snap.com/political-ads/asset/94dca145d1934c490d4f13800b5bee535d85e23daec35a2e85784af0018e676e?mediaType=mp4</t>
  </si>
  <si>
    <t>2019/02/12 13:52:52Z</t>
  </si>
  <si>
    <t>2019/04/30 22:53:08Z</t>
  </si>
  <si>
    <t>UK Home Office</t>
  </si>
  <si>
    <t>2019/08/24 14:00:00Z</t>
  </si>
  <si>
    <t>2019/08/31 03:59:00Z</t>
  </si>
  <si>
    <t>https://www.snap.com/political-ads/asset/0fb1a5bbd01e796612aa302cdfb34910fc09583a4f437fe526adfb13ff669a43?mediaType=png</t>
  </si>
  <si>
    <t>2019/05/23 05:00:00Z</t>
  </si>
  <si>
    <t>2019/05/26 18:00:00Z</t>
  </si>
  <si>
    <t>https://www.snap.com/political-ads/asset/104d0b538130b741c73d6efc7426f4856884782af1bb4593315b17b213796480?mediaType=png</t>
  </si>
  <si>
    <t>2019/11/25 00:53:47Z</t>
  </si>
  <si>
    <t>https://www.snap.com/political-ads/asset/8502136a857fa8d737881b3f39eb361b6815053f3786ee374790e14edd281c71?mediaType=mp4</t>
  </si>
  <si>
    <t>https://www.snap.com/political-ads/asset/58eb2aad2a282403e713810bd9d25573bc383f363db3ecc38321ab5f6fa0cf1c?mediaType=mp4</t>
  </si>
  <si>
    <t>2019/11/25 12:24:47Z</t>
  </si>
  <si>
    <t>https://www.snap.com/political-ads/asset/e0821a8ec1b82ee20aaa65ceea221cd6125b68002e172d996c0e72bc5ce61e24?mediaType=mp4</t>
  </si>
  <si>
    <t>https://www.snap.com/political-ads/asset/6d23a78021af4644d58bc6235104f030119f05fa532e0620a3a63a48d5d0296a?mediaType=mp4</t>
  </si>
  <si>
    <t>2019/05/29 01:09:48Z</t>
  </si>
  <si>
    <t>2019/05/29 20:45:40Z</t>
  </si>
  <si>
    <t>https://www.snap.com/political-ads/asset/06b9b02f5d823f6d84b57b3e5e1836a0eee77e4f4d584c655563f9a3879ce152?mediaType=mp4</t>
  </si>
  <si>
    <t>https://www.snap.com/political-ads/asset/84464761f74ae7b8e0501400e5b9357afba7c5c943d4e94c5368c95fff4604d4?mediaType=mp4</t>
  </si>
  <si>
    <t>https://www.snap.com/political-ads/asset/b35f44a2980c0fa57629d5397d6bee791391981f9c3172ac71a108dd39547606?mediaType=mp4</t>
  </si>
  <si>
    <t>2019/10/28 22:51:02Z</t>
  </si>
  <si>
    <t>2019/11/18 23:48:56Z</t>
  </si>
  <si>
    <t>https://www.snap.com/political-ads/asset/56944b59d20626a5266af6a31dd4224f484c623e710e387e86b51d169b3b17c3?mediaType=jpg</t>
  </si>
  <si>
    <t>2019/09/10 17:03:35Z</t>
  </si>
  <si>
    <t>2019/09/16 18:14:25Z</t>
  </si>
  <si>
    <t>https://www.snap.com/political-ads/asset/fde1ba738102be2fb064e7f3c97c51a28cb36bc1737a57137e92496a527704b5?mediaType=mp4</t>
  </si>
  <si>
    <t>https://www.snap.com/political-ads/asset/bba2f74b54cc6ba7d203ceaeb1a891b5df1de03023ed9cc8ec183e1cfdbf80b2?mediaType=mp4</t>
  </si>
  <si>
    <t>https://www.snap.com/political-ads/asset/b498c2b201d8e9625bedfca6562e12b3fc93263586995aa9d808335bedaea7df?mediaType=mp4</t>
  </si>
  <si>
    <t>2019/11/26 19:38:12Z</t>
  </si>
  <si>
    <t>2019/12/13 19:38:30Z</t>
  </si>
  <si>
    <t>Elect Paul Akinjo to CA State Assembly Dist. 12</t>
  </si>
  <si>
    <t>AKINJO 4 State Assembly Dist 12</t>
  </si>
  <si>
    <t>https://www.snap.com/political-ads/asset/7398a4a2bf8a306c1c765e37a4adb727f776d76685a7aea84a20798c534498c4?mediaType=png</t>
  </si>
  <si>
    <t>https://www.snap.com/political-ads/asset/b52b460077aa59d50fb21f31591ae9b5fc2b3f5ac2e9ff57bb66711235e40d32?mediaType=png</t>
  </si>
  <si>
    <t>2019/05/08 15:59:59Z</t>
  </si>
  <si>
    <t>https://www.snap.com/political-ads/asset/9ea26d67e3cb640479aea1eb1aca8a947b896cff0c56f399cf190be0aaa52f77?mediaType=mp4</t>
  </si>
  <si>
    <t>https://www.snap.com/political-ads/asset/43cc0e06d4939c7bc7a346c97fac052f8d6b60da567b3373e75c1235bcbbe48d?mediaType=jpg</t>
  </si>
  <si>
    <t>2019/09/03 16:27:06Z</t>
  </si>
  <si>
    <t>2019/09/30 21:50:14Z</t>
  </si>
  <si>
    <t>MBuy</t>
  </si>
  <si>
    <t>McCain Institute</t>
  </si>
  <si>
    <t>Advocates &amp; Activists,Business News Watchers,Political News Watchers,TV Network Viewers (ABC),TV Network Viewers (BBC America),TV Network Viewers (CBS),TV Network Viewers (CNN),TV Network Viewers (FOX News Channel),TV Network Viewers (MSNBC),TV Network Viewers (NBC),ZZ_Deprecated_1</t>
  </si>
  <si>
    <t>https://www.snap.com/political-ads/asset/5762a864c3591106412f9f82ced0ec653c111c8e02a2b5b05e6bc1a091af6228?mediaType=mp4</t>
  </si>
  <si>
    <t>https://www.snap.com/political-ads/asset/0ed7bd11efa081063741be6df133023be7a3889cfb11fa9cfb0f7a6f37a9a7c1?mediaType=mp4</t>
  </si>
  <si>
    <t>https://www.snap.com/political-ads/asset/6d820de2ca7dad2374dda0d774f37eb01f764d71b26ecb1a614d48878583c67a?mediaType=mp4;https://www.snap.com/political-ads/asset/1561a8d21afecccb93aa46129ee340893656c196a82090ad712169dd75c2eb59?mediaType=mp4;https://www.snap.com/political-ads/asset/e3f46c39101e56a5eb94cf7eff6dc23e73a37a1f5d38366dd1801d98b6d3e4f9?mediaType=mp4;https://www.snap.com/political-ads/asset/d8581e9f790b0bde6b6f05c57f26217edbee731dff42417dc6eaa4780b4f083d?mediaType=mp4;https://www.snap.com/political-ads/asset/c820eb2c9cd42f7126903e70a791fcda1cee309125795edcd6dc7831d4fb8566?mediaType=mp4</t>
  </si>
  <si>
    <t>Adventure Seekers,Hipsters &amp; Trendsetters,Concert &amp; Festival Goers,Parents &amp; Family-Focused,Wellness &amp; Healthy Lifestyle,Travelers</t>
  </si>
  <si>
    <t>https://www.snap.com/political-ads/asset/4093d2cdf66baa2ed32beff39bbf5da36395acada5306dd14030bf05358fdbf4?mediaType=png</t>
  </si>
  <si>
    <t>https://www.snap.com/political-ads/asset/335f406297e2743dd3e1b6e23df6f3822f7eb8ce7c57d94833a4a6feab43507c?mediaType=mp4</t>
  </si>
  <si>
    <t>2019/09/03 15:06:18Z</t>
  </si>
  <si>
    <t>2019/09/08 21:04:13Z</t>
  </si>
  <si>
    <t>https://www.snap.com/political-ads/asset/e1ddf95d93b92932f0fc9d6ced1b938d1b0c8b36a850dd60307c74b770285553?mediaType=mp4</t>
  </si>
  <si>
    <t>https://www.snap.com/political-ads/asset/700e94a7e386d9127e4fa09a7246ee6974fed4c61e71d198c8c0e72fdcc79066?mediaType=jpg</t>
  </si>
  <si>
    <t>2019/11/26 12:07:20Z</t>
  </si>
  <si>
    <t>https://www.snap.com/political-ads/asset/a68d99fdfb2d04ba571f7d498369ab16f334e194ae84bb880a672df9bdf79dc3?mediaType=jpg</t>
  </si>
  <si>
    <t>2019/06/04 20:49:59Z</t>
  </si>
  <si>
    <t>https://www.snap.com/political-ads/asset/1a912a511d151a574caf78071d5682f4fb573f68e12fb9a4d53fbaa885aa3191?mediaType=mp4</t>
  </si>
  <si>
    <t>https://www.snap.com/political-ads/asset/2af86e4d01df943f25f87674c32c8b6e4860ec745ab8e5fdba3dbe38138dd1ec?mediaType=mp4</t>
  </si>
  <si>
    <t>https://www.snap.com/political-ads/asset/0caf29e579fab194ad1c066b3608517b94f23bd753a20eee4d7c115231b80137?mediaType=mp4</t>
  </si>
  <si>
    <t>https://www.snap.com/political-ads/asset/07f6cf42cd05c69b679ecfa05079dc5b61bf3b81a432f182272014517108e22d?mediaType=jpg</t>
  </si>
  <si>
    <t>2019/05/02 14:52:01Z</t>
  </si>
  <si>
    <t>2019/05/07 01:00:00Z</t>
  </si>
  <si>
    <t>Planned Parenthood Voters of NE</t>
  </si>
  <si>
    <t>https://www.snap.com/political-ads/asset/3ccca95e934a0769299335da47a5a7bb5486f5206b05f45827ef9973d8e892b8?mediaType=mp4</t>
  </si>
  <si>
    <t>2019/03/14 11:48:54Z</t>
  </si>
  <si>
    <t>Izmir</t>
  </si>
  <si>
    <t>https://www.snap.com/political-ads/asset/3e809397fe30b81b210f636228577accc1de452eee3a45d0f554911a66ad29e2?mediaType=png</t>
  </si>
  <si>
    <t>https://www.snap.com/political-ads/asset/ce823844f8d36aca1d52c9b7e681a71bdd014afd6b8b388a54a32969b2a8e51c?mediaType=jpg</t>
  </si>
  <si>
    <t>https://www.snap.com/political-ads/asset/5db0b81ec038199fb69ddd0e1b31b4fe07e114c0dfb00a1cfb6d649a0a89b19b?mediaType=mp4</t>
  </si>
  <si>
    <t>https://www.snap.com/political-ads/asset/57acfa87ea333ee1658ceaef8b224a82c17c199e3d44117d7cf383ef318ad6f1?mediaType=mp4</t>
  </si>
  <si>
    <t>2019/05/17 19:11:41Z</t>
  </si>
  <si>
    <t>https://www.snap.com/political-ads/asset/1b840e62abfad5f938e7f2fa3a6c9a7b04d315396c7d7f0cb2e5a60c44660cec?mediaType=mp4</t>
  </si>
  <si>
    <t>https://www.snap.com/political-ads/asset/8552c9eee9084cb9b290aba6dbad2dcd15420f07161fc39e15d722bd0d35d9cd?mediaType=mp4</t>
  </si>
  <si>
    <t>https://www.snap.com/political-ads/asset/33beafcf666829b48bab4ad9c9bf9c16f2cca63e042828d0b8c0b874855f6dca?mediaType=jpg</t>
  </si>
  <si>
    <t>https://www.snap.com/political-ads/asset/d11ffc0b09dff7314f43579a4d8cacd096e00ff18ee46071f163771057a5f3c4?mediaType=mp4</t>
  </si>
  <si>
    <t>https://www.snap.com/political-ads/asset/7b1eb5d57f979cf9615144b1de1a6b12516358b94b96264917ff47b459f3dd9c?mediaType=mp4;https://www.snap.com/political-ads/asset/c81b6c9e79f28ca41d3af08f255651131c348b61bb3efb2f969ef9f840129253?mediaType=mp4;https://www.snap.com/political-ads/asset/9d96ce53b4f86abe8321850714f27ba86eb87d1479185d48e057201f95d20609?mediaType=mp4</t>
  </si>
  <si>
    <t>2019/04/30 08:12:09Z</t>
  </si>
  <si>
    <t>Delhi,Chandigarh,Haryana</t>
  </si>
  <si>
    <t>https://www.snap.com/political-ads/asset/a0c4e92d8dd8c413062a7668c2abdcf7e91ce575e9405e2baea9560aea691742?mediaType=mp4</t>
  </si>
  <si>
    <t>https://www.snap.com/political-ads/asset/2f28149a0f05f14b4147be7662b1d296246e36a8cce6280fddff9149907a3a99?mediaType=mp4</t>
  </si>
  <si>
    <t>https://www.snap.com/political-ads/asset/82471a7347e99c64b095eea9d2b09939eb10dd3a37c3889b7c6317cf508a8930?mediaType=mp4</t>
  </si>
  <si>
    <t>https://www.snap.com/political-ads/asset/aad6085b71b376f953aa75a9dfee50f39a217b22d53f6fbeae91952542391e26?mediaType=mp4</t>
  </si>
  <si>
    <t>2019/11/26 00:06:00Z</t>
  </si>
  <si>
    <t>https://www.snap.com/political-ads/asset/48fd031b90930ca56e6a0b8e39e8b5cb9e4fa721239caad6cb96369db1eb3d46?mediaType=mp4</t>
  </si>
  <si>
    <t>https://www.snap.com/political-ads/asset/4c05217ed18a0265a2be3df7439511b66d85cb07fd6ea468d0022a54df1b2022?mediaType=mp4</t>
  </si>
  <si>
    <t>2019/07/25 22:15:11Z</t>
  </si>
  <si>
    <t>2019/07/31 20:00:07Z</t>
  </si>
  <si>
    <t>North Carolina</t>
  </si>
  <si>
    <t>Green Living Enthusiasts,Outdoor &amp; Nature Enthusiasts,Wellness &amp; Healthy Lifestyle,Nature &amp; Outdoor Destinations,Beaches,Parks &amp; Gardens,Outdoorsy Destinations</t>
  </si>
  <si>
    <t>https://www.snap.com/political-ads/asset/e5dcc7f106422c828908ad6261771228eff3edce906db0faf36fd3aa126054d1?mediaType=mp4</t>
  </si>
  <si>
    <t>https://www.snap.com/political-ads/asset/2652420cce82192840e1e04da99dc00de3f1934f7a45746c2970c65b4ecdecea?mediaType=png</t>
  </si>
  <si>
    <t>https://www.snap.com/political-ads/asset/d89e7b5e19c9196214149932ac18bbcb50bb18c9b44b997aa94c2142ff35769d?mediaType=mp4</t>
  </si>
  <si>
    <t>https://www.snap.com/political-ads/asset/7d9fb51dfeec362b065d53c4ddc71274c84c48072d0b2d9a4e8ed93ca867ae85?mediaType=mp4</t>
  </si>
  <si>
    <t>https://www.snap.com/political-ads/asset/8db176cf85ff31704c105bf5daea684ee8e0bff3a03ddd875de9cb4400867588?mediaType=mp4</t>
  </si>
  <si>
    <t>2019/08/14 16:22:33Z</t>
  </si>
  <si>
    <t>2019/08/16 05:59:59Z</t>
  </si>
  <si>
    <t>https://www.snap.com/political-ads/asset/789ca987b9fa469fbd7576612f1022deda841294b31a197bfe64d8acbfd67e86?mediaType=mp4</t>
  </si>
  <si>
    <t>https://www.snap.com/political-ads/asset/10fe6e6b593062f019283a482a2305d9ddb1a8b9ed81580d976b9a5bd12c998b?mediaType=mp4</t>
  </si>
  <si>
    <t>2019/05/23 07:26:50Z</t>
  </si>
  <si>
    <t>2019/05/26 15:00:00Z</t>
  </si>
  <si>
    <t>Tiina2019</t>
  </si>
  <si>
    <t>Tiina Heikkisen vaalitukiryhmÃ¤</t>
  </si>
  <si>
    <t>https://www.snap.com/political-ads/asset/8f34834d4371a48d0313880fe97a01c543cf83fa00408c386dd8e8435a8399f3?mediaType=jpg</t>
  </si>
  <si>
    <t>https://www.snap.com/political-ads/asset/e4c67fb68170179bfd4ec1a856e07dbe2a5ae91263c888bc98607a9dfff1e706?mediaType=mp4</t>
  </si>
  <si>
    <t>Istanbul</t>
  </si>
  <si>
    <t>https://www.snap.com/political-ads/asset/77d89c1ab1ae720dd7163a81f03c5281206c075fa7e0819fbbecef739e84a992?mediaType=mp4</t>
  </si>
  <si>
    <t>https://www.snap.com/political-ads/asset/735c464a805d210b3b68fe551186c80b9939f285ce52cef1ce0b8323310ba3c4?mediaType=mp4</t>
  </si>
  <si>
    <t>https://www.snap.com/political-ads/asset/118cb055ee937b598fb0e8d290689d8371c98101142470b1ca605cad8f4f4ad3?mediaType=mp4</t>
  </si>
  <si>
    <t>https://www.snap.com/political-ads/asset/16902c55cfa0caca731535b4655ab1b24626f6649dd264149776cc93065d2add?mediaType=mp4</t>
  </si>
  <si>
    <t>https://www.snap.com/political-ads/asset/9d855132b650876ab2d8d8dffd3eba4e0f7ca4b73895ac44c6f1cd96fbe10b91?mediaType=mp4</t>
  </si>
  <si>
    <t>https://www.snap.com/political-ads/asset/b51e1ec17af0b6c92b105989d7f0a79f3c33a228285e677b254060776c48c91b?mediaType=mp4</t>
  </si>
  <si>
    <t>2019/02/05 08:13:10Z</t>
  </si>
  <si>
    <t>2019/02/11 15:00:00Z</t>
  </si>
  <si>
    <t>Bates Pan Gulf</t>
  </si>
  <si>
    <t>World Government Summit</t>
  </si>
  <si>
    <t>Advocates &amp; Activists,Arts &amp; Culture Mavens,Bookworms &amp; Avid Readers,Business News Watchers,Frequent Travelers,Investors &amp; Entrepreneurs,Math &amp; Science Enthusiasts,News Watchers,Philanthropists,Political News Watchers,Sharp-Dressed Men,Techies &amp; Gadget Fans</t>
  </si>
  <si>
    <t>https://www.snap.com/political-ads/asset/6cf9256deee088fd15e9346139791ba1c3f336f451b76e587752db97d5a7d972?mediaType=mp4</t>
  </si>
  <si>
    <t>2019/04/01 17:42:26Z</t>
  </si>
  <si>
    <t>2019/04/15 17:42:26Z</t>
  </si>
  <si>
    <t>https://www.snap.com/political-ads/asset/350b4ad0cc4ca4a9a902acf3de814b9770bb822e441bd7345e94f6d2f1e676b7?mediaType=mp4</t>
  </si>
  <si>
    <t>https://www.snap.com/political-ads/asset/d51474bdba0e05ee192db1dfdc2f613caea9abcd677ce3538bb6f7b531c9b597?mediaType=mp4</t>
  </si>
  <si>
    <t>https://www.snap.com/political-ads/asset/8b2374b0ecbea159bca7ddff7daa185f859a628ba3b709e4f7a0b5800141a36e?mediaType=mp4</t>
  </si>
  <si>
    <t>https://www.snap.com/political-ads/asset/99f666d552ee4a7e8dfb21e73e0c0c0cc458af9a4109a13b830ca07884fe0b29?mediaType=mp4</t>
  </si>
  <si>
    <t>https://www.snap.com/political-ads/asset/643999dd0746454e3e5ac3ddc487d9c779701acc436dbb88fa8100fbf569d72d?mediaType=mp4</t>
  </si>
  <si>
    <t>2019/05/17 19:04:33Z</t>
  </si>
  <si>
    <t>https://www.snap.com/political-ads/asset/b4fb0c53f9468a44ed59dfb9d5667efebed7195402ecd4c05ee2e8b5c9e3600f?mediaType=png</t>
  </si>
  <si>
    <t>https://www.snap.com/political-ads/asset/f9ce711115e8e5a51a917ad71c674ce0734ea4cf577f9988546aee57733a2dda?mediaType=png</t>
  </si>
  <si>
    <t>https://www.snap.com/political-ads/asset/2075979d81c3050ac628d1413bd5406fe1c7dfb0455be3be0507111b20de61d8?mediaType=mp4</t>
  </si>
  <si>
    <t>https://www.snap.com/political-ads/asset/7328f470292ec4260c2a08ebc52ece6ee021acf2aeff55242994288992fcaf5b?mediaType=mp4</t>
  </si>
  <si>
    <t>https://www.snap.com/political-ads/asset/179a269b5e06c0afcb41f4ddd78b8df1cbfbfe013073e689cef253c7b1ad0607?mediaType=mp4</t>
  </si>
  <si>
    <t>https://www.snap.com/political-ads/asset/019e7426865409f89cfcf85d3e3b7036b71194e34c76f50b7dac48e8fbb9d409?mediaType=mp4;https://www.snap.com/political-ads/asset/c00f69a86ab93172fae2e674ccdd3120ddabc5ec5f37e8fa8e57ce32b932cc29?mediaType=mp4;https://www.snap.com/political-ads/asset/300257c2a32c1ff6c7529a60bb384ab076c3489352ba13a53ba07bcd320b5e2d?mediaType=mp4;https://www.snap.com/political-ads/asset/0f280da5d702dfcc6ec9e6dcdf6b45842bfffe959ef3dcd7944ca292ef69d955?mediaType=mp4</t>
  </si>
  <si>
    <t>https://www.snap.com/political-ads/asset/d79383e427256812565ada1630c24a3d823260a3641d3d9f8de96259aa045a38?mediaType=mp4;https://www.snap.com/political-ads/asset/f6646786ce6ab6c759df255305e0c82d61889f05c3903bd720518c88c91a646b?mediaType=mp4;https://www.snap.com/political-ads/asset/36afb01d929b7a45dc7b16a454fc3cb0eaf7a450a811dcec23054ed356678d31?mediaType=mp4</t>
  </si>
  <si>
    <t>2019/04/29 07:23:20Z</t>
  </si>
  <si>
    <t>https://www.snap.com/political-ads/asset/066d90f4b0176532ad2cd5989f7b8a8621df714f3cbdeb9a1b6db43f06cda25e?mediaType=png</t>
  </si>
  <si>
    <t>2019/10/01 08:14:02Z</t>
  </si>
  <si>
    <t>https://www.snap.com/political-ads/asset/9eb2ad19f7f9bf3f6f8c80707047021b4c7abeea15e0693fcacddae3b29bf690?mediaType=mp4</t>
  </si>
  <si>
    <t>2019/04/16 14:51:10Z</t>
  </si>
  <si>
    <t>2019/04/17 02:00:00Z</t>
  </si>
  <si>
    <t>https://www.snap.com/political-ads/asset/ee8fede9848d2f2f40062eae6b9b69e0380044aa82e5b14edb2e5dea9dced5f9?mediaType=mp4</t>
  </si>
  <si>
    <t>https://www.snap.com/political-ads/asset/73b05af27639af3cf45e2953e8da4fd980638c547f0cb777f190575b0284a433?mediaType=mp4</t>
  </si>
  <si>
    <t>https://www.snap.com/political-ads/asset/ce727bc99117bf5528a30901ecbc4cee3ca0cb33e9c26cc3b0664d124bda77d9?mediaType=mp4</t>
  </si>
  <si>
    <t>2019/10/31 10:52:46Z</t>
  </si>
  <si>
    <t>2019/11/06 22:00:00Z</t>
  </si>
  <si>
    <t>https://www.snap.com/political-ads/asset/7ecd9accc303059a325c00d1744b22f60daf0907731f040a7b3e8034410737b3?mediaType=mp4</t>
  </si>
  <si>
    <t>2019/04/16 17:47:40Z</t>
  </si>
  <si>
    <t>2019/04/30 17:47:40Z</t>
  </si>
  <si>
    <t>https://www.snap.com/political-ads/asset/f1ce81b2a0c928fda49e0d4202c755f22dca012504d097571ae71e33cace3d47?mediaType=png</t>
  </si>
  <si>
    <t>https://www.snap.com/political-ads/asset/dea8b8a7ad7c19840625f4eadd1396e6f3632ab34296e7753ed139b1e845111f?mediaType=mp4</t>
  </si>
  <si>
    <t>2019/09/03 12:23:09Z</t>
  </si>
  <si>
    <t>2019/09/09 16:03:09Z</t>
  </si>
  <si>
    <t>oslomdg</t>
  </si>
  <si>
    <t>MiljÃ¸partiet de GrÃ¸nne</t>
  </si>
  <si>
    <t>https://www.snap.com/political-ads/asset/1edeb9f095825f14c24a427fd06be427c3543916e76d2d52a78a3d856275c132?mediaType=mp4</t>
  </si>
  <si>
    <t>https://www.snap.com/political-ads/asset/1ea7c4d7e624d9fa175a579282900d8ddb39a74cb71549875528ce99b7c9fde4?mediaType=mp4</t>
  </si>
  <si>
    <t>2019/07/18 16:25:31Z</t>
  </si>
  <si>
    <t>2019/07/25 16:25:31Z</t>
  </si>
  <si>
    <t>https://www.snap.com/political-ads/asset/6933e376729aa7431ee3b01db7163f9346a4bd5bcbfb2e6d13c4bc57166c340a?mediaType=mp4</t>
  </si>
  <si>
    <t>2019/12/31 22:25:00Z</t>
  </si>
  <si>
    <t>2020/01/01 07:59:00Z</t>
  </si>
  <si>
    <t>Advocates &amp; Activists,Arts &amp; Culture Mavens,Investors &amp; Entrepreneurs,Business News Watchers,Political News Watchers,Outdoor &amp; Nature Enthusiasts,Philanthropists,TV Network Viewers (BBC America),TV Network Viewers (CNN),TV Viewers (Documentary),TV Viewers (News)</t>
  </si>
  <si>
    <t>https://www.snap.com/political-ads/asset/e6b8ffb509bd9e9f58110ac2eed310fcc0cac3887265f71f9a317a844dba847e?mediaType=png</t>
  </si>
  <si>
    <t>https://www.snap.com/political-ads/asset/1dcf7237086141a7aa8270f63e7d6da6b693bbf9a98216933a0cdcec9ce0eab7?mediaType=jpg</t>
  </si>
  <si>
    <t>https://www.snap.com/political-ads/asset/0d5a8324037a6f60ef1daccd4cbf28f9bdf7ec13cc31088319e82a5414a8c5f7?mediaType=mp4</t>
  </si>
  <si>
    <t>https://www.snap.com/political-ads/asset/03f33d1ce27d7446fdee4922c1753b7022e7fe28933f00ae0f61284131cbccf1?mediaType=png</t>
  </si>
  <si>
    <t>https://www.snap.com/political-ads/asset/6f8b60f70e16634ac49fe33326ba2fb7e8a9ea1362cff663265099394c7eecf1?mediaType=mp4</t>
  </si>
  <si>
    <t>2019/09/24 09:07:27Z</t>
  </si>
  <si>
    <t>https://www.snap.com/political-ads/asset/74132c661d5b392c3e4bbdc6a987792dbe5794d9165d47eec63b8861636a6a83?mediaType=mp4</t>
  </si>
  <si>
    <t>2019/10/30 12:53:23Z</t>
  </si>
  <si>
    <t>2019/11/02 12:48:24Z</t>
  </si>
  <si>
    <t>Timm &amp; Pimm</t>
  </si>
  <si>
    <t>Justdiggit</t>
  </si>
  <si>
    <t>2019/08/23 15:59:56Z</t>
  </si>
  <si>
    <t>2019/08/25 21:59:10Z</t>
  </si>
  <si>
    <t>https://www.snap.com/political-ads/asset/3939af650193f0963831c1468c38286a4f53507493385e667a530bb5c444d1aa?mediaType=jpg</t>
  </si>
  <si>
    <t>https://www.snap.com/political-ads/asset/e528d3079c6b5e16f146edcd2497de219182b4a919ce5a1d12356423e77a392e?mediaType=mp4</t>
  </si>
  <si>
    <t>https://www.snap.com/political-ads/asset/31d7fa5f1af2bc99a3d3b20f329fd62faa77291bfde6020cc11e663291968890?mediaType=png</t>
  </si>
  <si>
    <t>2019/09/26 16:00:00Z</t>
  </si>
  <si>
    <t>2019/11/06 01:59:59Z</t>
  </si>
  <si>
    <t>Early Voting</t>
  </si>
  <si>
    <t>NYC Board of Elections</t>
  </si>
  <si>
    <t>Advocates &amp; Activists,Green Living Enthusiasts,News Watchers</t>
  </si>
  <si>
    <t>https://www.snap.com/political-ads/asset/a30391ace83e1e65faa70c518ffd93e1e5eb4595fc02bb804e65a1d4a851c226?mediaType=mp4</t>
  </si>
  <si>
    <t>https://www.snap.com/political-ads/asset/ec7aba2c8a93f5acbef2a580bd2c93a70cb1ef265ec9778b5d31e8d87580cb6d?mediaType=mp4</t>
  </si>
  <si>
    <t>2019/04/11 22:56:30Z</t>
  </si>
  <si>
    <t>2019/04/30 22:56:30Z</t>
  </si>
  <si>
    <t>https://www.snap.com/political-ads/asset/25b83edc4d2043ca0973c8a29d570d1aabc7c396a29299d958453be91372f4b0?mediaType=mp4</t>
  </si>
  <si>
    <t>2019/08/31 14:31:09Z</t>
  </si>
  <si>
    <t>https://www.snap.com/political-ads/asset/ab4b845dadfe4d976ef733e1a4f380944cf0df037fb66d4ba00a2cd7463d9639?mediaType=mp4</t>
  </si>
  <si>
    <t>2019/11/25 00:23:41Z</t>
  </si>
  <si>
    <t>https://www.snap.com/political-ads/asset/6723b8595338861d5befa04db49eb2cc5ee7a0b1fb6371f4b1b901a7bbd0f8f0?mediaType=mp4</t>
  </si>
  <si>
    <t>2019/11/26 06:16:11Z</t>
  </si>
  <si>
    <t>2019/12/02 00:11:56Z</t>
  </si>
  <si>
    <t>Department of Justice and Attorney-General</t>
  </si>
  <si>
    <t>Justice and Attorney-General</t>
  </si>
  <si>
    <t>17-18</t>
  </si>
  <si>
    <t>https://www.snap.com/political-ads/asset/cc17d694922f72ec166a2a30aad27347dc7ae20fa6ffc8f72fea4606ddf9db1d?mediaType=mp4</t>
  </si>
  <si>
    <t>https://www.snap.com/political-ads/asset/d9bf8c1d17cd450185f715147ec42a3bb6015ffdae9656a4c7ed0b96eb3523ed?mediaType=mp4;https://www.snap.com/political-ads/asset/8358a7c05237c8144193470d55fc84ff8c09add9b5180b04d7211bc952c9493c?mediaType=mp4;https://www.snap.com/political-ads/asset/5d77e9893fd40a35057a1221f5dba7a3febd6ea0b8c0ca5f6bd03e5cc41c398f?mediaType=mp4;https://www.snap.com/political-ads/asset/bd86f0b0161d8f9c14d1b3dd4971b935682dfd713d097dcf1eeef2741b8c8f61?mediaType=mp4;https://www.snap.com/political-ads/asset/46c5ed1b04a7dbde6a337ae641e7a16e3ef8106448147ea0ce423b0cb1c3805a?mediaType=mp4</t>
  </si>
  <si>
    <t>https://www.snap.com/political-ads/asset/58b82f85354921d44636239c7cc61a00453de2ef62e5430dd3d9e13f26dd7ca3?mediaType=mp4</t>
  </si>
  <si>
    <t>2019/10/02 20:18:20Z</t>
  </si>
  <si>
    <t>https://www.snap.com/political-ads/asset/23de395ec9527d94ad0065db38aabc295326dff9f018602b0224c1ebeaa1b82c?mediaType=mp4</t>
  </si>
  <si>
    <t>https://www.snap.com/political-ads/asset/c620686ec19f1c5d58ad7caea46f863a2a41a0cdcd88d526d7a56eea792126cb?mediaType=png</t>
  </si>
  <si>
    <t>2019/12/03 11:20:28Z</t>
  </si>
  <si>
    <t>2019/12/10 11:20:28Z</t>
  </si>
  <si>
    <t>https://www.snap.com/political-ads/asset/c54b2c32cd8a8dec0fdde50368d0263182485ceb8ef41e63d262e8ae44281486?mediaType=mp4</t>
  </si>
  <si>
    <t>https://www.snap.com/political-ads/asset/ac95fd486ac03b0fba0e73e38002b7833fe099065d1514adf695f04d5fb55182?mediaType=png</t>
  </si>
  <si>
    <t>2019/10/07 16:20:33Z</t>
  </si>
  <si>
    <t>2019/10/11 08:09:03Z</t>
  </si>
  <si>
    <t>https://www.snap.com/political-ads/asset/72bbba229f94feb364e3980c39a40d51561904d41e79a288378c14280a39c59e?mediaType=mp4</t>
  </si>
  <si>
    <t>https://www.snap.com/political-ads/asset/7b8e3992542e66af524d1e3d88968dcbdbd3f123bdb566243a10b18a42a58d06?mediaType=mp4</t>
  </si>
  <si>
    <t>https://www.snap.com/political-ads/asset/b6c8c94c20c809b06cc34bad66c7875d852746e4fc3a7c18ffe0451932c2e80b?mediaType=mp4;https://www.snap.com/political-ads/asset/ee1eb34919cd13ede948039add6a4bf955f87443218933b1995b4ec3a72d8f24?mediaType=mp4;https://www.snap.com/political-ads/asset/ffad1e274df9ab923d22b752c59eed9fc1fc515aa89e02588d68a63f7c0da4c8?mediaType=mp4</t>
  </si>
  <si>
    <t>https://www.snap.com/political-ads/asset/16fedfc7611bdd9bb5f3ae8e03b3eed14a6a35cea95a2de9dff84b10f70f8764?mediaType=png</t>
  </si>
  <si>
    <t>https://www.snap.com/political-ads/asset/4517028e9c6aaed2e07ff4ebe484e0a8304081b49e78367f94365e3b3cd86bb8?mediaType=mp4</t>
  </si>
  <si>
    <t>https://www.snap.com/political-ads/asset/3e90985b0bdae65a4ec35a1364b789a074ceb9c351020da965b627bc05e2dac6?mediaType=png</t>
  </si>
  <si>
    <t>https://www.snap.com/political-ads/asset/bcbca56cf0820adeb55e870fe839bd34343153ccd4e605998e497a9ee19e07bb?mediaType=jpg</t>
  </si>
  <si>
    <t>https://www.snap.com/political-ads/asset/3fa319723179149ab9772935b17b02a33623383f43ad14a74ccc20ad7792608e?mediaType=mp4</t>
  </si>
  <si>
    <t>2019/11/08 18:55:54Z</t>
  </si>
  <si>
    <t>2019/11/14 18:35:22Z</t>
  </si>
  <si>
    <t>Advocate Advertising Group</t>
  </si>
  <si>
    <t>Ryan Gatti for State Senator District 36</t>
  </si>
  <si>
    <t>Ryan Gatti</t>
  </si>
  <si>
    <t>https://www.snap.com/political-ads/asset/5e65b0d1ab9468ec39fc5b1af057ee1f3da908b58de52df7c6e6bd0e84d0ad53?mediaType=png</t>
  </si>
  <si>
    <t>https://www.snap.com/political-ads/asset/d0ca8588dd095857e3f3d4fe420f6681d784b1215b63a8fc45a74b511cc3ed10?mediaType=png</t>
  </si>
  <si>
    <t>https://www.snap.com/political-ads/asset/34311c01fd6e000e5c16dd4c798044379773efe8aee976ab5d97fdf066ab5405?mediaType=mp4</t>
  </si>
  <si>
    <t>2019/08/26 19:39:39Z</t>
  </si>
  <si>
    <t>2019/09/30 19:39:45Z</t>
  </si>
  <si>
    <t>NYC Health Department</t>
  </si>
  <si>
    <t>https://www.snap.com/political-ads/asset/19d7bc6dfd522e0341b3cb1732b5b5720c2993f35dc45548854c06fdf9955d8b?mediaType=mp4</t>
  </si>
  <si>
    <t>https://www.snap.com/political-ads/asset/2e35643278d54940d388ab198259ef24e2999f38dc8f43a97f1289fc99044678?mediaType=mp4</t>
  </si>
  <si>
    <t>2019/04/09 15:28:53Z</t>
  </si>
  <si>
    <t>2019/04/14 16:30:53Z</t>
  </si>
  <si>
    <t>Bookworms &amp; Avid Readers,Business News Watchers,Family Genre Fans,High Schoolers,Math &amp; Science Enthusiasts,News Watchers,Parents &amp; Family-Focused,Political News Watchers,Talk Show Fans</t>
  </si>
  <si>
    <t>https://www.snap.com/political-ads/asset/f1817031ae97325e4660c4b484390156278c0b916e7ee84209da5e8dbbb25a32?mediaType=mp4</t>
  </si>
  <si>
    <t>2019/09/03 06:00:00Z</t>
  </si>
  <si>
    <t>2019/12/20 14:00:00Z</t>
  </si>
  <si>
    <t>2020/01/01 10:00:00Z</t>
  </si>
  <si>
    <t>https://www.snap.com/political-ads/asset/b9f9bfc10ee6ebfa02ae0e23d5a7261e32bf7636c6a1e386ae65b285d5c2da31?mediaType=mp4</t>
  </si>
  <si>
    <t>2019/10/08 18:43:02Z</t>
  </si>
  <si>
    <t>Iowa,New Hampshire</t>
  </si>
  <si>
    <t>Advocates &amp; Activists,Collegiates,Cordcutters,Green Living Enthusiasts,Political News Watchers,TV Light Viewers,TV Network Viewers (CNN),TV Network Viewers (MSNBC),ZZ_Deprecated_1</t>
  </si>
  <si>
    <t>https://www.snap.com/political-ads/asset/f649dfd65b254e4237a72313048a7c6776e45c4787065bf8ef596cc74965f311?mediaType=mp4</t>
  </si>
  <si>
    <t>2019/11/09 17:09:14Z</t>
  </si>
  <si>
    <t>2019/11/12 17:08:01Z</t>
  </si>
  <si>
    <t>https://www.snap.com/political-ads/asset/386814046d893a6097b72028f12d11c7203f377858c55abfe007e2f3147c6b30?mediaType=mp4</t>
  </si>
  <si>
    <t>2019/03/22 17:00:20Z</t>
  </si>
  <si>
    <t>https://www.snap.com/political-ads/asset/731cbaf0f7a9d6095085d373da043b415deaf447cfec56be5bb27e06b09b7224?mediaType=mp4</t>
  </si>
  <si>
    <t>2019/03/02 21:23:00Z</t>
  </si>
  <si>
    <t>2019/03/16 15:30:00Z</t>
  </si>
  <si>
    <t>Mint</t>
  </si>
  <si>
    <t>Dr. Hisham Al-Saleh Campaign</t>
  </si>
  <si>
    <t>Al Farwaniyah,Al Kuwayt,Hawalli</t>
  </si>
  <si>
    <t>https://www.snap.com/political-ads/asset/65c2087c7a0985bb7a6a8c9be5249caf96e818bc35cfd40499b5d271dd9968d8?mediaType=mp4</t>
  </si>
  <si>
    <t>2019/10/14 06:00:00Z</t>
  </si>
  <si>
    <t>2019/11/09 22:59:59Z</t>
  </si>
  <si>
    <t>iProspect GmbH</t>
  </si>
  <si>
    <t>Bundespolizei</t>
  </si>
  <si>
    <t>Adventure Seekers,Fashion &amp; Style Gurus,Film &amp; TV Fans,Fitness Enthusiasts,Gamers,Music Fans,News Watchers,Sneakerheads,Sports Fans</t>
  </si>
  <si>
    <t>2019/12/06 22:00:00Z</t>
  </si>
  <si>
    <t>2019/12/07 04:59:59Z</t>
  </si>
  <si>
    <t>https://www.snap.com/political-ads/asset/374b5c83a7c8552dff96d12a35fc711d8fc30d4b6c10dd231133991b0b7597f3?mediaType=mp4</t>
  </si>
  <si>
    <t>https://www.snap.com/political-ads/asset/283cba4771f7c748963858d2d4e16d0c621cc34e4ab06d938adb47c367888645?mediaType=mp4</t>
  </si>
  <si>
    <t>https://www.snap.com/political-ads/asset/b1e7d8e067405897020b8dc3c16cb6df92f46b05c157426a67d3931e31352d73?mediaType=png</t>
  </si>
  <si>
    <t>https://www.snap.com/political-ads/asset/ae1ec2c31cfb719fa88185db1293883c2706fb7ea9af6a2415005d6b40bb8baa?mediaType=mp4</t>
  </si>
  <si>
    <t>https://www.snap.com/political-ads/asset/42c34f358f89d59998f13f7a27c120b99eb9ce92be515958b36fb897ff3932c8?mediaType=jpg</t>
  </si>
  <si>
    <t>https://www.snap.com/political-ads/asset/0134f3a5162db7d2008917205101d13d63f76acf4734744de0ee3e4b92575863?mediaType=jpg</t>
  </si>
  <si>
    <t>https://www.snap.com/political-ads/asset/87ebfa17a91be6cbf98449ddfbea1cabf41602f1ae83eebd180da51b1f3a7625?mediaType=png</t>
  </si>
  <si>
    <t>2019/10/02 15:11:48Z</t>
  </si>
  <si>
    <t>2019/10/04 20:55:48Z</t>
  </si>
  <si>
    <t>https://www.snap.com/political-ads/asset/3c6d23b932719e636e119b2beb694b3d38dfb7e6e679bb48a9b5e99d32aca899?mediaType=mp4</t>
  </si>
  <si>
    <t>https://www.snap.com/political-ads/asset/b752dbaf2870b210647095e9ae7f3e1885b002a7efaa6f158fd46f05597914ec?mediaType=mp4</t>
  </si>
  <si>
    <t>https://www.snap.com/political-ads/asset/b680f0e39dc4d6dd51f1a8f10f3605ca40c2abe3cd847f197adc81892e6630b2?mediaType=jpg</t>
  </si>
  <si>
    <t>2019/05/01 16:42:14Z</t>
  </si>
  <si>
    <t>https://www.snap.com/political-ads/asset/528ed49c6197a29da7703c4ba4f35149f1634832660208c7826546db74c281a1?mediaType=mp4</t>
  </si>
  <si>
    <t>https://www.snap.com/political-ads/asset/b42a0a30087d7a976e49b841474cfd9114ea7c46de816304f53392aff4ef5417?mediaType=mp4</t>
  </si>
  <si>
    <t>https://www.snap.com/political-ads/asset/3e259d384fc8c0b75d10dc1fecebb6a0f2d232298380165889444e70725ca894?mediaType=mp4</t>
  </si>
  <si>
    <t>2019/07/01 06:09:56Z</t>
  </si>
  <si>
    <t>https://www.snap.com/political-ads/asset/2cc31e987cc2b2bc16231beae843f9b9e864a0bf454a6d45982bbc8ad2c03353?mediaType=mp4</t>
  </si>
  <si>
    <t>https://www.snap.com/political-ads/asset/ddaa2df576b4e5077abd485cc98fca93b4f2fc34188dca3e8c017a6163f73d1c?mediaType=jpg</t>
  </si>
  <si>
    <t>https://www.snap.com/political-ads/asset/c5432db81fb86ad5eda1e33d734ea444cc32431723dd0bd5273faee4549342a5?mediaType=mp4</t>
  </si>
  <si>
    <t>2019/08/22 11:10:00Z</t>
  </si>
  <si>
    <t>https://www.snap.com/political-ads/asset/6edac2e50aebb77444834f594526704885d9b1b64a9b84bb110e1cbab88d9bae?mediaType=mp4</t>
  </si>
  <si>
    <t>https://www.snap.com/political-ads/asset/c2f8cc6934d8380aff0bce5ed5cbd7a2ec84f736f5cb18b11f3759267e78aa1f?mediaType=png</t>
  </si>
  <si>
    <t>2019/05/23 18:25:36Z</t>
  </si>
  <si>
    <t>https://www.snap.com/political-ads/asset/a4f1665f47fe0fb68220125c3240b6004cf9d7199040ffadd3e32076e27311a2?mediaType=mp4</t>
  </si>
  <si>
    <t>2019/02/26 22:00:00Z</t>
  </si>
  <si>
    <t>2019/03/01 14:00:00Z</t>
  </si>
  <si>
    <t>UÅ¾ vilnius, kurio didÅ¾iuojamÄ—s</t>
  </si>
  <si>
    <t>https://www.snap.com/political-ads/asset/c3fbecd10e41ae2f856a2644e2918deffe8ab2c155115c5f5619e58b35e95736?mediaType=png</t>
  </si>
  <si>
    <t>2019/12/20 07:53:39Z</t>
  </si>
  <si>
    <t>2020/01/12 07:40:59Z</t>
  </si>
  <si>
    <t>Jakobsson Addemotion AB</t>
  </si>
  <si>
    <t>Folkomrostning Helsingborg</t>
  </si>
  <si>
    <t>Socialdemokraterna i Helsingborg</t>
  </si>
  <si>
    <t>https://www.snap.com/political-ads/asset/d970d04f85a783fea6ea3cef7ddef97255d5afe9c34361dfb36029f4daf2801b?mediaType=mp4</t>
  </si>
  <si>
    <t>https://www.snap.com/political-ads/asset/684ae503597db20a9390f041b29adfa6b1c373024dbb1f2fa055c16d6397f527?mediaType=mp4</t>
  </si>
  <si>
    <t>2019/11/23 15:10:56Z</t>
  </si>
  <si>
    <t>https://www.snap.com/political-ads/asset/acaebd03f6aa1d5c0c9d8a6ca1e35b6f50a5d33b46056b91476185552b990204?mediaType=mp4</t>
  </si>
  <si>
    <t>https://www.snap.com/political-ads/asset/a8d09b9fbfd273bdf36a4279037928e1fb140e192fba8374d5822734c21ff0be?mediaType=mp4</t>
  </si>
  <si>
    <t>https://www.snap.com/political-ads/asset/e5211ca66be228cdf1ac35916d8a2d6ad33c2b55eabb9e6771ec78ab95c007ff?mediaType=mp4</t>
  </si>
  <si>
    <t>2019/12/20 21:30:00Z</t>
  </si>
  <si>
    <t>2020/01/18 04:59:16Z</t>
  </si>
  <si>
    <t xml:space="preserve">Mike Bloomberg 2020 Inc </t>
  </si>
  <si>
    <t>Alabama,Arkansas,California,Colorado,Maine,Minnesota,North Carolina,Oklahoma,Tennessee,Texas,Utah,Vermont,Virginia,South Carolina,Nevada,Florida,Wisconsin,Michigan,Arizona,Pennsylvania</t>
  </si>
  <si>
    <t>https://www.snap.com/political-ads/asset/322f2ce873302f3f44875787a8c38d2992c03ef5f0e2e2d52ae8a11b7d7b2c4b?mediaType=mp4</t>
  </si>
  <si>
    <t>https://www.snap.com/political-ads/asset/9c3c5d1a2454415f0f9bee04c027de54bebf703665ad8720c44ff4d2b1698e5e?mediaType=mp4</t>
  </si>
  <si>
    <t>https://www.snap.com/political-ads/asset/51f8742895195acf47414474cbf5ecf25e268eb60cd2eea870eb16d99d7c370f?mediaType=mp4</t>
  </si>
  <si>
    <t>https://www.snap.com/political-ads/asset/443dd272e242af3f259d24b780d0bb801b888771e6ff8c37c720697d7548cf8c?mediaType=mp4</t>
  </si>
  <si>
    <t>2019/10/22 23:33:05Z</t>
  </si>
  <si>
    <t>2019/11/26 00:40:22Z</t>
  </si>
  <si>
    <t>https://www.snap.com/political-ads/asset/cb6231c902e4c16cd942c2d49e8e80d82192a8db5bca18da52b673e126e568b2?mediaType=mp4</t>
  </si>
  <si>
    <t>https://www.snap.com/political-ads/asset/ab43998a808d58b74e233b1233f881dc8adedb34ba2b9f48aef0a71aa07ef2cc?mediaType=mp4</t>
  </si>
  <si>
    <t>2019/03/13 08:48:31Z</t>
  </si>
  <si>
    <t>2019/03/18 06:55:54Z</t>
  </si>
  <si>
    <t>https://www.snap.com/political-ads/asset/9ff739910eb397186a231305b37826241373c8718f40675252dea82e37769010?mediaType=mp4</t>
  </si>
  <si>
    <t>https://www.snap.com/political-ads/asset/4dc76ce70b67664d4f40218a8595726743ec63a1b962f80fb4c9a46ab126887c?mediaType=mp4</t>
  </si>
  <si>
    <t>2019/11/09 12:00:00Z</t>
  </si>
  <si>
    <t>2019/11/12 17:32:09Z</t>
  </si>
  <si>
    <t>https://www.snap.com/political-ads/asset/9942944322dfcb98f156720c2cad63ea631b82152f663e590c6a5f858a38deae?mediaType=mp4</t>
  </si>
  <si>
    <t>https://www.snap.com/political-ads/asset/30c3752a6d1c757025c1b89c31409bc6609560dcfbf3add6dd1cd88564846cd6?mediaType=png</t>
  </si>
  <si>
    <t>https://www.snap.com/political-ads/asset/b8bb18b08e2c0ef28678f81b412d2c46898f137744a58ffa5dc9b7c7fc00c8a3?mediaType=mp4</t>
  </si>
  <si>
    <t>https://www.snap.com/political-ads/asset/42ccaf071142f9bbec36b56d21e8f836dda5aa088d02fdbe506fc405c40028be?mediaType=mp4</t>
  </si>
  <si>
    <t>https://www.snap.com/political-ads/asset/f103d4fbb1615d741646d0a63f116bb0ee7cc3cfd5a65c946b8c9ca49448d24d?mediaType=mp4</t>
  </si>
  <si>
    <t>https://www.snap.com/political-ads/asset/128688613f46978732b3bb9b712f4bb1b631470fb9ea151263965ed23c04763c?mediaType=mp4</t>
  </si>
  <si>
    <t>2019/07/04 14:55:12Z</t>
  </si>
  <si>
    <t>GLSEN</t>
  </si>
  <si>
    <t>18-19</t>
  </si>
  <si>
    <t>puerto rico</t>
  </si>
  <si>
    <t>https://www.snap.com/political-ads/asset/e5f05169af9a43e7c7a795a6609926bc0221a35c9260443df7438ed55ea216b5?mediaType=mp4</t>
  </si>
  <si>
    <t>2019/10/29 22:56:37Z</t>
  </si>
  <si>
    <t>2019/11/18 23:56:37Z</t>
  </si>
  <si>
    <t>2019/08/23 22:43:40Z</t>
  </si>
  <si>
    <t>https://www.snap.com/political-ads/asset/4032eb63e228e8f1ae2fa023e201b14a584ac0b00c01bd4166abd3246ee53e9f?mediaType=png</t>
  </si>
  <si>
    <t>2019/03/25 04:01:00Z</t>
  </si>
  <si>
    <t>2019/03/30 03:59:59Z</t>
  </si>
  <si>
    <t>https://www.snap.com/political-ads/asset/4ff48c665214aae8d2c57e6e3f4013489a2c177a78d368800abe08b494c6df6b?mediaType=mp4</t>
  </si>
  <si>
    <t>2019/04/29 10:00:00Z</t>
  </si>
  <si>
    <t>2019/05/02 22:59:59Z</t>
  </si>
  <si>
    <t>SpunOut.ie</t>
  </si>
  <si>
    <t>https://www.snap.com/political-ads/asset/562a6569e0417d25ef65d0cbcb80b1675aed0ffee08604447add11beb3e70ba2?mediaType=mp4;https://www.snap.com/political-ads/asset/68bf1c9ba89c3dbd98f44e55d5c1095a4e00c98c2c22fa7a86d5f6653bded2a7?mediaType=mp4;https://www.snap.com/political-ads/asset/0861c405ab62b5f7da3a1ea501a95476f4d2402688d5436a1f10afe320fc6741?mediaType=mp4;https://www.snap.com/political-ads/asset/b9c0a247e20d0e26e791d0e2f5aad5b73bbef557acfe00c3e1b8ba137ee9f837?mediaType=mp4;https://www.snap.com/political-ads/asset/0294f6ad9a8ded12039f1f680190ef50f34bbdd5dac96dd8f0d7933abd562895?mediaType=mp4</t>
  </si>
  <si>
    <t>https://www.snap.com/political-ads/asset/23009f849e5fdfee205aa2db5938c50f8f649be6529bb8f87fe3066bb2864635?mediaType=png</t>
  </si>
  <si>
    <t>https://www.snap.com/political-ads/asset/a810f5a2cf832ccc97326e951a1b21c68745900a7ac0e07f47805c09148e6369?mediaType=mp4</t>
  </si>
  <si>
    <t>2019/12/02 15:43:57Z</t>
  </si>
  <si>
    <t>2019/12/16 15:19:19Z</t>
  </si>
  <si>
    <t>https://www.snap.com/political-ads/asset/5b56a022a143daf4a32982b116b9e4304fc827f7e223f6abf7d1dd08c61c3e37?mediaType=mp4</t>
  </si>
  <si>
    <t>https://www.snap.com/political-ads/asset/8035d2251d238074a883fb79abad02741922fc095db7f8440d89b5c17d287945?mediaType=mp4</t>
  </si>
  <si>
    <t>Ankara</t>
  </si>
  <si>
    <t>https://www.snap.com/political-ads/asset/a3e5235a9d3c918578d4ea0a5aa4a0d531d3ce66279f48a2f37f6bfca93b3032?mediaType=mp4</t>
  </si>
  <si>
    <t>2019/11/21 18:12:02Z</t>
  </si>
  <si>
    <t>2019/12/02 18:05:25Z</t>
  </si>
  <si>
    <t xml:space="preserve">US Polling Research </t>
  </si>
  <si>
    <t>US Polling Research</t>
  </si>
  <si>
    <t>https://www.snap.com/political-ads/asset/804c10b86cada26c929630dad83f1ae5ae370f4a011422cb563fa6945bc2ef60?mediaType=mp4</t>
  </si>
  <si>
    <t>https://www.snap.com/political-ads/asset/6e89018c4a701b16d7b63f0c5d55aa6cc089f649ef74c25327acc519eaee7002?mediaType=png</t>
  </si>
  <si>
    <t>2019/05/03 19:03:45Z</t>
  </si>
  <si>
    <t>https://www.snap.com/political-ads/asset/33b43b8e667d8a8d65ae872f4dd87f3148a9ee2900412d2493149ef5a6128811?mediaType=mp4</t>
  </si>
  <si>
    <t>https://www.snap.com/political-ads/asset/161fa287620a0e78a054767b0867d89751ceb38fb4ca1f9499562e06d8f37799?mediaType=mp4</t>
  </si>
  <si>
    <t>https://www.snap.com/political-ads/asset/cd9a95437d54960e75ec0de9ed62084f647befaacc1f140ff6807c7af09373b3?mediaType=mp4</t>
  </si>
  <si>
    <t>2019/11/09 16:38:21Z</t>
  </si>
  <si>
    <t>2019/11/12 16:36:28Z</t>
  </si>
  <si>
    <t>Advocates &amp; Activists,Collegiates,Hipsters &amp; Trendsetters,Business News Watchers,Political News Watchers</t>
  </si>
  <si>
    <t>https://www.snap.com/political-ads/asset/fdad17556a3c7d4b285fc542db4b88f7d852a04da3d624568335402ad305bd89?mediaType=jpg</t>
  </si>
  <si>
    <t>https://www.snap.com/political-ads/asset/a05558d22529f48064791509e909d347b933bc208182025022110e24d61717f2?mediaType=png</t>
  </si>
  <si>
    <t>https://www.snap.com/political-ads/asset/8c53ffb5e189947f90157f96fbf8ffcf1e941adbd475b4930d46fbdef3ba0dee?mediaType=jpg</t>
  </si>
  <si>
    <t>https://www.snap.com/political-ads/asset/abbcb62b9c08babc694481e7fb6237ef30ec660b3b834ef540d5862bd80c76af?mediaType=mp4</t>
  </si>
  <si>
    <t>2019/04/01 20:46:29Z</t>
  </si>
  <si>
    <t>2019/04/30 20:46:29Z</t>
  </si>
  <si>
    <t>https://www.snap.com/political-ads/asset/92e5c178132f08c94be9be476db19f7a857413cfe70f67f34a63cbdb171b5f22?mediaType=mp4</t>
  </si>
  <si>
    <t>2019/10/28 10:00:00Z</t>
  </si>
  <si>
    <t>2020/03/15 23:59:59Z</t>
  </si>
  <si>
    <t>https://www.snap.com/political-ads/asset/a9a735be351019e365bd5a2292986c99817446afdfbad3adb5867749690311a2?mediaType=mp4</t>
  </si>
  <si>
    <t>https://www.snap.com/political-ads/asset/6079d48dc10f103df836bb303581e565c94a275c791bbd77492b8664685ec383?mediaType=mp4</t>
  </si>
  <si>
    <t>https://www.snap.com/political-ads/asset/5164e702bf95bd4acd51e6d6abc974b00188a0735f7855f241f3f00b822726b9?mediaType=mp4</t>
  </si>
  <si>
    <t>https://www.snap.com/political-ads/asset/90bc2ee123d1f3430fb201272b1677d32d57705afea4e6047437958502b1373e?mediaType=mp4</t>
  </si>
  <si>
    <t>2019/08/23 12:55:00Z</t>
  </si>
  <si>
    <t>https://www.snap.com/political-ads/asset/af75f834e1575706a2aaccc09c8c84fb774dfa63e8cd769cd3a65afd9044ca67?mediaType=png</t>
  </si>
  <si>
    <t>https://www.snap.com/political-ads/asset/373d20091e05e2573e91bb352dc31200741f068a5f2342bde8309a22da8bc818?mediaType=mp4</t>
  </si>
  <si>
    <t>https://www.snap.com/political-ads/asset/68a35c46d386ee2fef9d642890444a39abb864a363843936d7e1ad46275e654f?mediaType=png</t>
  </si>
  <si>
    <t>2019/08/26 10:42:20Z</t>
  </si>
  <si>
    <t>2019/08/30 10:42:24Z</t>
  </si>
  <si>
    <t>Ã˜vre Eiker HÃ¸yre</t>
  </si>
  <si>
    <t>https://www.snap.com/political-ads/asset/59b8da19004dcf82be9198e274d407d44eb9103499cae1996548d3298c4f7777?mediaType=mp4</t>
  </si>
  <si>
    <t>2019/04/09 22:21:46Z</t>
  </si>
  <si>
    <t>26+</t>
  </si>
  <si>
    <t>2019/09/05 13:26:53Z</t>
  </si>
  <si>
    <t>2019/09/08 03:05:58Z</t>
  </si>
  <si>
    <t>https://www.snap.com/political-ads/asset/345709165d0370c8eb1404f3033252e014af43f5828feee6a4eda5f908cbdd20?mediaType=mp4</t>
  </si>
  <si>
    <t>https://www.snap.com/political-ads/asset/51aa16b9e6f628056f4d64bfb857f15320edddfdf70e22903e523965b802e49b?mediaType=mp4</t>
  </si>
  <si>
    <t>https://www.snap.com/political-ads/asset/90b4d41af1711c7704c33365dcd3e7f621df82e4d4448307ce421c567ea81b8d?mediaType=jpg</t>
  </si>
  <si>
    <t>2019/08/23 22:42:06Z</t>
  </si>
  <si>
    <t>https://www.snap.com/political-ads/asset/d6dba9e188797c1e47c9be5d6ecadc8d25825ccc57ac96faed001b6ff1d08fb0?mediaType=png</t>
  </si>
  <si>
    <t>2019/05/18 22:00:00Z</t>
  </si>
  <si>
    <t>2019/05/20 03:50:00Z</t>
  </si>
  <si>
    <t>FX</t>
  </si>
  <si>
    <t>https://www.snap.com/political-ads/asset/77636d83538a5b034a929f4339a71779b257aade87ed9041ab32c15e3d2cf0b8?mediaType=jpg</t>
  </si>
  <si>
    <t>2019/09/25 03:34:51Z</t>
  </si>
  <si>
    <t>14-25</t>
  </si>
  <si>
    <t>https://www.snap.com/political-ads/asset/cc066fdfa240785968c30b6adf5ad77179e9af368d935c953a9f6d7ccde31e31?mediaType=mp4</t>
  </si>
  <si>
    <t>2019/06/05 12:48:51Z</t>
  </si>
  <si>
    <t>https://www.snap.com/political-ads/asset/a3aaa706eb77d267045471d5dd9e43f3a24191efa08391557a2b804a00bb7938?mediaType=mp4</t>
  </si>
  <si>
    <t>https://www.snap.com/political-ads/asset/e4d11f075c607868b8ccadc99098b041c46168fce46ddd46cd497414323d596f?mediaType=png</t>
  </si>
  <si>
    <t>2019/05/13 18:06:30Z</t>
  </si>
  <si>
    <t>https://www.snap.com/political-ads/asset/eed25694b279f187b22772a1ccb1ab71743968a010729aeb32409670b8a42dd5?mediaType=mp4</t>
  </si>
  <si>
    <t>2019/04/10 10:00:00Z</t>
  </si>
  <si>
    <t>2019/04/18 13:00:00Z</t>
  </si>
  <si>
    <t>https://www.snap.com/political-ads/asset/f99da00f2fcae8c93129ba4fcfb9d44a8f294c09c5c81cf99de682ceb1455de5?mediaType=mp4</t>
  </si>
  <si>
    <t>2019/08/28 06:42:57Z</t>
  </si>
  <si>
    <t>2019/09/04 06:42:57Z</t>
  </si>
  <si>
    <t>https://www.snap.com/political-ads/asset/6cc109fcb55efd95c913f96b8570a982d0961778244fbf3e81e2c76cbeb515db?mediaType=png</t>
  </si>
  <si>
    <t>https://www.snap.com/political-ads/asset/a2a4a9de48025036c5242cbdebf825cf6a7f69e6a4d9e2bf7c36d5e1e2523e97?mediaType=mov</t>
  </si>
  <si>
    <t>https://www.snap.com/political-ads/asset/0857c071cdcc83286f38e06a3a23ca22f51beaed00da26b33a1ab711e288490d?mediaType=mp4</t>
  </si>
  <si>
    <t>https://www.snap.com/political-ads/asset/bd4f82b3f50c0626deb6fb99995e63070089ab40af0582acfc7d3d96916e4519?mediaType=mp4</t>
  </si>
  <si>
    <t>2020/02/01 04:59:59Z</t>
  </si>
  <si>
    <t>https://www.snap.com/political-ads/asset/3466836722ae1d9768a8904293e0a4483a97ca47eef5ad8f5ed0607f130f257b?mediaType=mp4</t>
  </si>
  <si>
    <t>Women's Lifestyle</t>
  </si>
  <si>
    <t>https://www.snap.com/political-ads/asset/88b473ced4bf38b7cd5cc86df7158ee68017dd21886ca9368af5674ef9fb24db?mediaType=mp4</t>
  </si>
  <si>
    <t>https://www.snap.com/political-ads/asset/0ac275607f83466166737ca0fae4594f5a3a950570209cbe8dba951803660445?mediaType=jpg</t>
  </si>
  <si>
    <t>2019/04/09 18:18:02Z</t>
  </si>
  <si>
    <t>https://www.snap.com/political-ads/asset/15e6c57b45fcb4116fa40a7a0e0b0e7eaea16b5359912cd79d8b0308c30cde41?mediaType=mp4</t>
  </si>
  <si>
    <t>https://www.snap.com/political-ads/asset/3cbf3dba1827c0081be63e94307bd1bfd42dd5a6a51e309bdde4747fddf2fc95?mediaType=mp4</t>
  </si>
  <si>
    <t>2019/10/29 22:22:08Z</t>
  </si>
  <si>
    <t>2019/11/18 23:22:08Z</t>
  </si>
  <si>
    <t>https://www.snap.com/political-ads/asset/f784ee447fb4b421ea2bb4b7349a61fd662cd43b4654bffdb357b23b2cb63e93?mediaType=jpg</t>
  </si>
  <si>
    <t>2019/12/17 23:00:00Z</t>
  </si>
  <si>
    <t>2019/12/18 22:59:59Z</t>
  </si>
  <si>
    <t>https://www.snap.com/political-ads/asset/0124cd5393130fd63b3624cbd919e1422de5e4cd5f3555ef2a76ebe4b069928b?mediaType=mov</t>
  </si>
  <si>
    <t>2019/05/30 14:07:04Z</t>
  </si>
  <si>
    <t>https://www.snap.com/political-ads/asset/ac63d9d00d04103504e3ca3be71fdc8c793f023fff230a75a1153c3bf3565966?mediaType=mp4</t>
  </si>
  <si>
    <t>https://www.snap.com/political-ads/asset/8acd6f5a80c5cd19e3a70e00a595ede3db38beb20adcedc432787f016394018a?mediaType=mp4</t>
  </si>
  <si>
    <t>Advocates &amp; Activists,Collegiates,Hipsters &amp; Trendsetters,News Watchers,Philanthropists,Soccer Enthusiasts</t>
  </si>
  <si>
    <t>https://www.snap.com/political-ads/asset/98acdf8796e2300be8fb1fc7acae6cf32b39c389129442037cddde2a2b6248e0?mediaType=png</t>
  </si>
  <si>
    <t>https://www.snap.com/political-ads/asset/708929e19dfc836d6186126fb3898691be7f93b081b2de1792dc6442f2bd23ce?mediaType=mp4</t>
  </si>
  <si>
    <t>2019/12/11 11:30:00Z</t>
  </si>
  <si>
    <t>https://www.snap.com/political-ads/asset/38d3974b925766f4532f475cff69b24073b657a7cc1812bdccc8dff21c5887cc?mediaType=mp4</t>
  </si>
  <si>
    <t>https://www.snap.com/political-ads/asset/c979f725cff23fc7029c9c05041d83f074f0a0d15d4e9519ab138c87629b5dae?mediaType=mp4</t>
  </si>
  <si>
    <t>https://www.snap.com/political-ads/asset/112d91762b7fffb801dbddbc02d5669d30219d65b3f5a3e52128560480dd0bfc?mediaType=mp4</t>
  </si>
  <si>
    <t>https://www.snap.com/political-ads/asset/3c061b53cec030c006d3eced015ec02b925bc45ee37226ef1ea48fd4c5955266?mediaType=mp4</t>
  </si>
  <si>
    <t>https://www.snap.com/political-ads/asset/06ac7fae73cb34c2e27fc02ce0ed81f2f20ae83f41a833a81646797ff4401f49?mediaType=jpg</t>
  </si>
  <si>
    <t>2019/04/27 12:00:00Z</t>
  </si>
  <si>
    <t>2019/05/07 04:59:59Z</t>
  </si>
  <si>
    <t>2019/10/09 18:45:24Z</t>
  </si>
  <si>
    <t>Advocates &amp; Activists,Beauty Mavens,Parents &amp; Family-Focused,Philanthropists,Women's Lifestyle</t>
  </si>
  <si>
    <t>https://www.snap.com/political-ads/asset/1b49e83a70f6778d680564af8504306152eed09f26881689f92cc048c85f8097?mediaType=png</t>
  </si>
  <si>
    <t>2019/05/23 18:00:00Z</t>
  </si>
  <si>
    <t>2019/05/26 11:30:00Z</t>
  </si>
  <si>
    <t>FranÃ§ois Kinard</t>
  </si>
  <si>
    <t>cdH</t>
  </si>
  <si>
    <t>Luxembourg</t>
  </si>
  <si>
    <t>https://www.snap.com/political-ads/asset/88a18d7f1788474b0b1a38d5804a19aa438c0301469c715652cba30f2d6aa1ab?mediaType=mp4</t>
  </si>
  <si>
    <t>https://www.snap.com/political-ads/asset/d7c48ce5978530364c928c8497d71c26e630e6bd1548247d6b9fb9815d3fe10c?mediaType=jpg</t>
  </si>
  <si>
    <t>https://www.snap.com/political-ads/asset/d010ee4b8ed0b74be7c221b3b58d5bb1ba9e8404630b8f3a91f8a46de513319d?mediaType=mp4</t>
  </si>
  <si>
    <t>2019/04/15 06:01:40Z</t>
  </si>
  <si>
    <t>2019/04/28 15:54:40Z</t>
  </si>
  <si>
    <t>Brabant Wallon,Bruxelles - Capitale,Hainaut,Liege,Luxembourg,Namur</t>
  </si>
  <si>
    <t>2019/07/09 23:12:43Z</t>
  </si>
  <si>
    <t>2019/07/14 23:12:43Z</t>
  </si>
  <si>
    <t>https://www.snap.com/political-ads/asset/568ec39471595b2eb938c5d1bc2dceadfc0971b5ae1ca119ec5c8314d3932e27?mediaType=mp4</t>
  </si>
  <si>
    <t>2019/04/22 18:19:18Z</t>
  </si>
  <si>
    <t>2019/05/01 03:59:00Z</t>
  </si>
  <si>
    <t>https://www.snap.com/political-ads/asset/c28a195d91c35db635f8cfdc6a233314cbf60033d6ad7162e4b82c559c34b3de?mediaType=mp4</t>
  </si>
  <si>
    <t>https://www.snap.com/political-ads/asset/a0478bd1d0947ab7429302f4fd2d9f91668baae04ed1c1837fe3fa35ed1c063d?mediaType=png</t>
  </si>
  <si>
    <t>2019/05/10 15:18:33Z</t>
  </si>
  <si>
    <t>2019/05/17 19:18:33Z</t>
  </si>
  <si>
    <t>https://www.snap.com/political-ads/asset/1616c36d6ec8ec7e25ce9f33c44d1ce901cd06d886ccf89e4ae76275329df8d7?mediaType=mp4</t>
  </si>
  <si>
    <t>2019/12/09 16:00:00Z</t>
  </si>
  <si>
    <t>2019/12/16 23:59:59Z</t>
  </si>
  <si>
    <t>2019/11/26 00:24:47Z</t>
  </si>
  <si>
    <t>https://www.snap.com/political-ads/asset/febf924f4eb602d1316d4322575b23c9e2f8c6ce2990debbfb7d771f667b7d48?mediaType=mp4</t>
  </si>
  <si>
    <t>https://www.snap.com/political-ads/asset/b6e57b12784d70cd64ae2c3f7ea94b51c4b1d9f0d2f6f41b98cc9e03c127cb92?mediaType=mp4;https://www.snap.com/political-ads/asset/cd2113d9c14665c4fa820402741a9b80d26ed5de0b7b516d17292e9ad405e720?mediaType=mp4;https://www.snap.com/political-ads/asset/aaeeac8d35109f390d6b51b13c3b381611254a518eab7843da5dea3fe3f0708e?mediaType=mp4</t>
  </si>
  <si>
    <t>2019/10/26 21:03:08Z</t>
  </si>
  <si>
    <t>2019/11/24 10:03:34Z</t>
  </si>
  <si>
    <t>https://www.snap.com/political-ads/asset/fe4bee2e0f514920298e3b8a87638315d75699d151d406a29810bbfb491613a1?mediaType=jpg</t>
  </si>
  <si>
    <t>2019/12/06 23:00:00Z</t>
  </si>
  <si>
    <t>2019/12/07 22:59:59Z</t>
  </si>
  <si>
    <t>https://www.snap.com/political-ads/asset/d057e6b0c67fee5bbd67fa78effb646c4f814c922ef0ab07f0cb3c6e5f332e2a?mediaType=mp4</t>
  </si>
  <si>
    <t>https://www.snap.com/political-ads/asset/8333a1b3897c86b5815943246b88ea6b30a37dc3a8f82d2d93b9562d4c974edc?mediaType=png</t>
  </si>
  <si>
    <t>2019/09/19 11:59:10Z</t>
  </si>
  <si>
    <t>2019/09/26 11:59:10Z</t>
  </si>
  <si>
    <t>chile</t>
  </si>
  <si>
    <t>2019/09/06 21:59:00Z</t>
  </si>
  <si>
    <t>https://www.snap.com/political-ads/asset/9a67bd3cdc224e4ed940c58595766264377d89571ad6cc94a4b3599951467982?mediaType=png</t>
  </si>
  <si>
    <t>https://www.snap.com/political-ads/asset/03492cb269daa4f54ea0443f57a24e9c333125f41c2d0cbb35dc3a058ad88c11?mediaType=mp4</t>
  </si>
  <si>
    <t>https://www.snap.com/political-ads/asset/83fd7dee92a8cf6a0b7997ed95b543e2b29010cefe7d19d40d06b7c245b57879?mediaType=mp4</t>
  </si>
  <si>
    <t>2019/11/26 00:01:00Z</t>
  </si>
  <si>
    <t>https://www.snap.com/political-ads/asset/b873748dc647ee3ff4287d044a5f24b66f4f34cb9675662683a65703555468fb?mediaType=mp4</t>
  </si>
  <si>
    <t>https://www.snap.com/political-ads/asset/1508a78935c1d35b2d33cef6c067982569ad44deccf0856d9a3a828dc19a2aba?mediaType=png</t>
  </si>
  <si>
    <t>https://www.snap.com/political-ads/asset/f493da0c013fa9d39d92ad509d746438eb3f9353a102f893980039d735b4b813?mediaType=mp4;https://www.snap.com/political-ads/asset/d4a48ddaabcb3a9db4e140b67de9b5ad2253dd1149d177aee45ca51f091482c9?mediaType=mp4;https://www.snap.com/political-ads/asset/54a5cefa7132e9bc2098851a207723e683f1ffcb6cf3abac5d7394561e2a2b00?mediaType=mp4;https://www.snap.com/political-ads/asset/98da780e222038d6e87a8e908874cc31ff416d9888cb9d5bcdcd78b276cfd017?mediaType=mp4;https://www.snap.com/political-ads/asset/e089dbbc22664a74c2534c9390c70633ab86785ccc854d93d9979804cf4498f0?mediaType=mp4</t>
  </si>
  <si>
    <t>2019/08/23 22:43:10Z</t>
  </si>
  <si>
    <t>https://www.snap.com/political-ads/asset/5b7ca9b0bc9a23cbea4a30f355f4c5c1183ef23a5dbdc8a6b90b3ad428f77f86?mediaType=mp4</t>
  </si>
  <si>
    <t>https://www.snap.com/political-ads/asset/38c651aee0a9e996eeea0edabcd22cd729a40b34a30626e8b72ca362cb12fd2e?mediaType=mp4</t>
  </si>
  <si>
    <t>https://www.snap.com/political-ads/asset/dfdb06e524ce30e8e88abc731cf4547e7a4f7d416f7bbbaa91db8390d61e2898?mediaType=mp4</t>
  </si>
  <si>
    <t>https://www.snap.com/political-ads/asset/2e0efbc1776e1b18b58b3232e6cbc9ed7b4d612671e9d6756a0c85abfca8d8f8?mediaType=mp4;https://www.snap.com/political-ads/asset/1668ef2285b0a3741eaa39f10cb5e857c2db93d7217f47bac4ebc23f4d94def3?mediaType=mp4;https://www.snap.com/political-ads/asset/4bff42e0e82151d24a319ecc29048af03afdc4a6f4c031051418a1b68f31fd96?mediaType=mp4;https://www.snap.com/political-ads/asset/7155e2fcc2d5eec48c5a579cf9e495d73b6a528def7057bc073382f134a5b14f?mediaType=mp4;https://www.snap.com/political-ads/asset/2a24a691520d9417770afc5ef1b086cc205de13df4f506fc13f8b83ad1bf9c8f?mediaType=mp4;https://www.snap.com/political-ads/asset/306a88a4aaaa7f6eddedef2c183f2ae1e18e5377139d94c59ea74b98508db811?mediaType=mp4</t>
  </si>
  <si>
    <t>2019/11/26 08:00:00Z</t>
  </si>
  <si>
    <t>2019/11/30 07:59:59Z</t>
  </si>
  <si>
    <t>https://www.snap.com/political-ads/asset/ebefb8efad516ef7234d6036d65cccaab1467d117c8d38fec71a7eed4749f19a?mediaType=mp4</t>
  </si>
  <si>
    <t>https://www.snap.com/political-ads/asset/42a7ea6d23171930686beb5e7885aabbae01db10cf755edac7645ba091d39c08?mediaType=png</t>
  </si>
  <si>
    <t>https://www.snap.com/political-ads/asset/5ad28eb2415efccf0673f92320f1e6afdaa5c8ac47eb4f65dd68a34901ac8787?mediaType=png</t>
  </si>
  <si>
    <t>https://www.snap.com/political-ads/asset/be05dc7b51331b9fd3c9ea40ec9a5f30e31bc02f002d86c8a11d7dacc404c97f?mediaType=mp4</t>
  </si>
  <si>
    <t>2019/05/29 21:08:42Z</t>
  </si>
  <si>
    <t>2019/06/04 06:08:52Z</t>
  </si>
  <si>
    <t>2019/11/26 00:53:47Z</t>
  </si>
  <si>
    <t>https://www.snap.com/political-ads/asset/5f92f0bc7447c50c2c22178b5a9d8d7ff3d79a70f8c216f00b23f1ae7a558ec5?mediaType=mp4</t>
  </si>
  <si>
    <t>https://www.snap.com/political-ads/asset/0174b616787498c39e9ef21332c8a7b40c289f12007749cedbb05b7de6e7fed0?mediaType=mp4</t>
  </si>
  <si>
    <t>2019/08/28 10:50:54Z</t>
  </si>
  <si>
    <t>2019/09/08 21:50:54Z</t>
  </si>
  <si>
    <t>https://www.snap.com/political-ads/asset/ee63bde2424ccd579b5fdfb1f0a830ec70ba49aea5e90349ccf781103eb30dcb?mediaType=jpg</t>
  </si>
  <si>
    <t>https://www.snap.com/political-ads/asset/5ba98a8a753b62a015a2d35225c698f7ee5ae38af266e37d43ac7452ba6566da?mediaType=mp4</t>
  </si>
  <si>
    <t>https://www.snap.com/political-ads/asset/ae1af540be3d0766791ef4998cfaf3d7149fe8ce80429c01dd8f99d2854a7c66?mediaType=mp4</t>
  </si>
  <si>
    <t>https://www.snap.com/political-ads/asset/317a0baec23671a27c174d50ee04df9c2dd37ee6126f27fc30430ac4562e313a?mediaType=mp4</t>
  </si>
  <si>
    <t>2019/08/15 09:54:24Z</t>
  </si>
  <si>
    <t>2019/08/18 22:05:19Z</t>
  </si>
  <si>
    <t>Aberdeen City,Birmingham,Bournemouth,Brighton and Hove,Cardiff,Cheshire West and Chester,Coventry,East Sussex,Glasgow City,Kingston Upon Thames,Leicester,Liverpool,London,Manchester,Milton Keynes,Newcastle Upon Tyne,Nottinghamshire,Cambridgeshire,Oxfordshire,Plymouth,Portsmouth,Reading,Sheffield,Leeds,Southampton,Swansea,Swindon,Trafford,Worcestershire,York,Sunderland,Edinburgh,Lancashire,Nottingham</t>
  </si>
  <si>
    <t>https://www.snap.com/political-ads/asset/01174c17d31fa9283a93bfbc97fae63ee898944265d345b0b2dfd2d59aaa0ee7?mediaType=mp4</t>
  </si>
  <si>
    <t>2019/08/26 10:59:07Z</t>
  </si>
  <si>
    <t>2019/08/30 10:55:21Z</t>
  </si>
  <si>
    <t>https://www.snap.com/political-ads/asset/054d4b0c3b9a380bf93c627f8b1753702131a1109468fe945320ae9477507e76?mediaType=mp4</t>
  </si>
  <si>
    <t>https://www.snap.com/political-ads/asset/65d43ba670ce24fb3d4802a04ae771e396cea41fea81acb5722e36ba88a3f7f6?mediaType=mp4</t>
  </si>
  <si>
    <t>https://www.snap.com/political-ads/asset/e52f5affa541c407dcc13fb7d314d43245188725e60105d9966b954ad3a9a93f?mediaType=mp4</t>
  </si>
  <si>
    <t>https://www.snap.com/political-ads/asset/6bce50e1146e4ceca12ef7b19f60a21d15e540a4df8f8b94c48f4e0ebde3c40c?mediaType=jpg</t>
  </si>
  <si>
    <t>2019/12/07 23:00:00Z</t>
  </si>
  <si>
    <t>2019/11/26 00:22:36Z</t>
  </si>
  <si>
    <t>https://www.snap.com/political-ads/asset/dfc49df9d9a300a5d43cd31774ad4caab6e33c713d03aa27c987fec42d61c437?mediaType=mp4</t>
  </si>
  <si>
    <t>2019/09/23 12:20:20Z</t>
  </si>
  <si>
    <t>2019/09/26 12:15:01Z</t>
  </si>
  <si>
    <t>https://www.snap.com/political-ads/asset/b760c242b481325425aa0cdd0194e3239207bbb68c19900fa21c574b7627005a?mediaType=png</t>
  </si>
  <si>
    <t>https://www.snap.com/political-ads/asset/f46fa7dc0eb78566bbccc6afcf89c525b311c22fcb69edbcf45ed327eb089fad?mediaType=png</t>
  </si>
  <si>
    <t>2019/10/12 12:23:47Z</t>
  </si>
  <si>
    <t>2019/10/20 09:30:00Z</t>
  </si>
  <si>
    <t>Eidg Parlamentswahlen 2019</t>
  </si>
  <si>
    <t>https://www.snap.com/political-ads/asset/61dd8675e8702fc67c2bd5638dbb5331bc1b62eddbb0ffa09f5a8ae54af61660?mediaType=mp4</t>
  </si>
  <si>
    <t>2019/11/24 11:03:13Z</t>
  </si>
  <si>
    <t>https://www.snap.com/political-ads/asset/062baf2972779cabff364b0e0abc1d4cca4127cf925b094c96d9eabde8462d84?mediaType=mp4</t>
  </si>
  <si>
    <t>Delhi</t>
  </si>
  <si>
    <t>Advocates &amp; Activists,Parents &amp; Family-Focused,Philanthropists,Political News Watchers</t>
  </si>
  <si>
    <t>https://www.snap.com/political-ads/asset/ca7d2638d2d327ca061e973ffede7f9eb0588dd61aea4c4489ecf982f40e8988?mediaType=mov</t>
  </si>
  <si>
    <t>https://www.snap.com/political-ads/asset/ff5bcd526fe6c3f3ab1b520e80ebb31b5a660763215f57a8e2b3ed1b78bfb029?mediaType=mp4</t>
  </si>
  <si>
    <t>https://www.snap.com/political-ads/asset/7a602724d888e1590b0f1ed5f127db62419ede014f14ad5b4a8ebc23428475fc?mediaType=png</t>
  </si>
  <si>
    <t>2019/11/15 20:31:19Z</t>
  </si>
  <si>
    <t>2019/11/20 04:59:39Z</t>
  </si>
  <si>
    <t>https://www.snap.com/political-ads/asset/fcce4976045ffb2f7d357e71db75d3c3f67a8d268912eb7ed8eef2399f768e8a?mediaType=mp4</t>
  </si>
  <si>
    <t>2019/10/03 08:52:27Z</t>
  </si>
  <si>
    <t>2019/10/08 21:59:59Z</t>
  </si>
  <si>
    <t>Hauts - De - France,Corse,Ile - De - France,Provence - Alpes - CÃ´te - D'azur,Normandie,Grand - Est,Occitanie</t>
  </si>
  <si>
    <t>2019/09/09 10:01:11Z</t>
  </si>
  <si>
    <t>2019/06/26 19:35:08Z</t>
  </si>
  <si>
    <t>2019/09/14 03:59:59Z</t>
  </si>
  <si>
    <t>Virginia,Georgia,North Carolina,South Carolina</t>
  </si>
  <si>
    <t>Adventure Seekers,Outdoor &amp; Nature Enthusiasts,Outdoor Sports Gear Shoppers,Nature &amp; Outdoor Destinations,Beaches,Outdoorsy Destinations</t>
  </si>
  <si>
    <t>https://www.snap.com/political-ads/asset/b03e09e9ae0c52b7365a25aaa83dcca79ca99684ce9792160a45741fd966c3d1?mediaType=png</t>
  </si>
  <si>
    <t>2019/02/15 08:59:59Z</t>
  </si>
  <si>
    <t>https://www.snap.com/political-ads/asset/6221d37ed93f23aacfeea0315cffaad0bd5a3e83043482818a2d36c3e1594c46?mediaType=mp4</t>
  </si>
  <si>
    <t>2019/10/24 03:27:03Z</t>
  </si>
  <si>
    <t>https://www.snap.com/political-ads/asset/642c705dfc5d38179c05fcf475564c19d9990bbf66be98868013d9934e2a6b62?mediaType=mp4</t>
  </si>
  <si>
    <t>https://www.snap.com/political-ads/asset/d9b17a17e2e99abdcebb25cc63b49fbdf3176ce910989518789640e75320b45a?mediaType=mp4</t>
  </si>
  <si>
    <t>https://www.snap.com/political-ads/asset/1783cbe17e39a1b1cccdfa5901be63f0dc3ddb51908495f40264eb52079da8da?mediaType=mp4</t>
  </si>
  <si>
    <t>https://www.snap.com/political-ads/asset/208a2484f4abf39c9f1d6403760b43c9394c6ac2beebefc43ad6698a0346c253?mediaType=png</t>
  </si>
  <si>
    <t>https://www.snap.com/political-ads/asset/f3ff019cb0e488f7256fc20f1375e437e8b910540a9997a5049911045b654604?mediaType=mp4</t>
  </si>
  <si>
    <t>2019/06/21 21:23:01Z</t>
  </si>
  <si>
    <t>2019/06/30 21:04:15Z</t>
  </si>
  <si>
    <t>NWP Consulting</t>
  </si>
  <si>
    <t>Alliance for Gun Responsibility</t>
  </si>
  <si>
    <t>High Schoolers,Political News Watchers,ZZ_Deprecated_1</t>
  </si>
  <si>
    <t>https://www.snap.com/political-ads/asset/6284443c801ed4fe9f64837ebb635eef90e18242aaaca243e1ccd3757e594bed?mediaType=mp4</t>
  </si>
  <si>
    <t>https://www.snap.com/political-ads/asset/5d3cf15cdd63ab5eafb311105d2e116bb535cc19d589674b3ebfda0d81ad3c18?mediaType=mp4</t>
  </si>
  <si>
    <t>https://www.snap.com/political-ads/asset/1d205f8c076ec9ec5f768e712bbb88ce3299aa6ecf713546104bcb3f856953cf?mediaType=mp4</t>
  </si>
  <si>
    <t>https://www.snap.com/political-ads/asset/a1fab8169e46253bb3437c3751feb490df3bf272c2b4ab2a1854a5bb8398136b?mediaType=png</t>
  </si>
  <si>
    <t>https://www.snap.com/political-ads/asset/cb976d9a00377f51e8f9f8a3dd69d5db23b5198ea3ad7b9999708b984d131bc8?mediaType=jpg</t>
  </si>
  <si>
    <t>https://www.snap.com/political-ads/asset/77eb331f142f7a7cbfc5d2209bd33ccc95a73334f9d8ff6ce6beff7f1d733b93?mediaType=jpg</t>
  </si>
  <si>
    <t>https://www.snap.com/political-ads/asset/a98bee06cb74353307c2d3ab6fb0301e88c1fde27770e1625070fb1405226d22?mediaType=mp4</t>
  </si>
  <si>
    <t>2019/05/24 23:00:00Z</t>
  </si>
  <si>
    <t>https://www.snap.com/political-ads/asset/15e19b89839a8899d8697a9d46e6d3432ee1a0d568f79740a162db1edb94ce2a?mediaType=png</t>
  </si>
  <si>
    <t>https://www.snap.com/political-ads/asset/f9a2c729a41a6dad6f99fec90f33458082c913adc5c1887191ccc4ce4f41d04c?mediaType=mp4</t>
  </si>
  <si>
    <t>https://www.snap.com/political-ads/asset/18d5072ff9d3866785700d98b7827224175e414da019462b0147972d4d2ac8e7?mediaType=mp4</t>
  </si>
  <si>
    <t>https://www.snap.com/political-ads/asset/8ae3691cab2c83fe63bd55cad0ee6374efdb757e498feb5a5df03efe4ab3fdc9?mediaType=jpg</t>
  </si>
  <si>
    <t>2019/08/26 17:17:18Z</t>
  </si>
  <si>
    <t>2019/09/01 10:17:23Z</t>
  </si>
  <si>
    <t>https://www.snap.com/political-ads/asset/73e6677fbf603d759d1968574bb09f3297a3222249a65533f4fb999a0b1ac038?mediaType=jpg</t>
  </si>
  <si>
    <t>https://www.snap.com/political-ads/asset/6b576b6cdaee7852a876a5f3f7168f958d49ab5fa3608535b35fd795f7c2c156?mediaType=mp4</t>
  </si>
  <si>
    <t>2019/03/13 13:02:40Z</t>
  </si>
  <si>
    <t>2019/03/17 09:02:40Z</t>
  </si>
  <si>
    <t>the best</t>
  </si>
  <si>
    <t>Ø§Ø­Ù…Ø¯ Ù…Ø­Ù…Ø¯ Ù…Ø±Ø´Ø­ Ø§Ù„Ø¯Ø§Ø¦Ø±Ø© Ø§Ù„Ø«Ø§Ù†ÙŠØ©</t>
  </si>
  <si>
    <t>https://www.snap.com/political-ads/asset/1296afd323a6fbd339482d520b39170124be08b6320c0bd46094bff9182d4b1c?mediaType=png</t>
  </si>
  <si>
    <t>2019/08/23 22:42:13Z</t>
  </si>
  <si>
    <t>https://www.snap.com/political-ads/asset/625e27571d4b019dec6933677b1c129c42b3b75198e05d2f5ddbbac56cab8c3a?mediaType=mp4</t>
  </si>
  <si>
    <t>https://www.snap.com/political-ads/asset/1b4e5cc2551345b409ad24b47bc001c28d33ce4c018bdd4d9e34575b6b21a655?mediaType=png</t>
  </si>
  <si>
    <t>https://www.snap.com/political-ads/asset/4868fc6d2d715af0aaabeb27858f0e56578345576fc65db12f185b73f5f0eebd?mediaType=mp4</t>
  </si>
  <si>
    <t>2019/08/26 04:20:29Z</t>
  </si>
  <si>
    <t>2019/09/02 03:55:47Z</t>
  </si>
  <si>
    <t>https://www.snap.com/political-ads/asset/601be894e1cf8aa3a26ad09116764c15a255bd0fa4486607728f508a435ba31c?mediaType=mp4</t>
  </si>
  <si>
    <t>https://www.snap.com/political-ads/asset/8d492f51654dc9001e103d2ca9a6fdff6511fca6c2d559ccecd485026a7b6936?mediaType=png</t>
  </si>
  <si>
    <t>https://www.snap.com/political-ads/asset/9a340027391388f15c56f7d210269499839ead8cdaeb8ec7d9d583eeca793e7b?mediaType=mov</t>
  </si>
  <si>
    <t>2019/10/29 20:30:01Z</t>
  </si>
  <si>
    <t>2019/11/25 00:39:26Z</t>
  </si>
  <si>
    <t>https://www.snap.com/political-ads/asset/26e610c21f2da37834adf6b19f251c4d016203557f08ae8aae967ed530f3d40c?mediaType=jpg</t>
  </si>
  <si>
    <t>https://www.snap.com/political-ads/asset/7e8e9260ebf2801d07d2b2372d43ee5a023730c54d0215378afb211f4bb2c743?mediaType=png</t>
  </si>
  <si>
    <t>2019/11/01 17:04:59Z</t>
  </si>
  <si>
    <t>2019/11/03 17:56:49Z</t>
  </si>
  <si>
    <t>Arthur Walsh</t>
  </si>
  <si>
    <t>NSJP 2019</t>
  </si>
  <si>
    <t>Do-It-Yourselfers,High Schoolers,Hipsters &amp; Trendsetters,Political News Watchers,Outdoor &amp; Nature Enthusiasts,Parents &amp; Family-Focused,Pet &amp; Animal Lovers,Women's Lifestyle</t>
  </si>
  <si>
    <t>https://www.snap.com/political-ads/asset/9f37a450d5f8f1c9188e483842ad0331b7f96446ec32aa7db1151e5e9477e2ab?mediaType=mp4</t>
  </si>
  <si>
    <t>News Watchers,Political News Watchers,TV Viewers (News),ZZ_Deprecated_1</t>
  </si>
  <si>
    <t>https://www.snap.com/political-ads/asset/7d3025bbbfe62e84d7464a298b0539629de854252896cc0a2bc94732d5910218?mediaType=mp4</t>
  </si>
  <si>
    <t>https://www.snap.com/political-ads/asset/a4940a154cf5eedb6bb319b6dbaa9eb974d8813dd6b7354c1780879c40f5b4f1?mediaType=mp4</t>
  </si>
  <si>
    <t>2019/12/10 23:16:11Z</t>
  </si>
  <si>
    <t>2019/12/12 23:06:37Z</t>
  </si>
  <si>
    <t>Frost Inc</t>
  </si>
  <si>
    <t>UK General Election</t>
  </si>
  <si>
    <t>Inspire EU</t>
  </si>
  <si>
    <t>Arts &amp; Culture Mavens,Gamers,Hipsters &amp; Trendsetters,News Watchers,Shoppers,Travel Enthusiasts</t>
  </si>
  <si>
    <t>https://www.snap.com/political-ads/asset/343c0b6fc309377d971fb02a39315b15e23392937e5476d34bef8e146c2ed00f?mediaType=mp4</t>
  </si>
  <si>
    <t>2019/05/04 21:03:42Z</t>
  </si>
  <si>
    <t>2019/05/05 04:59:00Z</t>
  </si>
  <si>
    <t>2019/03/01 00:00:23Z</t>
  </si>
  <si>
    <t>2019/03/08 18:21:23Z</t>
  </si>
  <si>
    <t>Al Farwaniyah,Al Kuwayt,Al Jahrah,Hawalli,Al Ahmadi</t>
  </si>
  <si>
    <t>https://www.snap.com/political-ads/asset/78ea6e26744f78d543fd44e936d92b3b3bf6010b1f980ac08601136dd271af96?mediaType=mp4</t>
  </si>
  <si>
    <t>2019/09/04 23:46:01Z</t>
  </si>
  <si>
    <t>2019/09/07 23:46:01Z</t>
  </si>
  <si>
    <t>Sandefjord HÃ¸yre</t>
  </si>
  <si>
    <t>https://www.snap.com/political-ads/asset/47b98fb8c183e63ae10345109147082d33fe3530d059bafa238e85309d849170?mediaType=mp4</t>
  </si>
  <si>
    <t>2019/10/26 09:29:36Z</t>
  </si>
  <si>
    <t>2019/10/30 10:26:25Z</t>
  </si>
  <si>
    <t>Advocates &amp; Activists,Collegiates,Hipsters &amp; Trendsetters,Political News Watchers,Wellness &amp; Healthy Lifestyle</t>
  </si>
  <si>
    <t>2019/11/25 00:00:11Z</t>
  </si>
  <si>
    <t>https://www.snap.com/political-ads/asset/6f8176e5f2f5c67d63a07323a87e61b69b201377182460dc3b533515a49baf89?mediaType=mp4</t>
  </si>
  <si>
    <t>2019/10/26 09:16:17Z</t>
  </si>
  <si>
    <t>2019/10/30 10:13:08Z</t>
  </si>
  <si>
    <t>Advocates &amp; Activists,Collegiates,Hipsters &amp; Trendsetters,Political News Watchers</t>
  </si>
  <si>
    <t>https://www.snap.com/political-ads/asset/78d02b038568e376b6f9a6bb0e3961db1b65cac890dff62b4c9c2136f04e27b3?mediaType=mp4</t>
  </si>
  <si>
    <t>https://www.snap.com/political-ads/asset/ea94b956bf449310a57ef0406d09785b4267b8921d20446bd0cb86cff37549fc?mediaType=png</t>
  </si>
  <si>
    <t>https://www.snap.com/political-ads/asset/c92b9b5f7eec5d340eb68aeef3057258bcdd99e4ed4e3af1c8ea56befcc18d5f?mediaType=mp4</t>
  </si>
  <si>
    <t>https://www.snap.com/political-ads/asset/ef291653ecfba1e190c690a7189e6974e1e8fe64f0bee0ad359382d5fcd0fe71?mediaType=mp4</t>
  </si>
  <si>
    <t>https://www.snap.com/political-ads/asset/36affb35fa767e3e9c14fe1b45227174a99fb7b69f720263527c280fda9870c3?mediaType=mp4;https://www.snap.com/political-ads/asset/cad4856b5b6b2876c33ff7cbde6fc4805de7a786153a3e410a100dd34676c71d?mediaType=mp4;https://www.snap.com/political-ads/asset/f5d10cafd861a21229f70681159dab8ec0db100cb399bcd7c3b7fea5c2ae191b?mediaType=mp4;https://www.snap.com/political-ads/asset/d72eb1d112800729c6fdd34b60c522b7df6d573076c2ba7a1d72e6c64324a796?mediaType=mp4</t>
  </si>
  <si>
    <t>2019/09/23 08:19:57Z</t>
  </si>
  <si>
    <t>2019/10/20 20:20:22Z</t>
  </si>
  <si>
    <t>https://www.snap.com/political-ads/asset/64fc2f8d0608bcad6ef4ab3e7421f52bbe5b58ea89ac97bafffea7ebfcbaf8a2?mediaType=mov</t>
  </si>
  <si>
    <t>2019/05/16 22:00:00Z</t>
  </si>
  <si>
    <t>https://www.snap.com/political-ads/asset/3671610f8a254cbbe98741068fb99da7433f9179181b4e4f8c2ed812735f30c6?mediaType=mp4</t>
  </si>
  <si>
    <t>https://www.snap.com/political-ads/asset/f108b394da0031fb5d37f569e5ba70b48b32cd28371cf24e7c87fea92aca4aa7?mediaType=mp4</t>
  </si>
  <si>
    <t>2019/03/04 17:00:00Z</t>
  </si>
  <si>
    <t>2019/03/31 21:55:00Z</t>
  </si>
  <si>
    <t>OMD MÃ¼nchen GmbH</t>
  </si>
  <si>
    <t>SOS-KinderdÃ¶rfer weltweit</t>
  </si>
  <si>
    <t>https://www.snap.com/political-ads/asset/22606865e97285a7a275c6b03bf4e2ea5ff9434589579dda08e7f078788c35d1?mediaType=mp4</t>
  </si>
  <si>
    <t>https://www.snap.com/political-ads/asset/d32beec10124d6a3b691a9dbd70bd3f54d747acf9ab3bc004190ead4857f7475?mediaType=mov</t>
  </si>
  <si>
    <t>2019/05/25 11:00:00Z</t>
  </si>
  <si>
    <t>https://www.snap.com/political-ads/asset/e4f3ab1318d09b163c4fe06f7d1a6d1e1f93607ad3e925d814bf4381f543826c?mediaType=mp4</t>
  </si>
  <si>
    <t>https://www.snap.com/political-ads/asset/162290dffb18e39af1a15079ca311e1eadd3121cfa7055f19f0799fbfcba7ef4?mediaType=mp4</t>
  </si>
  <si>
    <t>2019/12/07 14:20:50Z</t>
  </si>
  <si>
    <t>2019/12/12 23:18:45Z</t>
  </si>
  <si>
    <t>UK general elections</t>
  </si>
  <si>
    <t>https://www.snap.com/political-ads/asset/7eb6580df75c4cf21c51a07474608200fc6c8916f89d2a79eeafe8b4ea2b74ea?mediaType=mp4</t>
  </si>
  <si>
    <t>https://www.snap.com/political-ads/asset/573e9463998c47406dcc8be3f70957c8dc0fe8e6f170b86ef7097492d9aa98e9?mediaType=jpg</t>
  </si>
  <si>
    <t>2019/04/25 14:35:50Z</t>
  </si>
  <si>
    <t>2019/05/01 15:29:55Z</t>
  </si>
  <si>
    <t>Great Heights LLC</t>
  </si>
  <si>
    <t>PCAPT</t>
  </si>
  <si>
    <t>https://www.snap.com/political-ads/asset/9d80044bb4f5e0595c2e125c07f2650f39b6a1c75f98bfc1988841a456e51a49?mediaType=mp4</t>
  </si>
  <si>
    <t>https://www.snap.com/political-ads/asset/0855e2b414acc4137d8f7b0be3d3b7331a29ff9105e0ce6295bfdced8021ccc2?mediaType=mp4</t>
  </si>
  <si>
    <t>https://www.snap.com/political-ads/asset/62b15b267ff4f565789752fbe3e52cc7e050e5ec6ca81d48c9b4f4c1b05a00de?mediaType=mp4</t>
  </si>
  <si>
    <t>2019/12/19 10:00:00Z</t>
  </si>
  <si>
    <t>https://www.snap.com/political-ads/asset/4d935156db646d77ece4e7a3a573e520beb9ecdc5621439895f25a6c1bac159f?mediaType=mp4</t>
  </si>
  <si>
    <t>2019/12/18 08:00:59Z</t>
  </si>
  <si>
    <t>Stroom Mediacommunicatie</t>
  </si>
  <si>
    <t>Gemeente Rotterdam</t>
  </si>
  <si>
    <t>https://www.snap.com/political-ads/asset/cca6a9d1303863268b02883c18fe1011235380a7c5774d9431a365c02cb2ff28?mediaType=mp4</t>
  </si>
  <si>
    <t>https://www.snap.com/political-ads/asset/51b20f6f73e2f58b403730b995af0e5b8ac6429da48e8e47e2992eb700d96d46?mediaType=mp4;https://www.snap.com/political-ads/asset/9e40b6ea24766072ee5ce5d4bbeeae818f802fbe863c1fd222821a77f6317ceb?mediaType=mp4;https://www.snap.com/political-ads/asset/055a663054062d92fb1c3d5cb028433bc7ecde14472634d483f0d4bfb33cdd0c?mediaType=mp4</t>
  </si>
  <si>
    <t>https://www.snap.com/political-ads/asset/f3386cc403dec2830dfe0473cd3e3c74145b90e363d79ca9dfbf33087d650c1d?mediaType=mp4</t>
  </si>
  <si>
    <t>2019/11/02 17:51:05Z</t>
  </si>
  <si>
    <t>2019/11/04 17:49:11Z</t>
  </si>
  <si>
    <t>https://www.snap.com/political-ads/asset/2f8fd44f49bf8fb4725c304595811f41399bef234b4f85d96d652ede1b905d3e?mediaType=jpg</t>
  </si>
  <si>
    <t>2019/04/16 07:12:01Z</t>
  </si>
  <si>
    <t>2019/04/19 19:01:00Z</t>
  </si>
  <si>
    <t>https://www.snap.com/political-ads/asset/460189a8cffaaaf9556d515c07e7a52131f65510dc66b6048c5c234f8ed0cfad?mediaType=png</t>
  </si>
  <si>
    <t>2019/05/16 14:27:13Z</t>
  </si>
  <si>
    <t>https://www.snap.com/political-ads/asset/bbde921f32169c32d625df259a9fcbd7354aa22c36d1232880e795b77a9e363d?mediaType=mp4</t>
  </si>
  <si>
    <t>2019/10/29 21:48:01Z</t>
  </si>
  <si>
    <t>2019/11/18 22:48:01Z</t>
  </si>
  <si>
    <t>https://www.snap.com/political-ads/asset/183404b3a57329c02acedd8fa601fd83fe6581027b5082e3a21646f5c0f0ca39?mediaType=mp4</t>
  </si>
  <si>
    <t>2019/08/06 12:35:47Z</t>
  </si>
  <si>
    <t>2019/08/11 21:59:59Z</t>
  </si>
  <si>
    <t>https://www.snap.com/political-ads/asset/c5a5d2ce1a831b1b313cb402c022b9303643d0e14f54f2f07ff0d5d941b83218?mediaType=mp4</t>
  </si>
  <si>
    <t>https://www.snap.com/political-ads/asset/5c36ae93ff2750e5b418d395b2b61317f67dd139e4c348ca6c51ba6b01c03bfc?mediaType=mp4</t>
  </si>
  <si>
    <t>https://www.snap.com/political-ads/asset/8463d1225ffa4c05ea558c545e4a83b2b09eda1695c96112ec29ebcf27a54a7b?mediaType=jpg</t>
  </si>
  <si>
    <t>https://www.snap.com/political-ads/asset/a3cb20a1911b422e998e3c4c70d7d77da8767bf29095383da2ea9b71bca1e85e?mediaType=mp4</t>
  </si>
  <si>
    <t>https://www.snap.com/political-ads/asset/954d788c721e8eea7a14303de663ed6856893d4a2c4985084de87fb082f7582c?mediaType=mp4</t>
  </si>
  <si>
    <t>2019/10/28 23:15:37Z</t>
  </si>
  <si>
    <t>2019/11/19 00:13:18Z</t>
  </si>
  <si>
    <t>https://www.snap.com/political-ads/asset/1b8903add522dc07975d18fa028391d84d9981aea85c2a2cd0e3eacf80f4b4fd?mediaType=jpg</t>
  </si>
  <si>
    <t>2019/07/09 04:33:27Z</t>
  </si>
  <si>
    <t>https://www.snap.com/political-ads/asset/fc615ef6438e7307be29f8a65db6916d4d00f0d0594e34a8da39204f2c977daa?mediaType=mp4</t>
  </si>
  <si>
    <t>https://www.snap.com/political-ads/asset/263857e4af72e1b141003779e37b51ec175e6ef0fcd44a6d9d7af0d3b4f263a7?mediaType=mp4</t>
  </si>
  <si>
    <t>https://www.snap.com/political-ads/asset/5ce17e1f5781d9ba9c5a7a2bc51bf249d86242af85ac6b3f58a9117dfdf876d1?mediaType=png</t>
  </si>
  <si>
    <t>https://www.snap.com/political-ads/asset/1af49a2ac690f9803cef903954b800e6923016d296191121a59ac91ea4e31b72?mediaType=jpg</t>
  </si>
  <si>
    <t>https://www.snap.com/political-ads/asset/93a1a8a53e618e1f648be7640ff0bbc520554486af57a08d9078c7720091bc15?mediaType=mp4</t>
  </si>
  <si>
    <t>https://www.snap.com/political-ads/asset/f3b3f7987a8de2ab52265da66d6a7902b4eb8053204b62fc6c1e472378580936?mediaType=mp4</t>
  </si>
  <si>
    <t>2019/03/14 08:55:00Z</t>
  </si>
  <si>
    <t>2019/03/23 10:59:59Z</t>
  </si>
  <si>
    <t>Gelderland,Noord - Brabant,Utrecht,Limburg,Overijssel</t>
  </si>
  <si>
    <t>https://www.snap.com/political-ads/asset/253b1ad7b05105478b2f139a48ee7f6eb98e4b43c116b8f10f0950bd69f109fb?mediaType=mp4</t>
  </si>
  <si>
    <t>https://www.snap.com/political-ads/asset/a7f2fa45f33054979be9e16ae6898958a77e82fc6d475bc1d7c22d590e288317?mediaType=mp4</t>
  </si>
  <si>
    <t>https://www.snap.com/political-ads/asset/80b664423c73c19f6cd2f5091ae8a6aceb09fe45e72c3e708beefbb977df214f?mediaType=mp4</t>
  </si>
  <si>
    <t>2019/05/23 11:38:32Z</t>
  </si>
  <si>
    <t>2019/05/24 20:40:32Z</t>
  </si>
  <si>
    <t>Limerick</t>
  </si>
  <si>
    <t>https://www.snap.com/political-ads/asset/ee9e6dc6e1aced97fc331e1a38f3507ff490ad3e0f4cc2376d14f7d4775f7551?mediaType=mp4</t>
  </si>
  <si>
    <t>2019/08/23 22:41:28Z</t>
  </si>
  <si>
    <t>https://www.snap.com/political-ads/asset/c558f25caf76cd831a2f8b8a6e42b6430dfb647c0c3f7935e2b4c0900dab5695?mediaType=mp4</t>
  </si>
  <si>
    <t>https://www.snap.com/political-ads/asset/a4087de39028a059d242de96eeb3efa9652089c4505aa3834d0a1bcf38f1e795?mediaType=png</t>
  </si>
  <si>
    <t>https://www.snap.com/political-ads/asset/69a5ed38cdf135b225686b723055ac4f4a2c63d54622cc41ece079bbb6c017e6?mediaType=png</t>
  </si>
  <si>
    <t>2019/10/17 03:59:59Z</t>
  </si>
  <si>
    <t>https://www.snap.com/political-ads/asset/525f51a90db95e725f5049b68bdd417a74ed9ce9515941374a1e3376cade67e4?mediaType=mp4</t>
  </si>
  <si>
    <t>2019/09/04 11:00:54Z</t>
  </si>
  <si>
    <t>2019/09/06 14:41:54Z</t>
  </si>
  <si>
    <t>https://www.snap.com/political-ads/asset/f65a1f2aa94585edecb77cfcb1973bb4a2e766bc4a7467f7dac2dd11fd598574?mediaType=mp4</t>
  </si>
  <si>
    <t>https://www.snap.com/political-ads/asset/938f5aebaf852781761fb01fdc86dc7b26d7aa2af72e273cee79feac8787252d?mediaType=jpg</t>
  </si>
  <si>
    <t>https://www.snap.com/political-ads/asset/2ea6a03b6d8beca987448eb15a25f2930c2bf4e7fe6e041d817a2dc097e23f62?mediaType=mp4</t>
  </si>
  <si>
    <t>2019/05/02 07:10:43Z</t>
  </si>
  <si>
    <t>2019/05/02 21:45:09Z</t>
  </si>
  <si>
    <t>2019/08/23 22:41:42Z</t>
  </si>
  <si>
    <t>2019/11/24 09:48:11Z</t>
  </si>
  <si>
    <t>https://www.snap.com/political-ads/asset/eec8a1913b5594774eee44501400f85e2c24d669c060307f54b6844fedec2f4f?mediaType=mp4</t>
  </si>
  <si>
    <t>https://www.snap.com/political-ads/asset/7a91533d8cefe7cb50949b33a266e7bbf3531a54693d0b2f7be1939f278259a6?mediaType=mp4</t>
  </si>
  <si>
    <t>https://www.snap.com/political-ads/asset/6abc28dcb9bb987101ba239803078f58f106e0315882111241bdc4ad5fc9fbdc?mediaType=png</t>
  </si>
  <si>
    <t>2019/05/09 12:48:52Z</t>
  </si>
  <si>
    <t>2019/05/12 21:59:59Z</t>
  </si>
  <si>
    <t>https://www.snap.com/political-ads/asset/d848f571efed967862981228e3fe5809ee2e025c676395d2c90269fe4987e5fc?mediaType=png</t>
  </si>
  <si>
    <t>https://www.snap.com/political-ads/asset/59e3ccebe617685833bf1ba4d896b497efb8eeb9b599b455468dad4ec83d3440?mediaType=mp4</t>
  </si>
  <si>
    <t>https://www.snap.com/political-ads/asset/cb37aa5d6dc3a7d77d64f610d45c7e47df85de253eaa8ded7ee1609922e8819c?mediaType=mp4</t>
  </si>
  <si>
    <t>2019/11/24 10:28:29Z</t>
  </si>
  <si>
    <t>https://www.snap.com/political-ads/asset/b0aae692195718f52e54234c76a8c4c00709dacba886efec73b39d82db4503e2?mediaType=mp4</t>
  </si>
  <si>
    <t>https://www.snap.com/political-ads/asset/23beafacd2c1ace08f9ea293034c47af812916b5a5ab3f6520d7575b289e103b?mediaType=mp4</t>
  </si>
  <si>
    <t>2019/11/09 09:46:08Z</t>
  </si>
  <si>
    <t>https://www.snap.com/political-ads/asset/2147a4a00d24f9c1f0e1386080bf11ef717e8acd0b217d5949b364f74a737771?mediaType=png</t>
  </si>
  <si>
    <t>https://www.snap.com/political-ads/asset/f90d6128da5eea5921d77860e4a87ab9e150971533a51ad0f687a9cc2369678d?mediaType=mp4</t>
  </si>
  <si>
    <t>2019/09/24 13:50:46Z</t>
  </si>
  <si>
    <t>2019/11/04 14:50:46Z</t>
  </si>
  <si>
    <t>https://www.snap.com/political-ads/asset/88a0a1c28863de14734c93d46568c9188d8fd31b766e23bfd15403f722b6738d?mediaType=mp4</t>
  </si>
  <si>
    <t>2019/03/25 11:00:00Z</t>
  </si>
  <si>
    <t>2019/03/27 10:00:00Z</t>
  </si>
  <si>
    <t>Yleisradio Oy</t>
  </si>
  <si>
    <t>18-22</t>
  </si>
  <si>
    <t>https://www.snap.com/political-ads/asset/a78e6ad7120dec666436b30f3b2bf19a45c50f08b2d990c918a10feb51db4a05?mediaType=mp4</t>
  </si>
  <si>
    <t>2019/06/27 10:38:11Z</t>
  </si>
  <si>
    <t>2019/08/03 10:38:13Z</t>
  </si>
  <si>
    <t>https://www.snap.com/political-ads/asset/449881c69e4be2dd9a22112dccfd3f9817442d57def0ff37b30d1c874e9285eb?mediaType=mp4</t>
  </si>
  <si>
    <t>2019/03/28 15:48:05Z</t>
  </si>
  <si>
    <t>AGENCE NATIONALE DE PREVENTION ET DE FORMATION (ANPF)</t>
  </si>
  <si>
    <t>SOAPPS</t>
  </si>
  <si>
    <t>23-33</t>
  </si>
  <si>
    <t>Auvergne - RhÃ´ne - Alpes,Bourgogne - Franche - Comte,Bretagne,Corse,Grand - Est,Hauts - De - France,Centre - Val De Loire,Ile - De - France,Normandie,Nouvelle - Aquitaine,Pays - De - La - Loire,Occitanie,Provence - Alpes - CÃ´te - D'azur</t>
  </si>
  <si>
    <t>https://www.snap.com/political-ads/asset/91e597021bc448db5e471dc494d3db44628cec92ec2a7ea92b6baf8f5be3960b?mediaType=mp4</t>
  </si>
  <si>
    <t>https://www.snap.com/political-ads/asset/b26fc18fa6577d33a019050e9910fe5767645a4edfbbcf8a9425e9055a475d5a?mediaType=mp4</t>
  </si>
  <si>
    <t>https://www.snap.com/political-ads/asset/b75febdb69bb3316bc2f34089c512f3f2830ac8a32846ae22b294b85c79faf99?mediaType=mp4</t>
  </si>
  <si>
    <t>2019/06/05 02:54:44Z</t>
  </si>
  <si>
    <t>2019/06/11 00:51:16Z</t>
  </si>
  <si>
    <t>4degre.es Inc</t>
  </si>
  <si>
    <t>John Walsh for Colorado</t>
  </si>
  <si>
    <t>Political News Watchers,Philanthropists,New Years Day Buyers - Charitable Organizations</t>
  </si>
  <si>
    <t>https://www.snap.com/political-ads/asset/a0d344f30c3d1a5bca7edcd208003b75d0a81b2987aecb9e8ebe9abd8c0cd010?mediaType=png</t>
  </si>
  <si>
    <t>https://www.snap.com/political-ads/asset/33ef316dd9c74668da3a80a797088f87916e1dcbf6df98cabe9c4df370f5d8c9?mediaType=mp4</t>
  </si>
  <si>
    <t>https://www.snap.com/political-ads/asset/da1ff31a2dc93e4ae3584caf06f20895c1243957dc3ccc27ab32e35076ca6440?mediaType=mp4</t>
  </si>
  <si>
    <t>https://www.snap.com/political-ads/asset/dc00d06200fdc9f58f449c1107450211e7087230936993d76aacdb3f70ec394c?mediaType=mp4</t>
  </si>
  <si>
    <t>https://www.snap.com/political-ads/asset/156582a562af8b17849901d3b8ef91c5a9d3b0ba259b98c29c1b89e292a519bf?mediaType=mp4</t>
  </si>
  <si>
    <t>https://www.snap.com/political-ads/asset/718d0c351acd47e7a0b4f1ad356b2cf17c496c197e9d7d666cea45968a70015c?mediaType=mp4</t>
  </si>
  <si>
    <t>https://www.snap.com/political-ads/asset/52f994e76ab2c52d0649c38778f578b7de4ced3c64708e854a671ec9f964e847?mediaType=mp4</t>
  </si>
  <si>
    <t>2019/07/02 22:52:36Z</t>
  </si>
  <si>
    <t>2019/07/31 22:52:36Z</t>
  </si>
  <si>
    <t>https://www.snap.com/political-ads/asset/1aaed2599ab74056acb2063b87bfa322e3a8074e24631bcc07fc34bc4c625886?mediaType=png</t>
  </si>
  <si>
    <t>https://www.snap.com/political-ads/asset/c01b8bbd1f07f6daaf8b5dc2bba4dd6c1bcb58300046c06a8e9c7a5a8d2d9a37?mediaType=mp4</t>
  </si>
  <si>
    <t>https://www.snap.com/political-ads/asset/7e33eb1dcbbbbfe423f28b59eeb3fb8bc9f235be541a5e851827d4012697d359?mediaType=mp4</t>
  </si>
  <si>
    <t>2019/09/04 03:30:46Z</t>
  </si>
  <si>
    <t>2019/09/11 03:30:46Z</t>
  </si>
  <si>
    <t>StavangerMDG</t>
  </si>
  <si>
    <t>MiljÃ¸partiet De GrÃ¸nne Stavanger</t>
  </si>
  <si>
    <t>https://www.snap.com/political-ads/asset/6267a07d3ac725c034d082f6f412e91018b5b89f575e9161770ba50349d7a462?mediaType=mp4</t>
  </si>
  <si>
    <t>https://www.snap.com/political-ads/asset/51e37a93c6ac4a92eca4e679731eca09216e896abe3806339da952c032b5a919?mediaType=png;https://www.snap.com/political-ads/asset/b083fc76f86045eeabfca8a5520ddc0b6d240fc0fefa4d011b79155d7cd78335?mediaType=png;https://www.snap.com/political-ads/asset/415d8cc7658d210b3d2beda37cf6df0a7b8aaada1311612efa5a0a41cd51caa1?mediaType=png</t>
  </si>
  <si>
    <t>2019/09/05 22:18:39Z</t>
  </si>
  <si>
    <t>2019/09/06 20:43:49Z</t>
  </si>
  <si>
    <t>gilnetwork</t>
  </si>
  <si>
    <t>ProudTrump</t>
  </si>
  <si>
    <t>https://www.snap.com/political-ads/asset/b88c31c7deeaee06e84aab5b0cb798a5ca5c8b91940008916fe1c77e4e7e05e2?mediaType=mp4</t>
  </si>
  <si>
    <t>https://www.snap.com/political-ads/asset/8f25e37776cf6a501cb24eaeaa5f94091f6ba31ad3c3d7c83c874621a4597d1f?mediaType=mov</t>
  </si>
  <si>
    <t>https://www.snap.com/political-ads/asset/98a826c3582c6e3e11a20d411af3099b0943f475bd05459aecc9e0ffffe4ec3e?mediaType=mp4</t>
  </si>
  <si>
    <t>2019/08/13 15:49:42Z</t>
  </si>
  <si>
    <t>33+</t>
  </si>
  <si>
    <t>https://www.snap.com/political-ads/asset/25d43a6bb8d55458c3d92c1f74f2291ab4cf89a5c9cb12cdfe43399584e5eb15?mediaType=mp4</t>
  </si>
  <si>
    <t>https://www.snap.com/political-ads/asset/8b5a9de6049c87f87a9c307f8ff7eb5d9c9189483a62ae43fb046ecd66bc79fe?mediaType=mp4</t>
  </si>
  <si>
    <t>https://www.snap.com/political-ads/asset/28afb627cec6521459a645f463d17b87f5eb093ec119ed204bd5fe1fe50301da?mediaType=mp4</t>
  </si>
  <si>
    <t>https://www.snap.com/political-ads/asset/33309e68b48f555d01316ca74b92165407deb9aa407bfbaa22329b6d73a2ac97?mediaType=jpg</t>
  </si>
  <si>
    <t>https://www.snap.com/political-ads/asset/8ce10b7886f619c4b63c0e9fc298db0eaa61bf441fa1771e7c593c6033bbe6da?mediaType=mp4</t>
  </si>
  <si>
    <t>https://www.snap.com/political-ads/asset/938a9558484d33bdcb1e5be22ed8bd27e81bc8033c391d5c0a46b5040d89eb81?mediaType=mp4</t>
  </si>
  <si>
    <t>2019/06/08 01:09:48Z</t>
  </si>
  <si>
    <t>2019/06/08 20:45:40Z</t>
  </si>
  <si>
    <t>https://www.snap.com/political-ads/asset/0b6ca233bad83fb1a06f0441bcb88e186a8be1fd004b8636401581c0faca139f?mediaType=mp4</t>
  </si>
  <si>
    <t>https://www.snap.com/political-ads/asset/574a792deae1004455ce641a80fb27218cb0f070e967009119256a9fc504520e?mediaType=mp4</t>
  </si>
  <si>
    <t>https://www.snap.com/political-ads/asset/1f280bd4c0f806895db165d8a9fee820e8c123fdfff5347c1d598a5625ff11ed?mediaType=png</t>
  </si>
  <si>
    <t>https://www.snap.com/political-ads/asset/36923ada00668344dde00ac8083f4a620b3442e3ee830e7557e3e637e9010741?mediaType=mp4</t>
  </si>
  <si>
    <t>https://www.snap.com/political-ads/asset/1ca5ace3dcb1b55fef234b95e7596fd991e692a527f8cb8a6910405352bdb5b0?mediaType=png</t>
  </si>
  <si>
    <t>2019/02/22 22:00:00Z</t>
  </si>
  <si>
    <t>2019/02/27 21:59:00Z</t>
  </si>
  <si>
    <t>https://www.snap.com/political-ads/asset/f6f1a5e212d8becb37bb480b765ce38343fd24df797f1b752548d48d3473b226?mediaType=mp4</t>
  </si>
  <si>
    <t>https://www.snap.com/political-ads/asset/cd6b8aef25fc07aefefb541c98bb637df9c35875e2a5db57cf458538b9f0be83?mediaType=mp4</t>
  </si>
  <si>
    <t>https://www.snap.com/political-ads/asset/efc1174b79687fc0373b0bfc97b63b5e6e9fd84c5d2fc0563cf571a4b9f02f7e?mediaType=png</t>
  </si>
  <si>
    <t>2019/10/16 18:59:10Z</t>
  </si>
  <si>
    <t>2019/10/23 18:59:10Z</t>
  </si>
  <si>
    <t>Rhode Island,Connecticut</t>
  </si>
  <si>
    <t>https://www.snap.com/political-ads/asset/0a8c2de8b6ef45a8dd762cf467a91b59f0769105a5c4a5614acde24055ebed60?mediaType=mp4</t>
  </si>
  <si>
    <t>https://www.snap.com/political-ads/asset/e3b206aaf95e847349611dec089a5acdb016c1e3ee2f9cb01f2a13576e42703a?mediaType=mp4</t>
  </si>
  <si>
    <t>https://www.snap.com/political-ads/asset/0acb9a9825187a503fec5ac8b9ab55f4a433c80265ea2de45af4377482a2745d?mediaType=mp4</t>
  </si>
  <si>
    <t>https://www.snap.com/political-ads/asset/1e7e65e72542904a679991adb3fa977c4ee5b5a9760837b51c99f0ba575b7614?mediaType=png</t>
  </si>
  <si>
    <t>https://www.snap.com/political-ads/asset/eb38a087359a64977125ce770f5126a2d19b52e8ee208243a64f52cd0dd32ec5?mediaType=mp4</t>
  </si>
  <si>
    <t>https://www.snap.com/political-ads/asset/639c155c645c4703e4752bdab8654b910a6b8c30d58eb8ad5b67cdd8e4aed7f9?mediaType=mp4</t>
  </si>
  <si>
    <t>https://www.snap.com/political-ads/asset/485c2ecfdacd5c5a5481148e90223939f9b96b2274581108dc9ebbd6d624e4f1?mediaType=mp4</t>
  </si>
  <si>
    <t>2019/11/12 09:24:14Z</t>
  </si>
  <si>
    <t>Music Fans</t>
  </si>
  <si>
    <t>https://www.snap.com/political-ads/asset/cc81df959d7a9fd68293cda8889782ea81bdc0034458bc28a8c2887be4790c64?mediaType=mov</t>
  </si>
  <si>
    <t>https://www.snap.com/political-ads/asset/309e9b904251b93f18ebe67adbc65dcf274e48d62e552bb43f51ab88091e1fef?mediaType=mp4</t>
  </si>
  <si>
    <t>2019/10/21 11:00:00Z</t>
  </si>
  <si>
    <t>2019/11/04 06:00:00Z</t>
  </si>
  <si>
    <t>Opplysningskontoret for BrÃ¸d og Korn</t>
  </si>
  <si>
    <t>Opplysningskont. brÃ¸d og korn</t>
  </si>
  <si>
    <t>https://www.snap.com/political-ads/asset/d103d98af3cd2faf4d0782d219cadcd0a57562493b8e8386d1fb84c69acc044d?mediaType=mp4</t>
  </si>
  <si>
    <t>https://www.snap.com/political-ads/asset/b0b124321c75e1a6a5dd1afe1878532258977adb0c6d532c4aae105a8fbbcc21?mediaType=mp4</t>
  </si>
  <si>
    <t>2019/10/01 07:10:34Z</t>
  </si>
  <si>
    <t>2019/10/06 07:04:15Z</t>
  </si>
  <si>
    <t>https://www.snap.com/political-ads/asset/1433c98e5e743d82ba5ee153fa53d16556867c490b5ca0c2aff79a6f3769d362?mediaType=mp4</t>
  </si>
  <si>
    <t>https://www.snap.com/political-ads/asset/e6ad79c74d683b1cd6843310b76ba03a467cc8935bab06ae28d5b85188c8d532?mediaType=mp4</t>
  </si>
  <si>
    <t>https://www.snap.com/political-ads/asset/ebad403582ffbb8e7b5c4d1e8b010056a646f2368c6fb00e8b4fb927138a6e5a?mediaType=mp4</t>
  </si>
  <si>
    <t>2019/08/01 21:23:34Z</t>
  </si>
  <si>
    <t>2019/08/06 21:22:59Z</t>
  </si>
  <si>
    <t>https://www.snap.com/political-ads/asset/effa618fbef2410cfb9ec3d247634dd9f6629925f76f4eab5ec0eb42d52c6cb2?mediaType=mp4</t>
  </si>
  <si>
    <t>https://www.snap.com/political-ads/asset/4856ebcb5509198f549c1b251924454a3cfae872b28d042eb9936c26561f1a7e?mediaType=mp4</t>
  </si>
  <si>
    <t>https://www.snap.com/political-ads/asset/6d2565d9d04f659a1f2b729cda942086be6e7db829bd99d002b4cc9dfb0f60fc?mediaType=png</t>
  </si>
  <si>
    <t>https://www.snap.com/political-ads/asset/df79095d244a1debe38003d8194a88a42a5482eeafdf626828705a9bc9856405?mediaType=mp4</t>
  </si>
  <si>
    <t>2019/10/30 18:52:35Z</t>
  </si>
  <si>
    <t>2019/11/18 19:52:35Z</t>
  </si>
  <si>
    <t>https://www.snap.com/political-ads/asset/f8761d5baf40ac15bfc65dfa9e02b58b99142cf9381c5d8870d44878e4b13b37?mediaType=png</t>
  </si>
  <si>
    <t>2019/09/01 05:00:00Z</t>
  </si>
  <si>
    <t>2019/09/30 21:00:00Z</t>
  </si>
  <si>
    <t>https://www.snap.com/political-ads/asset/4b66456e616f041c5dbf27931c0e22d4a3facc3f2285f50bd01ded5d409f3a6e?mediaType=png</t>
  </si>
  <si>
    <t>2019/11/08 17:52:13Z</t>
  </si>
  <si>
    <t>Entremax</t>
  </si>
  <si>
    <t>Entremax Inc.</t>
  </si>
  <si>
    <t>https://www.snap.com/political-ads/asset/9c8525ef63c8c31fef8bf34cb4b96d402d61ecb8d1557bfc1f11072b36bb2ebe?mediaType=mp4</t>
  </si>
  <si>
    <t>https://www.snap.com/political-ads/asset/0f4ea41299b8fcfb5d3b6cb56651b71900287cd86af46d902a45eb6f5f2a5c7b?mediaType=mp4</t>
  </si>
  <si>
    <t>https://www.snap.com/political-ads/asset/aed1e0f84cdfe6bb8dab8f453d1ae6bfb0fd8fab12fb4bfbebfe529537134993?mediaType=mp4</t>
  </si>
  <si>
    <t>2019/08/21 15:03:02Z</t>
  </si>
  <si>
    <t>https://www.snap.com/political-ads/asset/f430125f73a79ec8ee8e3290a45332caf751332001628003b2bd0f3741e0eab4?mediaType=mp4</t>
  </si>
  <si>
    <t>https://www.snap.com/political-ads/asset/ac1a661fd9c8e3ec8f66da2b130c97bd4065b76f90b58934d86cfc1eee416e07?mediaType=jpg</t>
  </si>
  <si>
    <t>2019/12/15 23:00:00Z</t>
  </si>
  <si>
    <t>2019/12/16 22:59:59Z</t>
  </si>
  <si>
    <t>https://www.snap.com/political-ads/asset/094ee53823a60fc7bc151d85e3667fef2ff6a4b68a361e23fdfa9c0ad7e7279e?mediaType=jpg</t>
  </si>
  <si>
    <t>https://www.snap.com/political-ads/asset/78d62d5a8d8d4f6f4972b24a5215eb6c5774c35a73843f80ac3071e8aa2bd6bb?mediaType=mp4</t>
  </si>
  <si>
    <t>https://www.snap.com/political-ads/asset/e49deeaca73539b67b6b02cd584a458c0715a70a0c402c7c6486122ede7de2a9?mediaType=png</t>
  </si>
  <si>
    <t>2019/07/23 07:48:47Z</t>
  </si>
  <si>
    <t>2019/07/28 07:48:54Z</t>
  </si>
  <si>
    <t>https://www.snap.com/political-ads/asset/3f0e1f59038c8456de3f9a10f1cab317cf1ef3b02db6d7ccfdd9475e2f2f6ff3?mediaType=mp4</t>
  </si>
  <si>
    <t>https://www.snap.com/political-ads/asset/0ced8befe3f5f305316c73868c4485cdbbfa00d144a1c188dc691bf954792c16?mediaType=jpg</t>
  </si>
  <si>
    <t>https://www.snap.com/political-ads/asset/09eb395a345a8f2b87084e5f1208d109684246eb550a63ea6b45da9ae50a8475?mediaType=mp4</t>
  </si>
  <si>
    <t>https://www.snap.com/political-ads/asset/3c633051ccf301184006b396b0914b1d0baca30d7f94b152e2dba415b931bbf2?mediaType=mp4</t>
  </si>
  <si>
    <t>https://www.snap.com/political-ads/asset/87cc70b80be5587d2fd300d5ba22d67b3831e8103a9e6dca8f877f72583d7973?mediaType=mp4</t>
  </si>
  <si>
    <t>https://www.snap.com/political-ads/asset/93b45684dd2ba2770623ba9fcf1e0f4f8e092d13b2e76ad6d7ec39e4aaf15eed?mediaType=mp4</t>
  </si>
  <si>
    <t>https://www.snap.com/political-ads/asset/778b80a912c951ed953830b1eb0fbf2927d426e354dea071bf0a7d5342321e17?mediaType=mp4</t>
  </si>
  <si>
    <t>2019/10/30 18:59:26Z</t>
  </si>
  <si>
    <t>2019/11/18 19:59:26Z</t>
  </si>
  <si>
    <t>https://www.snap.com/political-ads/asset/221d84542780c05b55691796337a81abc5b5c6a846d82d54a6a76cad1c13a37a?mediaType=mp4</t>
  </si>
  <si>
    <t>https://www.snap.com/political-ads/asset/211a415967af6cecc2bf8eb0f213b32f5049684577e6e2f1fa4861994f07f9db?mediaType=jpg</t>
  </si>
  <si>
    <t>2019/12/10 23:00:01Z</t>
  </si>
  <si>
    <t>2019/12/11 22:59:59Z</t>
  </si>
  <si>
    <t>https://www.snap.com/political-ads/asset/031f06433512abc5a25f301d8bcbf42fe261bcbcb2f2dc815c5e4d2897d74184?mediaType=png;https://www.snap.com/political-ads/asset/ab7853af9f77eeee4f293e49751dbdeec47ce13f5aced7677ecc810969e1927c?mediaType=png;https://www.snap.com/political-ads/asset/67b392362361d9b7d9a5cc265e2a93cdad343c632d79f26fcb2e6067b34b57c1?mediaType=png;https://www.snap.com/political-ads/asset/b03c17f9c32399cec81e712c2df4583b956e83fd3571ea76e0b201864ed579b4?mediaType=png</t>
  </si>
  <si>
    <t>2019/11/13 18:44:36Z</t>
  </si>
  <si>
    <t>2019/11/30 18:44:36Z</t>
  </si>
  <si>
    <t>https://www.snap.com/political-ads/asset/52c2ef09c0b2a07a89ade102c8a42b2bb24b3fdf32e501677455c738debe66bb?mediaType=mp4</t>
  </si>
  <si>
    <t>https://www.snap.com/political-ads/asset/e41d00acfb1b26592352bed8b72cef1b93583497f3967c963f347947d53ce027?mediaType=mp4</t>
  </si>
  <si>
    <t>https://www.snap.com/political-ads/asset/a3adcf03476b0103d8999457ddbae9b81ce70b367917733f33fea9d36a5cefdd?mediaType=mp4</t>
  </si>
  <si>
    <t>https://www.snap.com/political-ads/asset/484aa2a4e02c36ef7307cb35e37a172c4a7e8d3473ed854c540d4231f18b1950?mediaType=mp4</t>
  </si>
  <si>
    <t>https://www.snap.com/political-ads/asset/4a1764752c50f97244aed6c86b9828ff50d10f6136e826b88e64af121dc5d9bf?mediaType=mp4</t>
  </si>
  <si>
    <t>2019/12/07 20:39:11Z</t>
  </si>
  <si>
    <t>2019/12/14 18:36:05Z</t>
  </si>
  <si>
    <t>Ja zum Schutz</t>
  </si>
  <si>
    <t>Arts &amp; Culture Mavens,Beauty Mavens,Bookworms &amp; Avid Readers,Hipsters &amp; Trendsetters,Political News Watchers,Philanthropists</t>
  </si>
  <si>
    <t>2019/08/01 18:55:58Z</t>
  </si>
  <si>
    <t>2019/08/09 20:00:00Z</t>
  </si>
  <si>
    <t>https://www.snap.com/political-ads/asset/2d77c1401db113302ccdcb6446633cae6a2d82fd1e367cd863dcff7431946566?mediaType=mp4</t>
  </si>
  <si>
    <t>2019/11/26 10:30:49Z</t>
  </si>
  <si>
    <t>Investors &amp; Entrepreneurs,Meme Watchers</t>
  </si>
  <si>
    <t>https://www.snap.com/political-ads/asset/7c1aac126e48003d58f24c7083f4af3a44dcc5c75da7bb7f3460b38a39fe6fc5?mediaType=png;https://www.snap.com/political-ads/asset/a06443879ef984baae67b22c82da28d59a874765233665510e86ef85e9db02ba?mediaType=mp4;https://www.snap.com/political-ads/asset/e5b32cdde98d478886dbf7a0733b27540fd3e53ebc4b4f6615f9ead09ba27593?mediaType=mp4</t>
  </si>
  <si>
    <t>2019/10/18 00:05:43Z</t>
  </si>
  <si>
    <t>2019/10/21 00:04:01Z</t>
  </si>
  <si>
    <t>https://www.snap.com/political-ads/asset/a39350efac177689719797ec06d487db5dece8a3ce35ce26e5c06aae5138981a?mediaType=mp4</t>
  </si>
  <si>
    <t>2019/03/07 01:01:15Z</t>
  </si>
  <si>
    <t>Al Farwaniyah,Hawalli,Al Kuwayt</t>
  </si>
  <si>
    <t>2019/07/15 14:55:12Z</t>
  </si>
  <si>
    <t>https://www.snap.com/political-ads/asset/7bc95aec4b65a160fbc3f9d8bafee5423e7246c68187fbbd7c2e8a555bf0ed9d?mediaType=mp4</t>
  </si>
  <si>
    <t>2019/09/18 14:44:39Z</t>
  </si>
  <si>
    <t>https://www.snap.com/political-ads/asset/1e8e62ef3802d1e8b87494d439dba89a936f0a642855dfc8eff7ae7e5f31283c?mediaType=mp4</t>
  </si>
  <si>
    <t>https://www.snap.com/political-ads/asset/ad1a848c8a8245e5de503fbe13dae148c53b8d5237349a5aa25b39679b0cd68b?mediaType=png</t>
  </si>
  <si>
    <t>https://www.snap.com/political-ads/asset/b4a9cb40304990043ad29eb4370da8976523716cf267e7e34f43356408cf5c4e?mediaType=mp4</t>
  </si>
  <si>
    <t>https://www.snap.com/political-ads/asset/13925b7db3880c847c4817ee5f11e6a69bf402df23b55f540fc265b9cc7c879e?mediaType=png</t>
  </si>
  <si>
    <t>https://www.snap.com/political-ads/asset/4f039f372dd7f479cddfbccc4f8aa4a96d5bc7ebba244ac3ff09824abe258e2b?mediaType=png</t>
  </si>
  <si>
    <t>https://www.snap.com/political-ads/asset/a5698b49893c324857f19492d154dab35b2604b14947bbe57b16537ae9d54b08?mediaType=mp4</t>
  </si>
  <si>
    <t>2019/08/26 16:23:06Z</t>
  </si>
  <si>
    <t>https://www.snap.com/political-ads/asset/57a189ba5b6bf3d1e90bf233a28b2d9eda5c33b0a581a59d1584727a75755c5d?mediaType=mp4</t>
  </si>
  <si>
    <t>2019/05/13 03:29:28Z</t>
  </si>
  <si>
    <t>https://www.snap.com/political-ads/asset/26c00af4605abd9340b1668a1841c8b0feae36c5dc8a5e635464ba5a7914c287?mediaType=mp4</t>
  </si>
  <si>
    <t>https://www.snap.com/political-ads/asset/cdee4004b8d094ed09780618cb167e4d55b98f5f27bb053c9cc7e6c6385a69e2?mediaType=mp4</t>
  </si>
  <si>
    <t>2019/12/10 15:17:03Z</t>
  </si>
  <si>
    <t>2019/12/23 15:17:03Z</t>
  </si>
  <si>
    <t>24-44</t>
  </si>
  <si>
    <t>News Watchers,Parents &amp; Family-Focused</t>
  </si>
  <si>
    <t>2019/10/15 22:00:00Z</t>
  </si>
  <si>
    <t>Iowa,New Hampshire,Nevada,South Carolina</t>
  </si>
  <si>
    <t>https://www.snap.com/political-ads/asset/549050319fee4a370f5aa5bd47ded5b108883d5558596f3614278fd80b70b59f?mediaType=mp4</t>
  </si>
  <si>
    <t>2019/11/25 14:00:00Z</t>
  </si>
  <si>
    <t>2019/12/23 07:59:59Z</t>
  </si>
  <si>
    <t>2019/08/07 15:01:34Z</t>
  </si>
  <si>
    <t>South Carolina,North Carolina,Georgia,Alabama,Tennessee,Virginia</t>
  </si>
  <si>
    <t>Adventure Seekers,Outdoor &amp; Nature Enthusiasts,Outdoor Sports Gear Shoppers,Nature &amp; Outdoor Destinations,Outdoorsy Destinations</t>
  </si>
  <si>
    <t>https://www.snap.com/political-ads/asset/715bb8675086148b60fcf7a2640c3775882f097f89cb87e3afd600a7a9167ab4?mediaType=png</t>
  </si>
  <si>
    <t>https://www.snap.com/political-ads/asset/fd548657997c3fbf94635e62298769cfd2de393fe30f8554014f53e60bb84563?mediaType=mp4</t>
  </si>
  <si>
    <t>https://www.snap.com/political-ads/asset/9e643727d574fbb7629264a9f6292395ec17f9f5e684daa6562950a91eb1969d?mediaType=mp4</t>
  </si>
  <si>
    <t>2019/10/06 15:00:00Z</t>
  </si>
  <si>
    <t>2019/10/21 05:59:59Z</t>
  </si>
  <si>
    <t>Kelly Day PPC</t>
  </si>
  <si>
    <t>Kelly Day</t>
  </si>
  <si>
    <t>The Official Agent of Kelly Day</t>
  </si>
  <si>
    <t>https://www.snap.com/political-ads/asset/627b42dd4576d6bc9afe664684c1d725377f1a2d5f596af49b8c96056d05145e?mediaType=mp4</t>
  </si>
  <si>
    <t>https://www.snap.com/political-ads/asset/69a38cba4fac19fbb0203b75820d20db68e76a385b271ae13a90ec5a88c8f35d?mediaType=mov</t>
  </si>
  <si>
    <t>https://www.snap.com/political-ads/asset/96cd2ec1b526f2e439535fd9ea6632a157de32b74d27b6913f95b735cbcc2100?mediaType=mp4</t>
  </si>
  <si>
    <t>https://www.snap.com/political-ads/asset/61133460eb5c6c5075264fba6ebb7bedd4f88aad7bd7c691ba73b1902be8e98a?mediaType=jpg;https://www.snap.com/political-ads/asset/2e882fdcc3d2c083f131ba9bcfcefcbc6ee24d13e835e25aa6f8095b588f2890?mediaType=jpg;https://www.snap.com/political-ads/asset/a33d88c71478b054b373bf432c1ef5399d1ad1f97a7b33f7aaa64b2263296510?mediaType=jpg</t>
  </si>
  <si>
    <t>2019/08/30 18:24:47Z</t>
  </si>
  <si>
    <t>2019/10/31 18:24:20Z</t>
  </si>
  <si>
    <t>Adventure Seekers,Advocates &amp; Activists,Do-It-Yourselfers,Vegans &amp; Organic Foodies,Green Living Enthusiasts,High Schoolers,Hipsters &amp; Trendsetters,Math &amp; Science Enthusiasts,Outdoor &amp; Nature Enthusiasts,Pet &amp; Animal Lovers,Photographers,Wellness &amp; Healthy Lifestyle</t>
  </si>
  <si>
    <t>https://www.snap.com/political-ads/asset/955a5f0cf8f96fe1ef945212e4322f25cbbc149950a4d0e942b26284bf9477ea?mediaType=mp4</t>
  </si>
  <si>
    <t>https://www.snap.com/political-ads/asset/a0dee94bedac1d3f6cd1a686f2bceb1b71122852526a635397fdabfbb98b77f2?mediaType=mp4</t>
  </si>
  <si>
    <t>https://www.snap.com/political-ads/asset/abf25099f3821f32c036b4dc6684e8b07ffcd0afbadeab9fef26ae97f49ac6e8?mediaType=mp4</t>
  </si>
  <si>
    <t>https://www.snap.com/political-ads/asset/be27c9744eb1ba18b6e1fd6b426103728b33c6ed21b4dca6713b60a78fe3997e?mediaType=mp4</t>
  </si>
  <si>
    <t>https://www.snap.com/political-ads/asset/f919335b13b47b1f664ba237aa2b806b4097e22f1e60597f9591d22c59cc346b?mediaType=mp4</t>
  </si>
  <si>
    <t>https://www.snap.com/political-ads/asset/94d7689279dc6b75eee6b44292bdf30ee7c7fb6fdda6cfa9be6bab7812fb8dba?mediaType=mp4</t>
  </si>
  <si>
    <t>2019/10/29 23:01:00Z</t>
  </si>
  <si>
    <t>2019/11/19 00:01:00Z</t>
  </si>
  <si>
    <t>https://www.snap.com/political-ads/asset/cb626c16411406abba5083636d74e004bfb2127dd65bb6137800e2f523097785?mediaType=png</t>
  </si>
  <si>
    <t>2019/08/26 20:23:32Z</t>
  </si>
  <si>
    <t>2019/09/17 19:32:46Z</t>
  </si>
  <si>
    <t xml:space="preserve">Columbia/Boone County Public Health and Human Services </t>
  </si>
  <si>
    <t>CoMo/Boone County PHHS</t>
  </si>
  <si>
    <t>https://www.snap.com/political-ads/asset/3cad3f5812ae28a7dbd46f6ae87b1a613f04a9c3bf3305b4c5a4ac9d3611e7bb?mediaType=mp4</t>
  </si>
  <si>
    <t>https://www.snap.com/political-ads/asset/c151c13f1839fc8b30613a1dbb745e67e91912476379eb620b7800f58064dacf?mediaType=mp4</t>
  </si>
  <si>
    <t>https://www.snap.com/political-ads/asset/4da7387b83749b1e03eddc18c390f9337db0e529b5b2e48f4a0faf1c23a4467c?mediaType=mp4</t>
  </si>
  <si>
    <t>https://www.snap.com/political-ads/asset/a43fc7b9c719178f19a311dc51f35b6c5db01db4a70b73e9bbac8dded67aee47?mediaType=mp4;https://www.snap.com/political-ads/asset/dafa96454585aeca6085c5446e54d125c82f03353d40aca24f9b58e5ef5fa85b?mediaType=jpg;https://www.snap.com/political-ads/asset/51061091f6a1d1795bf1c4ae0aab07f82d60cffce5f8c2d06fa89d53284ac427?mediaType=jpg</t>
  </si>
  <si>
    <t>2019/11/29 00:00:00Z</t>
  </si>
  <si>
    <t>Region Kronoberg</t>
  </si>
  <si>
    <t>Kronobergs Lan</t>
  </si>
  <si>
    <t>https://www.snap.com/political-ads/asset/86c28552913839be4d498edfb61fccd345067730f16110464a044446d31dd6ca?mediaType=mp4</t>
  </si>
  <si>
    <t>2019/02/01 14:08:11Z</t>
  </si>
  <si>
    <t>2019/03/01 05:00:00Z</t>
  </si>
  <si>
    <t>https://www.snap.com/political-ads/asset/5911a1da1f6467f35ee0635dd17d92e2b9a077f723b4c9c8aadf8f401774beb6?mediaType=mp4</t>
  </si>
  <si>
    <t>2019/10/26 09:22:33Z</t>
  </si>
  <si>
    <t>2019/10/30 10:20:33Z</t>
  </si>
  <si>
    <t>https://www.snap.com/political-ads/asset/b5e0e10f86f84bbe77daa177b79b4c060d575ae96a906c8b1eecf9e24dcade7f?mediaType=mp4</t>
  </si>
  <si>
    <t>https://www.snap.com/political-ads/asset/2299731859805d87358e09cacae235202144f0bd4c66c3245681a66484fcaca2?mediaType=png</t>
  </si>
  <si>
    <t>https://www.snap.com/political-ads/asset/fc907cfadceedf0af8e2447ef620722d5fa4c97bc1c7bac45ddfb203c41affce?mediaType=mp4</t>
  </si>
  <si>
    <t>https://www.snap.com/political-ads/asset/4eaa2eb4f45132e4116044ecdf149379220ded937afcc31d31e73b0438390d75?mediaType=png</t>
  </si>
  <si>
    <t>2019/12/06 21:00:00Z</t>
  </si>
  <si>
    <t>2019/12/07 04:00:00Z</t>
  </si>
  <si>
    <t>https://www.snap.com/political-ads/asset/8ba4ed3b852ff0cceee58233d3234a8b13c2f0e7338906b1a70291fdfab4d9db?mediaType=jpg</t>
  </si>
  <si>
    <t>https://www.snap.com/political-ads/asset/dc0bebf71543fd4e9327dc8f042794903deddd4d849f5bb8cd6b9c058f7191ec?mediaType=mp4</t>
  </si>
  <si>
    <t>https://www.snap.com/political-ads/asset/905636b0d5700b95834b02cebdc4c4c6965882eee7d4278681db478b5309a059?mediaType=mp4</t>
  </si>
  <si>
    <t>2019/11/26 20:00:00Z</t>
  </si>
  <si>
    <t>https://www.snap.com/political-ads/asset/37e12ca85805c99cdbdcc89af375d41e4c1a7f03f8f935b2ca5caaf184e85504?mediaType=mp4</t>
  </si>
  <si>
    <t>https://www.snap.com/political-ads/asset/04f44747501a3922d7c729b5bde85e3cad2d8b27af94d5e281b8d8e1fc90e192?mediaType=mp4</t>
  </si>
  <si>
    <t>https://www.snap.com/political-ads/asset/b2e022ebbcd2b79e9356e5e78a7736a2cd472202697cb409e1e64cced0f0b7f0?mediaType=png</t>
  </si>
  <si>
    <t>https://www.snap.com/political-ads/asset/62b747451615ea5329a9bc12415e4f9f937493816762c5a695f2441cec7a5501?mediaType=mp4</t>
  </si>
  <si>
    <t>https://www.snap.com/political-ads/asset/4502fddded65ef22192e288f105d4728cb24949927de165b93fa4d82cf47ec57?mediaType=mp4</t>
  </si>
  <si>
    <t>https://www.snap.com/political-ads/asset/5eeeb430b2d025b8041dcdfc4b5bc087fb729041a4c9070c4966a6cc4173e901?mediaType=mp4</t>
  </si>
  <si>
    <t>https://www.snap.com/political-ads/asset/a2807925c6138d3d128bb7dd2ac7b265f29160e83a733fab0c4c26f8d76a50b6?mediaType=png</t>
  </si>
  <si>
    <t>https://www.snap.com/political-ads/asset/8ca1dae12890de1f493ad04b45431759530b44bdd5b33049579bc59cc18873cf?mediaType=jpg</t>
  </si>
  <si>
    <t>2019/04/27 15:47:52Z</t>
  </si>
  <si>
    <t>2019/05/09 15:47:57Z</t>
  </si>
  <si>
    <t>https://www.snap.com/political-ads/asset/c81c061752aec38dc5254b963f0bd1df59d78de1f928c1931d201949b8b668f6?mediaType=mp4</t>
  </si>
  <si>
    <t>2019/11/04 07:00:00Z</t>
  </si>
  <si>
    <t>2019/11/25 06:59:35Z</t>
  </si>
  <si>
    <t>2019/11/29 16:00:58Z</t>
  </si>
  <si>
    <t>2019/12/01 07:00:33Z</t>
  </si>
  <si>
    <t>https://www.snap.com/political-ads/asset/728cdc231aba6d0d4d7174aa9aa1461991b1a2ec52e0f06fac8fe6b04a298d4b?mediaType=jpg</t>
  </si>
  <si>
    <t>2019/12/23 23:00:00Z</t>
  </si>
  <si>
    <t>https://www.snap.com/political-ads/asset/a5f368a32e25ae59a7ccf8f78fc76678f03c15e11876c9b61a910c72dc223dbc?mediaType=mp4</t>
  </si>
  <si>
    <t>https://www.snap.com/political-ads/asset/53dfe41392b01114f02c73e5e45f8945cda62bfb873803478384c9b694e679c9?mediaType=png</t>
  </si>
  <si>
    <t>https://www.snap.com/political-ads/asset/1f04ece91be5381c50a9c1cbd382fe32eb3bc5f3502b478b09276f2f47438b18?mediaType=mp4</t>
  </si>
  <si>
    <t>2019/08/28 02:41:41Z</t>
  </si>
  <si>
    <t>2570211 Ontario Inc</t>
  </si>
  <si>
    <t>EkPlateBiryani</t>
  </si>
  <si>
    <t>https://www.snap.com/political-ads/asset/0ca94c5b3431968dc929c3651a5365a3bb66fd923facde632e587f3a5b39b7a1?mediaType=mp4</t>
  </si>
  <si>
    <t>https://www.snap.com/political-ads/asset/ebf88c7564176cb7e02f883f14d066af896edfcff29154cdaff794ce0eccf824?mediaType=mp4</t>
  </si>
  <si>
    <t>https://www.snap.com/political-ads/asset/d63929fedd760db72b479c639092b9be53ea33ac010836a015bf6c13df80a2d6?mediaType=png</t>
  </si>
  <si>
    <t>2019/05/13 17:10:20Z</t>
  </si>
  <si>
    <t>2019/05/31 17:07:09Z</t>
  </si>
  <si>
    <t>https://www.snap.com/political-ads/asset/87cbc023342dbbe73b5476aa9418327b34a8b7d5a657d9e79cee87a7714ee8d3?mediaType=png</t>
  </si>
  <si>
    <t>https://www.snap.com/political-ads/asset/a46f9a51c3a15ca8bf0fcdabf5896c4066f84aaf59421d52965775acf48a4bf4?mediaType=mp4</t>
  </si>
  <si>
    <t>https://www.snap.com/political-ads/asset/d907b8dddcddafa0652d6f416438473ee80d493bfc0f1d5b5a43754cf356b36c?mediaType=mp4</t>
  </si>
  <si>
    <t>2019/07/12 19:42:51Z</t>
  </si>
  <si>
    <t>https://www.snap.com/political-ads/asset/938fd9066bb4492b5d7ceacca9b0a18361bd2dbab638242e909823643f38495f?mediaType=mp4</t>
  </si>
  <si>
    <t>https://www.snap.com/political-ads/asset/044ef3c00dc7e0f17c77df70b214c763c19bd77c2c5a6f91ecd16190669aa41c?mediaType=png</t>
  </si>
  <si>
    <t>https://www.snap.com/political-ads/asset/1ce44b8bb90c36f2056677b143db4157c35547200b07763c535550ece1f29e69?mediaType=MP4;https://www.snap.com/political-ads/asset/0613b631c925e10e4dc2490525d62d8964766b30c60cf83d1ffa7d0bffe5b36e?mediaType=MP4;https://www.snap.com/political-ads/asset/97b6a53e94f5084474d2e8859a3dd4c9ed94ba9a7c2aae7a6c9787367b7418a8?mediaType=MP4;https://www.snap.com/political-ads/asset/6ce514bc2120da5682af00b64d8b6d643f57f1e349eb645c04408a69ee742ff5?mediaType=MP4;https://www.snap.com/political-ads/asset/9b2f5fc0e0b44dfdd5bb8cf15f12ef1476b8dde8f09203e0f94239a8302d012c?mediaType=MP4</t>
  </si>
  <si>
    <t>https://www.snap.com/political-ads/asset/d9544fa56d141287890ff5c42926b9281f2404e31518a2efbd2c1317d5660f71?mediaType=mp4</t>
  </si>
  <si>
    <t>https://www.snap.com/political-ads/asset/13fa535c6af3531b20aea1ba398e8b038d474f80fa9123ef1951c1ac8a749879?mediaType=mp4</t>
  </si>
  <si>
    <t>https://www.snap.com/political-ads/asset/9e0b04d89888423bacceb810b701836e33383a5768db50c33d5b1591481393a3?mediaType=mp4</t>
  </si>
  <si>
    <t>https://www.snap.com/political-ads/asset/030a801d8810f882d4e6c77e9b544089c0761e48f737452bbcbf4de49e1fd1f7?mediaType=jpg</t>
  </si>
  <si>
    <t>2019/12/20 23:00:00Z</t>
  </si>
  <si>
    <t>2019/12/21 22:59:59Z</t>
  </si>
  <si>
    <t>https://www.snap.com/political-ads/asset/281fc05551b3d388da0d0068878f8df5c3dd25a91c3c44f44c40e15690455938?mediaType=mp4</t>
  </si>
  <si>
    <t>2019/11/25 00:20:19Z</t>
  </si>
  <si>
    <t>https://www.snap.com/political-ads/asset/a791a33e7f547e8db3622e8bbc69d2dc04697709a55d03cb8edee4f3629f7f4b?mediaType=mp4</t>
  </si>
  <si>
    <t>https://www.snap.com/political-ads/asset/f638809ec0a28140bd40adbc96986fc7317cf3ee656d560f2371b8ca4b3c3107?mediaType=mp4</t>
  </si>
  <si>
    <t>https://www.snap.com/political-ads/asset/f369c464d377de9914a780dd0c8726d5e90b59996b4a9cf3ebdc6142fd85e3b4?mediaType=mp4</t>
  </si>
  <si>
    <t>2019/08/31 14:31:16Z</t>
  </si>
  <si>
    <t>2019/09/08 21:31:16Z</t>
  </si>
  <si>
    <t>https://www.snap.com/political-ads/asset/940504a5d8bfc40ebc7b78630385d6b10485a362f2140b6ecbdd063acdc0c39b?mediaType=jpg</t>
  </si>
  <si>
    <t>https://www.snap.com/political-ads/asset/8eb04f062ff05fbb78eec1ef14e6eca67dfd352518e700cd9309f9653dc479aa?mediaType=mp4</t>
  </si>
  <si>
    <t>https://www.snap.com/political-ads/asset/02df9a644adfaf658aca7abc2c474c30b96c73e303e99d814acd5f1dfaa40790?mediaType=mp4</t>
  </si>
  <si>
    <t>https://www.snap.com/political-ads/asset/d98cd7945b22962f6c178b89e2852b5da8b6c14b6841d2706d6d8b9d29c1a1ea?mediaType=jpg</t>
  </si>
  <si>
    <t>https://www.snap.com/political-ads/asset/311453b7042ed1867d25f6af8c66a3af2a3c1bef1b8c78245973887d20a51ace?mediaType=mp4</t>
  </si>
  <si>
    <t>https://www.snap.com/political-ads/asset/9865a17d30ab5bf016c64db0b09354bd639124fd11a322327156036484b457fb?mediaType=mov</t>
  </si>
  <si>
    <t>https://www.snap.com/political-ads/asset/e7305870b3e65eb900c5a009853a56823da0439072e3caeea9130a1435d7c990?mediaType=mp4</t>
  </si>
  <si>
    <t>2019/04/29 21:49:24Z</t>
  </si>
  <si>
    <t>https://www.snap.com/political-ads/asset/ac5eba465c9eab5c68bed78b9084d53eb2fa5397799fbf43eac0c8679b6c43b5?mediaType=mp4</t>
  </si>
  <si>
    <t>https://www.snap.com/political-ads/asset/2a193691812752de6c2717d628330e7231d5fe4a826b86bb65a3b4719f5a2e03?mediaType=mov</t>
  </si>
  <si>
    <t>https://www.snap.com/political-ads/asset/2e3984024deae6cf62038cdb2ac37fdf3d58653223a300f59ae922cda250f7d8?mediaType=mp4</t>
  </si>
  <si>
    <t>https://www.snap.com/political-ads/asset/d00f6c77d994df8121064eb05980bc1b45811a50797671ac83f4662bdaefae8f?mediaType=mp4</t>
  </si>
  <si>
    <t>2019/11/25 00:42:23Z</t>
  </si>
  <si>
    <t>https://www.snap.com/political-ads/asset/eb23ec90d130358b2b23e7aff85ba3887ab0e64ebe4b39c0732d316bb29efdfd?mediaType=png</t>
  </si>
  <si>
    <t>2019/08/17 00:00:00Z</t>
  </si>
  <si>
    <t>2019/08/18 04:00:01Z</t>
  </si>
  <si>
    <t>Cathcart for Spokane</t>
  </si>
  <si>
    <t>https://www.snap.com/political-ads/asset/be71e9f11b1dd3bd5f545ae83f472836ec8649743ff3a6e2b3ab855e5b7f0faa?mediaType=mp4</t>
  </si>
  <si>
    <t>https://www.snap.com/political-ads/asset/d7458419ffb4370ebd9a90aa9e248c1d1f21e5c2d013b10d78db411c70260a88?mediaType=png</t>
  </si>
  <si>
    <t>2019/05/06 06:00:00Z</t>
  </si>
  <si>
    <t>2019/05/08 00:00:00Z</t>
  </si>
  <si>
    <t>The Prosper Group</t>
  </si>
  <si>
    <t>Tim Smith for Mayor Campaign</t>
  </si>
  <si>
    <t>https://www.snap.com/political-ads/asset/452083128dd045648cc809c0464a029d62cf673dc374b04d2db57ed7e2d27489?mediaType=png</t>
  </si>
  <si>
    <t>2019/08/26 14:43:58Z</t>
  </si>
  <si>
    <t>2019/09/09 14:43:58Z</t>
  </si>
  <si>
    <t>https://www.snap.com/political-ads/asset/6fa6953f13c2a7ff10d55c66d540a907ac38c6757103b044d4543fda8761b07b?mediaType=mp4</t>
  </si>
  <si>
    <t>https://www.snap.com/political-ads/asset/edd2715036b197cb6131e7bf5e70c470215ea0986f9d79fed749eb642e6f6793?mediaType=mp4</t>
  </si>
  <si>
    <t>https://www.snap.com/political-ads/asset/f4e17e93223b5da2716e0dffafb3406b8fde644984739ac854f6f19af572a824?mediaType=mp4</t>
  </si>
  <si>
    <t>https://www.snap.com/political-ads/asset/c9d05d03f715c0cb302dde5eeae6fcbedcd726afd592313209de8a2cb3cd2dda?mediaType=mp4</t>
  </si>
  <si>
    <t>https://www.snap.com/political-ads/asset/4e31d7520f71f436373b9202a64dc4dce7482871c278d8c11102fc1745172299?mediaType=mp4</t>
  </si>
  <si>
    <t>https://www.snap.com/political-ads/asset/4d13b5a66b05720a3573570b47affb99b34db0003bfcfe89923e190bf02527bd?mediaType=mp4</t>
  </si>
  <si>
    <t>https://www.snap.com/political-ads/asset/e0db9d283b5a0c1e433cb7ea0ad5cd98807114b416a2f7942613ed5e27efe038?mediaType=mp4</t>
  </si>
  <si>
    <t>https://www.snap.com/political-ads/asset/46ca8f10e5d366b2b83a6604a77c87264ccc860d85c5c48e47d4342f187c4603?mediaType=mp4</t>
  </si>
  <si>
    <t>https://www.snap.com/political-ads/asset/147522f4e10dd089b48be9d322183e7b39cc8db6ce741f1ef75dd9a8d061b490?mediaType=mov</t>
  </si>
  <si>
    <t>https://www.snap.com/political-ads/asset/3c99d254287a2a993a2a8caf36fc0dd22f8ddc739d4b03138e6fa75c89cd7df1?mediaType=mp4</t>
  </si>
  <si>
    <t>https://www.snap.com/political-ads/asset/26d798fefee10b91158f0e605135d4c45f614a3128eed83675026fad5a450087?mediaType=mp4</t>
  </si>
  <si>
    <t>https://www.snap.com/political-ads/asset/73a86b877698e001669be8465ab99c64132eafbb59297c6a8d3b8d9e046ac63d?mediaType=jpg;https://www.snap.com/political-ads/asset/b1ea1eb3e808ddeaae4d24bee2205780d2cfa1e5c599f18a5d9e648c4fb00ff9?mediaType=jpg;https://www.snap.com/political-ads/asset/e58504af4e9f2beb77c6273f45a680fd47e7799de42152b9ccf7d78d704ecb4e?mediaType=jpg</t>
  </si>
  <si>
    <t>Northwest Territories,Nunavut,Yukon Territory</t>
  </si>
  <si>
    <t>Adventure Seekers,Advocates &amp; Activists,Outdoor &amp; Nature Enthusiasts</t>
  </si>
  <si>
    <t>https://www.snap.com/political-ads/asset/20f35b1958c5d52de97fa21bdaf0b022341935136d7ffc23bea3a1ef25f3597f?mediaType=mp4</t>
  </si>
  <si>
    <t>2019/12/29 08:00:00Z</t>
  </si>
  <si>
    <t>30-</t>
  </si>
  <si>
    <t>2019/12/20 04:59:59Z</t>
  </si>
  <si>
    <t>https://www.snap.com/political-ads/asset/be57e32db6c9b75758fdf5dd353caf9cbb9006e44a36ee2ee93b3ac7ed12d2b8?mediaType=png</t>
  </si>
  <si>
    <t>2019/10/11 17:02:03Z</t>
  </si>
  <si>
    <t>https://www.snap.com/political-ads/asset/2344cee123cf9fd72830f449014a129bdd4e4fb15fc690b0f7793c5107073137?mediaType=mp4</t>
  </si>
  <si>
    <t>https://www.snap.com/political-ads/asset/94ceae82117ab73af901a7ce1c3f84b3b7be60f71865ec74700a4fc253c5c3cb?mediaType=mp4;https://www.snap.com/political-ads/asset/e8055f15c9d70f899a6872abf1824544e7f9ee0f452154e7c088bb4778bd4e6f?mediaType=mp4;https://www.snap.com/political-ads/asset/623ec7cb9f2685715f77505546e2c1d90afd62107f7380326a31b1b99111b4b5?mediaType=mp4</t>
  </si>
  <si>
    <t>https://www.snap.com/political-ads/asset/7d6b4da08ca650b7f40ee869c97263f27942decb1741ee85b530cf9252829c4d?mediaType=mp4</t>
  </si>
  <si>
    <t>2019/10/30 16:45:32Z</t>
  </si>
  <si>
    <t>2019/10/31 16:45:32Z</t>
  </si>
  <si>
    <t>2019/11/15 17:15:49Z</t>
  </si>
  <si>
    <t>https://www.snap.com/political-ads/asset/785e6cd18487ecb81427a48d530790c701791ef9ed9ff4cd0e0b60a6fd71229d?mediaType=png</t>
  </si>
  <si>
    <t>https://www.snap.com/political-ads/asset/9d7832c16dd47db02f7a13d1ba1d2e358f5e04ec8be781ee56032fe9ac396d79?mediaType=mp4</t>
  </si>
  <si>
    <t>https://www.snap.com/political-ads/asset/4cb9eb41829ee0dddf4fbe1d06a7d3cd18bb656a89ce1ffe807919b3775cbce1?mediaType=mp4</t>
  </si>
  <si>
    <t>https://www.snap.com/political-ads/asset/b67fa7ed83920721820c749431d7c07fac971bbbfafda7fdef06f6dd865a96d4?mediaType=mp4</t>
  </si>
  <si>
    <t>2019/11/15 15:00:00Z</t>
  </si>
  <si>
    <t>2019/11/16 18:00:00Z</t>
  </si>
  <si>
    <t>https://www.snap.com/political-ads/asset/fdd47666e5620e1dc73ca7e4f6a4455d9a9dbb47ccb1b084f5ad7d1786c20341?mediaType=mp4</t>
  </si>
  <si>
    <t>https://www.snap.com/political-ads/asset/f7ded5ba611d30003669620875317cac0a4204fa2df31756773b2f99e0aba0a2?mediaType=mp4</t>
  </si>
  <si>
    <t>https://www.snap.com/political-ads/asset/40586970c0b4de0c3ff34944f0acb390b8e109dd8304672d5e2f109e7e90c81a?mediaType=mp4</t>
  </si>
  <si>
    <t>2019/12/02 15:34:38Z</t>
  </si>
  <si>
    <t>https://www.snap.com/political-ads/asset/17df35f64adf2a416df50dcf4abafbf0ae4d6ff72860b62b277b46dfd1c3f685?mediaType=mp4</t>
  </si>
  <si>
    <t>https://www.snap.com/political-ads/asset/18669898a84e07a29c433eba90a3fbaf6d4d2715cf5f0b6edcd28a551e5a1385?mediaType=mp4</t>
  </si>
  <si>
    <t>https://www.snap.com/political-ads/asset/c3fea377c8a9597f51092689831f12587da46feb1c6b7b74b037deb9c54f694b?mediaType=mp4</t>
  </si>
  <si>
    <t>https://www.snap.com/political-ads/asset/cfb6e34dcb35879bcf633b19aa0ecf00ec2215953d7d8fb78130f0266f6e4282?mediaType=mp4</t>
  </si>
  <si>
    <t>https://www.snap.com/political-ads/asset/eef3da9fafa5ac75def9d4f59ff5b2b89e786771dc9f93472390fef64584c321?mediaType=mp4</t>
  </si>
  <si>
    <t>2019/10/16 00:09:21Z</t>
  </si>
  <si>
    <t>2019/10/27 11:41:29Z</t>
  </si>
  <si>
    <t>Flowers for Sheriff</t>
  </si>
  <si>
    <t>Eric Flowers Rep for IRC Sheriff</t>
  </si>
  <si>
    <t>https://www.snap.com/political-ads/asset/eacf13a83b99b8118f2177eca941ee532ea984ae88db41f42d09c6c0c2e08046?mediaType=mp4</t>
  </si>
  <si>
    <t>https://www.snap.com/political-ads/asset/c421768b040c4d6137e5a49801cae8a5b28b079007178ec81ecc1d59c70f59dd?mediaType=mp4</t>
  </si>
  <si>
    <t>2019/10/03 17:27:38Z</t>
  </si>
  <si>
    <t>https://www.snap.com/political-ads/asset/6c12eaa93bc3735f91d991840432d919cb114c266ce32747d04ae5ab64078d61?mediaType=mp4</t>
  </si>
  <si>
    <t>https://www.snap.com/political-ads/asset/0365b7b43485fe4da55cfa1d090fea8b9c5a27a671dbde064a6a181c6b66e509?mediaType=mp4</t>
  </si>
  <si>
    <t>https://www.snap.com/political-ads/asset/577756231004d5aab9dd973b82a9ed5321bd8440a04ea5845b1d1eee8f57af25?mediaType=mp4</t>
  </si>
  <si>
    <t>2019/10/12 21:05:58Z</t>
  </si>
  <si>
    <t>2019/10/31 21:05:07Z</t>
  </si>
  <si>
    <t>Omnicom Media Group Holdings Inc.</t>
  </si>
  <si>
    <t>Sandy Hook Promise</t>
  </si>
  <si>
    <t>Advocates &amp; Activists,High Schoolers</t>
  </si>
  <si>
    <t>https://www.snap.com/political-ads/asset/05a34689bc1dcb25e6639afc1196f8a5280fc6ba805fc7d144e9dd1173e7e9bc?mediaType=mov</t>
  </si>
  <si>
    <t>https://www.snap.com/political-ads/asset/451723fddc21a8791a689cfae9a41ce2c9f3b8c4191ee13109d39e41c8a7e5a8?mediaType=mp4</t>
  </si>
  <si>
    <t>https://www.snap.com/political-ads/asset/22d5335d06627417763d0db1f79e76d9b5796dcbc0772d87f8c0883534bc94af?mediaType=mp4</t>
  </si>
  <si>
    <t>https://www.snap.com/political-ads/asset/4740f3a7b6f154c25ef815288cb1415b431728a85aa9da59f03f6edec3c379e6?mediaType=mp4</t>
  </si>
  <si>
    <t>https://www.snap.com/political-ads/asset/991028975d873dde1e81c050d036128aca25e7d3a634bd144c9c127aff834ee4?mediaType=mp4</t>
  </si>
  <si>
    <t>2019/10/25 11:29:17Z</t>
  </si>
  <si>
    <t>2019/11/01 11:29:17Z</t>
  </si>
  <si>
    <t>Lochtefeld For Us</t>
  </si>
  <si>
    <t>Eric Lochtefeld</t>
  </si>
  <si>
    <t>https://www.snap.com/political-ads/asset/d10844b8c00fa39295dddc2cec5eff3057fdd52175ba9e635d7be26ac5bfa8e6?mediaType=mp4</t>
  </si>
  <si>
    <t>2019/03/05 11:46:19Z</t>
  </si>
  <si>
    <t>Ads for all</t>
  </si>
  <si>
    <t>fahad alazmi</t>
  </si>
  <si>
    <t>https://www.snap.com/political-ads/asset/34b58f6c07a6f36eceb2cab6b6d760b17e99e864be81427d912c8132996ee957?mediaType=mp4</t>
  </si>
  <si>
    <t>https://www.snap.com/political-ads/asset/f3fca250991da282f6a5d1fdeb5706ea9ebddb1f04cd7fb599950bd9088f57bd?mediaType=jpg</t>
  </si>
  <si>
    <t>https://www.snap.com/political-ads/asset/a263992e921af4d24974a35e31874888466e2337e637d1e8b7493777cf41b3de?mediaType=png</t>
  </si>
  <si>
    <t>https://www.snap.com/political-ads/asset/f128d0addf231fb5ec14f03a3e32ad5489885c7559ca9b48a6fbabea6ab39d08?mediaType=mp4</t>
  </si>
  <si>
    <t>https://www.snap.com/political-ads/asset/91828547f9179a77ca4baec32334ed21c3619143234e95ff0fc114853a6b2d38?mediaType=mov</t>
  </si>
  <si>
    <t>https://www.snap.com/political-ads/asset/0e4cb9b8c7909202d71caa94ee529290997d9822a8ba71d55434399df1b9d9ee?mediaType=png</t>
  </si>
  <si>
    <t>2019/09/21 13:02:05Z</t>
  </si>
  <si>
    <t>2019/09/21 22:59:59Z</t>
  </si>
  <si>
    <t>https://www.snap.com/political-ads/asset/1948cb493c78c4e9962515bcccb53aeec3d55c8ccb4f87fd53a368482c060dc3?mediaType=png</t>
  </si>
  <si>
    <t>2019/09/08 00:14:45Z</t>
  </si>
  <si>
    <t>2019/09/09 21:59:59Z</t>
  </si>
  <si>
    <t>Mehmet Kaan Inan</t>
  </si>
  <si>
    <t>https://www.snap.com/political-ads/asset/4f65ef98fd8ddecc27e30bddc193b0a00118d75296c5485adf8bb147ac937c63?mediaType=png</t>
  </si>
  <si>
    <t>https://www.snap.com/political-ads/asset/50f7b94b80cbd12ab6e983f99d90afe6a73355e31478e4f13145a0d6cd309576?mediaType=mp4</t>
  </si>
  <si>
    <t>2019/11/09 16:32:40Z</t>
  </si>
  <si>
    <t>2019/11/12 16:27:18Z</t>
  </si>
  <si>
    <t>Advocates &amp; Activists,Hipsters &amp; Trendsetters</t>
  </si>
  <si>
    <t>https://www.snap.com/political-ads/asset/494d7b12044f9e62dff24f38d6ac3c9e8684a94c955fa38829884823ac84898a?mediaType=mp4</t>
  </si>
  <si>
    <t>https://www.snap.com/political-ads/asset/483ed0a6ae13187e27b7fe38509a7749bde282198aadf0d21ff8c233477f6e04?mediaType=jpg</t>
  </si>
  <si>
    <t>2019/12/18 23:00:00Z</t>
  </si>
  <si>
    <t>2019/12/19 22:59:59Z</t>
  </si>
  <si>
    <t>https://www.snap.com/political-ads/asset/c31d4b52872a6d4cda8d61587ee89b86bd776f20fb22ee8878945b84db3e0fe4?mediaType=mov</t>
  </si>
  <si>
    <t>2019/05/25 10:59:59Z</t>
  </si>
  <si>
    <t>https://www.snap.com/political-ads/asset/0d0424f6e7ad7d4bc72a2c1682c7a12edd8e4dbfadff640563fe4d1020e2b152?mediaType=mp4</t>
  </si>
  <si>
    <t>2019/04/12 15:51:11Z</t>
  </si>
  <si>
    <t>https://www.snap.com/political-ads/asset/b0096ed9f3e8638d0a6a0fed862bfbd7ae03fe9a3accb4a6b4c54301d16dcef1?mediaType=mp4</t>
  </si>
  <si>
    <t>https://www.snap.com/political-ads/asset/2cb867bc2740c72fc26eeafd72b98b1ad365a94125cfe29bcf4b72e2eaef9a64?mediaType=png</t>
  </si>
  <si>
    <t>https://www.snap.com/political-ads/asset/97f96cfe9ada99f83fd8da30702c3f56055120a2939378a72826ba7deeede903?mediaType=mp4</t>
  </si>
  <si>
    <t>https://www.snap.com/political-ads/asset/ab7756b1c461e436040c939294006720c4b824b30ee6e1fb6154cda2f87fc6c6?mediaType=png</t>
  </si>
  <si>
    <t>https://www.snap.com/political-ads/asset/2c952f8cb208d63a7363b2149e25ed5440af8ccfd6a6e8cb41e4ee72a57fc589?mediaType=mp4</t>
  </si>
  <si>
    <t>https://www.snap.com/political-ads/asset/230ca0fc43bdc2b0fab2da95cae265c3154401948c339ef8b6cbe456a7794b4f?mediaType=mp4</t>
  </si>
  <si>
    <t>2019/06/08 19:56:41Z</t>
  </si>
  <si>
    <t>2019/06/11 00:55:32Z</t>
  </si>
  <si>
    <t>Yellow Line Digital</t>
  </si>
  <si>
    <t>Patients' Rights Action Fund</t>
  </si>
  <si>
    <t>2019/06/03 13:28:24Z</t>
  </si>
  <si>
    <t>2019/06/05 13:24:23Z</t>
  </si>
  <si>
    <t>https://www.snap.com/political-ads/asset/2cfd85fcc286a3c8b6bc2884adcd85af9811daff5ad9e24cc6911e1816c32f67?mediaType=png</t>
  </si>
  <si>
    <t>https://www.snap.com/political-ads/asset/6d135fa4d8aca5f3c690af4b80715a581d3fcc2990b8156c5edafdfd68010062?mediaType=mp4</t>
  </si>
  <si>
    <t>https://www.snap.com/political-ads/asset/46766078a916be96b4dd3997ee2f9f70eafbb61c79e9851f2bdb34e2077bd654?mediaType=mp4</t>
  </si>
  <si>
    <t>https://www.snap.com/political-ads/asset/ea5f8310f0b83c01e6a92606ed3cb412c41dc2afb16c6c038acddc14dd78b1f2?mediaType=mp4</t>
  </si>
  <si>
    <t>https://www.snap.com/political-ads/asset/bd44cec9edbd18587a64b3e24e44de83d7f048053cde5c8a133e0964ec1efec9?mediaType=mp4</t>
  </si>
  <si>
    <t>https://www.snap.com/political-ads/asset/3d785de1f683be609a21f20a92d5b428ba69d2c4b48bcbc95d4bd6e126f6375f?mediaType=mp4</t>
  </si>
  <si>
    <t>https://www.snap.com/political-ads/asset/14a69dcdaccead9e7bd9a13212f70c21f1dbcd4efbbeeb73e7c8258ca6890510?mediaType=mp4</t>
  </si>
  <si>
    <t>https://www.snap.com/political-ads/asset/41cfae7919768329f3ee05d76b0085ce68d30ee9c3077737c718077c902885a9?mediaType=png</t>
  </si>
  <si>
    <t>https://www.snap.com/political-ads/asset/94d9d4be2c17fd49f20ddc4f1130b1a014418843ea3c4afc0ea5ab933299f598?mediaType=mp4</t>
  </si>
  <si>
    <t>2019/01/16 23:00:00Z</t>
  </si>
  <si>
    <t>2019/01/25 22:59:59Z</t>
  </si>
  <si>
    <t>https://www.snap.com/political-ads/asset/d2edddb33cfc214921c87d6ee1e7a05544c855d63477f593f8d989a255b60a29?mediaType=mp4</t>
  </si>
  <si>
    <t>https://www.snap.com/political-ads/asset/7edfae0d23e773c4b948fb1d4205895ad9a1b26682bef9684e4d731c088a7399?mediaType=mp4</t>
  </si>
  <si>
    <t>https://www.snap.com/political-ads/asset/cc5cdc567811eef0559e8dab232cff519f662001452b8ddef5611a29a7ec81aa?mediaType=mp4</t>
  </si>
  <si>
    <t>https://www.snap.com/political-ads/asset/7a4c746739bcb4c0884f73f78483bf24549e45684a33728420810f369cb4ddbf?mediaType=mp4</t>
  </si>
  <si>
    <t>https://www.snap.com/political-ads/asset/a19b2f74244afb9213cacde98015189045a0d2800c6dd3b89990acb88861b1f8?mediaType=mp4</t>
  </si>
  <si>
    <t>https://www.snap.com/political-ads/asset/7b23ea4dfd80e2c6e5f990a119bafdb24d3ed599de90f84e7bb8ea1b50ddccb3?mediaType=mp4</t>
  </si>
  <si>
    <t>https://www.snap.com/political-ads/asset/8becbacc57de93047b36f5979c45115b910fa52fa19a893ab319172e108a74c3?mediaType=mp4</t>
  </si>
  <si>
    <t>https://www.snap.com/political-ads/asset/6b50628a6f862047a481e0600e476346b28257b4be88f2ee158aebaba1552935?mediaType=mp4</t>
  </si>
  <si>
    <t>https://www.snap.com/political-ads/asset/18fb52083addfea3f3f62425777f1e769300cd441aee70b34bb5c9627136dff1?mediaType=jpg</t>
  </si>
  <si>
    <t>https://www.snap.com/political-ads/asset/27c8ef104824709dee9f2b81392b258d0f4e2b17becd7a739296e7111b8258a1?mediaType=jpg</t>
  </si>
  <si>
    <t>https://www.snap.com/political-ads/asset/7efa7d52575c3a32c6b063e88e9f497ce19e38f84c9e0ccc6890b1c815b56ac8?mediaType=jpg</t>
  </si>
  <si>
    <t>https://www.snap.com/political-ads/asset/391bc836d2a2231bfddbcb72e64d2ee8acb45b086f3c07afb5580a0ac941cdd8?mediaType=jpg</t>
  </si>
  <si>
    <t>https://www.snap.com/political-ads/asset/8d438479178b0d88c21f18f01d9e3803cb7db936c375b3b06eacf7c7ea8ed5e3?mediaType=mp4</t>
  </si>
  <si>
    <t>https://www.snap.com/political-ads/asset/68b6b76295f5f929d0d1db80bf51164b915aa9520d50c7ce0cdc7187bc33e2ed?mediaType=mov</t>
  </si>
  <si>
    <t>https://www.snap.com/political-ads/asset/152bc6e68c842564675944731480383d2b53bce59ccbf7667af7d265618b357e?mediaType=mp4</t>
  </si>
  <si>
    <t>https://www.snap.com/political-ads/asset/032b06f9a4bece5b6b42e5eec343bb1dbe59bd4a57d1547ce7188e7d2de7f5db?mediaType=mp4</t>
  </si>
  <si>
    <t>https://www.snap.com/political-ads/asset/a79d8c635ae4b44f016d88b70285764282c8899e04950dac8bd0100fcc4e9ab4?mediaType=mp4</t>
  </si>
  <si>
    <t>https://www.snap.com/political-ads/asset/89947ffbddc39770676fec3478cf8dbfd09ca9ce02379e1997217e490be18e74?mediaType=png</t>
  </si>
  <si>
    <t>https://www.snap.com/political-ads/asset/14797a93a47d3c54a81064c59e7f3ae1a37cbb333017439ed35c4c4cdf94997d?mediaType=jpg</t>
  </si>
  <si>
    <t>2019/12/04 02:17:09Z</t>
  </si>
  <si>
    <t>2019/12/16 02:16:08Z</t>
  </si>
  <si>
    <t>https://www.snap.com/political-ads/asset/638673734540d564e3db1bb1a44c3ba9dbe14f30e3f364b7e3253f1f8fc22eb4?mediaType=mp4</t>
  </si>
  <si>
    <t>2019/11/07 14:00:00Z</t>
  </si>
  <si>
    <t>2019/11/22 06:59:59Z</t>
  </si>
  <si>
    <t>https://www.snap.com/political-ads/asset/2f153351dab1a9e6fcac9c019fd109c268aabc8d515cf416dc2cd4ba34d49125?mediaType=jpg</t>
  </si>
  <si>
    <t>https://www.snap.com/political-ads/asset/738faf5136e435e752cf9774582760d2c3d416b836a031ebed8faf8167916a94?mediaType=mp4</t>
  </si>
  <si>
    <t>https://www.snap.com/political-ads/asset/925c21f344ca206f0b1f61d1316d64a05a87e9a4104c821df38ae172d81fe696?mediaType=mp4</t>
  </si>
  <si>
    <t>https://www.snap.com/political-ads/asset/1f304e37f16d2577bf6c27b1a84ccfe84fd7382f3de06f293a42943b891c7ed5?mediaType=mp4</t>
  </si>
  <si>
    <t>2019/12/09 22:00:00Z</t>
  </si>
  <si>
    <t>2019/12/11 17:00:00Z</t>
  </si>
  <si>
    <t>https://www.snap.com/political-ads/asset/f9a4a33301b02698ee71ebdeea39b215ef6c71bd14cbf7b51e2a58b6d488ad38?mediaType=mp4</t>
  </si>
  <si>
    <t>https://www.snap.com/political-ads/asset/9e93057ac1251641ce1939bb9ed7b3ca663ac85a6f75d9ff41a4435734cc199f?mediaType=mp4</t>
  </si>
  <si>
    <t>https://www.snap.com/political-ads/asset/c310af42fd5a6323659baae9f14685deb33f49af30f9997317bf17297a61e59e?mediaType=png</t>
  </si>
  <si>
    <t>https://www.snap.com/political-ads/asset/7e07371e8aebb9089e3ecd62ec022d6918efa0a1a16deef252e6be311adccc42?mediaType=mp4</t>
  </si>
  <si>
    <t>https://www.snap.com/political-ads/asset/4b858e86478a4ed72d5f16707545217b3bc883aaf10f65520bd2523ca6a71426?mediaType=mp4</t>
  </si>
  <si>
    <t>https://www.snap.com/political-ads/asset/f6a3252c32301fce5da9d3964de79bc97dc4430ac937982642a29fb4a14a226e?mediaType=mp4</t>
  </si>
  <si>
    <t>https://www.snap.com/political-ads/asset/5f9b354de58eb2450477761912a4fac79d96f02664f34a52bdb08ad1466f05e6?mediaType=mp4</t>
  </si>
  <si>
    <t>2019/04/17 18:29:12Z</t>
  </si>
  <si>
    <t>2019/04/20 18:29:12Z</t>
  </si>
  <si>
    <t>20-25</t>
  </si>
  <si>
    <t>2019/07/31 20:00:00Z</t>
  </si>
  <si>
    <t>2019/08/01 03:59:00Z</t>
  </si>
  <si>
    <t>https://www.snap.com/political-ads/asset/301a75a038b922608797d3dd421d9cf51f9558cddc80a43be930d578c4c2b8e3?mediaType=mp4</t>
  </si>
  <si>
    <t>2019/07/31 17:21:23Z</t>
  </si>
  <si>
    <t>2019/08/06 17:18:54Z</t>
  </si>
  <si>
    <t>https://www.snap.com/political-ads/asset/1a2b6805ef4e109ccf9757b7c1fb3bea66a55bceaf6cf568391059375201d936?mediaType=mp4;https://www.snap.com/political-ads/asset/ba991b608e1bc321df555a2faae1fd12f15699fdaf1f57170bf5059470017b56?mediaType=mp4;https://www.snap.com/political-ads/asset/7f17a656bbde482983944b31cd4714213874126342c035bfb42c9009051fe88d?mediaType=mp4;https://www.snap.com/political-ads/asset/1e8bf4cab8a9277cef57e5205ab5095c775a583c0bf3a75af5d177c214aea171?mediaType=mp4;https://www.snap.com/political-ads/asset/04bd9e4166c88013e0991abfdf1512a228f0d0b40799e0ffb5fa5f140d03f4d8?mediaType=mp4;https://www.snap.com/political-ads/asset/d6722536718522b1b3f8a680dfb05a6b60e94afe49703d1e2cd8955b54dafa3e?mediaType=mp4;https://www.snap.com/political-ads/asset/002366488ed5839bf0e27882b5e1a17eeddb1a15a32f6591866ae958c3ac2b9c?mediaType=mp4</t>
  </si>
  <si>
    <t>2019/08/30 20:18:15Z</t>
  </si>
  <si>
    <t>2019/09/02 19:42:49Z</t>
  </si>
  <si>
    <t>https://www.snap.com/political-ads/asset/85e725e2c70190d2be11fc372d2b97ea1887e86c7dbff56c0fe7ebc0e3f634df?mediaType=mp4</t>
  </si>
  <si>
    <t>https://www.snap.com/political-ads/asset/a5401fa442a92ca5103bc09c43e0e8c8a31a28c3da108dcc370018c03f2bd952?mediaType=mp4</t>
  </si>
  <si>
    <t>2019/09/03 15:03:36Z</t>
  </si>
  <si>
    <t>2019/09/08 21:59:30Z</t>
  </si>
  <si>
    <t>https://www.snap.com/political-ads/asset/025489f3015346fbae5a9b8d815f471290e9ca2d1bc1c457949d47f3698adf72?mediaType=mp4</t>
  </si>
  <si>
    <t>https://www.snap.com/political-ads/asset/90f07ea51bdec27d61c48c197cb4d11bfb03a974232bbba785eb94b4d69ac763?mediaType=mp4;https://www.snap.com/political-ads/asset/d89ececb3501d8e16b37dcbd230a6de9b7ba4a9adf7ebc324c2b7466be58b004?mediaType=mp4;https://www.snap.com/political-ads/asset/42e2c95d1be1ac50173212090725ed4dd1d14804d5507ceedfa54df8954201a5?mediaType=mp4;https://www.snap.com/political-ads/asset/944dbcaa32ed1991c3848a624c19741ee137f16fbf9b740eab8a4b879eb2957c?mediaType=mp4;https://www.snap.com/political-ads/asset/0ee8d57d16066f808fc22f8f3035bafc5793c0313a324c01d85823047204290e?mediaType=mp4;https://www.snap.com/political-ads/asset/eed8b186a45442967b5f5085d8cef3f7a2e879c14e275d35b52d74c73d5ea975?mediaType=mp4;https://www.snap.com/political-ads/asset/98bdc4e47765bc0e99d6f10914c611c8c9c35abd73d7549d189b4baf7fdd8382?mediaType=mp4;https://www.snap.com/political-ads/asset/bf96362852216d0bfe2f9bfe2c80bc745fc22199b8810be4fd0a29dd6cc91727?mediaType=mp4;https://www.snap.com/political-ads/asset/bc818f545cf0365bc12ea35bf5e450f53b2fa03ee718b3e0ec48fbf3e7163f0f?mediaType=mp4;https://www.snap.com/political-ads/asset/a5bb6c0cc100aa35405b8dad63e008e62d27fd1cdbc51799d9c906579fe3e1a3?mediaType=mp4;https://www.snap.com/political-ads/asset/f9d4883f8d95f48432af28854d174f5fe8fa9a99dacda8c5ae812677aa9becc5?mediaType=mp4;https://www.snap.com/political-ads/asset/d9afbe1e9a26c076b53301f93d6a4d624b9e4e78e96aa953b72759a52df6a08b?mediaType=mp4</t>
  </si>
  <si>
    <t>https://www.snap.com/political-ads/asset/effd9efa82477013b021900712a38206fa5014113414214c812bfaaddf3c10f6?mediaType=png</t>
  </si>
  <si>
    <t>2019/09/03 18:13:20Z</t>
  </si>
  <si>
    <t>14-17</t>
  </si>
  <si>
    <t>https://www.snap.com/political-ads/asset/1b6ad507a91677b4f12089e5d344aaab88b16c45bd4c27006571d85a7b92ff92?mediaType=mp4</t>
  </si>
  <si>
    <t>https://www.snap.com/political-ads/asset/53bc224f862438dff02d63d1c1a99fbd9398d7bdcd12318968c90df54e8bd7b0?mediaType=mp4</t>
  </si>
  <si>
    <t>https://www.snap.com/political-ads/asset/ce405b5a2d934db41ce595e1680122a38cf8534b573ec54058dbba7b9a31a55c?mediaType=png</t>
  </si>
  <si>
    <t>2019/06/04 17:22:13Z</t>
  </si>
  <si>
    <t>2019/06/14 17:13:21Z</t>
  </si>
  <si>
    <t>https://www.snap.com/political-ads/asset/3dd2fe01d2a457f00292689f181fca2e6d8c2e1747df07587fd2413786ef1beb?mediaType=mp4</t>
  </si>
  <si>
    <t>https://www.snap.com/political-ads/asset/6accd9dade745ef84ab436cd29cca92494e21cd8c835b5e3ee237a5e545394b1?mediaType=jpg</t>
  </si>
  <si>
    <t>https://www.snap.com/political-ads/asset/2ab6d802ec15b80b0325b456d74cc0d5ffbcdc6b06b48be0abc0ca86f3d5debb?mediaType=png</t>
  </si>
  <si>
    <t>2019/06/10 14:23:45Z</t>
  </si>
  <si>
    <t>2019/06/15 02:14:51Z</t>
  </si>
  <si>
    <t>2019/06/02 19:57:58Z</t>
  </si>
  <si>
    <t>2019/06/05 18:57:58Z</t>
  </si>
  <si>
    <t>20-26</t>
  </si>
  <si>
    <t>https://www.snap.com/political-ads/asset/5f4ae48587badacf60e3eae8f550d0145ca81397397ce9cea064ff5baf671f72?mediaType=mp4</t>
  </si>
  <si>
    <t>2019/11/26 05:00:00Z</t>
  </si>
  <si>
    <t>https://www.snap.com/political-ads/asset/bb7cc3a1d5a6d5e87d66dfb5927cae987055a6954afbe87c732c43efd7b7bb63?mediaType=mp4</t>
  </si>
  <si>
    <t>https://www.snap.com/political-ads/asset/0c48f8bc8ccbe3b154fc78e2c56c7bce22d9d3699b74e7045a39cac0b9cffd5e?mediaType=mp4</t>
  </si>
  <si>
    <t>https://www.snap.com/political-ads/asset/2d94bf059bd28e41940776596531a442aefc3d02d9d6d58b3615ee869a6a8bd9?mediaType=mp4</t>
  </si>
  <si>
    <t>2019/10/29 22:17:17Z</t>
  </si>
  <si>
    <t>2019/11/18 23:17:17Z</t>
  </si>
  <si>
    <t>https://www.snap.com/political-ads/asset/babdf9d3f6cbbf153ab247a50df4ec3a7bd8863e26e2ddfbf50b08c7562b3fd1?mediaType=png</t>
  </si>
  <si>
    <t>https://www.snap.com/political-ads/asset/c393fc81cd3af331a67819b52b1f119629f458312e72485281ee0be7d928e296?mediaType=mp4</t>
  </si>
  <si>
    <t>https://www.snap.com/political-ads/asset/14c587520bf406fe1ae9ea3f1ff842cc50c28e12aa948f47a81aca1a8bd8a205?mediaType=mp4</t>
  </si>
  <si>
    <t>2019/10/20 22:06:39Z</t>
  </si>
  <si>
    <t>2019/10/25 01:00:31Z</t>
  </si>
  <si>
    <t>Advocates &amp; Activists,Arts &amp; Culture Mavens,Bookworms &amp; Avid Readers,Collegiates,Talk Show Fans,High Schoolers,Hipsters &amp; Trendsetters,Investors &amp; Entrepreneurs,News Watchers,Philanthropists,Home Movie Viewers (Documentary),TV Network Viewers (BBC America),TV Network Viewers (CBS),TV Network Viewers (CNN),TV Network Viewers (FOX News Channel),TV Network Viewers (MSNBC),TV Network Viewers (NBC),TV Viewers (News),ZZ_Deprecated_1</t>
  </si>
  <si>
    <t>https://www.snap.com/political-ads/asset/8f8cdba6dff046f81d7b040c455a0b311da871b270a62607cf84d34dfe1b6aeb?mediaType=mp4</t>
  </si>
  <si>
    <t>https://www.snap.com/political-ads/asset/a0c59a9b2f26d6e51d0553c10e3ed0c90ccee0e6c469bff6232b1db241b408c8?mediaType=mp4</t>
  </si>
  <si>
    <t>https://www.snap.com/political-ads/asset/9932a5414584fd8ecb45363a533a2baec9a96fbddf5e0082c89ee7203dd1a3d6?mediaType=png</t>
  </si>
  <si>
    <t>https://www.snap.com/political-ads/asset/767d6121f21456084f6c035ef63ae27bf1eeb682aab893b51ba0f1d0eff5a807?mediaType=png</t>
  </si>
  <si>
    <t>https://www.snap.com/political-ads/asset/0fa9feb3707297d597a2d134281c021e252ec4162f52dc39608220510a502f42?mediaType=mp4</t>
  </si>
  <si>
    <t>https://www.snap.com/political-ads/asset/4aa7973c024b7b8528b7b17e59375c305dd64f507acb9170674c3be9b2ee34c6?mediaType=jpg</t>
  </si>
  <si>
    <t>2019/12/12 23:00:00Z</t>
  </si>
  <si>
    <t>2019/12/13 22:59:59Z</t>
  </si>
  <si>
    <t>https://www.snap.com/political-ads/asset/27bb8c5a9dcbec22b6ba03b861b0c5005cb637145795b86e9e331a28e6d16e77?mediaType=mp4</t>
  </si>
  <si>
    <t>https://www.snap.com/political-ads/asset/14190daa6740276686609d5bcf37044a0667955f0bbcfb4633d9f906573a1b04?mediaType=png</t>
  </si>
  <si>
    <t>https://www.snap.com/political-ads/asset/d149df3f613103125bb295bff312980b3f7aeb90e1275f269290c33638ebb6b5?mediaType=mp4</t>
  </si>
  <si>
    <t>https://www.snap.com/political-ads/asset/2dbf9b539049f013cbd6deea14b96b29da46038cfa7d371ed034ec5cb0bb1d54?mediaType=mp4</t>
  </si>
  <si>
    <t>https://www.snap.com/political-ads/asset/157a6abcd2cedeaa6668810cbef719affe60c686d3bc9bbe0ff6f6b566d21307?mediaType=mp4</t>
  </si>
  <si>
    <t>https://www.snap.com/political-ads/asset/628f1dcc56bb070c65ff31c3b5a0eba366085dc2479f45227015f8d142bc8f0b?mediaType=mp4</t>
  </si>
  <si>
    <t>https://www.snap.com/political-ads/asset/065119bb6f7a9f9f4c3f27bb8905fd6b6422cd360e07dd3a54674c4fa2b1a173?mediaType=png</t>
  </si>
  <si>
    <t>https://www.snap.com/political-ads/asset/81f814e20b5a3e3e607c48e83b36cb5f8a36553361b75d4e021a20ba869f5821?mediaType=png</t>
  </si>
  <si>
    <t>2019/10/14 11:02:22Z</t>
  </si>
  <si>
    <t>2019/10/20 22:59:00Z</t>
  </si>
  <si>
    <t>https://www.snap.com/political-ads/asset/3b70e520a1ff727b3d8c3046f2361b8a4e82e0a32549f1e212a768b666783333?mediaType=mp4</t>
  </si>
  <si>
    <t>2019/04/26 20:49:45Z</t>
  </si>
  <si>
    <t>2019/05/10 20:49:48Z</t>
  </si>
  <si>
    <t>Ebonique for Council</t>
  </si>
  <si>
    <t>NYC Neighbors PAC</t>
  </si>
  <si>
    <t>Business News Watchers,News Watchers,TV Network Viewers (CNN),TV Network Viewers (FOX News Channel),TV Network Viewers (MSNBC),TV Viewers (News)</t>
  </si>
  <si>
    <t>https://www.snap.com/political-ads/asset/e36d0bd5ebb0411fbe88c2e379f24c40b4d9db3913ae31e75caf6ac62624699d?mediaType=mp4</t>
  </si>
  <si>
    <t>2019/08/05 12:00:00Z</t>
  </si>
  <si>
    <t>2019/08/08 12:00:00Z</t>
  </si>
  <si>
    <t>Kidd Bell LLC</t>
  </si>
  <si>
    <t>Kidd Bell</t>
  </si>
  <si>
    <t>https://www.snap.com/political-ads/asset/f9cd58ee183bd7699aa63e52c0c4e9a3d44c7d9d0a5099060d8c1aae8ca32045?mediaType=mp4</t>
  </si>
  <si>
    <t>https://www.snap.com/political-ads/asset/971b65b620724446590212b2f95534b0bdbfd76be5203d5b8a1a87ab69dad11e?mediaType=mp4</t>
  </si>
  <si>
    <t>https://www.snap.com/political-ads/asset/97ed7624889faebe68f60146d30a9297634db84ef11aaab57eeadd21058989ab?mediaType=mp4</t>
  </si>
  <si>
    <t>https://www.snap.com/political-ads/asset/cf07923110a47670502ec094739d67bb26a94efc77c385620c4cca8071487077?mediaType=mp4</t>
  </si>
  <si>
    <t>https://www.snap.com/political-ads/asset/56cefe7251c576c40e8d49c0e2464a9fdd269fd7e15d2e5bac655265cc33e883?mediaType=mp4</t>
  </si>
  <si>
    <t>2019/11/23 15:14:56Z</t>
  </si>
  <si>
    <t>https://www.snap.com/political-ads/asset/1f7185b6a277be84d723c781fb8b0b9ad3ae5e8be3b01bf39522a9c7695d0b1b?mediaType=mp4</t>
  </si>
  <si>
    <t>https://www.snap.com/political-ads/asset/16a669f6d7f4ab73477fecf550fc6a7360b82395eab05e503855d0a1dda786e1?mediaType=png</t>
  </si>
  <si>
    <t>2019/10/08 15:03:57Z</t>
  </si>
  <si>
    <t>Advocates &amp; Activists,Collegiates,Green Living Enthusiasts,Political News Watchers,TV Network Viewers (CNN),TV Network Viewers (MSNBC),TV Viewers (News),ZZ_Deprecated_1</t>
  </si>
  <si>
    <t>https://www.snap.com/political-ads/asset/dcd78c0f40af4dc0b786a5811c0f9e9a7968663914410d2ee13aba6647b84eff?mediaType=mp4</t>
  </si>
  <si>
    <t>2019/12/12 07:30:59Z</t>
  </si>
  <si>
    <t>2019/12/12 22:55:59Z</t>
  </si>
  <si>
    <t>Advocates &amp; Activists,Green Living Enthusiasts,Political News Watchers,Philanthropists,Eco-Conscious Shoppers,Home Movie Viewers (Documentary),TV Network Viewers (MSNBC)</t>
  </si>
  <si>
    <t>https://www.snap.com/political-ads/asset/e3caa80d9a7c29bdcca46fa77b6b05eb2e28a47d6208621253c1231fd88f70bf?mediaType=mp4</t>
  </si>
  <si>
    <t>https://www.snap.com/political-ads/asset/81bc8250b424a60aa69c51d67c41d6af50c0a3ebb99309a8f891a32e25acb087?mediaType=mp4</t>
  </si>
  <si>
    <t>https://www.snap.com/political-ads/asset/2a47b02465367adc65eaf097c5eb825ab8e53f75092affe41b9da0d2bbe5f3df?mediaType=mp4</t>
  </si>
  <si>
    <t>2019/03/09 21:21:27Z</t>
  </si>
  <si>
    <t>https://www.snap.com/political-ads/asset/109d9781e1397e22972b7b5c377461ad2def7d559f428d7a7dc544bf0a2365ce?mediaType=mp4</t>
  </si>
  <si>
    <t>https://www.snap.com/political-ads/asset/233d27967d528715a4de737cb040fd7e1c21800db0877d070e8a0a5ed9bb1da4?mediaType=mp4</t>
  </si>
  <si>
    <t>https://www.snap.com/political-ads/asset/958b4ba7809660a69e240bd96e9ef43fcac8af28f0f65c4378b8f9c65e47f21f?mediaType=mp4</t>
  </si>
  <si>
    <t>https://www.snap.com/political-ads/asset/8d2c4d16ee470a78f06b8e30e076d8e8bc62241fa60dc562a69876ec952199ad?mediaType=mp4</t>
  </si>
  <si>
    <t>2019/12/12 05:00:00Z</t>
  </si>
  <si>
    <t>2019/12/18 22:30:00Z</t>
  </si>
  <si>
    <t>https://www.snap.com/political-ads/asset/45483148e19d2ab2c83b9003431d060d39a6bd7e44506fa9f93520c97a925713?mediaType=png</t>
  </si>
  <si>
    <t>https://www.snap.com/political-ads/asset/37d5abca14646c9f66350efa374bf1a04b07f900379e39e3334087dcac618dc3?mediaType=png</t>
  </si>
  <si>
    <t>2019/10/15 07:00:02Z</t>
  </si>
  <si>
    <t>https://www.snap.com/political-ads/asset/67184c93f891fc136698b5117cdd107b7cbcf7677845a3eb53660023f7194062?mediaType=mp4</t>
  </si>
  <si>
    <t>2019/11/04 06:48:35Z</t>
  </si>
  <si>
    <t>2019/11/05 18:46:18Z</t>
  </si>
  <si>
    <t>https://www.snap.com/political-ads/asset/1199de20c66482476a82abe2841f440d1207828af2a3b6399604ffa8494afc0f?mediaType=mp4;https://www.snap.com/political-ads/asset/a969a51e2af5128c14379bb95bb4864445f91b3399ee04ed8d2db4a07853573b?mediaType=mp4;https://www.snap.com/political-ads/asset/b58e60e6aa8bae5ebd2c2c169e742f0f801344c9ed2d2b785b2d3a6575597ccf?mediaType=mp4;https://www.snap.com/political-ads/asset/51b3f68f315a781f712dc4d6d22568f5975a39fd2ad79180269f740c62f0e336?mediaType=mp4;https://www.snap.com/political-ads/asset/80d79c47fc5ece42ebe02c2279572ed80560f6b996225437164ff4d202794e87?mediaType=mp4;https://www.snap.com/political-ads/asset/8f25a6e4a4138de39b3c4e941851c77a1a1839eabdaddb9d89cee1e99a8011fd?mediaType=mp4;https://www.snap.com/political-ads/asset/77c515932db798edc4abb6f1777f52db6e2884159f8d3eb0d394f9f68c5926f3?mediaType=mp4;https://www.snap.com/political-ads/asset/2b13a7e6e164754f1ba93a7823535a8f1c8c6708d10a1de541f31aff0b390825?mediaType=mp4;https://www.snap.com/political-ads/asset/8ff66129dc823a27bfcfea85dc27aa5e8f092426604be6c1c3e0b3ce1faf34f2?mediaType=mp4</t>
  </si>
  <si>
    <t>2019/08/21 13:00:38Z</t>
  </si>
  <si>
    <t>https://www.snap.com/political-ads/asset/8b628a379bf2a85f57c5f756ca1eb93e0ca1d014a6732fc5bdf690e84a8fe815?mediaType=mp4</t>
  </si>
  <si>
    <t>https://www.snap.com/political-ads/asset/77ef2b263505e0b7fa1800aef3c0bb0bd02158bb6cc9d3ed0667c13946dba238?mediaType=mp4</t>
  </si>
  <si>
    <t>https://www.snap.com/political-ads/asset/16e370bf6fce9a31f29cbc512eeb6d50376c344c03bfae6ad70a1a01d2811bba?mediaType=png</t>
  </si>
  <si>
    <t>https://www.snap.com/political-ads/asset/13cc7ed02138304f0cbc68ac80e03588b1effec34b17f4f5c3eeff486debd499?mediaType=mp4</t>
  </si>
  <si>
    <t>https://www.snap.com/political-ads/asset/73f8121bcb3faddc0e3f16dbed5d982c7102f2245e0ce5e01d9fb152d3816f4d?mediaType=mp4</t>
  </si>
  <si>
    <t>https://www.snap.com/political-ads/asset/ef83bb432c06bb584ced46f3d641566a0a77e3ac5b9d6da6dfc3e41c7ac2b2c8?mediaType=mp4</t>
  </si>
  <si>
    <t>https://www.snap.com/political-ads/asset/7555138c57a65e6027eab31ec1ed91ece7f20ed88bd43e985dff21d791c5b1fb?mediaType=mp4</t>
  </si>
  <si>
    <t>https://www.snap.com/political-ads/asset/5fe959d8c85f6314151fdd45509f6a9e71cdf40462a57632ced7bd14c497346e?mediaType=mp4</t>
  </si>
  <si>
    <t>2019/05/17 04:00:00Z</t>
  </si>
  <si>
    <t>https://www.snap.com/political-ads/asset/aa912c6d4e8a5af4a5389afab240ea988a522216043deb987f95849dc3d06c43?mediaType=png</t>
  </si>
  <si>
    <t>Nordland</t>
  </si>
  <si>
    <t>https://www.snap.com/political-ads/asset/6b14c61f90a9788952c546a8ed75e9509882816297566f87370df3cdf1549ce2?mediaType=png</t>
  </si>
  <si>
    <t>https://www.snap.com/political-ads/asset/a3db8b324e5ca5971bb3499789568507087e56be8411c61dcc9aa2dfbdba1cdf?mediaType=mp4</t>
  </si>
  <si>
    <t>https://www.snap.com/political-ads/asset/078668deefff4b7383ffa7a37435acc9b89a0092409021c3d2d1776ed8739b96?mediaType=jpg</t>
  </si>
  <si>
    <t>https://www.snap.com/political-ads/asset/ce82fcebeb177d24f72c2610d9a59da953045244721bf94bff339337f8eba926?mediaType=mp4</t>
  </si>
  <si>
    <t>2019/10/11 08:01:40Z</t>
  </si>
  <si>
    <t>2019/10/20 20:01:40Z</t>
  </si>
  <si>
    <t>https://www.snap.com/political-ads/asset/ae09afb3395135d88d8d68b3fcf743c6d2e96e69db3229b4fbaf04db4c9e50db?mediaType=mp4</t>
  </si>
  <si>
    <t>https://www.snap.com/political-ads/asset/0608707e9ebf7c6bea5d33435bc3104fc5a054261cbeefbee927c72667ade8a6?mediaType=png</t>
  </si>
  <si>
    <t>2019/03/09 22:46:22Z</t>
  </si>
  <si>
    <t>2019/03/13 10:30:33Z</t>
  </si>
  <si>
    <t>https://www.snap.com/political-ads/asset/19986ab9fa4bd708c7dffb96932ad72e299e03d998c0c3e4f5ea9f6d01c9fbbe?mediaType=mp4</t>
  </si>
  <si>
    <t>https://www.snap.com/political-ads/asset/b266efee28930651689a1ff010afcffd83f2bba9a4e151b5aac51b7c07da4787?mediaType=mp4</t>
  </si>
  <si>
    <t>https://www.snap.com/political-ads/asset/9477fefa1b113cabe606f8d5088edbd6a6c14d2a2d724c7d02a9609b3a1e594c?mediaType=mp4</t>
  </si>
  <si>
    <t>https://www.snap.com/political-ads/asset/33dffcb6a9f96fb3933fb607c621410b218e594a96fe02347104ccb9c1f425fe?mediaType=png</t>
  </si>
  <si>
    <t>2019/08/20 21:31:48Z</t>
  </si>
  <si>
    <t>Turtle Nature</t>
  </si>
  <si>
    <t>https://www.snap.com/political-ads/asset/fc0087afcd83cf47b409f3a652951f92d7d72d7ae7664d661dd35825f69f4c81?mediaType=mp4</t>
  </si>
  <si>
    <t>https://www.snap.com/political-ads/asset/d97fb99dca09bb55d17eaa4667f796304389c8eaf511ee1b74940abd370efe67?mediaType=mp4</t>
  </si>
  <si>
    <t>https://www.snap.com/political-ads/asset/ba3108fa97f10b4355d97ea9c91c60635d97e0f564d5a953f7aa33d8432f120c?mediaType=mp4</t>
  </si>
  <si>
    <t>https://www.snap.com/political-ads/asset/8240557d3d7700ef18e49b31c1dec703faebc8a8c680411eb138d06d90e4093b?mediaType=mp4</t>
  </si>
  <si>
    <t>https://www.snap.com/political-ads/asset/583cc51f580ed60822a6c1c06a9f231d360f379bcb74eb662e79561dec6944ad?mediaType=mp4</t>
  </si>
  <si>
    <t>2019/04/01 20:15:17Z</t>
  </si>
  <si>
    <t>2019/04/30 20:15:17Z</t>
  </si>
  <si>
    <t>https://www.snap.com/political-ads/asset/b36c0affe9cf4f1cdfe378423624e128069b5aaaa4cad95448f82608b04fb2d1?mediaType=png</t>
  </si>
  <si>
    <t>2019/05/10 15:15:21Z</t>
  </si>
  <si>
    <t>2019/05/17 19:26:21Z</t>
  </si>
  <si>
    <t>https://www.snap.com/political-ads/asset/e789813f7a5b02682ba599548130403342d81fe0396daaf7a22d54f3a29f47e0?mediaType=mp4</t>
  </si>
  <si>
    <t>2019/05/16 19:49:02Z</t>
  </si>
  <si>
    <t>2019/06/30 19:49:02Z</t>
  </si>
  <si>
    <t>https://www.snap.com/political-ads/asset/1105da618dda34739077babfe0b3372cab4334e398fa5a3fdf7c96971879ec78?mediaType=mp4</t>
  </si>
  <si>
    <t>https://www.snap.com/political-ads/asset/3d27a6a4e16d09750d40526589cd2d6acc154735b337b682c1b32a4939abb9d0?mediaType=jpg</t>
  </si>
  <si>
    <t>https://www.snap.com/political-ads/asset/eb2e246532552a65bd36603d2d2fd4bed62fc432e4af9707082c5101f7935c0e?mediaType=mp4</t>
  </si>
  <si>
    <t>2019/04/30 12:28:55Z</t>
  </si>
  <si>
    <t>2019/05/01 23:30:36Z</t>
  </si>
  <si>
    <t>https://www.snap.com/political-ads/asset/041eeb7dde00f8d7aae790e930e1e35d2ac327747bc30ff0787e58bfec0d273c?mediaType=mp4</t>
  </si>
  <si>
    <t>https://www.snap.com/political-ads/asset/518a96de5a4e9175661fb52dd72c3fd9183d34b0e0d9a55b210a0f6592556fe1?mediaType=png</t>
  </si>
  <si>
    <t>2019/06/10 14:33:11Z</t>
  </si>
  <si>
    <t>2019/06/15 02:28:56Z</t>
  </si>
  <si>
    <t>https://www.snap.com/political-ads/asset/7a1d305c54cbb7b3f783848f262ca2ae9ab905c4ab558f13e9786452222e8515?mediaType=png</t>
  </si>
  <si>
    <t>2019/10/28 22:26:09Z</t>
  </si>
  <si>
    <t>2019/10/31 21:24:49Z</t>
  </si>
  <si>
    <t>https://www.snap.com/political-ads/asset/89dc3cd6b5a546ee833992a7c5d24cff3f505615d8ce06a9aab8712a8522a041?mediaType=mp4</t>
  </si>
  <si>
    <t>https://www.snap.com/political-ads/asset/be07584286304b760c6b0c115ca2923c7f6f256d6a39ed111a3cd5b6a9a14adb?mediaType=mp4</t>
  </si>
  <si>
    <t>https://www.snap.com/political-ads/asset/4ed228ffec10a417d98e194b16f153efc6f213030d30137e159456858a47e757?mediaType=mov</t>
  </si>
  <si>
    <t>https://www.snap.com/political-ads/asset/9eb6af58de5f6c50e4c3a155a6381cd4d844e74b8ad10c752cb7bd5b11d83bd6?mediaType=mp4</t>
  </si>
  <si>
    <t>https://www.snap.com/political-ads/asset/611805f9aa628b7669bbc9af51c29fb79e174e0afd1f0cb7a13855231f60c239?mediaType=mp4</t>
  </si>
  <si>
    <t>https://www.snap.com/political-ads/asset/c0ff0232cf9bfd5b5571b9d1d7de7e255f29b4f778e7154a10c70c8e65fca6f0?mediaType=mp4</t>
  </si>
  <si>
    <t>https://www.snap.com/political-ads/asset/42990724d3f1ed86c19cf1656233555298ec872ef52206af9f25aeb2fcafead1?mediaType=mp4</t>
  </si>
  <si>
    <t>Advocates &amp; Activists,Philanthropists,Soccer Enthusiasts</t>
  </si>
  <si>
    <t>2019/05/21 12:00:25Z</t>
  </si>
  <si>
    <t>https://www.snap.com/political-ads/asset/04c34c6f424097ae27164da706e152089a1deb460c64d432f027a90a9663f64a?mediaType=png</t>
  </si>
  <si>
    <t>https://www.snap.com/political-ads/asset/86e2b8fa76b9b41b57974022fd516e5753aaced4bdf4e4c0de7a7324c496f971?mediaType=mp4</t>
  </si>
  <si>
    <t>https://www.snap.com/political-ads/asset/fb3a31270746a21a7dd20e15f123f46a23a8e7d9a735f83f8ed8d1eccfd825ff?mediaType=mp4</t>
  </si>
  <si>
    <t>https://www.snap.com/political-ads/asset/ac3f0413de8229c4c56657b44b44e4d1ae4f8ac800cf4ca7ba1b71a6b938822a?mediaType=jpg</t>
  </si>
  <si>
    <t>https://www.snap.com/political-ads/asset/026e19dd34c04af53398e12fbb1d34be18edcff2d7ff421df24fe3e484e61561?mediaType=png</t>
  </si>
  <si>
    <t>https://www.snap.com/political-ads/asset/8aeee3f51404b8657571e163ba69b34ea8c02cc340ab04a9ffa62ad7c310e2da?mediaType=png</t>
  </si>
  <si>
    <t>https://www.snap.com/political-ads/asset/d904a129f4cdf70eaabb41b31001039bde90fd0847e47bd9d003097b5be9187d?mediaType=mp4</t>
  </si>
  <si>
    <t>https://www.snap.com/political-ads/asset/6dd929993fb39625055c2c11966006114a025775252ea1bcc99ef54b72f03b0b?mediaType=png</t>
  </si>
  <si>
    <t>https://www.snap.com/political-ads/asset/50ceedb7476c9106df7556e05f721f0cd95281fb51b99d6400d898086df9b960?mediaType=mp4</t>
  </si>
  <si>
    <t>https://www.snap.com/political-ads/asset/2ad13fa175ea03240457381d47a04aced3d3bdfcd8e2c8249f87cdd2f5fe03c5?mediaType=png</t>
  </si>
  <si>
    <t>https://www.snap.com/political-ads/asset/5ecf72cf48e7d45f173246d4fbc9c3a3bcb75726cc194bff7f2453c9f6520362?mediaType=png</t>
  </si>
  <si>
    <t>2019/10/11 14:18:27Z</t>
  </si>
  <si>
    <t>https://www.snap.com/political-ads/asset/eb8d3c0b87dcf78e66aa63120f58247a932b5ef5f69763ab1731906a139393ca?mediaType=mp4</t>
  </si>
  <si>
    <t>https://www.snap.com/political-ads/asset/4027affaee0fed55a4fa97fde15e92c69fbdf5a669da3bf6c335664cd280404c?mediaType=mp4</t>
  </si>
  <si>
    <t>https://www.snap.com/political-ads/asset/37c4a08530cfa6311f5ab75fb3c919c24fdb071259959c74e24a068cc60bf704?mediaType=png</t>
  </si>
  <si>
    <t>2019/12/03 11:17:51Z</t>
  </si>
  <si>
    <t>2019/12/31 11:17:51Z</t>
  </si>
  <si>
    <t>https://www.snap.com/political-ads/asset/3434c074d6ade44015f3f8969ac5c34b09fd64f8494b24d0e6df14a41210254e?mediaType=mp4</t>
  </si>
  <si>
    <t>2019/08/31 14:27:55Z</t>
  </si>
  <si>
    <t>https://www.snap.com/political-ads/asset/660ac15d877826ff40ec5ae000b6ab4b703514e636b2129ec4477c13514ae72e?mediaType=jpg</t>
  </si>
  <si>
    <t>https://www.snap.com/political-ads/asset/602ff9be3b3fe31ec996dce8437a0df5bc53dadb4c1ee35621ed3540d5e35e93?mediaType=mp4</t>
  </si>
  <si>
    <t>2019/03/27 09:00:00Z</t>
  </si>
  <si>
    <t>2019/03/29 12:49:38Z</t>
  </si>
  <si>
    <t>https://www.snap.com/political-ads/asset/a6f78531709726dd22080a552937f9cbcbfd3afe30ab8907b30465768593877a?mediaType=jpg</t>
  </si>
  <si>
    <t>https://www.snap.com/political-ads/asset/aaa509130cc15946a4f988f72f3878c0d389fa959f20bbfefad1bc2943d030cc?mediaType=mp4</t>
  </si>
  <si>
    <t>https://www.snap.com/political-ads/asset/c763abf8e399b8e16f487811097c2ac297ffb3cdff10c2219f1d21a942ed50fa?mediaType=mp4</t>
  </si>
  <si>
    <t>2019/11/09 17:18:22Z</t>
  </si>
  <si>
    <t>2019/11/12 17:13:36Z</t>
  </si>
  <si>
    <t>https://www.snap.com/political-ads/asset/4c0d5b4b587cb563b8f36420079ead7ed0da9e912e50cf50ee65ab3e1dde5892?mediaType=png</t>
  </si>
  <si>
    <t>https://www.snap.com/political-ads/asset/76f05cb9ef1c7f5972d92e01d32be782095b7064767edf691b3ec9573c8b880d?mediaType=mp4</t>
  </si>
  <si>
    <t>https://www.snap.com/political-ads/asset/8618627f2673919202e7e1d6b962b6cb42fbf57e5060348a4422327b25aced53?mediaType=mp4</t>
  </si>
  <si>
    <t>https://www.snap.com/political-ads/asset/fa2f236b92b3aeaaf1b07f5f7c75042cb6a6f1186eab72f1ab09c0bfbacdf95d?mediaType=mp4</t>
  </si>
  <si>
    <t>https://www.snap.com/political-ads/asset/39399052260ef4dec7c8292036c37b66a487094852caabd221a003db16a095d0?mediaType=mp4</t>
  </si>
  <si>
    <t>https://www.snap.com/political-ads/asset/48554b7f6c6d3a4e5d80acb6572745a80f0cbac6690fea6faa41e3d1e31bf46f?mediaType=mp4</t>
  </si>
  <si>
    <t>https://www.snap.com/political-ads/asset/950628957cac1e927073317367e6ce101e95756f2933556663dc5ab6d749b168?mediaType=mp4</t>
  </si>
  <si>
    <t>https://www.snap.com/political-ads/asset/dd9dfadf55230e3dd8e1d89ca51c5d100d2de32fb82b76d4638cd4706ea8464d?mediaType=mp4</t>
  </si>
  <si>
    <t>https://www.snap.com/political-ads/asset/b107aa5345f240eb86244db651db4ad9a0a52f9e48a7efe549e5e00e8f315dc9?mediaType=mp4</t>
  </si>
  <si>
    <t>2019/10/26 08:59:30Z</t>
  </si>
  <si>
    <t>2019/10/30 09:53:23Z</t>
  </si>
  <si>
    <t>Advocates &amp; Activists,Green Living Enthusiasts,Political News Watchers,Outdoor &amp; Nature Enthusiasts</t>
  </si>
  <si>
    <t>https://www.snap.com/political-ads/asset/b2be1c53eeb66860bc72a4dea7ae70c6f262509036949aa6ec779fe85a5531a1?mediaType=mp4</t>
  </si>
  <si>
    <t>https://www.snap.com/political-ads/asset/5194214588c7c83c889b97e346ab63bc1598100f65dc5b21f2e391b75af0b235?mediaType=mp4</t>
  </si>
  <si>
    <t>https://www.snap.com/political-ads/asset/6b14575e702a7e99f5c3ccdd799b1e366c52e488e97d1fd03c642b24a408c1ef?mediaType=mp4</t>
  </si>
  <si>
    <t>https://www.snap.com/political-ads/asset/8582bf4372c2314d6a88faa826148bbe7e2616de30a0c01b4ce54d3d531583b2?mediaType=png</t>
  </si>
  <si>
    <t>https://www.snap.com/political-ads/asset/c77089c2ee0d5dd5dca843036b371eea1f1e417c6d294f74d20699d99272df78?mediaType=mp4</t>
  </si>
  <si>
    <t>https://www.snap.com/political-ads/asset/3fed632f65dd3be482b07043415ae3b8453ec126ebcfa3197f183d560ca91875?mediaType=mp4</t>
  </si>
  <si>
    <t>2019/05/23 13:00:00Z</t>
  </si>
  <si>
    <t>2019/05/26 13:00:00Z</t>
  </si>
  <si>
    <t>https://www.snap.com/political-ads/asset/05bf3cb1704a467ddba21a7cea6653ce1d8aca489aa49e22133461121a6ea075?mediaType=png</t>
  </si>
  <si>
    <t>https://www.snap.com/political-ads/asset/30cafe5b9ecbb9ad79c108b6639509809cb5394cd866a72b1f590dc9e24c2e48?mediaType=mp4</t>
  </si>
  <si>
    <t>2019/11/24 10:30:38Z</t>
  </si>
  <si>
    <t>https://www.snap.com/political-ads/asset/22f4e6672b52708ccfe21cc8f59adb29b02b175f9bd8d9bc45889b615ecc993f?mediaType=mp4</t>
  </si>
  <si>
    <t>https://www.snap.com/political-ads/asset/973140be4a0c1d68490074d58d7a8c2cfa62bb1d4a6716f12479670d2d10af0f?mediaType=mp4</t>
  </si>
  <si>
    <t>https://www.snap.com/political-ads/asset/11f0ee8542864b8601056a09b4a4bb80a7d8f5a8bd51f80929d191ecac6f0d6e?mediaType=mp4</t>
  </si>
  <si>
    <t>2019/06/11 05:16:19Z</t>
  </si>
  <si>
    <t>2019/06/17 05:48:19Z</t>
  </si>
  <si>
    <t>https://www.snap.com/political-ads/asset/a6957ea0bb6b615902633bd6a54d4c5e864fa75dc93981a137f60c2c955d8144?mediaType=png</t>
  </si>
  <si>
    <t>2019/09/02 10:28:35Z</t>
  </si>
  <si>
    <t>https://www.snap.com/political-ads/asset/bc9d3e0ec5b35b7e0b0e4d50c3e6f379e14b27703d180ec7381ecc03740aae9a?mediaType=png</t>
  </si>
  <si>
    <t>https://www.snap.com/political-ads/asset/61652e7506b2c9c3af390cd2aab33aff1874912a28e461d3f8f220a8b9c9eff3?mediaType=mp4</t>
  </si>
  <si>
    <t>2019/10/30 23:00:00Z</t>
  </si>
  <si>
    <t>2019/11/07 07:59:59Z</t>
  </si>
  <si>
    <t>https://www.snap.com/political-ads/asset/3940eb3edf6a80fc6602049eb4b7de2905e7e071d2b7e014c7c8841cad1e8b8c?mediaType=mp4</t>
  </si>
  <si>
    <t>https://www.snap.com/political-ads/asset/36a702e47e14d8026cd77c779ac13b7ef409d4e0c877cedb4acbcef6dc45a9d8?mediaType=png</t>
  </si>
  <si>
    <t>2019/11/05 16:40:04Z</t>
  </si>
  <si>
    <t>https://www.snap.com/political-ads/asset/cef0dd39916c3498364b6f26ce276dbb8af0735ef0307b510f314932bdf6748c?mediaType=png</t>
  </si>
  <si>
    <t>https://www.snap.com/political-ads/asset/cfc8ef951c8cfc4c4ff8b8e259691e3070e5a3806bd11eb460fff8fa2eb1b071?mediaType=mp4</t>
  </si>
  <si>
    <t>2019/09/04 19:54:13Z</t>
  </si>
  <si>
    <t>2019/09/09 21:53:56Z</t>
  </si>
  <si>
    <t>Mehmet Kaan Inan - HÃ¸yre</t>
  </si>
  <si>
    <t>https://www.snap.com/political-ads/asset/c3bad690b9d96c8005f4cdda5f92d33f6d9232836d8e4e90753831706881387e?mediaType=mp4</t>
  </si>
  <si>
    <t>2019/10/01 17:54:13Z</t>
  </si>
  <si>
    <t>https://www.snap.com/political-ads/asset/ca671a4d1183b76598cdcb297626c76065b10c98a2ef9f51824a3384dfa03088?mediaType=png</t>
  </si>
  <si>
    <t>2019/03/09 22:52:23Z</t>
  </si>
  <si>
    <t>2019/03/11 10:51:31Z</t>
  </si>
  <si>
    <t>https://www.snap.com/political-ads/asset/e5460004ef3fcdfbff1750fcfd0d1788634eee00a7dfe5383c3fb27c7c99ee58?mediaType=png</t>
  </si>
  <si>
    <t>2019/05/14 15:48:15Z</t>
  </si>
  <si>
    <t>2019/05/31 15:44:20Z</t>
  </si>
  <si>
    <t>2019/08/21 09:56:14Z</t>
  </si>
  <si>
    <t>Oslo,Buskerud,Vestfold</t>
  </si>
  <si>
    <t>2019/07/18 09:27:40Z</t>
  </si>
  <si>
    <t>https://www.snap.com/political-ads/asset/24a799dd126ae02c39c37b26fd3cd8b38ee3f233b0bf117fc7e07941d1fd85b1?mediaType=mp4</t>
  </si>
  <si>
    <t>2019/05/23 01:09:48Z</t>
  </si>
  <si>
    <t>2019/05/24 20:45:40Z</t>
  </si>
  <si>
    <t>https://www.snap.com/political-ads/asset/4ff2fcc028835e8e355682d0a1e6551cf9f6ab5b248352eb6dbf6be59bb07522?mediaType=mp4</t>
  </si>
  <si>
    <t>https://www.snap.com/political-ads/asset/7ce934c14c04e399658f7660b37080e99038bb621f2fc74975a1e0bf36b62512?mediaType=jpg</t>
  </si>
  <si>
    <t>https://www.snap.com/political-ads/asset/76f828b08db10bfcc4eddfd8ffdc4373e6e2dba20252a3ff0a909f543355a62b?mediaType=mp4</t>
  </si>
  <si>
    <t>https://www.snap.com/political-ads/asset/b96020b94fbe487eaa05eddec509d399143131d6397f3c6c5c7d84a529353e7c?mediaType=jpg</t>
  </si>
  <si>
    <t>https://www.snap.com/political-ads/asset/7d617d1dd2991fe6996da54ef68c5a0476ebba857fc24ce84bda2ee25355a84a?mediaType=png</t>
  </si>
  <si>
    <t>2019/12/09 00:35:33Z</t>
  </si>
  <si>
    <t>https://www.snap.com/political-ads/asset/e3f12cb0ba4e0fdd2073c1366c80b9f803086e6db931fa983da6cae7e874270a?mediaType=png</t>
  </si>
  <si>
    <t>2019/06/10 14:27:35Z</t>
  </si>
  <si>
    <t>2019/06/15 02:24:52Z</t>
  </si>
  <si>
    <t>2019/10/16 16:00:00Z</t>
  </si>
  <si>
    <t>https://www.snap.com/political-ads/asset/54e28a19d5a25f3be0826c877e52387e24d02906f62f174eba6d2228d0c82520?mediaType=png</t>
  </si>
  <si>
    <t>https://www.snap.com/political-ads/asset/9e88f41dd158ac5f1b0e41c727ae736ec30aa4da8804a5444d7e53cc78e0810f?mediaType=jpg</t>
  </si>
  <si>
    <t>https://www.snap.com/political-ads/asset/e96f009b1444f651bf2daeb5f395e34b9506c0bf46218f669a9561d8b346fc57?mediaType=mp4</t>
  </si>
  <si>
    <t>https://www.snap.com/political-ads/asset/679bc1e3050a2fbea278b2a19ee9d29fe66cb6c5827d4a70db54182825ee3d4f?mediaType=mp4</t>
  </si>
  <si>
    <t>https://www.snap.com/political-ads/asset/026a930b782328660240905f31aa01e2aa5e7a954f2dae73170efe2058ccf17d?mediaType=mp4</t>
  </si>
  <si>
    <t>https://www.snap.com/political-ads/asset/d7bd998fb7dce280ef13afe1f571229e27aa944295c75a521305080a8117c2d9?mediaType=mp4;https://www.snap.com/political-ads/asset/2a1922fc10309621c16c3f8624b656be3933f5617b4d59657e0ed72a7235387f?mediaType=mp4;https://www.snap.com/political-ads/asset/6d5e2e6aac4b205a60d026716008bcadb74158c91f0e6afd29fc5eb73e9c49a5?mediaType=mp4;https://www.snap.com/political-ads/asset/47fb502c6bfb81b0170588665154ebc1806827e41b5130e71581eacc6804ddb9?mediaType=mp4;https://www.snap.com/political-ads/asset/da08cd0d5a09670752f5472d5b7be68b4730b3a35572e32c24a04b6ebc9e5f6e?mediaType=mp4;https://www.snap.com/political-ads/asset/2c49c66c13e94bb6f43c047ff3ba64d12841e3743a94031a3f0b6ea43b06629e?mediaType=mp4;https://www.snap.com/political-ads/asset/73d3f2040e2f9f64821d488e822141078f50f880be7513b4e7b7662642a2b528?mediaType=mp4;https://www.snap.com/political-ads/asset/dae7d222b3b1d132353f148c359bdf72a5531e84d0308a4466dd782ca90ee54d?mediaType=mp4;https://www.snap.com/political-ads/asset/3d4aa557a27ad981c135d0c027905f2b90ce59965cd6e2fa1829296dc57d65ea?mediaType=mp4;https://www.snap.com/political-ads/asset/48b35e1602545981f1d2de0d4cf264cfec889e1a61eed4ff1a1857df33ca825b?mediaType=mp4</t>
  </si>
  <si>
    <t>2019/11/09 09:45:53Z</t>
  </si>
  <si>
    <t>https://www.snap.com/political-ads/asset/327c9d73d9390f09779d81eee9664c20ee2922445eb6462c8f5abac34ab893b8?mediaType=mp4</t>
  </si>
  <si>
    <t>https://www.snap.com/political-ads/asset/98c8be6242a0f1ecb80a483ae915361979873aaef76d03bb064b7c73800f2590?mediaType=mov</t>
  </si>
  <si>
    <t>https://www.snap.com/political-ads/asset/d4a7d94eb40f52b3f25de2ba0aab58ec7b86eb3a9021e8ee84c1f4597ffa60b5?mediaType=mp4</t>
  </si>
  <si>
    <t>https://www.snap.com/political-ads/asset/6a684ab9b9638063475ae7cb7f8483ac1c218b79d296cc833ec3074e42937105?mediaType=mp4</t>
  </si>
  <si>
    <t>https://www.snap.com/political-ads/asset/f719f1d67a5aeed819555f354b8d243e5f91c73ccfc1871222e756557a649217?mediaType=png</t>
  </si>
  <si>
    <t>2019/05/10 15:15:37Z</t>
  </si>
  <si>
    <t>2019/05/17 19:22:37Z</t>
  </si>
  <si>
    <t>https://www.snap.com/political-ads/asset/5964ea44758236429db12d2b07a36ccff7ae290c95a95d4a0b3736af8c4b7e37?mediaType=mp4</t>
  </si>
  <si>
    <t>2019/09/06 15:54:18Z</t>
  </si>
  <si>
    <t>https://www.snap.com/political-ads/asset/274751d58e1dcc2c7924a631513af4a8dbf680ef36693678f5b0e0ab625a869c?mediaType=mp4</t>
  </si>
  <si>
    <t>https://www.snap.com/political-ads/asset/d363362b80d169e63d4d20f7665311aadb262c90bc673257e7bede698babc3aa?mediaType=png</t>
  </si>
  <si>
    <t>https://www.snap.com/political-ads/asset/707c7543c45b5a4b40dd9828bc0603b04cb4390a461af6476053a32e68e8a9aa?mediaType=mp4</t>
  </si>
  <si>
    <t>https://www.snap.com/political-ads/asset/cd0f58bc74c66c17c5afb53b5552fd52991c672bd0738cfb86c7b2ea8045b42e?mediaType=mp4</t>
  </si>
  <si>
    <t>https://www.snap.com/political-ads/asset/b82db95850cff14956c66cb26fc4ee1f7551571483101ee00f06089ea4ef0028?mediaType=mp4</t>
  </si>
  <si>
    <t>https://www.snap.com/political-ads/asset/3e4b269f771e1445cb5662c5cca1ccf3d9d74bd4674df30a02f37d2038cdf302?mediaType=mp4</t>
  </si>
  <si>
    <t>https://www.snap.com/political-ads/asset/04f6fa78481bb59a68635ee4720e4e0bf471c614ed34672e95a4ab5709459b49?mediaType=mp4</t>
  </si>
  <si>
    <t>2019/09/27 22:00:00Z</t>
  </si>
  <si>
    <t>2019/10/02 04:59:00Z</t>
  </si>
  <si>
    <t>Advocates &amp; Activists,Philanthropists,TV Network Viewers (BBC America),TV Viewers (Documentary)</t>
  </si>
  <si>
    <t>https://www.snap.com/political-ads/asset/a322655b8976cd3436069b2a1afd491fac5221e96b12158456ef3b745bab882a?mediaType=png</t>
  </si>
  <si>
    <t>2019/03/13 23:00:00Z</t>
  </si>
  <si>
    <t>2019/03/16 23:30:00Z</t>
  </si>
  <si>
    <t>2019/02/13 08:00:00Z</t>
  </si>
  <si>
    <t>2019/02/17 17:53:45Z</t>
  </si>
  <si>
    <t>Al Farwaniyah,Al Kuwayt,Al Jahrah,Hawalli</t>
  </si>
  <si>
    <t>https://www.snap.com/political-ads/asset/c86f5cc3c4efd0483598707afebdf5e0a8921e7cde8960f9949782ad1d37a2ea?mediaType=mp4</t>
  </si>
  <si>
    <t>2019/12/03 14:00:00Z</t>
  </si>
  <si>
    <t>Advocates &amp; Activists,Arts &amp; Culture Mavens,Film &amp; TV Fans,Green Living Enthusiasts,Business News Watchers,Parents &amp; Family-Focused,Philanthropists,Shoppers</t>
  </si>
  <si>
    <t>https://www.snap.com/political-ads/asset/b5a60356285dca9c8227e417cfbbe7318e72a334defeb6e0e95d7aea8b08666f?mediaType=mp4</t>
  </si>
  <si>
    <t>https://www.snap.com/political-ads/asset/dcd8c340b8f1a0c470894da50fe141adfd120ea213791339b9a2ebf58fa2e918?mediaType=mp4</t>
  </si>
  <si>
    <t>https://www.snap.com/political-ads/asset/e0af8ce36d2069a8b31321bb8c5521cb068fe4df13c8ca72f728ab289cd00eaf?mediaType=mp4</t>
  </si>
  <si>
    <t>https://www.snap.com/political-ads/asset/babe328737af4132f2972849532fb546f03ae0b56c785bed5efefff1e1fbad7f?mediaType=png</t>
  </si>
  <si>
    <t>2019/10/02 21:20:03Z</t>
  </si>
  <si>
    <t>2019/10/22 04:59:59Z</t>
  </si>
  <si>
    <t>Platform Digital, Inc</t>
  </si>
  <si>
    <t>Pays Big Waukegan</t>
  </si>
  <si>
    <t>Potawatomi Bingo Casino</t>
  </si>
  <si>
    <t>https://www.snap.com/political-ads/asset/bd28c88dd5bc6591144c5b9613e0aebade1607ba76df52239b545991e2c1ea33?mediaType=mp4</t>
  </si>
  <si>
    <t>https://www.snap.com/political-ads/asset/cfbc4478abc4e8405c53ed920b143c11e6ead0efb4d0e6a832365b84f21197ce?mediaType=mp4</t>
  </si>
  <si>
    <t>Type</t>
  </si>
  <si>
    <t xml:space="preserve">Conversion rate </t>
  </si>
  <si>
    <t>Actual Cost in USD</t>
  </si>
  <si>
    <t>start</t>
  </si>
  <si>
    <t>end</t>
  </si>
  <si>
    <t>end_padding</t>
  </si>
  <si>
    <t>final_end</t>
  </si>
  <si>
    <t>temp_timespan</t>
  </si>
  <si>
    <t>Video</t>
  </si>
  <si>
    <t>Timespan</t>
  </si>
  <si>
    <t>Count of Type</t>
  </si>
  <si>
    <t>jpg</t>
  </si>
  <si>
    <t>mov</t>
  </si>
  <si>
    <t>mp4</t>
  </si>
  <si>
    <t>peg</t>
  </si>
  <si>
    <t>png</t>
  </si>
  <si>
    <t>(blank)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</si>
  <si>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</si>
  <si>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</si>
  <si>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</si>
  <si>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</si>
  <si>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</si>
  <si>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</si>
  <si>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</si>
  <si>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</si>
  <si>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</si>
  <si>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</si>
  <si>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</si>
  <si>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</si>
  <si>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</si>
  <si>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</si>
  <si>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</si>
  <si>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</si>
  <si>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</si>
  <si>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</si>
  <si>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</si>
  <si>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</si>
  <si>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</si>
  <si>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</si>
  <si>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</si>
  <si>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</si>
  <si>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</si>
  <si>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</si>
  <si>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Impressions</t>
  </si>
  <si>
    <t>Residuals</t>
  </si>
  <si>
    <t xml:space="preserve">Function </t>
  </si>
  <si>
    <t>Impressions = 70554.37 + 343.1333 * Actual_cost + 255.8915 * timespan + 103166.6 *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</si>
</sst>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m/d/yy\ h:m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42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1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9" fillId="0" borderId="11" xfId="0" applyFont="1" applyFill="1" applyBorder="1" applyAlignment="1">
      <alignment horizontal="center"/>
    </xf>
    <xf numFmtId="0" fontId="19" fillId="0" borderId="11" xfId="0" applyFont="1" applyFill="1" applyBorder="1" applyAlignment="1">
      <alignment horizontal="centerContinuous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[2019.xlsx]Distribution!PivotTable5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advertisement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Distribution!$B$3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78C-425E-907B-B2501BF743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78C-425E-907B-B2501BF743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78C-425E-907B-B2501BF743C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78C-425E-907B-B2501BF743C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78C-425E-907B-B2501BF743C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78C-425E-907B-B2501BF743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Distribution!$A$4:$A$9</c:f>
              <c:strCache>
                <c:ptCount val="6"/>
                <c:pt idx="0">
                  <c:v>jpg</c:v>
                </c:pt>
                <c:pt idx="1">
                  <c:v>mov</c:v>
                </c:pt>
                <c:pt idx="2">
                  <c:v>mp4</c:v>
                </c:pt>
                <c:pt idx="3">
                  <c:v>peg</c:v>
                </c:pt>
                <c:pt idx="4">
                  <c:v>png</c:v>
                </c:pt>
                <c:pt idx="5">
                  <c:v>(blank)</c:v>
                </c:pt>
              </c:strCache>
            </c:strRef>
          </c:cat>
          <c:val>
            <c:numRef>
              <c:f>Distribution!$B$4:$B$9</c:f>
              <c:numCache>
                <c:formatCode>0.00%</c:formatCode>
                <c:ptCount val="6"/>
                <c:pt idx="0">
                  <c:v>6.9754464285714288E-2</c:v>
                </c:pt>
                <c:pt idx="1">
                  <c:v>1.953125E-2</c:v>
                </c:pt>
                <c:pt idx="2">
                  <c:v>0.7232142857142857</c:v>
                </c:pt>
                <c:pt idx="3">
                  <c:v>2.7901785714285713E-4</c:v>
                </c:pt>
                <c:pt idx="4">
                  <c:v>0.18722098214285715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F-4114-B1B1-1E61F148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Actual Cost in USD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PoliticalAds!$W$2:$W$3585</c:f>
              <c:numCache>
                <c:formatCode>General</c:formatCode>
                <c:ptCount val="3584"/>
                <c:pt idx="0">
                  <c:v>14.190000000000001</c:v>
                </c:pt>
                <c:pt idx="1">
                  <c:v>16044.600000000002</c:v>
                </c:pt>
                <c:pt idx="2">
                  <c:v>192</c:v>
                </c:pt>
                <c:pt idx="3">
                  <c:v>265</c:v>
                </c:pt>
                <c:pt idx="4">
                  <c:v>87</c:v>
                </c:pt>
                <c:pt idx="5">
                  <c:v>1303.8799999999999</c:v>
                </c:pt>
                <c:pt idx="6">
                  <c:v>1343.1000000000001</c:v>
                </c:pt>
                <c:pt idx="7">
                  <c:v>286.38</c:v>
                </c:pt>
                <c:pt idx="8">
                  <c:v>349</c:v>
                </c:pt>
                <c:pt idx="9">
                  <c:v>2784</c:v>
                </c:pt>
                <c:pt idx="10">
                  <c:v>6</c:v>
                </c:pt>
                <c:pt idx="11">
                  <c:v>27.09</c:v>
                </c:pt>
                <c:pt idx="12">
                  <c:v>38</c:v>
                </c:pt>
                <c:pt idx="13">
                  <c:v>7207.2000000000007</c:v>
                </c:pt>
                <c:pt idx="14">
                  <c:v>65</c:v>
                </c:pt>
                <c:pt idx="15">
                  <c:v>2251</c:v>
                </c:pt>
                <c:pt idx="16">
                  <c:v>633.43999999999994</c:v>
                </c:pt>
                <c:pt idx="17">
                  <c:v>299.7</c:v>
                </c:pt>
                <c:pt idx="18">
                  <c:v>35750</c:v>
                </c:pt>
                <c:pt idx="19">
                  <c:v>810.3</c:v>
                </c:pt>
                <c:pt idx="20">
                  <c:v>336.6</c:v>
                </c:pt>
                <c:pt idx="21">
                  <c:v>22980</c:v>
                </c:pt>
                <c:pt idx="22">
                  <c:v>1080.2</c:v>
                </c:pt>
                <c:pt idx="23">
                  <c:v>298</c:v>
                </c:pt>
                <c:pt idx="24">
                  <c:v>15.48</c:v>
                </c:pt>
                <c:pt idx="25">
                  <c:v>105</c:v>
                </c:pt>
                <c:pt idx="26">
                  <c:v>815.28</c:v>
                </c:pt>
                <c:pt idx="27">
                  <c:v>28.380000000000003</c:v>
                </c:pt>
                <c:pt idx="28">
                  <c:v>1572.5</c:v>
                </c:pt>
                <c:pt idx="29">
                  <c:v>555.99</c:v>
                </c:pt>
                <c:pt idx="30">
                  <c:v>9</c:v>
                </c:pt>
                <c:pt idx="31">
                  <c:v>1265.49</c:v>
                </c:pt>
                <c:pt idx="32">
                  <c:v>5921.3</c:v>
                </c:pt>
                <c:pt idx="33">
                  <c:v>1058</c:v>
                </c:pt>
                <c:pt idx="34">
                  <c:v>5498.9000000000005</c:v>
                </c:pt>
                <c:pt idx="35">
                  <c:v>18</c:v>
                </c:pt>
                <c:pt idx="36">
                  <c:v>13.200000000000001</c:v>
                </c:pt>
                <c:pt idx="37">
                  <c:v>10.32</c:v>
                </c:pt>
                <c:pt idx="38">
                  <c:v>1</c:v>
                </c:pt>
                <c:pt idx="39">
                  <c:v>289</c:v>
                </c:pt>
                <c:pt idx="40">
                  <c:v>45</c:v>
                </c:pt>
                <c:pt idx="41">
                  <c:v>25</c:v>
                </c:pt>
                <c:pt idx="42">
                  <c:v>35</c:v>
                </c:pt>
                <c:pt idx="43">
                  <c:v>19</c:v>
                </c:pt>
                <c:pt idx="44">
                  <c:v>1540.0000000000002</c:v>
                </c:pt>
                <c:pt idx="45">
                  <c:v>78</c:v>
                </c:pt>
                <c:pt idx="46">
                  <c:v>41</c:v>
                </c:pt>
                <c:pt idx="47">
                  <c:v>150</c:v>
                </c:pt>
                <c:pt idx="48">
                  <c:v>888.80000000000007</c:v>
                </c:pt>
                <c:pt idx="49">
                  <c:v>8142.96</c:v>
                </c:pt>
                <c:pt idx="50">
                  <c:v>2970.0000000000005</c:v>
                </c:pt>
                <c:pt idx="51">
                  <c:v>117.7</c:v>
                </c:pt>
                <c:pt idx="52">
                  <c:v>10</c:v>
                </c:pt>
                <c:pt idx="53">
                  <c:v>25</c:v>
                </c:pt>
                <c:pt idx="54">
                  <c:v>18</c:v>
                </c:pt>
                <c:pt idx="55">
                  <c:v>2</c:v>
                </c:pt>
                <c:pt idx="56">
                  <c:v>15</c:v>
                </c:pt>
                <c:pt idx="57">
                  <c:v>73.7</c:v>
                </c:pt>
                <c:pt idx="58">
                  <c:v>1026</c:v>
                </c:pt>
                <c:pt idx="59">
                  <c:v>227</c:v>
                </c:pt>
                <c:pt idx="60">
                  <c:v>263</c:v>
                </c:pt>
                <c:pt idx="61">
                  <c:v>129</c:v>
                </c:pt>
                <c:pt idx="62">
                  <c:v>12</c:v>
                </c:pt>
                <c:pt idx="63">
                  <c:v>722</c:v>
                </c:pt>
                <c:pt idx="64">
                  <c:v>14</c:v>
                </c:pt>
                <c:pt idx="65">
                  <c:v>252</c:v>
                </c:pt>
                <c:pt idx="66">
                  <c:v>548</c:v>
                </c:pt>
                <c:pt idx="67">
                  <c:v>163.83000000000001</c:v>
                </c:pt>
                <c:pt idx="68">
                  <c:v>33</c:v>
                </c:pt>
                <c:pt idx="69">
                  <c:v>466.98</c:v>
                </c:pt>
                <c:pt idx="70">
                  <c:v>146</c:v>
                </c:pt>
                <c:pt idx="71">
                  <c:v>186</c:v>
                </c:pt>
                <c:pt idx="72">
                  <c:v>1448</c:v>
                </c:pt>
                <c:pt idx="73">
                  <c:v>276.02</c:v>
                </c:pt>
                <c:pt idx="74">
                  <c:v>45.14</c:v>
                </c:pt>
                <c:pt idx="75">
                  <c:v>58</c:v>
                </c:pt>
                <c:pt idx="76">
                  <c:v>19.350000000000001</c:v>
                </c:pt>
                <c:pt idx="77">
                  <c:v>794.64</c:v>
                </c:pt>
                <c:pt idx="78">
                  <c:v>2436</c:v>
                </c:pt>
                <c:pt idx="79">
                  <c:v>20.64</c:v>
                </c:pt>
                <c:pt idx="80">
                  <c:v>264.92</c:v>
                </c:pt>
                <c:pt idx="81">
                  <c:v>11</c:v>
                </c:pt>
                <c:pt idx="82">
                  <c:v>2060</c:v>
                </c:pt>
                <c:pt idx="83">
                  <c:v>67.34</c:v>
                </c:pt>
                <c:pt idx="84">
                  <c:v>57</c:v>
                </c:pt>
                <c:pt idx="85">
                  <c:v>21.93</c:v>
                </c:pt>
                <c:pt idx="86">
                  <c:v>204.60000000000002</c:v>
                </c:pt>
                <c:pt idx="87">
                  <c:v>109.52</c:v>
                </c:pt>
                <c:pt idx="88">
                  <c:v>1119.8000000000002</c:v>
                </c:pt>
                <c:pt idx="89">
                  <c:v>575.30000000000007</c:v>
                </c:pt>
                <c:pt idx="90">
                  <c:v>777</c:v>
                </c:pt>
                <c:pt idx="91">
                  <c:v>1935</c:v>
                </c:pt>
                <c:pt idx="92">
                  <c:v>3.87</c:v>
                </c:pt>
                <c:pt idx="93">
                  <c:v>106</c:v>
                </c:pt>
                <c:pt idx="94">
                  <c:v>205</c:v>
                </c:pt>
                <c:pt idx="95">
                  <c:v>93</c:v>
                </c:pt>
                <c:pt idx="96">
                  <c:v>528</c:v>
                </c:pt>
                <c:pt idx="97">
                  <c:v>509.55</c:v>
                </c:pt>
                <c:pt idx="98">
                  <c:v>12</c:v>
                </c:pt>
                <c:pt idx="99">
                  <c:v>116</c:v>
                </c:pt>
                <c:pt idx="100">
                  <c:v>174.15</c:v>
                </c:pt>
                <c:pt idx="101">
                  <c:v>3</c:v>
                </c:pt>
                <c:pt idx="102">
                  <c:v>21.93</c:v>
                </c:pt>
                <c:pt idx="103">
                  <c:v>4</c:v>
                </c:pt>
                <c:pt idx="104">
                  <c:v>40.700000000000003</c:v>
                </c:pt>
                <c:pt idx="105">
                  <c:v>121.26</c:v>
                </c:pt>
                <c:pt idx="106">
                  <c:v>7.7000000000000011</c:v>
                </c:pt>
                <c:pt idx="107">
                  <c:v>782</c:v>
                </c:pt>
                <c:pt idx="108">
                  <c:v>129</c:v>
                </c:pt>
                <c:pt idx="109">
                  <c:v>220.00000000000003</c:v>
                </c:pt>
                <c:pt idx="110">
                  <c:v>5.5</c:v>
                </c:pt>
                <c:pt idx="111">
                  <c:v>56.1</c:v>
                </c:pt>
                <c:pt idx="112">
                  <c:v>1792.28</c:v>
                </c:pt>
                <c:pt idx="113">
                  <c:v>981.2</c:v>
                </c:pt>
                <c:pt idx="114">
                  <c:v>4833.4000000000005</c:v>
                </c:pt>
                <c:pt idx="115">
                  <c:v>397</c:v>
                </c:pt>
                <c:pt idx="116">
                  <c:v>12</c:v>
                </c:pt>
                <c:pt idx="117">
                  <c:v>1072</c:v>
                </c:pt>
                <c:pt idx="118">
                  <c:v>240.9</c:v>
                </c:pt>
                <c:pt idx="119">
                  <c:v>740</c:v>
                </c:pt>
                <c:pt idx="120">
                  <c:v>156.20000000000002</c:v>
                </c:pt>
                <c:pt idx="121">
                  <c:v>2346</c:v>
                </c:pt>
                <c:pt idx="122">
                  <c:v>94</c:v>
                </c:pt>
                <c:pt idx="123">
                  <c:v>5755</c:v>
                </c:pt>
                <c:pt idx="124">
                  <c:v>0</c:v>
                </c:pt>
                <c:pt idx="125">
                  <c:v>129</c:v>
                </c:pt>
                <c:pt idx="126">
                  <c:v>114</c:v>
                </c:pt>
                <c:pt idx="127">
                  <c:v>57</c:v>
                </c:pt>
                <c:pt idx="128">
                  <c:v>124</c:v>
                </c:pt>
                <c:pt idx="129">
                  <c:v>456.66</c:v>
                </c:pt>
                <c:pt idx="130">
                  <c:v>3629</c:v>
                </c:pt>
                <c:pt idx="131">
                  <c:v>74</c:v>
                </c:pt>
                <c:pt idx="132">
                  <c:v>8462.3000000000011</c:v>
                </c:pt>
                <c:pt idx="133">
                  <c:v>14.3</c:v>
                </c:pt>
                <c:pt idx="134">
                  <c:v>945.57</c:v>
                </c:pt>
                <c:pt idx="135">
                  <c:v>5</c:v>
                </c:pt>
                <c:pt idx="136">
                  <c:v>35</c:v>
                </c:pt>
                <c:pt idx="137">
                  <c:v>7.74</c:v>
                </c:pt>
                <c:pt idx="138">
                  <c:v>21.93</c:v>
                </c:pt>
                <c:pt idx="139">
                  <c:v>58.050000000000004</c:v>
                </c:pt>
                <c:pt idx="140">
                  <c:v>3175</c:v>
                </c:pt>
                <c:pt idx="141">
                  <c:v>149</c:v>
                </c:pt>
                <c:pt idx="142">
                  <c:v>12</c:v>
                </c:pt>
                <c:pt idx="143">
                  <c:v>21.93</c:v>
                </c:pt>
                <c:pt idx="144">
                  <c:v>277</c:v>
                </c:pt>
                <c:pt idx="145">
                  <c:v>6</c:v>
                </c:pt>
                <c:pt idx="146">
                  <c:v>3</c:v>
                </c:pt>
                <c:pt idx="147">
                  <c:v>103.6</c:v>
                </c:pt>
                <c:pt idx="148">
                  <c:v>1001</c:v>
                </c:pt>
                <c:pt idx="149">
                  <c:v>2630.7</c:v>
                </c:pt>
                <c:pt idx="150">
                  <c:v>0</c:v>
                </c:pt>
                <c:pt idx="151">
                  <c:v>58</c:v>
                </c:pt>
                <c:pt idx="152">
                  <c:v>1896.3</c:v>
                </c:pt>
                <c:pt idx="153">
                  <c:v>53.900000000000006</c:v>
                </c:pt>
                <c:pt idx="154">
                  <c:v>1260.33</c:v>
                </c:pt>
                <c:pt idx="155">
                  <c:v>479</c:v>
                </c:pt>
                <c:pt idx="156">
                  <c:v>299</c:v>
                </c:pt>
                <c:pt idx="157">
                  <c:v>78.100000000000009</c:v>
                </c:pt>
                <c:pt idx="158">
                  <c:v>258</c:v>
                </c:pt>
                <c:pt idx="159">
                  <c:v>0</c:v>
                </c:pt>
                <c:pt idx="160">
                  <c:v>1643</c:v>
                </c:pt>
                <c:pt idx="161">
                  <c:v>37</c:v>
                </c:pt>
                <c:pt idx="162">
                  <c:v>17</c:v>
                </c:pt>
                <c:pt idx="163">
                  <c:v>156.20000000000002</c:v>
                </c:pt>
                <c:pt idx="164">
                  <c:v>2249</c:v>
                </c:pt>
                <c:pt idx="165">
                  <c:v>432.3</c:v>
                </c:pt>
                <c:pt idx="166">
                  <c:v>81.400000000000006</c:v>
                </c:pt>
                <c:pt idx="167">
                  <c:v>2768</c:v>
                </c:pt>
                <c:pt idx="168">
                  <c:v>11007.5</c:v>
                </c:pt>
                <c:pt idx="169">
                  <c:v>12</c:v>
                </c:pt>
                <c:pt idx="170">
                  <c:v>46.800000000000004</c:v>
                </c:pt>
                <c:pt idx="171">
                  <c:v>779</c:v>
                </c:pt>
                <c:pt idx="172">
                  <c:v>10.32</c:v>
                </c:pt>
                <c:pt idx="173">
                  <c:v>17</c:v>
                </c:pt>
                <c:pt idx="174">
                  <c:v>22</c:v>
                </c:pt>
                <c:pt idx="175">
                  <c:v>18.060000000000002</c:v>
                </c:pt>
                <c:pt idx="176">
                  <c:v>2827.6800000000003</c:v>
                </c:pt>
                <c:pt idx="177">
                  <c:v>157</c:v>
                </c:pt>
                <c:pt idx="178">
                  <c:v>530</c:v>
                </c:pt>
                <c:pt idx="179">
                  <c:v>1083.6000000000001</c:v>
                </c:pt>
                <c:pt idx="180">
                  <c:v>340</c:v>
                </c:pt>
                <c:pt idx="181">
                  <c:v>806</c:v>
                </c:pt>
                <c:pt idx="182">
                  <c:v>130</c:v>
                </c:pt>
                <c:pt idx="183">
                  <c:v>165</c:v>
                </c:pt>
                <c:pt idx="184">
                  <c:v>998.46</c:v>
                </c:pt>
                <c:pt idx="185">
                  <c:v>14</c:v>
                </c:pt>
                <c:pt idx="186">
                  <c:v>13.200000000000001</c:v>
                </c:pt>
                <c:pt idx="187">
                  <c:v>783.2</c:v>
                </c:pt>
                <c:pt idx="188">
                  <c:v>194.35</c:v>
                </c:pt>
                <c:pt idx="189">
                  <c:v>866</c:v>
                </c:pt>
                <c:pt idx="190">
                  <c:v>493.90000000000003</c:v>
                </c:pt>
                <c:pt idx="191">
                  <c:v>232.20000000000002</c:v>
                </c:pt>
                <c:pt idx="192">
                  <c:v>18.060000000000002</c:v>
                </c:pt>
                <c:pt idx="193">
                  <c:v>477</c:v>
                </c:pt>
                <c:pt idx="194">
                  <c:v>144</c:v>
                </c:pt>
                <c:pt idx="195">
                  <c:v>597.30000000000007</c:v>
                </c:pt>
                <c:pt idx="196">
                  <c:v>20</c:v>
                </c:pt>
                <c:pt idx="197">
                  <c:v>2023</c:v>
                </c:pt>
                <c:pt idx="198">
                  <c:v>1505</c:v>
                </c:pt>
                <c:pt idx="199">
                  <c:v>1821</c:v>
                </c:pt>
                <c:pt idx="200">
                  <c:v>717</c:v>
                </c:pt>
                <c:pt idx="201">
                  <c:v>717</c:v>
                </c:pt>
                <c:pt idx="202">
                  <c:v>173</c:v>
                </c:pt>
                <c:pt idx="203">
                  <c:v>1</c:v>
                </c:pt>
                <c:pt idx="204">
                  <c:v>53.300000000000004</c:v>
                </c:pt>
                <c:pt idx="205">
                  <c:v>1178.82</c:v>
                </c:pt>
                <c:pt idx="206">
                  <c:v>0</c:v>
                </c:pt>
                <c:pt idx="207">
                  <c:v>2365</c:v>
                </c:pt>
                <c:pt idx="208">
                  <c:v>89</c:v>
                </c:pt>
                <c:pt idx="209">
                  <c:v>23.22</c:v>
                </c:pt>
                <c:pt idx="210">
                  <c:v>3.3000000000000003</c:v>
                </c:pt>
                <c:pt idx="211">
                  <c:v>2930</c:v>
                </c:pt>
                <c:pt idx="212">
                  <c:v>1084.0999999999999</c:v>
                </c:pt>
                <c:pt idx="213">
                  <c:v>581.79</c:v>
                </c:pt>
                <c:pt idx="214">
                  <c:v>165</c:v>
                </c:pt>
                <c:pt idx="215">
                  <c:v>498.02</c:v>
                </c:pt>
                <c:pt idx="216">
                  <c:v>17</c:v>
                </c:pt>
                <c:pt idx="217">
                  <c:v>282</c:v>
                </c:pt>
                <c:pt idx="218">
                  <c:v>360</c:v>
                </c:pt>
                <c:pt idx="219">
                  <c:v>1.48</c:v>
                </c:pt>
                <c:pt idx="220">
                  <c:v>26</c:v>
                </c:pt>
                <c:pt idx="221">
                  <c:v>425</c:v>
                </c:pt>
                <c:pt idx="222">
                  <c:v>23.22</c:v>
                </c:pt>
                <c:pt idx="223">
                  <c:v>587</c:v>
                </c:pt>
                <c:pt idx="224">
                  <c:v>113</c:v>
                </c:pt>
                <c:pt idx="225">
                  <c:v>60.500000000000007</c:v>
                </c:pt>
                <c:pt idx="226">
                  <c:v>968.79000000000008</c:v>
                </c:pt>
                <c:pt idx="227">
                  <c:v>243.46</c:v>
                </c:pt>
                <c:pt idx="228">
                  <c:v>833</c:v>
                </c:pt>
                <c:pt idx="229">
                  <c:v>2543</c:v>
                </c:pt>
                <c:pt idx="230">
                  <c:v>10.32</c:v>
                </c:pt>
                <c:pt idx="231">
                  <c:v>185</c:v>
                </c:pt>
                <c:pt idx="232">
                  <c:v>33</c:v>
                </c:pt>
                <c:pt idx="233">
                  <c:v>25.3</c:v>
                </c:pt>
                <c:pt idx="234">
                  <c:v>104</c:v>
                </c:pt>
                <c:pt idx="235">
                  <c:v>1663</c:v>
                </c:pt>
                <c:pt idx="236">
                  <c:v>735.90000000000009</c:v>
                </c:pt>
                <c:pt idx="237">
                  <c:v>69</c:v>
                </c:pt>
                <c:pt idx="238">
                  <c:v>229.9</c:v>
                </c:pt>
                <c:pt idx="239">
                  <c:v>46</c:v>
                </c:pt>
                <c:pt idx="240">
                  <c:v>1058</c:v>
                </c:pt>
                <c:pt idx="241">
                  <c:v>51.7</c:v>
                </c:pt>
                <c:pt idx="242">
                  <c:v>0</c:v>
                </c:pt>
                <c:pt idx="243">
                  <c:v>1175.9000000000001</c:v>
                </c:pt>
                <c:pt idx="244">
                  <c:v>210</c:v>
                </c:pt>
                <c:pt idx="245">
                  <c:v>40</c:v>
                </c:pt>
                <c:pt idx="246">
                  <c:v>1265</c:v>
                </c:pt>
                <c:pt idx="247">
                  <c:v>105.3</c:v>
                </c:pt>
                <c:pt idx="248">
                  <c:v>1389.3000000000002</c:v>
                </c:pt>
                <c:pt idx="249">
                  <c:v>256.70999999999998</c:v>
                </c:pt>
                <c:pt idx="250">
                  <c:v>99.33</c:v>
                </c:pt>
                <c:pt idx="251">
                  <c:v>13344.42</c:v>
                </c:pt>
                <c:pt idx="252">
                  <c:v>298.95999999999998</c:v>
                </c:pt>
                <c:pt idx="253">
                  <c:v>188.34</c:v>
                </c:pt>
                <c:pt idx="254">
                  <c:v>106.7</c:v>
                </c:pt>
                <c:pt idx="255">
                  <c:v>18</c:v>
                </c:pt>
                <c:pt idx="256">
                  <c:v>1109.26</c:v>
                </c:pt>
                <c:pt idx="257">
                  <c:v>255.29999999999998</c:v>
                </c:pt>
                <c:pt idx="258">
                  <c:v>42</c:v>
                </c:pt>
                <c:pt idx="259">
                  <c:v>11.61</c:v>
                </c:pt>
                <c:pt idx="260">
                  <c:v>6</c:v>
                </c:pt>
                <c:pt idx="261">
                  <c:v>6</c:v>
                </c:pt>
                <c:pt idx="262">
                  <c:v>276.76</c:v>
                </c:pt>
                <c:pt idx="263">
                  <c:v>16</c:v>
                </c:pt>
                <c:pt idx="264">
                  <c:v>52</c:v>
                </c:pt>
                <c:pt idx="265">
                  <c:v>0</c:v>
                </c:pt>
                <c:pt idx="266">
                  <c:v>32</c:v>
                </c:pt>
                <c:pt idx="267">
                  <c:v>8666</c:v>
                </c:pt>
                <c:pt idx="268">
                  <c:v>139</c:v>
                </c:pt>
                <c:pt idx="269">
                  <c:v>41</c:v>
                </c:pt>
                <c:pt idx="270">
                  <c:v>3.7</c:v>
                </c:pt>
                <c:pt idx="271">
                  <c:v>198</c:v>
                </c:pt>
                <c:pt idx="272">
                  <c:v>1367</c:v>
                </c:pt>
                <c:pt idx="273">
                  <c:v>5.16</c:v>
                </c:pt>
                <c:pt idx="274">
                  <c:v>658.90000000000009</c:v>
                </c:pt>
                <c:pt idx="275">
                  <c:v>154</c:v>
                </c:pt>
                <c:pt idx="276">
                  <c:v>92</c:v>
                </c:pt>
                <c:pt idx="277">
                  <c:v>104</c:v>
                </c:pt>
                <c:pt idx="278">
                  <c:v>2017</c:v>
                </c:pt>
                <c:pt idx="279">
                  <c:v>94</c:v>
                </c:pt>
                <c:pt idx="280">
                  <c:v>121</c:v>
                </c:pt>
                <c:pt idx="281">
                  <c:v>1.3</c:v>
                </c:pt>
                <c:pt idx="282">
                  <c:v>1672</c:v>
                </c:pt>
                <c:pt idx="283">
                  <c:v>9</c:v>
                </c:pt>
                <c:pt idx="284">
                  <c:v>641</c:v>
                </c:pt>
                <c:pt idx="285">
                  <c:v>16</c:v>
                </c:pt>
                <c:pt idx="286">
                  <c:v>56</c:v>
                </c:pt>
                <c:pt idx="287">
                  <c:v>491</c:v>
                </c:pt>
                <c:pt idx="288">
                  <c:v>20</c:v>
                </c:pt>
                <c:pt idx="289">
                  <c:v>19.239999999999998</c:v>
                </c:pt>
                <c:pt idx="290">
                  <c:v>0</c:v>
                </c:pt>
                <c:pt idx="291">
                  <c:v>2195.58</c:v>
                </c:pt>
                <c:pt idx="292">
                  <c:v>14</c:v>
                </c:pt>
                <c:pt idx="293">
                  <c:v>414.70000000000005</c:v>
                </c:pt>
                <c:pt idx="294">
                  <c:v>3.87</c:v>
                </c:pt>
                <c:pt idx="295">
                  <c:v>11845</c:v>
                </c:pt>
                <c:pt idx="296">
                  <c:v>70.400000000000006</c:v>
                </c:pt>
                <c:pt idx="297">
                  <c:v>137.5</c:v>
                </c:pt>
                <c:pt idx="298">
                  <c:v>154</c:v>
                </c:pt>
                <c:pt idx="299">
                  <c:v>14</c:v>
                </c:pt>
                <c:pt idx="300">
                  <c:v>137.5</c:v>
                </c:pt>
                <c:pt idx="301">
                  <c:v>99.33</c:v>
                </c:pt>
                <c:pt idx="302">
                  <c:v>21</c:v>
                </c:pt>
                <c:pt idx="303">
                  <c:v>12900</c:v>
                </c:pt>
                <c:pt idx="304">
                  <c:v>77.400000000000006</c:v>
                </c:pt>
                <c:pt idx="305">
                  <c:v>918</c:v>
                </c:pt>
                <c:pt idx="306">
                  <c:v>5.5</c:v>
                </c:pt>
                <c:pt idx="307">
                  <c:v>40</c:v>
                </c:pt>
                <c:pt idx="308">
                  <c:v>597.27</c:v>
                </c:pt>
                <c:pt idx="309">
                  <c:v>2991</c:v>
                </c:pt>
                <c:pt idx="310">
                  <c:v>366.3</c:v>
                </c:pt>
                <c:pt idx="311">
                  <c:v>8.8000000000000007</c:v>
                </c:pt>
                <c:pt idx="312">
                  <c:v>48</c:v>
                </c:pt>
                <c:pt idx="313">
                  <c:v>1747.95</c:v>
                </c:pt>
                <c:pt idx="314">
                  <c:v>14.3</c:v>
                </c:pt>
                <c:pt idx="315">
                  <c:v>16</c:v>
                </c:pt>
                <c:pt idx="316">
                  <c:v>8.8000000000000007</c:v>
                </c:pt>
                <c:pt idx="317">
                  <c:v>14300.000000000002</c:v>
                </c:pt>
                <c:pt idx="318">
                  <c:v>37</c:v>
                </c:pt>
                <c:pt idx="319">
                  <c:v>21</c:v>
                </c:pt>
                <c:pt idx="320">
                  <c:v>56</c:v>
                </c:pt>
                <c:pt idx="321">
                  <c:v>57</c:v>
                </c:pt>
                <c:pt idx="322">
                  <c:v>13772.88</c:v>
                </c:pt>
                <c:pt idx="323">
                  <c:v>481.17</c:v>
                </c:pt>
                <c:pt idx="324">
                  <c:v>22</c:v>
                </c:pt>
                <c:pt idx="325">
                  <c:v>533.5</c:v>
                </c:pt>
                <c:pt idx="326">
                  <c:v>113</c:v>
                </c:pt>
                <c:pt idx="327">
                  <c:v>62</c:v>
                </c:pt>
                <c:pt idx="328">
                  <c:v>0</c:v>
                </c:pt>
                <c:pt idx="329">
                  <c:v>875</c:v>
                </c:pt>
                <c:pt idx="330">
                  <c:v>11.61</c:v>
                </c:pt>
                <c:pt idx="331">
                  <c:v>1013</c:v>
                </c:pt>
                <c:pt idx="332">
                  <c:v>103</c:v>
                </c:pt>
                <c:pt idx="333">
                  <c:v>26</c:v>
                </c:pt>
                <c:pt idx="334">
                  <c:v>603</c:v>
                </c:pt>
                <c:pt idx="335">
                  <c:v>113.52000000000001</c:v>
                </c:pt>
                <c:pt idx="336">
                  <c:v>359</c:v>
                </c:pt>
                <c:pt idx="337">
                  <c:v>247</c:v>
                </c:pt>
                <c:pt idx="338">
                  <c:v>8850.69</c:v>
                </c:pt>
                <c:pt idx="339">
                  <c:v>1249</c:v>
                </c:pt>
                <c:pt idx="340">
                  <c:v>71.039999999999992</c:v>
                </c:pt>
                <c:pt idx="341">
                  <c:v>0</c:v>
                </c:pt>
                <c:pt idx="342">
                  <c:v>71</c:v>
                </c:pt>
                <c:pt idx="343">
                  <c:v>116.60000000000001</c:v>
                </c:pt>
                <c:pt idx="344">
                  <c:v>100</c:v>
                </c:pt>
                <c:pt idx="345">
                  <c:v>1228.08</c:v>
                </c:pt>
                <c:pt idx="346">
                  <c:v>72</c:v>
                </c:pt>
                <c:pt idx="347">
                  <c:v>13</c:v>
                </c:pt>
                <c:pt idx="348">
                  <c:v>145.20000000000002</c:v>
                </c:pt>
                <c:pt idx="349">
                  <c:v>982.72</c:v>
                </c:pt>
                <c:pt idx="350">
                  <c:v>4</c:v>
                </c:pt>
                <c:pt idx="351">
                  <c:v>241.23000000000002</c:v>
                </c:pt>
                <c:pt idx="352">
                  <c:v>50</c:v>
                </c:pt>
                <c:pt idx="353">
                  <c:v>154</c:v>
                </c:pt>
                <c:pt idx="354">
                  <c:v>382</c:v>
                </c:pt>
                <c:pt idx="355">
                  <c:v>101</c:v>
                </c:pt>
                <c:pt idx="356">
                  <c:v>14.3</c:v>
                </c:pt>
                <c:pt idx="357">
                  <c:v>7</c:v>
                </c:pt>
                <c:pt idx="358">
                  <c:v>73.7</c:v>
                </c:pt>
                <c:pt idx="359">
                  <c:v>725</c:v>
                </c:pt>
                <c:pt idx="360">
                  <c:v>248</c:v>
                </c:pt>
                <c:pt idx="361">
                  <c:v>226.60000000000002</c:v>
                </c:pt>
                <c:pt idx="362">
                  <c:v>33</c:v>
                </c:pt>
                <c:pt idx="363">
                  <c:v>896</c:v>
                </c:pt>
                <c:pt idx="364">
                  <c:v>77</c:v>
                </c:pt>
                <c:pt idx="365">
                  <c:v>15</c:v>
                </c:pt>
                <c:pt idx="366">
                  <c:v>10.32</c:v>
                </c:pt>
                <c:pt idx="367">
                  <c:v>570.54</c:v>
                </c:pt>
                <c:pt idx="368">
                  <c:v>42.900000000000006</c:v>
                </c:pt>
                <c:pt idx="369">
                  <c:v>6</c:v>
                </c:pt>
                <c:pt idx="370">
                  <c:v>3750</c:v>
                </c:pt>
                <c:pt idx="371">
                  <c:v>9.0300000000000011</c:v>
                </c:pt>
                <c:pt idx="372">
                  <c:v>66000</c:v>
                </c:pt>
                <c:pt idx="373">
                  <c:v>0</c:v>
                </c:pt>
                <c:pt idx="374">
                  <c:v>53</c:v>
                </c:pt>
                <c:pt idx="375">
                  <c:v>88</c:v>
                </c:pt>
                <c:pt idx="376">
                  <c:v>200</c:v>
                </c:pt>
                <c:pt idx="377">
                  <c:v>68</c:v>
                </c:pt>
                <c:pt idx="378">
                  <c:v>165.1</c:v>
                </c:pt>
                <c:pt idx="379">
                  <c:v>3042</c:v>
                </c:pt>
                <c:pt idx="380">
                  <c:v>38</c:v>
                </c:pt>
                <c:pt idx="381">
                  <c:v>165</c:v>
                </c:pt>
                <c:pt idx="382">
                  <c:v>6227</c:v>
                </c:pt>
                <c:pt idx="383">
                  <c:v>101.38</c:v>
                </c:pt>
                <c:pt idx="384">
                  <c:v>3.3000000000000003</c:v>
                </c:pt>
                <c:pt idx="385">
                  <c:v>764.50000000000011</c:v>
                </c:pt>
                <c:pt idx="386">
                  <c:v>14</c:v>
                </c:pt>
                <c:pt idx="387">
                  <c:v>21</c:v>
                </c:pt>
                <c:pt idx="388">
                  <c:v>59.2</c:v>
                </c:pt>
                <c:pt idx="389">
                  <c:v>275</c:v>
                </c:pt>
                <c:pt idx="390">
                  <c:v>51.6</c:v>
                </c:pt>
                <c:pt idx="391">
                  <c:v>81</c:v>
                </c:pt>
                <c:pt idx="392">
                  <c:v>16.77</c:v>
                </c:pt>
                <c:pt idx="393">
                  <c:v>87.72</c:v>
                </c:pt>
                <c:pt idx="394">
                  <c:v>68</c:v>
                </c:pt>
                <c:pt idx="395">
                  <c:v>10</c:v>
                </c:pt>
                <c:pt idx="396">
                  <c:v>499</c:v>
                </c:pt>
                <c:pt idx="397">
                  <c:v>2561.88</c:v>
                </c:pt>
                <c:pt idx="398">
                  <c:v>5</c:v>
                </c:pt>
                <c:pt idx="399">
                  <c:v>616.41999999999996</c:v>
                </c:pt>
                <c:pt idx="400">
                  <c:v>9</c:v>
                </c:pt>
                <c:pt idx="401">
                  <c:v>1044</c:v>
                </c:pt>
                <c:pt idx="402">
                  <c:v>20.64</c:v>
                </c:pt>
                <c:pt idx="403">
                  <c:v>27500.000000000004</c:v>
                </c:pt>
                <c:pt idx="404">
                  <c:v>1383.8000000000002</c:v>
                </c:pt>
                <c:pt idx="405">
                  <c:v>2960</c:v>
                </c:pt>
                <c:pt idx="406">
                  <c:v>15.48</c:v>
                </c:pt>
                <c:pt idx="407">
                  <c:v>18</c:v>
                </c:pt>
                <c:pt idx="408">
                  <c:v>179</c:v>
                </c:pt>
                <c:pt idx="409">
                  <c:v>2578.71</c:v>
                </c:pt>
                <c:pt idx="410">
                  <c:v>344</c:v>
                </c:pt>
                <c:pt idx="411">
                  <c:v>8</c:v>
                </c:pt>
                <c:pt idx="412">
                  <c:v>1098.9000000000001</c:v>
                </c:pt>
                <c:pt idx="413">
                  <c:v>54</c:v>
                </c:pt>
                <c:pt idx="414">
                  <c:v>1790.8000000000002</c:v>
                </c:pt>
                <c:pt idx="415">
                  <c:v>68</c:v>
                </c:pt>
                <c:pt idx="416">
                  <c:v>292</c:v>
                </c:pt>
                <c:pt idx="417">
                  <c:v>2188</c:v>
                </c:pt>
                <c:pt idx="418">
                  <c:v>727</c:v>
                </c:pt>
                <c:pt idx="419">
                  <c:v>7740</c:v>
                </c:pt>
                <c:pt idx="420">
                  <c:v>283.8</c:v>
                </c:pt>
                <c:pt idx="421">
                  <c:v>157</c:v>
                </c:pt>
                <c:pt idx="422">
                  <c:v>148</c:v>
                </c:pt>
                <c:pt idx="423">
                  <c:v>279.71999999999997</c:v>
                </c:pt>
                <c:pt idx="424">
                  <c:v>11</c:v>
                </c:pt>
                <c:pt idx="425">
                  <c:v>493.90000000000003</c:v>
                </c:pt>
                <c:pt idx="426">
                  <c:v>1737.63</c:v>
                </c:pt>
                <c:pt idx="427">
                  <c:v>9</c:v>
                </c:pt>
                <c:pt idx="428">
                  <c:v>479</c:v>
                </c:pt>
                <c:pt idx="429">
                  <c:v>11000</c:v>
                </c:pt>
                <c:pt idx="430">
                  <c:v>1100</c:v>
                </c:pt>
                <c:pt idx="431">
                  <c:v>323.38</c:v>
                </c:pt>
                <c:pt idx="432">
                  <c:v>1468.5000000000002</c:v>
                </c:pt>
                <c:pt idx="433">
                  <c:v>141</c:v>
                </c:pt>
                <c:pt idx="434">
                  <c:v>57.2</c:v>
                </c:pt>
                <c:pt idx="435">
                  <c:v>222</c:v>
                </c:pt>
                <c:pt idx="436">
                  <c:v>3637</c:v>
                </c:pt>
                <c:pt idx="437">
                  <c:v>74.820000000000007</c:v>
                </c:pt>
                <c:pt idx="438">
                  <c:v>116</c:v>
                </c:pt>
                <c:pt idx="439">
                  <c:v>70</c:v>
                </c:pt>
                <c:pt idx="440">
                  <c:v>73.7</c:v>
                </c:pt>
                <c:pt idx="441">
                  <c:v>0</c:v>
                </c:pt>
                <c:pt idx="442">
                  <c:v>2496</c:v>
                </c:pt>
                <c:pt idx="443">
                  <c:v>18</c:v>
                </c:pt>
                <c:pt idx="444">
                  <c:v>223.48</c:v>
                </c:pt>
                <c:pt idx="445">
                  <c:v>876</c:v>
                </c:pt>
                <c:pt idx="446">
                  <c:v>608.30000000000007</c:v>
                </c:pt>
                <c:pt idx="447">
                  <c:v>3</c:v>
                </c:pt>
                <c:pt idx="448">
                  <c:v>602.43000000000006</c:v>
                </c:pt>
                <c:pt idx="449">
                  <c:v>207</c:v>
                </c:pt>
                <c:pt idx="450">
                  <c:v>1.1000000000000001</c:v>
                </c:pt>
                <c:pt idx="451">
                  <c:v>100</c:v>
                </c:pt>
                <c:pt idx="452">
                  <c:v>161.70000000000002</c:v>
                </c:pt>
                <c:pt idx="453">
                  <c:v>456.58</c:v>
                </c:pt>
                <c:pt idx="454">
                  <c:v>44</c:v>
                </c:pt>
                <c:pt idx="455">
                  <c:v>174</c:v>
                </c:pt>
                <c:pt idx="456">
                  <c:v>2380.0500000000002</c:v>
                </c:pt>
                <c:pt idx="457">
                  <c:v>159</c:v>
                </c:pt>
                <c:pt idx="458">
                  <c:v>32</c:v>
                </c:pt>
                <c:pt idx="459">
                  <c:v>41</c:v>
                </c:pt>
                <c:pt idx="460">
                  <c:v>16.77</c:v>
                </c:pt>
                <c:pt idx="461">
                  <c:v>73</c:v>
                </c:pt>
                <c:pt idx="462">
                  <c:v>0</c:v>
                </c:pt>
                <c:pt idx="463">
                  <c:v>70</c:v>
                </c:pt>
                <c:pt idx="464">
                  <c:v>155</c:v>
                </c:pt>
                <c:pt idx="465">
                  <c:v>23</c:v>
                </c:pt>
                <c:pt idx="466">
                  <c:v>80</c:v>
                </c:pt>
                <c:pt idx="467">
                  <c:v>48</c:v>
                </c:pt>
                <c:pt idx="468">
                  <c:v>1298</c:v>
                </c:pt>
                <c:pt idx="469">
                  <c:v>28</c:v>
                </c:pt>
                <c:pt idx="470">
                  <c:v>284</c:v>
                </c:pt>
                <c:pt idx="471">
                  <c:v>129</c:v>
                </c:pt>
                <c:pt idx="472">
                  <c:v>4741</c:v>
                </c:pt>
                <c:pt idx="473">
                  <c:v>33</c:v>
                </c:pt>
                <c:pt idx="474">
                  <c:v>624.80000000000007</c:v>
                </c:pt>
                <c:pt idx="475">
                  <c:v>62</c:v>
                </c:pt>
                <c:pt idx="476">
                  <c:v>228</c:v>
                </c:pt>
                <c:pt idx="477">
                  <c:v>24</c:v>
                </c:pt>
                <c:pt idx="478">
                  <c:v>77.400000000000006</c:v>
                </c:pt>
                <c:pt idx="479">
                  <c:v>164</c:v>
                </c:pt>
                <c:pt idx="480">
                  <c:v>129</c:v>
                </c:pt>
                <c:pt idx="481">
                  <c:v>83</c:v>
                </c:pt>
                <c:pt idx="482">
                  <c:v>770.00000000000011</c:v>
                </c:pt>
                <c:pt idx="483">
                  <c:v>192</c:v>
                </c:pt>
                <c:pt idx="484">
                  <c:v>2264.9</c:v>
                </c:pt>
                <c:pt idx="485">
                  <c:v>493.90000000000003</c:v>
                </c:pt>
                <c:pt idx="486">
                  <c:v>842</c:v>
                </c:pt>
                <c:pt idx="487">
                  <c:v>8748</c:v>
                </c:pt>
                <c:pt idx="488">
                  <c:v>28</c:v>
                </c:pt>
                <c:pt idx="489">
                  <c:v>722.7</c:v>
                </c:pt>
                <c:pt idx="490">
                  <c:v>63.64</c:v>
                </c:pt>
                <c:pt idx="491">
                  <c:v>388</c:v>
                </c:pt>
                <c:pt idx="492">
                  <c:v>1345.47</c:v>
                </c:pt>
                <c:pt idx="493">
                  <c:v>28422.66</c:v>
                </c:pt>
                <c:pt idx="494">
                  <c:v>2.2000000000000002</c:v>
                </c:pt>
                <c:pt idx="495">
                  <c:v>21568</c:v>
                </c:pt>
                <c:pt idx="496">
                  <c:v>9</c:v>
                </c:pt>
                <c:pt idx="497">
                  <c:v>324.5</c:v>
                </c:pt>
                <c:pt idx="498">
                  <c:v>38</c:v>
                </c:pt>
                <c:pt idx="499">
                  <c:v>1</c:v>
                </c:pt>
                <c:pt idx="500">
                  <c:v>138.60000000000002</c:v>
                </c:pt>
                <c:pt idx="501">
                  <c:v>16.77</c:v>
                </c:pt>
                <c:pt idx="502">
                  <c:v>166.41</c:v>
                </c:pt>
                <c:pt idx="503">
                  <c:v>232</c:v>
                </c:pt>
                <c:pt idx="504">
                  <c:v>18</c:v>
                </c:pt>
                <c:pt idx="505">
                  <c:v>2.2000000000000002</c:v>
                </c:pt>
                <c:pt idx="506">
                  <c:v>3952.56</c:v>
                </c:pt>
                <c:pt idx="507">
                  <c:v>10</c:v>
                </c:pt>
                <c:pt idx="508">
                  <c:v>325</c:v>
                </c:pt>
                <c:pt idx="509">
                  <c:v>8.8000000000000007</c:v>
                </c:pt>
                <c:pt idx="510">
                  <c:v>1257</c:v>
                </c:pt>
                <c:pt idx="511">
                  <c:v>230.14</c:v>
                </c:pt>
                <c:pt idx="512">
                  <c:v>170.5</c:v>
                </c:pt>
                <c:pt idx="513">
                  <c:v>23.22</c:v>
                </c:pt>
                <c:pt idx="514">
                  <c:v>12</c:v>
                </c:pt>
                <c:pt idx="515">
                  <c:v>493.90000000000003</c:v>
                </c:pt>
                <c:pt idx="516">
                  <c:v>847</c:v>
                </c:pt>
                <c:pt idx="517">
                  <c:v>2498.1000000000004</c:v>
                </c:pt>
                <c:pt idx="518">
                  <c:v>3158.1000000000004</c:v>
                </c:pt>
                <c:pt idx="519">
                  <c:v>1167</c:v>
                </c:pt>
                <c:pt idx="520">
                  <c:v>161.70000000000002</c:v>
                </c:pt>
                <c:pt idx="521">
                  <c:v>2352.9</c:v>
                </c:pt>
                <c:pt idx="522">
                  <c:v>58</c:v>
                </c:pt>
                <c:pt idx="523">
                  <c:v>294.12</c:v>
                </c:pt>
                <c:pt idx="524">
                  <c:v>491</c:v>
                </c:pt>
                <c:pt idx="525">
                  <c:v>6126</c:v>
                </c:pt>
                <c:pt idx="526">
                  <c:v>36</c:v>
                </c:pt>
                <c:pt idx="527">
                  <c:v>23</c:v>
                </c:pt>
                <c:pt idx="528">
                  <c:v>59</c:v>
                </c:pt>
                <c:pt idx="529">
                  <c:v>174427</c:v>
                </c:pt>
                <c:pt idx="530">
                  <c:v>129</c:v>
                </c:pt>
                <c:pt idx="531">
                  <c:v>4.4000000000000004</c:v>
                </c:pt>
                <c:pt idx="532">
                  <c:v>63</c:v>
                </c:pt>
                <c:pt idx="533">
                  <c:v>70</c:v>
                </c:pt>
                <c:pt idx="534">
                  <c:v>2937</c:v>
                </c:pt>
                <c:pt idx="535">
                  <c:v>2474</c:v>
                </c:pt>
                <c:pt idx="536">
                  <c:v>180</c:v>
                </c:pt>
                <c:pt idx="537">
                  <c:v>401.08</c:v>
                </c:pt>
                <c:pt idx="538">
                  <c:v>51</c:v>
                </c:pt>
                <c:pt idx="539">
                  <c:v>15.48</c:v>
                </c:pt>
                <c:pt idx="540">
                  <c:v>95.46</c:v>
                </c:pt>
                <c:pt idx="541">
                  <c:v>2</c:v>
                </c:pt>
                <c:pt idx="542">
                  <c:v>19</c:v>
                </c:pt>
                <c:pt idx="543">
                  <c:v>99</c:v>
                </c:pt>
                <c:pt idx="544">
                  <c:v>3743</c:v>
                </c:pt>
                <c:pt idx="545">
                  <c:v>465</c:v>
                </c:pt>
                <c:pt idx="546">
                  <c:v>47.730000000000004</c:v>
                </c:pt>
                <c:pt idx="547">
                  <c:v>3</c:v>
                </c:pt>
                <c:pt idx="548">
                  <c:v>28.380000000000003</c:v>
                </c:pt>
                <c:pt idx="549">
                  <c:v>10</c:v>
                </c:pt>
                <c:pt idx="550">
                  <c:v>932.80000000000007</c:v>
                </c:pt>
                <c:pt idx="551">
                  <c:v>1936</c:v>
                </c:pt>
                <c:pt idx="552">
                  <c:v>1.1000000000000001</c:v>
                </c:pt>
                <c:pt idx="553">
                  <c:v>250</c:v>
                </c:pt>
                <c:pt idx="554">
                  <c:v>234.78</c:v>
                </c:pt>
                <c:pt idx="555">
                  <c:v>119.97</c:v>
                </c:pt>
                <c:pt idx="556">
                  <c:v>134</c:v>
                </c:pt>
                <c:pt idx="557">
                  <c:v>7</c:v>
                </c:pt>
                <c:pt idx="558">
                  <c:v>16</c:v>
                </c:pt>
                <c:pt idx="559">
                  <c:v>125</c:v>
                </c:pt>
                <c:pt idx="560">
                  <c:v>789.80000000000007</c:v>
                </c:pt>
                <c:pt idx="561">
                  <c:v>1815</c:v>
                </c:pt>
                <c:pt idx="562">
                  <c:v>63</c:v>
                </c:pt>
                <c:pt idx="563">
                  <c:v>115</c:v>
                </c:pt>
                <c:pt idx="564">
                  <c:v>32.25</c:v>
                </c:pt>
                <c:pt idx="565">
                  <c:v>358.15999999999997</c:v>
                </c:pt>
                <c:pt idx="566">
                  <c:v>1500</c:v>
                </c:pt>
                <c:pt idx="567">
                  <c:v>242.52</c:v>
                </c:pt>
                <c:pt idx="568">
                  <c:v>484</c:v>
                </c:pt>
                <c:pt idx="569">
                  <c:v>1181.6400000000001</c:v>
                </c:pt>
                <c:pt idx="570">
                  <c:v>798</c:v>
                </c:pt>
                <c:pt idx="571">
                  <c:v>67.100000000000009</c:v>
                </c:pt>
                <c:pt idx="572">
                  <c:v>3</c:v>
                </c:pt>
                <c:pt idx="573">
                  <c:v>211</c:v>
                </c:pt>
                <c:pt idx="574">
                  <c:v>131</c:v>
                </c:pt>
                <c:pt idx="575">
                  <c:v>78</c:v>
                </c:pt>
                <c:pt idx="576">
                  <c:v>175.44</c:v>
                </c:pt>
                <c:pt idx="577">
                  <c:v>65.790000000000006</c:v>
                </c:pt>
                <c:pt idx="578">
                  <c:v>2561.9</c:v>
                </c:pt>
                <c:pt idx="579">
                  <c:v>3225</c:v>
                </c:pt>
                <c:pt idx="580">
                  <c:v>200</c:v>
                </c:pt>
                <c:pt idx="581">
                  <c:v>23</c:v>
                </c:pt>
                <c:pt idx="582">
                  <c:v>75.900000000000006</c:v>
                </c:pt>
                <c:pt idx="583">
                  <c:v>7.74</c:v>
                </c:pt>
                <c:pt idx="584">
                  <c:v>1</c:v>
                </c:pt>
                <c:pt idx="585">
                  <c:v>127</c:v>
                </c:pt>
                <c:pt idx="586">
                  <c:v>34.1</c:v>
                </c:pt>
                <c:pt idx="587">
                  <c:v>150</c:v>
                </c:pt>
                <c:pt idx="588">
                  <c:v>493.90000000000003</c:v>
                </c:pt>
                <c:pt idx="589">
                  <c:v>1</c:v>
                </c:pt>
                <c:pt idx="590">
                  <c:v>118</c:v>
                </c:pt>
                <c:pt idx="591">
                  <c:v>841</c:v>
                </c:pt>
                <c:pt idx="592">
                  <c:v>28</c:v>
                </c:pt>
                <c:pt idx="593">
                  <c:v>720</c:v>
                </c:pt>
                <c:pt idx="594">
                  <c:v>217.56</c:v>
                </c:pt>
                <c:pt idx="595">
                  <c:v>0</c:v>
                </c:pt>
                <c:pt idx="596">
                  <c:v>248.60000000000002</c:v>
                </c:pt>
                <c:pt idx="597">
                  <c:v>37</c:v>
                </c:pt>
                <c:pt idx="598">
                  <c:v>6.6000000000000005</c:v>
                </c:pt>
                <c:pt idx="599">
                  <c:v>361</c:v>
                </c:pt>
                <c:pt idx="600">
                  <c:v>65</c:v>
                </c:pt>
                <c:pt idx="601">
                  <c:v>2.2000000000000002</c:v>
                </c:pt>
                <c:pt idx="602">
                  <c:v>461</c:v>
                </c:pt>
                <c:pt idx="603">
                  <c:v>294.8</c:v>
                </c:pt>
                <c:pt idx="604">
                  <c:v>450</c:v>
                </c:pt>
                <c:pt idx="605">
                  <c:v>295</c:v>
                </c:pt>
                <c:pt idx="606">
                  <c:v>0</c:v>
                </c:pt>
                <c:pt idx="607">
                  <c:v>113.52000000000001</c:v>
                </c:pt>
                <c:pt idx="608">
                  <c:v>97</c:v>
                </c:pt>
                <c:pt idx="609">
                  <c:v>0</c:v>
                </c:pt>
                <c:pt idx="610">
                  <c:v>4214</c:v>
                </c:pt>
                <c:pt idx="611">
                  <c:v>389</c:v>
                </c:pt>
                <c:pt idx="612">
                  <c:v>711</c:v>
                </c:pt>
                <c:pt idx="613">
                  <c:v>792</c:v>
                </c:pt>
                <c:pt idx="614">
                  <c:v>83.62</c:v>
                </c:pt>
                <c:pt idx="615">
                  <c:v>8.8000000000000007</c:v>
                </c:pt>
                <c:pt idx="616">
                  <c:v>129</c:v>
                </c:pt>
                <c:pt idx="617">
                  <c:v>29.67</c:v>
                </c:pt>
                <c:pt idx="618">
                  <c:v>444</c:v>
                </c:pt>
                <c:pt idx="619">
                  <c:v>1898.1</c:v>
                </c:pt>
                <c:pt idx="620">
                  <c:v>1068.1000000000001</c:v>
                </c:pt>
                <c:pt idx="621">
                  <c:v>29</c:v>
                </c:pt>
                <c:pt idx="622">
                  <c:v>97.9</c:v>
                </c:pt>
                <c:pt idx="623">
                  <c:v>165</c:v>
                </c:pt>
                <c:pt idx="624">
                  <c:v>6.45</c:v>
                </c:pt>
                <c:pt idx="625">
                  <c:v>250.85999999999999</c:v>
                </c:pt>
                <c:pt idx="626">
                  <c:v>11512.6</c:v>
                </c:pt>
                <c:pt idx="627">
                  <c:v>682</c:v>
                </c:pt>
                <c:pt idx="628">
                  <c:v>96.94</c:v>
                </c:pt>
                <c:pt idx="629">
                  <c:v>750</c:v>
                </c:pt>
                <c:pt idx="630">
                  <c:v>335</c:v>
                </c:pt>
                <c:pt idx="631">
                  <c:v>137.5</c:v>
                </c:pt>
                <c:pt idx="632">
                  <c:v>2118</c:v>
                </c:pt>
                <c:pt idx="633">
                  <c:v>1405</c:v>
                </c:pt>
                <c:pt idx="634">
                  <c:v>107</c:v>
                </c:pt>
                <c:pt idx="635">
                  <c:v>10397</c:v>
                </c:pt>
                <c:pt idx="636">
                  <c:v>65</c:v>
                </c:pt>
                <c:pt idx="637">
                  <c:v>147.26</c:v>
                </c:pt>
                <c:pt idx="638">
                  <c:v>4891.3999999999996</c:v>
                </c:pt>
                <c:pt idx="639">
                  <c:v>903.54</c:v>
                </c:pt>
                <c:pt idx="640">
                  <c:v>192</c:v>
                </c:pt>
                <c:pt idx="641">
                  <c:v>8394</c:v>
                </c:pt>
                <c:pt idx="642">
                  <c:v>35</c:v>
                </c:pt>
                <c:pt idx="643">
                  <c:v>189.20000000000002</c:v>
                </c:pt>
                <c:pt idx="644">
                  <c:v>1935</c:v>
                </c:pt>
                <c:pt idx="645">
                  <c:v>646.29</c:v>
                </c:pt>
                <c:pt idx="646">
                  <c:v>100</c:v>
                </c:pt>
                <c:pt idx="647">
                  <c:v>339.65999999999997</c:v>
                </c:pt>
                <c:pt idx="648">
                  <c:v>585</c:v>
                </c:pt>
                <c:pt idx="649">
                  <c:v>94</c:v>
                </c:pt>
                <c:pt idx="650">
                  <c:v>3432.0000000000005</c:v>
                </c:pt>
                <c:pt idx="651">
                  <c:v>1086.18</c:v>
                </c:pt>
                <c:pt idx="652">
                  <c:v>100</c:v>
                </c:pt>
                <c:pt idx="653">
                  <c:v>166</c:v>
                </c:pt>
                <c:pt idx="654">
                  <c:v>1946</c:v>
                </c:pt>
                <c:pt idx="655">
                  <c:v>1290</c:v>
                </c:pt>
                <c:pt idx="656">
                  <c:v>0</c:v>
                </c:pt>
                <c:pt idx="657">
                  <c:v>2.6</c:v>
                </c:pt>
                <c:pt idx="658">
                  <c:v>5438.4000000000005</c:v>
                </c:pt>
                <c:pt idx="659">
                  <c:v>76.959999999999994</c:v>
                </c:pt>
                <c:pt idx="660">
                  <c:v>74.800000000000011</c:v>
                </c:pt>
                <c:pt idx="661">
                  <c:v>275</c:v>
                </c:pt>
                <c:pt idx="662">
                  <c:v>295</c:v>
                </c:pt>
                <c:pt idx="663">
                  <c:v>484</c:v>
                </c:pt>
                <c:pt idx="664">
                  <c:v>26</c:v>
                </c:pt>
                <c:pt idx="665">
                  <c:v>4669.8</c:v>
                </c:pt>
                <c:pt idx="666">
                  <c:v>1360.7</c:v>
                </c:pt>
                <c:pt idx="667">
                  <c:v>12892.26</c:v>
                </c:pt>
                <c:pt idx="668">
                  <c:v>1299.1000000000001</c:v>
                </c:pt>
                <c:pt idx="669">
                  <c:v>451.5</c:v>
                </c:pt>
                <c:pt idx="670">
                  <c:v>18</c:v>
                </c:pt>
                <c:pt idx="671">
                  <c:v>1234</c:v>
                </c:pt>
                <c:pt idx="672">
                  <c:v>13</c:v>
                </c:pt>
                <c:pt idx="673">
                  <c:v>502</c:v>
                </c:pt>
                <c:pt idx="674">
                  <c:v>257</c:v>
                </c:pt>
                <c:pt idx="675">
                  <c:v>414</c:v>
                </c:pt>
                <c:pt idx="676">
                  <c:v>541</c:v>
                </c:pt>
                <c:pt idx="677">
                  <c:v>3017</c:v>
                </c:pt>
                <c:pt idx="678">
                  <c:v>73</c:v>
                </c:pt>
                <c:pt idx="679">
                  <c:v>869.46</c:v>
                </c:pt>
                <c:pt idx="680">
                  <c:v>301</c:v>
                </c:pt>
                <c:pt idx="681">
                  <c:v>1190.2</c:v>
                </c:pt>
                <c:pt idx="682">
                  <c:v>239</c:v>
                </c:pt>
                <c:pt idx="683">
                  <c:v>31.900000000000002</c:v>
                </c:pt>
                <c:pt idx="684">
                  <c:v>1628</c:v>
                </c:pt>
                <c:pt idx="685">
                  <c:v>25</c:v>
                </c:pt>
                <c:pt idx="686">
                  <c:v>15.48</c:v>
                </c:pt>
                <c:pt idx="687">
                  <c:v>1</c:v>
                </c:pt>
                <c:pt idx="688">
                  <c:v>0</c:v>
                </c:pt>
                <c:pt idx="689">
                  <c:v>645</c:v>
                </c:pt>
                <c:pt idx="690">
                  <c:v>374</c:v>
                </c:pt>
                <c:pt idx="691">
                  <c:v>40</c:v>
                </c:pt>
                <c:pt idx="692">
                  <c:v>613</c:v>
                </c:pt>
                <c:pt idx="693">
                  <c:v>120</c:v>
                </c:pt>
                <c:pt idx="694">
                  <c:v>75.900000000000006</c:v>
                </c:pt>
                <c:pt idx="695">
                  <c:v>124</c:v>
                </c:pt>
                <c:pt idx="696">
                  <c:v>300.3</c:v>
                </c:pt>
                <c:pt idx="697">
                  <c:v>30</c:v>
                </c:pt>
                <c:pt idx="698">
                  <c:v>230.14</c:v>
                </c:pt>
                <c:pt idx="699">
                  <c:v>576.40000000000009</c:v>
                </c:pt>
                <c:pt idx="700">
                  <c:v>60</c:v>
                </c:pt>
                <c:pt idx="701">
                  <c:v>82.5</c:v>
                </c:pt>
                <c:pt idx="702">
                  <c:v>1064.1199999999999</c:v>
                </c:pt>
                <c:pt idx="703">
                  <c:v>1361</c:v>
                </c:pt>
                <c:pt idx="704">
                  <c:v>665.5</c:v>
                </c:pt>
                <c:pt idx="705">
                  <c:v>65.790000000000006</c:v>
                </c:pt>
                <c:pt idx="706">
                  <c:v>33</c:v>
                </c:pt>
                <c:pt idx="707">
                  <c:v>36</c:v>
                </c:pt>
                <c:pt idx="708">
                  <c:v>8</c:v>
                </c:pt>
                <c:pt idx="709">
                  <c:v>94.17</c:v>
                </c:pt>
                <c:pt idx="710">
                  <c:v>13</c:v>
                </c:pt>
                <c:pt idx="711">
                  <c:v>2183</c:v>
                </c:pt>
                <c:pt idx="712">
                  <c:v>46</c:v>
                </c:pt>
                <c:pt idx="713">
                  <c:v>749.1</c:v>
                </c:pt>
                <c:pt idx="714">
                  <c:v>1119.6199999999999</c:v>
                </c:pt>
                <c:pt idx="715">
                  <c:v>14.190000000000001</c:v>
                </c:pt>
                <c:pt idx="716">
                  <c:v>1086.18</c:v>
                </c:pt>
                <c:pt idx="717">
                  <c:v>9.9</c:v>
                </c:pt>
                <c:pt idx="718">
                  <c:v>4545.96</c:v>
                </c:pt>
                <c:pt idx="719">
                  <c:v>156.20000000000002</c:v>
                </c:pt>
                <c:pt idx="720">
                  <c:v>295</c:v>
                </c:pt>
                <c:pt idx="721">
                  <c:v>17654</c:v>
                </c:pt>
                <c:pt idx="722">
                  <c:v>31</c:v>
                </c:pt>
                <c:pt idx="723">
                  <c:v>647.5</c:v>
                </c:pt>
                <c:pt idx="724">
                  <c:v>2971</c:v>
                </c:pt>
                <c:pt idx="725">
                  <c:v>877.80000000000007</c:v>
                </c:pt>
                <c:pt idx="726">
                  <c:v>829.54</c:v>
                </c:pt>
                <c:pt idx="727">
                  <c:v>161.70000000000002</c:v>
                </c:pt>
                <c:pt idx="728">
                  <c:v>137</c:v>
                </c:pt>
                <c:pt idx="729">
                  <c:v>0</c:v>
                </c:pt>
                <c:pt idx="730">
                  <c:v>30</c:v>
                </c:pt>
                <c:pt idx="731">
                  <c:v>132</c:v>
                </c:pt>
                <c:pt idx="732">
                  <c:v>1169</c:v>
                </c:pt>
                <c:pt idx="733">
                  <c:v>9.0300000000000011</c:v>
                </c:pt>
                <c:pt idx="734">
                  <c:v>3604</c:v>
                </c:pt>
                <c:pt idx="735">
                  <c:v>144.10000000000002</c:v>
                </c:pt>
                <c:pt idx="736">
                  <c:v>2322</c:v>
                </c:pt>
                <c:pt idx="737">
                  <c:v>24</c:v>
                </c:pt>
                <c:pt idx="738">
                  <c:v>9496</c:v>
                </c:pt>
                <c:pt idx="739">
                  <c:v>6</c:v>
                </c:pt>
                <c:pt idx="740">
                  <c:v>100</c:v>
                </c:pt>
                <c:pt idx="741">
                  <c:v>11</c:v>
                </c:pt>
                <c:pt idx="742">
                  <c:v>383</c:v>
                </c:pt>
                <c:pt idx="743">
                  <c:v>32170</c:v>
                </c:pt>
                <c:pt idx="744">
                  <c:v>30</c:v>
                </c:pt>
                <c:pt idx="745">
                  <c:v>19.350000000000001</c:v>
                </c:pt>
                <c:pt idx="746">
                  <c:v>19.350000000000001</c:v>
                </c:pt>
                <c:pt idx="747">
                  <c:v>47</c:v>
                </c:pt>
                <c:pt idx="748">
                  <c:v>93.24</c:v>
                </c:pt>
                <c:pt idx="749">
                  <c:v>120</c:v>
                </c:pt>
                <c:pt idx="750">
                  <c:v>199.8</c:v>
                </c:pt>
                <c:pt idx="751">
                  <c:v>40</c:v>
                </c:pt>
                <c:pt idx="752">
                  <c:v>129</c:v>
                </c:pt>
                <c:pt idx="753">
                  <c:v>1750</c:v>
                </c:pt>
                <c:pt idx="754">
                  <c:v>96</c:v>
                </c:pt>
                <c:pt idx="755">
                  <c:v>2550</c:v>
                </c:pt>
                <c:pt idx="756">
                  <c:v>71</c:v>
                </c:pt>
                <c:pt idx="757">
                  <c:v>11.1</c:v>
                </c:pt>
                <c:pt idx="758">
                  <c:v>74</c:v>
                </c:pt>
                <c:pt idx="759">
                  <c:v>874</c:v>
                </c:pt>
                <c:pt idx="760">
                  <c:v>437</c:v>
                </c:pt>
                <c:pt idx="761">
                  <c:v>577.92000000000007</c:v>
                </c:pt>
                <c:pt idx="762">
                  <c:v>378</c:v>
                </c:pt>
                <c:pt idx="763">
                  <c:v>5750</c:v>
                </c:pt>
                <c:pt idx="764">
                  <c:v>10</c:v>
                </c:pt>
                <c:pt idx="765">
                  <c:v>799.2</c:v>
                </c:pt>
                <c:pt idx="766">
                  <c:v>27.500000000000004</c:v>
                </c:pt>
                <c:pt idx="767">
                  <c:v>37</c:v>
                </c:pt>
                <c:pt idx="768">
                  <c:v>346</c:v>
                </c:pt>
                <c:pt idx="769">
                  <c:v>759.00000000000011</c:v>
                </c:pt>
                <c:pt idx="770">
                  <c:v>59</c:v>
                </c:pt>
                <c:pt idx="771">
                  <c:v>781.74</c:v>
                </c:pt>
                <c:pt idx="772">
                  <c:v>402.6</c:v>
                </c:pt>
                <c:pt idx="773">
                  <c:v>113</c:v>
                </c:pt>
                <c:pt idx="774">
                  <c:v>27</c:v>
                </c:pt>
                <c:pt idx="775">
                  <c:v>1017.5</c:v>
                </c:pt>
                <c:pt idx="776">
                  <c:v>383</c:v>
                </c:pt>
                <c:pt idx="777">
                  <c:v>61.600000000000009</c:v>
                </c:pt>
                <c:pt idx="778">
                  <c:v>2682</c:v>
                </c:pt>
                <c:pt idx="779">
                  <c:v>268</c:v>
                </c:pt>
                <c:pt idx="780">
                  <c:v>11</c:v>
                </c:pt>
                <c:pt idx="781">
                  <c:v>51</c:v>
                </c:pt>
                <c:pt idx="782">
                  <c:v>17</c:v>
                </c:pt>
                <c:pt idx="783">
                  <c:v>1502.6000000000001</c:v>
                </c:pt>
                <c:pt idx="784">
                  <c:v>186</c:v>
                </c:pt>
                <c:pt idx="785">
                  <c:v>924.93000000000006</c:v>
                </c:pt>
                <c:pt idx="786">
                  <c:v>647.5</c:v>
                </c:pt>
                <c:pt idx="787">
                  <c:v>12.9</c:v>
                </c:pt>
                <c:pt idx="788">
                  <c:v>320</c:v>
                </c:pt>
                <c:pt idx="789">
                  <c:v>0</c:v>
                </c:pt>
                <c:pt idx="790">
                  <c:v>537</c:v>
                </c:pt>
                <c:pt idx="791">
                  <c:v>178</c:v>
                </c:pt>
                <c:pt idx="792">
                  <c:v>2200</c:v>
                </c:pt>
                <c:pt idx="793">
                  <c:v>77</c:v>
                </c:pt>
                <c:pt idx="794">
                  <c:v>7.74</c:v>
                </c:pt>
                <c:pt idx="795">
                  <c:v>14898</c:v>
                </c:pt>
                <c:pt idx="796">
                  <c:v>855.80000000000007</c:v>
                </c:pt>
                <c:pt idx="797">
                  <c:v>230</c:v>
                </c:pt>
                <c:pt idx="798">
                  <c:v>848.82</c:v>
                </c:pt>
                <c:pt idx="799">
                  <c:v>94.600000000000009</c:v>
                </c:pt>
                <c:pt idx="800">
                  <c:v>12.9</c:v>
                </c:pt>
                <c:pt idx="801">
                  <c:v>5</c:v>
                </c:pt>
                <c:pt idx="802">
                  <c:v>48</c:v>
                </c:pt>
                <c:pt idx="803">
                  <c:v>203</c:v>
                </c:pt>
                <c:pt idx="804">
                  <c:v>15</c:v>
                </c:pt>
                <c:pt idx="805">
                  <c:v>2154.9</c:v>
                </c:pt>
                <c:pt idx="806">
                  <c:v>60.500000000000007</c:v>
                </c:pt>
                <c:pt idx="807">
                  <c:v>1442.26</c:v>
                </c:pt>
                <c:pt idx="808">
                  <c:v>336</c:v>
                </c:pt>
                <c:pt idx="809">
                  <c:v>577.92000000000007</c:v>
                </c:pt>
                <c:pt idx="810">
                  <c:v>1870.5</c:v>
                </c:pt>
                <c:pt idx="811">
                  <c:v>5756</c:v>
                </c:pt>
                <c:pt idx="812">
                  <c:v>11.61</c:v>
                </c:pt>
                <c:pt idx="813">
                  <c:v>46</c:v>
                </c:pt>
                <c:pt idx="814">
                  <c:v>1.1000000000000001</c:v>
                </c:pt>
                <c:pt idx="815">
                  <c:v>9049.35</c:v>
                </c:pt>
                <c:pt idx="816">
                  <c:v>438.90000000000003</c:v>
                </c:pt>
                <c:pt idx="817">
                  <c:v>1078.44</c:v>
                </c:pt>
                <c:pt idx="818">
                  <c:v>398</c:v>
                </c:pt>
                <c:pt idx="819">
                  <c:v>77</c:v>
                </c:pt>
                <c:pt idx="820">
                  <c:v>774</c:v>
                </c:pt>
                <c:pt idx="821">
                  <c:v>18.060000000000002</c:v>
                </c:pt>
                <c:pt idx="822">
                  <c:v>25273.600000000002</c:v>
                </c:pt>
                <c:pt idx="823">
                  <c:v>23</c:v>
                </c:pt>
                <c:pt idx="824">
                  <c:v>10.32</c:v>
                </c:pt>
                <c:pt idx="825">
                  <c:v>42</c:v>
                </c:pt>
                <c:pt idx="826">
                  <c:v>38.5</c:v>
                </c:pt>
                <c:pt idx="827">
                  <c:v>699</c:v>
                </c:pt>
                <c:pt idx="828">
                  <c:v>207.2</c:v>
                </c:pt>
                <c:pt idx="829">
                  <c:v>48.400000000000006</c:v>
                </c:pt>
                <c:pt idx="830">
                  <c:v>1050</c:v>
                </c:pt>
                <c:pt idx="831">
                  <c:v>40877.520000000004</c:v>
                </c:pt>
                <c:pt idx="832">
                  <c:v>4169</c:v>
                </c:pt>
                <c:pt idx="833">
                  <c:v>244</c:v>
                </c:pt>
                <c:pt idx="834">
                  <c:v>50.6</c:v>
                </c:pt>
                <c:pt idx="835">
                  <c:v>53</c:v>
                </c:pt>
                <c:pt idx="836">
                  <c:v>4.4000000000000004</c:v>
                </c:pt>
                <c:pt idx="837">
                  <c:v>105</c:v>
                </c:pt>
                <c:pt idx="838">
                  <c:v>130</c:v>
                </c:pt>
                <c:pt idx="839">
                  <c:v>83500</c:v>
                </c:pt>
                <c:pt idx="840">
                  <c:v>4</c:v>
                </c:pt>
                <c:pt idx="841">
                  <c:v>500</c:v>
                </c:pt>
                <c:pt idx="842">
                  <c:v>13.200000000000001</c:v>
                </c:pt>
                <c:pt idx="843">
                  <c:v>165</c:v>
                </c:pt>
                <c:pt idx="844">
                  <c:v>62</c:v>
                </c:pt>
                <c:pt idx="845">
                  <c:v>882</c:v>
                </c:pt>
                <c:pt idx="846">
                  <c:v>11</c:v>
                </c:pt>
                <c:pt idx="847">
                  <c:v>50</c:v>
                </c:pt>
                <c:pt idx="848">
                  <c:v>6.6000000000000005</c:v>
                </c:pt>
                <c:pt idx="849">
                  <c:v>10064</c:v>
                </c:pt>
                <c:pt idx="850">
                  <c:v>7517</c:v>
                </c:pt>
                <c:pt idx="851">
                  <c:v>1</c:v>
                </c:pt>
                <c:pt idx="852">
                  <c:v>1608.02</c:v>
                </c:pt>
                <c:pt idx="853">
                  <c:v>0</c:v>
                </c:pt>
                <c:pt idx="854">
                  <c:v>1447.38</c:v>
                </c:pt>
                <c:pt idx="855">
                  <c:v>168</c:v>
                </c:pt>
                <c:pt idx="856">
                  <c:v>88</c:v>
                </c:pt>
                <c:pt idx="857">
                  <c:v>40</c:v>
                </c:pt>
                <c:pt idx="858">
                  <c:v>744</c:v>
                </c:pt>
                <c:pt idx="859">
                  <c:v>28.6</c:v>
                </c:pt>
                <c:pt idx="860">
                  <c:v>716</c:v>
                </c:pt>
                <c:pt idx="861">
                  <c:v>4192.84</c:v>
                </c:pt>
                <c:pt idx="862">
                  <c:v>11098.52</c:v>
                </c:pt>
                <c:pt idx="863">
                  <c:v>98.04</c:v>
                </c:pt>
                <c:pt idx="864">
                  <c:v>340</c:v>
                </c:pt>
                <c:pt idx="865">
                  <c:v>48</c:v>
                </c:pt>
                <c:pt idx="866">
                  <c:v>3</c:v>
                </c:pt>
                <c:pt idx="867">
                  <c:v>16.77</c:v>
                </c:pt>
                <c:pt idx="868">
                  <c:v>24</c:v>
                </c:pt>
                <c:pt idx="869">
                  <c:v>716</c:v>
                </c:pt>
                <c:pt idx="870">
                  <c:v>164</c:v>
                </c:pt>
                <c:pt idx="871">
                  <c:v>1812</c:v>
                </c:pt>
                <c:pt idx="872">
                  <c:v>2862</c:v>
                </c:pt>
                <c:pt idx="873">
                  <c:v>190</c:v>
                </c:pt>
                <c:pt idx="874">
                  <c:v>170.94</c:v>
                </c:pt>
                <c:pt idx="875">
                  <c:v>129.80000000000001</c:v>
                </c:pt>
                <c:pt idx="876">
                  <c:v>463</c:v>
                </c:pt>
                <c:pt idx="877">
                  <c:v>80.300000000000011</c:v>
                </c:pt>
                <c:pt idx="878">
                  <c:v>15</c:v>
                </c:pt>
                <c:pt idx="879">
                  <c:v>174.15</c:v>
                </c:pt>
                <c:pt idx="880">
                  <c:v>493.90000000000003</c:v>
                </c:pt>
                <c:pt idx="881">
                  <c:v>1</c:v>
                </c:pt>
                <c:pt idx="882">
                  <c:v>32</c:v>
                </c:pt>
                <c:pt idx="883">
                  <c:v>32</c:v>
                </c:pt>
                <c:pt idx="884">
                  <c:v>66</c:v>
                </c:pt>
                <c:pt idx="885">
                  <c:v>7.74</c:v>
                </c:pt>
                <c:pt idx="886">
                  <c:v>22</c:v>
                </c:pt>
                <c:pt idx="887">
                  <c:v>14</c:v>
                </c:pt>
                <c:pt idx="888">
                  <c:v>69.300000000000011</c:v>
                </c:pt>
                <c:pt idx="889">
                  <c:v>557</c:v>
                </c:pt>
                <c:pt idx="890">
                  <c:v>1009</c:v>
                </c:pt>
                <c:pt idx="891">
                  <c:v>9</c:v>
                </c:pt>
                <c:pt idx="892">
                  <c:v>1.1000000000000001</c:v>
                </c:pt>
                <c:pt idx="893">
                  <c:v>61</c:v>
                </c:pt>
                <c:pt idx="894">
                  <c:v>580.9</c:v>
                </c:pt>
                <c:pt idx="895">
                  <c:v>96.2</c:v>
                </c:pt>
                <c:pt idx="896">
                  <c:v>993.30000000000007</c:v>
                </c:pt>
                <c:pt idx="897">
                  <c:v>24</c:v>
                </c:pt>
                <c:pt idx="898">
                  <c:v>810</c:v>
                </c:pt>
                <c:pt idx="899">
                  <c:v>515</c:v>
                </c:pt>
                <c:pt idx="900">
                  <c:v>1290</c:v>
                </c:pt>
                <c:pt idx="901">
                  <c:v>36</c:v>
                </c:pt>
                <c:pt idx="902">
                  <c:v>62</c:v>
                </c:pt>
                <c:pt idx="903">
                  <c:v>81.400000000000006</c:v>
                </c:pt>
                <c:pt idx="904">
                  <c:v>577.92000000000007</c:v>
                </c:pt>
                <c:pt idx="905">
                  <c:v>2293.5</c:v>
                </c:pt>
                <c:pt idx="906">
                  <c:v>466</c:v>
                </c:pt>
                <c:pt idx="907">
                  <c:v>1557</c:v>
                </c:pt>
                <c:pt idx="908">
                  <c:v>47</c:v>
                </c:pt>
                <c:pt idx="909">
                  <c:v>1529</c:v>
                </c:pt>
                <c:pt idx="910">
                  <c:v>16.77</c:v>
                </c:pt>
                <c:pt idx="911">
                  <c:v>9</c:v>
                </c:pt>
                <c:pt idx="912">
                  <c:v>1769</c:v>
                </c:pt>
                <c:pt idx="913">
                  <c:v>187.22</c:v>
                </c:pt>
                <c:pt idx="914">
                  <c:v>37.410000000000004</c:v>
                </c:pt>
                <c:pt idx="915">
                  <c:v>74</c:v>
                </c:pt>
                <c:pt idx="916">
                  <c:v>250.85999999999999</c:v>
                </c:pt>
                <c:pt idx="917">
                  <c:v>408</c:v>
                </c:pt>
                <c:pt idx="918">
                  <c:v>569.79999999999995</c:v>
                </c:pt>
                <c:pt idx="919">
                  <c:v>728</c:v>
                </c:pt>
                <c:pt idx="920">
                  <c:v>6</c:v>
                </c:pt>
                <c:pt idx="921">
                  <c:v>316</c:v>
                </c:pt>
                <c:pt idx="922">
                  <c:v>599</c:v>
                </c:pt>
                <c:pt idx="923">
                  <c:v>57</c:v>
                </c:pt>
                <c:pt idx="924">
                  <c:v>570</c:v>
                </c:pt>
                <c:pt idx="925">
                  <c:v>510.84000000000003</c:v>
                </c:pt>
                <c:pt idx="926">
                  <c:v>500</c:v>
                </c:pt>
                <c:pt idx="927">
                  <c:v>17.02</c:v>
                </c:pt>
                <c:pt idx="928">
                  <c:v>152</c:v>
                </c:pt>
                <c:pt idx="929">
                  <c:v>535</c:v>
                </c:pt>
                <c:pt idx="930">
                  <c:v>4</c:v>
                </c:pt>
                <c:pt idx="931">
                  <c:v>2.2000000000000002</c:v>
                </c:pt>
                <c:pt idx="932">
                  <c:v>112.48</c:v>
                </c:pt>
                <c:pt idx="933">
                  <c:v>794.64</c:v>
                </c:pt>
                <c:pt idx="934">
                  <c:v>2144</c:v>
                </c:pt>
                <c:pt idx="935">
                  <c:v>289</c:v>
                </c:pt>
                <c:pt idx="936">
                  <c:v>354</c:v>
                </c:pt>
                <c:pt idx="937">
                  <c:v>1032.9000000000001</c:v>
                </c:pt>
                <c:pt idx="938">
                  <c:v>121.26</c:v>
                </c:pt>
                <c:pt idx="939">
                  <c:v>188</c:v>
                </c:pt>
                <c:pt idx="940">
                  <c:v>1687</c:v>
                </c:pt>
                <c:pt idx="941">
                  <c:v>4.4000000000000004</c:v>
                </c:pt>
                <c:pt idx="942">
                  <c:v>418.00000000000006</c:v>
                </c:pt>
                <c:pt idx="943">
                  <c:v>122</c:v>
                </c:pt>
                <c:pt idx="944">
                  <c:v>26</c:v>
                </c:pt>
                <c:pt idx="945">
                  <c:v>213.85999999999999</c:v>
                </c:pt>
                <c:pt idx="946">
                  <c:v>43</c:v>
                </c:pt>
                <c:pt idx="947">
                  <c:v>6</c:v>
                </c:pt>
                <c:pt idx="948">
                  <c:v>0</c:v>
                </c:pt>
                <c:pt idx="949">
                  <c:v>8</c:v>
                </c:pt>
                <c:pt idx="950">
                  <c:v>42659</c:v>
                </c:pt>
                <c:pt idx="951">
                  <c:v>730.40000000000009</c:v>
                </c:pt>
                <c:pt idx="952">
                  <c:v>3223.71</c:v>
                </c:pt>
                <c:pt idx="953">
                  <c:v>7150.0000000000009</c:v>
                </c:pt>
                <c:pt idx="954">
                  <c:v>151.80000000000001</c:v>
                </c:pt>
                <c:pt idx="955">
                  <c:v>387</c:v>
                </c:pt>
                <c:pt idx="956">
                  <c:v>21</c:v>
                </c:pt>
                <c:pt idx="957">
                  <c:v>18.060000000000002</c:v>
                </c:pt>
                <c:pt idx="958">
                  <c:v>6893</c:v>
                </c:pt>
                <c:pt idx="959">
                  <c:v>154</c:v>
                </c:pt>
                <c:pt idx="960">
                  <c:v>1302</c:v>
                </c:pt>
                <c:pt idx="961">
                  <c:v>841.50000000000011</c:v>
                </c:pt>
                <c:pt idx="962">
                  <c:v>853.98</c:v>
                </c:pt>
                <c:pt idx="963">
                  <c:v>165</c:v>
                </c:pt>
                <c:pt idx="964">
                  <c:v>1551.0000000000002</c:v>
                </c:pt>
                <c:pt idx="965">
                  <c:v>12.9</c:v>
                </c:pt>
                <c:pt idx="966">
                  <c:v>123</c:v>
                </c:pt>
                <c:pt idx="967">
                  <c:v>2233.3200000000002</c:v>
                </c:pt>
                <c:pt idx="968">
                  <c:v>162.5</c:v>
                </c:pt>
                <c:pt idx="969">
                  <c:v>7389</c:v>
                </c:pt>
                <c:pt idx="970">
                  <c:v>4</c:v>
                </c:pt>
                <c:pt idx="971">
                  <c:v>355</c:v>
                </c:pt>
                <c:pt idx="972">
                  <c:v>324</c:v>
                </c:pt>
                <c:pt idx="973">
                  <c:v>19925.98</c:v>
                </c:pt>
                <c:pt idx="974">
                  <c:v>116.92</c:v>
                </c:pt>
                <c:pt idx="975">
                  <c:v>87</c:v>
                </c:pt>
                <c:pt idx="976">
                  <c:v>124</c:v>
                </c:pt>
                <c:pt idx="977">
                  <c:v>15.48</c:v>
                </c:pt>
                <c:pt idx="978">
                  <c:v>2740</c:v>
                </c:pt>
                <c:pt idx="979">
                  <c:v>28</c:v>
                </c:pt>
                <c:pt idx="980">
                  <c:v>1699.5000000000002</c:v>
                </c:pt>
                <c:pt idx="981">
                  <c:v>774</c:v>
                </c:pt>
                <c:pt idx="982">
                  <c:v>18.060000000000002</c:v>
                </c:pt>
                <c:pt idx="983">
                  <c:v>1</c:v>
                </c:pt>
                <c:pt idx="984">
                  <c:v>197</c:v>
                </c:pt>
                <c:pt idx="985">
                  <c:v>19</c:v>
                </c:pt>
                <c:pt idx="986">
                  <c:v>610.5</c:v>
                </c:pt>
                <c:pt idx="987">
                  <c:v>285</c:v>
                </c:pt>
                <c:pt idx="988">
                  <c:v>100</c:v>
                </c:pt>
                <c:pt idx="989">
                  <c:v>0</c:v>
                </c:pt>
                <c:pt idx="990">
                  <c:v>138.60000000000002</c:v>
                </c:pt>
                <c:pt idx="991">
                  <c:v>25.8</c:v>
                </c:pt>
                <c:pt idx="992">
                  <c:v>1226.79</c:v>
                </c:pt>
                <c:pt idx="993">
                  <c:v>154</c:v>
                </c:pt>
                <c:pt idx="994">
                  <c:v>217</c:v>
                </c:pt>
                <c:pt idx="995">
                  <c:v>8.8000000000000007</c:v>
                </c:pt>
                <c:pt idx="996">
                  <c:v>699.18000000000006</c:v>
                </c:pt>
                <c:pt idx="997">
                  <c:v>671</c:v>
                </c:pt>
                <c:pt idx="998">
                  <c:v>3.25</c:v>
                </c:pt>
                <c:pt idx="999">
                  <c:v>11.61</c:v>
                </c:pt>
                <c:pt idx="1000">
                  <c:v>4258</c:v>
                </c:pt>
                <c:pt idx="1001">
                  <c:v>51.06</c:v>
                </c:pt>
                <c:pt idx="1002">
                  <c:v>18</c:v>
                </c:pt>
                <c:pt idx="1003">
                  <c:v>31.82</c:v>
                </c:pt>
                <c:pt idx="1004">
                  <c:v>11009.900000000001</c:v>
                </c:pt>
                <c:pt idx="1005">
                  <c:v>11.61</c:v>
                </c:pt>
                <c:pt idx="1006">
                  <c:v>11.61</c:v>
                </c:pt>
                <c:pt idx="1007">
                  <c:v>10.32</c:v>
                </c:pt>
                <c:pt idx="1008">
                  <c:v>24</c:v>
                </c:pt>
                <c:pt idx="1009">
                  <c:v>645</c:v>
                </c:pt>
                <c:pt idx="1010">
                  <c:v>16.77</c:v>
                </c:pt>
                <c:pt idx="1011">
                  <c:v>48</c:v>
                </c:pt>
                <c:pt idx="1012">
                  <c:v>11.1</c:v>
                </c:pt>
                <c:pt idx="1013">
                  <c:v>508.38</c:v>
                </c:pt>
                <c:pt idx="1014">
                  <c:v>46</c:v>
                </c:pt>
                <c:pt idx="1015">
                  <c:v>148</c:v>
                </c:pt>
                <c:pt idx="1016">
                  <c:v>14311</c:v>
                </c:pt>
                <c:pt idx="1017">
                  <c:v>6564</c:v>
                </c:pt>
                <c:pt idx="1018">
                  <c:v>20</c:v>
                </c:pt>
                <c:pt idx="1019">
                  <c:v>7.7000000000000011</c:v>
                </c:pt>
                <c:pt idx="1020">
                  <c:v>157</c:v>
                </c:pt>
                <c:pt idx="1021">
                  <c:v>660</c:v>
                </c:pt>
                <c:pt idx="1022">
                  <c:v>19.350000000000001</c:v>
                </c:pt>
                <c:pt idx="1023">
                  <c:v>86.58</c:v>
                </c:pt>
                <c:pt idx="1024">
                  <c:v>44</c:v>
                </c:pt>
                <c:pt idx="1025">
                  <c:v>91</c:v>
                </c:pt>
                <c:pt idx="1026">
                  <c:v>300</c:v>
                </c:pt>
                <c:pt idx="1027">
                  <c:v>4</c:v>
                </c:pt>
                <c:pt idx="1028">
                  <c:v>1342.89</c:v>
                </c:pt>
                <c:pt idx="1029">
                  <c:v>58533.75</c:v>
                </c:pt>
                <c:pt idx="1030">
                  <c:v>2704.7</c:v>
                </c:pt>
                <c:pt idx="1031">
                  <c:v>27</c:v>
                </c:pt>
                <c:pt idx="1032">
                  <c:v>75.900000000000006</c:v>
                </c:pt>
                <c:pt idx="1033">
                  <c:v>50</c:v>
                </c:pt>
                <c:pt idx="1034">
                  <c:v>743</c:v>
                </c:pt>
                <c:pt idx="1035">
                  <c:v>9041</c:v>
                </c:pt>
                <c:pt idx="1036">
                  <c:v>213</c:v>
                </c:pt>
                <c:pt idx="1037">
                  <c:v>2313</c:v>
                </c:pt>
                <c:pt idx="1038">
                  <c:v>5747</c:v>
                </c:pt>
                <c:pt idx="1039">
                  <c:v>577</c:v>
                </c:pt>
                <c:pt idx="1040">
                  <c:v>141.34</c:v>
                </c:pt>
                <c:pt idx="1041">
                  <c:v>6</c:v>
                </c:pt>
                <c:pt idx="1042">
                  <c:v>968.00000000000011</c:v>
                </c:pt>
                <c:pt idx="1043">
                  <c:v>3300.0000000000005</c:v>
                </c:pt>
                <c:pt idx="1044">
                  <c:v>306</c:v>
                </c:pt>
                <c:pt idx="1045">
                  <c:v>1188.0900000000001</c:v>
                </c:pt>
                <c:pt idx="1046">
                  <c:v>262.90000000000003</c:v>
                </c:pt>
                <c:pt idx="1047">
                  <c:v>382</c:v>
                </c:pt>
                <c:pt idx="1048">
                  <c:v>433</c:v>
                </c:pt>
                <c:pt idx="1049">
                  <c:v>148.74</c:v>
                </c:pt>
                <c:pt idx="1050">
                  <c:v>81.400000000000006</c:v>
                </c:pt>
                <c:pt idx="1051">
                  <c:v>177</c:v>
                </c:pt>
                <c:pt idx="1052">
                  <c:v>181</c:v>
                </c:pt>
                <c:pt idx="1053">
                  <c:v>236.8</c:v>
                </c:pt>
                <c:pt idx="1054">
                  <c:v>919.08</c:v>
                </c:pt>
                <c:pt idx="1055">
                  <c:v>165</c:v>
                </c:pt>
                <c:pt idx="1056">
                  <c:v>1353.21</c:v>
                </c:pt>
                <c:pt idx="1057">
                  <c:v>1176</c:v>
                </c:pt>
                <c:pt idx="1058">
                  <c:v>152.22</c:v>
                </c:pt>
                <c:pt idx="1059">
                  <c:v>1213.8900000000001</c:v>
                </c:pt>
                <c:pt idx="1060">
                  <c:v>103</c:v>
                </c:pt>
                <c:pt idx="1061">
                  <c:v>2763</c:v>
                </c:pt>
                <c:pt idx="1062">
                  <c:v>125</c:v>
                </c:pt>
                <c:pt idx="1063">
                  <c:v>238</c:v>
                </c:pt>
                <c:pt idx="1064">
                  <c:v>126</c:v>
                </c:pt>
                <c:pt idx="1065">
                  <c:v>6.6000000000000005</c:v>
                </c:pt>
                <c:pt idx="1066">
                  <c:v>186</c:v>
                </c:pt>
                <c:pt idx="1067">
                  <c:v>539.22</c:v>
                </c:pt>
                <c:pt idx="1068">
                  <c:v>82.5</c:v>
                </c:pt>
                <c:pt idx="1069">
                  <c:v>702.90000000000009</c:v>
                </c:pt>
                <c:pt idx="1070">
                  <c:v>434.50000000000006</c:v>
                </c:pt>
                <c:pt idx="1071">
                  <c:v>598</c:v>
                </c:pt>
                <c:pt idx="1072">
                  <c:v>493.90000000000003</c:v>
                </c:pt>
                <c:pt idx="1073">
                  <c:v>200</c:v>
                </c:pt>
                <c:pt idx="1074">
                  <c:v>575.72</c:v>
                </c:pt>
                <c:pt idx="1075">
                  <c:v>111</c:v>
                </c:pt>
                <c:pt idx="1076">
                  <c:v>45</c:v>
                </c:pt>
                <c:pt idx="1077">
                  <c:v>757</c:v>
                </c:pt>
                <c:pt idx="1078">
                  <c:v>27</c:v>
                </c:pt>
                <c:pt idx="1079">
                  <c:v>0</c:v>
                </c:pt>
                <c:pt idx="1080">
                  <c:v>165</c:v>
                </c:pt>
                <c:pt idx="1081">
                  <c:v>308</c:v>
                </c:pt>
                <c:pt idx="1082">
                  <c:v>57</c:v>
                </c:pt>
                <c:pt idx="1083">
                  <c:v>303.60000000000002</c:v>
                </c:pt>
                <c:pt idx="1084">
                  <c:v>63</c:v>
                </c:pt>
                <c:pt idx="1085">
                  <c:v>4993</c:v>
                </c:pt>
                <c:pt idx="1086">
                  <c:v>2774</c:v>
                </c:pt>
                <c:pt idx="1087">
                  <c:v>11.61</c:v>
                </c:pt>
                <c:pt idx="1088">
                  <c:v>47</c:v>
                </c:pt>
                <c:pt idx="1089">
                  <c:v>282</c:v>
                </c:pt>
                <c:pt idx="1090">
                  <c:v>22</c:v>
                </c:pt>
                <c:pt idx="1091">
                  <c:v>0</c:v>
                </c:pt>
                <c:pt idx="1092">
                  <c:v>50</c:v>
                </c:pt>
                <c:pt idx="1093">
                  <c:v>54</c:v>
                </c:pt>
                <c:pt idx="1094">
                  <c:v>23.22</c:v>
                </c:pt>
                <c:pt idx="1095">
                  <c:v>279</c:v>
                </c:pt>
                <c:pt idx="1096">
                  <c:v>89.01</c:v>
                </c:pt>
                <c:pt idx="1097">
                  <c:v>28.380000000000003</c:v>
                </c:pt>
                <c:pt idx="1098">
                  <c:v>146</c:v>
                </c:pt>
                <c:pt idx="1099">
                  <c:v>31</c:v>
                </c:pt>
                <c:pt idx="1100">
                  <c:v>0</c:v>
                </c:pt>
                <c:pt idx="1101">
                  <c:v>58</c:v>
                </c:pt>
                <c:pt idx="1102">
                  <c:v>28.380000000000003</c:v>
                </c:pt>
                <c:pt idx="1103">
                  <c:v>82.55</c:v>
                </c:pt>
                <c:pt idx="1104">
                  <c:v>823.62</c:v>
                </c:pt>
                <c:pt idx="1105">
                  <c:v>7</c:v>
                </c:pt>
                <c:pt idx="1106">
                  <c:v>24.51</c:v>
                </c:pt>
                <c:pt idx="1107">
                  <c:v>257</c:v>
                </c:pt>
                <c:pt idx="1108">
                  <c:v>5.5</c:v>
                </c:pt>
                <c:pt idx="1109">
                  <c:v>0</c:v>
                </c:pt>
                <c:pt idx="1110">
                  <c:v>282.68</c:v>
                </c:pt>
                <c:pt idx="1111">
                  <c:v>303.15000000000003</c:v>
                </c:pt>
                <c:pt idx="1112">
                  <c:v>558.80000000000007</c:v>
                </c:pt>
                <c:pt idx="1113">
                  <c:v>15.48</c:v>
                </c:pt>
                <c:pt idx="1114">
                  <c:v>6251</c:v>
                </c:pt>
                <c:pt idx="1115">
                  <c:v>86</c:v>
                </c:pt>
                <c:pt idx="1116">
                  <c:v>258</c:v>
                </c:pt>
                <c:pt idx="1117">
                  <c:v>1499</c:v>
                </c:pt>
                <c:pt idx="1118">
                  <c:v>34</c:v>
                </c:pt>
                <c:pt idx="1119">
                  <c:v>3196</c:v>
                </c:pt>
                <c:pt idx="1120">
                  <c:v>411</c:v>
                </c:pt>
                <c:pt idx="1121">
                  <c:v>24.51</c:v>
                </c:pt>
                <c:pt idx="1122">
                  <c:v>292</c:v>
                </c:pt>
                <c:pt idx="1123">
                  <c:v>10.32</c:v>
                </c:pt>
                <c:pt idx="1124">
                  <c:v>88</c:v>
                </c:pt>
                <c:pt idx="1125">
                  <c:v>6.6000000000000005</c:v>
                </c:pt>
                <c:pt idx="1126">
                  <c:v>47.300000000000004</c:v>
                </c:pt>
                <c:pt idx="1127">
                  <c:v>6</c:v>
                </c:pt>
                <c:pt idx="1128">
                  <c:v>3163</c:v>
                </c:pt>
                <c:pt idx="1129">
                  <c:v>33</c:v>
                </c:pt>
                <c:pt idx="1130">
                  <c:v>380</c:v>
                </c:pt>
                <c:pt idx="1131">
                  <c:v>33</c:v>
                </c:pt>
                <c:pt idx="1132">
                  <c:v>46</c:v>
                </c:pt>
                <c:pt idx="1133">
                  <c:v>16.5</c:v>
                </c:pt>
                <c:pt idx="1134">
                  <c:v>159</c:v>
                </c:pt>
                <c:pt idx="1135">
                  <c:v>6042</c:v>
                </c:pt>
                <c:pt idx="1136">
                  <c:v>18</c:v>
                </c:pt>
                <c:pt idx="1137">
                  <c:v>2871.2</c:v>
                </c:pt>
                <c:pt idx="1138">
                  <c:v>552.20000000000005</c:v>
                </c:pt>
                <c:pt idx="1139">
                  <c:v>28.12</c:v>
                </c:pt>
                <c:pt idx="1140">
                  <c:v>79</c:v>
                </c:pt>
                <c:pt idx="1141">
                  <c:v>14</c:v>
                </c:pt>
                <c:pt idx="1142">
                  <c:v>85</c:v>
                </c:pt>
                <c:pt idx="1143">
                  <c:v>1273.8000000000002</c:v>
                </c:pt>
                <c:pt idx="1144">
                  <c:v>29</c:v>
                </c:pt>
                <c:pt idx="1145">
                  <c:v>74</c:v>
                </c:pt>
                <c:pt idx="1146">
                  <c:v>796.40000000000009</c:v>
                </c:pt>
                <c:pt idx="1147">
                  <c:v>826.89</c:v>
                </c:pt>
                <c:pt idx="1148">
                  <c:v>49</c:v>
                </c:pt>
                <c:pt idx="1149">
                  <c:v>500</c:v>
                </c:pt>
                <c:pt idx="1150">
                  <c:v>129</c:v>
                </c:pt>
                <c:pt idx="1151">
                  <c:v>51.6</c:v>
                </c:pt>
                <c:pt idx="1152">
                  <c:v>54</c:v>
                </c:pt>
                <c:pt idx="1153">
                  <c:v>5756</c:v>
                </c:pt>
                <c:pt idx="1154">
                  <c:v>16.77</c:v>
                </c:pt>
                <c:pt idx="1155">
                  <c:v>52</c:v>
                </c:pt>
                <c:pt idx="1156">
                  <c:v>109.65</c:v>
                </c:pt>
                <c:pt idx="1157">
                  <c:v>303.39999999999998</c:v>
                </c:pt>
                <c:pt idx="1158">
                  <c:v>807.40000000000009</c:v>
                </c:pt>
                <c:pt idx="1159">
                  <c:v>64</c:v>
                </c:pt>
                <c:pt idx="1160">
                  <c:v>579.21</c:v>
                </c:pt>
                <c:pt idx="1161">
                  <c:v>43</c:v>
                </c:pt>
                <c:pt idx="1162">
                  <c:v>29</c:v>
                </c:pt>
                <c:pt idx="1163">
                  <c:v>36</c:v>
                </c:pt>
                <c:pt idx="1164">
                  <c:v>354</c:v>
                </c:pt>
                <c:pt idx="1165">
                  <c:v>277</c:v>
                </c:pt>
                <c:pt idx="1166">
                  <c:v>8698</c:v>
                </c:pt>
                <c:pt idx="1167">
                  <c:v>2658.82</c:v>
                </c:pt>
                <c:pt idx="1168">
                  <c:v>109</c:v>
                </c:pt>
                <c:pt idx="1169">
                  <c:v>2037.96</c:v>
                </c:pt>
                <c:pt idx="1170">
                  <c:v>116</c:v>
                </c:pt>
                <c:pt idx="1171">
                  <c:v>480</c:v>
                </c:pt>
                <c:pt idx="1172">
                  <c:v>60</c:v>
                </c:pt>
                <c:pt idx="1173">
                  <c:v>18</c:v>
                </c:pt>
                <c:pt idx="1174">
                  <c:v>38</c:v>
                </c:pt>
                <c:pt idx="1175">
                  <c:v>165</c:v>
                </c:pt>
                <c:pt idx="1176">
                  <c:v>280</c:v>
                </c:pt>
                <c:pt idx="1177">
                  <c:v>1.9500000000000002</c:v>
                </c:pt>
                <c:pt idx="1178">
                  <c:v>54</c:v>
                </c:pt>
                <c:pt idx="1179">
                  <c:v>12</c:v>
                </c:pt>
                <c:pt idx="1180">
                  <c:v>0</c:v>
                </c:pt>
                <c:pt idx="1181">
                  <c:v>55</c:v>
                </c:pt>
                <c:pt idx="1182">
                  <c:v>36</c:v>
                </c:pt>
                <c:pt idx="1183">
                  <c:v>428.28000000000003</c:v>
                </c:pt>
                <c:pt idx="1184">
                  <c:v>2126.7599999999998</c:v>
                </c:pt>
                <c:pt idx="1185">
                  <c:v>30.800000000000004</c:v>
                </c:pt>
                <c:pt idx="1186">
                  <c:v>14</c:v>
                </c:pt>
                <c:pt idx="1187">
                  <c:v>0</c:v>
                </c:pt>
                <c:pt idx="1188">
                  <c:v>33</c:v>
                </c:pt>
                <c:pt idx="1189">
                  <c:v>1906.24</c:v>
                </c:pt>
                <c:pt idx="1190">
                  <c:v>27.09</c:v>
                </c:pt>
                <c:pt idx="1191">
                  <c:v>24.51</c:v>
                </c:pt>
                <c:pt idx="1192">
                  <c:v>365</c:v>
                </c:pt>
                <c:pt idx="1193">
                  <c:v>3372</c:v>
                </c:pt>
                <c:pt idx="1194">
                  <c:v>490</c:v>
                </c:pt>
                <c:pt idx="1195">
                  <c:v>6450</c:v>
                </c:pt>
                <c:pt idx="1196">
                  <c:v>1366</c:v>
                </c:pt>
                <c:pt idx="1197">
                  <c:v>0</c:v>
                </c:pt>
                <c:pt idx="1198">
                  <c:v>666.6</c:v>
                </c:pt>
                <c:pt idx="1199">
                  <c:v>8</c:v>
                </c:pt>
                <c:pt idx="1200">
                  <c:v>533</c:v>
                </c:pt>
                <c:pt idx="1201">
                  <c:v>254</c:v>
                </c:pt>
                <c:pt idx="1202">
                  <c:v>269.5</c:v>
                </c:pt>
                <c:pt idx="1203">
                  <c:v>2</c:v>
                </c:pt>
                <c:pt idx="1204">
                  <c:v>580.9</c:v>
                </c:pt>
                <c:pt idx="1205">
                  <c:v>338</c:v>
                </c:pt>
                <c:pt idx="1206">
                  <c:v>465</c:v>
                </c:pt>
                <c:pt idx="1207">
                  <c:v>98</c:v>
                </c:pt>
                <c:pt idx="1208">
                  <c:v>257</c:v>
                </c:pt>
                <c:pt idx="1209">
                  <c:v>61</c:v>
                </c:pt>
                <c:pt idx="1210">
                  <c:v>399</c:v>
                </c:pt>
                <c:pt idx="1211">
                  <c:v>64.5</c:v>
                </c:pt>
                <c:pt idx="1212">
                  <c:v>102</c:v>
                </c:pt>
                <c:pt idx="1213">
                  <c:v>11</c:v>
                </c:pt>
                <c:pt idx="1214">
                  <c:v>9.0300000000000011</c:v>
                </c:pt>
                <c:pt idx="1215">
                  <c:v>48</c:v>
                </c:pt>
                <c:pt idx="1216">
                  <c:v>882</c:v>
                </c:pt>
                <c:pt idx="1217">
                  <c:v>574</c:v>
                </c:pt>
                <c:pt idx="1218">
                  <c:v>987.80000000000007</c:v>
                </c:pt>
                <c:pt idx="1219">
                  <c:v>34</c:v>
                </c:pt>
                <c:pt idx="1220">
                  <c:v>605</c:v>
                </c:pt>
                <c:pt idx="1221">
                  <c:v>33</c:v>
                </c:pt>
                <c:pt idx="1222">
                  <c:v>3604</c:v>
                </c:pt>
                <c:pt idx="1223">
                  <c:v>30</c:v>
                </c:pt>
                <c:pt idx="1224">
                  <c:v>59.2</c:v>
                </c:pt>
                <c:pt idx="1225">
                  <c:v>1287</c:v>
                </c:pt>
                <c:pt idx="1226">
                  <c:v>61.92</c:v>
                </c:pt>
                <c:pt idx="1227">
                  <c:v>461</c:v>
                </c:pt>
                <c:pt idx="1228">
                  <c:v>399</c:v>
                </c:pt>
                <c:pt idx="1229">
                  <c:v>4.4000000000000004</c:v>
                </c:pt>
                <c:pt idx="1230">
                  <c:v>2381.34</c:v>
                </c:pt>
                <c:pt idx="1231">
                  <c:v>0</c:v>
                </c:pt>
                <c:pt idx="1232">
                  <c:v>244.2</c:v>
                </c:pt>
                <c:pt idx="1233">
                  <c:v>2028</c:v>
                </c:pt>
                <c:pt idx="1234">
                  <c:v>447.63</c:v>
                </c:pt>
                <c:pt idx="1235">
                  <c:v>28</c:v>
                </c:pt>
                <c:pt idx="1236">
                  <c:v>6</c:v>
                </c:pt>
                <c:pt idx="1237">
                  <c:v>9.9</c:v>
                </c:pt>
                <c:pt idx="1238">
                  <c:v>3.87</c:v>
                </c:pt>
                <c:pt idx="1239">
                  <c:v>43.86</c:v>
                </c:pt>
                <c:pt idx="1240">
                  <c:v>99</c:v>
                </c:pt>
                <c:pt idx="1241">
                  <c:v>156</c:v>
                </c:pt>
                <c:pt idx="1242">
                  <c:v>5.5</c:v>
                </c:pt>
                <c:pt idx="1243">
                  <c:v>500</c:v>
                </c:pt>
                <c:pt idx="1244">
                  <c:v>7.74</c:v>
                </c:pt>
                <c:pt idx="1245">
                  <c:v>222</c:v>
                </c:pt>
                <c:pt idx="1246">
                  <c:v>221</c:v>
                </c:pt>
                <c:pt idx="1247">
                  <c:v>0</c:v>
                </c:pt>
                <c:pt idx="1248">
                  <c:v>253</c:v>
                </c:pt>
                <c:pt idx="1249">
                  <c:v>199</c:v>
                </c:pt>
                <c:pt idx="1250">
                  <c:v>55</c:v>
                </c:pt>
                <c:pt idx="1251">
                  <c:v>243</c:v>
                </c:pt>
                <c:pt idx="1252">
                  <c:v>2</c:v>
                </c:pt>
                <c:pt idx="1253">
                  <c:v>256.70999999999998</c:v>
                </c:pt>
                <c:pt idx="1254">
                  <c:v>1650.0000000000002</c:v>
                </c:pt>
                <c:pt idx="1255">
                  <c:v>0.74</c:v>
                </c:pt>
                <c:pt idx="1256">
                  <c:v>691</c:v>
                </c:pt>
                <c:pt idx="1257">
                  <c:v>1004.18</c:v>
                </c:pt>
                <c:pt idx="1258">
                  <c:v>589.53</c:v>
                </c:pt>
                <c:pt idx="1259">
                  <c:v>10.32</c:v>
                </c:pt>
                <c:pt idx="1260">
                  <c:v>200.20000000000002</c:v>
                </c:pt>
                <c:pt idx="1261">
                  <c:v>163</c:v>
                </c:pt>
                <c:pt idx="1262">
                  <c:v>86</c:v>
                </c:pt>
                <c:pt idx="1263">
                  <c:v>493.90000000000003</c:v>
                </c:pt>
                <c:pt idx="1264">
                  <c:v>133</c:v>
                </c:pt>
                <c:pt idx="1265">
                  <c:v>2771</c:v>
                </c:pt>
                <c:pt idx="1266">
                  <c:v>147</c:v>
                </c:pt>
                <c:pt idx="1267">
                  <c:v>16.77</c:v>
                </c:pt>
                <c:pt idx="1268">
                  <c:v>440.00000000000006</c:v>
                </c:pt>
                <c:pt idx="1269">
                  <c:v>431</c:v>
                </c:pt>
                <c:pt idx="1270">
                  <c:v>338.8</c:v>
                </c:pt>
                <c:pt idx="1271">
                  <c:v>1349.76</c:v>
                </c:pt>
                <c:pt idx="1272">
                  <c:v>19.98</c:v>
                </c:pt>
                <c:pt idx="1273">
                  <c:v>45.15</c:v>
                </c:pt>
                <c:pt idx="1274">
                  <c:v>1755</c:v>
                </c:pt>
                <c:pt idx="1275">
                  <c:v>35</c:v>
                </c:pt>
                <c:pt idx="1276">
                  <c:v>500</c:v>
                </c:pt>
                <c:pt idx="1277">
                  <c:v>888</c:v>
                </c:pt>
                <c:pt idx="1278">
                  <c:v>314.5</c:v>
                </c:pt>
                <c:pt idx="1279">
                  <c:v>1817</c:v>
                </c:pt>
                <c:pt idx="1280">
                  <c:v>450</c:v>
                </c:pt>
                <c:pt idx="1281">
                  <c:v>1493.8000000000002</c:v>
                </c:pt>
                <c:pt idx="1282">
                  <c:v>171.68</c:v>
                </c:pt>
                <c:pt idx="1283">
                  <c:v>1007.6000000000001</c:v>
                </c:pt>
                <c:pt idx="1284">
                  <c:v>3058</c:v>
                </c:pt>
                <c:pt idx="1285">
                  <c:v>97</c:v>
                </c:pt>
                <c:pt idx="1286">
                  <c:v>3891.8</c:v>
                </c:pt>
                <c:pt idx="1287">
                  <c:v>11</c:v>
                </c:pt>
                <c:pt idx="1288">
                  <c:v>499</c:v>
                </c:pt>
                <c:pt idx="1289">
                  <c:v>106</c:v>
                </c:pt>
                <c:pt idx="1290">
                  <c:v>499</c:v>
                </c:pt>
                <c:pt idx="1291">
                  <c:v>1149.96</c:v>
                </c:pt>
                <c:pt idx="1292">
                  <c:v>216</c:v>
                </c:pt>
                <c:pt idx="1293">
                  <c:v>27</c:v>
                </c:pt>
                <c:pt idx="1294">
                  <c:v>1237.6000000000001</c:v>
                </c:pt>
                <c:pt idx="1295">
                  <c:v>366.3</c:v>
                </c:pt>
                <c:pt idx="1296">
                  <c:v>568.31999999999994</c:v>
                </c:pt>
                <c:pt idx="1297">
                  <c:v>334.40000000000003</c:v>
                </c:pt>
                <c:pt idx="1298">
                  <c:v>55250</c:v>
                </c:pt>
                <c:pt idx="1299">
                  <c:v>854.7</c:v>
                </c:pt>
                <c:pt idx="1300">
                  <c:v>16.77</c:v>
                </c:pt>
                <c:pt idx="1301">
                  <c:v>70</c:v>
                </c:pt>
                <c:pt idx="1302">
                  <c:v>3.3000000000000003</c:v>
                </c:pt>
                <c:pt idx="1303">
                  <c:v>61</c:v>
                </c:pt>
                <c:pt idx="1304">
                  <c:v>35</c:v>
                </c:pt>
                <c:pt idx="1305">
                  <c:v>2500.46</c:v>
                </c:pt>
                <c:pt idx="1306">
                  <c:v>1791</c:v>
                </c:pt>
                <c:pt idx="1307">
                  <c:v>233.20000000000002</c:v>
                </c:pt>
                <c:pt idx="1308">
                  <c:v>46.44</c:v>
                </c:pt>
                <c:pt idx="1309">
                  <c:v>500</c:v>
                </c:pt>
                <c:pt idx="1310">
                  <c:v>19.350000000000001</c:v>
                </c:pt>
                <c:pt idx="1311">
                  <c:v>12.9</c:v>
                </c:pt>
                <c:pt idx="1312">
                  <c:v>65</c:v>
                </c:pt>
                <c:pt idx="1313">
                  <c:v>128</c:v>
                </c:pt>
                <c:pt idx="1314">
                  <c:v>179</c:v>
                </c:pt>
                <c:pt idx="1315">
                  <c:v>148</c:v>
                </c:pt>
                <c:pt idx="1316">
                  <c:v>21.93</c:v>
                </c:pt>
                <c:pt idx="1317">
                  <c:v>6.45</c:v>
                </c:pt>
                <c:pt idx="1318">
                  <c:v>0</c:v>
                </c:pt>
                <c:pt idx="1319">
                  <c:v>103.6</c:v>
                </c:pt>
                <c:pt idx="1320">
                  <c:v>35</c:v>
                </c:pt>
                <c:pt idx="1321">
                  <c:v>1</c:v>
                </c:pt>
                <c:pt idx="1322">
                  <c:v>44</c:v>
                </c:pt>
                <c:pt idx="1323">
                  <c:v>209.42</c:v>
                </c:pt>
                <c:pt idx="1324">
                  <c:v>0</c:v>
                </c:pt>
                <c:pt idx="1325">
                  <c:v>816.2</c:v>
                </c:pt>
                <c:pt idx="1326">
                  <c:v>4</c:v>
                </c:pt>
                <c:pt idx="1327">
                  <c:v>511</c:v>
                </c:pt>
                <c:pt idx="1328">
                  <c:v>9</c:v>
                </c:pt>
                <c:pt idx="1329">
                  <c:v>141</c:v>
                </c:pt>
                <c:pt idx="1330">
                  <c:v>511</c:v>
                </c:pt>
                <c:pt idx="1331">
                  <c:v>206</c:v>
                </c:pt>
                <c:pt idx="1332">
                  <c:v>579</c:v>
                </c:pt>
                <c:pt idx="1333">
                  <c:v>2979</c:v>
                </c:pt>
                <c:pt idx="1334">
                  <c:v>717.8</c:v>
                </c:pt>
                <c:pt idx="1335">
                  <c:v>322</c:v>
                </c:pt>
                <c:pt idx="1336">
                  <c:v>1290</c:v>
                </c:pt>
                <c:pt idx="1337">
                  <c:v>493.90000000000003</c:v>
                </c:pt>
                <c:pt idx="1338">
                  <c:v>7.74</c:v>
                </c:pt>
                <c:pt idx="1339">
                  <c:v>100</c:v>
                </c:pt>
                <c:pt idx="1340">
                  <c:v>1601</c:v>
                </c:pt>
                <c:pt idx="1341">
                  <c:v>35</c:v>
                </c:pt>
                <c:pt idx="1342">
                  <c:v>300</c:v>
                </c:pt>
                <c:pt idx="1343">
                  <c:v>275</c:v>
                </c:pt>
                <c:pt idx="1344">
                  <c:v>15</c:v>
                </c:pt>
                <c:pt idx="1345">
                  <c:v>429</c:v>
                </c:pt>
                <c:pt idx="1346">
                  <c:v>783.2</c:v>
                </c:pt>
                <c:pt idx="1347">
                  <c:v>1885</c:v>
                </c:pt>
                <c:pt idx="1348">
                  <c:v>5795</c:v>
                </c:pt>
                <c:pt idx="1349">
                  <c:v>15</c:v>
                </c:pt>
                <c:pt idx="1350">
                  <c:v>6.45</c:v>
                </c:pt>
                <c:pt idx="1351">
                  <c:v>1290</c:v>
                </c:pt>
                <c:pt idx="1352">
                  <c:v>23</c:v>
                </c:pt>
                <c:pt idx="1353">
                  <c:v>102.05</c:v>
                </c:pt>
                <c:pt idx="1354">
                  <c:v>6</c:v>
                </c:pt>
                <c:pt idx="1355">
                  <c:v>195</c:v>
                </c:pt>
                <c:pt idx="1356">
                  <c:v>94</c:v>
                </c:pt>
                <c:pt idx="1357">
                  <c:v>30.96</c:v>
                </c:pt>
                <c:pt idx="1358">
                  <c:v>127.71000000000001</c:v>
                </c:pt>
                <c:pt idx="1359">
                  <c:v>5529</c:v>
                </c:pt>
                <c:pt idx="1360">
                  <c:v>6767</c:v>
                </c:pt>
                <c:pt idx="1361">
                  <c:v>0</c:v>
                </c:pt>
                <c:pt idx="1362">
                  <c:v>22</c:v>
                </c:pt>
                <c:pt idx="1363">
                  <c:v>10.32</c:v>
                </c:pt>
                <c:pt idx="1364">
                  <c:v>25.16</c:v>
                </c:pt>
                <c:pt idx="1365">
                  <c:v>603.84</c:v>
                </c:pt>
                <c:pt idx="1366">
                  <c:v>187</c:v>
                </c:pt>
                <c:pt idx="1367">
                  <c:v>573</c:v>
                </c:pt>
                <c:pt idx="1368">
                  <c:v>74.800000000000011</c:v>
                </c:pt>
                <c:pt idx="1369">
                  <c:v>975</c:v>
                </c:pt>
                <c:pt idx="1370">
                  <c:v>0</c:v>
                </c:pt>
                <c:pt idx="1371">
                  <c:v>445.48</c:v>
                </c:pt>
                <c:pt idx="1372">
                  <c:v>2</c:v>
                </c:pt>
                <c:pt idx="1373">
                  <c:v>498</c:v>
                </c:pt>
                <c:pt idx="1374">
                  <c:v>115</c:v>
                </c:pt>
                <c:pt idx="1375">
                  <c:v>1648.9</c:v>
                </c:pt>
                <c:pt idx="1376">
                  <c:v>4</c:v>
                </c:pt>
                <c:pt idx="1377">
                  <c:v>1562.19</c:v>
                </c:pt>
                <c:pt idx="1378">
                  <c:v>49</c:v>
                </c:pt>
                <c:pt idx="1379">
                  <c:v>6007</c:v>
                </c:pt>
                <c:pt idx="1380">
                  <c:v>23</c:v>
                </c:pt>
                <c:pt idx="1381">
                  <c:v>117.39</c:v>
                </c:pt>
                <c:pt idx="1382">
                  <c:v>40</c:v>
                </c:pt>
                <c:pt idx="1383">
                  <c:v>6822.8</c:v>
                </c:pt>
                <c:pt idx="1384">
                  <c:v>499</c:v>
                </c:pt>
                <c:pt idx="1385">
                  <c:v>80.300000000000011</c:v>
                </c:pt>
                <c:pt idx="1386">
                  <c:v>1032</c:v>
                </c:pt>
                <c:pt idx="1387">
                  <c:v>1016.76</c:v>
                </c:pt>
                <c:pt idx="1388">
                  <c:v>236</c:v>
                </c:pt>
                <c:pt idx="1389">
                  <c:v>716.31999999999994</c:v>
                </c:pt>
                <c:pt idx="1390">
                  <c:v>205.72</c:v>
                </c:pt>
                <c:pt idx="1391">
                  <c:v>10</c:v>
                </c:pt>
                <c:pt idx="1392">
                  <c:v>7.74</c:v>
                </c:pt>
                <c:pt idx="1393">
                  <c:v>125</c:v>
                </c:pt>
                <c:pt idx="1394">
                  <c:v>7</c:v>
                </c:pt>
                <c:pt idx="1395">
                  <c:v>113.30000000000001</c:v>
                </c:pt>
                <c:pt idx="1396">
                  <c:v>1902</c:v>
                </c:pt>
                <c:pt idx="1397">
                  <c:v>1447.38</c:v>
                </c:pt>
                <c:pt idx="1398">
                  <c:v>1513.17</c:v>
                </c:pt>
                <c:pt idx="1399">
                  <c:v>1365</c:v>
                </c:pt>
                <c:pt idx="1400">
                  <c:v>12</c:v>
                </c:pt>
                <c:pt idx="1401">
                  <c:v>0</c:v>
                </c:pt>
                <c:pt idx="1402">
                  <c:v>37958.300000000003</c:v>
                </c:pt>
                <c:pt idx="1403">
                  <c:v>975.31999999999994</c:v>
                </c:pt>
                <c:pt idx="1404">
                  <c:v>40</c:v>
                </c:pt>
                <c:pt idx="1405">
                  <c:v>1128</c:v>
                </c:pt>
                <c:pt idx="1406">
                  <c:v>142</c:v>
                </c:pt>
                <c:pt idx="1407">
                  <c:v>35.200000000000003</c:v>
                </c:pt>
                <c:pt idx="1408">
                  <c:v>488</c:v>
                </c:pt>
                <c:pt idx="1409">
                  <c:v>431</c:v>
                </c:pt>
                <c:pt idx="1410">
                  <c:v>123</c:v>
                </c:pt>
                <c:pt idx="1411">
                  <c:v>493.90000000000003</c:v>
                </c:pt>
                <c:pt idx="1412">
                  <c:v>13</c:v>
                </c:pt>
                <c:pt idx="1413">
                  <c:v>170</c:v>
                </c:pt>
                <c:pt idx="1414">
                  <c:v>318</c:v>
                </c:pt>
                <c:pt idx="1415">
                  <c:v>183</c:v>
                </c:pt>
                <c:pt idx="1416">
                  <c:v>232</c:v>
                </c:pt>
                <c:pt idx="1417">
                  <c:v>24</c:v>
                </c:pt>
                <c:pt idx="1418">
                  <c:v>35</c:v>
                </c:pt>
                <c:pt idx="1419">
                  <c:v>2534.5</c:v>
                </c:pt>
                <c:pt idx="1420">
                  <c:v>68.08</c:v>
                </c:pt>
                <c:pt idx="1421">
                  <c:v>5749</c:v>
                </c:pt>
                <c:pt idx="1422">
                  <c:v>320</c:v>
                </c:pt>
                <c:pt idx="1423">
                  <c:v>59</c:v>
                </c:pt>
                <c:pt idx="1424">
                  <c:v>255.20000000000002</c:v>
                </c:pt>
                <c:pt idx="1425">
                  <c:v>1306</c:v>
                </c:pt>
                <c:pt idx="1426">
                  <c:v>500</c:v>
                </c:pt>
                <c:pt idx="1427">
                  <c:v>581.90000000000009</c:v>
                </c:pt>
                <c:pt idx="1428">
                  <c:v>900</c:v>
                </c:pt>
                <c:pt idx="1429">
                  <c:v>581</c:v>
                </c:pt>
                <c:pt idx="1430">
                  <c:v>444.74</c:v>
                </c:pt>
                <c:pt idx="1431">
                  <c:v>1324.83</c:v>
                </c:pt>
                <c:pt idx="1432">
                  <c:v>3225</c:v>
                </c:pt>
                <c:pt idx="1433">
                  <c:v>336.7</c:v>
                </c:pt>
                <c:pt idx="1434">
                  <c:v>836</c:v>
                </c:pt>
                <c:pt idx="1435">
                  <c:v>893.97</c:v>
                </c:pt>
                <c:pt idx="1436">
                  <c:v>7.74</c:v>
                </c:pt>
                <c:pt idx="1437">
                  <c:v>158.4</c:v>
                </c:pt>
                <c:pt idx="1438">
                  <c:v>806.25</c:v>
                </c:pt>
                <c:pt idx="1439">
                  <c:v>1030.7</c:v>
                </c:pt>
                <c:pt idx="1440">
                  <c:v>42.900000000000006</c:v>
                </c:pt>
                <c:pt idx="1441">
                  <c:v>196.08</c:v>
                </c:pt>
                <c:pt idx="1442">
                  <c:v>97</c:v>
                </c:pt>
                <c:pt idx="1443">
                  <c:v>61</c:v>
                </c:pt>
                <c:pt idx="1444">
                  <c:v>198.00000000000003</c:v>
                </c:pt>
                <c:pt idx="1445">
                  <c:v>813.99</c:v>
                </c:pt>
                <c:pt idx="1446">
                  <c:v>11</c:v>
                </c:pt>
                <c:pt idx="1447">
                  <c:v>36.26</c:v>
                </c:pt>
                <c:pt idx="1448">
                  <c:v>7578</c:v>
                </c:pt>
                <c:pt idx="1449">
                  <c:v>409.20000000000005</c:v>
                </c:pt>
                <c:pt idx="1450">
                  <c:v>161</c:v>
                </c:pt>
                <c:pt idx="1451">
                  <c:v>537.98</c:v>
                </c:pt>
                <c:pt idx="1452">
                  <c:v>18.060000000000002</c:v>
                </c:pt>
                <c:pt idx="1453">
                  <c:v>67.100000000000009</c:v>
                </c:pt>
                <c:pt idx="1454">
                  <c:v>750</c:v>
                </c:pt>
                <c:pt idx="1455">
                  <c:v>9</c:v>
                </c:pt>
                <c:pt idx="1456">
                  <c:v>74.820000000000007</c:v>
                </c:pt>
                <c:pt idx="1457">
                  <c:v>69</c:v>
                </c:pt>
                <c:pt idx="1458">
                  <c:v>24.51</c:v>
                </c:pt>
                <c:pt idx="1459">
                  <c:v>12.100000000000001</c:v>
                </c:pt>
                <c:pt idx="1460">
                  <c:v>1632</c:v>
                </c:pt>
                <c:pt idx="1461">
                  <c:v>2152</c:v>
                </c:pt>
                <c:pt idx="1462">
                  <c:v>940.50000000000011</c:v>
                </c:pt>
                <c:pt idx="1463">
                  <c:v>50</c:v>
                </c:pt>
                <c:pt idx="1464">
                  <c:v>15</c:v>
                </c:pt>
                <c:pt idx="1465">
                  <c:v>1314.5</c:v>
                </c:pt>
                <c:pt idx="1466">
                  <c:v>385.00000000000006</c:v>
                </c:pt>
                <c:pt idx="1467">
                  <c:v>46</c:v>
                </c:pt>
                <c:pt idx="1468">
                  <c:v>185</c:v>
                </c:pt>
                <c:pt idx="1469">
                  <c:v>10658</c:v>
                </c:pt>
                <c:pt idx="1470">
                  <c:v>201</c:v>
                </c:pt>
                <c:pt idx="1471">
                  <c:v>3740.0000000000005</c:v>
                </c:pt>
                <c:pt idx="1472">
                  <c:v>77</c:v>
                </c:pt>
                <c:pt idx="1473">
                  <c:v>49</c:v>
                </c:pt>
                <c:pt idx="1474">
                  <c:v>8761.5</c:v>
                </c:pt>
                <c:pt idx="1475">
                  <c:v>323</c:v>
                </c:pt>
                <c:pt idx="1476">
                  <c:v>178</c:v>
                </c:pt>
                <c:pt idx="1477">
                  <c:v>34.83</c:v>
                </c:pt>
                <c:pt idx="1478">
                  <c:v>594</c:v>
                </c:pt>
                <c:pt idx="1479">
                  <c:v>590</c:v>
                </c:pt>
                <c:pt idx="1480">
                  <c:v>162</c:v>
                </c:pt>
                <c:pt idx="1481">
                  <c:v>8</c:v>
                </c:pt>
                <c:pt idx="1482">
                  <c:v>278.98</c:v>
                </c:pt>
                <c:pt idx="1483">
                  <c:v>7</c:v>
                </c:pt>
                <c:pt idx="1484">
                  <c:v>317.90000000000003</c:v>
                </c:pt>
                <c:pt idx="1485">
                  <c:v>532</c:v>
                </c:pt>
                <c:pt idx="1486">
                  <c:v>19565.599999999999</c:v>
                </c:pt>
                <c:pt idx="1487">
                  <c:v>115</c:v>
                </c:pt>
                <c:pt idx="1488">
                  <c:v>182</c:v>
                </c:pt>
                <c:pt idx="1489">
                  <c:v>744.33</c:v>
                </c:pt>
                <c:pt idx="1490">
                  <c:v>32</c:v>
                </c:pt>
                <c:pt idx="1491">
                  <c:v>25</c:v>
                </c:pt>
                <c:pt idx="1492">
                  <c:v>587.55999999999995</c:v>
                </c:pt>
                <c:pt idx="1493">
                  <c:v>112.2</c:v>
                </c:pt>
                <c:pt idx="1494">
                  <c:v>20.72</c:v>
                </c:pt>
                <c:pt idx="1495">
                  <c:v>484</c:v>
                </c:pt>
                <c:pt idx="1496">
                  <c:v>440.00000000000006</c:v>
                </c:pt>
                <c:pt idx="1497">
                  <c:v>505</c:v>
                </c:pt>
                <c:pt idx="1498">
                  <c:v>22</c:v>
                </c:pt>
                <c:pt idx="1499">
                  <c:v>63</c:v>
                </c:pt>
                <c:pt idx="1500">
                  <c:v>2</c:v>
                </c:pt>
                <c:pt idx="1501">
                  <c:v>183.70000000000002</c:v>
                </c:pt>
                <c:pt idx="1502">
                  <c:v>138</c:v>
                </c:pt>
                <c:pt idx="1503">
                  <c:v>243</c:v>
                </c:pt>
                <c:pt idx="1504">
                  <c:v>3864</c:v>
                </c:pt>
                <c:pt idx="1505">
                  <c:v>1542</c:v>
                </c:pt>
                <c:pt idx="1506">
                  <c:v>5</c:v>
                </c:pt>
                <c:pt idx="1507">
                  <c:v>100.62</c:v>
                </c:pt>
                <c:pt idx="1508">
                  <c:v>127.71000000000001</c:v>
                </c:pt>
                <c:pt idx="1509">
                  <c:v>794.76</c:v>
                </c:pt>
                <c:pt idx="1510">
                  <c:v>11.61</c:v>
                </c:pt>
                <c:pt idx="1511">
                  <c:v>2969</c:v>
                </c:pt>
                <c:pt idx="1512">
                  <c:v>64</c:v>
                </c:pt>
                <c:pt idx="1513">
                  <c:v>199</c:v>
                </c:pt>
                <c:pt idx="1514">
                  <c:v>27</c:v>
                </c:pt>
                <c:pt idx="1515">
                  <c:v>6</c:v>
                </c:pt>
                <c:pt idx="1516">
                  <c:v>867</c:v>
                </c:pt>
                <c:pt idx="1517">
                  <c:v>58</c:v>
                </c:pt>
                <c:pt idx="1518">
                  <c:v>131</c:v>
                </c:pt>
                <c:pt idx="1519">
                  <c:v>19839</c:v>
                </c:pt>
                <c:pt idx="1520">
                  <c:v>218</c:v>
                </c:pt>
                <c:pt idx="1521">
                  <c:v>130.9</c:v>
                </c:pt>
                <c:pt idx="1522">
                  <c:v>1240.98</c:v>
                </c:pt>
                <c:pt idx="1523">
                  <c:v>335.5</c:v>
                </c:pt>
                <c:pt idx="1524">
                  <c:v>138.60000000000002</c:v>
                </c:pt>
                <c:pt idx="1525">
                  <c:v>94.600000000000009</c:v>
                </c:pt>
                <c:pt idx="1526">
                  <c:v>5535.94</c:v>
                </c:pt>
                <c:pt idx="1527">
                  <c:v>882.2</c:v>
                </c:pt>
                <c:pt idx="1528">
                  <c:v>33</c:v>
                </c:pt>
                <c:pt idx="1529">
                  <c:v>86</c:v>
                </c:pt>
                <c:pt idx="1530">
                  <c:v>1463</c:v>
                </c:pt>
                <c:pt idx="1531">
                  <c:v>770.00000000000011</c:v>
                </c:pt>
                <c:pt idx="1532">
                  <c:v>1043.6100000000001</c:v>
                </c:pt>
                <c:pt idx="1533">
                  <c:v>873.93999999999994</c:v>
                </c:pt>
                <c:pt idx="1534">
                  <c:v>65</c:v>
                </c:pt>
                <c:pt idx="1535">
                  <c:v>4783</c:v>
                </c:pt>
                <c:pt idx="1536">
                  <c:v>29</c:v>
                </c:pt>
                <c:pt idx="1537">
                  <c:v>158.67000000000002</c:v>
                </c:pt>
                <c:pt idx="1538">
                  <c:v>11.61</c:v>
                </c:pt>
                <c:pt idx="1539">
                  <c:v>658.90000000000009</c:v>
                </c:pt>
                <c:pt idx="1540">
                  <c:v>2000</c:v>
                </c:pt>
                <c:pt idx="1541">
                  <c:v>100</c:v>
                </c:pt>
                <c:pt idx="1542">
                  <c:v>193.5</c:v>
                </c:pt>
                <c:pt idx="1543">
                  <c:v>4370.4399999999996</c:v>
                </c:pt>
                <c:pt idx="1544">
                  <c:v>292</c:v>
                </c:pt>
                <c:pt idx="1545">
                  <c:v>228.66</c:v>
                </c:pt>
                <c:pt idx="1546">
                  <c:v>138</c:v>
                </c:pt>
                <c:pt idx="1547">
                  <c:v>326</c:v>
                </c:pt>
                <c:pt idx="1548">
                  <c:v>150</c:v>
                </c:pt>
                <c:pt idx="1549">
                  <c:v>25</c:v>
                </c:pt>
                <c:pt idx="1550">
                  <c:v>434</c:v>
                </c:pt>
                <c:pt idx="1551">
                  <c:v>10.32</c:v>
                </c:pt>
                <c:pt idx="1552">
                  <c:v>63.800000000000004</c:v>
                </c:pt>
                <c:pt idx="1553">
                  <c:v>592.90000000000009</c:v>
                </c:pt>
                <c:pt idx="1554">
                  <c:v>647.5</c:v>
                </c:pt>
                <c:pt idx="1555">
                  <c:v>3.3000000000000003</c:v>
                </c:pt>
                <c:pt idx="1556">
                  <c:v>607</c:v>
                </c:pt>
                <c:pt idx="1557">
                  <c:v>204.60000000000002</c:v>
                </c:pt>
                <c:pt idx="1558">
                  <c:v>4771.8</c:v>
                </c:pt>
                <c:pt idx="1559">
                  <c:v>3</c:v>
                </c:pt>
                <c:pt idx="1560">
                  <c:v>108</c:v>
                </c:pt>
                <c:pt idx="1561">
                  <c:v>482.48</c:v>
                </c:pt>
                <c:pt idx="1562">
                  <c:v>51.6</c:v>
                </c:pt>
                <c:pt idx="1563">
                  <c:v>5350</c:v>
                </c:pt>
                <c:pt idx="1564">
                  <c:v>4</c:v>
                </c:pt>
                <c:pt idx="1565">
                  <c:v>275</c:v>
                </c:pt>
                <c:pt idx="1566">
                  <c:v>75</c:v>
                </c:pt>
                <c:pt idx="1567">
                  <c:v>118706</c:v>
                </c:pt>
                <c:pt idx="1568">
                  <c:v>523</c:v>
                </c:pt>
                <c:pt idx="1569">
                  <c:v>59.400000000000006</c:v>
                </c:pt>
                <c:pt idx="1570">
                  <c:v>16.5</c:v>
                </c:pt>
                <c:pt idx="1571">
                  <c:v>957</c:v>
                </c:pt>
                <c:pt idx="1572">
                  <c:v>57</c:v>
                </c:pt>
                <c:pt idx="1573">
                  <c:v>8.8000000000000007</c:v>
                </c:pt>
                <c:pt idx="1574">
                  <c:v>1377.72</c:v>
                </c:pt>
                <c:pt idx="1575">
                  <c:v>154</c:v>
                </c:pt>
                <c:pt idx="1576">
                  <c:v>0</c:v>
                </c:pt>
                <c:pt idx="1577">
                  <c:v>1179</c:v>
                </c:pt>
                <c:pt idx="1578">
                  <c:v>18.700000000000003</c:v>
                </c:pt>
                <c:pt idx="1579">
                  <c:v>203.82</c:v>
                </c:pt>
                <c:pt idx="1580">
                  <c:v>78.100000000000009</c:v>
                </c:pt>
                <c:pt idx="1581">
                  <c:v>113.30000000000001</c:v>
                </c:pt>
                <c:pt idx="1582">
                  <c:v>19.350000000000001</c:v>
                </c:pt>
                <c:pt idx="1583">
                  <c:v>211.20000000000002</c:v>
                </c:pt>
                <c:pt idx="1584">
                  <c:v>352.24</c:v>
                </c:pt>
                <c:pt idx="1585">
                  <c:v>327</c:v>
                </c:pt>
                <c:pt idx="1586">
                  <c:v>774</c:v>
                </c:pt>
                <c:pt idx="1587">
                  <c:v>1650.0000000000002</c:v>
                </c:pt>
                <c:pt idx="1588">
                  <c:v>552.78</c:v>
                </c:pt>
                <c:pt idx="1589">
                  <c:v>1371</c:v>
                </c:pt>
                <c:pt idx="1590">
                  <c:v>36</c:v>
                </c:pt>
                <c:pt idx="1591">
                  <c:v>4</c:v>
                </c:pt>
                <c:pt idx="1592">
                  <c:v>56</c:v>
                </c:pt>
                <c:pt idx="1593">
                  <c:v>1</c:v>
                </c:pt>
                <c:pt idx="1594">
                  <c:v>157</c:v>
                </c:pt>
                <c:pt idx="1595">
                  <c:v>1801</c:v>
                </c:pt>
                <c:pt idx="1596">
                  <c:v>9</c:v>
                </c:pt>
                <c:pt idx="1597">
                  <c:v>47</c:v>
                </c:pt>
                <c:pt idx="1598">
                  <c:v>36.120000000000005</c:v>
                </c:pt>
                <c:pt idx="1599">
                  <c:v>1593.15</c:v>
                </c:pt>
                <c:pt idx="1600">
                  <c:v>6</c:v>
                </c:pt>
                <c:pt idx="1601">
                  <c:v>36.120000000000005</c:v>
                </c:pt>
                <c:pt idx="1602">
                  <c:v>0</c:v>
                </c:pt>
                <c:pt idx="1603">
                  <c:v>348.70000000000005</c:v>
                </c:pt>
                <c:pt idx="1604">
                  <c:v>299</c:v>
                </c:pt>
                <c:pt idx="1605">
                  <c:v>45.1</c:v>
                </c:pt>
                <c:pt idx="1606">
                  <c:v>49.500000000000007</c:v>
                </c:pt>
                <c:pt idx="1607">
                  <c:v>311</c:v>
                </c:pt>
                <c:pt idx="1608">
                  <c:v>268</c:v>
                </c:pt>
                <c:pt idx="1609">
                  <c:v>438</c:v>
                </c:pt>
                <c:pt idx="1610">
                  <c:v>9.0300000000000011</c:v>
                </c:pt>
                <c:pt idx="1611">
                  <c:v>9.0300000000000011</c:v>
                </c:pt>
                <c:pt idx="1612">
                  <c:v>37.410000000000004</c:v>
                </c:pt>
                <c:pt idx="1613">
                  <c:v>81</c:v>
                </c:pt>
                <c:pt idx="1614">
                  <c:v>22</c:v>
                </c:pt>
                <c:pt idx="1615">
                  <c:v>451</c:v>
                </c:pt>
                <c:pt idx="1616">
                  <c:v>118.68</c:v>
                </c:pt>
                <c:pt idx="1617">
                  <c:v>195</c:v>
                </c:pt>
                <c:pt idx="1618">
                  <c:v>41</c:v>
                </c:pt>
                <c:pt idx="1619">
                  <c:v>2</c:v>
                </c:pt>
                <c:pt idx="1620">
                  <c:v>366.3</c:v>
                </c:pt>
                <c:pt idx="1621">
                  <c:v>1082</c:v>
                </c:pt>
                <c:pt idx="1622">
                  <c:v>0</c:v>
                </c:pt>
                <c:pt idx="1623">
                  <c:v>366</c:v>
                </c:pt>
                <c:pt idx="1624">
                  <c:v>106</c:v>
                </c:pt>
                <c:pt idx="1625">
                  <c:v>9.0300000000000011</c:v>
                </c:pt>
                <c:pt idx="1626">
                  <c:v>11</c:v>
                </c:pt>
                <c:pt idx="1627">
                  <c:v>4.4000000000000004</c:v>
                </c:pt>
                <c:pt idx="1628">
                  <c:v>39</c:v>
                </c:pt>
                <c:pt idx="1629">
                  <c:v>447.70000000000005</c:v>
                </c:pt>
                <c:pt idx="1630">
                  <c:v>1100</c:v>
                </c:pt>
                <c:pt idx="1631">
                  <c:v>11</c:v>
                </c:pt>
                <c:pt idx="1632">
                  <c:v>159</c:v>
                </c:pt>
                <c:pt idx="1633">
                  <c:v>5964.96</c:v>
                </c:pt>
                <c:pt idx="1634">
                  <c:v>4</c:v>
                </c:pt>
                <c:pt idx="1635">
                  <c:v>348.3</c:v>
                </c:pt>
                <c:pt idx="1636">
                  <c:v>35.200000000000003</c:v>
                </c:pt>
                <c:pt idx="1637">
                  <c:v>19</c:v>
                </c:pt>
                <c:pt idx="1638">
                  <c:v>118</c:v>
                </c:pt>
                <c:pt idx="1639">
                  <c:v>18</c:v>
                </c:pt>
                <c:pt idx="1640">
                  <c:v>823.02</c:v>
                </c:pt>
                <c:pt idx="1641">
                  <c:v>20.900000000000002</c:v>
                </c:pt>
                <c:pt idx="1642">
                  <c:v>385.00000000000006</c:v>
                </c:pt>
                <c:pt idx="1643">
                  <c:v>25.8</c:v>
                </c:pt>
                <c:pt idx="1644">
                  <c:v>2592</c:v>
                </c:pt>
                <c:pt idx="1645">
                  <c:v>675</c:v>
                </c:pt>
                <c:pt idx="1646">
                  <c:v>140.80000000000001</c:v>
                </c:pt>
                <c:pt idx="1647">
                  <c:v>108</c:v>
                </c:pt>
                <c:pt idx="1648">
                  <c:v>0</c:v>
                </c:pt>
                <c:pt idx="1649">
                  <c:v>14</c:v>
                </c:pt>
                <c:pt idx="1650">
                  <c:v>7</c:v>
                </c:pt>
                <c:pt idx="1651">
                  <c:v>220</c:v>
                </c:pt>
                <c:pt idx="1652">
                  <c:v>4620</c:v>
                </c:pt>
                <c:pt idx="1653">
                  <c:v>5595</c:v>
                </c:pt>
                <c:pt idx="1654">
                  <c:v>29</c:v>
                </c:pt>
                <c:pt idx="1655">
                  <c:v>833</c:v>
                </c:pt>
                <c:pt idx="1656">
                  <c:v>7465</c:v>
                </c:pt>
                <c:pt idx="1657">
                  <c:v>123.20000000000002</c:v>
                </c:pt>
                <c:pt idx="1658">
                  <c:v>186</c:v>
                </c:pt>
                <c:pt idx="1659">
                  <c:v>38</c:v>
                </c:pt>
                <c:pt idx="1660">
                  <c:v>255</c:v>
                </c:pt>
                <c:pt idx="1661">
                  <c:v>238.28</c:v>
                </c:pt>
                <c:pt idx="1662">
                  <c:v>0</c:v>
                </c:pt>
                <c:pt idx="1663">
                  <c:v>77</c:v>
                </c:pt>
                <c:pt idx="1664">
                  <c:v>9.0300000000000011</c:v>
                </c:pt>
                <c:pt idx="1665">
                  <c:v>108.9</c:v>
                </c:pt>
                <c:pt idx="1666">
                  <c:v>347</c:v>
                </c:pt>
                <c:pt idx="1667">
                  <c:v>74</c:v>
                </c:pt>
                <c:pt idx="1668">
                  <c:v>13.200000000000001</c:v>
                </c:pt>
                <c:pt idx="1669">
                  <c:v>377.3</c:v>
                </c:pt>
                <c:pt idx="1670">
                  <c:v>783.66</c:v>
                </c:pt>
                <c:pt idx="1671">
                  <c:v>22</c:v>
                </c:pt>
                <c:pt idx="1672">
                  <c:v>99</c:v>
                </c:pt>
                <c:pt idx="1673">
                  <c:v>7.7000000000000011</c:v>
                </c:pt>
                <c:pt idx="1674">
                  <c:v>64.900000000000006</c:v>
                </c:pt>
                <c:pt idx="1675">
                  <c:v>26</c:v>
                </c:pt>
                <c:pt idx="1676">
                  <c:v>954.80000000000007</c:v>
                </c:pt>
                <c:pt idx="1677">
                  <c:v>286</c:v>
                </c:pt>
                <c:pt idx="1678">
                  <c:v>493.90000000000003</c:v>
                </c:pt>
                <c:pt idx="1679">
                  <c:v>136</c:v>
                </c:pt>
                <c:pt idx="1680">
                  <c:v>53</c:v>
                </c:pt>
                <c:pt idx="1681">
                  <c:v>503.1</c:v>
                </c:pt>
                <c:pt idx="1682">
                  <c:v>227</c:v>
                </c:pt>
                <c:pt idx="1683">
                  <c:v>1406</c:v>
                </c:pt>
                <c:pt idx="1684">
                  <c:v>5</c:v>
                </c:pt>
                <c:pt idx="1685">
                  <c:v>9</c:v>
                </c:pt>
                <c:pt idx="1686">
                  <c:v>558.80000000000007</c:v>
                </c:pt>
                <c:pt idx="1687">
                  <c:v>19</c:v>
                </c:pt>
                <c:pt idx="1688">
                  <c:v>4</c:v>
                </c:pt>
                <c:pt idx="1689">
                  <c:v>337</c:v>
                </c:pt>
                <c:pt idx="1690">
                  <c:v>71</c:v>
                </c:pt>
                <c:pt idx="1691">
                  <c:v>287.67</c:v>
                </c:pt>
                <c:pt idx="1692">
                  <c:v>777</c:v>
                </c:pt>
                <c:pt idx="1693">
                  <c:v>184</c:v>
                </c:pt>
                <c:pt idx="1694">
                  <c:v>117</c:v>
                </c:pt>
                <c:pt idx="1695">
                  <c:v>279.93</c:v>
                </c:pt>
                <c:pt idx="1696">
                  <c:v>22</c:v>
                </c:pt>
                <c:pt idx="1697">
                  <c:v>3603</c:v>
                </c:pt>
                <c:pt idx="1698">
                  <c:v>4213</c:v>
                </c:pt>
                <c:pt idx="1699">
                  <c:v>11</c:v>
                </c:pt>
                <c:pt idx="1700">
                  <c:v>6653</c:v>
                </c:pt>
                <c:pt idx="1701">
                  <c:v>528</c:v>
                </c:pt>
                <c:pt idx="1702">
                  <c:v>493.90000000000003</c:v>
                </c:pt>
                <c:pt idx="1703">
                  <c:v>11</c:v>
                </c:pt>
                <c:pt idx="1704">
                  <c:v>66</c:v>
                </c:pt>
                <c:pt idx="1705">
                  <c:v>717.2</c:v>
                </c:pt>
                <c:pt idx="1706">
                  <c:v>54</c:v>
                </c:pt>
                <c:pt idx="1707">
                  <c:v>1960</c:v>
                </c:pt>
                <c:pt idx="1708">
                  <c:v>258</c:v>
                </c:pt>
                <c:pt idx="1709">
                  <c:v>48</c:v>
                </c:pt>
                <c:pt idx="1710">
                  <c:v>52</c:v>
                </c:pt>
                <c:pt idx="1711">
                  <c:v>11.61</c:v>
                </c:pt>
                <c:pt idx="1712">
                  <c:v>493.90000000000003</c:v>
                </c:pt>
                <c:pt idx="1713">
                  <c:v>7</c:v>
                </c:pt>
                <c:pt idx="1714">
                  <c:v>78</c:v>
                </c:pt>
                <c:pt idx="1715">
                  <c:v>2843.82</c:v>
                </c:pt>
                <c:pt idx="1716">
                  <c:v>21.93</c:v>
                </c:pt>
                <c:pt idx="1717">
                  <c:v>12</c:v>
                </c:pt>
                <c:pt idx="1718">
                  <c:v>7.4</c:v>
                </c:pt>
                <c:pt idx="1719">
                  <c:v>71</c:v>
                </c:pt>
                <c:pt idx="1720">
                  <c:v>955.34</c:v>
                </c:pt>
                <c:pt idx="1721">
                  <c:v>743.7</c:v>
                </c:pt>
                <c:pt idx="1722">
                  <c:v>31.900000000000002</c:v>
                </c:pt>
                <c:pt idx="1723">
                  <c:v>0</c:v>
                </c:pt>
                <c:pt idx="1724">
                  <c:v>7</c:v>
                </c:pt>
                <c:pt idx="1725">
                  <c:v>650</c:v>
                </c:pt>
                <c:pt idx="1726">
                  <c:v>461</c:v>
                </c:pt>
                <c:pt idx="1727">
                  <c:v>235.32</c:v>
                </c:pt>
                <c:pt idx="1728">
                  <c:v>50.6</c:v>
                </c:pt>
                <c:pt idx="1729">
                  <c:v>4</c:v>
                </c:pt>
                <c:pt idx="1730">
                  <c:v>240</c:v>
                </c:pt>
                <c:pt idx="1731">
                  <c:v>459</c:v>
                </c:pt>
                <c:pt idx="1732">
                  <c:v>1462.24</c:v>
                </c:pt>
                <c:pt idx="1733">
                  <c:v>882</c:v>
                </c:pt>
                <c:pt idx="1734">
                  <c:v>25</c:v>
                </c:pt>
                <c:pt idx="1735">
                  <c:v>2.2000000000000002</c:v>
                </c:pt>
                <c:pt idx="1736">
                  <c:v>165</c:v>
                </c:pt>
                <c:pt idx="1737">
                  <c:v>334.48</c:v>
                </c:pt>
                <c:pt idx="1738">
                  <c:v>263</c:v>
                </c:pt>
                <c:pt idx="1739">
                  <c:v>39.99</c:v>
                </c:pt>
                <c:pt idx="1740">
                  <c:v>256.3</c:v>
                </c:pt>
                <c:pt idx="1741">
                  <c:v>1</c:v>
                </c:pt>
                <c:pt idx="1742">
                  <c:v>3408.9</c:v>
                </c:pt>
                <c:pt idx="1743">
                  <c:v>9040.9000000000015</c:v>
                </c:pt>
                <c:pt idx="1744">
                  <c:v>4.4000000000000004</c:v>
                </c:pt>
                <c:pt idx="1745">
                  <c:v>31</c:v>
                </c:pt>
                <c:pt idx="1746">
                  <c:v>1816</c:v>
                </c:pt>
                <c:pt idx="1747">
                  <c:v>69</c:v>
                </c:pt>
                <c:pt idx="1748">
                  <c:v>1447.38</c:v>
                </c:pt>
                <c:pt idx="1749">
                  <c:v>1054</c:v>
                </c:pt>
                <c:pt idx="1750">
                  <c:v>17.600000000000001</c:v>
                </c:pt>
                <c:pt idx="1751">
                  <c:v>4568</c:v>
                </c:pt>
                <c:pt idx="1752">
                  <c:v>495.36</c:v>
                </c:pt>
                <c:pt idx="1753">
                  <c:v>10</c:v>
                </c:pt>
                <c:pt idx="1754">
                  <c:v>138.60000000000002</c:v>
                </c:pt>
                <c:pt idx="1755">
                  <c:v>786</c:v>
                </c:pt>
                <c:pt idx="1756">
                  <c:v>36</c:v>
                </c:pt>
                <c:pt idx="1757">
                  <c:v>1998</c:v>
                </c:pt>
                <c:pt idx="1758">
                  <c:v>7</c:v>
                </c:pt>
                <c:pt idx="1759">
                  <c:v>1576.2</c:v>
                </c:pt>
                <c:pt idx="1760">
                  <c:v>7.74</c:v>
                </c:pt>
                <c:pt idx="1761">
                  <c:v>344</c:v>
                </c:pt>
                <c:pt idx="1762">
                  <c:v>42</c:v>
                </c:pt>
                <c:pt idx="1763">
                  <c:v>60.500000000000007</c:v>
                </c:pt>
                <c:pt idx="1764">
                  <c:v>2967.8</c:v>
                </c:pt>
                <c:pt idx="1765">
                  <c:v>2200</c:v>
                </c:pt>
                <c:pt idx="1766">
                  <c:v>256.70999999999998</c:v>
                </c:pt>
                <c:pt idx="1767">
                  <c:v>479.88</c:v>
                </c:pt>
                <c:pt idx="1768">
                  <c:v>615</c:v>
                </c:pt>
                <c:pt idx="1769">
                  <c:v>528</c:v>
                </c:pt>
                <c:pt idx="1770">
                  <c:v>583.08000000000004</c:v>
                </c:pt>
                <c:pt idx="1771">
                  <c:v>43</c:v>
                </c:pt>
                <c:pt idx="1772">
                  <c:v>1515</c:v>
                </c:pt>
                <c:pt idx="1773">
                  <c:v>104.34</c:v>
                </c:pt>
                <c:pt idx="1774">
                  <c:v>73228</c:v>
                </c:pt>
                <c:pt idx="1775">
                  <c:v>774</c:v>
                </c:pt>
                <c:pt idx="1776">
                  <c:v>4028.2000000000003</c:v>
                </c:pt>
                <c:pt idx="1777">
                  <c:v>4918.04</c:v>
                </c:pt>
                <c:pt idx="1778">
                  <c:v>118</c:v>
                </c:pt>
                <c:pt idx="1779">
                  <c:v>154</c:v>
                </c:pt>
                <c:pt idx="1780">
                  <c:v>72</c:v>
                </c:pt>
                <c:pt idx="1781">
                  <c:v>29.67</c:v>
                </c:pt>
                <c:pt idx="1782">
                  <c:v>46</c:v>
                </c:pt>
                <c:pt idx="1783">
                  <c:v>8</c:v>
                </c:pt>
                <c:pt idx="1784">
                  <c:v>206</c:v>
                </c:pt>
                <c:pt idx="1785">
                  <c:v>178</c:v>
                </c:pt>
                <c:pt idx="1786">
                  <c:v>2942</c:v>
                </c:pt>
                <c:pt idx="1787">
                  <c:v>239</c:v>
                </c:pt>
                <c:pt idx="1788">
                  <c:v>1278.3900000000001</c:v>
                </c:pt>
                <c:pt idx="1789">
                  <c:v>184</c:v>
                </c:pt>
                <c:pt idx="1790">
                  <c:v>236.06</c:v>
                </c:pt>
                <c:pt idx="1791">
                  <c:v>0</c:v>
                </c:pt>
                <c:pt idx="1792">
                  <c:v>333.3</c:v>
                </c:pt>
                <c:pt idx="1793">
                  <c:v>8840.0399999999991</c:v>
                </c:pt>
                <c:pt idx="1794">
                  <c:v>182.04</c:v>
                </c:pt>
                <c:pt idx="1795">
                  <c:v>452.79</c:v>
                </c:pt>
                <c:pt idx="1796">
                  <c:v>434</c:v>
                </c:pt>
                <c:pt idx="1797">
                  <c:v>759.81000000000006</c:v>
                </c:pt>
                <c:pt idx="1798">
                  <c:v>55.000000000000007</c:v>
                </c:pt>
                <c:pt idx="1799">
                  <c:v>96.94</c:v>
                </c:pt>
                <c:pt idx="1800">
                  <c:v>324</c:v>
                </c:pt>
                <c:pt idx="1801">
                  <c:v>5987.3</c:v>
                </c:pt>
                <c:pt idx="1802">
                  <c:v>54</c:v>
                </c:pt>
                <c:pt idx="1803">
                  <c:v>18.060000000000002</c:v>
                </c:pt>
                <c:pt idx="1804">
                  <c:v>4083.32</c:v>
                </c:pt>
                <c:pt idx="1805">
                  <c:v>585.20000000000005</c:v>
                </c:pt>
                <c:pt idx="1806">
                  <c:v>16</c:v>
                </c:pt>
                <c:pt idx="1807">
                  <c:v>8</c:v>
                </c:pt>
                <c:pt idx="1808">
                  <c:v>34.83</c:v>
                </c:pt>
                <c:pt idx="1809">
                  <c:v>717.24</c:v>
                </c:pt>
                <c:pt idx="1810">
                  <c:v>3631.92</c:v>
                </c:pt>
                <c:pt idx="1811">
                  <c:v>8</c:v>
                </c:pt>
                <c:pt idx="1812">
                  <c:v>931.7</c:v>
                </c:pt>
                <c:pt idx="1813">
                  <c:v>244.20000000000002</c:v>
                </c:pt>
                <c:pt idx="1814">
                  <c:v>1082</c:v>
                </c:pt>
                <c:pt idx="1815">
                  <c:v>45.14</c:v>
                </c:pt>
                <c:pt idx="1816">
                  <c:v>51.6</c:v>
                </c:pt>
                <c:pt idx="1817">
                  <c:v>1207.8000000000002</c:v>
                </c:pt>
                <c:pt idx="1818">
                  <c:v>19</c:v>
                </c:pt>
                <c:pt idx="1819">
                  <c:v>1048.58</c:v>
                </c:pt>
                <c:pt idx="1820">
                  <c:v>870.75</c:v>
                </c:pt>
                <c:pt idx="1821">
                  <c:v>157.30000000000001</c:v>
                </c:pt>
                <c:pt idx="1822">
                  <c:v>61</c:v>
                </c:pt>
                <c:pt idx="1823">
                  <c:v>679</c:v>
                </c:pt>
                <c:pt idx="1824">
                  <c:v>609</c:v>
                </c:pt>
                <c:pt idx="1825">
                  <c:v>861</c:v>
                </c:pt>
                <c:pt idx="1826">
                  <c:v>500.52000000000004</c:v>
                </c:pt>
                <c:pt idx="1827">
                  <c:v>437</c:v>
                </c:pt>
                <c:pt idx="1828">
                  <c:v>1591</c:v>
                </c:pt>
                <c:pt idx="1829">
                  <c:v>274</c:v>
                </c:pt>
                <c:pt idx="1830">
                  <c:v>59</c:v>
                </c:pt>
                <c:pt idx="1831">
                  <c:v>29.6</c:v>
                </c:pt>
                <c:pt idx="1832">
                  <c:v>79</c:v>
                </c:pt>
                <c:pt idx="1833">
                  <c:v>669.90000000000009</c:v>
                </c:pt>
                <c:pt idx="1834">
                  <c:v>359.91</c:v>
                </c:pt>
                <c:pt idx="1835">
                  <c:v>543.09</c:v>
                </c:pt>
                <c:pt idx="1836">
                  <c:v>52</c:v>
                </c:pt>
                <c:pt idx="1837">
                  <c:v>43</c:v>
                </c:pt>
                <c:pt idx="1838">
                  <c:v>780</c:v>
                </c:pt>
                <c:pt idx="1839">
                  <c:v>388.5</c:v>
                </c:pt>
                <c:pt idx="1840">
                  <c:v>19.350000000000001</c:v>
                </c:pt>
                <c:pt idx="1841">
                  <c:v>34.78</c:v>
                </c:pt>
                <c:pt idx="1842">
                  <c:v>200</c:v>
                </c:pt>
                <c:pt idx="1843">
                  <c:v>43</c:v>
                </c:pt>
                <c:pt idx="1844">
                  <c:v>132</c:v>
                </c:pt>
                <c:pt idx="1845">
                  <c:v>12053</c:v>
                </c:pt>
                <c:pt idx="1846">
                  <c:v>7</c:v>
                </c:pt>
                <c:pt idx="1847">
                  <c:v>192.21</c:v>
                </c:pt>
                <c:pt idx="1848">
                  <c:v>37</c:v>
                </c:pt>
                <c:pt idx="1849">
                  <c:v>39365</c:v>
                </c:pt>
                <c:pt idx="1850">
                  <c:v>158.35999999999999</c:v>
                </c:pt>
                <c:pt idx="1851">
                  <c:v>26432.799999999999</c:v>
                </c:pt>
                <c:pt idx="1852">
                  <c:v>122</c:v>
                </c:pt>
                <c:pt idx="1853">
                  <c:v>430.1</c:v>
                </c:pt>
                <c:pt idx="1854">
                  <c:v>1903.0000000000002</c:v>
                </c:pt>
                <c:pt idx="1855">
                  <c:v>139</c:v>
                </c:pt>
                <c:pt idx="1856">
                  <c:v>3</c:v>
                </c:pt>
                <c:pt idx="1857">
                  <c:v>240</c:v>
                </c:pt>
                <c:pt idx="1858">
                  <c:v>112</c:v>
                </c:pt>
                <c:pt idx="1859">
                  <c:v>483</c:v>
                </c:pt>
                <c:pt idx="1860">
                  <c:v>16.77</c:v>
                </c:pt>
                <c:pt idx="1861">
                  <c:v>26.64</c:v>
                </c:pt>
                <c:pt idx="1862">
                  <c:v>127.71000000000001</c:v>
                </c:pt>
                <c:pt idx="1863">
                  <c:v>31</c:v>
                </c:pt>
                <c:pt idx="1864">
                  <c:v>722</c:v>
                </c:pt>
                <c:pt idx="1865">
                  <c:v>0</c:v>
                </c:pt>
                <c:pt idx="1866">
                  <c:v>173</c:v>
                </c:pt>
                <c:pt idx="1867">
                  <c:v>6378</c:v>
                </c:pt>
                <c:pt idx="1868">
                  <c:v>2530</c:v>
                </c:pt>
                <c:pt idx="1869">
                  <c:v>847.00000000000011</c:v>
                </c:pt>
                <c:pt idx="1870">
                  <c:v>315</c:v>
                </c:pt>
                <c:pt idx="1871">
                  <c:v>13</c:v>
                </c:pt>
                <c:pt idx="1872">
                  <c:v>1058.2</c:v>
                </c:pt>
                <c:pt idx="1873">
                  <c:v>627</c:v>
                </c:pt>
                <c:pt idx="1874">
                  <c:v>200</c:v>
                </c:pt>
                <c:pt idx="1875">
                  <c:v>0</c:v>
                </c:pt>
                <c:pt idx="1876">
                  <c:v>10</c:v>
                </c:pt>
                <c:pt idx="1877">
                  <c:v>138</c:v>
                </c:pt>
                <c:pt idx="1878">
                  <c:v>537.93000000000006</c:v>
                </c:pt>
                <c:pt idx="1879">
                  <c:v>7.74</c:v>
                </c:pt>
                <c:pt idx="1880">
                  <c:v>203.5</c:v>
                </c:pt>
                <c:pt idx="1881">
                  <c:v>200</c:v>
                </c:pt>
                <c:pt idx="1882">
                  <c:v>806</c:v>
                </c:pt>
                <c:pt idx="1883">
                  <c:v>993</c:v>
                </c:pt>
                <c:pt idx="1884">
                  <c:v>1</c:v>
                </c:pt>
                <c:pt idx="1885">
                  <c:v>4614</c:v>
                </c:pt>
                <c:pt idx="1886">
                  <c:v>365.20000000000005</c:v>
                </c:pt>
                <c:pt idx="1887">
                  <c:v>506.00000000000006</c:v>
                </c:pt>
                <c:pt idx="1888">
                  <c:v>1721</c:v>
                </c:pt>
                <c:pt idx="1889">
                  <c:v>85</c:v>
                </c:pt>
                <c:pt idx="1890">
                  <c:v>208</c:v>
                </c:pt>
                <c:pt idx="1891">
                  <c:v>11</c:v>
                </c:pt>
                <c:pt idx="1892">
                  <c:v>284.15999999999997</c:v>
                </c:pt>
                <c:pt idx="1893">
                  <c:v>2803</c:v>
                </c:pt>
                <c:pt idx="1894">
                  <c:v>474</c:v>
                </c:pt>
                <c:pt idx="1895">
                  <c:v>34</c:v>
                </c:pt>
                <c:pt idx="1896">
                  <c:v>63</c:v>
                </c:pt>
                <c:pt idx="1897">
                  <c:v>5</c:v>
                </c:pt>
                <c:pt idx="1898">
                  <c:v>276</c:v>
                </c:pt>
                <c:pt idx="1899">
                  <c:v>127.28</c:v>
                </c:pt>
                <c:pt idx="1900">
                  <c:v>390.50000000000006</c:v>
                </c:pt>
                <c:pt idx="1901">
                  <c:v>77</c:v>
                </c:pt>
                <c:pt idx="1902">
                  <c:v>24</c:v>
                </c:pt>
                <c:pt idx="1903">
                  <c:v>645</c:v>
                </c:pt>
                <c:pt idx="1904">
                  <c:v>246</c:v>
                </c:pt>
                <c:pt idx="1905">
                  <c:v>135.30000000000001</c:v>
                </c:pt>
                <c:pt idx="1906">
                  <c:v>38</c:v>
                </c:pt>
                <c:pt idx="1907">
                  <c:v>9</c:v>
                </c:pt>
                <c:pt idx="1908">
                  <c:v>155.10000000000002</c:v>
                </c:pt>
                <c:pt idx="1909">
                  <c:v>38.5</c:v>
                </c:pt>
                <c:pt idx="1910">
                  <c:v>528</c:v>
                </c:pt>
                <c:pt idx="1911">
                  <c:v>177</c:v>
                </c:pt>
                <c:pt idx="1912">
                  <c:v>5938.9000000000005</c:v>
                </c:pt>
                <c:pt idx="1913">
                  <c:v>97</c:v>
                </c:pt>
                <c:pt idx="1914">
                  <c:v>216.70000000000002</c:v>
                </c:pt>
                <c:pt idx="1915">
                  <c:v>454.3</c:v>
                </c:pt>
                <c:pt idx="1916">
                  <c:v>37</c:v>
                </c:pt>
                <c:pt idx="1917">
                  <c:v>198</c:v>
                </c:pt>
                <c:pt idx="1918">
                  <c:v>25.3</c:v>
                </c:pt>
                <c:pt idx="1919">
                  <c:v>129</c:v>
                </c:pt>
                <c:pt idx="1920">
                  <c:v>9489</c:v>
                </c:pt>
                <c:pt idx="1921">
                  <c:v>550</c:v>
                </c:pt>
                <c:pt idx="1922">
                  <c:v>151.80000000000001</c:v>
                </c:pt>
                <c:pt idx="1923">
                  <c:v>22</c:v>
                </c:pt>
                <c:pt idx="1924">
                  <c:v>117</c:v>
                </c:pt>
                <c:pt idx="1925">
                  <c:v>150</c:v>
                </c:pt>
                <c:pt idx="1926">
                  <c:v>514.71</c:v>
                </c:pt>
                <c:pt idx="1927">
                  <c:v>55.47</c:v>
                </c:pt>
                <c:pt idx="1928">
                  <c:v>961</c:v>
                </c:pt>
                <c:pt idx="1929">
                  <c:v>12.9</c:v>
                </c:pt>
                <c:pt idx="1930">
                  <c:v>14</c:v>
                </c:pt>
                <c:pt idx="1931">
                  <c:v>873.93999999999994</c:v>
                </c:pt>
                <c:pt idx="1932">
                  <c:v>106.7</c:v>
                </c:pt>
                <c:pt idx="1933">
                  <c:v>2026</c:v>
                </c:pt>
                <c:pt idx="1934">
                  <c:v>1289.2</c:v>
                </c:pt>
                <c:pt idx="1935">
                  <c:v>133</c:v>
                </c:pt>
                <c:pt idx="1936">
                  <c:v>380.36</c:v>
                </c:pt>
                <c:pt idx="1937">
                  <c:v>399</c:v>
                </c:pt>
                <c:pt idx="1938">
                  <c:v>56.760000000000005</c:v>
                </c:pt>
                <c:pt idx="1939">
                  <c:v>24</c:v>
                </c:pt>
                <c:pt idx="1940">
                  <c:v>6</c:v>
                </c:pt>
                <c:pt idx="1941">
                  <c:v>388.5</c:v>
                </c:pt>
                <c:pt idx="1942">
                  <c:v>19.350000000000001</c:v>
                </c:pt>
                <c:pt idx="1943">
                  <c:v>660</c:v>
                </c:pt>
                <c:pt idx="1944">
                  <c:v>118</c:v>
                </c:pt>
                <c:pt idx="1945">
                  <c:v>807</c:v>
                </c:pt>
                <c:pt idx="1946">
                  <c:v>110.00000000000001</c:v>
                </c:pt>
                <c:pt idx="1947">
                  <c:v>1733.76</c:v>
                </c:pt>
                <c:pt idx="1948">
                  <c:v>5786</c:v>
                </c:pt>
                <c:pt idx="1949">
                  <c:v>330</c:v>
                </c:pt>
                <c:pt idx="1950">
                  <c:v>3170.82</c:v>
                </c:pt>
                <c:pt idx="1951">
                  <c:v>3</c:v>
                </c:pt>
                <c:pt idx="1952">
                  <c:v>127</c:v>
                </c:pt>
                <c:pt idx="1953">
                  <c:v>437.34</c:v>
                </c:pt>
                <c:pt idx="1954">
                  <c:v>136</c:v>
                </c:pt>
                <c:pt idx="1955">
                  <c:v>609</c:v>
                </c:pt>
                <c:pt idx="1956">
                  <c:v>77</c:v>
                </c:pt>
                <c:pt idx="1957">
                  <c:v>120</c:v>
                </c:pt>
                <c:pt idx="1958">
                  <c:v>1232</c:v>
                </c:pt>
                <c:pt idx="1959">
                  <c:v>422.40000000000003</c:v>
                </c:pt>
                <c:pt idx="1960">
                  <c:v>19</c:v>
                </c:pt>
                <c:pt idx="1961">
                  <c:v>2</c:v>
                </c:pt>
                <c:pt idx="1962">
                  <c:v>173</c:v>
                </c:pt>
                <c:pt idx="1963">
                  <c:v>233.84</c:v>
                </c:pt>
                <c:pt idx="1964">
                  <c:v>18</c:v>
                </c:pt>
                <c:pt idx="1965">
                  <c:v>806.30000000000007</c:v>
                </c:pt>
                <c:pt idx="1966">
                  <c:v>117</c:v>
                </c:pt>
                <c:pt idx="1967">
                  <c:v>251.55</c:v>
                </c:pt>
                <c:pt idx="1968">
                  <c:v>474.1</c:v>
                </c:pt>
                <c:pt idx="1969">
                  <c:v>105</c:v>
                </c:pt>
                <c:pt idx="1970">
                  <c:v>3087.7000000000003</c:v>
                </c:pt>
                <c:pt idx="1971">
                  <c:v>8</c:v>
                </c:pt>
                <c:pt idx="1972">
                  <c:v>188.10000000000002</c:v>
                </c:pt>
                <c:pt idx="1973">
                  <c:v>2025</c:v>
                </c:pt>
                <c:pt idx="1974">
                  <c:v>32</c:v>
                </c:pt>
                <c:pt idx="1975">
                  <c:v>12401</c:v>
                </c:pt>
                <c:pt idx="1976">
                  <c:v>14</c:v>
                </c:pt>
                <c:pt idx="1977">
                  <c:v>4366</c:v>
                </c:pt>
                <c:pt idx="1978">
                  <c:v>1763.43</c:v>
                </c:pt>
                <c:pt idx="1979">
                  <c:v>22</c:v>
                </c:pt>
                <c:pt idx="1980">
                  <c:v>19.350000000000001</c:v>
                </c:pt>
                <c:pt idx="1981">
                  <c:v>182.60000000000002</c:v>
                </c:pt>
                <c:pt idx="1982">
                  <c:v>4</c:v>
                </c:pt>
                <c:pt idx="1983">
                  <c:v>38.5</c:v>
                </c:pt>
                <c:pt idx="1984">
                  <c:v>180</c:v>
                </c:pt>
                <c:pt idx="1985">
                  <c:v>205.72</c:v>
                </c:pt>
                <c:pt idx="1986">
                  <c:v>287.67</c:v>
                </c:pt>
                <c:pt idx="1987">
                  <c:v>6408.72</c:v>
                </c:pt>
                <c:pt idx="1988">
                  <c:v>555.5</c:v>
                </c:pt>
                <c:pt idx="1989">
                  <c:v>14</c:v>
                </c:pt>
                <c:pt idx="1990">
                  <c:v>1208</c:v>
                </c:pt>
                <c:pt idx="1991">
                  <c:v>2250</c:v>
                </c:pt>
                <c:pt idx="1992">
                  <c:v>793.1</c:v>
                </c:pt>
                <c:pt idx="1993">
                  <c:v>21</c:v>
                </c:pt>
                <c:pt idx="1994">
                  <c:v>276</c:v>
                </c:pt>
                <c:pt idx="1995">
                  <c:v>12.9</c:v>
                </c:pt>
                <c:pt idx="1996">
                  <c:v>18</c:v>
                </c:pt>
                <c:pt idx="1997">
                  <c:v>3137</c:v>
                </c:pt>
                <c:pt idx="1998">
                  <c:v>628.1</c:v>
                </c:pt>
                <c:pt idx="1999">
                  <c:v>615</c:v>
                </c:pt>
                <c:pt idx="2000">
                  <c:v>193.60000000000002</c:v>
                </c:pt>
                <c:pt idx="2001">
                  <c:v>10482.84</c:v>
                </c:pt>
                <c:pt idx="2002">
                  <c:v>4</c:v>
                </c:pt>
                <c:pt idx="2003">
                  <c:v>227.18</c:v>
                </c:pt>
                <c:pt idx="2004">
                  <c:v>522</c:v>
                </c:pt>
                <c:pt idx="2005">
                  <c:v>12883.4</c:v>
                </c:pt>
                <c:pt idx="2006">
                  <c:v>628.23</c:v>
                </c:pt>
                <c:pt idx="2007">
                  <c:v>8244</c:v>
                </c:pt>
                <c:pt idx="2008">
                  <c:v>990</c:v>
                </c:pt>
                <c:pt idx="2009">
                  <c:v>26</c:v>
                </c:pt>
                <c:pt idx="2010">
                  <c:v>39</c:v>
                </c:pt>
                <c:pt idx="2011">
                  <c:v>514.71</c:v>
                </c:pt>
                <c:pt idx="2012">
                  <c:v>322386</c:v>
                </c:pt>
                <c:pt idx="2013">
                  <c:v>7</c:v>
                </c:pt>
                <c:pt idx="2014">
                  <c:v>40</c:v>
                </c:pt>
                <c:pt idx="2015">
                  <c:v>802</c:v>
                </c:pt>
                <c:pt idx="2016">
                  <c:v>44</c:v>
                </c:pt>
                <c:pt idx="2017">
                  <c:v>12.9</c:v>
                </c:pt>
                <c:pt idx="2018">
                  <c:v>45</c:v>
                </c:pt>
                <c:pt idx="2019">
                  <c:v>793.65</c:v>
                </c:pt>
                <c:pt idx="2020">
                  <c:v>74</c:v>
                </c:pt>
                <c:pt idx="2021">
                  <c:v>22</c:v>
                </c:pt>
                <c:pt idx="2022">
                  <c:v>265</c:v>
                </c:pt>
                <c:pt idx="2023">
                  <c:v>385.71000000000004</c:v>
                </c:pt>
                <c:pt idx="2024">
                  <c:v>16.77</c:v>
                </c:pt>
                <c:pt idx="2025">
                  <c:v>3</c:v>
                </c:pt>
                <c:pt idx="2026">
                  <c:v>431</c:v>
                </c:pt>
                <c:pt idx="2027">
                  <c:v>129</c:v>
                </c:pt>
                <c:pt idx="2028">
                  <c:v>40</c:v>
                </c:pt>
                <c:pt idx="2029">
                  <c:v>105</c:v>
                </c:pt>
                <c:pt idx="2030">
                  <c:v>97</c:v>
                </c:pt>
                <c:pt idx="2031">
                  <c:v>56.1</c:v>
                </c:pt>
                <c:pt idx="2032">
                  <c:v>330</c:v>
                </c:pt>
                <c:pt idx="2033">
                  <c:v>4</c:v>
                </c:pt>
                <c:pt idx="2034">
                  <c:v>58</c:v>
                </c:pt>
                <c:pt idx="2035">
                  <c:v>151</c:v>
                </c:pt>
                <c:pt idx="2036">
                  <c:v>366</c:v>
                </c:pt>
                <c:pt idx="2037">
                  <c:v>96.2</c:v>
                </c:pt>
                <c:pt idx="2038">
                  <c:v>29</c:v>
                </c:pt>
                <c:pt idx="2039">
                  <c:v>19.350000000000001</c:v>
                </c:pt>
                <c:pt idx="2040">
                  <c:v>12</c:v>
                </c:pt>
                <c:pt idx="2041">
                  <c:v>164</c:v>
                </c:pt>
                <c:pt idx="2042">
                  <c:v>107.80000000000001</c:v>
                </c:pt>
                <c:pt idx="2043">
                  <c:v>13</c:v>
                </c:pt>
                <c:pt idx="2044">
                  <c:v>23.22</c:v>
                </c:pt>
                <c:pt idx="2045">
                  <c:v>440</c:v>
                </c:pt>
                <c:pt idx="2046">
                  <c:v>152.22</c:v>
                </c:pt>
                <c:pt idx="2047">
                  <c:v>1437.7</c:v>
                </c:pt>
                <c:pt idx="2048">
                  <c:v>55</c:v>
                </c:pt>
                <c:pt idx="2049">
                  <c:v>469</c:v>
                </c:pt>
                <c:pt idx="2050">
                  <c:v>21.93</c:v>
                </c:pt>
                <c:pt idx="2051">
                  <c:v>666.6</c:v>
                </c:pt>
                <c:pt idx="2052">
                  <c:v>79</c:v>
                </c:pt>
                <c:pt idx="2053">
                  <c:v>48</c:v>
                </c:pt>
                <c:pt idx="2054">
                  <c:v>2</c:v>
                </c:pt>
                <c:pt idx="2055">
                  <c:v>2558.1799999999998</c:v>
                </c:pt>
                <c:pt idx="2056">
                  <c:v>21</c:v>
                </c:pt>
                <c:pt idx="2057">
                  <c:v>123</c:v>
                </c:pt>
                <c:pt idx="2058">
                  <c:v>1806</c:v>
                </c:pt>
                <c:pt idx="2059">
                  <c:v>508.26</c:v>
                </c:pt>
                <c:pt idx="2060">
                  <c:v>23.22</c:v>
                </c:pt>
                <c:pt idx="2061">
                  <c:v>152</c:v>
                </c:pt>
                <c:pt idx="2062">
                  <c:v>4412.1000000000004</c:v>
                </c:pt>
                <c:pt idx="2063">
                  <c:v>37</c:v>
                </c:pt>
                <c:pt idx="2064">
                  <c:v>369</c:v>
                </c:pt>
                <c:pt idx="2065">
                  <c:v>30</c:v>
                </c:pt>
                <c:pt idx="2066">
                  <c:v>108.9</c:v>
                </c:pt>
                <c:pt idx="2067">
                  <c:v>11.61</c:v>
                </c:pt>
                <c:pt idx="2068">
                  <c:v>381</c:v>
                </c:pt>
                <c:pt idx="2069">
                  <c:v>3</c:v>
                </c:pt>
                <c:pt idx="2070">
                  <c:v>43</c:v>
                </c:pt>
                <c:pt idx="2071">
                  <c:v>678</c:v>
                </c:pt>
                <c:pt idx="2072">
                  <c:v>20.64</c:v>
                </c:pt>
                <c:pt idx="2073">
                  <c:v>353.1</c:v>
                </c:pt>
                <c:pt idx="2074">
                  <c:v>58</c:v>
                </c:pt>
                <c:pt idx="2075">
                  <c:v>153</c:v>
                </c:pt>
                <c:pt idx="2076">
                  <c:v>358</c:v>
                </c:pt>
                <c:pt idx="2077">
                  <c:v>71</c:v>
                </c:pt>
                <c:pt idx="2078">
                  <c:v>1</c:v>
                </c:pt>
                <c:pt idx="2079">
                  <c:v>13</c:v>
                </c:pt>
                <c:pt idx="2080">
                  <c:v>118</c:v>
                </c:pt>
                <c:pt idx="2081">
                  <c:v>450</c:v>
                </c:pt>
                <c:pt idx="2082">
                  <c:v>21186</c:v>
                </c:pt>
                <c:pt idx="2083">
                  <c:v>55</c:v>
                </c:pt>
                <c:pt idx="2084">
                  <c:v>2.58</c:v>
                </c:pt>
                <c:pt idx="2085">
                  <c:v>8317.92</c:v>
                </c:pt>
                <c:pt idx="2086">
                  <c:v>850</c:v>
                </c:pt>
                <c:pt idx="2087">
                  <c:v>3407</c:v>
                </c:pt>
                <c:pt idx="2088">
                  <c:v>88</c:v>
                </c:pt>
                <c:pt idx="2089">
                  <c:v>2</c:v>
                </c:pt>
                <c:pt idx="2090">
                  <c:v>12</c:v>
                </c:pt>
                <c:pt idx="2091">
                  <c:v>14.190000000000001</c:v>
                </c:pt>
                <c:pt idx="2092">
                  <c:v>100.10000000000001</c:v>
                </c:pt>
                <c:pt idx="2093">
                  <c:v>11.61</c:v>
                </c:pt>
                <c:pt idx="2094">
                  <c:v>1373.8500000000001</c:v>
                </c:pt>
                <c:pt idx="2095">
                  <c:v>11.61</c:v>
                </c:pt>
                <c:pt idx="2096">
                  <c:v>275</c:v>
                </c:pt>
                <c:pt idx="2097">
                  <c:v>11.61</c:v>
                </c:pt>
                <c:pt idx="2098">
                  <c:v>46</c:v>
                </c:pt>
                <c:pt idx="2099">
                  <c:v>66</c:v>
                </c:pt>
                <c:pt idx="2100">
                  <c:v>23.68</c:v>
                </c:pt>
                <c:pt idx="2101">
                  <c:v>149</c:v>
                </c:pt>
                <c:pt idx="2102">
                  <c:v>28.380000000000003</c:v>
                </c:pt>
                <c:pt idx="2103">
                  <c:v>110</c:v>
                </c:pt>
                <c:pt idx="2104">
                  <c:v>14.190000000000001</c:v>
                </c:pt>
                <c:pt idx="2105">
                  <c:v>1058</c:v>
                </c:pt>
                <c:pt idx="2106">
                  <c:v>12</c:v>
                </c:pt>
                <c:pt idx="2107">
                  <c:v>250</c:v>
                </c:pt>
                <c:pt idx="2108">
                  <c:v>2753</c:v>
                </c:pt>
                <c:pt idx="2109">
                  <c:v>58</c:v>
                </c:pt>
                <c:pt idx="2110">
                  <c:v>601.14</c:v>
                </c:pt>
                <c:pt idx="2111">
                  <c:v>16</c:v>
                </c:pt>
                <c:pt idx="2112">
                  <c:v>359</c:v>
                </c:pt>
                <c:pt idx="2113">
                  <c:v>221</c:v>
                </c:pt>
                <c:pt idx="2114">
                  <c:v>94</c:v>
                </c:pt>
                <c:pt idx="2115">
                  <c:v>427</c:v>
                </c:pt>
                <c:pt idx="2116">
                  <c:v>3</c:v>
                </c:pt>
                <c:pt idx="2117">
                  <c:v>92</c:v>
                </c:pt>
                <c:pt idx="2118">
                  <c:v>4484</c:v>
                </c:pt>
                <c:pt idx="2119">
                  <c:v>14</c:v>
                </c:pt>
                <c:pt idx="2120">
                  <c:v>89</c:v>
                </c:pt>
                <c:pt idx="2121">
                  <c:v>17.02</c:v>
                </c:pt>
                <c:pt idx="2122">
                  <c:v>32.25</c:v>
                </c:pt>
                <c:pt idx="2123">
                  <c:v>99361</c:v>
                </c:pt>
                <c:pt idx="2124">
                  <c:v>44</c:v>
                </c:pt>
                <c:pt idx="2125">
                  <c:v>342.1</c:v>
                </c:pt>
                <c:pt idx="2126">
                  <c:v>270.90000000000003</c:v>
                </c:pt>
                <c:pt idx="2127">
                  <c:v>49</c:v>
                </c:pt>
                <c:pt idx="2128">
                  <c:v>136.16</c:v>
                </c:pt>
                <c:pt idx="2129">
                  <c:v>31</c:v>
                </c:pt>
                <c:pt idx="2130">
                  <c:v>17</c:v>
                </c:pt>
                <c:pt idx="2131">
                  <c:v>5.16</c:v>
                </c:pt>
                <c:pt idx="2132">
                  <c:v>631.40000000000009</c:v>
                </c:pt>
                <c:pt idx="2133">
                  <c:v>5</c:v>
                </c:pt>
                <c:pt idx="2134">
                  <c:v>964.92000000000007</c:v>
                </c:pt>
                <c:pt idx="2135">
                  <c:v>5962</c:v>
                </c:pt>
                <c:pt idx="2136">
                  <c:v>68</c:v>
                </c:pt>
                <c:pt idx="2137">
                  <c:v>22</c:v>
                </c:pt>
                <c:pt idx="2138">
                  <c:v>66</c:v>
                </c:pt>
                <c:pt idx="2139">
                  <c:v>9728.0399999999991</c:v>
                </c:pt>
                <c:pt idx="2140">
                  <c:v>400</c:v>
                </c:pt>
                <c:pt idx="2141">
                  <c:v>1667</c:v>
                </c:pt>
                <c:pt idx="2142">
                  <c:v>1323.54</c:v>
                </c:pt>
                <c:pt idx="2143">
                  <c:v>173.16</c:v>
                </c:pt>
                <c:pt idx="2144">
                  <c:v>433.64</c:v>
                </c:pt>
                <c:pt idx="2145">
                  <c:v>3947</c:v>
                </c:pt>
                <c:pt idx="2146">
                  <c:v>268.32</c:v>
                </c:pt>
                <c:pt idx="2147">
                  <c:v>18</c:v>
                </c:pt>
                <c:pt idx="2148">
                  <c:v>219.3</c:v>
                </c:pt>
                <c:pt idx="2149">
                  <c:v>5655.3600000000006</c:v>
                </c:pt>
                <c:pt idx="2150">
                  <c:v>208</c:v>
                </c:pt>
                <c:pt idx="2151">
                  <c:v>38.700000000000003</c:v>
                </c:pt>
                <c:pt idx="2152">
                  <c:v>752</c:v>
                </c:pt>
                <c:pt idx="2153">
                  <c:v>341.85</c:v>
                </c:pt>
                <c:pt idx="2154">
                  <c:v>1153</c:v>
                </c:pt>
                <c:pt idx="2155">
                  <c:v>279.40000000000003</c:v>
                </c:pt>
                <c:pt idx="2156">
                  <c:v>218</c:v>
                </c:pt>
                <c:pt idx="2157">
                  <c:v>172</c:v>
                </c:pt>
                <c:pt idx="2158">
                  <c:v>896</c:v>
                </c:pt>
                <c:pt idx="2159">
                  <c:v>65</c:v>
                </c:pt>
                <c:pt idx="2160">
                  <c:v>155</c:v>
                </c:pt>
                <c:pt idx="2161">
                  <c:v>12.9</c:v>
                </c:pt>
                <c:pt idx="2162">
                  <c:v>434.50000000000006</c:v>
                </c:pt>
                <c:pt idx="2163">
                  <c:v>11.61</c:v>
                </c:pt>
                <c:pt idx="2164">
                  <c:v>109</c:v>
                </c:pt>
                <c:pt idx="2165">
                  <c:v>58</c:v>
                </c:pt>
                <c:pt idx="2166">
                  <c:v>87</c:v>
                </c:pt>
                <c:pt idx="2167">
                  <c:v>29.67</c:v>
                </c:pt>
                <c:pt idx="2168">
                  <c:v>26</c:v>
                </c:pt>
                <c:pt idx="2169">
                  <c:v>510.40000000000003</c:v>
                </c:pt>
                <c:pt idx="2170">
                  <c:v>119</c:v>
                </c:pt>
                <c:pt idx="2171">
                  <c:v>23</c:v>
                </c:pt>
                <c:pt idx="2172">
                  <c:v>1653.3000000000002</c:v>
                </c:pt>
                <c:pt idx="2173">
                  <c:v>169</c:v>
                </c:pt>
                <c:pt idx="2174">
                  <c:v>708.40000000000009</c:v>
                </c:pt>
                <c:pt idx="2175">
                  <c:v>601.14</c:v>
                </c:pt>
                <c:pt idx="2176">
                  <c:v>1</c:v>
                </c:pt>
                <c:pt idx="2177">
                  <c:v>880.00000000000011</c:v>
                </c:pt>
                <c:pt idx="2178">
                  <c:v>19.8</c:v>
                </c:pt>
                <c:pt idx="2179">
                  <c:v>853</c:v>
                </c:pt>
                <c:pt idx="2180">
                  <c:v>958.1</c:v>
                </c:pt>
                <c:pt idx="2181">
                  <c:v>2865</c:v>
                </c:pt>
                <c:pt idx="2182">
                  <c:v>888.74</c:v>
                </c:pt>
                <c:pt idx="2183">
                  <c:v>22</c:v>
                </c:pt>
                <c:pt idx="2184">
                  <c:v>1</c:v>
                </c:pt>
                <c:pt idx="2185">
                  <c:v>7.7000000000000011</c:v>
                </c:pt>
                <c:pt idx="2186">
                  <c:v>131</c:v>
                </c:pt>
                <c:pt idx="2187">
                  <c:v>63</c:v>
                </c:pt>
                <c:pt idx="2188">
                  <c:v>2076</c:v>
                </c:pt>
                <c:pt idx="2189">
                  <c:v>64</c:v>
                </c:pt>
                <c:pt idx="2190">
                  <c:v>29.67</c:v>
                </c:pt>
                <c:pt idx="2191">
                  <c:v>455.40000000000003</c:v>
                </c:pt>
                <c:pt idx="2192">
                  <c:v>539</c:v>
                </c:pt>
                <c:pt idx="2193">
                  <c:v>450</c:v>
                </c:pt>
                <c:pt idx="2194">
                  <c:v>9.0300000000000011</c:v>
                </c:pt>
                <c:pt idx="2195">
                  <c:v>54</c:v>
                </c:pt>
                <c:pt idx="2196">
                  <c:v>36</c:v>
                </c:pt>
                <c:pt idx="2197">
                  <c:v>12833.82</c:v>
                </c:pt>
                <c:pt idx="2198">
                  <c:v>873.93999999999994</c:v>
                </c:pt>
                <c:pt idx="2199">
                  <c:v>27</c:v>
                </c:pt>
                <c:pt idx="2200">
                  <c:v>6166.2</c:v>
                </c:pt>
                <c:pt idx="2201">
                  <c:v>137.5</c:v>
                </c:pt>
                <c:pt idx="2202">
                  <c:v>33</c:v>
                </c:pt>
                <c:pt idx="2203">
                  <c:v>416</c:v>
                </c:pt>
                <c:pt idx="2204">
                  <c:v>220.00000000000003</c:v>
                </c:pt>
                <c:pt idx="2205">
                  <c:v>4723.9800000000005</c:v>
                </c:pt>
                <c:pt idx="2206">
                  <c:v>32</c:v>
                </c:pt>
                <c:pt idx="2207">
                  <c:v>2</c:v>
                </c:pt>
                <c:pt idx="2208">
                  <c:v>11.61</c:v>
                </c:pt>
                <c:pt idx="2209">
                  <c:v>7</c:v>
                </c:pt>
                <c:pt idx="2210">
                  <c:v>236.06</c:v>
                </c:pt>
                <c:pt idx="2211">
                  <c:v>528</c:v>
                </c:pt>
                <c:pt idx="2212">
                  <c:v>4298</c:v>
                </c:pt>
                <c:pt idx="2213">
                  <c:v>611.98</c:v>
                </c:pt>
                <c:pt idx="2214">
                  <c:v>57</c:v>
                </c:pt>
                <c:pt idx="2215">
                  <c:v>6.45</c:v>
                </c:pt>
                <c:pt idx="2216">
                  <c:v>490.75</c:v>
                </c:pt>
                <c:pt idx="2217">
                  <c:v>483.96</c:v>
                </c:pt>
                <c:pt idx="2218">
                  <c:v>29.700000000000003</c:v>
                </c:pt>
                <c:pt idx="2219">
                  <c:v>16902</c:v>
                </c:pt>
                <c:pt idx="2220">
                  <c:v>34</c:v>
                </c:pt>
                <c:pt idx="2221">
                  <c:v>1878.86</c:v>
                </c:pt>
                <c:pt idx="2222">
                  <c:v>231.62</c:v>
                </c:pt>
                <c:pt idx="2223">
                  <c:v>6</c:v>
                </c:pt>
                <c:pt idx="2224">
                  <c:v>3939</c:v>
                </c:pt>
                <c:pt idx="2225">
                  <c:v>312</c:v>
                </c:pt>
                <c:pt idx="2226">
                  <c:v>450</c:v>
                </c:pt>
                <c:pt idx="2227">
                  <c:v>67</c:v>
                </c:pt>
                <c:pt idx="2228">
                  <c:v>226.60000000000002</c:v>
                </c:pt>
                <c:pt idx="2229">
                  <c:v>169.4</c:v>
                </c:pt>
                <c:pt idx="2230">
                  <c:v>325</c:v>
                </c:pt>
                <c:pt idx="2231">
                  <c:v>29499</c:v>
                </c:pt>
                <c:pt idx="2232">
                  <c:v>2000</c:v>
                </c:pt>
                <c:pt idx="2233">
                  <c:v>869</c:v>
                </c:pt>
                <c:pt idx="2234">
                  <c:v>42</c:v>
                </c:pt>
                <c:pt idx="2235">
                  <c:v>25</c:v>
                </c:pt>
                <c:pt idx="2236">
                  <c:v>31</c:v>
                </c:pt>
                <c:pt idx="2237">
                  <c:v>261.87</c:v>
                </c:pt>
                <c:pt idx="2238">
                  <c:v>690</c:v>
                </c:pt>
                <c:pt idx="2239">
                  <c:v>95.460000000000008</c:v>
                </c:pt>
                <c:pt idx="2240">
                  <c:v>33</c:v>
                </c:pt>
                <c:pt idx="2241">
                  <c:v>15000</c:v>
                </c:pt>
                <c:pt idx="2242">
                  <c:v>25.3</c:v>
                </c:pt>
                <c:pt idx="2243">
                  <c:v>35</c:v>
                </c:pt>
                <c:pt idx="2244">
                  <c:v>15</c:v>
                </c:pt>
                <c:pt idx="2245">
                  <c:v>65.790000000000006</c:v>
                </c:pt>
                <c:pt idx="2246">
                  <c:v>5765.34</c:v>
                </c:pt>
                <c:pt idx="2247">
                  <c:v>8500</c:v>
                </c:pt>
                <c:pt idx="2248">
                  <c:v>1234</c:v>
                </c:pt>
                <c:pt idx="2249">
                  <c:v>1140</c:v>
                </c:pt>
                <c:pt idx="2250">
                  <c:v>450</c:v>
                </c:pt>
                <c:pt idx="2251">
                  <c:v>6050.0000000000009</c:v>
                </c:pt>
                <c:pt idx="2252">
                  <c:v>1404.52</c:v>
                </c:pt>
                <c:pt idx="2253">
                  <c:v>688.6</c:v>
                </c:pt>
                <c:pt idx="2254">
                  <c:v>975</c:v>
                </c:pt>
                <c:pt idx="2255">
                  <c:v>37.410000000000004</c:v>
                </c:pt>
                <c:pt idx="2256">
                  <c:v>129.35</c:v>
                </c:pt>
                <c:pt idx="2257">
                  <c:v>0</c:v>
                </c:pt>
                <c:pt idx="2258">
                  <c:v>2</c:v>
                </c:pt>
                <c:pt idx="2259">
                  <c:v>775</c:v>
                </c:pt>
                <c:pt idx="2260">
                  <c:v>766.64</c:v>
                </c:pt>
                <c:pt idx="2261">
                  <c:v>740</c:v>
                </c:pt>
                <c:pt idx="2262">
                  <c:v>98</c:v>
                </c:pt>
                <c:pt idx="2263">
                  <c:v>798</c:v>
                </c:pt>
                <c:pt idx="2264">
                  <c:v>29215</c:v>
                </c:pt>
                <c:pt idx="2265">
                  <c:v>25</c:v>
                </c:pt>
                <c:pt idx="2266">
                  <c:v>303.39999999999998</c:v>
                </c:pt>
                <c:pt idx="2267">
                  <c:v>652.30000000000007</c:v>
                </c:pt>
                <c:pt idx="2268">
                  <c:v>57130</c:v>
                </c:pt>
                <c:pt idx="2269">
                  <c:v>1282.26</c:v>
                </c:pt>
                <c:pt idx="2270">
                  <c:v>482.46000000000004</c:v>
                </c:pt>
                <c:pt idx="2271">
                  <c:v>254</c:v>
                </c:pt>
                <c:pt idx="2272">
                  <c:v>550.83000000000004</c:v>
                </c:pt>
                <c:pt idx="2273">
                  <c:v>101</c:v>
                </c:pt>
                <c:pt idx="2274">
                  <c:v>288.20000000000005</c:v>
                </c:pt>
                <c:pt idx="2275">
                  <c:v>1250.5999999999999</c:v>
                </c:pt>
                <c:pt idx="2276">
                  <c:v>2.96</c:v>
                </c:pt>
                <c:pt idx="2277">
                  <c:v>879.12</c:v>
                </c:pt>
                <c:pt idx="2278">
                  <c:v>138</c:v>
                </c:pt>
                <c:pt idx="2279">
                  <c:v>250</c:v>
                </c:pt>
                <c:pt idx="2280">
                  <c:v>127.28</c:v>
                </c:pt>
                <c:pt idx="2281">
                  <c:v>1065.5999999999999</c:v>
                </c:pt>
                <c:pt idx="2282">
                  <c:v>7.74</c:v>
                </c:pt>
                <c:pt idx="2283">
                  <c:v>101.91</c:v>
                </c:pt>
                <c:pt idx="2284">
                  <c:v>193</c:v>
                </c:pt>
                <c:pt idx="2285">
                  <c:v>3019</c:v>
                </c:pt>
                <c:pt idx="2286">
                  <c:v>3</c:v>
                </c:pt>
                <c:pt idx="2287">
                  <c:v>138</c:v>
                </c:pt>
                <c:pt idx="2288">
                  <c:v>149</c:v>
                </c:pt>
                <c:pt idx="2289">
                  <c:v>543</c:v>
                </c:pt>
                <c:pt idx="2290">
                  <c:v>49</c:v>
                </c:pt>
                <c:pt idx="2291">
                  <c:v>65626</c:v>
                </c:pt>
                <c:pt idx="2292">
                  <c:v>719</c:v>
                </c:pt>
                <c:pt idx="2293">
                  <c:v>275</c:v>
                </c:pt>
                <c:pt idx="2294">
                  <c:v>313</c:v>
                </c:pt>
                <c:pt idx="2295">
                  <c:v>410.3</c:v>
                </c:pt>
                <c:pt idx="2296">
                  <c:v>2.2199999999999998</c:v>
                </c:pt>
                <c:pt idx="2297">
                  <c:v>814</c:v>
                </c:pt>
                <c:pt idx="2298">
                  <c:v>19369</c:v>
                </c:pt>
                <c:pt idx="2299">
                  <c:v>129</c:v>
                </c:pt>
                <c:pt idx="2300">
                  <c:v>558.80000000000007</c:v>
                </c:pt>
                <c:pt idx="2301">
                  <c:v>350.88</c:v>
                </c:pt>
                <c:pt idx="2302">
                  <c:v>2960</c:v>
                </c:pt>
                <c:pt idx="2303">
                  <c:v>2</c:v>
                </c:pt>
                <c:pt idx="2304">
                  <c:v>8433</c:v>
                </c:pt>
                <c:pt idx="2305">
                  <c:v>4838.9000000000005</c:v>
                </c:pt>
                <c:pt idx="2306">
                  <c:v>49</c:v>
                </c:pt>
                <c:pt idx="2307">
                  <c:v>12</c:v>
                </c:pt>
                <c:pt idx="2308">
                  <c:v>22</c:v>
                </c:pt>
                <c:pt idx="2309">
                  <c:v>0</c:v>
                </c:pt>
                <c:pt idx="2310">
                  <c:v>264.92</c:v>
                </c:pt>
                <c:pt idx="2311">
                  <c:v>1333.8600000000001</c:v>
                </c:pt>
                <c:pt idx="2312">
                  <c:v>4</c:v>
                </c:pt>
                <c:pt idx="2313">
                  <c:v>8</c:v>
                </c:pt>
                <c:pt idx="2314">
                  <c:v>2944</c:v>
                </c:pt>
                <c:pt idx="2315">
                  <c:v>0</c:v>
                </c:pt>
                <c:pt idx="2316">
                  <c:v>55</c:v>
                </c:pt>
                <c:pt idx="2317">
                  <c:v>9</c:v>
                </c:pt>
                <c:pt idx="2318">
                  <c:v>97</c:v>
                </c:pt>
                <c:pt idx="2319">
                  <c:v>352</c:v>
                </c:pt>
                <c:pt idx="2320">
                  <c:v>7860</c:v>
                </c:pt>
                <c:pt idx="2321">
                  <c:v>712</c:v>
                </c:pt>
                <c:pt idx="2322">
                  <c:v>820.44</c:v>
                </c:pt>
                <c:pt idx="2323">
                  <c:v>9</c:v>
                </c:pt>
                <c:pt idx="2324">
                  <c:v>38.5</c:v>
                </c:pt>
                <c:pt idx="2325">
                  <c:v>62</c:v>
                </c:pt>
                <c:pt idx="2326">
                  <c:v>142.82</c:v>
                </c:pt>
                <c:pt idx="2327">
                  <c:v>259</c:v>
                </c:pt>
                <c:pt idx="2328">
                  <c:v>11.84</c:v>
                </c:pt>
                <c:pt idx="2329">
                  <c:v>35</c:v>
                </c:pt>
                <c:pt idx="2330">
                  <c:v>2125</c:v>
                </c:pt>
                <c:pt idx="2331">
                  <c:v>358.62</c:v>
                </c:pt>
                <c:pt idx="2332">
                  <c:v>632</c:v>
                </c:pt>
                <c:pt idx="2333">
                  <c:v>73.260000000000005</c:v>
                </c:pt>
                <c:pt idx="2334">
                  <c:v>5622.1</c:v>
                </c:pt>
                <c:pt idx="2335">
                  <c:v>44</c:v>
                </c:pt>
                <c:pt idx="2336">
                  <c:v>768.90000000000009</c:v>
                </c:pt>
                <c:pt idx="2337">
                  <c:v>1824.1</c:v>
                </c:pt>
                <c:pt idx="2338">
                  <c:v>9021.34</c:v>
                </c:pt>
                <c:pt idx="2339">
                  <c:v>20</c:v>
                </c:pt>
                <c:pt idx="2340">
                  <c:v>839</c:v>
                </c:pt>
                <c:pt idx="2341">
                  <c:v>117</c:v>
                </c:pt>
                <c:pt idx="2342">
                  <c:v>747</c:v>
                </c:pt>
                <c:pt idx="2343">
                  <c:v>18.700000000000003</c:v>
                </c:pt>
                <c:pt idx="2344">
                  <c:v>347.6</c:v>
                </c:pt>
                <c:pt idx="2345">
                  <c:v>350.90000000000003</c:v>
                </c:pt>
                <c:pt idx="2346">
                  <c:v>287043</c:v>
                </c:pt>
                <c:pt idx="2347">
                  <c:v>441.18</c:v>
                </c:pt>
                <c:pt idx="2348">
                  <c:v>265.66000000000003</c:v>
                </c:pt>
                <c:pt idx="2349">
                  <c:v>46</c:v>
                </c:pt>
                <c:pt idx="2350">
                  <c:v>16</c:v>
                </c:pt>
                <c:pt idx="2351">
                  <c:v>307.10000000000002</c:v>
                </c:pt>
                <c:pt idx="2352">
                  <c:v>2678</c:v>
                </c:pt>
                <c:pt idx="2353">
                  <c:v>2710</c:v>
                </c:pt>
                <c:pt idx="2354">
                  <c:v>4</c:v>
                </c:pt>
                <c:pt idx="2355">
                  <c:v>166500</c:v>
                </c:pt>
                <c:pt idx="2356">
                  <c:v>927.51</c:v>
                </c:pt>
                <c:pt idx="2357">
                  <c:v>601.14</c:v>
                </c:pt>
                <c:pt idx="2358">
                  <c:v>125</c:v>
                </c:pt>
                <c:pt idx="2359">
                  <c:v>277021</c:v>
                </c:pt>
                <c:pt idx="2360">
                  <c:v>1618</c:v>
                </c:pt>
                <c:pt idx="2361">
                  <c:v>5.8500000000000005</c:v>
                </c:pt>
                <c:pt idx="2362">
                  <c:v>12.9</c:v>
                </c:pt>
                <c:pt idx="2363">
                  <c:v>179</c:v>
                </c:pt>
                <c:pt idx="2364">
                  <c:v>178.20000000000002</c:v>
                </c:pt>
                <c:pt idx="2365">
                  <c:v>12</c:v>
                </c:pt>
                <c:pt idx="2366">
                  <c:v>300</c:v>
                </c:pt>
                <c:pt idx="2367">
                  <c:v>129</c:v>
                </c:pt>
                <c:pt idx="2368">
                  <c:v>443</c:v>
                </c:pt>
                <c:pt idx="2369">
                  <c:v>1243</c:v>
                </c:pt>
                <c:pt idx="2370">
                  <c:v>0</c:v>
                </c:pt>
                <c:pt idx="2371">
                  <c:v>5069</c:v>
                </c:pt>
                <c:pt idx="2372">
                  <c:v>18</c:v>
                </c:pt>
                <c:pt idx="2373">
                  <c:v>236</c:v>
                </c:pt>
                <c:pt idx="2374">
                  <c:v>408</c:v>
                </c:pt>
                <c:pt idx="2375">
                  <c:v>1058</c:v>
                </c:pt>
                <c:pt idx="2376">
                  <c:v>41</c:v>
                </c:pt>
                <c:pt idx="2377">
                  <c:v>159</c:v>
                </c:pt>
                <c:pt idx="2378">
                  <c:v>35</c:v>
                </c:pt>
                <c:pt idx="2379">
                  <c:v>497</c:v>
                </c:pt>
                <c:pt idx="2380">
                  <c:v>35.200000000000003</c:v>
                </c:pt>
                <c:pt idx="2381">
                  <c:v>106</c:v>
                </c:pt>
                <c:pt idx="2382">
                  <c:v>22</c:v>
                </c:pt>
                <c:pt idx="2383">
                  <c:v>106</c:v>
                </c:pt>
                <c:pt idx="2384">
                  <c:v>150.96</c:v>
                </c:pt>
                <c:pt idx="2385">
                  <c:v>3603</c:v>
                </c:pt>
                <c:pt idx="2386">
                  <c:v>1260</c:v>
                </c:pt>
                <c:pt idx="2387">
                  <c:v>130</c:v>
                </c:pt>
                <c:pt idx="2388">
                  <c:v>50</c:v>
                </c:pt>
                <c:pt idx="2389">
                  <c:v>1970</c:v>
                </c:pt>
                <c:pt idx="2390">
                  <c:v>92</c:v>
                </c:pt>
                <c:pt idx="2391">
                  <c:v>15</c:v>
                </c:pt>
                <c:pt idx="2392">
                  <c:v>3888.7</c:v>
                </c:pt>
                <c:pt idx="2393">
                  <c:v>140</c:v>
                </c:pt>
                <c:pt idx="2394">
                  <c:v>605</c:v>
                </c:pt>
                <c:pt idx="2395">
                  <c:v>1015</c:v>
                </c:pt>
                <c:pt idx="2396">
                  <c:v>5</c:v>
                </c:pt>
                <c:pt idx="2397">
                  <c:v>27</c:v>
                </c:pt>
                <c:pt idx="2398">
                  <c:v>129</c:v>
                </c:pt>
                <c:pt idx="2399">
                  <c:v>748</c:v>
                </c:pt>
                <c:pt idx="2400">
                  <c:v>212</c:v>
                </c:pt>
                <c:pt idx="2401">
                  <c:v>734</c:v>
                </c:pt>
                <c:pt idx="2402">
                  <c:v>700</c:v>
                </c:pt>
                <c:pt idx="2403">
                  <c:v>5203.8600000000006</c:v>
                </c:pt>
                <c:pt idx="2404">
                  <c:v>65</c:v>
                </c:pt>
                <c:pt idx="2405">
                  <c:v>360</c:v>
                </c:pt>
                <c:pt idx="2406">
                  <c:v>138</c:v>
                </c:pt>
                <c:pt idx="2407">
                  <c:v>2097</c:v>
                </c:pt>
                <c:pt idx="2408">
                  <c:v>1673.1399999999999</c:v>
                </c:pt>
                <c:pt idx="2409">
                  <c:v>491</c:v>
                </c:pt>
                <c:pt idx="2410">
                  <c:v>91.59</c:v>
                </c:pt>
                <c:pt idx="2411">
                  <c:v>33</c:v>
                </c:pt>
                <c:pt idx="2412">
                  <c:v>5000</c:v>
                </c:pt>
                <c:pt idx="2413">
                  <c:v>14</c:v>
                </c:pt>
                <c:pt idx="2414">
                  <c:v>25</c:v>
                </c:pt>
                <c:pt idx="2415">
                  <c:v>756</c:v>
                </c:pt>
                <c:pt idx="2416">
                  <c:v>90</c:v>
                </c:pt>
                <c:pt idx="2417">
                  <c:v>28</c:v>
                </c:pt>
                <c:pt idx="2418">
                  <c:v>13</c:v>
                </c:pt>
                <c:pt idx="2419">
                  <c:v>666.74</c:v>
                </c:pt>
                <c:pt idx="2420">
                  <c:v>762.93999999999994</c:v>
                </c:pt>
                <c:pt idx="2421">
                  <c:v>60</c:v>
                </c:pt>
                <c:pt idx="2422">
                  <c:v>12</c:v>
                </c:pt>
                <c:pt idx="2423">
                  <c:v>1558</c:v>
                </c:pt>
                <c:pt idx="2424">
                  <c:v>40</c:v>
                </c:pt>
                <c:pt idx="2425">
                  <c:v>179</c:v>
                </c:pt>
                <c:pt idx="2426">
                  <c:v>501</c:v>
                </c:pt>
                <c:pt idx="2427">
                  <c:v>35</c:v>
                </c:pt>
                <c:pt idx="2428">
                  <c:v>196</c:v>
                </c:pt>
                <c:pt idx="2429">
                  <c:v>11</c:v>
                </c:pt>
                <c:pt idx="2430">
                  <c:v>162.5</c:v>
                </c:pt>
                <c:pt idx="2431">
                  <c:v>56.24</c:v>
                </c:pt>
                <c:pt idx="2432">
                  <c:v>1337.73</c:v>
                </c:pt>
                <c:pt idx="2433">
                  <c:v>130</c:v>
                </c:pt>
                <c:pt idx="2434">
                  <c:v>10.32</c:v>
                </c:pt>
                <c:pt idx="2435">
                  <c:v>492.80000000000007</c:v>
                </c:pt>
                <c:pt idx="2436">
                  <c:v>140</c:v>
                </c:pt>
                <c:pt idx="2437">
                  <c:v>273</c:v>
                </c:pt>
                <c:pt idx="2438">
                  <c:v>3991</c:v>
                </c:pt>
                <c:pt idx="2439">
                  <c:v>85</c:v>
                </c:pt>
                <c:pt idx="2440">
                  <c:v>180</c:v>
                </c:pt>
                <c:pt idx="2441">
                  <c:v>542.41999999999996</c:v>
                </c:pt>
                <c:pt idx="2442">
                  <c:v>2</c:v>
                </c:pt>
                <c:pt idx="2443">
                  <c:v>73</c:v>
                </c:pt>
                <c:pt idx="2444">
                  <c:v>1336.44</c:v>
                </c:pt>
                <c:pt idx="2445">
                  <c:v>537</c:v>
                </c:pt>
                <c:pt idx="2446">
                  <c:v>44</c:v>
                </c:pt>
                <c:pt idx="2447">
                  <c:v>4253.7000000000007</c:v>
                </c:pt>
                <c:pt idx="2448">
                  <c:v>4</c:v>
                </c:pt>
                <c:pt idx="2449">
                  <c:v>11</c:v>
                </c:pt>
                <c:pt idx="2450">
                  <c:v>1061.9000000000001</c:v>
                </c:pt>
                <c:pt idx="2451">
                  <c:v>882</c:v>
                </c:pt>
                <c:pt idx="2452">
                  <c:v>55</c:v>
                </c:pt>
                <c:pt idx="2453">
                  <c:v>493.90000000000003</c:v>
                </c:pt>
                <c:pt idx="2454">
                  <c:v>132</c:v>
                </c:pt>
                <c:pt idx="2455">
                  <c:v>303</c:v>
                </c:pt>
                <c:pt idx="2456">
                  <c:v>12055.34</c:v>
                </c:pt>
                <c:pt idx="2457">
                  <c:v>61</c:v>
                </c:pt>
                <c:pt idx="2458">
                  <c:v>129</c:v>
                </c:pt>
                <c:pt idx="2459">
                  <c:v>158</c:v>
                </c:pt>
                <c:pt idx="2460">
                  <c:v>12.9</c:v>
                </c:pt>
                <c:pt idx="2461">
                  <c:v>67181</c:v>
                </c:pt>
                <c:pt idx="2462">
                  <c:v>108.9</c:v>
                </c:pt>
                <c:pt idx="2463">
                  <c:v>793.28</c:v>
                </c:pt>
                <c:pt idx="2464">
                  <c:v>102</c:v>
                </c:pt>
                <c:pt idx="2465">
                  <c:v>140</c:v>
                </c:pt>
                <c:pt idx="2466">
                  <c:v>123</c:v>
                </c:pt>
                <c:pt idx="2467">
                  <c:v>200</c:v>
                </c:pt>
                <c:pt idx="2468">
                  <c:v>27</c:v>
                </c:pt>
                <c:pt idx="2469">
                  <c:v>182</c:v>
                </c:pt>
                <c:pt idx="2470">
                  <c:v>219.04</c:v>
                </c:pt>
                <c:pt idx="2471">
                  <c:v>37.400000000000006</c:v>
                </c:pt>
                <c:pt idx="2472">
                  <c:v>249</c:v>
                </c:pt>
                <c:pt idx="2473">
                  <c:v>100</c:v>
                </c:pt>
                <c:pt idx="2474">
                  <c:v>440.00000000000006</c:v>
                </c:pt>
                <c:pt idx="2475">
                  <c:v>103</c:v>
                </c:pt>
                <c:pt idx="2476">
                  <c:v>25.8</c:v>
                </c:pt>
                <c:pt idx="2477">
                  <c:v>3548</c:v>
                </c:pt>
                <c:pt idx="2478">
                  <c:v>640.20000000000005</c:v>
                </c:pt>
                <c:pt idx="2479">
                  <c:v>20.64</c:v>
                </c:pt>
                <c:pt idx="2480">
                  <c:v>95.7</c:v>
                </c:pt>
                <c:pt idx="2481">
                  <c:v>782</c:v>
                </c:pt>
                <c:pt idx="2482">
                  <c:v>681</c:v>
                </c:pt>
                <c:pt idx="2483">
                  <c:v>44</c:v>
                </c:pt>
                <c:pt idx="2484">
                  <c:v>10.32</c:v>
                </c:pt>
                <c:pt idx="2485">
                  <c:v>592.11</c:v>
                </c:pt>
                <c:pt idx="2486">
                  <c:v>874.50000000000011</c:v>
                </c:pt>
                <c:pt idx="2487">
                  <c:v>493.90000000000003</c:v>
                </c:pt>
                <c:pt idx="2488">
                  <c:v>59</c:v>
                </c:pt>
                <c:pt idx="2489">
                  <c:v>216.70000000000002</c:v>
                </c:pt>
                <c:pt idx="2490">
                  <c:v>117.39</c:v>
                </c:pt>
                <c:pt idx="2491">
                  <c:v>136.4</c:v>
                </c:pt>
                <c:pt idx="2492">
                  <c:v>4540.6400000000003</c:v>
                </c:pt>
                <c:pt idx="2493">
                  <c:v>930.09</c:v>
                </c:pt>
                <c:pt idx="2494">
                  <c:v>28</c:v>
                </c:pt>
                <c:pt idx="2495">
                  <c:v>198</c:v>
                </c:pt>
                <c:pt idx="2496">
                  <c:v>92</c:v>
                </c:pt>
                <c:pt idx="2497">
                  <c:v>4192.84</c:v>
                </c:pt>
                <c:pt idx="2498">
                  <c:v>42</c:v>
                </c:pt>
                <c:pt idx="2499">
                  <c:v>110</c:v>
                </c:pt>
                <c:pt idx="2500">
                  <c:v>167.20000000000002</c:v>
                </c:pt>
                <c:pt idx="2501">
                  <c:v>11498.300000000001</c:v>
                </c:pt>
                <c:pt idx="2502">
                  <c:v>881.07</c:v>
                </c:pt>
                <c:pt idx="2503">
                  <c:v>11707</c:v>
                </c:pt>
                <c:pt idx="2504">
                  <c:v>1429.32</c:v>
                </c:pt>
                <c:pt idx="2505">
                  <c:v>24.200000000000003</c:v>
                </c:pt>
                <c:pt idx="2506">
                  <c:v>365</c:v>
                </c:pt>
                <c:pt idx="2507">
                  <c:v>670</c:v>
                </c:pt>
                <c:pt idx="2508">
                  <c:v>98</c:v>
                </c:pt>
                <c:pt idx="2509">
                  <c:v>24</c:v>
                </c:pt>
                <c:pt idx="2510">
                  <c:v>325</c:v>
                </c:pt>
                <c:pt idx="2511">
                  <c:v>9.0300000000000011</c:v>
                </c:pt>
                <c:pt idx="2512">
                  <c:v>21</c:v>
                </c:pt>
                <c:pt idx="2513">
                  <c:v>1100</c:v>
                </c:pt>
                <c:pt idx="2514">
                  <c:v>95</c:v>
                </c:pt>
                <c:pt idx="2515">
                  <c:v>5</c:v>
                </c:pt>
                <c:pt idx="2516">
                  <c:v>450</c:v>
                </c:pt>
                <c:pt idx="2517">
                  <c:v>318</c:v>
                </c:pt>
                <c:pt idx="2518">
                  <c:v>7</c:v>
                </c:pt>
                <c:pt idx="2519">
                  <c:v>877</c:v>
                </c:pt>
                <c:pt idx="2520">
                  <c:v>774</c:v>
                </c:pt>
                <c:pt idx="2521">
                  <c:v>79</c:v>
                </c:pt>
                <c:pt idx="2522">
                  <c:v>76</c:v>
                </c:pt>
                <c:pt idx="2523">
                  <c:v>12</c:v>
                </c:pt>
                <c:pt idx="2524">
                  <c:v>4005</c:v>
                </c:pt>
                <c:pt idx="2525">
                  <c:v>367.04</c:v>
                </c:pt>
                <c:pt idx="2526">
                  <c:v>40</c:v>
                </c:pt>
                <c:pt idx="2527">
                  <c:v>495.00000000000006</c:v>
                </c:pt>
                <c:pt idx="2528">
                  <c:v>1.1000000000000001</c:v>
                </c:pt>
                <c:pt idx="2529">
                  <c:v>43</c:v>
                </c:pt>
                <c:pt idx="2530">
                  <c:v>11.61</c:v>
                </c:pt>
                <c:pt idx="2531">
                  <c:v>265</c:v>
                </c:pt>
                <c:pt idx="2532">
                  <c:v>13</c:v>
                </c:pt>
                <c:pt idx="2533">
                  <c:v>1103.3000000000002</c:v>
                </c:pt>
                <c:pt idx="2534">
                  <c:v>827.2</c:v>
                </c:pt>
                <c:pt idx="2535">
                  <c:v>71</c:v>
                </c:pt>
                <c:pt idx="2536">
                  <c:v>1.1000000000000001</c:v>
                </c:pt>
                <c:pt idx="2537">
                  <c:v>125.4</c:v>
                </c:pt>
                <c:pt idx="2538">
                  <c:v>1842</c:v>
                </c:pt>
                <c:pt idx="2539">
                  <c:v>1118.8799999999999</c:v>
                </c:pt>
                <c:pt idx="2540">
                  <c:v>1</c:v>
                </c:pt>
                <c:pt idx="2541">
                  <c:v>3069</c:v>
                </c:pt>
                <c:pt idx="2542">
                  <c:v>5549.26</c:v>
                </c:pt>
                <c:pt idx="2543">
                  <c:v>7</c:v>
                </c:pt>
                <c:pt idx="2544">
                  <c:v>3.3000000000000003</c:v>
                </c:pt>
                <c:pt idx="2545">
                  <c:v>28216</c:v>
                </c:pt>
                <c:pt idx="2546">
                  <c:v>225</c:v>
                </c:pt>
                <c:pt idx="2547">
                  <c:v>249</c:v>
                </c:pt>
                <c:pt idx="2548">
                  <c:v>942.7</c:v>
                </c:pt>
                <c:pt idx="2549">
                  <c:v>0</c:v>
                </c:pt>
                <c:pt idx="2550">
                  <c:v>1648.9</c:v>
                </c:pt>
                <c:pt idx="2551">
                  <c:v>92.5</c:v>
                </c:pt>
                <c:pt idx="2552">
                  <c:v>6.45</c:v>
                </c:pt>
                <c:pt idx="2553">
                  <c:v>226</c:v>
                </c:pt>
                <c:pt idx="2554">
                  <c:v>172.42</c:v>
                </c:pt>
                <c:pt idx="2555">
                  <c:v>637</c:v>
                </c:pt>
                <c:pt idx="2556">
                  <c:v>192</c:v>
                </c:pt>
                <c:pt idx="2557">
                  <c:v>677.1</c:v>
                </c:pt>
                <c:pt idx="2558">
                  <c:v>436.6</c:v>
                </c:pt>
                <c:pt idx="2559">
                  <c:v>119</c:v>
                </c:pt>
                <c:pt idx="2560">
                  <c:v>28.6</c:v>
                </c:pt>
                <c:pt idx="2561">
                  <c:v>160</c:v>
                </c:pt>
                <c:pt idx="2562">
                  <c:v>242.00000000000003</c:v>
                </c:pt>
                <c:pt idx="2563">
                  <c:v>191</c:v>
                </c:pt>
                <c:pt idx="2564">
                  <c:v>2847.9</c:v>
                </c:pt>
                <c:pt idx="2565">
                  <c:v>84</c:v>
                </c:pt>
                <c:pt idx="2566">
                  <c:v>556</c:v>
                </c:pt>
                <c:pt idx="2567">
                  <c:v>660</c:v>
                </c:pt>
                <c:pt idx="2568">
                  <c:v>0</c:v>
                </c:pt>
                <c:pt idx="2569">
                  <c:v>221</c:v>
                </c:pt>
                <c:pt idx="2570">
                  <c:v>1.1000000000000001</c:v>
                </c:pt>
                <c:pt idx="2571">
                  <c:v>5.5</c:v>
                </c:pt>
                <c:pt idx="2572">
                  <c:v>503.2</c:v>
                </c:pt>
                <c:pt idx="2573">
                  <c:v>27.09</c:v>
                </c:pt>
                <c:pt idx="2574">
                  <c:v>155</c:v>
                </c:pt>
                <c:pt idx="2575">
                  <c:v>16370.2</c:v>
                </c:pt>
                <c:pt idx="2576">
                  <c:v>71.5</c:v>
                </c:pt>
                <c:pt idx="2577">
                  <c:v>1423.02</c:v>
                </c:pt>
                <c:pt idx="2578">
                  <c:v>110.00000000000001</c:v>
                </c:pt>
                <c:pt idx="2579">
                  <c:v>4.4000000000000004</c:v>
                </c:pt>
                <c:pt idx="2580">
                  <c:v>699</c:v>
                </c:pt>
                <c:pt idx="2581">
                  <c:v>5418</c:v>
                </c:pt>
                <c:pt idx="2582">
                  <c:v>580.5</c:v>
                </c:pt>
                <c:pt idx="2583">
                  <c:v>109.52</c:v>
                </c:pt>
                <c:pt idx="2584">
                  <c:v>130</c:v>
                </c:pt>
                <c:pt idx="2585">
                  <c:v>854</c:v>
                </c:pt>
                <c:pt idx="2586">
                  <c:v>447.7</c:v>
                </c:pt>
                <c:pt idx="2587">
                  <c:v>572.02</c:v>
                </c:pt>
                <c:pt idx="2588">
                  <c:v>210</c:v>
                </c:pt>
                <c:pt idx="2589">
                  <c:v>18.060000000000002</c:v>
                </c:pt>
                <c:pt idx="2590">
                  <c:v>130</c:v>
                </c:pt>
                <c:pt idx="2591">
                  <c:v>220</c:v>
                </c:pt>
                <c:pt idx="2592">
                  <c:v>42.900000000000006</c:v>
                </c:pt>
                <c:pt idx="2593">
                  <c:v>331.52</c:v>
                </c:pt>
                <c:pt idx="2594">
                  <c:v>2317</c:v>
                </c:pt>
                <c:pt idx="2595">
                  <c:v>27</c:v>
                </c:pt>
                <c:pt idx="2596">
                  <c:v>40</c:v>
                </c:pt>
                <c:pt idx="2597">
                  <c:v>547.80000000000007</c:v>
                </c:pt>
                <c:pt idx="2598">
                  <c:v>385.54</c:v>
                </c:pt>
                <c:pt idx="2599">
                  <c:v>19.350000000000001</c:v>
                </c:pt>
                <c:pt idx="2600">
                  <c:v>103</c:v>
                </c:pt>
                <c:pt idx="2601">
                  <c:v>139</c:v>
                </c:pt>
                <c:pt idx="2602">
                  <c:v>60</c:v>
                </c:pt>
                <c:pt idx="2603">
                  <c:v>6350.3</c:v>
                </c:pt>
                <c:pt idx="2604">
                  <c:v>4370.4399999999996</c:v>
                </c:pt>
                <c:pt idx="2605">
                  <c:v>14.190000000000001</c:v>
                </c:pt>
                <c:pt idx="2606">
                  <c:v>259</c:v>
                </c:pt>
                <c:pt idx="2607">
                  <c:v>60</c:v>
                </c:pt>
                <c:pt idx="2608">
                  <c:v>748</c:v>
                </c:pt>
                <c:pt idx="2609">
                  <c:v>496.1</c:v>
                </c:pt>
                <c:pt idx="2610">
                  <c:v>56</c:v>
                </c:pt>
                <c:pt idx="2611">
                  <c:v>113</c:v>
                </c:pt>
                <c:pt idx="2612">
                  <c:v>93.98</c:v>
                </c:pt>
                <c:pt idx="2613">
                  <c:v>2040.78</c:v>
                </c:pt>
                <c:pt idx="2614">
                  <c:v>913.00000000000011</c:v>
                </c:pt>
                <c:pt idx="2615">
                  <c:v>29</c:v>
                </c:pt>
                <c:pt idx="2616">
                  <c:v>69.300000000000011</c:v>
                </c:pt>
                <c:pt idx="2617">
                  <c:v>13</c:v>
                </c:pt>
                <c:pt idx="2618">
                  <c:v>160</c:v>
                </c:pt>
                <c:pt idx="2619">
                  <c:v>64</c:v>
                </c:pt>
                <c:pt idx="2620">
                  <c:v>126.50000000000001</c:v>
                </c:pt>
                <c:pt idx="2621">
                  <c:v>387</c:v>
                </c:pt>
                <c:pt idx="2622">
                  <c:v>2104.56</c:v>
                </c:pt>
                <c:pt idx="2623">
                  <c:v>10.32</c:v>
                </c:pt>
                <c:pt idx="2624">
                  <c:v>385.71000000000004</c:v>
                </c:pt>
                <c:pt idx="2625">
                  <c:v>355</c:v>
                </c:pt>
                <c:pt idx="2626">
                  <c:v>131</c:v>
                </c:pt>
                <c:pt idx="2627">
                  <c:v>16.77</c:v>
                </c:pt>
                <c:pt idx="2628">
                  <c:v>335</c:v>
                </c:pt>
                <c:pt idx="2629">
                  <c:v>27</c:v>
                </c:pt>
                <c:pt idx="2630">
                  <c:v>165</c:v>
                </c:pt>
                <c:pt idx="2631">
                  <c:v>898.7</c:v>
                </c:pt>
                <c:pt idx="2632">
                  <c:v>499</c:v>
                </c:pt>
                <c:pt idx="2633">
                  <c:v>52</c:v>
                </c:pt>
                <c:pt idx="2634">
                  <c:v>2095.5</c:v>
                </c:pt>
                <c:pt idx="2635">
                  <c:v>8.8000000000000007</c:v>
                </c:pt>
                <c:pt idx="2636">
                  <c:v>363.00000000000006</c:v>
                </c:pt>
                <c:pt idx="2637">
                  <c:v>398.12</c:v>
                </c:pt>
                <c:pt idx="2638">
                  <c:v>307</c:v>
                </c:pt>
                <c:pt idx="2639">
                  <c:v>341</c:v>
                </c:pt>
                <c:pt idx="2640">
                  <c:v>51</c:v>
                </c:pt>
                <c:pt idx="2641">
                  <c:v>78</c:v>
                </c:pt>
                <c:pt idx="2642">
                  <c:v>6450</c:v>
                </c:pt>
                <c:pt idx="2643">
                  <c:v>446</c:v>
                </c:pt>
                <c:pt idx="2644">
                  <c:v>0</c:v>
                </c:pt>
                <c:pt idx="2645">
                  <c:v>200</c:v>
                </c:pt>
                <c:pt idx="2646">
                  <c:v>9.0300000000000011</c:v>
                </c:pt>
                <c:pt idx="2647">
                  <c:v>129</c:v>
                </c:pt>
                <c:pt idx="2648">
                  <c:v>281.22000000000003</c:v>
                </c:pt>
                <c:pt idx="2649">
                  <c:v>14</c:v>
                </c:pt>
                <c:pt idx="2650">
                  <c:v>5550.87</c:v>
                </c:pt>
                <c:pt idx="2651">
                  <c:v>1766</c:v>
                </c:pt>
                <c:pt idx="2652">
                  <c:v>1509.2</c:v>
                </c:pt>
                <c:pt idx="2653">
                  <c:v>395</c:v>
                </c:pt>
                <c:pt idx="2654">
                  <c:v>39</c:v>
                </c:pt>
                <c:pt idx="2655">
                  <c:v>2026</c:v>
                </c:pt>
                <c:pt idx="2656">
                  <c:v>963.48</c:v>
                </c:pt>
                <c:pt idx="2657">
                  <c:v>1290</c:v>
                </c:pt>
                <c:pt idx="2658">
                  <c:v>5824</c:v>
                </c:pt>
                <c:pt idx="2659">
                  <c:v>11299</c:v>
                </c:pt>
                <c:pt idx="2660">
                  <c:v>68.2</c:v>
                </c:pt>
                <c:pt idx="2661">
                  <c:v>3770</c:v>
                </c:pt>
                <c:pt idx="2662">
                  <c:v>882</c:v>
                </c:pt>
                <c:pt idx="2663">
                  <c:v>2968.9</c:v>
                </c:pt>
                <c:pt idx="2664">
                  <c:v>15.48</c:v>
                </c:pt>
                <c:pt idx="2665">
                  <c:v>33</c:v>
                </c:pt>
                <c:pt idx="2666">
                  <c:v>5340.5</c:v>
                </c:pt>
                <c:pt idx="2667">
                  <c:v>3564.0000000000005</c:v>
                </c:pt>
                <c:pt idx="2668">
                  <c:v>284</c:v>
                </c:pt>
                <c:pt idx="2669">
                  <c:v>206.8</c:v>
                </c:pt>
                <c:pt idx="2670">
                  <c:v>131</c:v>
                </c:pt>
                <c:pt idx="2671">
                  <c:v>776</c:v>
                </c:pt>
                <c:pt idx="2672">
                  <c:v>781</c:v>
                </c:pt>
                <c:pt idx="2673">
                  <c:v>15.48</c:v>
                </c:pt>
                <c:pt idx="2674">
                  <c:v>51</c:v>
                </c:pt>
                <c:pt idx="2675">
                  <c:v>33</c:v>
                </c:pt>
                <c:pt idx="2676">
                  <c:v>158</c:v>
                </c:pt>
                <c:pt idx="2677">
                  <c:v>50</c:v>
                </c:pt>
                <c:pt idx="2678">
                  <c:v>94.72</c:v>
                </c:pt>
                <c:pt idx="2679">
                  <c:v>367</c:v>
                </c:pt>
                <c:pt idx="2680">
                  <c:v>243.10000000000002</c:v>
                </c:pt>
                <c:pt idx="2681">
                  <c:v>364</c:v>
                </c:pt>
                <c:pt idx="2682">
                  <c:v>42.57</c:v>
                </c:pt>
                <c:pt idx="2683">
                  <c:v>1076.9000000000001</c:v>
                </c:pt>
                <c:pt idx="2684">
                  <c:v>601.14</c:v>
                </c:pt>
                <c:pt idx="2685">
                  <c:v>1</c:v>
                </c:pt>
                <c:pt idx="2686">
                  <c:v>693</c:v>
                </c:pt>
                <c:pt idx="2687">
                  <c:v>120</c:v>
                </c:pt>
                <c:pt idx="2688">
                  <c:v>25.3</c:v>
                </c:pt>
                <c:pt idx="2689">
                  <c:v>78</c:v>
                </c:pt>
                <c:pt idx="2690">
                  <c:v>107.80000000000001</c:v>
                </c:pt>
                <c:pt idx="2691">
                  <c:v>63</c:v>
                </c:pt>
                <c:pt idx="2692">
                  <c:v>46</c:v>
                </c:pt>
                <c:pt idx="2693">
                  <c:v>17</c:v>
                </c:pt>
                <c:pt idx="2694">
                  <c:v>264.45</c:v>
                </c:pt>
                <c:pt idx="2695">
                  <c:v>227</c:v>
                </c:pt>
                <c:pt idx="2696">
                  <c:v>7.8000000000000007</c:v>
                </c:pt>
                <c:pt idx="2697">
                  <c:v>1184</c:v>
                </c:pt>
                <c:pt idx="2698">
                  <c:v>408.1</c:v>
                </c:pt>
                <c:pt idx="2699">
                  <c:v>191.66</c:v>
                </c:pt>
                <c:pt idx="2700">
                  <c:v>2874</c:v>
                </c:pt>
                <c:pt idx="2701">
                  <c:v>174.9</c:v>
                </c:pt>
                <c:pt idx="2702">
                  <c:v>2591.6000000000004</c:v>
                </c:pt>
                <c:pt idx="2703">
                  <c:v>32267</c:v>
                </c:pt>
                <c:pt idx="2704">
                  <c:v>1260.33</c:v>
                </c:pt>
                <c:pt idx="2705">
                  <c:v>732.6</c:v>
                </c:pt>
                <c:pt idx="2706">
                  <c:v>156.88</c:v>
                </c:pt>
                <c:pt idx="2707">
                  <c:v>6415</c:v>
                </c:pt>
                <c:pt idx="2708">
                  <c:v>43</c:v>
                </c:pt>
                <c:pt idx="2709">
                  <c:v>1</c:v>
                </c:pt>
                <c:pt idx="2710">
                  <c:v>149</c:v>
                </c:pt>
                <c:pt idx="2711">
                  <c:v>49</c:v>
                </c:pt>
                <c:pt idx="2712">
                  <c:v>4661</c:v>
                </c:pt>
                <c:pt idx="2713">
                  <c:v>823</c:v>
                </c:pt>
                <c:pt idx="2714">
                  <c:v>68</c:v>
                </c:pt>
                <c:pt idx="2715">
                  <c:v>20</c:v>
                </c:pt>
                <c:pt idx="2716">
                  <c:v>27</c:v>
                </c:pt>
                <c:pt idx="2717">
                  <c:v>211</c:v>
                </c:pt>
                <c:pt idx="2718">
                  <c:v>17</c:v>
                </c:pt>
                <c:pt idx="2719">
                  <c:v>9</c:v>
                </c:pt>
                <c:pt idx="2720">
                  <c:v>32</c:v>
                </c:pt>
                <c:pt idx="2721">
                  <c:v>1253</c:v>
                </c:pt>
                <c:pt idx="2722">
                  <c:v>3749</c:v>
                </c:pt>
                <c:pt idx="2723">
                  <c:v>664.52</c:v>
                </c:pt>
                <c:pt idx="2724">
                  <c:v>76</c:v>
                </c:pt>
                <c:pt idx="2725">
                  <c:v>418</c:v>
                </c:pt>
                <c:pt idx="2726">
                  <c:v>49.500000000000007</c:v>
                </c:pt>
                <c:pt idx="2727">
                  <c:v>220.00000000000003</c:v>
                </c:pt>
                <c:pt idx="2728">
                  <c:v>2720.3</c:v>
                </c:pt>
                <c:pt idx="2729">
                  <c:v>5176.6000000000004</c:v>
                </c:pt>
                <c:pt idx="2730">
                  <c:v>156.88</c:v>
                </c:pt>
                <c:pt idx="2731">
                  <c:v>2</c:v>
                </c:pt>
                <c:pt idx="2732">
                  <c:v>2178</c:v>
                </c:pt>
                <c:pt idx="2733">
                  <c:v>221.26</c:v>
                </c:pt>
                <c:pt idx="2734">
                  <c:v>1279</c:v>
                </c:pt>
                <c:pt idx="2735">
                  <c:v>24882</c:v>
                </c:pt>
                <c:pt idx="2736">
                  <c:v>0</c:v>
                </c:pt>
                <c:pt idx="2737">
                  <c:v>73</c:v>
                </c:pt>
                <c:pt idx="2738">
                  <c:v>194</c:v>
                </c:pt>
                <c:pt idx="2739">
                  <c:v>110</c:v>
                </c:pt>
                <c:pt idx="2740">
                  <c:v>1</c:v>
                </c:pt>
                <c:pt idx="2741">
                  <c:v>0</c:v>
                </c:pt>
                <c:pt idx="2742">
                  <c:v>470.85</c:v>
                </c:pt>
                <c:pt idx="2743">
                  <c:v>355</c:v>
                </c:pt>
                <c:pt idx="2744">
                  <c:v>17</c:v>
                </c:pt>
                <c:pt idx="2745">
                  <c:v>112</c:v>
                </c:pt>
                <c:pt idx="2746">
                  <c:v>5497.8</c:v>
                </c:pt>
                <c:pt idx="2747">
                  <c:v>1687</c:v>
                </c:pt>
                <c:pt idx="2748">
                  <c:v>640.1</c:v>
                </c:pt>
                <c:pt idx="2749">
                  <c:v>34</c:v>
                </c:pt>
                <c:pt idx="2750">
                  <c:v>3143</c:v>
                </c:pt>
                <c:pt idx="2751">
                  <c:v>123</c:v>
                </c:pt>
                <c:pt idx="2752">
                  <c:v>154</c:v>
                </c:pt>
                <c:pt idx="2753">
                  <c:v>3351</c:v>
                </c:pt>
                <c:pt idx="2754">
                  <c:v>62.16</c:v>
                </c:pt>
                <c:pt idx="2755">
                  <c:v>243.10000000000002</c:v>
                </c:pt>
                <c:pt idx="2756">
                  <c:v>48</c:v>
                </c:pt>
                <c:pt idx="2757">
                  <c:v>390</c:v>
                </c:pt>
                <c:pt idx="2758">
                  <c:v>287.67</c:v>
                </c:pt>
                <c:pt idx="2759">
                  <c:v>51</c:v>
                </c:pt>
                <c:pt idx="2760">
                  <c:v>3158</c:v>
                </c:pt>
                <c:pt idx="2761">
                  <c:v>2</c:v>
                </c:pt>
                <c:pt idx="2762">
                  <c:v>57</c:v>
                </c:pt>
                <c:pt idx="2763">
                  <c:v>245</c:v>
                </c:pt>
                <c:pt idx="2764">
                  <c:v>129</c:v>
                </c:pt>
                <c:pt idx="2765">
                  <c:v>72</c:v>
                </c:pt>
                <c:pt idx="2766">
                  <c:v>148.74</c:v>
                </c:pt>
                <c:pt idx="2767">
                  <c:v>194</c:v>
                </c:pt>
                <c:pt idx="2768">
                  <c:v>188.10000000000002</c:v>
                </c:pt>
                <c:pt idx="2769">
                  <c:v>6</c:v>
                </c:pt>
                <c:pt idx="2770">
                  <c:v>15.48</c:v>
                </c:pt>
                <c:pt idx="2771">
                  <c:v>1133</c:v>
                </c:pt>
                <c:pt idx="2772">
                  <c:v>24.419999999999998</c:v>
                </c:pt>
                <c:pt idx="2773">
                  <c:v>19</c:v>
                </c:pt>
                <c:pt idx="2774">
                  <c:v>173</c:v>
                </c:pt>
                <c:pt idx="2775">
                  <c:v>1</c:v>
                </c:pt>
                <c:pt idx="2776">
                  <c:v>33</c:v>
                </c:pt>
                <c:pt idx="2777">
                  <c:v>309</c:v>
                </c:pt>
                <c:pt idx="2778">
                  <c:v>89</c:v>
                </c:pt>
                <c:pt idx="2779">
                  <c:v>161.70000000000002</c:v>
                </c:pt>
                <c:pt idx="2780">
                  <c:v>17</c:v>
                </c:pt>
                <c:pt idx="2781">
                  <c:v>5750</c:v>
                </c:pt>
                <c:pt idx="2782">
                  <c:v>140</c:v>
                </c:pt>
                <c:pt idx="2783">
                  <c:v>2720</c:v>
                </c:pt>
                <c:pt idx="2784">
                  <c:v>13</c:v>
                </c:pt>
                <c:pt idx="2785">
                  <c:v>2330</c:v>
                </c:pt>
                <c:pt idx="2786">
                  <c:v>52.800000000000004</c:v>
                </c:pt>
                <c:pt idx="2787">
                  <c:v>9187.84</c:v>
                </c:pt>
                <c:pt idx="2788">
                  <c:v>5</c:v>
                </c:pt>
                <c:pt idx="2789">
                  <c:v>159</c:v>
                </c:pt>
                <c:pt idx="2790">
                  <c:v>37</c:v>
                </c:pt>
                <c:pt idx="2791">
                  <c:v>92.5</c:v>
                </c:pt>
                <c:pt idx="2792">
                  <c:v>7</c:v>
                </c:pt>
                <c:pt idx="2793">
                  <c:v>10</c:v>
                </c:pt>
                <c:pt idx="2794">
                  <c:v>5765.34</c:v>
                </c:pt>
                <c:pt idx="2795">
                  <c:v>4986</c:v>
                </c:pt>
                <c:pt idx="2796">
                  <c:v>159.5</c:v>
                </c:pt>
                <c:pt idx="2797">
                  <c:v>736</c:v>
                </c:pt>
                <c:pt idx="2798">
                  <c:v>1271</c:v>
                </c:pt>
                <c:pt idx="2799">
                  <c:v>2781</c:v>
                </c:pt>
                <c:pt idx="2800">
                  <c:v>344.43</c:v>
                </c:pt>
                <c:pt idx="2801">
                  <c:v>398.12</c:v>
                </c:pt>
                <c:pt idx="2802">
                  <c:v>564.30000000000007</c:v>
                </c:pt>
                <c:pt idx="2803">
                  <c:v>1091</c:v>
                </c:pt>
                <c:pt idx="2804">
                  <c:v>255</c:v>
                </c:pt>
                <c:pt idx="2805">
                  <c:v>847.00000000000011</c:v>
                </c:pt>
                <c:pt idx="2806">
                  <c:v>123.58</c:v>
                </c:pt>
                <c:pt idx="2807">
                  <c:v>691</c:v>
                </c:pt>
                <c:pt idx="2808">
                  <c:v>24</c:v>
                </c:pt>
                <c:pt idx="2809">
                  <c:v>725</c:v>
                </c:pt>
                <c:pt idx="2810">
                  <c:v>20.900000000000002</c:v>
                </c:pt>
                <c:pt idx="2811">
                  <c:v>3759</c:v>
                </c:pt>
                <c:pt idx="2812">
                  <c:v>2985</c:v>
                </c:pt>
                <c:pt idx="2813">
                  <c:v>46.2</c:v>
                </c:pt>
                <c:pt idx="2814">
                  <c:v>311.54000000000002</c:v>
                </c:pt>
                <c:pt idx="2815">
                  <c:v>176</c:v>
                </c:pt>
                <c:pt idx="2816">
                  <c:v>287</c:v>
                </c:pt>
                <c:pt idx="2817">
                  <c:v>72</c:v>
                </c:pt>
                <c:pt idx="2818">
                  <c:v>240</c:v>
                </c:pt>
                <c:pt idx="2819">
                  <c:v>776</c:v>
                </c:pt>
                <c:pt idx="2820">
                  <c:v>1419</c:v>
                </c:pt>
                <c:pt idx="2821">
                  <c:v>255</c:v>
                </c:pt>
                <c:pt idx="2822">
                  <c:v>456</c:v>
                </c:pt>
                <c:pt idx="2823">
                  <c:v>20</c:v>
                </c:pt>
                <c:pt idx="2824">
                  <c:v>2295.48</c:v>
                </c:pt>
                <c:pt idx="2825">
                  <c:v>816</c:v>
                </c:pt>
                <c:pt idx="2826">
                  <c:v>34.83</c:v>
                </c:pt>
                <c:pt idx="2827">
                  <c:v>61</c:v>
                </c:pt>
                <c:pt idx="2828">
                  <c:v>254</c:v>
                </c:pt>
                <c:pt idx="2829">
                  <c:v>9990</c:v>
                </c:pt>
                <c:pt idx="2830">
                  <c:v>493.90000000000003</c:v>
                </c:pt>
                <c:pt idx="2831">
                  <c:v>7466</c:v>
                </c:pt>
                <c:pt idx="2832">
                  <c:v>507.64</c:v>
                </c:pt>
                <c:pt idx="2833">
                  <c:v>7.74</c:v>
                </c:pt>
                <c:pt idx="2834">
                  <c:v>233</c:v>
                </c:pt>
                <c:pt idx="2835">
                  <c:v>120</c:v>
                </c:pt>
                <c:pt idx="2836">
                  <c:v>509.30000000000007</c:v>
                </c:pt>
                <c:pt idx="2837">
                  <c:v>16.77</c:v>
                </c:pt>
                <c:pt idx="2838">
                  <c:v>451244</c:v>
                </c:pt>
                <c:pt idx="2839">
                  <c:v>58.050000000000004</c:v>
                </c:pt>
                <c:pt idx="2840">
                  <c:v>207</c:v>
                </c:pt>
                <c:pt idx="2841">
                  <c:v>859.14</c:v>
                </c:pt>
                <c:pt idx="2842">
                  <c:v>1323</c:v>
                </c:pt>
                <c:pt idx="2843">
                  <c:v>86.43</c:v>
                </c:pt>
                <c:pt idx="2844">
                  <c:v>407</c:v>
                </c:pt>
                <c:pt idx="2845">
                  <c:v>776</c:v>
                </c:pt>
                <c:pt idx="2846">
                  <c:v>68</c:v>
                </c:pt>
                <c:pt idx="2847">
                  <c:v>24.200000000000003</c:v>
                </c:pt>
                <c:pt idx="2848">
                  <c:v>22</c:v>
                </c:pt>
                <c:pt idx="2849">
                  <c:v>3</c:v>
                </c:pt>
                <c:pt idx="2850">
                  <c:v>493.90000000000003</c:v>
                </c:pt>
                <c:pt idx="2851">
                  <c:v>9</c:v>
                </c:pt>
                <c:pt idx="2852">
                  <c:v>9</c:v>
                </c:pt>
                <c:pt idx="2853">
                  <c:v>398</c:v>
                </c:pt>
                <c:pt idx="2854">
                  <c:v>843</c:v>
                </c:pt>
                <c:pt idx="2855">
                  <c:v>1395</c:v>
                </c:pt>
                <c:pt idx="2856">
                  <c:v>12</c:v>
                </c:pt>
                <c:pt idx="2857">
                  <c:v>76</c:v>
                </c:pt>
                <c:pt idx="2858">
                  <c:v>20.64</c:v>
                </c:pt>
                <c:pt idx="2859">
                  <c:v>75</c:v>
                </c:pt>
                <c:pt idx="2860">
                  <c:v>55.000000000000007</c:v>
                </c:pt>
                <c:pt idx="2861">
                  <c:v>157</c:v>
                </c:pt>
                <c:pt idx="2862">
                  <c:v>290.40000000000003</c:v>
                </c:pt>
                <c:pt idx="2863">
                  <c:v>8</c:v>
                </c:pt>
                <c:pt idx="2864">
                  <c:v>110.00000000000001</c:v>
                </c:pt>
                <c:pt idx="2865">
                  <c:v>990.00000000000011</c:v>
                </c:pt>
                <c:pt idx="2866">
                  <c:v>3114</c:v>
                </c:pt>
                <c:pt idx="2867">
                  <c:v>976.80000000000007</c:v>
                </c:pt>
                <c:pt idx="2868">
                  <c:v>27</c:v>
                </c:pt>
                <c:pt idx="2869">
                  <c:v>537</c:v>
                </c:pt>
                <c:pt idx="2870">
                  <c:v>319.92</c:v>
                </c:pt>
                <c:pt idx="2871">
                  <c:v>176.85999999999999</c:v>
                </c:pt>
                <c:pt idx="2872">
                  <c:v>378.88</c:v>
                </c:pt>
                <c:pt idx="2873">
                  <c:v>834.72</c:v>
                </c:pt>
                <c:pt idx="2874">
                  <c:v>1090</c:v>
                </c:pt>
                <c:pt idx="2875">
                  <c:v>1313</c:v>
                </c:pt>
                <c:pt idx="2876">
                  <c:v>52.800000000000004</c:v>
                </c:pt>
                <c:pt idx="2877">
                  <c:v>5.16</c:v>
                </c:pt>
                <c:pt idx="2878">
                  <c:v>86</c:v>
                </c:pt>
                <c:pt idx="2879">
                  <c:v>49</c:v>
                </c:pt>
                <c:pt idx="2880">
                  <c:v>14</c:v>
                </c:pt>
                <c:pt idx="2881">
                  <c:v>694</c:v>
                </c:pt>
                <c:pt idx="2882">
                  <c:v>358</c:v>
                </c:pt>
                <c:pt idx="2883">
                  <c:v>4549</c:v>
                </c:pt>
                <c:pt idx="2884">
                  <c:v>98</c:v>
                </c:pt>
                <c:pt idx="2885">
                  <c:v>36</c:v>
                </c:pt>
                <c:pt idx="2886">
                  <c:v>182.60000000000002</c:v>
                </c:pt>
                <c:pt idx="2887">
                  <c:v>0</c:v>
                </c:pt>
                <c:pt idx="2888">
                  <c:v>33.54</c:v>
                </c:pt>
                <c:pt idx="2889">
                  <c:v>12</c:v>
                </c:pt>
                <c:pt idx="2890">
                  <c:v>117</c:v>
                </c:pt>
                <c:pt idx="2891">
                  <c:v>25</c:v>
                </c:pt>
                <c:pt idx="2892">
                  <c:v>568.31999999999994</c:v>
                </c:pt>
                <c:pt idx="2893">
                  <c:v>4647</c:v>
                </c:pt>
                <c:pt idx="2894">
                  <c:v>15.400000000000002</c:v>
                </c:pt>
                <c:pt idx="2895">
                  <c:v>206</c:v>
                </c:pt>
                <c:pt idx="2896">
                  <c:v>629</c:v>
                </c:pt>
                <c:pt idx="2897">
                  <c:v>23362</c:v>
                </c:pt>
                <c:pt idx="2898">
                  <c:v>219</c:v>
                </c:pt>
                <c:pt idx="2899">
                  <c:v>870.75</c:v>
                </c:pt>
                <c:pt idx="2900">
                  <c:v>108.9</c:v>
                </c:pt>
                <c:pt idx="2901">
                  <c:v>1025</c:v>
                </c:pt>
                <c:pt idx="2902">
                  <c:v>1480</c:v>
                </c:pt>
                <c:pt idx="2903">
                  <c:v>244.20000000000002</c:v>
                </c:pt>
                <c:pt idx="2904">
                  <c:v>2050</c:v>
                </c:pt>
                <c:pt idx="2905">
                  <c:v>2404.56</c:v>
                </c:pt>
                <c:pt idx="2906">
                  <c:v>290.40000000000003</c:v>
                </c:pt>
                <c:pt idx="2907">
                  <c:v>356.68</c:v>
                </c:pt>
                <c:pt idx="2908">
                  <c:v>757.23</c:v>
                </c:pt>
                <c:pt idx="2909">
                  <c:v>353.1</c:v>
                </c:pt>
                <c:pt idx="2910">
                  <c:v>68</c:v>
                </c:pt>
                <c:pt idx="2911">
                  <c:v>259</c:v>
                </c:pt>
                <c:pt idx="2912">
                  <c:v>170.94</c:v>
                </c:pt>
                <c:pt idx="2913">
                  <c:v>11.61</c:v>
                </c:pt>
                <c:pt idx="2914">
                  <c:v>20.900000000000002</c:v>
                </c:pt>
                <c:pt idx="2915">
                  <c:v>288.20000000000005</c:v>
                </c:pt>
                <c:pt idx="2916">
                  <c:v>3579</c:v>
                </c:pt>
                <c:pt idx="2917">
                  <c:v>1.1000000000000001</c:v>
                </c:pt>
                <c:pt idx="2918">
                  <c:v>543.16</c:v>
                </c:pt>
                <c:pt idx="2919">
                  <c:v>10886</c:v>
                </c:pt>
                <c:pt idx="2920">
                  <c:v>1018.98</c:v>
                </c:pt>
                <c:pt idx="2921">
                  <c:v>1110</c:v>
                </c:pt>
                <c:pt idx="2922">
                  <c:v>48</c:v>
                </c:pt>
                <c:pt idx="2923">
                  <c:v>56</c:v>
                </c:pt>
                <c:pt idx="2924">
                  <c:v>28</c:v>
                </c:pt>
                <c:pt idx="2925">
                  <c:v>9.0300000000000011</c:v>
                </c:pt>
                <c:pt idx="2926">
                  <c:v>167</c:v>
                </c:pt>
                <c:pt idx="2927">
                  <c:v>192</c:v>
                </c:pt>
                <c:pt idx="2928">
                  <c:v>8</c:v>
                </c:pt>
                <c:pt idx="2929">
                  <c:v>468</c:v>
                </c:pt>
                <c:pt idx="2930">
                  <c:v>44</c:v>
                </c:pt>
                <c:pt idx="2931">
                  <c:v>52</c:v>
                </c:pt>
                <c:pt idx="2932">
                  <c:v>12.9</c:v>
                </c:pt>
                <c:pt idx="2933">
                  <c:v>855</c:v>
                </c:pt>
                <c:pt idx="2934">
                  <c:v>7.74</c:v>
                </c:pt>
                <c:pt idx="2935">
                  <c:v>232.35999999999999</c:v>
                </c:pt>
                <c:pt idx="2936">
                  <c:v>1058</c:v>
                </c:pt>
                <c:pt idx="2937">
                  <c:v>230.88</c:v>
                </c:pt>
                <c:pt idx="2938">
                  <c:v>340</c:v>
                </c:pt>
                <c:pt idx="2939">
                  <c:v>125.13000000000001</c:v>
                </c:pt>
                <c:pt idx="2940">
                  <c:v>518</c:v>
                </c:pt>
                <c:pt idx="2941">
                  <c:v>233</c:v>
                </c:pt>
                <c:pt idx="2942">
                  <c:v>8</c:v>
                </c:pt>
                <c:pt idx="2943">
                  <c:v>122.1</c:v>
                </c:pt>
                <c:pt idx="2944">
                  <c:v>37</c:v>
                </c:pt>
                <c:pt idx="2945">
                  <c:v>5.5</c:v>
                </c:pt>
                <c:pt idx="2946">
                  <c:v>19.350000000000001</c:v>
                </c:pt>
                <c:pt idx="2947">
                  <c:v>1820</c:v>
                </c:pt>
                <c:pt idx="2948">
                  <c:v>385.71000000000004</c:v>
                </c:pt>
                <c:pt idx="2949">
                  <c:v>315.98</c:v>
                </c:pt>
                <c:pt idx="2950">
                  <c:v>238</c:v>
                </c:pt>
                <c:pt idx="2951">
                  <c:v>1080</c:v>
                </c:pt>
                <c:pt idx="2952">
                  <c:v>9057.6</c:v>
                </c:pt>
                <c:pt idx="2953">
                  <c:v>30</c:v>
                </c:pt>
                <c:pt idx="2954">
                  <c:v>182</c:v>
                </c:pt>
                <c:pt idx="2955">
                  <c:v>307.83999999999997</c:v>
                </c:pt>
                <c:pt idx="2956">
                  <c:v>1906.3000000000002</c:v>
                </c:pt>
                <c:pt idx="2957">
                  <c:v>0</c:v>
                </c:pt>
                <c:pt idx="2958">
                  <c:v>1209</c:v>
                </c:pt>
                <c:pt idx="2959">
                  <c:v>359</c:v>
                </c:pt>
                <c:pt idx="2960">
                  <c:v>15.54</c:v>
                </c:pt>
                <c:pt idx="2961">
                  <c:v>77</c:v>
                </c:pt>
                <c:pt idx="2962">
                  <c:v>717</c:v>
                </c:pt>
                <c:pt idx="2963">
                  <c:v>51</c:v>
                </c:pt>
                <c:pt idx="2964">
                  <c:v>2179</c:v>
                </c:pt>
                <c:pt idx="2965">
                  <c:v>262.90000000000003</c:v>
                </c:pt>
                <c:pt idx="2966">
                  <c:v>350</c:v>
                </c:pt>
                <c:pt idx="2967">
                  <c:v>28</c:v>
                </c:pt>
                <c:pt idx="2968">
                  <c:v>375</c:v>
                </c:pt>
                <c:pt idx="2969">
                  <c:v>382</c:v>
                </c:pt>
                <c:pt idx="2970">
                  <c:v>2060.3000000000002</c:v>
                </c:pt>
                <c:pt idx="2971">
                  <c:v>826</c:v>
                </c:pt>
                <c:pt idx="2972">
                  <c:v>115</c:v>
                </c:pt>
                <c:pt idx="2973">
                  <c:v>524</c:v>
                </c:pt>
                <c:pt idx="2974">
                  <c:v>2536.6000000000004</c:v>
                </c:pt>
                <c:pt idx="2975">
                  <c:v>80.300000000000011</c:v>
                </c:pt>
                <c:pt idx="2976">
                  <c:v>15906</c:v>
                </c:pt>
                <c:pt idx="2977">
                  <c:v>260</c:v>
                </c:pt>
                <c:pt idx="2978">
                  <c:v>3603</c:v>
                </c:pt>
                <c:pt idx="2979">
                  <c:v>70</c:v>
                </c:pt>
                <c:pt idx="2980">
                  <c:v>119</c:v>
                </c:pt>
                <c:pt idx="2981">
                  <c:v>2233</c:v>
                </c:pt>
                <c:pt idx="2982">
                  <c:v>493.90000000000003</c:v>
                </c:pt>
                <c:pt idx="2983">
                  <c:v>2</c:v>
                </c:pt>
                <c:pt idx="2984">
                  <c:v>646.76</c:v>
                </c:pt>
                <c:pt idx="2985">
                  <c:v>5</c:v>
                </c:pt>
                <c:pt idx="2986">
                  <c:v>533.54</c:v>
                </c:pt>
                <c:pt idx="2987">
                  <c:v>258</c:v>
                </c:pt>
                <c:pt idx="2988">
                  <c:v>122</c:v>
                </c:pt>
                <c:pt idx="2989">
                  <c:v>0</c:v>
                </c:pt>
                <c:pt idx="2990">
                  <c:v>107</c:v>
                </c:pt>
                <c:pt idx="2991">
                  <c:v>1.48</c:v>
                </c:pt>
                <c:pt idx="2992">
                  <c:v>325</c:v>
                </c:pt>
                <c:pt idx="2993">
                  <c:v>10.32</c:v>
                </c:pt>
                <c:pt idx="2994">
                  <c:v>443.26</c:v>
                </c:pt>
                <c:pt idx="2995">
                  <c:v>570.54</c:v>
                </c:pt>
                <c:pt idx="2996">
                  <c:v>8</c:v>
                </c:pt>
                <c:pt idx="2997">
                  <c:v>47</c:v>
                </c:pt>
                <c:pt idx="2998">
                  <c:v>1136</c:v>
                </c:pt>
                <c:pt idx="2999">
                  <c:v>51866</c:v>
                </c:pt>
                <c:pt idx="3000">
                  <c:v>306</c:v>
                </c:pt>
                <c:pt idx="3001">
                  <c:v>139.70000000000002</c:v>
                </c:pt>
                <c:pt idx="3002">
                  <c:v>1353</c:v>
                </c:pt>
                <c:pt idx="3003">
                  <c:v>128.02000000000001</c:v>
                </c:pt>
                <c:pt idx="3004">
                  <c:v>1850</c:v>
                </c:pt>
                <c:pt idx="3005">
                  <c:v>7</c:v>
                </c:pt>
                <c:pt idx="3006">
                  <c:v>2057</c:v>
                </c:pt>
                <c:pt idx="3007">
                  <c:v>105</c:v>
                </c:pt>
                <c:pt idx="3008">
                  <c:v>165</c:v>
                </c:pt>
                <c:pt idx="3009">
                  <c:v>269.5</c:v>
                </c:pt>
                <c:pt idx="3010">
                  <c:v>493.90000000000003</c:v>
                </c:pt>
                <c:pt idx="3011">
                  <c:v>144</c:v>
                </c:pt>
                <c:pt idx="3012">
                  <c:v>16.77</c:v>
                </c:pt>
                <c:pt idx="3013">
                  <c:v>14.190000000000001</c:v>
                </c:pt>
                <c:pt idx="3014">
                  <c:v>821.7</c:v>
                </c:pt>
                <c:pt idx="3015">
                  <c:v>1085.7</c:v>
                </c:pt>
                <c:pt idx="3016">
                  <c:v>602.36</c:v>
                </c:pt>
                <c:pt idx="3017">
                  <c:v>417</c:v>
                </c:pt>
                <c:pt idx="3018">
                  <c:v>733.7</c:v>
                </c:pt>
                <c:pt idx="3019">
                  <c:v>17</c:v>
                </c:pt>
                <c:pt idx="3020">
                  <c:v>776</c:v>
                </c:pt>
                <c:pt idx="3021">
                  <c:v>1100</c:v>
                </c:pt>
                <c:pt idx="3022">
                  <c:v>336.7</c:v>
                </c:pt>
                <c:pt idx="3023">
                  <c:v>215.60000000000002</c:v>
                </c:pt>
                <c:pt idx="3024">
                  <c:v>2941</c:v>
                </c:pt>
                <c:pt idx="3025">
                  <c:v>513.41999999999996</c:v>
                </c:pt>
                <c:pt idx="3026">
                  <c:v>6</c:v>
                </c:pt>
                <c:pt idx="3027">
                  <c:v>3275</c:v>
                </c:pt>
                <c:pt idx="3028">
                  <c:v>214</c:v>
                </c:pt>
                <c:pt idx="3029">
                  <c:v>453.62</c:v>
                </c:pt>
                <c:pt idx="3030">
                  <c:v>25157</c:v>
                </c:pt>
                <c:pt idx="3031">
                  <c:v>139.32</c:v>
                </c:pt>
                <c:pt idx="3032">
                  <c:v>4500</c:v>
                </c:pt>
                <c:pt idx="3033">
                  <c:v>130.65</c:v>
                </c:pt>
                <c:pt idx="3034">
                  <c:v>55</c:v>
                </c:pt>
                <c:pt idx="3035">
                  <c:v>446.6</c:v>
                </c:pt>
                <c:pt idx="3036">
                  <c:v>29.700000000000003</c:v>
                </c:pt>
                <c:pt idx="3037">
                  <c:v>199</c:v>
                </c:pt>
                <c:pt idx="3038">
                  <c:v>12</c:v>
                </c:pt>
                <c:pt idx="3039">
                  <c:v>863.01</c:v>
                </c:pt>
                <c:pt idx="3040">
                  <c:v>12</c:v>
                </c:pt>
                <c:pt idx="3041">
                  <c:v>652.30000000000007</c:v>
                </c:pt>
                <c:pt idx="3042">
                  <c:v>18.060000000000002</c:v>
                </c:pt>
                <c:pt idx="3043">
                  <c:v>1963</c:v>
                </c:pt>
                <c:pt idx="3044">
                  <c:v>14.190000000000001</c:v>
                </c:pt>
                <c:pt idx="3045">
                  <c:v>4</c:v>
                </c:pt>
                <c:pt idx="3046">
                  <c:v>142.07999999999998</c:v>
                </c:pt>
                <c:pt idx="3047">
                  <c:v>919.77</c:v>
                </c:pt>
                <c:pt idx="3048">
                  <c:v>82</c:v>
                </c:pt>
                <c:pt idx="3049">
                  <c:v>96</c:v>
                </c:pt>
                <c:pt idx="3050">
                  <c:v>24</c:v>
                </c:pt>
                <c:pt idx="3051">
                  <c:v>273</c:v>
                </c:pt>
                <c:pt idx="3052">
                  <c:v>896.50000000000011</c:v>
                </c:pt>
                <c:pt idx="3053">
                  <c:v>816.57</c:v>
                </c:pt>
                <c:pt idx="3054">
                  <c:v>63</c:v>
                </c:pt>
                <c:pt idx="3055">
                  <c:v>22</c:v>
                </c:pt>
                <c:pt idx="3056">
                  <c:v>486.92</c:v>
                </c:pt>
                <c:pt idx="3057">
                  <c:v>18.5</c:v>
                </c:pt>
                <c:pt idx="3058">
                  <c:v>51.6</c:v>
                </c:pt>
                <c:pt idx="3059">
                  <c:v>1746</c:v>
                </c:pt>
                <c:pt idx="3060">
                  <c:v>51</c:v>
                </c:pt>
                <c:pt idx="3061">
                  <c:v>133</c:v>
                </c:pt>
                <c:pt idx="3062">
                  <c:v>551</c:v>
                </c:pt>
                <c:pt idx="3063">
                  <c:v>60</c:v>
                </c:pt>
                <c:pt idx="3064">
                  <c:v>225</c:v>
                </c:pt>
                <c:pt idx="3065">
                  <c:v>78</c:v>
                </c:pt>
                <c:pt idx="3066">
                  <c:v>0.74</c:v>
                </c:pt>
                <c:pt idx="3067">
                  <c:v>7674</c:v>
                </c:pt>
                <c:pt idx="3068">
                  <c:v>169.4</c:v>
                </c:pt>
                <c:pt idx="3069">
                  <c:v>274</c:v>
                </c:pt>
                <c:pt idx="3070">
                  <c:v>33</c:v>
                </c:pt>
                <c:pt idx="3071">
                  <c:v>404.78</c:v>
                </c:pt>
                <c:pt idx="3072">
                  <c:v>179</c:v>
                </c:pt>
                <c:pt idx="3073">
                  <c:v>562.4</c:v>
                </c:pt>
                <c:pt idx="3074">
                  <c:v>920.56</c:v>
                </c:pt>
                <c:pt idx="3075">
                  <c:v>2950</c:v>
                </c:pt>
                <c:pt idx="3076">
                  <c:v>654</c:v>
                </c:pt>
                <c:pt idx="3077">
                  <c:v>49.500000000000007</c:v>
                </c:pt>
                <c:pt idx="3078">
                  <c:v>91</c:v>
                </c:pt>
                <c:pt idx="3079">
                  <c:v>812</c:v>
                </c:pt>
                <c:pt idx="3080">
                  <c:v>20</c:v>
                </c:pt>
                <c:pt idx="3081">
                  <c:v>1242</c:v>
                </c:pt>
                <c:pt idx="3082">
                  <c:v>172.42</c:v>
                </c:pt>
                <c:pt idx="3083">
                  <c:v>56</c:v>
                </c:pt>
                <c:pt idx="3084">
                  <c:v>191.4</c:v>
                </c:pt>
                <c:pt idx="3085">
                  <c:v>187</c:v>
                </c:pt>
                <c:pt idx="3086">
                  <c:v>66</c:v>
                </c:pt>
                <c:pt idx="3087">
                  <c:v>9196</c:v>
                </c:pt>
                <c:pt idx="3088">
                  <c:v>812.7</c:v>
                </c:pt>
                <c:pt idx="3089">
                  <c:v>118.4</c:v>
                </c:pt>
                <c:pt idx="3090">
                  <c:v>721.11</c:v>
                </c:pt>
                <c:pt idx="3091">
                  <c:v>512.08000000000004</c:v>
                </c:pt>
                <c:pt idx="3092">
                  <c:v>491.49</c:v>
                </c:pt>
                <c:pt idx="3093">
                  <c:v>91.59</c:v>
                </c:pt>
                <c:pt idx="3094">
                  <c:v>261</c:v>
                </c:pt>
                <c:pt idx="3095">
                  <c:v>588.5</c:v>
                </c:pt>
                <c:pt idx="3096">
                  <c:v>346.5</c:v>
                </c:pt>
                <c:pt idx="3097">
                  <c:v>7551</c:v>
                </c:pt>
                <c:pt idx="3098">
                  <c:v>209</c:v>
                </c:pt>
                <c:pt idx="3099">
                  <c:v>256.70999999999998</c:v>
                </c:pt>
                <c:pt idx="3100">
                  <c:v>88</c:v>
                </c:pt>
                <c:pt idx="3101">
                  <c:v>2492.6000000000004</c:v>
                </c:pt>
                <c:pt idx="3102">
                  <c:v>312.27999999999997</c:v>
                </c:pt>
                <c:pt idx="3103">
                  <c:v>154.66</c:v>
                </c:pt>
                <c:pt idx="3104">
                  <c:v>106</c:v>
                </c:pt>
                <c:pt idx="3105">
                  <c:v>1314</c:v>
                </c:pt>
                <c:pt idx="3106">
                  <c:v>8123.72</c:v>
                </c:pt>
                <c:pt idx="3107">
                  <c:v>1686</c:v>
                </c:pt>
                <c:pt idx="3108">
                  <c:v>123</c:v>
                </c:pt>
                <c:pt idx="3109">
                  <c:v>3</c:v>
                </c:pt>
                <c:pt idx="3110">
                  <c:v>59</c:v>
                </c:pt>
                <c:pt idx="3111">
                  <c:v>9999</c:v>
                </c:pt>
                <c:pt idx="3112">
                  <c:v>338.92</c:v>
                </c:pt>
                <c:pt idx="3113">
                  <c:v>245</c:v>
                </c:pt>
                <c:pt idx="3114">
                  <c:v>6.6000000000000005</c:v>
                </c:pt>
                <c:pt idx="3115">
                  <c:v>331.53000000000003</c:v>
                </c:pt>
                <c:pt idx="3116">
                  <c:v>122</c:v>
                </c:pt>
                <c:pt idx="3117">
                  <c:v>19</c:v>
                </c:pt>
                <c:pt idx="3118">
                  <c:v>679</c:v>
                </c:pt>
                <c:pt idx="3119">
                  <c:v>979</c:v>
                </c:pt>
                <c:pt idx="3120">
                  <c:v>63</c:v>
                </c:pt>
                <c:pt idx="3121">
                  <c:v>189</c:v>
                </c:pt>
                <c:pt idx="3122">
                  <c:v>222</c:v>
                </c:pt>
                <c:pt idx="3123">
                  <c:v>14</c:v>
                </c:pt>
                <c:pt idx="3124">
                  <c:v>984</c:v>
                </c:pt>
                <c:pt idx="3125">
                  <c:v>53</c:v>
                </c:pt>
                <c:pt idx="3126">
                  <c:v>10666</c:v>
                </c:pt>
                <c:pt idx="3127">
                  <c:v>439.56</c:v>
                </c:pt>
                <c:pt idx="3128">
                  <c:v>846.56</c:v>
                </c:pt>
                <c:pt idx="3129">
                  <c:v>346</c:v>
                </c:pt>
                <c:pt idx="3130">
                  <c:v>1246.1400000000001</c:v>
                </c:pt>
                <c:pt idx="3131">
                  <c:v>435</c:v>
                </c:pt>
                <c:pt idx="3132">
                  <c:v>382</c:v>
                </c:pt>
                <c:pt idx="3133">
                  <c:v>16</c:v>
                </c:pt>
                <c:pt idx="3134">
                  <c:v>3</c:v>
                </c:pt>
                <c:pt idx="3135">
                  <c:v>100</c:v>
                </c:pt>
                <c:pt idx="3136">
                  <c:v>138.60000000000002</c:v>
                </c:pt>
                <c:pt idx="3137">
                  <c:v>127.71000000000001</c:v>
                </c:pt>
                <c:pt idx="3138">
                  <c:v>422</c:v>
                </c:pt>
                <c:pt idx="3139">
                  <c:v>493.90000000000003</c:v>
                </c:pt>
                <c:pt idx="3140">
                  <c:v>500</c:v>
                </c:pt>
                <c:pt idx="3141">
                  <c:v>43</c:v>
                </c:pt>
                <c:pt idx="3142">
                  <c:v>304</c:v>
                </c:pt>
                <c:pt idx="3143">
                  <c:v>10</c:v>
                </c:pt>
                <c:pt idx="3144">
                  <c:v>1352</c:v>
                </c:pt>
                <c:pt idx="3145">
                  <c:v>1028.5999999999999</c:v>
                </c:pt>
                <c:pt idx="3146">
                  <c:v>136.4</c:v>
                </c:pt>
                <c:pt idx="3147">
                  <c:v>350</c:v>
                </c:pt>
                <c:pt idx="3148">
                  <c:v>4366</c:v>
                </c:pt>
                <c:pt idx="3149">
                  <c:v>2206</c:v>
                </c:pt>
                <c:pt idx="3150">
                  <c:v>4.4000000000000004</c:v>
                </c:pt>
                <c:pt idx="3151">
                  <c:v>23.22</c:v>
                </c:pt>
                <c:pt idx="3152">
                  <c:v>110</c:v>
                </c:pt>
                <c:pt idx="3153">
                  <c:v>1235</c:v>
                </c:pt>
                <c:pt idx="3154">
                  <c:v>851</c:v>
                </c:pt>
                <c:pt idx="3155">
                  <c:v>0</c:v>
                </c:pt>
                <c:pt idx="3156">
                  <c:v>36.300000000000004</c:v>
                </c:pt>
                <c:pt idx="3157">
                  <c:v>39</c:v>
                </c:pt>
                <c:pt idx="3158">
                  <c:v>21</c:v>
                </c:pt>
                <c:pt idx="3159">
                  <c:v>2107.6000000000004</c:v>
                </c:pt>
                <c:pt idx="3160">
                  <c:v>12</c:v>
                </c:pt>
                <c:pt idx="3161">
                  <c:v>2235</c:v>
                </c:pt>
                <c:pt idx="3162">
                  <c:v>91</c:v>
                </c:pt>
                <c:pt idx="3163">
                  <c:v>1385</c:v>
                </c:pt>
                <c:pt idx="3164">
                  <c:v>6</c:v>
                </c:pt>
                <c:pt idx="3165">
                  <c:v>2293</c:v>
                </c:pt>
                <c:pt idx="3166">
                  <c:v>129</c:v>
                </c:pt>
                <c:pt idx="3167">
                  <c:v>40</c:v>
                </c:pt>
                <c:pt idx="3168">
                  <c:v>377.3</c:v>
                </c:pt>
                <c:pt idx="3169">
                  <c:v>0</c:v>
                </c:pt>
                <c:pt idx="3170">
                  <c:v>2000</c:v>
                </c:pt>
                <c:pt idx="3171">
                  <c:v>172</c:v>
                </c:pt>
                <c:pt idx="3172">
                  <c:v>2713.7000000000003</c:v>
                </c:pt>
                <c:pt idx="3173">
                  <c:v>47</c:v>
                </c:pt>
                <c:pt idx="3174">
                  <c:v>697.81999999999994</c:v>
                </c:pt>
                <c:pt idx="3175">
                  <c:v>579.21</c:v>
                </c:pt>
                <c:pt idx="3176">
                  <c:v>9</c:v>
                </c:pt>
                <c:pt idx="3177">
                  <c:v>48</c:v>
                </c:pt>
                <c:pt idx="3178">
                  <c:v>634.68000000000006</c:v>
                </c:pt>
                <c:pt idx="3179">
                  <c:v>777</c:v>
                </c:pt>
                <c:pt idx="3180">
                  <c:v>762</c:v>
                </c:pt>
                <c:pt idx="3181">
                  <c:v>1</c:v>
                </c:pt>
                <c:pt idx="3182">
                  <c:v>38.5</c:v>
                </c:pt>
                <c:pt idx="3183">
                  <c:v>10.32</c:v>
                </c:pt>
                <c:pt idx="3184">
                  <c:v>30</c:v>
                </c:pt>
                <c:pt idx="3185">
                  <c:v>430.68</c:v>
                </c:pt>
                <c:pt idx="3186">
                  <c:v>1189.1000000000001</c:v>
                </c:pt>
                <c:pt idx="3187">
                  <c:v>958.1</c:v>
                </c:pt>
                <c:pt idx="3188">
                  <c:v>10.32</c:v>
                </c:pt>
                <c:pt idx="3189">
                  <c:v>6.66</c:v>
                </c:pt>
                <c:pt idx="3190">
                  <c:v>1957</c:v>
                </c:pt>
                <c:pt idx="3191">
                  <c:v>25</c:v>
                </c:pt>
                <c:pt idx="3192">
                  <c:v>324</c:v>
                </c:pt>
                <c:pt idx="3193">
                  <c:v>9144</c:v>
                </c:pt>
                <c:pt idx="3194">
                  <c:v>910.80000000000007</c:v>
                </c:pt>
                <c:pt idx="3195">
                  <c:v>261.95999999999998</c:v>
                </c:pt>
                <c:pt idx="3196">
                  <c:v>443.76</c:v>
                </c:pt>
                <c:pt idx="3197">
                  <c:v>929</c:v>
                </c:pt>
                <c:pt idx="3198">
                  <c:v>108.36</c:v>
                </c:pt>
                <c:pt idx="3199">
                  <c:v>554.70000000000005</c:v>
                </c:pt>
                <c:pt idx="3200">
                  <c:v>15.400000000000002</c:v>
                </c:pt>
                <c:pt idx="3201">
                  <c:v>8814.14</c:v>
                </c:pt>
                <c:pt idx="3202">
                  <c:v>46.44</c:v>
                </c:pt>
                <c:pt idx="3203">
                  <c:v>112</c:v>
                </c:pt>
                <c:pt idx="3204">
                  <c:v>952</c:v>
                </c:pt>
                <c:pt idx="3205">
                  <c:v>305.8</c:v>
                </c:pt>
                <c:pt idx="3206">
                  <c:v>19.350000000000001</c:v>
                </c:pt>
                <c:pt idx="3207">
                  <c:v>80.300000000000011</c:v>
                </c:pt>
                <c:pt idx="3208">
                  <c:v>356</c:v>
                </c:pt>
                <c:pt idx="3209">
                  <c:v>1</c:v>
                </c:pt>
                <c:pt idx="3210">
                  <c:v>624.36</c:v>
                </c:pt>
                <c:pt idx="3211">
                  <c:v>3</c:v>
                </c:pt>
                <c:pt idx="3212">
                  <c:v>135</c:v>
                </c:pt>
                <c:pt idx="3213">
                  <c:v>1473</c:v>
                </c:pt>
                <c:pt idx="3214">
                  <c:v>367.65000000000003</c:v>
                </c:pt>
                <c:pt idx="3215">
                  <c:v>351.5</c:v>
                </c:pt>
                <c:pt idx="3216">
                  <c:v>36.300000000000004</c:v>
                </c:pt>
                <c:pt idx="3217">
                  <c:v>18.060000000000002</c:v>
                </c:pt>
                <c:pt idx="3218">
                  <c:v>425</c:v>
                </c:pt>
                <c:pt idx="3219">
                  <c:v>228</c:v>
                </c:pt>
                <c:pt idx="3220">
                  <c:v>209.00000000000003</c:v>
                </c:pt>
                <c:pt idx="3221">
                  <c:v>11255</c:v>
                </c:pt>
                <c:pt idx="3222">
                  <c:v>129</c:v>
                </c:pt>
                <c:pt idx="3223">
                  <c:v>475</c:v>
                </c:pt>
                <c:pt idx="3224">
                  <c:v>5</c:v>
                </c:pt>
                <c:pt idx="3225">
                  <c:v>656.38</c:v>
                </c:pt>
                <c:pt idx="3226">
                  <c:v>1007</c:v>
                </c:pt>
                <c:pt idx="3227">
                  <c:v>7763</c:v>
                </c:pt>
                <c:pt idx="3228">
                  <c:v>145</c:v>
                </c:pt>
                <c:pt idx="3229">
                  <c:v>979</c:v>
                </c:pt>
                <c:pt idx="3230">
                  <c:v>513</c:v>
                </c:pt>
                <c:pt idx="3231">
                  <c:v>31</c:v>
                </c:pt>
                <c:pt idx="3232">
                  <c:v>4293</c:v>
                </c:pt>
                <c:pt idx="3233">
                  <c:v>258</c:v>
                </c:pt>
                <c:pt idx="3234">
                  <c:v>134.20000000000002</c:v>
                </c:pt>
                <c:pt idx="3235">
                  <c:v>311.3</c:v>
                </c:pt>
                <c:pt idx="3236">
                  <c:v>60</c:v>
                </c:pt>
                <c:pt idx="3237">
                  <c:v>974</c:v>
                </c:pt>
                <c:pt idx="3238">
                  <c:v>725</c:v>
                </c:pt>
                <c:pt idx="3239">
                  <c:v>2.2000000000000002</c:v>
                </c:pt>
                <c:pt idx="3240">
                  <c:v>2</c:v>
                </c:pt>
                <c:pt idx="3241">
                  <c:v>411.40000000000003</c:v>
                </c:pt>
                <c:pt idx="3242">
                  <c:v>3</c:v>
                </c:pt>
                <c:pt idx="3243">
                  <c:v>119</c:v>
                </c:pt>
                <c:pt idx="3244">
                  <c:v>687</c:v>
                </c:pt>
                <c:pt idx="3245">
                  <c:v>276</c:v>
                </c:pt>
                <c:pt idx="3246">
                  <c:v>2200</c:v>
                </c:pt>
                <c:pt idx="3247">
                  <c:v>47</c:v>
                </c:pt>
                <c:pt idx="3248">
                  <c:v>5</c:v>
                </c:pt>
                <c:pt idx="3249">
                  <c:v>10268.98</c:v>
                </c:pt>
                <c:pt idx="3250">
                  <c:v>4</c:v>
                </c:pt>
                <c:pt idx="3251">
                  <c:v>26</c:v>
                </c:pt>
                <c:pt idx="3252">
                  <c:v>110.00000000000001</c:v>
                </c:pt>
                <c:pt idx="3253">
                  <c:v>1404.7</c:v>
                </c:pt>
                <c:pt idx="3254">
                  <c:v>27.09</c:v>
                </c:pt>
                <c:pt idx="3255">
                  <c:v>217.8</c:v>
                </c:pt>
                <c:pt idx="3256">
                  <c:v>67.34</c:v>
                </c:pt>
                <c:pt idx="3257">
                  <c:v>26</c:v>
                </c:pt>
                <c:pt idx="3258">
                  <c:v>73</c:v>
                </c:pt>
                <c:pt idx="3259">
                  <c:v>64.5</c:v>
                </c:pt>
                <c:pt idx="3260">
                  <c:v>135</c:v>
                </c:pt>
                <c:pt idx="3261">
                  <c:v>1197.1200000000001</c:v>
                </c:pt>
                <c:pt idx="3262">
                  <c:v>183.18</c:v>
                </c:pt>
                <c:pt idx="3263">
                  <c:v>481</c:v>
                </c:pt>
                <c:pt idx="3264">
                  <c:v>882</c:v>
                </c:pt>
                <c:pt idx="3265">
                  <c:v>29</c:v>
                </c:pt>
                <c:pt idx="3266">
                  <c:v>92.4</c:v>
                </c:pt>
                <c:pt idx="3267">
                  <c:v>53</c:v>
                </c:pt>
                <c:pt idx="3268">
                  <c:v>120</c:v>
                </c:pt>
                <c:pt idx="3269">
                  <c:v>100</c:v>
                </c:pt>
                <c:pt idx="3270">
                  <c:v>13</c:v>
                </c:pt>
                <c:pt idx="3271">
                  <c:v>30.800000000000004</c:v>
                </c:pt>
                <c:pt idx="3272">
                  <c:v>150</c:v>
                </c:pt>
                <c:pt idx="3273">
                  <c:v>14.190000000000001</c:v>
                </c:pt>
                <c:pt idx="3274">
                  <c:v>16.5</c:v>
                </c:pt>
                <c:pt idx="3275">
                  <c:v>616</c:v>
                </c:pt>
                <c:pt idx="3276">
                  <c:v>493.90000000000003</c:v>
                </c:pt>
                <c:pt idx="3277">
                  <c:v>1055.98</c:v>
                </c:pt>
                <c:pt idx="3278">
                  <c:v>165</c:v>
                </c:pt>
                <c:pt idx="3279">
                  <c:v>5508</c:v>
                </c:pt>
                <c:pt idx="3280">
                  <c:v>848.1</c:v>
                </c:pt>
                <c:pt idx="3281">
                  <c:v>30</c:v>
                </c:pt>
                <c:pt idx="3282">
                  <c:v>393</c:v>
                </c:pt>
                <c:pt idx="3283">
                  <c:v>3753.2799999999997</c:v>
                </c:pt>
                <c:pt idx="3284">
                  <c:v>342.1</c:v>
                </c:pt>
                <c:pt idx="3285">
                  <c:v>1488.1399999999999</c:v>
                </c:pt>
                <c:pt idx="3286">
                  <c:v>383</c:v>
                </c:pt>
                <c:pt idx="3287">
                  <c:v>224</c:v>
                </c:pt>
                <c:pt idx="3288">
                  <c:v>220</c:v>
                </c:pt>
                <c:pt idx="3289">
                  <c:v>592.74</c:v>
                </c:pt>
                <c:pt idx="3290">
                  <c:v>15.54</c:v>
                </c:pt>
                <c:pt idx="3291">
                  <c:v>8</c:v>
                </c:pt>
                <c:pt idx="3292">
                  <c:v>15.48</c:v>
                </c:pt>
                <c:pt idx="3293">
                  <c:v>154.66</c:v>
                </c:pt>
                <c:pt idx="3294">
                  <c:v>146</c:v>
                </c:pt>
                <c:pt idx="3295">
                  <c:v>68</c:v>
                </c:pt>
                <c:pt idx="3296">
                  <c:v>129</c:v>
                </c:pt>
                <c:pt idx="3297">
                  <c:v>794</c:v>
                </c:pt>
                <c:pt idx="3298">
                  <c:v>55</c:v>
                </c:pt>
                <c:pt idx="3299">
                  <c:v>150</c:v>
                </c:pt>
                <c:pt idx="3300">
                  <c:v>2</c:v>
                </c:pt>
                <c:pt idx="3301">
                  <c:v>0</c:v>
                </c:pt>
                <c:pt idx="3302">
                  <c:v>0</c:v>
                </c:pt>
                <c:pt idx="3303">
                  <c:v>10874</c:v>
                </c:pt>
                <c:pt idx="3304">
                  <c:v>1207.44</c:v>
                </c:pt>
                <c:pt idx="3305">
                  <c:v>146</c:v>
                </c:pt>
                <c:pt idx="3306">
                  <c:v>57</c:v>
                </c:pt>
                <c:pt idx="3307">
                  <c:v>516</c:v>
                </c:pt>
                <c:pt idx="3308">
                  <c:v>143</c:v>
                </c:pt>
                <c:pt idx="3309">
                  <c:v>1341</c:v>
                </c:pt>
                <c:pt idx="3310">
                  <c:v>33</c:v>
                </c:pt>
                <c:pt idx="3311">
                  <c:v>5.5</c:v>
                </c:pt>
                <c:pt idx="3312">
                  <c:v>685</c:v>
                </c:pt>
                <c:pt idx="3313">
                  <c:v>34828.71</c:v>
                </c:pt>
                <c:pt idx="3314">
                  <c:v>508</c:v>
                </c:pt>
                <c:pt idx="3315">
                  <c:v>0</c:v>
                </c:pt>
                <c:pt idx="3316">
                  <c:v>7</c:v>
                </c:pt>
                <c:pt idx="3317">
                  <c:v>115</c:v>
                </c:pt>
                <c:pt idx="3318">
                  <c:v>2780.8</c:v>
                </c:pt>
                <c:pt idx="3319">
                  <c:v>19</c:v>
                </c:pt>
                <c:pt idx="3320">
                  <c:v>650.46</c:v>
                </c:pt>
                <c:pt idx="3321">
                  <c:v>6800</c:v>
                </c:pt>
                <c:pt idx="3322">
                  <c:v>2534.5</c:v>
                </c:pt>
                <c:pt idx="3323">
                  <c:v>6515.7</c:v>
                </c:pt>
                <c:pt idx="3324">
                  <c:v>5496.7000000000007</c:v>
                </c:pt>
                <c:pt idx="3325">
                  <c:v>5</c:v>
                </c:pt>
                <c:pt idx="3326">
                  <c:v>38</c:v>
                </c:pt>
                <c:pt idx="3327">
                  <c:v>108</c:v>
                </c:pt>
                <c:pt idx="3328">
                  <c:v>31</c:v>
                </c:pt>
                <c:pt idx="3329">
                  <c:v>141.9</c:v>
                </c:pt>
                <c:pt idx="3330">
                  <c:v>155.10000000000002</c:v>
                </c:pt>
                <c:pt idx="3331">
                  <c:v>350.88</c:v>
                </c:pt>
                <c:pt idx="3332">
                  <c:v>133.10000000000002</c:v>
                </c:pt>
                <c:pt idx="3333">
                  <c:v>212</c:v>
                </c:pt>
                <c:pt idx="3334">
                  <c:v>25</c:v>
                </c:pt>
                <c:pt idx="3335">
                  <c:v>11</c:v>
                </c:pt>
                <c:pt idx="3336">
                  <c:v>36</c:v>
                </c:pt>
                <c:pt idx="3337">
                  <c:v>641.13</c:v>
                </c:pt>
                <c:pt idx="3338">
                  <c:v>7</c:v>
                </c:pt>
                <c:pt idx="3339">
                  <c:v>1798</c:v>
                </c:pt>
                <c:pt idx="3340">
                  <c:v>166</c:v>
                </c:pt>
                <c:pt idx="3341">
                  <c:v>178.02</c:v>
                </c:pt>
                <c:pt idx="3342">
                  <c:v>282</c:v>
                </c:pt>
                <c:pt idx="3343">
                  <c:v>37</c:v>
                </c:pt>
                <c:pt idx="3344">
                  <c:v>0</c:v>
                </c:pt>
                <c:pt idx="3345">
                  <c:v>110</c:v>
                </c:pt>
                <c:pt idx="3346">
                  <c:v>781</c:v>
                </c:pt>
                <c:pt idx="3347">
                  <c:v>2</c:v>
                </c:pt>
                <c:pt idx="3348">
                  <c:v>5497.8</c:v>
                </c:pt>
                <c:pt idx="3349">
                  <c:v>284.90000000000003</c:v>
                </c:pt>
                <c:pt idx="3350">
                  <c:v>39</c:v>
                </c:pt>
                <c:pt idx="3351">
                  <c:v>45500</c:v>
                </c:pt>
                <c:pt idx="3352">
                  <c:v>17</c:v>
                </c:pt>
                <c:pt idx="3353">
                  <c:v>44</c:v>
                </c:pt>
                <c:pt idx="3354">
                  <c:v>158.35999999999999</c:v>
                </c:pt>
                <c:pt idx="3355">
                  <c:v>272.8</c:v>
                </c:pt>
                <c:pt idx="3356">
                  <c:v>67.100000000000009</c:v>
                </c:pt>
                <c:pt idx="3357">
                  <c:v>14</c:v>
                </c:pt>
                <c:pt idx="3358">
                  <c:v>1896.3</c:v>
                </c:pt>
                <c:pt idx="3359">
                  <c:v>140</c:v>
                </c:pt>
                <c:pt idx="3360">
                  <c:v>379.50000000000006</c:v>
                </c:pt>
                <c:pt idx="3361">
                  <c:v>574.05000000000007</c:v>
                </c:pt>
                <c:pt idx="3362">
                  <c:v>25.8</c:v>
                </c:pt>
                <c:pt idx="3363">
                  <c:v>115</c:v>
                </c:pt>
                <c:pt idx="3364">
                  <c:v>2172</c:v>
                </c:pt>
                <c:pt idx="3365">
                  <c:v>27</c:v>
                </c:pt>
                <c:pt idx="3366">
                  <c:v>140</c:v>
                </c:pt>
                <c:pt idx="3367">
                  <c:v>1269.4000000000001</c:v>
                </c:pt>
                <c:pt idx="3368">
                  <c:v>70.400000000000006</c:v>
                </c:pt>
                <c:pt idx="3369">
                  <c:v>70.95</c:v>
                </c:pt>
                <c:pt idx="3370">
                  <c:v>207.69</c:v>
                </c:pt>
                <c:pt idx="3371">
                  <c:v>14.3</c:v>
                </c:pt>
                <c:pt idx="3372">
                  <c:v>12</c:v>
                </c:pt>
                <c:pt idx="3373">
                  <c:v>513.41999999999996</c:v>
                </c:pt>
                <c:pt idx="3374">
                  <c:v>591</c:v>
                </c:pt>
                <c:pt idx="3375">
                  <c:v>31</c:v>
                </c:pt>
                <c:pt idx="3376">
                  <c:v>10360</c:v>
                </c:pt>
                <c:pt idx="3377">
                  <c:v>100.62</c:v>
                </c:pt>
                <c:pt idx="3378">
                  <c:v>83.600000000000009</c:v>
                </c:pt>
                <c:pt idx="3379">
                  <c:v>5.16</c:v>
                </c:pt>
                <c:pt idx="3380">
                  <c:v>587</c:v>
                </c:pt>
                <c:pt idx="3381">
                  <c:v>11.61</c:v>
                </c:pt>
                <c:pt idx="3382">
                  <c:v>6.6000000000000005</c:v>
                </c:pt>
                <c:pt idx="3383">
                  <c:v>255.20000000000002</c:v>
                </c:pt>
                <c:pt idx="3384">
                  <c:v>1383</c:v>
                </c:pt>
                <c:pt idx="3385">
                  <c:v>700</c:v>
                </c:pt>
                <c:pt idx="3386">
                  <c:v>359</c:v>
                </c:pt>
                <c:pt idx="3387">
                  <c:v>900</c:v>
                </c:pt>
                <c:pt idx="3388">
                  <c:v>16</c:v>
                </c:pt>
                <c:pt idx="3389">
                  <c:v>1173</c:v>
                </c:pt>
                <c:pt idx="3390">
                  <c:v>1207</c:v>
                </c:pt>
                <c:pt idx="3391">
                  <c:v>11.61</c:v>
                </c:pt>
                <c:pt idx="3392">
                  <c:v>777.7</c:v>
                </c:pt>
                <c:pt idx="3393">
                  <c:v>402.56</c:v>
                </c:pt>
                <c:pt idx="3394">
                  <c:v>1221.6300000000001</c:v>
                </c:pt>
                <c:pt idx="3395">
                  <c:v>302.65999999999997</c:v>
                </c:pt>
                <c:pt idx="3396">
                  <c:v>76139</c:v>
                </c:pt>
                <c:pt idx="3397">
                  <c:v>27.09</c:v>
                </c:pt>
                <c:pt idx="3398">
                  <c:v>229</c:v>
                </c:pt>
                <c:pt idx="3399">
                  <c:v>84.7</c:v>
                </c:pt>
                <c:pt idx="3400">
                  <c:v>29.67</c:v>
                </c:pt>
                <c:pt idx="3401">
                  <c:v>11</c:v>
                </c:pt>
                <c:pt idx="3402">
                  <c:v>11</c:v>
                </c:pt>
                <c:pt idx="3403">
                  <c:v>23444</c:v>
                </c:pt>
                <c:pt idx="3404">
                  <c:v>4.4000000000000004</c:v>
                </c:pt>
                <c:pt idx="3405">
                  <c:v>714</c:v>
                </c:pt>
                <c:pt idx="3406">
                  <c:v>287</c:v>
                </c:pt>
                <c:pt idx="3407">
                  <c:v>877.2</c:v>
                </c:pt>
                <c:pt idx="3408">
                  <c:v>6084.93</c:v>
                </c:pt>
                <c:pt idx="3409">
                  <c:v>911</c:v>
                </c:pt>
                <c:pt idx="3410">
                  <c:v>0</c:v>
                </c:pt>
                <c:pt idx="3411">
                  <c:v>22</c:v>
                </c:pt>
                <c:pt idx="3412">
                  <c:v>27.38</c:v>
                </c:pt>
                <c:pt idx="3413">
                  <c:v>0</c:v>
                </c:pt>
                <c:pt idx="3414">
                  <c:v>14.8</c:v>
                </c:pt>
                <c:pt idx="3415">
                  <c:v>387.20000000000005</c:v>
                </c:pt>
                <c:pt idx="3416">
                  <c:v>3066</c:v>
                </c:pt>
                <c:pt idx="3417">
                  <c:v>140.80000000000001</c:v>
                </c:pt>
                <c:pt idx="3418">
                  <c:v>30.96</c:v>
                </c:pt>
                <c:pt idx="3419">
                  <c:v>1</c:v>
                </c:pt>
                <c:pt idx="3420">
                  <c:v>37</c:v>
                </c:pt>
                <c:pt idx="3421">
                  <c:v>55</c:v>
                </c:pt>
                <c:pt idx="3422">
                  <c:v>42</c:v>
                </c:pt>
                <c:pt idx="3423">
                  <c:v>40</c:v>
                </c:pt>
                <c:pt idx="3424">
                  <c:v>10.32</c:v>
                </c:pt>
                <c:pt idx="3425">
                  <c:v>2630.1000000000004</c:v>
                </c:pt>
                <c:pt idx="3426">
                  <c:v>249</c:v>
                </c:pt>
                <c:pt idx="3427">
                  <c:v>35</c:v>
                </c:pt>
                <c:pt idx="3428">
                  <c:v>30</c:v>
                </c:pt>
                <c:pt idx="3429">
                  <c:v>365</c:v>
                </c:pt>
                <c:pt idx="3430">
                  <c:v>60</c:v>
                </c:pt>
                <c:pt idx="3431">
                  <c:v>70</c:v>
                </c:pt>
                <c:pt idx="3432">
                  <c:v>7438.2000000000007</c:v>
                </c:pt>
                <c:pt idx="3433">
                  <c:v>5815</c:v>
                </c:pt>
                <c:pt idx="3434">
                  <c:v>15.48</c:v>
                </c:pt>
                <c:pt idx="3435">
                  <c:v>268.40000000000003</c:v>
                </c:pt>
                <c:pt idx="3436">
                  <c:v>401.82</c:v>
                </c:pt>
                <c:pt idx="3437">
                  <c:v>1576</c:v>
                </c:pt>
                <c:pt idx="3438">
                  <c:v>312.40000000000003</c:v>
                </c:pt>
                <c:pt idx="3439">
                  <c:v>25</c:v>
                </c:pt>
                <c:pt idx="3440">
                  <c:v>77.400000000000006</c:v>
                </c:pt>
                <c:pt idx="3441">
                  <c:v>19.8</c:v>
                </c:pt>
                <c:pt idx="3442">
                  <c:v>652.30000000000007</c:v>
                </c:pt>
                <c:pt idx="3443">
                  <c:v>4730</c:v>
                </c:pt>
                <c:pt idx="3444">
                  <c:v>152</c:v>
                </c:pt>
                <c:pt idx="3445">
                  <c:v>132.46</c:v>
                </c:pt>
                <c:pt idx="3446">
                  <c:v>65</c:v>
                </c:pt>
                <c:pt idx="3447">
                  <c:v>8</c:v>
                </c:pt>
                <c:pt idx="3448">
                  <c:v>7.74</c:v>
                </c:pt>
                <c:pt idx="3449">
                  <c:v>484</c:v>
                </c:pt>
                <c:pt idx="3450">
                  <c:v>129</c:v>
                </c:pt>
                <c:pt idx="3451">
                  <c:v>507</c:v>
                </c:pt>
                <c:pt idx="3452">
                  <c:v>137.5</c:v>
                </c:pt>
                <c:pt idx="3453">
                  <c:v>189.63</c:v>
                </c:pt>
                <c:pt idx="3454">
                  <c:v>35</c:v>
                </c:pt>
                <c:pt idx="3455">
                  <c:v>157</c:v>
                </c:pt>
                <c:pt idx="3456">
                  <c:v>10.32</c:v>
                </c:pt>
                <c:pt idx="3457">
                  <c:v>879.12</c:v>
                </c:pt>
                <c:pt idx="3458">
                  <c:v>147</c:v>
                </c:pt>
                <c:pt idx="3459">
                  <c:v>769</c:v>
                </c:pt>
                <c:pt idx="3460">
                  <c:v>464.40000000000003</c:v>
                </c:pt>
                <c:pt idx="3461">
                  <c:v>51</c:v>
                </c:pt>
                <c:pt idx="3462">
                  <c:v>430</c:v>
                </c:pt>
                <c:pt idx="3463">
                  <c:v>387</c:v>
                </c:pt>
                <c:pt idx="3464">
                  <c:v>3</c:v>
                </c:pt>
                <c:pt idx="3465">
                  <c:v>10166</c:v>
                </c:pt>
                <c:pt idx="3466">
                  <c:v>3130.94</c:v>
                </c:pt>
                <c:pt idx="3467">
                  <c:v>6.6000000000000005</c:v>
                </c:pt>
                <c:pt idx="3468">
                  <c:v>40</c:v>
                </c:pt>
                <c:pt idx="3469">
                  <c:v>129</c:v>
                </c:pt>
                <c:pt idx="3470">
                  <c:v>18.060000000000002</c:v>
                </c:pt>
                <c:pt idx="3471">
                  <c:v>209</c:v>
                </c:pt>
                <c:pt idx="3472">
                  <c:v>102.30000000000001</c:v>
                </c:pt>
                <c:pt idx="3473">
                  <c:v>705.1</c:v>
                </c:pt>
                <c:pt idx="3474">
                  <c:v>61</c:v>
                </c:pt>
                <c:pt idx="3475">
                  <c:v>99.16</c:v>
                </c:pt>
                <c:pt idx="3476">
                  <c:v>15</c:v>
                </c:pt>
                <c:pt idx="3477">
                  <c:v>141.9</c:v>
                </c:pt>
                <c:pt idx="3478">
                  <c:v>6</c:v>
                </c:pt>
                <c:pt idx="3479">
                  <c:v>438.90000000000003</c:v>
                </c:pt>
                <c:pt idx="3480">
                  <c:v>2478.3000000000002</c:v>
                </c:pt>
                <c:pt idx="3481">
                  <c:v>1866.63</c:v>
                </c:pt>
                <c:pt idx="3482">
                  <c:v>325</c:v>
                </c:pt>
                <c:pt idx="3483">
                  <c:v>23</c:v>
                </c:pt>
                <c:pt idx="3484">
                  <c:v>130.9</c:v>
                </c:pt>
                <c:pt idx="3485">
                  <c:v>155</c:v>
                </c:pt>
                <c:pt idx="3486">
                  <c:v>97</c:v>
                </c:pt>
                <c:pt idx="3487">
                  <c:v>1730.3000000000002</c:v>
                </c:pt>
                <c:pt idx="3488">
                  <c:v>85</c:v>
                </c:pt>
                <c:pt idx="3489">
                  <c:v>12898.710000000001</c:v>
                </c:pt>
                <c:pt idx="3490">
                  <c:v>14</c:v>
                </c:pt>
                <c:pt idx="3491">
                  <c:v>13</c:v>
                </c:pt>
                <c:pt idx="3492">
                  <c:v>2263.66</c:v>
                </c:pt>
                <c:pt idx="3493">
                  <c:v>472</c:v>
                </c:pt>
                <c:pt idx="3494">
                  <c:v>242.72</c:v>
                </c:pt>
                <c:pt idx="3495">
                  <c:v>96.800000000000011</c:v>
                </c:pt>
                <c:pt idx="3496">
                  <c:v>193.14</c:v>
                </c:pt>
                <c:pt idx="3497">
                  <c:v>1772</c:v>
                </c:pt>
                <c:pt idx="3498">
                  <c:v>7174</c:v>
                </c:pt>
                <c:pt idx="3499">
                  <c:v>64</c:v>
                </c:pt>
                <c:pt idx="3500">
                  <c:v>1058</c:v>
                </c:pt>
                <c:pt idx="3501">
                  <c:v>0</c:v>
                </c:pt>
                <c:pt idx="3502">
                  <c:v>56</c:v>
                </c:pt>
                <c:pt idx="3503">
                  <c:v>17</c:v>
                </c:pt>
                <c:pt idx="3504">
                  <c:v>729</c:v>
                </c:pt>
                <c:pt idx="3505">
                  <c:v>72.600000000000009</c:v>
                </c:pt>
                <c:pt idx="3506">
                  <c:v>96</c:v>
                </c:pt>
                <c:pt idx="3507">
                  <c:v>53.28</c:v>
                </c:pt>
                <c:pt idx="3508">
                  <c:v>24.51</c:v>
                </c:pt>
                <c:pt idx="3509">
                  <c:v>55</c:v>
                </c:pt>
                <c:pt idx="3510">
                  <c:v>56.24</c:v>
                </c:pt>
                <c:pt idx="3511">
                  <c:v>3445.44</c:v>
                </c:pt>
                <c:pt idx="3512">
                  <c:v>30</c:v>
                </c:pt>
                <c:pt idx="3513">
                  <c:v>370.74</c:v>
                </c:pt>
                <c:pt idx="3514">
                  <c:v>9.0300000000000011</c:v>
                </c:pt>
                <c:pt idx="3515">
                  <c:v>218.01000000000002</c:v>
                </c:pt>
                <c:pt idx="3516">
                  <c:v>153.51</c:v>
                </c:pt>
                <c:pt idx="3517">
                  <c:v>10</c:v>
                </c:pt>
                <c:pt idx="3518">
                  <c:v>1351.98</c:v>
                </c:pt>
                <c:pt idx="3519">
                  <c:v>116</c:v>
                </c:pt>
                <c:pt idx="3520">
                  <c:v>143</c:v>
                </c:pt>
                <c:pt idx="3521">
                  <c:v>439</c:v>
                </c:pt>
                <c:pt idx="3522">
                  <c:v>9.9</c:v>
                </c:pt>
                <c:pt idx="3523">
                  <c:v>4187</c:v>
                </c:pt>
                <c:pt idx="3524">
                  <c:v>3027.63</c:v>
                </c:pt>
                <c:pt idx="3525">
                  <c:v>881.1</c:v>
                </c:pt>
                <c:pt idx="3526">
                  <c:v>39</c:v>
                </c:pt>
                <c:pt idx="3527">
                  <c:v>1.29</c:v>
                </c:pt>
                <c:pt idx="3528">
                  <c:v>925</c:v>
                </c:pt>
                <c:pt idx="3529">
                  <c:v>753.50000000000011</c:v>
                </c:pt>
                <c:pt idx="3530">
                  <c:v>14.190000000000001</c:v>
                </c:pt>
                <c:pt idx="3531">
                  <c:v>129</c:v>
                </c:pt>
                <c:pt idx="3532">
                  <c:v>16</c:v>
                </c:pt>
                <c:pt idx="3533">
                  <c:v>11.61</c:v>
                </c:pt>
                <c:pt idx="3534">
                  <c:v>5701</c:v>
                </c:pt>
                <c:pt idx="3535">
                  <c:v>9</c:v>
                </c:pt>
                <c:pt idx="3536">
                  <c:v>780.45</c:v>
                </c:pt>
                <c:pt idx="3537">
                  <c:v>1467</c:v>
                </c:pt>
                <c:pt idx="3538">
                  <c:v>525</c:v>
                </c:pt>
                <c:pt idx="3539">
                  <c:v>182</c:v>
                </c:pt>
                <c:pt idx="3540">
                  <c:v>465</c:v>
                </c:pt>
                <c:pt idx="3541">
                  <c:v>638</c:v>
                </c:pt>
                <c:pt idx="3542">
                  <c:v>668</c:v>
                </c:pt>
                <c:pt idx="3543">
                  <c:v>9.0300000000000011</c:v>
                </c:pt>
                <c:pt idx="3544">
                  <c:v>137.5</c:v>
                </c:pt>
                <c:pt idx="3545">
                  <c:v>9</c:v>
                </c:pt>
                <c:pt idx="3546">
                  <c:v>76.22</c:v>
                </c:pt>
                <c:pt idx="3547">
                  <c:v>5000</c:v>
                </c:pt>
                <c:pt idx="3548">
                  <c:v>179.3</c:v>
                </c:pt>
                <c:pt idx="3549">
                  <c:v>129.80000000000001</c:v>
                </c:pt>
                <c:pt idx="3550">
                  <c:v>37.410000000000004</c:v>
                </c:pt>
                <c:pt idx="3551">
                  <c:v>97.679999999999993</c:v>
                </c:pt>
                <c:pt idx="3552">
                  <c:v>39</c:v>
                </c:pt>
                <c:pt idx="3553">
                  <c:v>372.81</c:v>
                </c:pt>
                <c:pt idx="3554">
                  <c:v>41.28</c:v>
                </c:pt>
                <c:pt idx="3555">
                  <c:v>6624.2000000000007</c:v>
                </c:pt>
                <c:pt idx="3556">
                  <c:v>2807</c:v>
                </c:pt>
                <c:pt idx="3557">
                  <c:v>1162</c:v>
                </c:pt>
                <c:pt idx="3558">
                  <c:v>157.30000000000001</c:v>
                </c:pt>
                <c:pt idx="3559">
                  <c:v>40414</c:v>
                </c:pt>
                <c:pt idx="3560">
                  <c:v>15.48</c:v>
                </c:pt>
                <c:pt idx="3561">
                  <c:v>286</c:v>
                </c:pt>
                <c:pt idx="3562">
                  <c:v>1494</c:v>
                </c:pt>
                <c:pt idx="3563">
                  <c:v>0</c:v>
                </c:pt>
                <c:pt idx="3564">
                  <c:v>78.44</c:v>
                </c:pt>
                <c:pt idx="3565">
                  <c:v>180</c:v>
                </c:pt>
                <c:pt idx="3566">
                  <c:v>5.5</c:v>
                </c:pt>
                <c:pt idx="3567">
                  <c:v>273</c:v>
                </c:pt>
                <c:pt idx="3568">
                  <c:v>773</c:v>
                </c:pt>
                <c:pt idx="3569">
                  <c:v>26</c:v>
                </c:pt>
                <c:pt idx="3570">
                  <c:v>11100</c:v>
                </c:pt>
                <c:pt idx="3571">
                  <c:v>1953</c:v>
                </c:pt>
                <c:pt idx="3572">
                  <c:v>15.48</c:v>
                </c:pt>
                <c:pt idx="3573">
                  <c:v>188.34</c:v>
                </c:pt>
                <c:pt idx="3574">
                  <c:v>1.1000000000000001</c:v>
                </c:pt>
                <c:pt idx="3575">
                  <c:v>2127.5</c:v>
                </c:pt>
                <c:pt idx="3576">
                  <c:v>10146</c:v>
                </c:pt>
                <c:pt idx="3577">
                  <c:v>588.5</c:v>
                </c:pt>
                <c:pt idx="3578">
                  <c:v>47.300000000000004</c:v>
                </c:pt>
                <c:pt idx="3579">
                  <c:v>140</c:v>
                </c:pt>
                <c:pt idx="3580">
                  <c:v>18</c:v>
                </c:pt>
                <c:pt idx="3581">
                  <c:v>2</c:v>
                </c:pt>
                <c:pt idx="3582">
                  <c:v>748</c:v>
                </c:pt>
                <c:pt idx="3583">
                  <c:v>553</c:v>
                </c:pt>
              </c:numCache>
            </c:numRef>
          </c:xVal>
          <c:yVal>
            <c:numRef>
              <c:f>'Multi-regression'!$C$27:$C$3610</c:f>
              <c:numCache>
                <c:formatCode>General</c:formatCode>
                <c:ptCount val="3584"/>
                <c:pt idx="0">
                  <c:v>-173352.9644376561</c:v>
                </c:pt>
                <c:pt idx="1">
                  <c:v>3277430.1045223521</c:v>
                </c:pt>
                <c:pt idx="2">
                  <c:v>-21878.2172843687</c:v>
                </c:pt>
                <c:pt idx="3">
                  <c:v>-175120.46265667258</c:v>
                </c:pt>
                <c:pt idx="4">
                  <c:v>-80193.520322623837</c:v>
                </c:pt>
                <c:pt idx="5">
                  <c:v>266099.40348404937</c:v>
                </c:pt>
                <c:pt idx="6">
                  <c:v>-70741.938863463467</c:v>
                </c:pt>
                <c:pt idx="7">
                  <c:v>-183671.01264612109</c:v>
                </c:pt>
                <c:pt idx="8">
                  <c:v>-215237.56345738942</c:v>
                </c:pt>
                <c:pt idx="9">
                  <c:v>-422787.00368856313</c:v>
                </c:pt>
                <c:pt idx="10">
                  <c:v>-77305.782300684717</c:v>
                </c:pt>
                <c:pt idx="11">
                  <c:v>-172417.38426124112</c:v>
                </c:pt>
                <c:pt idx="12">
                  <c:v>-183746.8603118473</c:v>
                </c:pt>
                <c:pt idx="13">
                  <c:v>-371286.52790753171</c:v>
                </c:pt>
                <c:pt idx="14">
                  <c:v>-223315.44117003703</c:v>
                </c:pt>
                <c:pt idx="15">
                  <c:v>-394714.9443109798</c:v>
                </c:pt>
                <c:pt idx="16">
                  <c:v>-39391.621834561112</c:v>
                </c:pt>
                <c:pt idx="17">
                  <c:v>19671.636315252836</c:v>
                </c:pt>
                <c:pt idx="18">
                  <c:v>-1325493.5380621515</c:v>
                </c:pt>
                <c:pt idx="19">
                  <c:v>153859.35106062581</c:v>
                </c:pt>
                <c:pt idx="20">
                  <c:v>-55939.866357014107</c:v>
                </c:pt>
                <c:pt idx="21">
                  <c:v>20722349.496301681</c:v>
                </c:pt>
                <c:pt idx="22">
                  <c:v>-39262.368987080874</c:v>
                </c:pt>
                <c:pt idx="23">
                  <c:v>-146275.08955542376</c:v>
                </c:pt>
                <c:pt idx="24">
                  <c:v>-173367.60642001461</c:v>
                </c:pt>
                <c:pt idx="25">
                  <c:v>-209077.22109760513</c:v>
                </c:pt>
                <c:pt idx="26">
                  <c:v>-144877.68307880784</c:v>
                </c:pt>
                <c:pt idx="27">
                  <c:v>-176782.80930987973</c:v>
                </c:pt>
                <c:pt idx="28">
                  <c:v>-48612.396992372349</c:v>
                </c:pt>
                <c:pt idx="29">
                  <c:v>-149412.48856136773</c:v>
                </c:pt>
                <c:pt idx="30">
                  <c:v>-174987.95696969383</c:v>
                </c:pt>
                <c:pt idx="31">
                  <c:v>-139154.14499110507</c:v>
                </c:pt>
                <c:pt idx="32">
                  <c:v>1277350.8563474226</c:v>
                </c:pt>
                <c:pt idx="33">
                  <c:v>-343890.3040284575</c:v>
                </c:pt>
                <c:pt idx="34">
                  <c:v>3082955.3229743373</c:v>
                </c:pt>
                <c:pt idx="35">
                  <c:v>-189034.45569955726</c:v>
                </c:pt>
                <c:pt idx="36">
                  <c:v>-177308.50318317529</c:v>
                </c:pt>
                <c:pt idx="37">
                  <c:v>-179025.62842140126</c:v>
                </c:pt>
                <c:pt idx="38">
                  <c:v>-192859.79247001419</c:v>
                </c:pt>
                <c:pt idx="39">
                  <c:v>-97247.27103184897</c:v>
                </c:pt>
                <c:pt idx="40">
                  <c:v>-118304.16940404507</c:v>
                </c:pt>
                <c:pt idx="41">
                  <c:v>-231020.3120436286</c:v>
                </c:pt>
                <c:pt idx="42">
                  <c:v>-170218.24341915414</c:v>
                </c:pt>
                <c:pt idx="43">
                  <c:v>-79176.840856815368</c:v>
                </c:pt>
                <c:pt idx="44">
                  <c:v>-533742.61170001642</c:v>
                </c:pt>
                <c:pt idx="45">
                  <c:v>-118207.568952751</c:v>
                </c:pt>
                <c:pt idx="46">
                  <c:v>-81678.07549160537</c:v>
                </c:pt>
                <c:pt idx="47">
                  <c:v>-141497.68364665587</c:v>
                </c:pt>
                <c:pt idx="48">
                  <c:v>158622.1314616935</c:v>
                </c:pt>
                <c:pt idx="49">
                  <c:v>10574383.407137252</c:v>
                </c:pt>
                <c:pt idx="50">
                  <c:v>-331722.28260886646</c:v>
                </c:pt>
                <c:pt idx="51">
                  <c:v>-134581.04355427064</c:v>
                </c:pt>
                <c:pt idx="52">
                  <c:v>-77270.640979895572</c:v>
                </c:pt>
                <c:pt idx="53">
                  <c:v>-213798.55552498472</c:v>
                </c:pt>
                <c:pt idx="54">
                  <c:v>-63366.924470877522</c:v>
                </c:pt>
                <c:pt idx="55">
                  <c:v>-69935.526826112618</c:v>
                </c:pt>
                <c:pt idx="56">
                  <c:v>-78813.307578184351</c:v>
                </c:pt>
                <c:pt idx="57">
                  <c:v>-151103.11661899037</c:v>
                </c:pt>
                <c:pt idx="58">
                  <c:v>-204429.8684622104</c:v>
                </c:pt>
                <c:pt idx="59">
                  <c:v>-211117.7030295711</c:v>
                </c:pt>
                <c:pt idx="60">
                  <c:v>-130510.45552190705</c:v>
                </c:pt>
                <c:pt idx="61">
                  <c:v>-140569.88393384303</c:v>
                </c:pt>
                <c:pt idx="62">
                  <c:v>-78531.582218631229</c:v>
                </c:pt>
                <c:pt idx="63">
                  <c:v>-196131.20702113252</c:v>
                </c:pt>
                <c:pt idx="64">
                  <c:v>-71024.126662005685</c:v>
                </c:pt>
                <c:pt idx="65">
                  <c:v>-201483.06531802699</c:v>
                </c:pt>
                <c:pt idx="66">
                  <c:v>-236562.41946986248</c:v>
                </c:pt>
                <c:pt idx="67">
                  <c:v>-137010.0243220632</c:v>
                </c:pt>
                <c:pt idx="68">
                  <c:v>-147192.08524669858</c:v>
                </c:pt>
                <c:pt idx="69">
                  <c:v>-72406.720839112648</c:v>
                </c:pt>
                <c:pt idx="70">
                  <c:v>-218865.90413729299</c:v>
                </c:pt>
                <c:pt idx="71">
                  <c:v>-218852.66301597637</c:v>
                </c:pt>
                <c:pt idx="72">
                  <c:v>-653468.39616433892</c:v>
                </c:pt>
                <c:pt idx="73">
                  <c:v>186119.40632184924</c:v>
                </c:pt>
                <c:pt idx="74">
                  <c:v>-71591.454299529039</c:v>
                </c:pt>
                <c:pt idx="75">
                  <c:v>-216803.17200741055</c:v>
                </c:pt>
                <c:pt idx="76">
                  <c:v>-173316.53236709011</c:v>
                </c:pt>
                <c:pt idx="77">
                  <c:v>-126226.95369537157</c:v>
                </c:pt>
                <c:pt idx="78">
                  <c:v>-106747.3760719283</c:v>
                </c:pt>
                <c:pt idx="79">
                  <c:v>-173301.17434944861</c:v>
                </c:pt>
                <c:pt idx="80">
                  <c:v>51443.802648507175</c:v>
                </c:pt>
                <c:pt idx="81">
                  <c:v>-208908.72612185474</c:v>
                </c:pt>
                <c:pt idx="82">
                  <c:v>-634415.11778369022</c:v>
                </c:pt>
                <c:pt idx="83">
                  <c:v>-57978.254727911553</c:v>
                </c:pt>
                <c:pt idx="84">
                  <c:v>-175319.16317780665</c:v>
                </c:pt>
                <c:pt idx="85">
                  <c:v>-173224.81633180712</c:v>
                </c:pt>
                <c:pt idx="86">
                  <c:v>34949.964213545638</c:v>
                </c:pt>
                <c:pt idx="87">
                  <c:v>-199584.88484951458</c:v>
                </c:pt>
                <c:pt idx="88">
                  <c:v>-203522.26858388667</c:v>
                </c:pt>
                <c:pt idx="89">
                  <c:v>-90014.850629659253</c:v>
                </c:pt>
                <c:pt idx="90">
                  <c:v>-71063.172212076723</c:v>
                </c:pt>
                <c:pt idx="91">
                  <c:v>-162749.87616946839</c:v>
                </c:pt>
                <c:pt idx="92">
                  <c:v>-173559.82857878806</c:v>
                </c:pt>
                <c:pt idx="93">
                  <c:v>-219601.57135098282</c:v>
                </c:pt>
                <c:pt idx="94">
                  <c:v>-7360.950439919543</c:v>
                </c:pt>
                <c:pt idx="95">
                  <c:v>-82756.745859882853</c:v>
                </c:pt>
                <c:pt idx="96">
                  <c:v>993583.02998957271</c:v>
                </c:pt>
                <c:pt idx="97">
                  <c:v>-108719.48566332157</c:v>
                </c:pt>
                <c:pt idx="98">
                  <c:v>-183446.46539552702</c:v>
                </c:pt>
                <c:pt idx="99">
                  <c:v>-171592.54482427769</c:v>
                </c:pt>
                <c:pt idx="100">
                  <c:v>-181198.35331639065</c:v>
                </c:pt>
                <c:pt idx="101">
                  <c:v>-74798.250076591052</c:v>
                </c:pt>
                <c:pt idx="102">
                  <c:v>-172411.81633180712</c:v>
                </c:pt>
                <c:pt idx="103">
                  <c:v>-179844.48350686449</c:v>
                </c:pt>
                <c:pt idx="104">
                  <c:v>-63779.183092228966</c:v>
                </c:pt>
                <c:pt idx="105">
                  <c:v>-154261.32036819329</c:v>
                </c:pt>
                <c:pt idx="106">
                  <c:v>-73035.844413862083</c:v>
                </c:pt>
                <c:pt idx="107">
                  <c:v>3460.1611896344693</c:v>
                </c:pt>
                <c:pt idx="108">
                  <c:v>-134460.88393384303</c:v>
                </c:pt>
                <c:pt idx="109">
                  <c:v>-142276.01602269872</c:v>
                </c:pt>
                <c:pt idx="110">
                  <c:v>-175990.37662181054</c:v>
                </c:pt>
                <c:pt idx="111">
                  <c:v>-131547.03106335292</c:v>
                </c:pt>
                <c:pt idx="112">
                  <c:v>21434.087413826026</c:v>
                </c:pt>
                <c:pt idx="113">
                  <c:v>-386410.49574154301</c:v>
                </c:pt>
                <c:pt idx="114">
                  <c:v>-905788.3205283063</c:v>
                </c:pt>
                <c:pt idx="115">
                  <c:v>-120509.22183245094</c:v>
                </c:pt>
                <c:pt idx="116">
                  <c:v>-190129.25898624951</c:v>
                </c:pt>
                <c:pt idx="117">
                  <c:v>-107049.65757449524</c:v>
                </c:pt>
                <c:pt idx="118">
                  <c:v>-23958.177002965938</c:v>
                </c:pt>
                <c:pt idx="119">
                  <c:v>1327126.0916227086</c:v>
                </c:pt>
                <c:pt idx="120">
                  <c:v>-140449.0255599345</c:v>
                </c:pt>
                <c:pt idx="121">
                  <c:v>43485.358167028753</c:v>
                </c:pt>
                <c:pt idx="122">
                  <c:v>-121234.70206727507</c:v>
                </c:pt>
                <c:pt idx="123">
                  <c:v>-444317.68632257357</c:v>
                </c:pt>
                <c:pt idx="124">
                  <c:v>-266319.74609527097</c:v>
                </c:pt>
                <c:pt idx="125">
                  <c:v>-172765.34159954329</c:v>
                </c:pt>
                <c:pt idx="126">
                  <c:v>-182602.90793723718</c:v>
                </c:pt>
                <c:pt idx="127">
                  <c:v>-216124.03868775279</c:v>
                </c:pt>
                <c:pt idx="128">
                  <c:v>-230003.97110482241</c:v>
                </c:pt>
                <c:pt idx="129">
                  <c:v>-229152.75431744359</c:v>
                </c:pt>
                <c:pt idx="130">
                  <c:v>-303274.7434679654</c:v>
                </c:pt>
                <c:pt idx="131">
                  <c:v>-89087.173437991893</c:v>
                </c:pt>
                <c:pt idx="132">
                  <c:v>10981150.308030788</c:v>
                </c:pt>
                <c:pt idx="133">
                  <c:v>-185156.04227846488</c:v>
                </c:pt>
                <c:pt idx="134">
                  <c:v>-77267.475700495881</c:v>
                </c:pt>
                <c:pt idx="135">
                  <c:v>-72261.926785085889</c:v>
                </c:pt>
                <c:pt idx="136">
                  <c:v>-177151.59261799444</c:v>
                </c:pt>
                <c:pt idx="137">
                  <c:v>-71312.003614088186</c:v>
                </c:pt>
                <c:pt idx="138">
                  <c:v>-172756.81633180712</c:v>
                </c:pt>
                <c:pt idx="139">
                  <c:v>-186577.38176866592</c:v>
                </c:pt>
                <c:pt idx="140">
                  <c:v>-531381.13167474535</c:v>
                </c:pt>
                <c:pt idx="141">
                  <c:v>-180922.3439177206</c:v>
                </c:pt>
                <c:pt idx="142">
                  <c:v>-180113.46539552702</c:v>
                </c:pt>
                <c:pt idx="143">
                  <c:v>-172829.81633180712</c:v>
                </c:pt>
                <c:pt idx="144">
                  <c:v>-178477.15482811473</c:v>
                </c:pt>
                <c:pt idx="145">
                  <c:v>-181605.66547758051</c:v>
                </c:pt>
                <c:pt idx="146">
                  <c:v>-198009.47970295139</c:v>
                </c:pt>
                <c:pt idx="147">
                  <c:v>-164326.33193723887</c:v>
                </c:pt>
                <c:pt idx="148">
                  <c:v>-349363.27929676999</c:v>
                </c:pt>
                <c:pt idx="149">
                  <c:v>-257641.55731816916</c:v>
                </c:pt>
                <c:pt idx="150">
                  <c:v>-177293.49256253324</c:v>
                </c:pt>
                <c:pt idx="151">
                  <c:v>-218572.17200741055</c:v>
                </c:pt>
                <c:pt idx="152">
                  <c:v>81196.383301286842</c:v>
                </c:pt>
                <c:pt idx="153">
                  <c:v>-180491.37849208619</c:v>
                </c:pt>
                <c:pt idx="154">
                  <c:v>-89285.577061671065</c:v>
                </c:pt>
                <c:pt idx="155">
                  <c:v>-187936.94260941847</c:v>
                </c:pt>
                <c:pt idx="156">
                  <c:v>-99283.222875081527</c:v>
                </c:pt>
                <c:pt idx="157">
                  <c:v>-168309.18102954343</c:v>
                </c:pt>
                <c:pt idx="158">
                  <c:v>-131521.7889236183</c:v>
                </c:pt>
                <c:pt idx="159">
                  <c:v>-201706.0797439781</c:v>
                </c:pt>
                <c:pt idx="160">
                  <c:v>-332990.51296196401</c:v>
                </c:pt>
                <c:pt idx="161">
                  <c:v>-84064.13214379501</c:v>
                </c:pt>
                <c:pt idx="162">
                  <c:v>-183911.24046067576</c:v>
                </c:pt>
                <c:pt idx="163">
                  <c:v>-96025.157825054892</c:v>
                </c:pt>
                <c:pt idx="164">
                  <c:v>887438.51546379516</c:v>
                </c:pt>
                <c:pt idx="165">
                  <c:v>-233024.85731338168</c:v>
                </c:pt>
                <c:pt idx="166">
                  <c:v>-180932.90450595715</c:v>
                </c:pt>
                <c:pt idx="167">
                  <c:v>-217990.19597461889</c:v>
                </c:pt>
                <c:pt idx="168">
                  <c:v>725839.73203671025</c:v>
                </c:pt>
                <c:pt idx="169">
                  <c:v>-78245.907619211081</c:v>
                </c:pt>
                <c:pt idx="170">
                  <c:v>-171232.43352483553</c:v>
                </c:pt>
                <c:pt idx="171">
                  <c:v>-71013.438851392246</c:v>
                </c:pt>
                <c:pt idx="172">
                  <c:v>-173605.03849058057</c:v>
                </c:pt>
                <c:pt idx="173">
                  <c:v>-79438.248816920008</c:v>
                </c:pt>
                <c:pt idx="174">
                  <c:v>-155493.5816583847</c:v>
                </c:pt>
                <c:pt idx="175">
                  <c:v>-172144.89038473161</c:v>
                </c:pt>
                <c:pt idx="176">
                  <c:v>217315.12604424567</c:v>
                </c:pt>
                <c:pt idx="177">
                  <c:v>-66125.757505624846</c:v>
                </c:pt>
                <c:pt idx="178">
                  <c:v>-223128.36891486321</c:v>
                </c:pt>
                <c:pt idx="179">
                  <c:v>-401766.1678128558</c:v>
                </c:pt>
                <c:pt idx="180">
                  <c:v>-196193.55121717753</c:v>
                </c:pt>
                <c:pt idx="181">
                  <c:v>-227679.38207412348</c:v>
                </c:pt>
                <c:pt idx="182">
                  <c:v>40095.252194313885</c:v>
                </c:pt>
                <c:pt idx="183">
                  <c:v>-126649.35804094237</c:v>
                </c:pt>
                <c:pt idx="184">
                  <c:v>70288.589293724392</c:v>
                </c:pt>
                <c:pt idx="185">
                  <c:v>-79032.174258526604</c:v>
                </c:pt>
                <c:pt idx="186">
                  <c:v>-219127.35214548523</c:v>
                </c:pt>
                <c:pt idx="187">
                  <c:v>82250.793083832599</c:v>
                </c:pt>
                <c:pt idx="188">
                  <c:v>-96667.344771157892</c:v>
                </c:pt>
                <c:pt idx="189">
                  <c:v>-450136.51351870911</c:v>
                </c:pt>
                <c:pt idx="190">
                  <c:v>-127499.80676576227</c:v>
                </c:pt>
                <c:pt idx="191">
                  <c:v>-209413.24252252333</c:v>
                </c:pt>
                <c:pt idx="192">
                  <c:v>-171681.89038473161</c:v>
                </c:pt>
                <c:pt idx="193">
                  <c:v>31937.58856013784</c:v>
                </c:pt>
                <c:pt idx="194">
                  <c:v>-110676.02435007403</c:v>
                </c:pt>
                <c:pt idx="195">
                  <c:v>373842.73487390939</c:v>
                </c:pt>
                <c:pt idx="196">
                  <c:v>-74279.926579952211</c:v>
                </c:pt>
                <c:pt idx="197">
                  <c:v>-35106.145716076484</c:v>
                </c:pt>
                <c:pt idx="198">
                  <c:v>-202878.72857827507</c:v>
                </c:pt>
                <c:pt idx="199">
                  <c:v>937493.00178850978</c:v>
                </c:pt>
                <c:pt idx="200">
                  <c:v>-249091.72864072933</c:v>
                </c:pt>
                <c:pt idx="201">
                  <c:v>-213697.81272815116</c:v>
                </c:pt>
                <c:pt idx="202">
                  <c:v>-216632.28683433245</c:v>
                </c:pt>
                <c:pt idx="203">
                  <c:v>-208556.39292527724</c:v>
                </c:pt>
                <c:pt idx="204">
                  <c:v>-279647.13555457245</c:v>
                </c:pt>
                <c:pt idx="205">
                  <c:v>-20764.766902549309</c:v>
                </c:pt>
                <c:pt idx="206">
                  <c:v>-76569.548515298389</c:v>
                </c:pt>
                <c:pt idx="207">
                  <c:v>-212286.52352413128</c:v>
                </c:pt>
                <c:pt idx="208">
                  <c:v>-83258.173232858215</c:v>
                </c:pt>
                <c:pt idx="209">
                  <c:v>-172497.45831416562</c:v>
                </c:pt>
                <c:pt idx="210">
                  <c:v>-120722.79830281797</c:v>
                </c:pt>
                <c:pt idx="211">
                  <c:v>-346538.92602429539</c:v>
                </c:pt>
                <c:pt idx="212">
                  <c:v>-85661.178864566726</c:v>
                </c:pt>
                <c:pt idx="213">
                  <c:v>-305792.43667539774</c:v>
                </c:pt>
                <c:pt idx="214">
                  <c:v>-134593.35804094237</c:v>
                </c:pt>
                <c:pt idx="215">
                  <c:v>210448.3495239293</c:v>
                </c:pt>
                <c:pt idx="216">
                  <c:v>-79361.57421749986</c:v>
                </c:pt>
                <c:pt idx="217">
                  <c:v>-270064.03561074764</c:v>
                </c:pt>
                <c:pt idx="218">
                  <c:v>-63285.038329868985</c:v>
                </c:pt>
                <c:pt idx="219">
                  <c:v>-287833.25525840884</c:v>
                </c:pt>
                <c:pt idx="220">
                  <c:v>-82859.774094419656</c:v>
                </c:pt>
                <c:pt idx="221">
                  <c:v>-181447.15341707907</c:v>
                </c:pt>
                <c:pt idx="222">
                  <c:v>-173860.45831416562</c:v>
                </c:pt>
                <c:pt idx="223">
                  <c:v>-184613.48117264302</c:v>
                </c:pt>
                <c:pt idx="224">
                  <c:v>-75978.986633725464</c:v>
                </c:pt>
                <c:pt idx="225">
                  <c:v>-137190.81766984705</c:v>
                </c:pt>
                <c:pt idx="226">
                  <c:v>107170.78875540977</c:v>
                </c:pt>
                <c:pt idx="227">
                  <c:v>-115631.48983442987</c:v>
                </c:pt>
                <c:pt idx="228">
                  <c:v>-211004.83341656852</c:v>
                </c:pt>
                <c:pt idx="229">
                  <c:v>424770.31948441523</c:v>
                </c:pt>
                <c:pt idx="230">
                  <c:v>-173693.03849058057</c:v>
                </c:pt>
                <c:pt idx="231">
                  <c:v>-227324.16949997528</c:v>
                </c:pt>
                <c:pt idx="232">
                  <c:v>-173341.27563278226</c:v>
                </c:pt>
                <c:pt idx="233">
                  <c:v>-171018.52481789407</c:v>
                </c:pt>
                <c:pt idx="234">
                  <c:v>-155794.12485002598</c:v>
                </c:pt>
                <c:pt idx="235">
                  <c:v>2323.3391809201567</c:v>
                </c:pt>
                <c:pt idx="236">
                  <c:v>-47278.410965535033</c:v>
                </c:pt>
                <c:pt idx="237">
                  <c:v>-210984.42158992594</c:v>
                </c:pt>
                <c:pt idx="238">
                  <c:v>45492.691226204421</c:v>
                </c:pt>
                <c:pt idx="239">
                  <c:v>-222207.90809653967</c:v>
                </c:pt>
                <c:pt idx="240">
                  <c:v>-312430.08709473768</c:v>
                </c:pt>
                <c:pt idx="241">
                  <c:v>-126682.7259208195</c:v>
                </c:pt>
                <c:pt idx="242">
                  <c:v>-266083.85456213093</c:v>
                </c:pt>
                <c:pt idx="243">
                  <c:v>529645.81991819292</c:v>
                </c:pt>
                <c:pt idx="244">
                  <c:v>-127709.61920640635</c:v>
                </c:pt>
                <c:pt idx="245">
                  <c:v>-205826.43632854876</c:v>
                </c:pt>
                <c:pt idx="246">
                  <c:v>-145665.22659819259</c:v>
                </c:pt>
                <c:pt idx="247">
                  <c:v>-91188.174367320607</c:v>
                </c:pt>
                <c:pt idx="248">
                  <c:v>-191201.96276189259</c:v>
                </c:pt>
                <c:pt idx="249">
                  <c:v>-204002.4401873349</c:v>
                </c:pt>
                <c:pt idx="250">
                  <c:v>-159045.40666809873</c:v>
                </c:pt>
                <c:pt idx="251">
                  <c:v>60225.15699641034</c:v>
                </c:pt>
                <c:pt idx="252">
                  <c:v>-205502.85726557783</c:v>
                </c:pt>
                <c:pt idx="253">
                  <c:v>-177024.13731827529</c:v>
                </c:pt>
                <c:pt idx="254">
                  <c:v>-141326.01090547509</c:v>
                </c:pt>
                <c:pt idx="255">
                  <c:v>-79774.599070297671</c:v>
                </c:pt>
                <c:pt idx="256">
                  <c:v>268896.4174756452</c:v>
                </c:pt>
                <c:pt idx="257">
                  <c:v>38769.13981077791</c:v>
                </c:pt>
                <c:pt idx="258">
                  <c:v>-169546.17665675841</c:v>
                </c:pt>
                <c:pt idx="259">
                  <c:v>-71789.929561163692</c:v>
                </c:pt>
                <c:pt idx="260">
                  <c:v>-116879.96993739263</c:v>
                </c:pt>
                <c:pt idx="261">
                  <c:v>-77189.999234404604</c:v>
                </c:pt>
                <c:pt idx="262">
                  <c:v>-193200.09390927391</c:v>
                </c:pt>
                <c:pt idx="263">
                  <c:v>-181068.18906024174</c:v>
                </c:pt>
                <c:pt idx="264">
                  <c:v>-203262.15515574411</c:v>
                </c:pt>
                <c:pt idx="265">
                  <c:v>-180043.2994270738</c:v>
                </c:pt>
                <c:pt idx="266">
                  <c:v>-186924.2402555421</c:v>
                </c:pt>
                <c:pt idx="267">
                  <c:v>-1173902.7477999101</c:v>
                </c:pt>
                <c:pt idx="268">
                  <c:v>-172695.78326298081</c:v>
                </c:pt>
                <c:pt idx="269">
                  <c:v>-192605.68863950885</c:v>
                </c:pt>
                <c:pt idx="270">
                  <c:v>-89044.393054454791</c:v>
                </c:pt>
                <c:pt idx="271">
                  <c:v>-205909.29992394807</c:v>
                </c:pt>
                <c:pt idx="272">
                  <c:v>-437077.85735778825</c:v>
                </c:pt>
                <c:pt idx="273">
                  <c:v>-173574.47056114656</c:v>
                </c:pt>
                <c:pt idx="274">
                  <c:v>359211.20384695241</c:v>
                </c:pt>
                <c:pt idx="275">
                  <c:v>-222987.97069455503</c:v>
                </c:pt>
                <c:pt idx="276">
                  <c:v>-202872.21563674693</c:v>
                </c:pt>
                <c:pt idx="277">
                  <c:v>-217987.3047116673</c:v>
                </c:pt>
                <c:pt idx="278">
                  <c:v>-33624.072911645053</c:v>
                </c:pt>
                <c:pt idx="279">
                  <c:v>-218561.75458136987</c:v>
                </c:pt>
                <c:pt idx="280">
                  <c:v>-167019.86497310191</c:v>
                </c:pt>
                <c:pt idx="281">
                  <c:v>-188700.57640253066</c:v>
                </c:pt>
                <c:pt idx="282">
                  <c:v>-232501.07762971963</c:v>
                </c:pt>
                <c:pt idx="283">
                  <c:v>-77771.507660237825</c:v>
                </c:pt>
                <c:pt idx="284">
                  <c:v>-43153.201719576784</c:v>
                </c:pt>
                <c:pt idx="285">
                  <c:v>-180855.99867415807</c:v>
                </c:pt>
                <c:pt idx="286">
                  <c:v>-206056.43717795244</c:v>
                </c:pt>
                <c:pt idx="287">
                  <c:v>1083664.2882174896</c:v>
                </c:pt>
                <c:pt idx="288">
                  <c:v>-75890.167311932571</c:v>
                </c:pt>
                <c:pt idx="289">
                  <c:v>-160270.82202463056</c:v>
                </c:pt>
                <c:pt idx="290">
                  <c:v>-215682.22253354086</c:v>
                </c:pt>
                <c:pt idx="291">
                  <c:v>619065.42234522931</c:v>
                </c:pt>
                <c:pt idx="292">
                  <c:v>-212492.08900874946</c:v>
                </c:pt>
                <c:pt idx="293">
                  <c:v>145252.6537534513</c:v>
                </c:pt>
                <c:pt idx="294">
                  <c:v>-174386.50317820819</c:v>
                </c:pt>
                <c:pt idx="295">
                  <c:v>14632452.254172137</c:v>
                </c:pt>
                <c:pt idx="296">
                  <c:v>-88800.800462380226</c:v>
                </c:pt>
                <c:pt idx="297">
                  <c:v>278661.73685486452</c:v>
                </c:pt>
                <c:pt idx="298">
                  <c:v>-130031.78305784712</c:v>
                </c:pt>
                <c:pt idx="299">
                  <c:v>-224837.64186749153</c:v>
                </c:pt>
                <c:pt idx="300">
                  <c:v>-88845.549305438661</c:v>
                </c:pt>
                <c:pt idx="301">
                  <c:v>-159254.51513495867</c:v>
                </c:pt>
                <c:pt idx="302">
                  <c:v>-182432.66527244681</c:v>
                </c:pt>
                <c:pt idx="303">
                  <c:v>1198428.4907169696</c:v>
                </c:pt>
                <c:pt idx="304">
                  <c:v>-125539.68346220482</c:v>
                </c:pt>
                <c:pt idx="305">
                  <c:v>641711.85546140699</c:v>
                </c:pt>
                <c:pt idx="306">
                  <c:v>-175820.70202239041</c:v>
                </c:pt>
                <c:pt idx="307">
                  <c:v>-225173.77225357096</c:v>
                </c:pt>
                <c:pt idx="308">
                  <c:v>-261092.92352997995</c:v>
                </c:pt>
                <c:pt idx="309">
                  <c:v>20435.59227774106</c:v>
                </c:pt>
                <c:pt idx="310">
                  <c:v>198931.94178403012</c:v>
                </c:pt>
                <c:pt idx="311">
                  <c:v>-117787.92309407567</c:v>
                </c:pt>
                <c:pt idx="312">
                  <c:v>-122277.56936301832</c:v>
                </c:pt>
                <c:pt idx="313">
                  <c:v>-580661.78872748534</c:v>
                </c:pt>
                <c:pt idx="314">
                  <c:v>-176778.84136793885</c:v>
                </c:pt>
                <c:pt idx="315">
                  <c:v>-181432.10714101803</c:v>
                </c:pt>
                <c:pt idx="316">
                  <c:v>-176455.60810982122</c:v>
                </c:pt>
                <c:pt idx="317">
                  <c:v>8341222.4701990113</c:v>
                </c:pt>
                <c:pt idx="318">
                  <c:v>-82306.782944954713</c:v>
                </c:pt>
                <c:pt idx="319">
                  <c:v>-212580.02224635374</c:v>
                </c:pt>
                <c:pt idx="320">
                  <c:v>-229206.90536809503</c:v>
                </c:pt>
                <c:pt idx="321">
                  <c:v>-115237.76923993812</c:v>
                </c:pt>
                <c:pt idx="322">
                  <c:v>3509187.1834610673</c:v>
                </c:pt>
                <c:pt idx="323">
                  <c:v>51993.003170599695</c:v>
                </c:pt>
                <c:pt idx="324">
                  <c:v>-210787.1555660115</c:v>
                </c:pt>
                <c:pt idx="325">
                  <c:v>-274191.87786796509</c:v>
                </c:pt>
                <c:pt idx="326">
                  <c:v>-223029.68445022841</c:v>
                </c:pt>
                <c:pt idx="327">
                  <c:v>-218691.7052860416</c:v>
                </c:pt>
                <c:pt idx="328">
                  <c:v>-173953.90263171255</c:v>
                </c:pt>
                <c:pt idx="329">
                  <c:v>-235588.41179330955</c:v>
                </c:pt>
                <c:pt idx="330">
                  <c:v>-172794.6804729391</c:v>
                </c:pt>
                <c:pt idx="331">
                  <c:v>-156389.25165670313</c:v>
                </c:pt>
                <c:pt idx="332">
                  <c:v>-211238.68215298222</c:v>
                </c:pt>
                <c:pt idx="333">
                  <c:v>-81605.774094419656</c:v>
                </c:pt>
                <c:pt idx="334">
                  <c:v>-23543.974591627426</c:v>
                </c:pt>
                <c:pt idx="335">
                  <c:v>-155657.57694090222</c:v>
                </c:pt>
                <c:pt idx="336">
                  <c:v>-190577.00512082689</c:v>
                </c:pt>
                <c:pt idx="337">
                  <c:v>-89936.912338203634</c:v>
                </c:pt>
                <c:pt idx="338">
                  <c:v>1559592.1072077523</c:v>
                </c:pt>
                <c:pt idx="339">
                  <c:v>-488994.92414646957</c:v>
                </c:pt>
                <c:pt idx="340">
                  <c:v>-69801.607278664887</c:v>
                </c:pt>
                <c:pt idx="341">
                  <c:v>-175543.14336369291</c:v>
                </c:pt>
                <c:pt idx="342">
                  <c:v>-218734.68822924147</c:v>
                </c:pt>
                <c:pt idx="343">
                  <c:v>-151593.18683346774</c:v>
                </c:pt>
                <c:pt idx="344">
                  <c:v>-169673.90919690818</c:v>
                </c:pt>
                <c:pt idx="345">
                  <c:v>-198576.06983700814</c:v>
                </c:pt>
                <c:pt idx="346">
                  <c:v>-199780.81102445687</c:v>
                </c:pt>
                <c:pt idx="347">
                  <c:v>-78964.932472008892</c:v>
                </c:pt>
                <c:pt idx="348">
                  <c:v>-39544.426778578782</c:v>
                </c:pt>
                <c:pt idx="349">
                  <c:v>-60317.322917663609</c:v>
                </c:pt>
                <c:pt idx="350">
                  <c:v>-179834.48350686449</c:v>
                </c:pt>
                <c:pt idx="351">
                  <c:v>25812.8169327699</c:v>
                </c:pt>
                <c:pt idx="352">
                  <c:v>-166065.26701228091</c:v>
                </c:pt>
                <c:pt idx="353">
                  <c:v>356.8593870683253</c:v>
                </c:pt>
                <c:pt idx="354">
                  <c:v>-213640.6852020364</c:v>
                </c:pt>
                <c:pt idx="355">
                  <c:v>-83443.68781897414</c:v>
                </c:pt>
                <c:pt idx="356">
                  <c:v>-177594.27523537865</c:v>
                </c:pt>
                <c:pt idx="357">
                  <c:v>-180905.79879723827</c:v>
                </c:pt>
                <c:pt idx="358">
                  <c:v>-187982.17748932942</c:v>
                </c:pt>
                <c:pt idx="359">
                  <c:v>-55440.017049285118</c:v>
                </c:pt>
                <c:pt idx="360">
                  <c:v>20507.316814796999</c:v>
                </c:pt>
                <c:pt idx="361">
                  <c:v>-14221.01641544592</c:v>
                </c:pt>
                <c:pt idx="362">
                  <c:v>-83804.707332023943</c:v>
                </c:pt>
                <c:pt idx="363">
                  <c:v>-293972.2303868091</c:v>
                </c:pt>
                <c:pt idx="364">
                  <c:v>-173824.34810700099</c:v>
                </c:pt>
                <c:pt idx="365">
                  <c:v>-172169.90242657886</c:v>
                </c:pt>
                <c:pt idx="366">
                  <c:v>-173044.03849058057</c:v>
                </c:pt>
                <c:pt idx="367">
                  <c:v>101854.32118234894</c:v>
                </c:pt>
                <c:pt idx="368">
                  <c:v>-99407.589432763794</c:v>
                </c:pt>
                <c:pt idx="369">
                  <c:v>-72619.348433244915</c:v>
                </c:pt>
                <c:pt idx="370">
                  <c:v>-1128463.3566105147</c:v>
                </c:pt>
                <c:pt idx="371">
                  <c:v>-172897.3965082221</c:v>
                </c:pt>
                <c:pt idx="372">
                  <c:v>52180108.143219084</c:v>
                </c:pt>
                <c:pt idx="373">
                  <c:v>-115736.1700194461</c:v>
                </c:pt>
                <c:pt idx="374">
                  <c:v>-228351.5054091218</c:v>
                </c:pt>
                <c:pt idx="375">
                  <c:v>-197262.9546634233</c:v>
                </c:pt>
                <c:pt idx="376">
                  <c:v>-96293.381784048339</c:v>
                </c:pt>
                <c:pt idx="377">
                  <c:v>-199893.12443182076</c:v>
                </c:pt>
                <c:pt idx="378">
                  <c:v>-162360.10524034791</c:v>
                </c:pt>
                <c:pt idx="379">
                  <c:v>-573074.95804469683</c:v>
                </c:pt>
                <c:pt idx="380">
                  <c:v>-81650.987659393839</c:v>
                </c:pt>
                <c:pt idx="381">
                  <c:v>-50770.281728587128</c:v>
                </c:pt>
                <c:pt idx="382">
                  <c:v>-208896.59992721584</c:v>
                </c:pt>
                <c:pt idx="383">
                  <c:v>-160166.77962750045</c:v>
                </c:pt>
                <c:pt idx="384">
                  <c:v>-176225.26638484362</c:v>
                </c:pt>
                <c:pt idx="385">
                  <c:v>5840.9284957321943</c:v>
                </c:pt>
                <c:pt idx="386">
                  <c:v>-79155.282725386554</c:v>
                </c:pt>
                <c:pt idx="387">
                  <c:v>-181729.66527244681</c:v>
                </c:pt>
                <c:pt idx="388">
                  <c:v>-47609.546301258641</c:v>
                </c:pt>
                <c:pt idx="389">
                  <c:v>1473827.7277084799</c:v>
                </c:pt>
                <c:pt idx="390">
                  <c:v>-183602.36499233282</c:v>
                </c:pt>
                <c:pt idx="391">
                  <c:v>-228547.97885498893</c:v>
                </c:pt>
                <c:pt idx="392">
                  <c:v>-173016.24840237311</c:v>
                </c:pt>
                <c:pt idx="393">
                  <c:v>-161242.55743209081</c:v>
                </c:pt>
                <c:pt idx="394">
                  <c:v>-194446.58209752102</c:v>
                </c:pt>
                <c:pt idx="395">
                  <c:v>-191939.95527485543</c:v>
                </c:pt>
                <c:pt idx="396">
                  <c:v>-209202.28360199375</c:v>
                </c:pt>
                <c:pt idx="397">
                  <c:v>-94472.122259322554</c:v>
                </c:pt>
                <c:pt idx="398">
                  <c:v>-195750.74634226691</c:v>
                </c:pt>
                <c:pt idx="399">
                  <c:v>94778.978205532243</c:v>
                </c:pt>
                <c:pt idx="400">
                  <c:v>-77978.182259657973</c:v>
                </c:pt>
                <c:pt idx="401">
                  <c:v>-266192.80505159823</c:v>
                </c:pt>
                <c:pt idx="402">
                  <c:v>-172087.17434944861</c:v>
                </c:pt>
                <c:pt idx="403">
                  <c:v>-5559876.7222804558</c:v>
                </c:pt>
                <c:pt idx="404">
                  <c:v>442657.98216772382</c:v>
                </c:pt>
                <c:pt idx="405">
                  <c:v>-398533.90181576763</c:v>
                </c:pt>
                <c:pt idx="406">
                  <c:v>-173493.60642001461</c:v>
                </c:pt>
                <c:pt idx="407">
                  <c:v>-211261.62228738045</c:v>
                </c:pt>
                <c:pt idx="408">
                  <c:v>-217767.59751325171</c:v>
                </c:pt>
                <c:pt idx="409">
                  <c:v>-184767.00843264186</c:v>
                </c:pt>
                <c:pt idx="410">
                  <c:v>-54701.603613025509</c:v>
                </c:pt>
                <c:pt idx="411">
                  <c:v>-225556.84194954502</c:v>
                </c:pt>
                <c:pt idx="412">
                  <c:v>-134739.34833559988</c:v>
                </c:pt>
                <c:pt idx="413">
                  <c:v>-195494.25795661219</c:v>
                </c:pt>
                <c:pt idx="414">
                  <c:v>916313.69943695539</c:v>
                </c:pt>
                <c:pt idx="415">
                  <c:v>-57931.675122364759</c:v>
                </c:pt>
                <c:pt idx="416">
                  <c:v>-162225.42692828848</c:v>
                </c:pt>
                <c:pt idx="417">
                  <c:v>-289574.06370858056</c:v>
                </c:pt>
                <c:pt idx="418">
                  <c:v>-328765.78895082173</c:v>
                </c:pt>
                <c:pt idx="419">
                  <c:v>-2242347.5798490159</c:v>
                </c:pt>
                <c:pt idx="420">
                  <c:v>65379.030586615554</c:v>
                </c:pt>
                <c:pt idx="421">
                  <c:v>-220840.37065352831</c:v>
                </c:pt>
                <c:pt idx="422">
                  <c:v>-81666.978222326725</c:v>
                </c:pt>
                <c:pt idx="423">
                  <c:v>-99525.175855264417</c:v>
                </c:pt>
                <c:pt idx="424">
                  <c:v>-176206.30827760883</c:v>
                </c:pt>
                <c:pt idx="425">
                  <c:v>-83886.806765762274</c:v>
                </c:pt>
                <c:pt idx="426">
                  <c:v>-61222.110534317559</c:v>
                </c:pt>
                <c:pt idx="427">
                  <c:v>-186914.35376505507</c:v>
                </c:pt>
                <c:pt idx="428">
                  <c:v>164246.73199000169</c:v>
                </c:pt>
                <c:pt idx="429">
                  <c:v>-2359455.1172646973</c:v>
                </c:pt>
                <c:pt idx="430">
                  <c:v>-132324.79498722334</c:v>
                </c:pt>
                <c:pt idx="431">
                  <c:v>-11011.062296562188</c:v>
                </c:pt>
                <c:pt idx="432">
                  <c:v>-481158.362410767</c:v>
                </c:pt>
                <c:pt idx="433">
                  <c:v>-96663.049902296305</c:v>
                </c:pt>
                <c:pt idx="434">
                  <c:v>-160991.69464869634</c:v>
                </c:pt>
                <c:pt idx="435">
                  <c:v>-195760.30646027473</c:v>
                </c:pt>
                <c:pt idx="436">
                  <c:v>78446.033911391627</c:v>
                </c:pt>
                <c:pt idx="437">
                  <c:v>-180334.92067478588</c:v>
                </c:pt>
                <c:pt idx="438">
                  <c:v>-228673.90454756032</c:v>
                </c:pt>
                <c:pt idx="439">
                  <c:v>-81717.640159360875</c:v>
                </c:pt>
                <c:pt idx="440">
                  <c:v>-56234.0773787137</c:v>
                </c:pt>
                <c:pt idx="441">
                  <c:v>-184603.13008987479</c:v>
                </c:pt>
                <c:pt idx="442">
                  <c:v>-39166.933027709601</c:v>
                </c:pt>
                <c:pt idx="443">
                  <c:v>-80498.707537157621</c:v>
                </c:pt>
                <c:pt idx="444">
                  <c:v>-123987.51185289508</c:v>
                </c:pt>
                <c:pt idx="445">
                  <c:v>-247636.54511296732</c:v>
                </c:pt>
                <c:pt idx="446">
                  <c:v>-282728.43004000647</c:v>
                </c:pt>
                <c:pt idx="447">
                  <c:v>-198344.47970295139</c:v>
                </c:pt>
                <c:pt idx="448">
                  <c:v>-52418.8882547752</c:v>
                </c:pt>
                <c:pt idx="449">
                  <c:v>-194331.54739738879</c:v>
                </c:pt>
                <c:pt idx="450">
                  <c:v>-224780.43897762639</c:v>
                </c:pt>
                <c:pt idx="451">
                  <c:v>-98393.158285132813</c:v>
                </c:pt>
                <c:pt idx="452">
                  <c:v>-58440.089480853174</c:v>
                </c:pt>
                <c:pt idx="453">
                  <c:v>-128724.66337515361</c:v>
                </c:pt>
                <c:pt idx="454">
                  <c:v>-84313.60771569905</c:v>
                </c:pt>
                <c:pt idx="455">
                  <c:v>-225795.42015399021</c:v>
                </c:pt>
                <c:pt idx="456">
                  <c:v>704503.64266622358</c:v>
                </c:pt>
                <c:pt idx="457">
                  <c:v>-115274.42035912391</c:v>
                </c:pt>
                <c:pt idx="458">
                  <c:v>-210608.48876258906</c:v>
                </c:pt>
                <c:pt idx="459">
                  <c:v>-169395.04333710065</c:v>
                </c:pt>
                <c:pt idx="460">
                  <c:v>-173031.24840237311</c:v>
                </c:pt>
                <c:pt idx="461">
                  <c:v>-121921.22489754931</c:v>
                </c:pt>
                <c:pt idx="462">
                  <c:v>-173974.90263171255</c:v>
                </c:pt>
                <c:pt idx="463">
                  <c:v>-273015.68167595263</c:v>
                </c:pt>
                <c:pt idx="464">
                  <c:v>-219267.10401421279</c:v>
                </c:pt>
                <c:pt idx="465">
                  <c:v>-69923.326538925467</c:v>
                </c:pt>
                <c:pt idx="466">
                  <c:v>-160694.43329795374</c:v>
                </c:pt>
                <c:pt idx="467">
                  <c:v>-178759.34957180571</c:v>
                </c:pt>
                <c:pt idx="468">
                  <c:v>-361814.79056652362</c:v>
                </c:pt>
                <c:pt idx="469">
                  <c:v>-145018.14084435086</c:v>
                </c:pt>
                <c:pt idx="470">
                  <c:v>-200359.9452761563</c:v>
                </c:pt>
                <c:pt idx="471">
                  <c:v>-201335.99240070296</c:v>
                </c:pt>
                <c:pt idx="472">
                  <c:v>106022.84900923027</c:v>
                </c:pt>
                <c:pt idx="473">
                  <c:v>-183131.2651083399</c:v>
                </c:pt>
                <c:pt idx="474">
                  <c:v>92411.110917620943</c:v>
                </c:pt>
                <c:pt idx="475">
                  <c:v>-80798.573602098841</c:v>
                </c:pt>
                <c:pt idx="476">
                  <c:v>-207661.83634922886</c:v>
                </c:pt>
                <c:pt idx="477">
                  <c:v>-182977.0652314201</c:v>
                </c:pt>
                <c:pt idx="478">
                  <c:v>-193266.77077206312</c:v>
                </c:pt>
                <c:pt idx="479">
                  <c:v>-119748.04771713601</c:v>
                </c:pt>
                <c:pt idx="480">
                  <c:v>-201319.99240070296</c:v>
                </c:pt>
                <c:pt idx="481">
                  <c:v>-150863.28806513455</c:v>
                </c:pt>
                <c:pt idx="482">
                  <c:v>6321.3089666957385</c:v>
                </c:pt>
                <c:pt idx="483">
                  <c:v>-132966.28307228163</c:v>
                </c:pt>
                <c:pt idx="484">
                  <c:v>-255379.83121104666</c:v>
                </c:pt>
                <c:pt idx="485">
                  <c:v>-133518.80676576227</c:v>
                </c:pt>
                <c:pt idx="486">
                  <c:v>-165503.42231378303</c:v>
                </c:pt>
                <c:pt idx="487">
                  <c:v>932680.30121558392</c:v>
                </c:pt>
                <c:pt idx="488">
                  <c:v>-209913.09827352077</c:v>
                </c:pt>
                <c:pt idx="489">
                  <c:v>-257729.9426791927</c:v>
                </c:pt>
                <c:pt idx="490">
                  <c:v>-194949.92814361677</c:v>
                </c:pt>
                <c:pt idx="491">
                  <c:v>-57816.654457181925</c:v>
                </c:pt>
                <c:pt idx="492">
                  <c:v>-133689.49023163214</c:v>
                </c:pt>
                <c:pt idx="493">
                  <c:v>13535974.431338422</c:v>
                </c:pt>
                <c:pt idx="494">
                  <c:v>-224040.99409610988</c:v>
                </c:pt>
                <c:pt idx="495">
                  <c:v>4824122.4924020069</c:v>
                </c:pt>
                <c:pt idx="496">
                  <c:v>-209372.45948253927</c:v>
                </c:pt>
                <c:pt idx="497">
                  <c:v>-159092.49552345503</c:v>
                </c:pt>
                <c:pt idx="498">
                  <c:v>-224329.50561425544</c:v>
                </c:pt>
                <c:pt idx="499">
                  <c:v>-201136.21306363586</c:v>
                </c:pt>
                <c:pt idx="500">
                  <c:v>-91859.995957062216</c:v>
                </c:pt>
                <c:pt idx="501">
                  <c:v>-172526.24840237311</c:v>
                </c:pt>
                <c:pt idx="502">
                  <c:v>-183436.50142223964</c:v>
                </c:pt>
                <c:pt idx="503">
                  <c:v>-124528.23794391719</c:v>
                </c:pt>
                <c:pt idx="504">
                  <c:v>-80499.707537157621</c:v>
                </c:pt>
                <c:pt idx="505">
                  <c:v>-175588.14513379993</c:v>
                </c:pt>
                <c:pt idx="506">
                  <c:v>-92984.526508988813</c:v>
                </c:pt>
                <c:pt idx="507">
                  <c:v>-77888.640979895572</c:v>
                </c:pt>
                <c:pt idx="508">
                  <c:v>-158761.15520812766</c:v>
                </c:pt>
                <c:pt idx="509">
                  <c:v>-221556.56553899113</c:v>
                </c:pt>
                <c:pt idx="510">
                  <c:v>1478218.6517411838</c:v>
                </c:pt>
                <c:pt idx="511">
                  <c:v>-103928.55447185162</c:v>
                </c:pt>
                <c:pt idx="512">
                  <c:v>15683.810413875064</c:v>
                </c:pt>
                <c:pt idx="513">
                  <c:v>-172666.45831416562</c:v>
                </c:pt>
                <c:pt idx="514">
                  <c:v>-181177.57386238698</c:v>
                </c:pt>
                <c:pt idx="515">
                  <c:v>-129967.80676576227</c:v>
                </c:pt>
                <c:pt idx="516">
                  <c:v>-353981.10996095638</c:v>
                </c:pt>
                <c:pt idx="517">
                  <c:v>-783887.41230719769</c:v>
                </c:pt>
                <c:pt idx="518">
                  <c:v>1795270.8214274708</c:v>
                </c:pt>
                <c:pt idx="519">
                  <c:v>75017.767333485885</c:v>
                </c:pt>
                <c:pt idx="520">
                  <c:v>-179298.87254713324</c:v>
                </c:pt>
                <c:pt idx="521">
                  <c:v>938340.93975309387</c:v>
                </c:pt>
                <c:pt idx="522">
                  <c:v>-84050.040323467809</c:v>
                </c:pt>
                <c:pt idx="523">
                  <c:v>-47678.036734963825</c:v>
                </c:pt>
                <c:pt idx="524">
                  <c:v>1083464.2882174896</c:v>
                </c:pt>
                <c:pt idx="525">
                  <c:v>-860101.1158692129</c:v>
                </c:pt>
                <c:pt idx="526">
                  <c:v>-77484.72102007833</c:v>
                </c:pt>
                <c:pt idx="527">
                  <c:v>-180539.68843040621</c:v>
                </c:pt>
                <c:pt idx="528">
                  <c:v>-212651.6915979872</c:v>
                </c:pt>
                <c:pt idx="529">
                  <c:v>43397062.382837251</c:v>
                </c:pt>
                <c:pt idx="530">
                  <c:v>-140166.88393384303</c:v>
                </c:pt>
                <c:pt idx="531">
                  <c:v>-176552.71303646715</c:v>
                </c:pt>
                <c:pt idx="532">
                  <c:v>-180862.34936667205</c:v>
                </c:pt>
                <c:pt idx="533">
                  <c:v>-211403.55490958371</c:v>
                </c:pt>
                <c:pt idx="534">
                  <c:v>1970302.3442898849</c:v>
                </c:pt>
                <c:pt idx="535">
                  <c:v>-368622.33042150945</c:v>
                </c:pt>
                <c:pt idx="536">
                  <c:v>-108541.30532171394</c:v>
                </c:pt>
                <c:pt idx="537">
                  <c:v>116457.1644710704</c:v>
                </c:pt>
                <c:pt idx="538">
                  <c:v>-87259.998619003571</c:v>
                </c:pt>
                <c:pt idx="539">
                  <c:v>-173307.60642001461</c:v>
                </c:pt>
                <c:pt idx="540">
                  <c:v>-190452.35898034513</c:v>
                </c:pt>
                <c:pt idx="541">
                  <c:v>-74500.11675693329</c:v>
                </c:pt>
                <c:pt idx="542">
                  <c:v>-80491.840856815368</c:v>
                </c:pt>
                <c:pt idx="543">
                  <c:v>-216117.42117965862</c:v>
                </c:pt>
                <c:pt idx="544">
                  <c:v>-600237.51306720055</c:v>
                </c:pt>
                <c:pt idx="545">
                  <c:v>-5012.2532464754768</c:v>
                </c:pt>
                <c:pt idx="546">
                  <c:v>-257013.56031287467</c:v>
                </c:pt>
                <c:pt idx="547">
                  <c:v>-198357.47970295139</c:v>
                </c:pt>
                <c:pt idx="548">
                  <c:v>-181755.61617442031</c:v>
                </c:pt>
                <c:pt idx="549">
                  <c:v>-117639.50321602364</c:v>
                </c:pt>
                <c:pt idx="550">
                  <c:v>205580.39766187262</c:v>
                </c:pt>
                <c:pt idx="551">
                  <c:v>-33384.761090195971</c:v>
                </c:pt>
                <c:pt idx="552">
                  <c:v>-175370.69848217641</c:v>
                </c:pt>
                <c:pt idx="553">
                  <c:v>-124329.07156519656</c:v>
                </c:pt>
                <c:pt idx="554">
                  <c:v>-185665.52648724033</c:v>
                </c:pt>
                <c:pt idx="555">
                  <c:v>-131471.73925617384</c:v>
                </c:pt>
                <c:pt idx="556">
                  <c:v>-174800.38119493285</c:v>
                </c:pt>
                <c:pt idx="557">
                  <c:v>-77508.915620342479</c:v>
                </c:pt>
                <c:pt idx="558">
                  <c:v>-79034.440897842112</c:v>
                </c:pt>
                <c:pt idx="559">
                  <c:v>-216349.88749076024</c:v>
                </c:pt>
                <c:pt idx="560">
                  <c:v>-87203.94769624772</c:v>
                </c:pt>
                <c:pt idx="561">
                  <c:v>-15276.415227263467</c:v>
                </c:pt>
                <c:pt idx="562">
                  <c:v>-71519.900057216029</c:v>
                </c:pt>
                <c:pt idx="563">
                  <c:v>-220263.77122790262</c:v>
                </c:pt>
                <c:pt idx="564">
                  <c:v>-165888.73525695526</c:v>
                </c:pt>
                <c:pt idx="565">
                  <c:v>35891.160390478064</c:v>
                </c:pt>
                <c:pt idx="566">
                  <c:v>63205.758158372366</c:v>
                </c:pt>
                <c:pt idx="567">
                  <c:v>-164054.10057733243</c:v>
                </c:pt>
                <c:pt idx="568">
                  <c:v>-219559.82064267562</c:v>
                </c:pt>
                <c:pt idx="569">
                  <c:v>68605.861666256562</c:v>
                </c:pt>
                <c:pt idx="570">
                  <c:v>-56507.146179662377</c:v>
                </c:pt>
                <c:pt idx="571">
                  <c:v>-169819.49757958821</c:v>
                </c:pt>
                <c:pt idx="572">
                  <c:v>-181258.26551860725</c:v>
                </c:pt>
                <c:pt idx="573">
                  <c:v>-214026.94841089932</c:v>
                </c:pt>
                <c:pt idx="574">
                  <c:v>-102608.98409345231</c:v>
                </c:pt>
                <c:pt idx="575">
                  <c:v>-139165.65076385776</c:v>
                </c:pt>
                <c:pt idx="576">
                  <c:v>-143245.1751603905</c:v>
                </c:pt>
                <c:pt idx="577">
                  <c:v>-179528.42679827634</c:v>
                </c:pt>
                <c:pt idx="578">
                  <c:v>1962235.2796045251</c:v>
                </c:pt>
                <c:pt idx="579">
                  <c:v>524470.35840574792</c:v>
                </c:pt>
                <c:pt idx="580">
                  <c:v>-221296.13269582373</c:v>
                </c:pt>
                <c:pt idx="581">
                  <c:v>-185722.93191176234</c:v>
                </c:pt>
                <c:pt idx="582">
                  <c:v>-198535.11838909739</c:v>
                </c:pt>
                <c:pt idx="583">
                  <c:v>-71405.003614088186</c:v>
                </c:pt>
                <c:pt idx="584">
                  <c:v>-116016.30333910386</c:v>
                </c:pt>
                <c:pt idx="585">
                  <c:v>-147191.15413007577</c:v>
                </c:pt>
                <c:pt idx="586">
                  <c:v>-242421.65316593944</c:v>
                </c:pt>
                <c:pt idx="587">
                  <c:v>-166909.2497792161</c:v>
                </c:pt>
                <c:pt idx="588">
                  <c:v>-119430.80676576227</c:v>
                </c:pt>
                <c:pt idx="589">
                  <c:v>-115927.30333910386</c:v>
                </c:pt>
                <c:pt idx="590">
                  <c:v>-91321.124171532603</c:v>
                </c:pt>
                <c:pt idx="591">
                  <c:v>-291827.7466598255</c:v>
                </c:pt>
                <c:pt idx="592">
                  <c:v>-82678.040733735164</c:v>
                </c:pt>
                <c:pt idx="593">
                  <c:v>-235474.73180434137</c:v>
                </c:pt>
                <c:pt idx="594">
                  <c:v>104086.9912946616</c:v>
                </c:pt>
                <c:pt idx="595">
                  <c:v>-215684.22253354086</c:v>
                </c:pt>
                <c:pt idx="596">
                  <c:v>249181.79654628501</c:v>
                </c:pt>
                <c:pt idx="597">
                  <c:v>-182228.01532069081</c:v>
                </c:pt>
                <c:pt idx="598">
                  <c:v>-176503.71480657416</c:v>
                </c:pt>
                <c:pt idx="599">
                  <c:v>-62935.761580347404</c:v>
                </c:pt>
                <c:pt idx="600">
                  <c:v>-174588.24300888675</c:v>
                </c:pt>
                <c:pt idx="601">
                  <c:v>-175473.14513379993</c:v>
                </c:pt>
                <c:pt idx="602">
                  <c:v>-18830.04320022621</c:v>
                </c:pt>
                <c:pt idx="603">
                  <c:v>151320.57951239651</c:v>
                </c:pt>
                <c:pt idx="604">
                  <c:v>-189518.94407422317</c:v>
                </c:pt>
                <c:pt idx="605">
                  <c:v>-260315.99897383648</c:v>
                </c:pt>
                <c:pt idx="606">
                  <c:v>-215603.22253354086</c:v>
                </c:pt>
                <c:pt idx="607">
                  <c:v>-160186.3970792609</c:v>
                </c:pt>
                <c:pt idx="608">
                  <c:v>-224097.15454034309</c:v>
                </c:pt>
                <c:pt idx="609">
                  <c:v>-201345.0797439781</c:v>
                </c:pt>
                <c:pt idx="610">
                  <c:v>-589022.49198639602</c:v>
                </c:pt>
                <c:pt idx="611">
                  <c:v>-94983.301395305083</c:v>
                </c:pt>
                <c:pt idx="612">
                  <c:v>-225552.5473694377</c:v>
                </c:pt>
                <c:pt idx="613">
                  <c:v>-179230.40713205497</c:v>
                </c:pt>
                <c:pt idx="614">
                  <c:v>-170706.52821047694</c:v>
                </c:pt>
                <c:pt idx="615">
                  <c:v>-68887.833399785348</c:v>
                </c:pt>
                <c:pt idx="616">
                  <c:v>-201330.99240070296</c:v>
                </c:pt>
                <c:pt idx="617">
                  <c:v>-172349.66822595813</c:v>
                </c:pt>
                <c:pt idx="618">
                  <c:v>-108396.63397648162</c:v>
                </c:pt>
                <c:pt idx="619">
                  <c:v>549719.94973518047</c:v>
                </c:pt>
                <c:pt idx="620">
                  <c:v>238601.45951217832</c:v>
                </c:pt>
                <c:pt idx="621">
                  <c:v>-73870.933321412565</c:v>
                </c:pt>
                <c:pt idx="622">
                  <c:v>-117601.43769248686</c:v>
                </c:pt>
                <c:pt idx="623">
                  <c:v>-242621.22027707042</c:v>
                </c:pt>
                <c:pt idx="624">
                  <c:v>-173662.11254350509</c:v>
                </c:pt>
                <c:pt idx="625">
                  <c:v>-10444.348249941657</c:v>
                </c:pt>
                <c:pt idx="626">
                  <c:v>-2733389.5425003879</c:v>
                </c:pt>
                <c:pt idx="627">
                  <c:v>-242953.19963540212</c:v>
                </c:pt>
                <c:pt idx="628">
                  <c:v>-28345.397785142326</c:v>
                </c:pt>
                <c:pt idx="629">
                  <c:v>579451.40087104635</c:v>
                </c:pt>
                <c:pt idx="630">
                  <c:v>-39949.244923349092</c:v>
                </c:pt>
                <c:pt idx="631">
                  <c:v>-2734.7900374190067</c:v>
                </c:pt>
                <c:pt idx="632">
                  <c:v>-27384.453528478742</c:v>
                </c:pt>
                <c:pt idx="633">
                  <c:v>-314350.91514853877</c:v>
                </c:pt>
                <c:pt idx="634">
                  <c:v>-226825.48773692065</c:v>
                </c:pt>
                <c:pt idx="635">
                  <c:v>3270918.3857051651</c:v>
                </c:pt>
                <c:pt idx="636">
                  <c:v>-164922.8567379679</c:v>
                </c:pt>
                <c:pt idx="637">
                  <c:v>-166263.66493861686</c:v>
                </c:pt>
                <c:pt idx="638">
                  <c:v>1000037.8384646843</c:v>
                </c:pt>
                <c:pt idx="639">
                  <c:v>-196055.65367006179</c:v>
                </c:pt>
                <c:pt idx="640">
                  <c:v>-152763.13753334311</c:v>
                </c:pt>
                <c:pt idx="641">
                  <c:v>-610203.37913551694</c:v>
                </c:pt>
                <c:pt idx="642">
                  <c:v>-116237.83620746752</c:v>
                </c:pt>
                <c:pt idx="643">
                  <c:v>-215876.18437666004</c:v>
                </c:pt>
                <c:pt idx="644">
                  <c:v>195647.26936947019</c:v>
                </c:pt>
                <c:pt idx="645">
                  <c:v>-145606.42732646305</c:v>
                </c:pt>
                <c:pt idx="646">
                  <c:v>-59607.158285132813</c:v>
                </c:pt>
                <c:pt idx="647">
                  <c:v>-143758.17971574672</c:v>
                </c:pt>
                <c:pt idx="648">
                  <c:v>-220975.28592810885</c:v>
                </c:pt>
                <c:pt idx="649">
                  <c:v>102548.20776537393</c:v>
                </c:pt>
                <c:pt idx="650">
                  <c:v>-1045237.2863599285</c:v>
                </c:pt>
                <c:pt idx="651">
                  <c:v>175517.76515614707</c:v>
                </c:pt>
                <c:pt idx="652">
                  <c:v>-84514.531282233569</c:v>
                </c:pt>
                <c:pt idx="653">
                  <c:v>-218317.35359672818</c:v>
                </c:pt>
                <c:pt idx="654">
                  <c:v>-237407.42243672919</c:v>
                </c:pt>
                <c:pt idx="655">
                  <c:v>-9616.8849902163493</c:v>
                </c:pt>
                <c:pt idx="656">
                  <c:v>-266233.74609527097</c:v>
                </c:pt>
                <c:pt idx="657">
                  <c:v>-70843.406817907278</c:v>
                </c:pt>
                <c:pt idx="658">
                  <c:v>2720215.0448770123</c:v>
                </c:pt>
                <c:pt idx="659">
                  <c:v>-72162.151834696357</c:v>
                </c:pt>
                <c:pt idx="660">
                  <c:v>-153770.5632706139</c:v>
                </c:pt>
                <c:pt idx="661">
                  <c:v>1472780.7277084799</c:v>
                </c:pt>
                <c:pt idx="662">
                  <c:v>-210377.27952727117</c:v>
                </c:pt>
                <c:pt idx="663">
                  <c:v>-278432.77854490624</c:v>
                </c:pt>
                <c:pt idx="664">
                  <c:v>-214478.68884464249</c:v>
                </c:pt>
                <c:pt idx="665">
                  <c:v>984801.5550979434</c:v>
                </c:pt>
                <c:pt idx="666">
                  <c:v>666763.34022175579</c:v>
                </c:pt>
                <c:pt idx="667">
                  <c:v>3434489.7764785597</c:v>
                </c:pt>
                <c:pt idx="668">
                  <c:v>-134335.33732876298</c:v>
                </c:pt>
                <c:pt idx="669">
                  <c:v>-146705.37952346902</c:v>
                </c:pt>
                <c:pt idx="670">
                  <c:v>-211518.62228738045</c:v>
                </c:pt>
                <c:pt idx="671">
                  <c:v>488452.8825129373</c:v>
                </c:pt>
                <c:pt idx="672">
                  <c:v>-79127.040938868842</c:v>
                </c:pt>
                <c:pt idx="673">
                  <c:v>-190698.98516328639</c:v>
                </c:pt>
                <c:pt idx="674">
                  <c:v>-219846.4856855839</c:v>
                </c:pt>
                <c:pt idx="675">
                  <c:v>-250273.81366721267</c:v>
                </c:pt>
                <c:pt idx="676">
                  <c:v>-332443.34846838628</c:v>
                </c:pt>
                <c:pt idx="677">
                  <c:v>176102.01749977935</c:v>
                </c:pt>
                <c:pt idx="678">
                  <c:v>-118736.95486855699</c:v>
                </c:pt>
                <c:pt idx="679">
                  <c:v>112506.61819237581</c:v>
                </c:pt>
                <c:pt idx="680">
                  <c:v>-166396.38940378136</c:v>
                </c:pt>
                <c:pt idx="681">
                  <c:v>-116745.11881803349</c:v>
                </c:pt>
                <c:pt idx="682">
                  <c:v>-219103.30286546418</c:v>
                </c:pt>
                <c:pt idx="683">
                  <c:v>-77531.670749579745</c:v>
                </c:pt>
                <c:pt idx="684">
                  <c:v>189336.78843522165</c:v>
                </c:pt>
                <c:pt idx="685">
                  <c:v>-80053.640774761894</c:v>
                </c:pt>
                <c:pt idx="686">
                  <c:v>-172915.60642001461</c:v>
                </c:pt>
                <c:pt idx="687">
                  <c:v>-85523.210895437791</c:v>
                </c:pt>
                <c:pt idx="688">
                  <c:v>-193234.65915035643</c:v>
                </c:pt>
                <c:pt idx="689">
                  <c:v>-110437.56841038459</c:v>
                </c:pt>
                <c:pt idx="690">
                  <c:v>-237868.0840855412</c:v>
                </c:pt>
                <c:pt idx="691">
                  <c:v>-185386.55531985109</c:v>
                </c:pt>
                <c:pt idx="692">
                  <c:v>-22798.307788204984</c:v>
                </c:pt>
                <c:pt idx="693">
                  <c:v>-78592.919871329737</c:v>
                </c:pt>
                <c:pt idx="694">
                  <c:v>-284108.92478057725</c:v>
                </c:pt>
                <c:pt idx="695">
                  <c:v>-84640.947887739589</c:v>
                </c:pt>
                <c:pt idx="696">
                  <c:v>-203667.40465749655</c:v>
                </c:pt>
                <c:pt idx="697">
                  <c:v>-181015.08208308654</c:v>
                </c:pt>
                <c:pt idx="698">
                  <c:v>-117037.62586663297</c:v>
                </c:pt>
                <c:pt idx="699">
                  <c:v>-219453.51421500271</c:v>
                </c:pt>
                <c:pt idx="700">
                  <c:v>-73521.500098242759</c:v>
                </c:pt>
                <c:pt idx="701">
                  <c:v>-104686.23216627835</c:v>
                </c:pt>
                <c:pt idx="702">
                  <c:v>1209096.4079284752</c:v>
                </c:pt>
                <c:pt idx="703">
                  <c:v>-380600.2240276651</c:v>
                </c:pt>
                <c:pt idx="704">
                  <c:v>-135605.15066220891</c:v>
                </c:pt>
                <c:pt idx="705">
                  <c:v>-179641.42679827634</c:v>
                </c:pt>
                <c:pt idx="706">
                  <c:v>-77257.839597144353</c:v>
                </c:pt>
                <c:pt idx="707">
                  <c:v>-77033.72102007833</c:v>
                </c:pt>
                <c:pt idx="708">
                  <c:v>-77964.265873720113</c:v>
                </c:pt>
                <c:pt idx="709">
                  <c:v>-178922.05567238462</c:v>
                </c:pt>
                <c:pt idx="710">
                  <c:v>-212706.9556890917</c:v>
                </c:pt>
                <c:pt idx="711">
                  <c:v>133531.88069376722</c:v>
                </c:pt>
                <c:pt idx="712">
                  <c:v>-226319.57217151753</c:v>
                </c:pt>
                <c:pt idx="713">
                  <c:v>-294690.60144781839</c:v>
                </c:pt>
                <c:pt idx="714">
                  <c:v>1476214.1489641871</c:v>
                </c:pt>
                <c:pt idx="715">
                  <c:v>-172728.9644376561</c:v>
                </c:pt>
                <c:pt idx="716">
                  <c:v>174831.76515614707</c:v>
                </c:pt>
                <c:pt idx="717">
                  <c:v>-176485.05476144474</c:v>
                </c:pt>
                <c:pt idx="718">
                  <c:v>-295864.13999622012</c:v>
                </c:pt>
                <c:pt idx="719">
                  <c:v>-96932.142383038692</c:v>
                </c:pt>
                <c:pt idx="720">
                  <c:v>-150723.90653017041</c:v>
                </c:pt>
                <c:pt idx="721">
                  <c:v>4483743.3315089177</c:v>
                </c:pt>
                <c:pt idx="722">
                  <c:v>-80999.874560148237</c:v>
                </c:pt>
                <c:pt idx="723">
                  <c:v>43514.550693950092</c:v>
                </c:pt>
                <c:pt idx="724">
                  <c:v>-137953.1597545275</c:v>
                </c:pt>
                <c:pt idx="725">
                  <c:v>271016.16411048896</c:v>
                </c:pt>
                <c:pt idx="726">
                  <c:v>-125422.73766949121</c:v>
                </c:pt>
                <c:pt idx="727">
                  <c:v>-169011.45195351157</c:v>
                </c:pt>
                <c:pt idx="728">
                  <c:v>-213019.7042603732</c:v>
                </c:pt>
                <c:pt idx="729">
                  <c:v>-174176.79416485259</c:v>
                </c:pt>
                <c:pt idx="730">
                  <c:v>-182625.97361622658</c:v>
                </c:pt>
                <c:pt idx="731">
                  <c:v>-193739.68068817753</c:v>
                </c:pt>
                <c:pt idx="732">
                  <c:v>1476611.8974895317</c:v>
                </c:pt>
                <c:pt idx="733">
                  <c:v>-172846.3965082221</c:v>
                </c:pt>
                <c:pt idx="734">
                  <c:v>-492091.97660908173</c:v>
                </c:pt>
                <c:pt idx="735">
                  <c:v>-80989.413994395058</c:v>
                </c:pt>
                <c:pt idx="736">
                  <c:v>-58331.470877019456</c:v>
                </c:pt>
                <c:pt idx="737">
                  <c:v>-176320.99383663872</c:v>
                </c:pt>
                <c:pt idx="738">
                  <c:v>1229624.3479040456</c:v>
                </c:pt>
                <c:pt idx="739">
                  <c:v>-179785.31627874021</c:v>
                </c:pt>
                <c:pt idx="740">
                  <c:v>-60528.158285132813</c:v>
                </c:pt>
                <c:pt idx="741">
                  <c:v>-176244.30827760883</c:v>
                </c:pt>
                <c:pt idx="742">
                  <c:v>-96307.088658803492</c:v>
                </c:pt>
                <c:pt idx="743">
                  <c:v>-1919722.187318299</c:v>
                </c:pt>
                <c:pt idx="744">
                  <c:v>-186795.97361622658</c:v>
                </c:pt>
                <c:pt idx="745">
                  <c:v>-173345.53236709011</c:v>
                </c:pt>
                <c:pt idx="746">
                  <c:v>-172597.53236709011</c:v>
                </c:pt>
                <c:pt idx="747">
                  <c:v>-180189.21625214795</c:v>
                </c:pt>
                <c:pt idx="748">
                  <c:v>-183952.60301070492</c:v>
                </c:pt>
                <c:pt idx="749">
                  <c:v>-78083.919871329737</c:v>
                </c:pt>
                <c:pt idx="750">
                  <c:v>-115053.88955343532</c:v>
                </c:pt>
                <c:pt idx="751">
                  <c:v>-166656.12695116282</c:v>
                </c:pt>
                <c:pt idx="752">
                  <c:v>-201345.99240070296</c:v>
                </c:pt>
                <c:pt idx="753">
                  <c:v>-597460.56123162387</c:v>
                </c:pt>
                <c:pt idx="754">
                  <c:v>-83973.106470462502</c:v>
                </c:pt>
                <c:pt idx="755">
                  <c:v>-39527.899913492263</c:v>
                </c:pt>
                <c:pt idx="756">
                  <c:v>-38653.183548197965</c:v>
                </c:pt>
                <c:pt idx="757">
                  <c:v>-284999.19779351645</c:v>
                </c:pt>
                <c:pt idx="758">
                  <c:v>-91094.173437991893</c:v>
                </c:pt>
                <c:pt idx="759">
                  <c:v>1015075.713170104</c:v>
                </c:pt>
                <c:pt idx="760">
                  <c:v>-221236.53631925222</c:v>
                </c:pt>
                <c:pt idx="761">
                  <c:v>-56853.582123103668</c:v>
                </c:pt>
                <c:pt idx="762">
                  <c:v>-222122.8763956615</c:v>
                </c:pt>
                <c:pt idx="763">
                  <c:v>571920.91940537607</c:v>
                </c:pt>
                <c:pt idx="764">
                  <c:v>-77422.640979895572</c:v>
                </c:pt>
                <c:pt idx="765">
                  <c:v>-142084.07275107503</c:v>
                </c:pt>
                <c:pt idx="766">
                  <c:v>-104599.33631003436</c:v>
                </c:pt>
                <c:pt idx="767">
                  <c:v>-83893.915210075123</c:v>
                </c:pt>
                <c:pt idx="768">
                  <c:v>376883.48730274354</c:v>
                </c:pt>
                <c:pt idx="769">
                  <c:v>201758.75168467057</c:v>
                </c:pt>
                <c:pt idx="770">
                  <c:v>-165396.4668892007</c:v>
                </c:pt>
                <c:pt idx="771">
                  <c:v>-162859.94394096581</c:v>
                </c:pt>
                <c:pt idx="772">
                  <c:v>-195859.25538524665</c:v>
                </c:pt>
                <c:pt idx="773">
                  <c:v>-99383.047504064481</c:v>
                </c:pt>
                <c:pt idx="774">
                  <c:v>-77576.100549536859</c:v>
                </c:pt>
                <c:pt idx="775">
                  <c:v>-78106.404582318501</c:v>
                </c:pt>
                <c:pt idx="776">
                  <c:v>-278661.18876941915</c:v>
                </c:pt>
                <c:pt idx="777">
                  <c:v>-92482.833311523485</c:v>
                </c:pt>
                <c:pt idx="778">
                  <c:v>-477793.71721023391</c:v>
                </c:pt>
                <c:pt idx="779">
                  <c:v>-101694.22223081155</c:v>
                </c:pt>
                <c:pt idx="780">
                  <c:v>-180548.44054272922</c:v>
                </c:pt>
                <c:pt idx="781">
                  <c:v>-103119.93499928879</c:v>
                </c:pt>
                <c:pt idx="782">
                  <c:v>-77864.116551799612</c:v>
                </c:pt>
                <c:pt idx="783">
                  <c:v>-53682.967879116186</c:v>
                </c:pt>
                <c:pt idx="784">
                  <c:v>-160318.53075085598</c:v>
                </c:pt>
                <c:pt idx="785">
                  <c:v>413551.32782709767</c:v>
                </c:pt>
                <c:pt idx="786">
                  <c:v>39831.550693950092</c:v>
                </c:pt>
                <c:pt idx="787">
                  <c:v>-172770.32245529757</c:v>
                </c:pt>
                <c:pt idx="788">
                  <c:v>-173137.88757339818</c:v>
                </c:pt>
                <c:pt idx="789">
                  <c:v>-266262.74609527097</c:v>
                </c:pt>
                <c:pt idx="790">
                  <c:v>-338148.66187575011</c:v>
                </c:pt>
                <c:pt idx="791">
                  <c:v>-106377.5279214257</c:v>
                </c:pt>
                <c:pt idx="792">
                  <c:v>4050583.3364555263</c:v>
                </c:pt>
                <c:pt idx="793">
                  <c:v>-92064.007264404951</c:v>
                </c:pt>
                <c:pt idx="794">
                  <c:v>-179833.04285436484</c:v>
                </c:pt>
                <c:pt idx="795">
                  <c:v>-3287705.4564480297</c:v>
                </c:pt>
                <c:pt idx="796">
                  <c:v>-144133.28912795929</c:v>
                </c:pt>
                <c:pt idx="797">
                  <c:v>-215779.10298854439</c:v>
                </c:pt>
                <c:pt idx="798">
                  <c:v>-150446.37462012895</c:v>
                </c:pt>
                <c:pt idx="799">
                  <c:v>-178752.90460215684</c:v>
                </c:pt>
                <c:pt idx="800">
                  <c:v>-173470.32245529757</c:v>
                </c:pt>
                <c:pt idx="801">
                  <c:v>-182030.53215792275</c:v>
                </c:pt>
                <c:pt idx="802">
                  <c:v>-80231.659530369347</c:v>
                </c:pt>
                <c:pt idx="803">
                  <c:v>-221848.503357785</c:v>
                </c:pt>
                <c:pt idx="804">
                  <c:v>-70367.826114223644</c:v>
                </c:pt>
                <c:pt idx="805">
                  <c:v>-394995.4460209508</c:v>
                </c:pt>
                <c:pt idx="806">
                  <c:v>-120067.03460356692</c:v>
                </c:pt>
                <c:pt idx="807">
                  <c:v>85201.347430192516</c:v>
                </c:pt>
                <c:pt idx="808">
                  <c:v>26196.005278536264</c:v>
                </c:pt>
                <c:pt idx="809">
                  <c:v>-160162.51072832226</c:v>
                </c:pt>
                <c:pt idx="810">
                  <c:v>-214782.71618120407</c:v>
                </c:pt>
                <c:pt idx="811">
                  <c:v>347786.0110205696</c:v>
                </c:pt>
                <c:pt idx="812">
                  <c:v>-173686.6804729391</c:v>
                </c:pt>
                <c:pt idx="813">
                  <c:v>-216580.57217151753</c:v>
                </c:pt>
                <c:pt idx="814">
                  <c:v>-224822.54744448635</c:v>
                </c:pt>
                <c:pt idx="815">
                  <c:v>201933.00119256228</c:v>
                </c:pt>
                <c:pt idx="816">
                  <c:v>-130556.57429520146</c:v>
                </c:pt>
                <c:pt idx="817">
                  <c:v>-108479.18981424253</c:v>
                </c:pt>
                <c:pt idx="818">
                  <c:v>-309657.41052369616</c:v>
                </c:pt>
                <c:pt idx="819">
                  <c:v>-154729.95131163977</c:v>
                </c:pt>
                <c:pt idx="820">
                  <c:v>2494.2277468964458</c:v>
                </c:pt>
                <c:pt idx="821">
                  <c:v>-173658.89038473161</c:v>
                </c:pt>
                <c:pt idx="822">
                  <c:v>-2860673.6755961683</c:v>
                </c:pt>
                <c:pt idx="823">
                  <c:v>-182849.1726437427</c:v>
                </c:pt>
                <c:pt idx="824">
                  <c:v>-173351.03849058057</c:v>
                </c:pt>
                <c:pt idx="825">
                  <c:v>-114173.76944507181</c:v>
                </c:pt>
                <c:pt idx="826">
                  <c:v>-75917.242192460981</c:v>
                </c:pt>
                <c:pt idx="827">
                  <c:v>70946.316996696114</c:v>
                </c:pt>
                <c:pt idx="828">
                  <c:v>-197254.14751368406</c:v>
                </c:pt>
                <c:pt idx="829">
                  <c:v>-161015.9045019882</c:v>
                </c:pt>
                <c:pt idx="830">
                  <c:v>-173890.48655942013</c:v>
                </c:pt>
                <c:pt idx="831">
                  <c:v>-11150222.497273684</c:v>
                </c:pt>
                <c:pt idx="832">
                  <c:v>1084107.3092370527</c:v>
                </c:pt>
                <c:pt idx="833">
                  <c:v>19195.850093428046</c:v>
                </c:pt>
                <c:pt idx="834">
                  <c:v>-126683.01473895519</c:v>
                </c:pt>
                <c:pt idx="835">
                  <c:v>-59131.326128658126</c:v>
                </c:pt>
                <c:pt idx="836">
                  <c:v>-176116.82150332708</c:v>
                </c:pt>
                <c:pt idx="837">
                  <c:v>-181038.05725915771</c:v>
                </c:pt>
                <c:pt idx="838">
                  <c:v>-168619.90878664085</c:v>
                </c:pt>
                <c:pt idx="839">
                  <c:v>12936823.834550969</c:v>
                </c:pt>
                <c:pt idx="840">
                  <c:v>-179391.59197372443</c:v>
                </c:pt>
                <c:pt idx="841">
                  <c:v>78643.056186064961</c:v>
                </c:pt>
                <c:pt idx="842">
                  <c:v>-73783.077671979743</c:v>
                </c:pt>
                <c:pt idx="843">
                  <c:v>-223554.22027707042</c:v>
                </c:pt>
                <c:pt idx="844">
                  <c:v>-217763.7052860416</c:v>
                </c:pt>
                <c:pt idx="845">
                  <c:v>-259176.88736521354</c:v>
                </c:pt>
                <c:pt idx="846">
                  <c:v>-219823.56730909814</c:v>
                </c:pt>
                <c:pt idx="847">
                  <c:v>-80952.383835385117</c:v>
                </c:pt>
                <c:pt idx="848">
                  <c:v>-176499.6063397142</c:v>
                </c:pt>
                <c:pt idx="849">
                  <c:v>-2404384.2083243602</c:v>
                </c:pt>
                <c:pt idx="850">
                  <c:v>-891148.56351314997</c:v>
                </c:pt>
                <c:pt idx="851">
                  <c:v>-74235.658036695691</c:v>
                </c:pt>
                <c:pt idx="852">
                  <c:v>449294.06310150202</c:v>
                </c:pt>
                <c:pt idx="853">
                  <c:v>-71164.934786217258</c:v>
                </c:pt>
                <c:pt idx="854">
                  <c:v>-117047.206837954</c:v>
                </c:pt>
                <c:pt idx="855">
                  <c:v>-216627.83716976357</c:v>
                </c:pt>
                <c:pt idx="856">
                  <c:v>-123817.92309009627</c:v>
                </c:pt>
                <c:pt idx="857">
                  <c:v>-216348.55531985109</c:v>
                </c:pt>
                <c:pt idx="858">
                  <c:v>-385875.59771930339</c:v>
                </c:pt>
                <c:pt idx="859">
                  <c:v>-61393.764662148955</c:v>
                </c:pt>
                <c:pt idx="860">
                  <c:v>42196.616695074481</c:v>
                </c:pt>
                <c:pt idx="861">
                  <c:v>8013040.6401756257</c:v>
                </c:pt>
                <c:pt idx="862">
                  <c:v>1132361.062682041</c:v>
                </c:pt>
                <c:pt idx="863">
                  <c:v>-213985.59762485634</c:v>
                </c:pt>
                <c:pt idx="864">
                  <c:v>-134375.63646695469</c:v>
                </c:pt>
                <c:pt idx="865">
                  <c:v>-73979.900262349707</c:v>
                </c:pt>
                <c:pt idx="866">
                  <c:v>-116240.56997841937</c:v>
                </c:pt>
                <c:pt idx="867">
                  <c:v>-172610.24840237311</c:v>
                </c:pt>
                <c:pt idx="868">
                  <c:v>-82601.398988244197</c:v>
                </c:pt>
                <c:pt idx="869">
                  <c:v>-39019.283194309799</c:v>
                </c:pt>
                <c:pt idx="870">
                  <c:v>-32989.799210089055</c:v>
                </c:pt>
                <c:pt idx="871">
                  <c:v>-312556.71858354483</c:v>
                </c:pt>
                <c:pt idx="872">
                  <c:v>807117.16351069231</c:v>
                </c:pt>
                <c:pt idx="873">
                  <c:v>-236801.77020223421</c:v>
                </c:pt>
                <c:pt idx="874">
                  <c:v>-167423.0619481125</c:v>
                </c:pt>
                <c:pt idx="875">
                  <c:v>-126938.95672212946</c:v>
                </c:pt>
                <c:pt idx="876">
                  <c:v>-273893.97883209336</c:v>
                </c:pt>
                <c:pt idx="877">
                  <c:v>-128990.3388630313</c:v>
                </c:pt>
                <c:pt idx="878">
                  <c:v>-118321.16981431242</c:v>
                </c:pt>
                <c:pt idx="879">
                  <c:v>-198546.16018093121</c:v>
                </c:pt>
                <c:pt idx="880">
                  <c:v>-100529.80676576227</c:v>
                </c:pt>
                <c:pt idx="881">
                  <c:v>-201333.21306363586</c:v>
                </c:pt>
                <c:pt idx="882">
                  <c:v>-181453.34872240204</c:v>
                </c:pt>
                <c:pt idx="883">
                  <c:v>-109480.99185661212</c:v>
                </c:pt>
                <c:pt idx="884">
                  <c:v>-97115.619918017619</c:v>
                </c:pt>
                <c:pt idx="885">
                  <c:v>-173547.75452586357</c:v>
                </c:pt>
                <c:pt idx="886">
                  <c:v>-213403.1555660115</c:v>
                </c:pt>
                <c:pt idx="887">
                  <c:v>-118276.03649465468</c:v>
                </c:pt>
                <c:pt idx="888">
                  <c:v>-113125.60781655519</c:v>
                </c:pt>
                <c:pt idx="889">
                  <c:v>-307810.69851663028</c:v>
                </c:pt>
                <c:pt idx="890">
                  <c:v>134013.55403535231</c:v>
                </c:pt>
                <c:pt idx="891">
                  <c:v>-117817.3698963659</c:v>
                </c:pt>
                <c:pt idx="892">
                  <c:v>-181426.79367521824</c:v>
                </c:pt>
                <c:pt idx="893">
                  <c:v>-165022.43192619685</c:v>
                </c:pt>
                <c:pt idx="894">
                  <c:v>651592.91765639489</c:v>
                </c:pt>
                <c:pt idx="895">
                  <c:v>-77718.743658836407</c:v>
                </c:pt>
                <c:pt idx="896">
                  <c:v>-19352.734309981694</c:v>
                </c:pt>
                <c:pt idx="897">
                  <c:v>-210719.42220532702</c:v>
                </c:pt>
                <c:pt idx="898">
                  <c:v>-240537.35424588516</c:v>
                </c:pt>
                <c:pt idx="899">
                  <c:v>-82980.953552065999</c:v>
                </c:pt>
                <c:pt idx="900">
                  <c:v>-24409.884990216349</c:v>
                </c:pt>
                <c:pt idx="901">
                  <c:v>-177165.26827195194</c:v>
                </c:pt>
                <c:pt idx="902">
                  <c:v>-218994.7052860416</c:v>
                </c:pt>
                <c:pt idx="903">
                  <c:v>-69820.370527901629</c:v>
                </c:pt>
                <c:pt idx="904">
                  <c:v>-150981.51072832226</c:v>
                </c:pt>
                <c:pt idx="905">
                  <c:v>531339.55584674154</c:v>
                </c:pt>
                <c:pt idx="906">
                  <c:v>50984.046720128885</c:v>
                </c:pt>
                <c:pt idx="907">
                  <c:v>-305055.61360395735</c:v>
                </c:pt>
                <c:pt idx="908">
                  <c:v>-217305.70549117523</c:v>
                </c:pt>
                <c:pt idx="909">
                  <c:v>-419436.04507316533</c:v>
                </c:pt>
                <c:pt idx="910">
                  <c:v>-172720.24840237311</c:v>
                </c:pt>
                <c:pt idx="911">
                  <c:v>-197797.2796208979</c:v>
                </c:pt>
                <c:pt idx="912">
                  <c:v>-156260.00963652181</c:v>
                </c:pt>
                <c:pt idx="913">
                  <c:v>-63835.629947225301</c:v>
                </c:pt>
                <c:pt idx="914">
                  <c:v>-177426.30318638927</c:v>
                </c:pt>
                <c:pt idx="915">
                  <c:v>-191988.22595208668</c:v>
                </c:pt>
                <c:pt idx="916">
                  <c:v>18373.723144839692</c:v>
                </c:pt>
                <c:pt idx="917">
                  <c:v>-159007.59373682208</c:v>
                </c:pt>
                <c:pt idx="918">
                  <c:v>105293.23983889568</c:v>
                </c:pt>
                <c:pt idx="919">
                  <c:v>-143610.57307163917</c:v>
                </c:pt>
                <c:pt idx="920">
                  <c:v>-181670.66547758051</c:v>
                </c:pt>
                <c:pt idx="921">
                  <c:v>90547.153135652101</c:v>
                </c:pt>
                <c:pt idx="922">
                  <c:v>-245552.29794225597</c:v>
                </c:pt>
                <c:pt idx="923">
                  <c:v>-208285.82175403292</c:v>
                </c:pt>
                <c:pt idx="924">
                  <c:v>-190365.7492976943</c:v>
                </c:pt>
                <c:pt idx="925">
                  <c:v>-25939.595835822693</c:v>
                </c:pt>
                <c:pt idx="926">
                  <c:v>-159136.56246059004</c:v>
                </c:pt>
                <c:pt idx="927">
                  <c:v>-26756.772808915222</c:v>
                </c:pt>
                <c:pt idx="928">
                  <c:v>-145176.62488539156</c:v>
                </c:pt>
                <c:pt idx="929">
                  <c:v>-257249.69134000252</c:v>
                </c:pt>
                <c:pt idx="930">
                  <c:v>-116273.70329807712</c:v>
                </c:pt>
                <c:pt idx="931">
                  <c:v>-175688.14513379993</c:v>
                </c:pt>
                <c:pt idx="932">
                  <c:v>-165866.55947570154</c:v>
                </c:pt>
                <c:pt idx="933">
                  <c:v>-199985.36376455089</c:v>
                </c:pt>
                <c:pt idx="934">
                  <c:v>-522761.57899698429</c:v>
                </c:pt>
                <c:pt idx="935">
                  <c:v>-229265.96107328532</c:v>
                </c:pt>
                <c:pt idx="936">
                  <c:v>105629.39694722102</c:v>
                </c:pt>
                <c:pt idx="937">
                  <c:v>-138879.24763586861</c:v>
                </c:pt>
                <c:pt idx="938">
                  <c:v>-171590.53730191319</c:v>
                </c:pt>
                <c:pt idx="939">
                  <c:v>-219401.50356291869</c:v>
                </c:pt>
                <c:pt idx="940">
                  <c:v>-212347.77582226659</c:v>
                </c:pt>
                <c:pt idx="941">
                  <c:v>-176242.82150332708</c:v>
                </c:pt>
                <c:pt idx="942">
                  <c:v>-266098.19638121431</c:v>
                </c:pt>
                <c:pt idx="943">
                  <c:v>-179273.34749159997</c:v>
                </c:pt>
                <c:pt idx="944">
                  <c:v>-78832.726497898737</c:v>
                </c:pt>
                <c:pt idx="945">
                  <c:v>-183459.34402782336</c:v>
                </c:pt>
                <c:pt idx="946">
                  <c:v>-115188.90276472956</c:v>
                </c:pt>
                <c:pt idx="947">
                  <c:v>-67361.060104743636</c:v>
                </c:pt>
                <c:pt idx="948">
                  <c:v>-215685.22253354086</c:v>
                </c:pt>
                <c:pt idx="949">
                  <c:v>-73393.591274299964</c:v>
                </c:pt>
                <c:pt idx="950">
                  <c:v>-10416772.577208489</c:v>
                </c:pt>
                <c:pt idx="951">
                  <c:v>-337924.55070451816</c:v>
                </c:pt>
                <c:pt idx="952">
                  <c:v>1218313.2438694623</c:v>
                </c:pt>
                <c:pt idx="953">
                  <c:v>3470694.5258903173</c:v>
                </c:pt>
                <c:pt idx="954">
                  <c:v>168303.76104655967</c:v>
                </c:pt>
                <c:pt idx="955">
                  <c:v>-121041.17193868384</c:v>
                </c:pt>
                <c:pt idx="956">
                  <c:v>-213802.02224635374</c:v>
                </c:pt>
                <c:pt idx="957">
                  <c:v>-172353.89038473161</c:v>
                </c:pt>
                <c:pt idx="958">
                  <c:v>710761.88423540257</c:v>
                </c:pt>
                <c:pt idx="959">
                  <c:v>-112911.78305784712</c:v>
                </c:pt>
                <c:pt idx="960">
                  <c:v>-57434.265143013792</c:v>
                </c:pt>
                <c:pt idx="961">
                  <c:v>821641.05967744638</c:v>
                </c:pt>
                <c:pt idx="962">
                  <c:v>-136778.94254956295</c:v>
                </c:pt>
                <c:pt idx="963">
                  <c:v>-89802.257930326668</c:v>
                </c:pt>
                <c:pt idx="964">
                  <c:v>1942102.0064523479</c:v>
                </c:pt>
                <c:pt idx="965">
                  <c:v>-173216.32245529757</c:v>
                </c:pt>
                <c:pt idx="966">
                  <c:v>-99865.248435521644</c:v>
                </c:pt>
                <c:pt idx="967">
                  <c:v>100535.78504568955</c:v>
                </c:pt>
                <c:pt idx="968">
                  <c:v>-103417.41627493803</c:v>
                </c:pt>
                <c:pt idx="969">
                  <c:v>-977961.49859695742</c:v>
                </c:pt>
                <c:pt idx="970">
                  <c:v>-179387.04963942472</c:v>
                </c:pt>
                <c:pt idx="971">
                  <c:v>-3987.7209304205026</c:v>
                </c:pt>
                <c:pt idx="972">
                  <c:v>-187285.23046594555</c:v>
                </c:pt>
                <c:pt idx="973">
                  <c:v>6391153.8453528117</c:v>
                </c:pt>
                <c:pt idx="974">
                  <c:v>-10006.759288220201</c:v>
                </c:pt>
                <c:pt idx="975">
                  <c:v>-53500.425129581999</c:v>
                </c:pt>
                <c:pt idx="976">
                  <c:v>-56970.815622619179</c:v>
                </c:pt>
                <c:pt idx="977">
                  <c:v>-172618.60642001461</c:v>
                </c:pt>
                <c:pt idx="978">
                  <c:v>-393258.44975038362</c:v>
                </c:pt>
                <c:pt idx="979">
                  <c:v>-215331.95548395801</c:v>
                </c:pt>
                <c:pt idx="980">
                  <c:v>134392.84074829158</c:v>
                </c:pt>
                <c:pt idx="981">
                  <c:v>-413243.62888236309</c:v>
                </c:pt>
                <c:pt idx="982">
                  <c:v>-172944.89038473161</c:v>
                </c:pt>
                <c:pt idx="983">
                  <c:v>-115591.30333910386</c:v>
                </c:pt>
                <c:pt idx="984">
                  <c:v>-85908.524159374851</c:v>
                </c:pt>
                <c:pt idx="985">
                  <c:v>-80577.949323675319</c:v>
                </c:pt>
                <c:pt idx="986">
                  <c:v>-322631.19107813312</c:v>
                </c:pt>
                <c:pt idx="987">
                  <c:v>-116556.35639987298</c:v>
                </c:pt>
                <c:pt idx="988">
                  <c:v>-171093.90919690818</c:v>
                </c:pt>
                <c:pt idx="989">
                  <c:v>-215669.22253354086</c:v>
                </c:pt>
                <c:pt idx="990">
                  <c:v>-153331.20453453786</c:v>
                </c:pt>
                <c:pt idx="991">
                  <c:v>-251322.64661278011</c:v>
                </c:pt>
                <c:pt idx="992">
                  <c:v>182710.52454882942</c:v>
                </c:pt>
                <c:pt idx="993">
                  <c:v>-86393.971275732692</c:v>
                </c:pt>
                <c:pt idx="994">
                  <c:v>74528.847100726329</c:v>
                </c:pt>
                <c:pt idx="995">
                  <c:v>-176323.04197726102</c:v>
                </c:pt>
                <c:pt idx="996">
                  <c:v>-65875.362332242832</c:v>
                </c:pt>
                <c:pt idx="997">
                  <c:v>-290120.26217964845</c:v>
                </c:pt>
                <c:pt idx="998">
                  <c:v>-70684.443475684806</c:v>
                </c:pt>
                <c:pt idx="999">
                  <c:v>-173085.6804729391</c:v>
                </c:pt>
                <c:pt idx="1000">
                  <c:v>-994402.87441917835</c:v>
                </c:pt>
                <c:pt idx="1001">
                  <c:v>-108967.99885556049</c:v>
                </c:pt>
                <c:pt idx="1002">
                  <c:v>-211739.62228738045</c:v>
                </c:pt>
                <c:pt idx="1003">
                  <c:v>-247546.90187731618</c:v>
                </c:pt>
                <c:pt idx="1004">
                  <c:v>7779916.8628706904</c:v>
                </c:pt>
                <c:pt idx="1005">
                  <c:v>-173011.6804729391</c:v>
                </c:pt>
                <c:pt idx="1006">
                  <c:v>-173418.6804729391</c:v>
                </c:pt>
                <c:pt idx="1007">
                  <c:v>-172743.03849058057</c:v>
                </c:pt>
                <c:pt idx="1008">
                  <c:v>-190760.27941576426</c:v>
                </c:pt>
                <c:pt idx="1009">
                  <c:v>-128792.45994352462</c:v>
                </c:pt>
                <c:pt idx="1010">
                  <c:v>-173444.24840237311</c:v>
                </c:pt>
                <c:pt idx="1011">
                  <c:v>-87352.707126890265</c:v>
                </c:pt>
                <c:pt idx="1012">
                  <c:v>-171643.68247991364</c:v>
                </c:pt>
                <c:pt idx="1013">
                  <c:v>219041.48833227495</c:v>
                </c:pt>
                <c:pt idx="1014">
                  <c:v>-84028.440487574757</c:v>
                </c:pt>
                <c:pt idx="1015">
                  <c:v>-111632.55762870505</c:v>
                </c:pt>
                <c:pt idx="1016">
                  <c:v>26386225.30300878</c:v>
                </c:pt>
                <c:pt idx="1017">
                  <c:v>1975710.2411405831</c:v>
                </c:pt>
                <c:pt idx="1018">
                  <c:v>-72912.733444492769</c:v>
                </c:pt>
                <c:pt idx="1019">
                  <c:v>-169698.85985587828</c:v>
                </c:pt>
                <c:pt idx="1020">
                  <c:v>-230214.37065352831</c:v>
                </c:pt>
                <c:pt idx="1021">
                  <c:v>397582.11966798734</c:v>
                </c:pt>
                <c:pt idx="1022">
                  <c:v>-172409.53236709011</c:v>
                </c:pt>
                <c:pt idx="1023">
                  <c:v>-273260.90076128382</c:v>
                </c:pt>
                <c:pt idx="1024">
                  <c:v>-113109.03608438732</c:v>
                </c:pt>
                <c:pt idx="1025">
                  <c:v>-58872.222938453822</c:v>
                </c:pt>
                <c:pt idx="1026">
                  <c:v>-194974.16305927985</c:v>
                </c:pt>
                <c:pt idx="1027">
                  <c:v>-76565.407194509258</c:v>
                </c:pt>
                <c:pt idx="1028">
                  <c:v>-106240.99985763757</c:v>
                </c:pt>
                <c:pt idx="1029">
                  <c:v>-5964143.2013476677</c:v>
                </c:pt>
                <c:pt idx="1030">
                  <c:v>687971.60082541732</c:v>
                </c:pt>
                <c:pt idx="1031">
                  <c:v>-81952.907414077417</c:v>
                </c:pt>
                <c:pt idx="1032">
                  <c:v>-83234.536814520965</c:v>
                </c:pt>
                <c:pt idx="1033">
                  <c:v>-218477.10545014852</c:v>
                </c:pt>
                <c:pt idx="1034">
                  <c:v>-217726.19986940478</c:v>
                </c:pt>
                <c:pt idx="1035">
                  <c:v>-2411561.2241355292</c:v>
                </c:pt>
                <c:pt idx="1036">
                  <c:v>-124164.19410944713</c:v>
                </c:pt>
                <c:pt idx="1037">
                  <c:v>-383618.86595661112</c:v>
                </c:pt>
                <c:pt idx="1038">
                  <c:v>715054.83790038852</c:v>
                </c:pt>
                <c:pt idx="1039">
                  <c:v>-125500.00793587847</c:v>
                </c:pt>
                <c:pt idx="1040">
                  <c:v>-57625.781708187453</c:v>
                </c:pt>
                <c:pt idx="1041">
                  <c:v>-76875.216168124505</c:v>
                </c:pt>
                <c:pt idx="1042">
                  <c:v>205204.10480991966</c:v>
                </c:pt>
                <c:pt idx="1043">
                  <c:v>700682.21881005121</c:v>
                </c:pt>
                <c:pt idx="1044">
                  <c:v>285836.62970297009</c:v>
                </c:pt>
                <c:pt idx="1045">
                  <c:v>205555.6909947407</c:v>
                </c:pt>
                <c:pt idx="1046">
                  <c:v>-38957.001568576612</c:v>
                </c:pt>
                <c:pt idx="1047">
                  <c:v>1713.6794388201088</c:v>
                </c:pt>
                <c:pt idx="1048">
                  <c:v>64544.803823919385</c:v>
                </c:pt>
                <c:pt idx="1049">
                  <c:v>-55028.066216072446</c:v>
                </c:pt>
                <c:pt idx="1050">
                  <c:v>-250533.02852295025</c:v>
                </c:pt>
                <c:pt idx="1051">
                  <c:v>-72687.098498200066</c:v>
                </c:pt>
                <c:pt idx="1052">
                  <c:v>-185904.56255024782</c:v>
                </c:pt>
                <c:pt idx="1053">
                  <c:v>2867.1062244463828</c:v>
                </c:pt>
                <c:pt idx="1054">
                  <c:v>-131016.38937636476</c:v>
                </c:pt>
                <c:pt idx="1055">
                  <c:v>14296.043671992724</c:v>
                </c:pt>
                <c:pt idx="1056">
                  <c:v>361185.65787421679</c:v>
                </c:pt>
                <c:pt idx="1057">
                  <c:v>-234275.08334459353</c:v>
                </c:pt>
                <c:pt idx="1058">
                  <c:v>-201609.65655001602</c:v>
                </c:pt>
                <c:pt idx="1059">
                  <c:v>86075.812107293983</c:v>
                </c:pt>
                <c:pt idx="1060">
                  <c:v>-150321.95445828961</c:v>
                </c:pt>
                <c:pt idx="1061">
                  <c:v>-620887.76186018321</c:v>
                </c:pt>
                <c:pt idx="1062">
                  <c:v>-56398.948942276926</c:v>
                </c:pt>
                <c:pt idx="1063">
                  <c:v>-225254.16954580642</c:v>
                </c:pt>
                <c:pt idx="1064">
                  <c:v>-169435.05010742997</c:v>
                </c:pt>
                <c:pt idx="1065">
                  <c:v>-171030.41320425476</c:v>
                </c:pt>
                <c:pt idx="1066">
                  <c:v>-235295.23692360317</c:v>
                </c:pt>
                <c:pt idx="1067">
                  <c:v>-192.71944770973641</c:v>
                </c:pt>
                <c:pt idx="1068">
                  <c:v>-75919.891323682299</c:v>
                </c:pt>
                <c:pt idx="1069">
                  <c:v>83420.398652350239</c:v>
                </c:pt>
                <c:pt idx="1070">
                  <c:v>-123102.7268183683</c:v>
                </c:pt>
                <c:pt idx="1071">
                  <c:v>-19974.16520377592</c:v>
                </c:pt>
                <c:pt idx="1072">
                  <c:v>-120570.80676576227</c:v>
                </c:pt>
                <c:pt idx="1073">
                  <c:v>-162688.15649408422</c:v>
                </c:pt>
                <c:pt idx="1074">
                  <c:v>108487.89058652177</c:v>
                </c:pt>
                <c:pt idx="1075">
                  <c:v>-217864.0210155517</c:v>
                </c:pt>
                <c:pt idx="1076">
                  <c:v>-172107.57661573167</c:v>
                </c:pt>
                <c:pt idx="1077">
                  <c:v>-260706.14551446139</c:v>
                </c:pt>
                <c:pt idx="1078">
                  <c:v>-82389.907414077417</c:v>
                </c:pt>
                <c:pt idx="1079">
                  <c:v>-182082.43169219419</c:v>
                </c:pt>
                <c:pt idx="1080">
                  <c:v>-129387.35804094237</c:v>
                </c:pt>
                <c:pt idx="1081">
                  <c:v>-36325.880417701555</c:v>
                </c:pt>
                <c:pt idx="1082">
                  <c:v>-273583.94852040178</c:v>
                </c:pt>
                <c:pt idx="1083">
                  <c:v>-45588.249874588335</c:v>
                </c:pt>
                <c:pt idx="1084">
                  <c:v>-218248.83860569936</c:v>
                </c:pt>
                <c:pt idx="1085">
                  <c:v>-404418.95897949254</c:v>
                </c:pt>
                <c:pt idx="1086">
                  <c:v>2898932.596787631</c:v>
                </c:pt>
                <c:pt idx="1087">
                  <c:v>-173169.6804729391</c:v>
                </c:pt>
                <c:pt idx="1088">
                  <c:v>-226885.70549117523</c:v>
                </c:pt>
                <c:pt idx="1089">
                  <c:v>-252859.03561074764</c:v>
                </c:pt>
                <c:pt idx="1090">
                  <c:v>-178122.07639616352</c:v>
                </c:pt>
                <c:pt idx="1091">
                  <c:v>-192911.65915035643</c:v>
                </c:pt>
                <c:pt idx="1092">
                  <c:v>-164679.46014774035</c:v>
                </c:pt>
                <c:pt idx="1093">
                  <c:v>-165929.82408917241</c:v>
                </c:pt>
                <c:pt idx="1094">
                  <c:v>-172191.91597986588</c:v>
                </c:pt>
                <c:pt idx="1095">
                  <c:v>-230163.41871805448</c:v>
                </c:pt>
                <c:pt idx="1096">
                  <c:v>-189186.19941444934</c:v>
                </c:pt>
                <c:pt idx="1097">
                  <c:v>-72650.383798684197</c:v>
                </c:pt>
                <c:pt idx="1098">
                  <c:v>-225701.90413729299</c:v>
                </c:pt>
                <c:pt idx="1099">
                  <c:v>-182624.10693588434</c:v>
                </c:pt>
                <c:pt idx="1100">
                  <c:v>-215686.22253354086</c:v>
                </c:pt>
                <c:pt idx="1101">
                  <c:v>-177987.41823814245</c:v>
                </c:pt>
                <c:pt idx="1102">
                  <c:v>-172963.02624359966</c:v>
                </c:pt>
                <c:pt idx="1103">
                  <c:v>-115735.78287824668</c:v>
                </c:pt>
                <c:pt idx="1104">
                  <c:v>-121794.18475721549</c:v>
                </c:pt>
                <c:pt idx="1105">
                  <c:v>-75685.783355222069</c:v>
                </c:pt>
                <c:pt idx="1106">
                  <c:v>-176207.88336280422</c:v>
                </c:pt>
                <c:pt idx="1107">
                  <c:v>-252.24553478119196</c:v>
                </c:pt>
                <c:pt idx="1108">
                  <c:v>-176251.26815495061</c:v>
                </c:pt>
                <c:pt idx="1109">
                  <c:v>-174222.79416485259</c:v>
                </c:pt>
                <c:pt idx="1110">
                  <c:v>69632.75489138547</c:v>
                </c:pt>
                <c:pt idx="1111">
                  <c:v>-187026.76848596096</c:v>
                </c:pt>
                <c:pt idx="1112">
                  <c:v>-202957.39158728666</c:v>
                </c:pt>
                <c:pt idx="1113">
                  <c:v>-172619.60642001461</c:v>
                </c:pt>
                <c:pt idx="1114">
                  <c:v>-425890.67510894826</c:v>
                </c:pt>
                <c:pt idx="1115">
                  <c:v>-178810.41571880039</c:v>
                </c:pt>
                <c:pt idx="1116">
                  <c:v>-183061.08216969343</c:v>
                </c:pt>
                <c:pt idx="1117">
                  <c:v>-193739.78095319192</c:v>
                </c:pt>
                <c:pt idx="1118">
                  <c:v>-74476.033787141132</c:v>
                </c:pt>
                <c:pt idx="1119">
                  <c:v>-612197.48927199119</c:v>
                </c:pt>
                <c:pt idx="1120">
                  <c:v>2088.813168745226</c:v>
                </c:pt>
                <c:pt idx="1121">
                  <c:v>-171753.10029652412</c:v>
                </c:pt>
                <c:pt idx="1122">
                  <c:v>-235379.42692828848</c:v>
                </c:pt>
                <c:pt idx="1123">
                  <c:v>-173162.03849058057</c:v>
                </c:pt>
                <c:pt idx="1124">
                  <c:v>-148371.41782787509</c:v>
                </c:pt>
                <c:pt idx="1125">
                  <c:v>-176314.8232734341</c:v>
                </c:pt>
                <c:pt idx="1126">
                  <c:v>-132636.37054050638</c:v>
                </c:pt>
                <c:pt idx="1127">
                  <c:v>-182150.66547758051</c:v>
                </c:pt>
                <c:pt idx="1128">
                  <c:v>-367643.42897886084</c:v>
                </c:pt>
                <c:pt idx="1129">
                  <c:v>-114651.56956815202</c:v>
                </c:pt>
                <c:pt idx="1130">
                  <c:v>-159940.79166793864</c:v>
                </c:pt>
                <c:pt idx="1131">
                  <c:v>-166912.65137925878</c:v>
                </c:pt>
                <c:pt idx="1132">
                  <c:v>-191107.42938195475</c:v>
                </c:pt>
                <c:pt idx="1133">
                  <c:v>-166937.53603697495</c:v>
                </c:pt>
                <c:pt idx="1134">
                  <c:v>-150143.95719467214</c:v>
                </c:pt>
                <c:pt idx="1135">
                  <c:v>-1227302.7775589521</c:v>
                </c:pt>
                <c:pt idx="1136">
                  <c:v>-179591.26531347359</c:v>
                </c:pt>
                <c:pt idx="1137">
                  <c:v>60118.194653338986</c:v>
                </c:pt>
                <c:pt idx="1138">
                  <c:v>267565.04759047419</c:v>
                </c:pt>
                <c:pt idx="1139">
                  <c:v>-247025.85092888225</c:v>
                </c:pt>
                <c:pt idx="1140">
                  <c:v>-19036.141638600064</c:v>
                </c:pt>
                <c:pt idx="1141">
                  <c:v>-180659.94896856247</c:v>
                </c:pt>
                <c:pt idx="1142">
                  <c:v>-92657.531487367247</c:v>
                </c:pt>
                <c:pt idx="1143">
                  <c:v>322194.58645973797</c:v>
                </c:pt>
                <c:pt idx="1144">
                  <c:v>-171976.2265674877</c:v>
                </c:pt>
                <c:pt idx="1145">
                  <c:v>-166748.22595208668</c:v>
                </c:pt>
                <c:pt idx="1146">
                  <c:v>193065.65019807004</c:v>
                </c:pt>
                <c:pt idx="1147">
                  <c:v>-151966.46092003438</c:v>
                </c:pt>
                <c:pt idx="1148">
                  <c:v>-269260.88196313975</c:v>
                </c:pt>
                <c:pt idx="1149">
                  <c:v>1266889.7391417294</c:v>
                </c:pt>
                <c:pt idx="1150">
                  <c:v>-155306.99240070296</c:v>
                </c:pt>
                <c:pt idx="1151">
                  <c:v>-183934.47345919276</c:v>
                </c:pt>
                <c:pt idx="1152">
                  <c:v>-90233.507044836791</c:v>
                </c:pt>
                <c:pt idx="1153">
                  <c:v>362231.0110205696</c:v>
                </c:pt>
                <c:pt idx="1154">
                  <c:v>-172658.24840237311</c:v>
                </c:pt>
                <c:pt idx="1155">
                  <c:v>-213412.15515574411</c:v>
                </c:pt>
                <c:pt idx="1156">
                  <c:v>-183406.2541984655</c:v>
                </c:pt>
                <c:pt idx="1157">
                  <c:v>99141.427135239937</c:v>
                </c:pt>
                <c:pt idx="1158">
                  <c:v>-369047.14171874506</c:v>
                </c:pt>
                <c:pt idx="1159">
                  <c:v>-181414.59115318971</c:v>
                </c:pt>
                <c:pt idx="1160">
                  <c:v>-154566.04424382083</c:v>
                </c:pt>
                <c:pt idx="1161">
                  <c:v>-225609.17221254425</c:v>
                </c:pt>
                <c:pt idx="1162">
                  <c:v>-186593.84029656881</c:v>
                </c:pt>
                <c:pt idx="1163">
                  <c:v>-162901.42158595705</c:v>
                </c:pt>
                <c:pt idx="1164">
                  <c:v>-128696.0131219583</c:v>
                </c:pt>
                <c:pt idx="1165">
                  <c:v>-62918.766388997756</c:v>
                </c:pt>
                <c:pt idx="1166">
                  <c:v>5166679.8111350909</c:v>
                </c:pt>
                <c:pt idx="1167">
                  <c:v>-297139.94773090607</c:v>
                </c:pt>
                <c:pt idx="1168">
                  <c:v>-216248.75437623617</c:v>
                </c:pt>
                <c:pt idx="1169">
                  <c:v>493119.53005712433</c:v>
                </c:pt>
                <c:pt idx="1170">
                  <c:v>-203518.06610969274</c:v>
                </c:pt>
                <c:pt idx="1171">
                  <c:v>-232830.49102394638</c:v>
                </c:pt>
                <c:pt idx="1172">
                  <c:v>-218976.43864672608</c:v>
                </c:pt>
                <c:pt idx="1173">
                  <c:v>-116483.56977328569</c:v>
                </c:pt>
                <c:pt idx="1174">
                  <c:v>-178917.12484208809</c:v>
                </c:pt>
                <c:pt idx="1175">
                  <c:v>-128963.35804094237</c:v>
                </c:pt>
                <c:pt idx="1176">
                  <c:v>-160033.55203771224</c:v>
                </c:pt>
                <c:pt idx="1177">
                  <c:v>-70758.370160129736</c:v>
                </c:pt>
                <c:pt idx="1178">
                  <c:v>-89045.507044836791</c:v>
                </c:pt>
                <c:pt idx="1179">
                  <c:v>-183461.46539552702</c:v>
                </c:pt>
                <c:pt idx="1180">
                  <c:v>-220021.37859692174</c:v>
                </c:pt>
                <c:pt idx="1181">
                  <c:v>-86789.949741880526</c:v>
                </c:pt>
                <c:pt idx="1182">
                  <c:v>-177070.26827195194</c:v>
                </c:pt>
                <c:pt idx="1183">
                  <c:v>-267847.04077473585</c:v>
                </c:pt>
                <c:pt idx="1184">
                  <c:v>-73846.192941820715</c:v>
                </c:pt>
                <c:pt idx="1185">
                  <c:v>-220413.55944180075</c:v>
                </c:pt>
                <c:pt idx="1186">
                  <c:v>-183504.84050170251</c:v>
                </c:pt>
                <c:pt idx="1187">
                  <c:v>-106377.18329326421</c:v>
                </c:pt>
                <c:pt idx="1188">
                  <c:v>-169120.47929268406</c:v>
                </c:pt>
                <c:pt idx="1189">
                  <c:v>-48582.385694371653</c:v>
                </c:pt>
                <c:pt idx="1190">
                  <c:v>-169941.38426124112</c:v>
                </c:pt>
                <c:pt idx="1191">
                  <c:v>-172944.10029652412</c:v>
                </c:pt>
                <c:pt idx="1192">
                  <c:v>-335983.42104416963</c:v>
                </c:pt>
                <c:pt idx="1193">
                  <c:v>-504455.23683456634</c:v>
                </c:pt>
                <c:pt idx="1194">
                  <c:v>-45530.044484797254</c:v>
                </c:pt>
                <c:pt idx="1195">
                  <c:v>374132.72791006835</c:v>
                </c:pt>
                <c:pt idx="1196">
                  <c:v>-317739.50710441079</c:v>
                </c:pt>
                <c:pt idx="1197">
                  <c:v>-70769.26018679711</c:v>
                </c:pt>
                <c:pt idx="1198">
                  <c:v>153916.59582162701</c:v>
                </c:pt>
                <c:pt idx="1199">
                  <c:v>-77658.374340580063</c:v>
                </c:pt>
                <c:pt idx="1200">
                  <c:v>84060.741305958567</c:v>
                </c:pt>
                <c:pt idx="1201">
                  <c:v>-129476.17097638777</c:v>
                </c:pt>
                <c:pt idx="1202">
                  <c:v>66139.852499737695</c:v>
                </c:pt>
                <c:pt idx="1203">
                  <c:v>-178431.216867549</c:v>
                </c:pt>
                <c:pt idx="1204">
                  <c:v>107367.4599906946</c:v>
                </c:pt>
                <c:pt idx="1205">
                  <c:v>19211.677768881724</c:v>
                </c:pt>
                <c:pt idx="1206">
                  <c:v>-234561.21617439692</c:v>
                </c:pt>
                <c:pt idx="1207">
                  <c:v>-137847.02893662854</c:v>
                </c:pt>
                <c:pt idx="1208">
                  <c:v>-213074.70261930377</c:v>
                </c:pt>
                <c:pt idx="1209">
                  <c:v>-116970.30251856917</c:v>
                </c:pt>
                <c:pt idx="1210">
                  <c:v>-8586.8039290816232</c:v>
                </c:pt>
                <c:pt idx="1211">
                  <c:v>-161707.0255478982</c:v>
                </c:pt>
                <c:pt idx="1212">
                  <c:v>-222707.37399737397</c:v>
                </c:pt>
                <c:pt idx="1213">
                  <c:v>-180292.33207586929</c:v>
                </c:pt>
                <c:pt idx="1214">
                  <c:v>-173199.3965082221</c:v>
                </c:pt>
                <c:pt idx="1215">
                  <c:v>-164725.59030378607</c:v>
                </c:pt>
                <c:pt idx="1216">
                  <c:v>-311986.88736521354</c:v>
                </c:pt>
                <c:pt idx="1217">
                  <c:v>-216761.77731410414</c:v>
                </c:pt>
                <c:pt idx="1218">
                  <c:v>291434.65501151688</c:v>
                </c:pt>
                <c:pt idx="1219">
                  <c:v>-84924.949118541641</c:v>
                </c:pt>
                <c:pt idx="1220">
                  <c:v>-23645.241230942949</c:v>
                </c:pt>
                <c:pt idx="1221">
                  <c:v>-81587.659735503024</c:v>
                </c:pt>
                <c:pt idx="1222">
                  <c:v>-511297.97660908173</c:v>
                </c:pt>
                <c:pt idx="1223">
                  <c:v>-81783.307373050673</c:v>
                </c:pt>
                <c:pt idx="1224">
                  <c:v>-96232.104077574622</c:v>
                </c:pt>
                <c:pt idx="1225">
                  <c:v>-189344.96374582814</c:v>
                </c:pt>
                <c:pt idx="1226">
                  <c:v>-150350.71778492074</c:v>
                </c:pt>
                <c:pt idx="1227">
                  <c:v>-273548.71219277789</c:v>
                </c:pt>
                <c:pt idx="1228">
                  <c:v>-133954.88024143688</c:v>
                </c:pt>
                <c:pt idx="1229">
                  <c:v>-222883.77893249699</c:v>
                </c:pt>
                <c:pt idx="1230">
                  <c:v>493374.32333506912</c:v>
                </c:pt>
                <c:pt idx="1231">
                  <c:v>-201703.0797439781</c:v>
                </c:pt>
                <c:pt idx="1232">
                  <c:v>-262354.30779918324</c:v>
                </c:pt>
                <c:pt idx="1233">
                  <c:v>17622.375903520267</c:v>
                </c:pt>
                <c:pt idx="1234">
                  <c:v>-226898.26044093404</c:v>
                </c:pt>
                <c:pt idx="1235">
                  <c:v>-187475.68317865062</c:v>
                </c:pt>
                <c:pt idx="1236">
                  <c:v>-75309.650035564307</c:v>
                </c:pt>
                <c:pt idx="1237">
                  <c:v>-73567.73771710915</c:v>
                </c:pt>
                <c:pt idx="1238">
                  <c:v>-183217.05603695032</c:v>
                </c:pt>
                <c:pt idx="1239">
                  <c:v>-201949.51034880604</c:v>
                </c:pt>
                <c:pt idx="1240">
                  <c:v>-223026.63811337849</c:v>
                </c:pt>
                <c:pt idx="1241">
                  <c:v>-74377.634710409417</c:v>
                </c:pt>
                <c:pt idx="1242">
                  <c:v>-222250.33405098045</c:v>
                </c:pt>
                <c:pt idx="1243">
                  <c:v>-183552.92001567458</c:v>
                </c:pt>
                <c:pt idx="1244">
                  <c:v>-71377.003614088186</c:v>
                </c:pt>
                <c:pt idx="1245">
                  <c:v>-134125.34078297752</c:v>
                </c:pt>
                <c:pt idx="1246">
                  <c:v>-227682.68617790472</c:v>
                </c:pt>
                <c:pt idx="1247">
                  <c:v>-174113.79416485259</c:v>
                </c:pt>
                <c:pt idx="1248">
                  <c:v>778.28774384985445</c:v>
                </c:pt>
                <c:pt idx="1249">
                  <c:v>13428.07693618926</c:v>
                </c:pt>
                <c:pt idx="1250">
                  <c:v>-212727.5551147174</c:v>
                </c:pt>
                <c:pt idx="1251">
                  <c:v>-269124.30433423782</c:v>
                </c:pt>
                <c:pt idx="1252">
                  <c:v>-74434.11675693329</c:v>
                </c:pt>
                <c:pt idx="1253">
                  <c:v>-196233.4401873349</c:v>
                </c:pt>
                <c:pt idx="1254">
                  <c:v>3661361.3368667117</c:v>
                </c:pt>
                <c:pt idx="1255">
                  <c:v>-187051.53021038225</c:v>
                </c:pt>
                <c:pt idx="1256">
                  <c:v>-205816.42891745089</c:v>
                </c:pt>
                <c:pt idx="1257">
                  <c:v>903830.06475831522</c:v>
                </c:pt>
                <c:pt idx="1258">
                  <c:v>-26591.902298629866</c:v>
                </c:pt>
                <c:pt idx="1259">
                  <c:v>-173417.03849058057</c:v>
                </c:pt>
                <c:pt idx="1260">
                  <c:v>-125279.75935975532</c:v>
                </c:pt>
                <c:pt idx="1261">
                  <c:v>-217990.95363775495</c:v>
                </c:pt>
                <c:pt idx="1262">
                  <c:v>-147841.68802410777</c:v>
                </c:pt>
                <c:pt idx="1263">
                  <c:v>-103145.80676576227</c:v>
                </c:pt>
                <c:pt idx="1264">
                  <c:v>-194467.27167353552</c:v>
                </c:pt>
                <c:pt idx="1265">
                  <c:v>-391279.57213533157</c:v>
                </c:pt>
                <c:pt idx="1266">
                  <c:v>-191430.16194700456</c:v>
                </c:pt>
                <c:pt idx="1267">
                  <c:v>-173179.24840237311</c:v>
                </c:pt>
                <c:pt idx="1268">
                  <c:v>-188403.12941368495</c:v>
                </c:pt>
                <c:pt idx="1269">
                  <c:v>-57642.287091849692</c:v>
                </c:pt>
                <c:pt idx="1270">
                  <c:v>-74644.820530600206</c:v>
                </c:pt>
                <c:pt idx="1271">
                  <c:v>-355079.3495619467</c:v>
                </c:pt>
                <c:pt idx="1272">
                  <c:v>-15672.447435102164</c:v>
                </c:pt>
                <c:pt idx="1273">
                  <c:v>-66650.29570190495</c:v>
                </c:pt>
                <c:pt idx="1274">
                  <c:v>-196131.73309213389</c:v>
                </c:pt>
                <c:pt idx="1275">
                  <c:v>-187735.53174765542</c:v>
                </c:pt>
                <c:pt idx="1276">
                  <c:v>-182167.92001567458</c:v>
                </c:pt>
                <c:pt idx="1277">
                  <c:v>-257117.68728316011</c:v>
                </c:pt>
                <c:pt idx="1278">
                  <c:v>264213.63401322073</c:v>
                </c:pt>
                <c:pt idx="1279">
                  <c:v>-162830.89044405473</c:v>
                </c:pt>
                <c:pt idx="1280">
                  <c:v>-20804.57668399089</c:v>
                </c:pt>
                <c:pt idx="1281">
                  <c:v>-183139.63539810828</c:v>
                </c:pt>
                <c:pt idx="1282">
                  <c:v>63631.934726741281</c:v>
                </c:pt>
                <c:pt idx="1283">
                  <c:v>-97612.710118286544</c:v>
                </c:pt>
                <c:pt idx="1284">
                  <c:v>44280.225993231637</c:v>
                </c:pt>
                <c:pt idx="1285">
                  <c:v>-68355.192193599345</c:v>
                </c:pt>
                <c:pt idx="1286">
                  <c:v>-330750.31991421059</c:v>
                </c:pt>
                <c:pt idx="1287">
                  <c:v>-77934.774299553334</c:v>
                </c:pt>
                <c:pt idx="1288">
                  <c:v>1264476.8724613872</c:v>
                </c:pt>
                <c:pt idx="1289">
                  <c:v>-172965.38371427488</c:v>
                </c:pt>
                <c:pt idx="1290">
                  <c:v>-371860.87580912944</c:v>
                </c:pt>
                <c:pt idx="1291">
                  <c:v>167501.48404577095</c:v>
                </c:pt>
                <c:pt idx="1292">
                  <c:v>-120417.62336543237</c:v>
                </c:pt>
                <c:pt idx="1293">
                  <c:v>-186320.46519039338</c:v>
                </c:pt>
                <c:pt idx="1294">
                  <c:v>-211537.59057329013</c:v>
                </c:pt>
                <c:pt idx="1295">
                  <c:v>248268.94178403012</c:v>
                </c:pt>
                <c:pt idx="1296">
                  <c:v>100819.07715198916</c:v>
                </c:pt>
                <c:pt idx="1297">
                  <c:v>-45090.142390966066</c:v>
                </c:pt>
                <c:pt idx="1298">
                  <c:v>-3891201.9697860554</c:v>
                </c:pt>
                <c:pt idx="1299">
                  <c:v>-96549.347738556855</c:v>
                </c:pt>
                <c:pt idx="1300">
                  <c:v>-173615.24840237311</c:v>
                </c:pt>
                <c:pt idx="1301">
                  <c:v>-78433.857093080776</c:v>
                </c:pt>
                <c:pt idx="1302">
                  <c:v>-120279.79830281797</c:v>
                </c:pt>
                <c:pt idx="1303">
                  <c:v>-171192.67265817721</c:v>
                </c:pt>
                <c:pt idx="1304">
                  <c:v>-83258.973971339452</c:v>
                </c:pt>
                <c:pt idx="1305">
                  <c:v>316092.66856835631</c:v>
                </c:pt>
                <c:pt idx="1306">
                  <c:v>420160.13147516467</c:v>
                </c:pt>
                <c:pt idx="1307">
                  <c:v>-10499.423438702011</c:v>
                </c:pt>
                <c:pt idx="1308">
                  <c:v>-168618.01399661868</c:v>
                </c:pt>
                <c:pt idx="1309">
                  <c:v>-78915.237060010142</c:v>
                </c:pt>
                <c:pt idx="1310">
                  <c:v>-172691.53236709011</c:v>
                </c:pt>
                <c:pt idx="1311">
                  <c:v>-173688.32245529757</c:v>
                </c:pt>
                <c:pt idx="1312">
                  <c:v>-106362.7455217322</c:v>
                </c:pt>
                <c:pt idx="1313">
                  <c:v>-134366.01239505032</c:v>
                </c:pt>
                <c:pt idx="1314">
                  <c:v>-243593.08675227902</c:v>
                </c:pt>
                <c:pt idx="1315">
                  <c:v>-226806.17077660852</c:v>
                </c:pt>
                <c:pt idx="1316">
                  <c:v>-172587.81633180712</c:v>
                </c:pt>
                <c:pt idx="1317">
                  <c:v>-70179.470098589634</c:v>
                </c:pt>
                <c:pt idx="1318">
                  <c:v>-177146.49256253324</c:v>
                </c:pt>
                <c:pt idx="1319">
                  <c:v>-182236.46420235926</c:v>
                </c:pt>
                <c:pt idx="1320">
                  <c:v>-182135.50794939493</c:v>
                </c:pt>
                <c:pt idx="1321">
                  <c:v>-180433.21581301163</c:v>
                </c:pt>
                <c:pt idx="1322">
                  <c:v>-61546.47545057864</c:v>
                </c:pt>
                <c:pt idx="1323">
                  <c:v>-11644.832088542928</c:v>
                </c:pt>
                <c:pt idx="1324">
                  <c:v>-70518.26018679711</c:v>
                </c:pt>
                <c:pt idx="1325">
                  <c:v>153114.74273396685</c:v>
                </c:pt>
                <c:pt idx="1326">
                  <c:v>-193703.15535690889</c:v>
                </c:pt>
                <c:pt idx="1327">
                  <c:v>-136792.3755344068</c:v>
                </c:pt>
                <c:pt idx="1328">
                  <c:v>-182677.06543655379</c:v>
                </c:pt>
                <c:pt idx="1329">
                  <c:v>-147632.3991011366</c:v>
                </c:pt>
                <c:pt idx="1330">
                  <c:v>-73696.923367458105</c:v>
                </c:pt>
                <c:pt idx="1331">
                  <c:v>-69596.507102574746</c:v>
                </c:pt>
                <c:pt idx="1332">
                  <c:v>-258311.87777983275</c:v>
                </c:pt>
                <c:pt idx="1333">
                  <c:v>-60493.599308890291</c:v>
                </c:pt>
                <c:pt idx="1334">
                  <c:v>374157.50852954795</c:v>
                </c:pt>
                <c:pt idx="1335">
                  <c:v>-218844.68602257111</c:v>
                </c:pt>
                <c:pt idx="1336">
                  <c:v>449341.50128070253</c:v>
                </c:pt>
                <c:pt idx="1337">
                  <c:v>-140770.80676576227</c:v>
                </c:pt>
                <c:pt idx="1338">
                  <c:v>-173401.75452586357</c:v>
                </c:pt>
                <c:pt idx="1339">
                  <c:v>-98163.554499316378</c:v>
                </c:pt>
                <c:pt idx="1340">
                  <c:v>58303.821933420841</c:v>
                </c:pt>
                <c:pt idx="1341">
                  <c:v>-83926.91310100042</c:v>
                </c:pt>
                <c:pt idx="1342">
                  <c:v>-112136.73754808429</c:v>
                </c:pt>
                <c:pt idx="1343">
                  <c:v>1472033.7277084799</c:v>
                </c:pt>
                <c:pt idx="1344">
                  <c:v>-186661.05574058398</c:v>
                </c:pt>
                <c:pt idx="1345">
                  <c:v>-91133.718850214762</c:v>
                </c:pt>
                <c:pt idx="1346">
                  <c:v>165287.85395417159</c:v>
                </c:pt>
                <c:pt idx="1347">
                  <c:v>-300927.60698194173</c:v>
                </c:pt>
                <c:pt idx="1348">
                  <c:v>-1454511.5908483125</c:v>
                </c:pt>
                <c:pt idx="1349">
                  <c:v>-181646.8653545003</c:v>
                </c:pt>
                <c:pt idx="1350">
                  <c:v>-175186.89560978516</c:v>
                </c:pt>
                <c:pt idx="1351">
                  <c:v>33180.091211523162</c:v>
                </c:pt>
                <c:pt idx="1352">
                  <c:v>-81261.374135446385</c:v>
                </c:pt>
                <c:pt idx="1353">
                  <c:v>-169618.54943592648</c:v>
                </c:pt>
                <c:pt idx="1354">
                  <c:v>-72654.300836723996</c:v>
                </c:pt>
                <c:pt idx="1355">
                  <c:v>-224223.21986680309</c:v>
                </c:pt>
                <c:pt idx="1356">
                  <c:v>-85389.754581369867</c:v>
                </c:pt>
                <c:pt idx="1357">
                  <c:v>-171967.31020831666</c:v>
                </c:pt>
                <c:pt idx="1358">
                  <c:v>-154512.24195148452</c:v>
                </c:pt>
                <c:pt idx="1359">
                  <c:v>-893327.52403353341</c:v>
                </c:pt>
                <c:pt idx="1360">
                  <c:v>1094045.6503577749</c:v>
                </c:pt>
                <c:pt idx="1361">
                  <c:v>-215668.22253354086</c:v>
                </c:pt>
                <c:pt idx="1362">
                  <c:v>-74482.43395124808</c:v>
                </c:pt>
                <c:pt idx="1363">
                  <c:v>-173595.03849058057</c:v>
                </c:pt>
                <c:pt idx="1364">
                  <c:v>-166662.13695430168</c:v>
                </c:pt>
                <c:pt idx="1365">
                  <c:v>-98548.343762834149</c:v>
                </c:pt>
                <c:pt idx="1366">
                  <c:v>-116975.7725373737</c:v>
                </c:pt>
                <c:pt idx="1367">
                  <c:v>-14949.233925267064</c:v>
                </c:pt>
                <c:pt idx="1368">
                  <c:v>-87315.193131005857</c:v>
                </c:pt>
                <c:pt idx="1369">
                  <c:v>296133.54456941626</c:v>
                </c:pt>
                <c:pt idx="1370">
                  <c:v>-71546.934786217258</c:v>
                </c:pt>
                <c:pt idx="1371">
                  <c:v>-167034.95492173394</c:v>
                </c:pt>
                <c:pt idx="1372">
                  <c:v>-115966.43665876161</c:v>
                </c:pt>
                <c:pt idx="1373">
                  <c:v>-233535.61572310282</c:v>
                </c:pt>
                <c:pt idx="1374">
                  <c:v>-75873.253273040973</c:v>
                </c:pt>
                <c:pt idx="1375">
                  <c:v>1801124.8919851952</c:v>
                </c:pt>
                <c:pt idx="1376">
                  <c:v>-116323.70329807712</c:v>
                </c:pt>
                <c:pt idx="1377">
                  <c:v>-536900.34326786071</c:v>
                </c:pt>
                <c:pt idx="1378">
                  <c:v>-226961.97213049076</c:v>
                </c:pt>
                <c:pt idx="1379">
                  <c:v>-780935.77761410689</c:v>
                </c:pt>
                <c:pt idx="1380">
                  <c:v>-79632.374135446385</c:v>
                </c:pt>
                <c:pt idx="1381">
                  <c:v>-129513.67222517671</c:v>
                </c:pt>
                <c:pt idx="1382">
                  <c:v>-66935.484506247361</c:v>
                </c:pt>
                <c:pt idx="1383">
                  <c:v>1719620.2057480356</c:v>
                </c:pt>
                <c:pt idx="1384">
                  <c:v>-193784.78669601682</c:v>
                </c:pt>
                <c:pt idx="1385">
                  <c:v>-116650.77008921231</c:v>
                </c:pt>
                <c:pt idx="1386">
                  <c:v>11330.511481484398</c:v>
                </c:pt>
                <c:pt idx="1387">
                  <c:v>-58122.485925771762</c:v>
                </c:pt>
                <c:pt idx="1388">
                  <c:v>-213226.9029064909</c:v>
                </c:pt>
                <c:pt idx="1389">
                  <c:v>736319.80350834166</c:v>
                </c:pt>
                <c:pt idx="1390">
                  <c:v>-128536.31020059058</c:v>
                </c:pt>
                <c:pt idx="1391">
                  <c:v>-77380.640979895572</c:v>
                </c:pt>
                <c:pt idx="1392">
                  <c:v>-176071.53759214369</c:v>
                </c:pt>
                <c:pt idx="1393">
                  <c:v>-56632.840475416975</c:v>
                </c:pt>
                <c:pt idx="1394">
                  <c:v>-181318.79879723827</c:v>
                </c:pt>
                <c:pt idx="1395">
                  <c:v>-133567.43680941782</c:v>
                </c:pt>
                <c:pt idx="1396">
                  <c:v>-339956.7278771851</c:v>
                </c:pt>
                <c:pt idx="1397">
                  <c:v>-206211.14596761495</c:v>
                </c:pt>
                <c:pt idx="1398">
                  <c:v>160566.63146814064</c:v>
                </c:pt>
                <c:pt idx="1399">
                  <c:v>201692.19234780723</c:v>
                </c:pt>
                <c:pt idx="1400">
                  <c:v>-74768.860022690162</c:v>
                </c:pt>
                <c:pt idx="1401">
                  <c:v>-173488.90263171255</c:v>
                </c:pt>
                <c:pt idx="1402">
                  <c:v>18101742.623077147</c:v>
                </c:pt>
                <c:pt idx="1403">
                  <c:v>-68196.136352196219</c:v>
                </c:pt>
                <c:pt idx="1404">
                  <c:v>-100181.4684830535</c:v>
                </c:pt>
                <c:pt idx="1405">
                  <c:v>-43278.824622385961</c:v>
                </c:pt>
                <c:pt idx="1406">
                  <c:v>-223248.9900864946</c:v>
                </c:pt>
                <c:pt idx="1407">
                  <c:v>-103036.11367255877</c:v>
                </c:pt>
                <c:pt idx="1408">
                  <c:v>-216007.14248633827</c:v>
                </c:pt>
                <c:pt idx="1409">
                  <c:v>-116792.90082093081</c:v>
                </c:pt>
                <c:pt idx="1410">
                  <c:v>-31288.478061881964</c:v>
                </c:pt>
                <c:pt idx="1411">
                  <c:v>-115066.80676576227</c:v>
                </c:pt>
                <c:pt idx="1412">
                  <c:v>-76380.607071429054</c:v>
                </c:pt>
                <c:pt idx="1413">
                  <c:v>-90277.863658276416</c:v>
                </c:pt>
                <c:pt idx="1414">
                  <c:v>-231924.61818470695</c:v>
                </c:pt>
                <c:pt idx="1415">
                  <c:v>-223108.83696462994</c:v>
                </c:pt>
                <c:pt idx="1416">
                  <c:v>-98991.322612516669</c:v>
                </c:pt>
                <c:pt idx="1417">
                  <c:v>-172967.55996919895</c:v>
                </c:pt>
                <c:pt idx="1418">
                  <c:v>-155707.9180185743</c:v>
                </c:pt>
                <c:pt idx="1419">
                  <c:v>160520.13256314746</c:v>
                </c:pt>
                <c:pt idx="1420">
                  <c:v>-72999.220980979211</c:v>
                </c:pt>
                <c:pt idx="1421">
                  <c:v>-1457535.4581440557</c:v>
                </c:pt>
                <c:pt idx="1422">
                  <c:v>-209910.10175774235</c:v>
                </c:pt>
                <c:pt idx="1423">
                  <c:v>-207002.6915979872</c:v>
                </c:pt>
                <c:pt idx="1424">
                  <c:v>-205842.94640199328</c:v>
                </c:pt>
                <c:pt idx="1425">
                  <c:v>-25542.555521466304</c:v>
                </c:pt>
                <c:pt idx="1426">
                  <c:v>1266429.7391417294</c:v>
                </c:pt>
                <c:pt idx="1427">
                  <c:v>226322.76270667464</c:v>
                </c:pt>
                <c:pt idx="1428">
                  <c:v>-220949.33471557405</c:v>
                </c:pt>
                <c:pt idx="1429">
                  <c:v>-60017.144419148273</c:v>
                </c:pt>
                <c:pt idx="1430">
                  <c:v>-184931.8326052854</c:v>
                </c:pt>
                <c:pt idx="1431">
                  <c:v>8068.0830884234747</c:v>
                </c:pt>
                <c:pt idx="1432">
                  <c:v>826990.24993888778</c:v>
                </c:pt>
                <c:pt idx="1433">
                  <c:v>-151734.70874946151</c:v>
                </c:pt>
                <c:pt idx="1434">
                  <c:v>-350814.32079351705</c:v>
                </c:pt>
                <c:pt idx="1435">
                  <c:v>-78267.796406155685</c:v>
                </c:pt>
                <c:pt idx="1436">
                  <c:v>-173268.75452586357</c:v>
                </c:pt>
                <c:pt idx="1437">
                  <c:v>-115439.50879400218</c:v>
                </c:pt>
                <c:pt idx="1438">
                  <c:v>-147236.03313891753</c:v>
                </c:pt>
                <c:pt idx="1439">
                  <c:v>-156685.72732972226</c:v>
                </c:pt>
                <c:pt idx="1440">
                  <c:v>-177055.99664445041</c:v>
                </c:pt>
                <c:pt idx="1441">
                  <c:v>-31967.713684682443</c:v>
                </c:pt>
                <c:pt idx="1442">
                  <c:v>-57326.339900735969</c:v>
                </c:pt>
                <c:pt idx="1443">
                  <c:v>-169609.27586281596</c:v>
                </c:pt>
                <c:pt idx="1444">
                  <c:v>-161541.99832162866</c:v>
                </c:pt>
                <c:pt idx="1445">
                  <c:v>-148965.04109644931</c:v>
                </c:pt>
                <c:pt idx="1446">
                  <c:v>-190114.12566659175</c:v>
                </c:pt>
                <c:pt idx="1447">
                  <c:v>-184838.93785138743</c:v>
                </c:pt>
                <c:pt idx="1448">
                  <c:v>-777264.76513073966</c:v>
                </c:pt>
                <c:pt idx="1449">
                  <c:v>202557.9429643341</c:v>
                </c:pt>
                <c:pt idx="1450">
                  <c:v>-149827.61835303379</c:v>
                </c:pt>
                <c:pt idx="1451">
                  <c:v>243424.74207040539</c:v>
                </c:pt>
                <c:pt idx="1452">
                  <c:v>-72094.139472956216</c:v>
                </c:pt>
                <c:pt idx="1453">
                  <c:v>-148250.49757958821</c:v>
                </c:pt>
                <c:pt idx="1454">
                  <c:v>14094.903965069505</c:v>
                </c:pt>
                <c:pt idx="1455">
                  <c:v>-180937.93317143337</c:v>
                </c:pt>
                <c:pt idx="1456">
                  <c:v>-179643.42593700706</c:v>
                </c:pt>
                <c:pt idx="1457">
                  <c:v>-114311.99607873042</c:v>
                </c:pt>
                <c:pt idx="1458">
                  <c:v>-179322.3886250254</c:v>
                </c:pt>
                <c:pt idx="1459">
                  <c:v>-218764.9054938617</c:v>
                </c:pt>
                <c:pt idx="1460">
                  <c:v>-302837.1970103581</c:v>
                </c:pt>
                <c:pt idx="1461">
                  <c:v>-447358.31179742224</c:v>
                </c:pt>
                <c:pt idx="1462">
                  <c:v>-199151.96963147237</c:v>
                </c:pt>
                <c:pt idx="1463">
                  <c:v>-71861.926169684855</c:v>
                </c:pt>
                <c:pt idx="1464">
                  <c:v>-180701.97382136027</c:v>
                </c:pt>
                <c:pt idx="1465">
                  <c:v>-129395.59045149246</c:v>
                </c:pt>
                <c:pt idx="1466">
                  <c:v>220296.87776691176</c:v>
                </c:pt>
                <c:pt idx="1467">
                  <c:v>-150721.51679993002</c:v>
                </c:pt>
                <c:pt idx="1468">
                  <c:v>-71991.873977585085</c:v>
                </c:pt>
                <c:pt idx="1469">
                  <c:v>-2393414.4002010664</c:v>
                </c:pt>
                <c:pt idx="1470">
                  <c:v>-134052.87699518685</c:v>
                </c:pt>
                <c:pt idx="1471">
                  <c:v>-491764.02341393731</c:v>
                </c:pt>
                <c:pt idx="1472">
                  <c:v>-185482.73437791987</c:v>
                </c:pt>
                <c:pt idx="1473">
                  <c:v>-227078.97213049076</c:v>
                </c:pt>
                <c:pt idx="1474">
                  <c:v>6329014.8187891878</c:v>
                </c:pt>
                <c:pt idx="1475">
                  <c:v>343249.33672115201</c:v>
                </c:pt>
                <c:pt idx="1476">
                  <c:v>-235524.63855648373</c:v>
                </c:pt>
                <c:pt idx="1477">
                  <c:v>-170330.23615539214</c:v>
                </c:pt>
                <c:pt idx="1478">
                  <c:v>-205873.48580502864</c:v>
                </c:pt>
                <c:pt idx="1479">
                  <c:v>-123006.91042862821</c:v>
                </c:pt>
                <c:pt idx="1480">
                  <c:v>-214088.33107906987</c:v>
                </c:pt>
                <c:pt idx="1481">
                  <c:v>-181226.04058375597</c:v>
                </c:pt>
                <c:pt idx="1482">
                  <c:v>-57009.749768298439</c:v>
                </c:pt>
                <c:pt idx="1483">
                  <c:v>-181068.90726409823</c:v>
                </c:pt>
                <c:pt idx="1484">
                  <c:v>-62753.273279414105</c:v>
                </c:pt>
                <c:pt idx="1485">
                  <c:v>-345310.984753019</c:v>
                </c:pt>
                <c:pt idx="1486">
                  <c:v>6277762.2310910737</c:v>
                </c:pt>
                <c:pt idx="1487">
                  <c:v>-76130.253273040973</c:v>
                </c:pt>
                <c:pt idx="1488">
                  <c:v>-218649.70364497218</c:v>
                </c:pt>
                <c:pt idx="1489">
                  <c:v>-257567.91638338991</c:v>
                </c:pt>
                <c:pt idx="1490">
                  <c:v>-82690.248611786345</c:v>
                </c:pt>
                <c:pt idx="1491">
                  <c:v>-181708.3070179378</c:v>
                </c:pt>
                <c:pt idx="1492">
                  <c:v>-59441.665128663299</c:v>
                </c:pt>
                <c:pt idx="1493">
                  <c:v>-47281.564646598737</c:v>
                </c:pt>
                <c:pt idx="1494">
                  <c:v>-158264.3339371442</c:v>
                </c:pt>
                <c:pt idx="1495">
                  <c:v>-65672.71767456719</c:v>
                </c:pt>
                <c:pt idx="1496">
                  <c:v>191620.87058631505</c:v>
                </c:pt>
                <c:pt idx="1497">
                  <c:v>-174747.52574362431</c:v>
                </c:pt>
                <c:pt idx="1498">
                  <c:v>-80763.915415208787</c:v>
                </c:pt>
                <c:pt idx="1499">
                  <c:v>-124863.51881198797</c:v>
                </c:pt>
                <c:pt idx="1500">
                  <c:v>-198955.34638329362</c:v>
                </c:pt>
                <c:pt idx="1501">
                  <c:v>-127843.78178134339</c:v>
                </c:pt>
                <c:pt idx="1502">
                  <c:v>-82297.9228298081</c:v>
                </c:pt>
                <c:pt idx="1503">
                  <c:v>-39363.119555022626</c:v>
                </c:pt>
                <c:pt idx="1504">
                  <c:v>-617412.54680337152</c:v>
                </c:pt>
                <c:pt idx="1505">
                  <c:v>-115640.09527305176</c:v>
                </c:pt>
                <c:pt idx="1506">
                  <c:v>-191292.28867656665</c:v>
                </c:pt>
                <c:pt idx="1507">
                  <c:v>-182247.76032195595</c:v>
                </c:pt>
                <c:pt idx="1508">
                  <c:v>-165257.04881602508</c:v>
                </c:pt>
                <c:pt idx="1509">
                  <c:v>767332.01584520808</c:v>
                </c:pt>
                <c:pt idx="1510">
                  <c:v>-173062.6804729391</c:v>
                </c:pt>
                <c:pt idx="1511">
                  <c:v>-166052.56496525626</c:v>
                </c:pt>
                <c:pt idx="1512">
                  <c:v>-164957.75499163719</c:v>
                </c:pt>
                <c:pt idx="1513">
                  <c:v>-82846.790798690345</c:v>
                </c:pt>
                <c:pt idx="1514">
                  <c:v>-79781.34128151722</c:v>
                </c:pt>
                <c:pt idx="1515">
                  <c:v>-192183.45906830297</c:v>
                </c:pt>
                <c:pt idx="1516">
                  <c:v>36225.368603649316</c:v>
                </c:pt>
                <c:pt idx="1517">
                  <c:v>-218728.17200741055</c:v>
                </c:pt>
                <c:pt idx="1518">
                  <c:v>-193806.17437141901</c:v>
                </c:pt>
                <c:pt idx="1519">
                  <c:v>2083192.6634158669</c:v>
                </c:pt>
                <c:pt idx="1520">
                  <c:v>-155320.79697990417</c:v>
                </c:pt>
                <c:pt idx="1521">
                  <c:v>-150522.99330457364</c:v>
                </c:pt>
                <c:pt idx="1522">
                  <c:v>57180.835739986622</c:v>
                </c:pt>
                <c:pt idx="1523">
                  <c:v>-45875.070506550313</c:v>
                </c:pt>
                <c:pt idx="1524">
                  <c:v>-89692.995957062216</c:v>
                </c:pt>
                <c:pt idx="1525">
                  <c:v>-147601.60299983746</c:v>
                </c:pt>
                <c:pt idx="1526">
                  <c:v>7014675.6039438751</c:v>
                </c:pt>
                <c:pt idx="1527">
                  <c:v>1055076.2081667958</c:v>
                </c:pt>
                <c:pt idx="1528">
                  <c:v>-190176.47929268406</c:v>
                </c:pt>
                <c:pt idx="1529">
                  <c:v>-122973.04272169963</c:v>
                </c:pt>
                <c:pt idx="1530">
                  <c:v>-400504.82263275608</c:v>
                </c:pt>
                <c:pt idx="1531">
                  <c:v>390655.09203297587</c:v>
                </c:pt>
                <c:pt idx="1532">
                  <c:v>135611.24382005283</c:v>
                </c:pt>
                <c:pt idx="1533">
                  <c:v>-66993.775143071834</c:v>
                </c:pt>
                <c:pt idx="1534">
                  <c:v>-70554.166696531538</c:v>
                </c:pt>
                <c:pt idx="1535">
                  <c:v>1121386.038148636</c:v>
                </c:pt>
                <c:pt idx="1536">
                  <c:v>-83480.282520252877</c:v>
                </c:pt>
                <c:pt idx="1537">
                  <c:v>-145158.04632344987</c:v>
                </c:pt>
                <c:pt idx="1538">
                  <c:v>-173059.6804729391</c:v>
                </c:pt>
                <c:pt idx="1539">
                  <c:v>-35138.904619907553</c:v>
                </c:pt>
                <c:pt idx="1540">
                  <c:v>-343033.61334200378</c:v>
                </c:pt>
                <c:pt idx="1541">
                  <c:v>-156969.41445912939</c:v>
                </c:pt>
                <c:pt idx="1542">
                  <c:v>-74508.123673132883</c:v>
                </c:pt>
                <c:pt idx="1543">
                  <c:v>694040.97438652324</c:v>
                </c:pt>
                <c:pt idx="1544">
                  <c:v>-66940.615038057091</c:v>
                </c:pt>
                <c:pt idx="1545">
                  <c:v>17465.28284124186</c:v>
                </c:pt>
                <c:pt idx="1546">
                  <c:v>-172354.08381076282</c:v>
                </c:pt>
                <c:pt idx="1547">
                  <c:v>-146021.44459116628</c:v>
                </c:pt>
                <c:pt idx="1548">
                  <c:v>-42174.041201740445</c:v>
                </c:pt>
                <c:pt idx="1549">
                  <c:v>-213364.69831454748</c:v>
                </c:pt>
                <c:pt idx="1550">
                  <c:v>-63206.300779904064</c:v>
                </c:pt>
                <c:pt idx="1551">
                  <c:v>-173312.03849058057</c:v>
                </c:pt>
                <c:pt idx="1552">
                  <c:v>-180169.26609157759</c:v>
                </c:pt>
                <c:pt idx="1553">
                  <c:v>-67490.997055635788</c:v>
                </c:pt>
                <c:pt idx="1554">
                  <c:v>23294.550693950092</c:v>
                </c:pt>
                <c:pt idx="1555">
                  <c:v>-223364.33228087347</c:v>
                </c:pt>
                <c:pt idx="1556">
                  <c:v>-23242.507870258414</c:v>
                </c:pt>
                <c:pt idx="1557">
                  <c:v>-157420.32903252949</c:v>
                </c:pt>
                <c:pt idx="1558">
                  <c:v>-1240919.6412130347</c:v>
                </c:pt>
                <c:pt idx="1559">
                  <c:v>-195455.86597387027</c:v>
                </c:pt>
                <c:pt idx="1560">
                  <c:v>-44390.296237176226</c:v>
                </c:pt>
                <c:pt idx="1561">
                  <c:v>-185492.38201378897</c:v>
                </c:pt>
                <c:pt idx="1562">
                  <c:v>-176869.87025455397</c:v>
                </c:pt>
                <c:pt idx="1563">
                  <c:v>-247260.32722032652</c:v>
                </c:pt>
                <c:pt idx="1564">
                  <c:v>-192248.19242898747</c:v>
                </c:pt>
                <c:pt idx="1565">
                  <c:v>-234484.4437969171</c:v>
                </c:pt>
                <c:pt idx="1566">
                  <c:v>-160906.62380198523</c:v>
                </c:pt>
                <c:pt idx="1567">
                  <c:v>9225911.621465072</c:v>
                </c:pt>
                <c:pt idx="1568">
                  <c:v>-270297.09150410944</c:v>
                </c:pt>
                <c:pt idx="1569">
                  <c:v>-170866.37101822352</c:v>
                </c:pt>
                <c:pt idx="1570">
                  <c:v>-74885.417626850322</c:v>
                </c:pt>
                <c:pt idx="1571">
                  <c:v>7513.3222379304352</c:v>
                </c:pt>
                <c:pt idx="1572">
                  <c:v>-74048.100139269503</c:v>
                </c:pt>
                <c:pt idx="1573">
                  <c:v>-176647.04197726102</c:v>
                </c:pt>
                <c:pt idx="1574">
                  <c:v>159840.84648032417</c:v>
                </c:pt>
                <c:pt idx="1575">
                  <c:v>47315.325409012847</c:v>
                </c:pt>
                <c:pt idx="1576">
                  <c:v>-215674.22253354086</c:v>
                </c:pt>
                <c:pt idx="1577">
                  <c:v>-209512.35103844642</c:v>
                </c:pt>
                <c:pt idx="1578">
                  <c:v>-75215.310930097388</c:v>
                </c:pt>
                <c:pt idx="1579">
                  <c:v>-27265.497514605522</c:v>
                </c:pt>
                <c:pt idx="1580">
                  <c:v>-70289.755518347869</c:v>
                </c:pt>
                <c:pt idx="1581">
                  <c:v>-178226.49767975684</c:v>
                </c:pt>
                <c:pt idx="1582">
                  <c:v>-178985.82069559139</c:v>
                </c:pt>
                <c:pt idx="1583">
                  <c:v>-131805.33434285055</c:v>
                </c:pt>
                <c:pt idx="1584">
                  <c:v>-11349.889901885006</c:v>
                </c:pt>
                <c:pt idx="1585">
                  <c:v>-41407.178366087057</c:v>
                </c:pt>
                <c:pt idx="1586">
                  <c:v>-79163.092046814854</c:v>
                </c:pt>
                <c:pt idx="1587">
                  <c:v>477937.30471220694</c:v>
                </c:pt>
                <c:pt idx="1588">
                  <c:v>-169628.65438572911</c:v>
                </c:pt>
                <c:pt idx="1589">
                  <c:v>-386195.5572242426</c:v>
                </c:pt>
                <c:pt idx="1590">
                  <c:v>-178898.31586847286</c:v>
                </c:pt>
                <c:pt idx="1591">
                  <c:v>-195511.99929352803</c:v>
                </c:pt>
                <c:pt idx="1592">
                  <c:v>-165501.09072848788</c:v>
                </c:pt>
                <c:pt idx="1593">
                  <c:v>-199430.21306363586</c:v>
                </c:pt>
                <c:pt idx="1594">
                  <c:v>-63500.672837025355</c:v>
                </c:pt>
                <c:pt idx="1595">
                  <c:v>1041391.1342036094</c:v>
                </c:pt>
                <c:pt idx="1596">
                  <c:v>-180956.06543655379</c:v>
                </c:pt>
                <c:pt idx="1597">
                  <c:v>-115428.43604336056</c:v>
                </c:pt>
                <c:pt idx="1598">
                  <c:v>-177360.66120403077</c:v>
                </c:pt>
                <c:pt idx="1599">
                  <c:v>106329.63542645401</c:v>
                </c:pt>
                <c:pt idx="1600">
                  <c:v>-197125.42199622438</c:v>
                </c:pt>
                <c:pt idx="1601">
                  <c:v>-173515.87813775067</c:v>
                </c:pt>
                <c:pt idx="1602">
                  <c:v>-174306.68569799265</c:v>
                </c:pt>
                <c:pt idx="1603">
                  <c:v>-252411.43032603269</c:v>
                </c:pt>
                <c:pt idx="1604">
                  <c:v>-170048.65674252133</c:v>
                </c:pt>
                <c:pt idx="1605">
                  <c:v>-158479.52747503904</c:v>
                </c:pt>
                <c:pt idx="1606">
                  <c:v>-96271.269342504966</c:v>
                </c:pt>
                <c:pt idx="1607">
                  <c:v>-9690.9976550420688</c:v>
                </c:pt>
                <c:pt idx="1608">
                  <c:v>-284461.16913553909</c:v>
                </c:pt>
                <c:pt idx="1609">
                  <c:v>-167321.59332655472</c:v>
                </c:pt>
                <c:pt idx="1610">
                  <c:v>-173354.3965082221</c:v>
                </c:pt>
                <c:pt idx="1611">
                  <c:v>-172896.3965082221</c:v>
                </c:pt>
                <c:pt idx="1612">
                  <c:v>-174207.52012010917</c:v>
                </c:pt>
                <c:pt idx="1613">
                  <c:v>-235488.23835953895</c:v>
                </c:pt>
                <c:pt idx="1614">
                  <c:v>-128351.26963973994</c:v>
                </c:pt>
                <c:pt idx="1615">
                  <c:v>199166.65030081169</c:v>
                </c:pt>
                <c:pt idx="1616">
                  <c:v>-176672.25333719619</c:v>
                </c:pt>
                <c:pt idx="1617">
                  <c:v>-97977.357630675018</c:v>
                </c:pt>
                <c:pt idx="1618">
                  <c:v>-265773.81540587771</c:v>
                </c:pt>
                <c:pt idx="1619">
                  <c:v>-181126.13219894949</c:v>
                </c:pt>
                <c:pt idx="1620">
                  <c:v>225738.94178403012</c:v>
                </c:pt>
                <c:pt idx="1621">
                  <c:v>-190993.5457980131</c:v>
                </c:pt>
                <c:pt idx="1622">
                  <c:v>-184825.13008987479</c:v>
                </c:pt>
                <c:pt idx="1623">
                  <c:v>-229158.01752827916</c:v>
                </c:pt>
                <c:pt idx="1624">
                  <c:v>-164599.03451543459</c:v>
                </c:pt>
                <c:pt idx="1625">
                  <c:v>-173462.3965082221</c:v>
                </c:pt>
                <c:pt idx="1626">
                  <c:v>-259907.81581614504</c:v>
                </c:pt>
                <c:pt idx="1627">
                  <c:v>-173419.68923820666</c:v>
                </c:pt>
                <c:pt idx="1628">
                  <c:v>-185261.42200019333</c:v>
                </c:pt>
                <c:pt idx="1629">
                  <c:v>336504.45569644909</c:v>
                </c:pt>
                <c:pt idx="1630">
                  <c:v>948194.44574475707</c:v>
                </c:pt>
                <c:pt idx="1631">
                  <c:v>-115986.63653568141</c:v>
                </c:pt>
                <c:pt idx="1632">
                  <c:v>-231292.42035912391</c:v>
                </c:pt>
                <c:pt idx="1633">
                  <c:v>791611.32185434131</c:v>
                </c:pt>
                <c:pt idx="1634">
                  <c:v>-116566.70329807712</c:v>
                </c:pt>
                <c:pt idx="1635">
                  <c:v>-107091.41773014993</c:v>
                </c:pt>
                <c:pt idx="1636">
                  <c:v>-105721.46287139908</c:v>
                </c:pt>
                <c:pt idx="1637">
                  <c:v>-194684.99908839434</c:v>
                </c:pt>
                <c:pt idx="1638">
                  <c:v>-216576.95425315597</c:v>
                </c:pt>
                <c:pt idx="1639">
                  <c:v>-78002.249871457374</c:v>
                </c:pt>
                <c:pt idx="1640">
                  <c:v>363197.95976481988</c:v>
                </c:pt>
                <c:pt idx="1641">
                  <c:v>-157112.13500676118</c:v>
                </c:pt>
                <c:pt idx="1642">
                  <c:v>162037.87776691176</c:v>
                </c:pt>
                <c:pt idx="1643">
                  <c:v>-171327.19994458288</c:v>
                </c:pt>
                <c:pt idx="1644">
                  <c:v>-1015251.9138528104</c:v>
                </c:pt>
                <c:pt idx="1645">
                  <c:v>-222561.45953325724</c:v>
                </c:pt>
                <c:pt idx="1646">
                  <c:v>-91067.889260309268</c:v>
                </c:pt>
                <c:pt idx="1647">
                  <c:v>-224307.83799029829</c:v>
                </c:pt>
                <c:pt idx="1648">
                  <c:v>-72528.50091877747</c:v>
                </c:pt>
                <c:pt idx="1649">
                  <c:v>-180587.84050170251</c:v>
                </c:pt>
                <c:pt idx="1650">
                  <c:v>-174187.83586931683</c:v>
                </c:pt>
                <c:pt idx="1651">
                  <c:v>-229097.55285824696</c:v>
                </c:pt>
                <c:pt idx="1652">
                  <c:v>891962.11295293877</c:v>
                </c:pt>
                <c:pt idx="1653">
                  <c:v>2100715.195405094</c:v>
                </c:pt>
                <c:pt idx="1654">
                  <c:v>-82138.848652813089</c:v>
                </c:pt>
                <c:pt idx="1655">
                  <c:v>134014.6131435117</c:v>
                </c:pt>
                <c:pt idx="1656">
                  <c:v>-845680.6391390739</c:v>
                </c:pt>
                <c:pt idx="1657">
                  <c:v>-175035.32165953342</c:v>
                </c:pt>
                <c:pt idx="1658">
                  <c:v>-222582.23692360317</c:v>
                </c:pt>
                <c:pt idx="1659">
                  <c:v>-116395.23616644078</c:v>
                </c:pt>
                <c:pt idx="1660">
                  <c:v>133871.92374329438</c:v>
                </c:pt>
                <c:pt idx="1661">
                  <c:v>10386.234007472434</c:v>
                </c:pt>
                <c:pt idx="1662">
                  <c:v>-266146.74609527097</c:v>
                </c:pt>
                <c:pt idx="1663">
                  <c:v>-150782.95131163977</c:v>
                </c:pt>
                <c:pt idx="1664">
                  <c:v>-71489.645596446688</c:v>
                </c:pt>
                <c:pt idx="1665">
                  <c:v>-154907.06027210303</c:v>
                </c:pt>
                <c:pt idx="1666">
                  <c:v>-181578.21214947442</c:v>
                </c:pt>
                <c:pt idx="1667">
                  <c:v>-182715.62274744789</c:v>
                </c:pt>
                <c:pt idx="1668">
                  <c:v>-72753.29460569963</c:v>
                </c:pt>
                <c:pt idx="1669">
                  <c:v>-206777.98239790543</c:v>
                </c:pt>
                <c:pt idx="1670">
                  <c:v>421340.2190364066</c:v>
                </c:pt>
                <c:pt idx="1671">
                  <c:v>-81682.240815788638</c:v>
                </c:pt>
                <c:pt idx="1672">
                  <c:v>-171946.28113947163</c:v>
                </c:pt>
                <c:pt idx="1673">
                  <c:v>-68506.278281301871</c:v>
                </c:pt>
                <c:pt idx="1674">
                  <c:v>-89627.52246523439</c:v>
                </c:pt>
                <c:pt idx="1675">
                  <c:v>-181083.44033759556</c:v>
                </c:pt>
                <c:pt idx="1676">
                  <c:v>-83835.993036298139</c:v>
                </c:pt>
                <c:pt idx="1677">
                  <c:v>166607.45432770412</c:v>
                </c:pt>
                <c:pt idx="1678">
                  <c:v>-107344.80676576227</c:v>
                </c:pt>
                <c:pt idx="1679">
                  <c:v>-219114.35400699556</c:v>
                </c:pt>
                <c:pt idx="1680">
                  <c:v>-168690.64317299373</c:v>
                </c:pt>
                <c:pt idx="1681">
                  <c:v>-95674.191082929552</c:v>
                </c:pt>
                <c:pt idx="1682">
                  <c:v>-250405.32225740375</c:v>
                </c:pt>
                <c:pt idx="1683">
                  <c:v>727741.79546842258</c:v>
                </c:pt>
                <c:pt idx="1684">
                  <c:v>-76868.865914746857</c:v>
                </c:pt>
                <c:pt idx="1685">
                  <c:v>-106087.92550448375</c:v>
                </c:pt>
                <c:pt idx="1686">
                  <c:v>-226082.1508553063</c:v>
                </c:pt>
                <c:pt idx="1687">
                  <c:v>-214226.75560703821</c:v>
                </c:pt>
                <c:pt idx="1688">
                  <c:v>-231250.24780057499</c:v>
                </c:pt>
                <c:pt idx="1689">
                  <c:v>-62164.971977740643</c:v>
                </c:pt>
                <c:pt idx="1690">
                  <c:v>-72614.966614478064</c:v>
                </c:pt>
                <c:pt idx="1691">
                  <c:v>-92409.120650424069</c:v>
                </c:pt>
                <c:pt idx="1692">
                  <c:v>-71084.172212076723</c:v>
                </c:pt>
                <c:pt idx="1693">
                  <c:v>-188666.96250922105</c:v>
                </c:pt>
                <c:pt idx="1694">
                  <c:v>-86359.424719314644</c:v>
                </c:pt>
                <c:pt idx="1695">
                  <c:v>-120720.17573142931</c:v>
                </c:pt>
                <c:pt idx="1696">
                  <c:v>-260189.89606146148</c:v>
                </c:pt>
                <c:pt idx="1697">
                  <c:v>-555680.08402140439</c:v>
                </c:pt>
                <c:pt idx="1698">
                  <c:v>3336639.6064293813</c:v>
                </c:pt>
                <c:pt idx="1699">
                  <c:v>-78252.882766413284</c:v>
                </c:pt>
                <c:pt idx="1700">
                  <c:v>1304397.7303886344</c:v>
                </c:pt>
                <c:pt idx="1701">
                  <c:v>-6397.9091400882462</c:v>
                </c:pt>
                <c:pt idx="1702">
                  <c:v>-84730.806765762274</c:v>
                </c:pt>
                <c:pt idx="1703">
                  <c:v>-183294.33207586929</c:v>
                </c:pt>
                <c:pt idx="1704">
                  <c:v>-191553.36305472645</c:v>
                </c:pt>
                <c:pt idx="1705">
                  <c:v>-42292.817887934973</c:v>
                </c:pt>
                <c:pt idx="1706">
                  <c:v>-24632.723978556693</c:v>
                </c:pt>
                <c:pt idx="1707">
                  <c:v>1120294.0448448863</c:v>
                </c:pt>
                <c:pt idx="1708">
                  <c:v>-138075.19063655339</c:v>
                </c:pt>
                <c:pt idx="1709">
                  <c:v>-186563.2649032062</c:v>
                </c:pt>
                <c:pt idx="1710">
                  <c:v>-228058.37208946404</c:v>
                </c:pt>
                <c:pt idx="1711">
                  <c:v>-173049.6804729391</c:v>
                </c:pt>
                <c:pt idx="1712">
                  <c:v>-108866.80676576227</c:v>
                </c:pt>
                <c:pt idx="1713">
                  <c:v>-197279.55531588214</c:v>
                </c:pt>
                <c:pt idx="1714">
                  <c:v>-174634.14275226078</c:v>
                </c:pt>
                <c:pt idx="1715">
                  <c:v>-4387.3711356103886</c:v>
                </c:pt>
                <c:pt idx="1716">
                  <c:v>-172940.81633180712</c:v>
                </c:pt>
                <c:pt idx="1717">
                  <c:v>-78607.582218631229</c:v>
                </c:pt>
                <c:pt idx="1718">
                  <c:v>-58245.830273807616</c:v>
                </c:pt>
                <c:pt idx="1719">
                  <c:v>-195488.98205649428</c:v>
                </c:pt>
                <c:pt idx="1720">
                  <c:v>110076.09071756317</c:v>
                </c:pt>
                <c:pt idx="1721">
                  <c:v>409678.35555041203</c:v>
                </c:pt>
                <c:pt idx="1722">
                  <c:v>-77353.670749579745</c:v>
                </c:pt>
                <c:pt idx="1723">
                  <c:v>-74388.741650757831</c:v>
                </c:pt>
                <c:pt idx="1724">
                  <c:v>-73519.349487782267</c:v>
                </c:pt>
                <c:pt idx="1725">
                  <c:v>-127863.34347553336</c:v>
                </c:pt>
                <c:pt idx="1726">
                  <c:v>100167.13174384128</c:v>
                </c:pt>
                <c:pt idx="1727">
                  <c:v>-67304.342622763332</c:v>
                </c:pt>
                <c:pt idx="1728">
                  <c:v>-127296.01473895519</c:v>
                </c:pt>
                <c:pt idx="1729">
                  <c:v>-115636.70329807712</c:v>
                </c:pt>
                <c:pt idx="1730">
                  <c:v>-127131.59774725436</c:v>
                </c:pt>
                <c:pt idx="1731">
                  <c:v>-75964.776560910686</c:v>
                </c:pt>
                <c:pt idx="1732">
                  <c:v>195453.48283309164</c:v>
                </c:pt>
                <c:pt idx="1733">
                  <c:v>-282383.88736521354</c:v>
                </c:pt>
                <c:pt idx="1734">
                  <c:v>-182452.19855107786</c:v>
                </c:pt>
                <c:pt idx="1735">
                  <c:v>-223746.88562924994</c:v>
                </c:pt>
                <c:pt idx="1736">
                  <c:v>-136989.35804094237</c:v>
                </c:pt>
                <c:pt idx="1737">
                  <c:v>72486.448933113774</c:v>
                </c:pt>
                <c:pt idx="1738">
                  <c:v>-146798.56626508204</c:v>
                </c:pt>
                <c:pt idx="1739">
                  <c:v>-171650.80408482617</c:v>
                </c:pt>
                <c:pt idx="1740">
                  <c:v>-218564.56239081582</c:v>
                </c:pt>
                <c:pt idx="1741">
                  <c:v>-180491.21581301163</c:v>
                </c:pt>
                <c:pt idx="1742">
                  <c:v>-1024291.7744107139</c:v>
                </c:pt>
                <c:pt idx="1743">
                  <c:v>-2420615.9163023154</c:v>
                </c:pt>
                <c:pt idx="1744">
                  <c:v>-175620.25537076688</c:v>
                </c:pt>
                <c:pt idx="1745">
                  <c:v>-72042.633828167876</c:v>
                </c:pt>
                <c:pt idx="1746">
                  <c:v>-26665.757124396972</c:v>
                </c:pt>
                <c:pt idx="1747">
                  <c:v>-57816.808442022506</c:v>
                </c:pt>
                <c:pt idx="1748">
                  <c:v>-508617.206837954</c:v>
                </c:pt>
                <c:pt idx="1749">
                  <c:v>-512307.46914750722</c:v>
                </c:pt>
                <c:pt idx="1750">
                  <c:v>-157035.7950518906</c:v>
                </c:pt>
                <c:pt idx="1751">
                  <c:v>-329657.29812494665</c:v>
                </c:pt>
                <c:pt idx="1752">
                  <c:v>-140535.92911959917</c:v>
                </c:pt>
                <c:pt idx="1753">
                  <c:v>-78125.315579315735</c:v>
                </c:pt>
                <c:pt idx="1754">
                  <c:v>-96629.995957062216</c:v>
                </c:pt>
                <c:pt idx="1755">
                  <c:v>-242129.09703431337</c:v>
                </c:pt>
                <c:pt idx="1756">
                  <c:v>-165719.48520567181</c:v>
                </c:pt>
                <c:pt idx="1757">
                  <c:v>-114091.43972753198</c:v>
                </c:pt>
                <c:pt idx="1758">
                  <c:v>-199216.01298158243</c:v>
                </c:pt>
                <c:pt idx="1759">
                  <c:v>2076306.3378748493</c:v>
                </c:pt>
                <c:pt idx="1760">
                  <c:v>-71381.003614088186</c:v>
                </c:pt>
                <c:pt idx="1761">
                  <c:v>-241623.35955049173</c:v>
                </c:pt>
                <c:pt idx="1762">
                  <c:v>-61714.208811263132</c:v>
                </c:pt>
                <c:pt idx="1763">
                  <c:v>-194685.86526636797</c:v>
                </c:pt>
                <c:pt idx="1764">
                  <c:v>84805.478429260431</c:v>
                </c:pt>
                <c:pt idx="1765">
                  <c:v>1610946.8549915657</c:v>
                </c:pt>
                <c:pt idx="1766">
                  <c:v>-167144.4401873349</c:v>
                </c:pt>
                <c:pt idx="1767">
                  <c:v>-78204.791463857342</c:v>
                </c:pt>
                <c:pt idx="1768">
                  <c:v>-219434.29101659305</c:v>
                </c:pt>
                <c:pt idx="1769">
                  <c:v>-215503.53614298749</c:v>
                </c:pt>
                <c:pt idx="1770">
                  <c:v>-52823.258519397641</c:v>
                </c:pt>
                <c:pt idx="1771">
                  <c:v>-266906.08204519324</c:v>
                </c:pt>
                <c:pt idx="1772">
                  <c:v>192979.37209258717</c:v>
                </c:pt>
                <c:pt idx="1773">
                  <c:v>-182410.382858906</c:v>
                </c:pt>
                <c:pt idx="1774">
                  <c:v>-17657100.801117614</c:v>
                </c:pt>
                <c:pt idx="1775">
                  <c:v>-351115.09204681485</c:v>
                </c:pt>
                <c:pt idx="1776">
                  <c:v>3210204.6439021342</c:v>
                </c:pt>
                <c:pt idx="1777">
                  <c:v>-17406.256969258888</c:v>
                </c:pt>
                <c:pt idx="1778">
                  <c:v>-100676.99190641219</c:v>
                </c:pt>
                <c:pt idx="1779">
                  <c:v>666712.85938706831</c:v>
                </c:pt>
                <c:pt idx="1780">
                  <c:v>-164547.95931277116</c:v>
                </c:pt>
                <c:pt idx="1781">
                  <c:v>-173871.66822595813</c:v>
                </c:pt>
                <c:pt idx="1782">
                  <c:v>-152099.3552377976</c:v>
                </c:pt>
                <c:pt idx="1783">
                  <c:v>-190905.14630124014</c:v>
                </c:pt>
                <c:pt idx="1784">
                  <c:v>-221226.68638303841</c:v>
                </c:pt>
                <c:pt idx="1785">
                  <c:v>-65144.557218437694</c:v>
                </c:pt>
                <c:pt idx="1786">
                  <c:v>1842663.1990851283</c:v>
                </c:pt>
                <c:pt idx="1787">
                  <c:v>93085.720351618598</c:v>
                </c:pt>
                <c:pt idx="1788">
                  <c:v>-171433.56481469015</c:v>
                </c:pt>
                <c:pt idx="1789">
                  <c:v>-102771.10815627658</c:v>
                </c:pt>
                <c:pt idx="1790">
                  <c:v>18374.096275774471</c:v>
                </c:pt>
                <c:pt idx="1791">
                  <c:v>-173915.90263171255</c:v>
                </c:pt>
                <c:pt idx="1792">
                  <c:v>-238872.11633296421</c:v>
                </c:pt>
                <c:pt idx="1793">
                  <c:v>385182.86333302688</c:v>
                </c:pt>
                <c:pt idx="1794">
                  <c:v>-33816.841796313587</c:v>
                </c:pt>
                <c:pt idx="1795">
                  <c:v>-164786.23843954742</c:v>
                </c:pt>
                <c:pt idx="1796">
                  <c:v>-228848.35831968964</c:v>
                </c:pt>
                <c:pt idx="1797">
                  <c:v>-347902.0302408713</c:v>
                </c:pt>
                <c:pt idx="1798">
                  <c:v>-106801.15340178233</c:v>
                </c:pt>
                <c:pt idx="1799">
                  <c:v>-281540.76195293816</c:v>
                </c:pt>
                <c:pt idx="1800">
                  <c:v>27095.581897346536</c:v>
                </c:pt>
                <c:pt idx="1801">
                  <c:v>-486223.0113953948</c:v>
                </c:pt>
                <c:pt idx="1802">
                  <c:v>-84087.507044836791</c:v>
                </c:pt>
                <c:pt idx="1803">
                  <c:v>-173788.89038473161</c:v>
                </c:pt>
                <c:pt idx="1804">
                  <c:v>345888.15695266123</c:v>
                </c:pt>
                <c:pt idx="1805">
                  <c:v>-172759.76202741108</c:v>
                </c:pt>
                <c:pt idx="1806">
                  <c:v>-180728.99867415807</c:v>
                </c:pt>
                <c:pt idx="1807">
                  <c:v>-181879.93211689603</c:v>
                </c:pt>
                <c:pt idx="1808">
                  <c:v>-173332.23615539214</c:v>
                </c:pt>
                <c:pt idx="1809">
                  <c:v>63563.686986816756</c:v>
                </c:pt>
                <c:pt idx="1810">
                  <c:v>10784.259642112767</c:v>
                </c:pt>
                <c:pt idx="1811">
                  <c:v>-77952.265873720113</c:v>
                </c:pt>
                <c:pt idx="1812">
                  <c:v>1376626.434244317</c:v>
                </c:pt>
                <c:pt idx="1813">
                  <c:v>86672.125487078883</c:v>
                </c:pt>
                <c:pt idx="1814">
                  <c:v>-421773.47440323175</c:v>
                </c:pt>
                <c:pt idx="1815">
                  <c:v>-58500.6950315094</c:v>
                </c:pt>
                <c:pt idx="1816">
                  <c:v>-176809.87025455397</c:v>
                </c:pt>
                <c:pt idx="1817">
                  <c:v>269548.36175888928</c:v>
                </c:pt>
                <c:pt idx="1818">
                  <c:v>-211254.75560703821</c:v>
                </c:pt>
                <c:pt idx="1819">
                  <c:v>-119831.15427204396</c:v>
                </c:pt>
                <c:pt idx="1820">
                  <c:v>-129157.69838940288</c:v>
                </c:pt>
                <c:pt idx="1821">
                  <c:v>-100300.57792904222</c:v>
                </c:pt>
                <c:pt idx="1822">
                  <c:v>-78208.65721616098</c:v>
                </c:pt>
                <c:pt idx="1823">
                  <c:v>522327.71885961044</c:v>
                </c:pt>
                <c:pt idx="1824">
                  <c:v>-23105.774509573937</c:v>
                </c:pt>
                <c:pt idx="1825">
                  <c:v>-189726.71465530002</c:v>
                </c:pt>
                <c:pt idx="1826">
                  <c:v>-9412.7539123244351</c:v>
                </c:pt>
                <c:pt idx="1827">
                  <c:v>-44587.753252972092</c:v>
                </c:pt>
                <c:pt idx="1828">
                  <c:v>-93133.194068841869</c:v>
                </c:pt>
                <c:pt idx="1829">
                  <c:v>-34921.286678998906</c:v>
                </c:pt>
                <c:pt idx="1830">
                  <c:v>-229610.30532706832</c:v>
                </c:pt>
                <c:pt idx="1831">
                  <c:v>-169688.09328546425</c:v>
                </c:pt>
                <c:pt idx="1832">
                  <c:v>-234804.97172022343</c:v>
                </c:pt>
                <c:pt idx="1833">
                  <c:v>-175482.767931504</c:v>
                </c:pt>
                <c:pt idx="1834">
                  <c:v>-89780.931041135627</c:v>
                </c:pt>
                <c:pt idx="1835">
                  <c:v>-79300.597798264353</c:v>
                </c:pt>
                <c:pt idx="1836">
                  <c:v>-164440.29291961607</c:v>
                </c:pt>
                <c:pt idx="1837">
                  <c:v>-225593.17221254425</c:v>
                </c:pt>
                <c:pt idx="1838">
                  <c:v>3266.4278289499925</c:v>
                </c:pt>
                <c:pt idx="1839">
                  <c:v>-65332.014707733237</c:v>
                </c:pt>
                <c:pt idx="1840">
                  <c:v>-172069.53236709011</c:v>
                </c:pt>
                <c:pt idx="1841">
                  <c:v>-71968.593107874694</c:v>
                </c:pt>
                <c:pt idx="1842">
                  <c:v>-162893.26496094413</c:v>
                </c:pt>
                <c:pt idx="1843">
                  <c:v>-185201.98457583634</c:v>
                </c:pt>
                <c:pt idx="1844">
                  <c:v>-191495.30769107677</c:v>
                </c:pt>
                <c:pt idx="1845">
                  <c:v>2203226.8042367585</c:v>
                </c:pt>
                <c:pt idx="1846">
                  <c:v>-194588.59238796073</c:v>
                </c:pt>
                <c:pt idx="1847">
                  <c:v>-191292.06326535082</c:v>
                </c:pt>
                <c:pt idx="1848">
                  <c:v>-82021.782944954713</c:v>
                </c:pt>
                <c:pt idx="1849">
                  <c:v>7307593.5777441561</c:v>
                </c:pt>
                <c:pt idx="1850">
                  <c:v>-263266.01044631744</c:v>
                </c:pt>
                <c:pt idx="1851">
                  <c:v>12586192.698792603</c:v>
                </c:pt>
                <c:pt idx="1852">
                  <c:v>-78549.186510645261</c:v>
                </c:pt>
                <c:pt idx="1853">
                  <c:v>118641.84285440593</c:v>
                </c:pt>
                <c:pt idx="1854">
                  <c:v>585598.04086073954</c:v>
                </c:pt>
                <c:pt idx="1855">
                  <c:v>-225208.75396596879</c:v>
                </c:pt>
                <c:pt idx="1856">
                  <c:v>-200585.47970295139</c:v>
                </c:pt>
                <c:pt idx="1857">
                  <c:v>-85557.063769198867</c:v>
                </c:pt>
                <c:pt idx="1858">
                  <c:v>-222243.37126892933</c:v>
                </c:pt>
                <c:pt idx="1859">
                  <c:v>-60263.653581492748</c:v>
                </c:pt>
                <c:pt idx="1860">
                  <c:v>-172592.24840237311</c:v>
                </c:pt>
                <c:pt idx="1861">
                  <c:v>-9188.715344022814</c:v>
                </c:pt>
                <c:pt idx="1862">
                  <c:v>-6159.1894373897521</c:v>
                </c:pt>
                <c:pt idx="1863">
                  <c:v>-84265.440692708435</c:v>
                </c:pt>
                <c:pt idx="1864">
                  <c:v>-19241.432311096694</c:v>
                </c:pt>
                <c:pt idx="1865">
                  <c:v>-192990.65915035643</c:v>
                </c:pt>
                <c:pt idx="1866">
                  <c:v>-246182.28683433245</c:v>
                </c:pt>
                <c:pt idx="1867">
                  <c:v>-259210.67810026417</c:v>
                </c:pt>
                <c:pt idx="1868">
                  <c:v>2290076.2325016074</c:v>
                </c:pt>
                <c:pt idx="1869">
                  <c:v>170952.10422338761</c:v>
                </c:pt>
                <c:pt idx="1870">
                  <c:v>-93784.488254725991</c:v>
                </c:pt>
                <c:pt idx="1871">
                  <c:v>-179048.79185064422</c:v>
                </c:pt>
                <c:pt idx="1872">
                  <c:v>-180359.52062320989</c:v>
                </c:pt>
                <c:pt idx="1873">
                  <c:v>-111653.89085248607</c:v>
                </c:pt>
                <c:pt idx="1874">
                  <c:v>-118971.8072952439</c:v>
                </c:pt>
                <c:pt idx="1875">
                  <c:v>-115615.1700194461</c:v>
                </c:pt>
                <c:pt idx="1876">
                  <c:v>-76166.183314195325</c:v>
                </c:pt>
                <c:pt idx="1877">
                  <c:v>-66386.224432127492</c:v>
                </c:pt>
                <c:pt idx="1878">
                  <c:v>-130935.11453742982</c:v>
                </c:pt>
                <c:pt idx="1879">
                  <c:v>-71473.003614088186</c:v>
                </c:pt>
                <c:pt idx="1880">
                  <c:v>-119426.55423095037</c:v>
                </c:pt>
                <c:pt idx="1881">
                  <c:v>-230596.10339881177</c:v>
                </c:pt>
                <c:pt idx="1882">
                  <c:v>-284104.07497305254</c:v>
                </c:pt>
                <c:pt idx="1883">
                  <c:v>-28690.646606947703</c:v>
                </c:pt>
                <c:pt idx="1884">
                  <c:v>-198072.75539793563</c:v>
                </c:pt>
                <c:pt idx="1885">
                  <c:v>-267300.43082920345</c:v>
                </c:pt>
                <c:pt idx="1886">
                  <c:v>-28826.262365506031</c:v>
                </c:pt>
                <c:pt idx="1887">
                  <c:v>-168846.67450529826</c:v>
                </c:pt>
                <c:pt idx="1888">
                  <c:v>-187068.18203237827</c:v>
                </c:pt>
                <c:pt idx="1889">
                  <c:v>-93782.639954227197</c:v>
                </c:pt>
                <c:pt idx="1890">
                  <c:v>-235745.16995607381</c:v>
                </c:pt>
                <c:pt idx="1891">
                  <c:v>-78261.774299553334</c:v>
                </c:pt>
                <c:pt idx="1892">
                  <c:v>73367.31220545515</c:v>
                </c:pt>
                <c:pt idx="1893">
                  <c:v>-76350.862162640318</c:v>
                </c:pt>
                <c:pt idx="1894">
                  <c:v>-206231.95061054989</c:v>
                </c:pt>
                <c:pt idx="1895">
                  <c:v>-161695.75540190452</c:v>
                </c:pt>
                <c:pt idx="1896">
                  <c:v>-87964.320650837719</c:v>
                </c:pt>
                <c:pt idx="1897">
                  <c:v>-115831.83661773488</c:v>
                </c:pt>
                <c:pt idx="1898">
                  <c:v>-49937.236273978808</c:v>
                </c:pt>
                <c:pt idx="1899">
                  <c:v>-190.62047987454571</c:v>
                </c:pt>
                <c:pt idx="1900">
                  <c:v>-37472.75228656712</c:v>
                </c:pt>
                <c:pt idx="1901">
                  <c:v>-209549.48814718798</c:v>
                </c:pt>
                <c:pt idx="1902">
                  <c:v>-214203.42220532702</c:v>
                </c:pt>
                <c:pt idx="1903">
                  <c:v>-30998.67687724455</c:v>
                </c:pt>
                <c:pt idx="1904">
                  <c:v>-219705.39766520087</c:v>
                </c:pt>
                <c:pt idx="1905">
                  <c:v>251521.63015811157</c:v>
                </c:pt>
                <c:pt idx="1906">
                  <c:v>-212798.28868053557</c:v>
                </c:pt>
                <c:pt idx="1907">
                  <c:v>-76080.049994537578</c:v>
                </c:pt>
                <c:pt idx="1908">
                  <c:v>-209175.2745566158</c:v>
                </c:pt>
                <c:pt idx="1909">
                  <c:v>-151216.36610133713</c:v>
                </c:pt>
                <c:pt idx="1910">
                  <c:v>-21892.686707616842</c:v>
                </c:pt>
                <c:pt idx="1911">
                  <c:v>-240717.03704668337</c:v>
                </c:pt>
                <c:pt idx="1912">
                  <c:v>2162683.3523663618</c:v>
                </c:pt>
                <c:pt idx="1913">
                  <c:v>-119175.10202624835</c:v>
                </c:pt>
                <c:pt idx="1914">
                  <c:v>59932.432399031823</c:v>
                </c:pt>
                <c:pt idx="1915">
                  <c:v>-127306.76654759183</c:v>
                </c:pt>
                <c:pt idx="1916">
                  <c:v>-81974.240610654961</c:v>
                </c:pt>
                <c:pt idx="1917">
                  <c:v>-231997.83675949625</c:v>
                </c:pt>
                <c:pt idx="1918">
                  <c:v>-171130.52481789407</c:v>
                </c:pt>
                <c:pt idx="1919">
                  <c:v>-201343.99240070296</c:v>
                </c:pt>
                <c:pt idx="1920">
                  <c:v>-579211.36416075844</c:v>
                </c:pt>
                <c:pt idx="1921">
                  <c:v>487461.95633573749</c:v>
                </c:pt>
                <c:pt idx="1922">
                  <c:v>198622.76104655967</c:v>
                </c:pt>
                <c:pt idx="1923">
                  <c:v>-173238.01277644874</c:v>
                </c:pt>
                <c:pt idx="1924">
                  <c:v>-84037.53318617458</c:v>
                </c:pt>
                <c:pt idx="1925">
                  <c:v>-186218.466712936</c:v>
                </c:pt>
                <c:pt idx="1926">
                  <c:v>-25287.302680980181</c:v>
                </c:pt>
                <c:pt idx="1927">
                  <c:v>-178787.2909394083</c:v>
                </c:pt>
                <c:pt idx="1928">
                  <c:v>-65294.909438381204</c:v>
                </c:pt>
                <c:pt idx="1929">
                  <c:v>-173223.32245529757</c:v>
                </c:pt>
                <c:pt idx="1930">
                  <c:v>-181618.73203484254</c:v>
                </c:pt>
                <c:pt idx="1931">
                  <c:v>51730.224856928166</c:v>
                </c:pt>
                <c:pt idx="1932">
                  <c:v>-79467.495226928557</c:v>
                </c:pt>
                <c:pt idx="1933">
                  <c:v>-705637.39955493365</c:v>
                </c:pt>
                <c:pt idx="1934">
                  <c:v>-178154.31746415119</c:v>
                </c:pt>
                <c:pt idx="1935">
                  <c:v>-77607.653026880551</c:v>
                </c:pt>
                <c:pt idx="1936">
                  <c:v>-129851.04175083956</c:v>
                </c:pt>
                <c:pt idx="1937">
                  <c:v>-84375.819371097838</c:v>
                </c:pt>
                <c:pt idx="1938">
                  <c:v>-76104.507410571285</c:v>
                </c:pt>
                <c:pt idx="1939">
                  <c:v>-81125.507455104147</c:v>
                </c:pt>
                <c:pt idx="1940">
                  <c:v>-180330.53321246011</c:v>
                </c:pt>
                <c:pt idx="1941">
                  <c:v>-26123.268713531725</c:v>
                </c:pt>
                <c:pt idx="1942">
                  <c:v>-172739.53236709011</c:v>
                </c:pt>
                <c:pt idx="1943">
                  <c:v>432946.40799648862</c:v>
                </c:pt>
                <c:pt idx="1944">
                  <c:v>-178105.20048388786</c:v>
                </c:pt>
                <c:pt idx="1945">
                  <c:v>-256296.72740992729</c:v>
                </c:pt>
                <c:pt idx="1946">
                  <c:v>-174036.3508603457</c:v>
                </c:pt>
                <c:pt idx="1947">
                  <c:v>-117592.72692154173</c:v>
                </c:pt>
                <c:pt idx="1948">
                  <c:v>-1601600.6814680924</c:v>
                </c:pt>
                <c:pt idx="1949">
                  <c:v>630091.10188122839</c:v>
                </c:pt>
                <c:pt idx="1950">
                  <c:v>-71254.4851997355</c:v>
                </c:pt>
                <c:pt idx="1951">
                  <c:v>-85983.4775347533</c:v>
                </c:pt>
                <c:pt idx="1952">
                  <c:v>-230194.37106379564</c:v>
                </c:pt>
                <c:pt idx="1953">
                  <c:v>-97389.177849675354</c:v>
                </c:pt>
                <c:pt idx="1954">
                  <c:v>-183472.19016854808</c:v>
                </c:pt>
                <c:pt idx="1955">
                  <c:v>-351677.68925979675</c:v>
                </c:pt>
                <c:pt idx="1956">
                  <c:v>-169741.5174442</c:v>
                </c:pt>
                <c:pt idx="1957">
                  <c:v>-210832.05705402402</c:v>
                </c:pt>
                <c:pt idx="1958">
                  <c:v>-337304.99146911182</c:v>
                </c:pt>
                <c:pt idx="1959">
                  <c:v>-55519.874520848505</c:v>
                </c:pt>
                <c:pt idx="1960">
                  <c:v>-79944.515456235531</c:v>
                </c:pt>
                <c:pt idx="1961">
                  <c:v>-181184.13219894949</c:v>
                </c:pt>
                <c:pt idx="1962">
                  <c:v>-189017.25526100543</c:v>
                </c:pt>
                <c:pt idx="1963">
                  <c:v>-27277.219149366661</c:v>
                </c:pt>
                <c:pt idx="1964">
                  <c:v>-74275.466805177261</c:v>
                </c:pt>
                <c:pt idx="1965">
                  <c:v>-7630.7559374606353</c:v>
                </c:pt>
                <c:pt idx="1966">
                  <c:v>-224846.03786721808</c:v>
                </c:pt>
                <c:pt idx="1967">
                  <c:v>-177567.37752012204</c:v>
                </c:pt>
                <c:pt idx="1968">
                  <c:v>-8290.6978099553962</c:v>
                </c:pt>
                <c:pt idx="1969">
                  <c:v>-66854.089413662397</c:v>
                </c:pt>
                <c:pt idx="1970">
                  <c:v>-236787.48440176342</c:v>
                </c:pt>
                <c:pt idx="1971">
                  <c:v>-77368.482807440014</c:v>
                </c:pt>
                <c:pt idx="1972">
                  <c:v>-22590.110722137266</c:v>
                </c:pt>
                <c:pt idx="1973">
                  <c:v>-415225.22413750645</c:v>
                </c:pt>
                <c:pt idx="1974">
                  <c:v>-186720.2402555421</c:v>
                </c:pt>
                <c:pt idx="1975">
                  <c:v>-666524.59100413974</c:v>
                </c:pt>
                <c:pt idx="1976">
                  <c:v>-79422.174258526604</c:v>
                </c:pt>
                <c:pt idx="1977">
                  <c:v>469874.84388088831</c:v>
                </c:pt>
                <c:pt idx="1978">
                  <c:v>726978.0392940701</c:v>
                </c:pt>
                <c:pt idx="1979">
                  <c:v>-81169.240815788638</c:v>
                </c:pt>
                <c:pt idx="1980">
                  <c:v>-172706.53236709011</c:v>
                </c:pt>
                <c:pt idx="1981">
                  <c:v>-189248.61293377884</c:v>
                </c:pt>
                <c:pt idx="1982">
                  <c:v>-76619.732595089095</c:v>
                </c:pt>
                <c:pt idx="1983">
                  <c:v>-180183.73909843789</c:v>
                </c:pt>
                <c:pt idx="1984">
                  <c:v>-216421.43700565665</c:v>
                </c:pt>
                <c:pt idx="1985">
                  <c:v>-160798.23880580923</c:v>
                </c:pt>
                <c:pt idx="1986">
                  <c:v>-185705.847763939</c:v>
                </c:pt>
                <c:pt idx="1987">
                  <c:v>590811.94594496023</c:v>
                </c:pt>
                <c:pt idx="1988">
                  <c:v>277172.70763560361</c:v>
                </c:pt>
                <c:pt idx="1989">
                  <c:v>-118339.03649465468</c:v>
                </c:pt>
                <c:pt idx="1990">
                  <c:v>-380743.3551805102</c:v>
                </c:pt>
                <c:pt idx="1991">
                  <c:v>-38646.051723302342</c:v>
                </c:pt>
                <c:pt idx="1992">
                  <c:v>-7678.6844464794849</c:v>
                </c:pt>
                <c:pt idx="1993">
                  <c:v>-194125.26572770986</c:v>
                </c:pt>
                <c:pt idx="1994">
                  <c:v>-96709.682942176005</c:v>
                </c:pt>
                <c:pt idx="1995">
                  <c:v>-179313.91238611826</c:v>
                </c:pt>
                <c:pt idx="1996">
                  <c:v>-78968.707537157621</c:v>
                </c:pt>
                <c:pt idx="1997">
                  <c:v>-162379.51769469958</c:v>
                </c:pt>
                <c:pt idx="1998">
                  <c:v>333114.49315869139</c:v>
                </c:pt>
                <c:pt idx="1999">
                  <c:v>-322239.43105678004</c:v>
                </c:pt>
                <c:pt idx="2000">
                  <c:v>25969.430729780928</c:v>
                </c:pt>
                <c:pt idx="2001">
                  <c:v>19401632.252663806</c:v>
                </c:pt>
                <c:pt idx="2002">
                  <c:v>-194024.15535690889</c:v>
                </c:pt>
                <c:pt idx="2003">
                  <c:v>145948.04875955399</c:v>
                </c:pt>
                <c:pt idx="2004">
                  <c:v>-66774.032909786503</c:v>
                </c:pt>
                <c:pt idx="2005">
                  <c:v>3761631.3477599081</c:v>
                </c:pt>
                <c:pt idx="2006">
                  <c:v>-25251.51096822531</c:v>
                </c:pt>
                <c:pt idx="2007">
                  <c:v>327568.74557951558</c:v>
                </c:pt>
                <c:pt idx="2008">
                  <c:v>-459259.28038949962</c:v>
                </c:pt>
                <c:pt idx="2009">
                  <c:v>-126387.80291837093</c:v>
                </c:pt>
                <c:pt idx="2010">
                  <c:v>-217384.42200019333</c:v>
                </c:pt>
                <c:pt idx="2011">
                  <c:v>-105036.72819217574</c:v>
                </c:pt>
                <c:pt idx="2012">
                  <c:v>-57975253.4604045</c:v>
                </c:pt>
                <c:pt idx="2013">
                  <c:v>-73959.325689521807</c:v>
                </c:pt>
                <c:pt idx="2014">
                  <c:v>-70768.39983764787</c:v>
                </c:pt>
                <c:pt idx="2015">
                  <c:v>-361840.11057635746</c:v>
                </c:pt>
                <c:pt idx="2016">
                  <c:v>-225812.30553220201</c:v>
                </c:pt>
                <c:pt idx="2017">
                  <c:v>-173419.32245529757</c:v>
                </c:pt>
                <c:pt idx="2018">
                  <c:v>-85288.981767337158</c:v>
                </c:pt>
                <c:pt idx="2019">
                  <c:v>-22145.841639731079</c:v>
                </c:pt>
                <c:pt idx="2020">
                  <c:v>-70456.366573451334</c:v>
                </c:pt>
                <c:pt idx="2021">
                  <c:v>-75037.542418108031</c:v>
                </c:pt>
                <c:pt idx="2022">
                  <c:v>-103092.82227183826</c:v>
                </c:pt>
                <c:pt idx="2023">
                  <c:v>-107760.52995632536</c:v>
                </c:pt>
                <c:pt idx="2024">
                  <c:v>-172287.24840237311</c:v>
                </c:pt>
                <c:pt idx="2025">
                  <c:v>-116149.56997841937</c:v>
                </c:pt>
                <c:pt idx="2026">
                  <c:v>-179810.76580643465</c:v>
                </c:pt>
                <c:pt idx="2027">
                  <c:v>-181050.88393384303</c:v>
                </c:pt>
                <c:pt idx="2028">
                  <c:v>-160761.12695116282</c:v>
                </c:pt>
                <c:pt idx="2029">
                  <c:v>-35287.25875086138</c:v>
                </c:pt>
                <c:pt idx="2030">
                  <c:v>-133450.89561697078</c:v>
                </c:pt>
                <c:pt idx="2031">
                  <c:v>-186256.03106335292</c:v>
                </c:pt>
                <c:pt idx="2032">
                  <c:v>2807.6120610233629</c:v>
                </c:pt>
                <c:pt idx="2033">
                  <c:v>-181150.39883826498</c:v>
                </c:pt>
                <c:pt idx="2034">
                  <c:v>-115098.90255959588</c:v>
                </c:pt>
                <c:pt idx="2035">
                  <c:v>-184395.18996341439</c:v>
                </c:pt>
                <c:pt idx="2036">
                  <c:v>-16058.822224621603</c:v>
                </c:pt>
                <c:pt idx="2037">
                  <c:v>-44783.082333234372</c:v>
                </c:pt>
                <c:pt idx="2038">
                  <c:v>-172292.2265674877</c:v>
                </c:pt>
                <c:pt idx="2039">
                  <c:v>-172632.53236709011</c:v>
                </c:pt>
                <c:pt idx="2040">
                  <c:v>-117827.76985533915</c:v>
                </c:pt>
                <c:pt idx="2041">
                  <c:v>-224383.30389113259</c:v>
                </c:pt>
                <c:pt idx="2042">
                  <c:v>-157930.24062337875</c:v>
                </c:pt>
                <c:pt idx="2043">
                  <c:v>-79135.040938868842</c:v>
                </c:pt>
                <c:pt idx="2044">
                  <c:v>-65689.815869250175</c:v>
                </c:pt>
                <c:pt idx="2045">
                  <c:v>-235620.88318295305</c:v>
                </c:pt>
                <c:pt idx="2046">
                  <c:v>-71128.818220265355</c:v>
                </c:pt>
                <c:pt idx="2047">
                  <c:v>582777.5539038711</c:v>
                </c:pt>
                <c:pt idx="2048">
                  <c:v>-115892.50260062263</c:v>
                </c:pt>
                <c:pt idx="2049">
                  <c:v>-156044.60941284092</c:v>
                </c:pt>
                <c:pt idx="2050">
                  <c:v>-172878.81633180712</c:v>
                </c:pt>
                <c:pt idx="2051">
                  <c:v>-133678.13964813214</c:v>
                </c:pt>
                <c:pt idx="2052">
                  <c:v>-92875.62310256077</c:v>
                </c:pt>
                <c:pt idx="2053">
                  <c:v>-205459.62187711312</c:v>
                </c:pt>
                <c:pt idx="2054">
                  <c:v>-74455.11675693329</c:v>
                </c:pt>
                <c:pt idx="2055">
                  <c:v>-72919.769708569162</c:v>
                </c:pt>
                <c:pt idx="2056">
                  <c:v>-77690.059899609958</c:v>
                </c:pt>
                <c:pt idx="2057">
                  <c:v>-192669.55220603914</c:v>
                </c:pt>
                <c:pt idx="2058">
                  <c:v>148305.32206638204</c:v>
                </c:pt>
                <c:pt idx="2059">
                  <c:v>-133988.34894318425</c:v>
                </c:pt>
                <c:pt idx="2060">
                  <c:v>-172162.45831416562</c:v>
                </c:pt>
                <c:pt idx="2061">
                  <c:v>-146939.5164185316</c:v>
                </c:pt>
                <c:pt idx="2062">
                  <c:v>415047.38732022326</c:v>
                </c:pt>
                <c:pt idx="2063">
                  <c:v>-216797.1553608778</c:v>
                </c:pt>
                <c:pt idx="2064">
                  <c:v>-25998.417487252445</c:v>
                </c:pt>
                <c:pt idx="2065">
                  <c:v>-193960.59786975005</c:v>
                </c:pt>
                <c:pt idx="2066">
                  <c:v>-103983.03647384257</c:v>
                </c:pt>
                <c:pt idx="2067">
                  <c:v>-173438.6804729391</c:v>
                </c:pt>
                <c:pt idx="2068">
                  <c:v>-197240.74501783808</c:v>
                </c:pt>
                <c:pt idx="2069">
                  <c:v>-73749.683944030839</c:v>
                </c:pt>
                <c:pt idx="2070">
                  <c:v>-195340.39189563988</c:v>
                </c:pt>
                <c:pt idx="2071">
                  <c:v>-138142.96795909049</c:v>
                </c:pt>
                <c:pt idx="2072">
                  <c:v>-172607.17434944861</c:v>
                </c:pt>
                <c:pt idx="2073">
                  <c:v>-95912.843935426034</c:v>
                </c:pt>
                <c:pt idx="2074">
                  <c:v>-73409.23345892725</c:v>
                </c:pt>
                <c:pt idx="2075">
                  <c:v>-222246.83737489727</c:v>
                </c:pt>
                <c:pt idx="2076">
                  <c:v>-198703.4855302503</c:v>
                </c:pt>
                <c:pt idx="2077">
                  <c:v>-219102.9051629614</c:v>
                </c:pt>
                <c:pt idx="2078">
                  <c:v>-71088.393506454871</c:v>
                </c:pt>
                <c:pt idx="2079">
                  <c:v>-115716.90317499691</c:v>
                </c:pt>
                <c:pt idx="2080">
                  <c:v>-164242.875083308</c:v>
                </c:pt>
                <c:pt idx="2081">
                  <c:v>-72666.944074223167</c:v>
                </c:pt>
                <c:pt idx="2082">
                  <c:v>-1451067.8041975163</c:v>
                </c:pt>
                <c:pt idx="2083">
                  <c:v>-86622.640364494553</c:v>
                </c:pt>
                <c:pt idx="2084">
                  <c:v>-173649.18659642956</c:v>
                </c:pt>
                <c:pt idx="2085">
                  <c:v>1077238.8386020111</c:v>
                </c:pt>
                <c:pt idx="2086">
                  <c:v>-45671.761757530097</c:v>
                </c:pt>
                <c:pt idx="2087">
                  <c:v>-1036699.4719045239</c:v>
                </c:pt>
                <c:pt idx="2088">
                  <c:v>-66378.775382959648</c:v>
                </c:pt>
                <c:pt idx="2089">
                  <c:v>-76881.14055519375</c:v>
                </c:pt>
                <c:pt idx="2090">
                  <c:v>-182341.46539552702</c:v>
                </c:pt>
                <c:pt idx="2091">
                  <c:v>-171638.9644376561</c:v>
                </c:pt>
                <c:pt idx="2092">
                  <c:v>-46001.651478739921</c:v>
                </c:pt>
                <c:pt idx="2093">
                  <c:v>-172784.6804729391</c:v>
                </c:pt>
                <c:pt idx="2094">
                  <c:v>-490909.61384351924</c:v>
                </c:pt>
                <c:pt idx="2095">
                  <c:v>-176974.86033458041</c:v>
                </c:pt>
                <c:pt idx="2096">
                  <c:v>-221995.88543942349</c:v>
                </c:pt>
                <c:pt idx="2097">
                  <c:v>-173011.6804729391</c:v>
                </c:pt>
                <c:pt idx="2098">
                  <c:v>-192910.19139935015</c:v>
                </c:pt>
                <c:pt idx="2099">
                  <c:v>-94808.998413869907</c:v>
                </c:pt>
                <c:pt idx="2100">
                  <c:v>-169186.2996412082</c:v>
                </c:pt>
                <c:pt idx="2101">
                  <c:v>-187686.01851714076</c:v>
                </c:pt>
                <c:pt idx="2102">
                  <c:v>-172292.02624359966</c:v>
                </c:pt>
                <c:pt idx="2103">
                  <c:v>-218275.88769589394</c:v>
                </c:pt>
                <c:pt idx="2104">
                  <c:v>-172388.9644376561</c:v>
                </c:pt>
                <c:pt idx="2105">
                  <c:v>22085.214507581783</c:v>
                </c:pt>
                <c:pt idx="2106">
                  <c:v>-78604.016086071031</c:v>
                </c:pt>
                <c:pt idx="2107">
                  <c:v>-85205.047766936099</c:v>
                </c:pt>
                <c:pt idx="2108">
                  <c:v>-662219.22833425726</c:v>
                </c:pt>
                <c:pt idx="2109">
                  <c:v>-217302.17200741055</c:v>
                </c:pt>
                <c:pt idx="2110">
                  <c:v>-183491.84947705542</c:v>
                </c:pt>
                <c:pt idx="2111">
                  <c:v>-194886.59912942108</c:v>
                </c:pt>
                <c:pt idx="2112">
                  <c:v>-183561.02891908737</c:v>
                </c:pt>
                <c:pt idx="2113">
                  <c:v>-113782.77142768187</c:v>
                </c:pt>
                <c:pt idx="2114">
                  <c:v>-60162.675411521865</c:v>
                </c:pt>
                <c:pt idx="2115">
                  <c:v>-203404.18768065848</c:v>
                </c:pt>
                <c:pt idx="2116">
                  <c:v>-115883.56997841937</c:v>
                </c:pt>
                <c:pt idx="2117">
                  <c:v>-238445.70487577422</c:v>
                </c:pt>
                <c:pt idx="2118">
                  <c:v>-234438.24539381149</c:v>
                </c:pt>
                <c:pt idx="2119">
                  <c:v>-79708.065791666653</c:v>
                </c:pt>
                <c:pt idx="2120">
                  <c:v>-178516.16487661397</c:v>
                </c:pt>
                <c:pt idx="2121">
                  <c:v>-164100.7406544105</c:v>
                </c:pt>
                <c:pt idx="2122">
                  <c:v>-170753.40985637542</c:v>
                </c:pt>
                <c:pt idx="2123">
                  <c:v>50413207.817591883</c:v>
                </c:pt>
                <c:pt idx="2124">
                  <c:v>-72786.36698371869</c:v>
                </c:pt>
                <c:pt idx="2125">
                  <c:v>-248398.37741919071</c:v>
                </c:pt>
                <c:pt idx="2126">
                  <c:v>-137493.22418921953</c:v>
                </c:pt>
                <c:pt idx="2127">
                  <c:v>-87113.792850027108</c:v>
                </c:pt>
                <c:pt idx="2128">
                  <c:v>-69246.449054777884</c:v>
                </c:pt>
                <c:pt idx="2129">
                  <c:v>-181584.99846902437</c:v>
                </c:pt>
                <c:pt idx="2130">
                  <c:v>-180279.7827949755</c:v>
                </c:pt>
                <c:pt idx="2131">
                  <c:v>-173308.47056114656</c:v>
                </c:pt>
                <c:pt idx="2132">
                  <c:v>-272678.15892294096</c:v>
                </c:pt>
                <c:pt idx="2133">
                  <c:v>-181152.53215792275</c:v>
                </c:pt>
                <c:pt idx="2134">
                  <c:v>109680.71470248525</c:v>
                </c:pt>
                <c:pt idx="2135">
                  <c:v>-383995.04286786541</c:v>
                </c:pt>
                <c:pt idx="2136">
                  <c:v>-159100.90749810086</c:v>
                </c:pt>
                <c:pt idx="2137">
                  <c:v>-81517.349282648589</c:v>
                </c:pt>
                <c:pt idx="2138">
                  <c:v>-108630.02163095272</c:v>
                </c:pt>
                <c:pt idx="2139">
                  <c:v>449234.47547694063</c:v>
                </c:pt>
                <c:pt idx="2140">
                  <c:v>-84396.154182459286</c:v>
                </c:pt>
                <c:pt idx="2141">
                  <c:v>171226.48050170927</c:v>
                </c:pt>
                <c:pt idx="2142">
                  <c:v>-153968.03419723781</c:v>
                </c:pt>
                <c:pt idx="2143">
                  <c:v>-132863.88931253407</c:v>
                </c:pt>
                <c:pt idx="2144">
                  <c:v>-158241.18502220471</c:v>
                </c:pt>
                <c:pt idx="2145">
                  <c:v>854988.61179264379</c:v>
                </c:pt>
                <c:pt idx="2146">
                  <c:v>-14410.596632530709</c:v>
                </c:pt>
                <c:pt idx="2147">
                  <c:v>-80327.816004017572</c:v>
                </c:pt>
                <c:pt idx="2148">
                  <c:v>-182098.62956347887</c:v>
                </c:pt>
                <c:pt idx="2149">
                  <c:v>1129981.1890429063</c:v>
                </c:pt>
                <c:pt idx="2150">
                  <c:v>-219825.95302235387</c:v>
                </c:pt>
                <c:pt idx="2151">
                  <c:v>-179661.45043096895</c:v>
                </c:pt>
                <c:pt idx="2152">
                  <c:v>-205034.38658062345</c:v>
                </c:pt>
                <c:pt idx="2153">
                  <c:v>-215529.61788753676</c:v>
                </c:pt>
                <c:pt idx="2154">
                  <c:v>1017638.3560046356</c:v>
                </c:pt>
                <c:pt idx="2155">
                  <c:v>-176640.18280689028</c:v>
                </c:pt>
                <c:pt idx="2156">
                  <c:v>-231976.50315265136</c:v>
                </c:pt>
                <c:pt idx="2157">
                  <c:v>-233143.8812093673</c:v>
                </c:pt>
                <c:pt idx="2158">
                  <c:v>-373374.187707862</c:v>
                </c:pt>
                <c:pt idx="2159">
                  <c:v>-230953.10524501483</c:v>
                </c:pt>
                <c:pt idx="2160">
                  <c:v>-212294.10401421279</c:v>
                </c:pt>
                <c:pt idx="2161">
                  <c:v>-173449.32245529757</c:v>
                </c:pt>
                <c:pt idx="2162">
                  <c:v>-123937.7268183683</c:v>
                </c:pt>
                <c:pt idx="2163">
                  <c:v>-172842.6804729391</c:v>
                </c:pt>
                <c:pt idx="2164">
                  <c:v>-185522.96353488948</c:v>
                </c:pt>
                <c:pt idx="2165">
                  <c:v>-92156.040323467809</c:v>
                </c:pt>
                <c:pt idx="2166">
                  <c:v>-175729.95910763749</c:v>
                </c:pt>
                <c:pt idx="2167">
                  <c:v>-176872.45129223826</c:v>
                </c:pt>
                <c:pt idx="2168">
                  <c:v>-81370.774094419656</c:v>
                </c:pt>
                <c:pt idx="2169">
                  <c:v>17882.562686468067</c:v>
                </c:pt>
                <c:pt idx="2170">
                  <c:v>-86203.064355730909</c:v>
                </c:pt>
                <c:pt idx="2171">
                  <c:v>-215078.28888566926</c:v>
                </c:pt>
                <c:pt idx="2172">
                  <c:v>1432862.213845561</c:v>
                </c:pt>
                <c:pt idx="2173">
                  <c:v>-139573.32518701319</c:v>
                </c:pt>
                <c:pt idx="2174">
                  <c:v>62347.165394232608</c:v>
                </c:pt>
                <c:pt idx="2175">
                  <c:v>-117446.84947705542</c:v>
                </c:pt>
                <c:pt idx="2176">
                  <c:v>-179495.64968045143</c:v>
                </c:pt>
                <c:pt idx="2177">
                  <c:v>-6770.0069968170137</c:v>
                </c:pt>
                <c:pt idx="2178">
                  <c:v>-112225.38961031097</c:v>
                </c:pt>
                <c:pt idx="2179">
                  <c:v>-261909.92098452302</c:v>
                </c:pt>
                <c:pt idx="2180">
                  <c:v>-176835.87532546854</c:v>
                </c:pt>
                <c:pt idx="2181">
                  <c:v>1455140.763551719</c:v>
                </c:pt>
                <c:pt idx="2182">
                  <c:v>103097.41225168511</c:v>
                </c:pt>
                <c:pt idx="2183">
                  <c:v>-153569.5816583847</c:v>
                </c:pt>
                <c:pt idx="2184">
                  <c:v>-200760.21306363586</c:v>
                </c:pt>
                <c:pt idx="2185">
                  <c:v>-176334.16145819769</c:v>
                </c:pt>
                <c:pt idx="2186">
                  <c:v>-214595.41510339937</c:v>
                </c:pt>
                <c:pt idx="2187">
                  <c:v>-213735.62167197943</c:v>
                </c:pt>
                <c:pt idx="2188">
                  <c:v>-361194.75399223727</c:v>
                </c:pt>
                <c:pt idx="2189">
                  <c:v>-218035.97192535707</c:v>
                </c:pt>
                <c:pt idx="2190">
                  <c:v>-172825.12589165842</c:v>
                </c:pt>
                <c:pt idx="2191">
                  <c:v>-90868.274069554405</c:v>
                </c:pt>
                <c:pt idx="2192">
                  <c:v>29960.780407057318</c:v>
                </c:pt>
                <c:pt idx="2193">
                  <c:v>-142969.48640852293</c:v>
                </c:pt>
                <c:pt idx="2194">
                  <c:v>-260855.30084211956</c:v>
                </c:pt>
                <c:pt idx="2195">
                  <c:v>-228644.63872877957</c:v>
                </c:pt>
                <c:pt idx="2196">
                  <c:v>-184400.66506731315</c:v>
                </c:pt>
                <c:pt idx="2197">
                  <c:v>597528.87395027839</c:v>
                </c:pt>
                <c:pt idx="2198">
                  <c:v>55440.224856928166</c:v>
                </c:pt>
                <c:pt idx="2199">
                  <c:v>-214742.82216430025</c:v>
                </c:pt>
                <c:pt idx="2200">
                  <c:v>1376063.9640289391</c:v>
                </c:pt>
                <c:pt idx="2201">
                  <c:v>-82801.549305438661</c:v>
                </c:pt>
                <c:pt idx="2202">
                  <c:v>-82230.598865163993</c:v>
                </c:pt>
                <c:pt idx="2203">
                  <c:v>-247119.90044488682</c:v>
                </c:pt>
                <c:pt idx="2204">
                  <c:v>-156334.58215525892</c:v>
                </c:pt>
                <c:pt idx="2205">
                  <c:v>38252.568040625658</c:v>
                </c:pt>
                <c:pt idx="2206">
                  <c:v>-178756.32492414158</c:v>
                </c:pt>
                <c:pt idx="2207">
                  <c:v>-180938.13219894949</c:v>
                </c:pt>
                <c:pt idx="2208">
                  <c:v>-173430.6804729391</c:v>
                </c:pt>
                <c:pt idx="2209">
                  <c:v>-75687.783355222069</c:v>
                </c:pt>
                <c:pt idx="2210">
                  <c:v>-95306.903724225529</c:v>
                </c:pt>
                <c:pt idx="2211">
                  <c:v>313298.54852561199</c:v>
                </c:pt>
                <c:pt idx="2212">
                  <c:v>5790315.0573247522</c:v>
                </c:pt>
                <c:pt idx="2213">
                  <c:v>-138969.63159586536</c:v>
                </c:pt>
                <c:pt idx="2214">
                  <c:v>-216492.03868775279</c:v>
                </c:pt>
                <c:pt idx="2215">
                  <c:v>-173771.11254350509</c:v>
                </c:pt>
                <c:pt idx="2216">
                  <c:v>-159633.47078689584</c:v>
                </c:pt>
                <c:pt idx="2217">
                  <c:v>63716.851594838256</c:v>
                </c:pt>
                <c:pt idx="2218">
                  <c:v>-147647.79288834889</c:v>
                </c:pt>
                <c:pt idx="2219">
                  <c:v>-1155331.6627836945</c:v>
                </c:pt>
                <c:pt idx="2220">
                  <c:v>-176530.00163263641</c:v>
                </c:pt>
                <c:pt idx="2221">
                  <c:v>2565902.2497921488</c:v>
                </c:pt>
                <c:pt idx="2222">
                  <c:v>-177276.46317972644</c:v>
                </c:pt>
                <c:pt idx="2223">
                  <c:v>-191903.87966192467</c:v>
                </c:pt>
                <c:pt idx="2224">
                  <c:v>-963782.34544835472</c:v>
                </c:pt>
                <c:pt idx="2225">
                  <c:v>-87955.956030632311</c:v>
                </c:pt>
                <c:pt idx="2226">
                  <c:v>-160681.48640852293</c:v>
                </c:pt>
                <c:pt idx="2227">
                  <c:v>-99860.068113812871</c:v>
                </c:pt>
                <c:pt idx="2228">
                  <c:v>-173883.3705318601</c:v>
                </c:pt>
                <c:pt idx="2229">
                  <c:v>-176907.99910849798</c:v>
                </c:pt>
                <c:pt idx="2230">
                  <c:v>-186772.58071932319</c:v>
                </c:pt>
                <c:pt idx="2231">
                  <c:v>-1525693.0905124359</c:v>
                </c:pt>
                <c:pt idx="2232">
                  <c:v>734468.45805277757</c:v>
                </c:pt>
                <c:pt idx="2233">
                  <c:v>-254082.05409904709</c:v>
                </c:pt>
                <c:pt idx="2234">
                  <c:v>-81926.520938024871</c:v>
                </c:pt>
                <c:pt idx="2235">
                  <c:v>-212850.55552498472</c:v>
                </c:pt>
                <c:pt idx="2236">
                  <c:v>-182651.99846902437</c:v>
                </c:pt>
                <c:pt idx="2237">
                  <c:v>-122948.40491213015</c:v>
                </c:pt>
                <c:pt idx="2238">
                  <c:v>-328222.72385836445</c:v>
                </c:pt>
                <c:pt idx="2239">
                  <c:v>-112696.67121522388</c:v>
                </c:pt>
                <c:pt idx="2240">
                  <c:v>-77811.321061105074</c:v>
                </c:pt>
                <c:pt idx="2241">
                  <c:v>-1257074.6128294365</c:v>
                </c:pt>
                <c:pt idx="2242">
                  <c:v>-173614.95868533384</c:v>
                </c:pt>
                <c:pt idx="2243">
                  <c:v>-82296.926374818533</c:v>
                </c:pt>
                <c:pt idx="2244">
                  <c:v>-175133.79395971893</c:v>
                </c:pt>
                <c:pt idx="2245">
                  <c:v>-83504.805402245605</c:v>
                </c:pt>
                <c:pt idx="2246">
                  <c:v>465374.4950138065</c:v>
                </c:pt>
                <c:pt idx="2247">
                  <c:v>-359876.13860331569</c:v>
                </c:pt>
                <c:pt idx="2248">
                  <c:v>112541.73972337449</c:v>
                </c:pt>
                <c:pt idx="2249">
                  <c:v>-118368.66735845758</c:v>
                </c:pt>
                <c:pt idx="2250">
                  <c:v>-66858.944074223167</c:v>
                </c:pt>
                <c:pt idx="2251">
                  <c:v>1268636.465842349</c:v>
                </c:pt>
                <c:pt idx="2252">
                  <c:v>-364939.33014640538</c:v>
                </c:pt>
                <c:pt idx="2253">
                  <c:v>-21683.252542244096</c:v>
                </c:pt>
                <c:pt idx="2254">
                  <c:v>-286226.07751590916</c:v>
                </c:pt>
                <c:pt idx="2255">
                  <c:v>-172342.52012010917</c:v>
                </c:pt>
                <c:pt idx="2256">
                  <c:v>-132908.65519514342</c:v>
                </c:pt>
                <c:pt idx="2257">
                  <c:v>-173974.90263171255</c:v>
                </c:pt>
                <c:pt idx="2258">
                  <c:v>-181372.13219894949</c:v>
                </c:pt>
                <c:pt idx="2259">
                  <c:v>2591.0944272386841</c:v>
                </c:pt>
                <c:pt idx="2260">
                  <c:v>-117527.07520601584</c:v>
                </c:pt>
                <c:pt idx="2261">
                  <c:v>1306005.0916227086</c:v>
                </c:pt>
                <c:pt idx="2262">
                  <c:v>-90849.986838859142</c:v>
                </c:pt>
                <c:pt idx="2263">
                  <c:v>-62294.146179662377</c:v>
                </c:pt>
                <c:pt idx="2264">
                  <c:v>11628984.700875586</c:v>
                </c:pt>
                <c:pt idx="2265">
                  <c:v>-72113.833910221336</c:v>
                </c:pt>
                <c:pt idx="2266">
                  <c:v>229583.41386142181</c:v>
                </c:pt>
                <c:pt idx="2267">
                  <c:v>-121607.473798391</c:v>
                </c:pt>
                <c:pt idx="2268">
                  <c:v>-3349371.845975861</c:v>
                </c:pt>
                <c:pt idx="2269">
                  <c:v>-165761.03309606528</c:v>
                </c:pt>
                <c:pt idx="2270">
                  <c:v>135523.9638117023</c:v>
                </c:pt>
                <c:pt idx="2271">
                  <c:v>-192609.33195734251</c:v>
                </c:pt>
                <c:pt idx="2272">
                  <c:v>-180982.96822845464</c:v>
                </c:pt>
                <c:pt idx="2273">
                  <c:v>-169989.39171540627</c:v>
                </c:pt>
                <c:pt idx="2274">
                  <c:v>-152532.32215243875</c:v>
                </c:pt>
                <c:pt idx="2275">
                  <c:v>1191791.5467554145</c:v>
                </c:pt>
                <c:pt idx="2276">
                  <c:v>-183054.28618002246</c:v>
                </c:pt>
                <c:pt idx="2277">
                  <c:v>1037463.7095925015</c:v>
                </c:pt>
                <c:pt idx="2278">
                  <c:v>-108326.22443212749</c:v>
                </c:pt>
                <c:pt idx="2279">
                  <c:v>-189153.76160663291</c:v>
                </c:pt>
                <c:pt idx="2280">
                  <c:v>-194793.93260663631</c:v>
                </c:pt>
                <c:pt idx="2281">
                  <c:v>-63239.212450898252</c:v>
                </c:pt>
                <c:pt idx="2282">
                  <c:v>-173578.75452586357</c:v>
                </c:pt>
                <c:pt idx="2283">
                  <c:v>-158289.69063281573</c:v>
                </c:pt>
                <c:pt idx="2284">
                  <c:v>-114133.71307668486</c:v>
                </c:pt>
                <c:pt idx="2285">
                  <c:v>-136609.55909809982</c:v>
                </c:pt>
                <c:pt idx="2286">
                  <c:v>-173846.76025638607</c:v>
                </c:pt>
                <c:pt idx="2287">
                  <c:v>-93776.533809513465</c:v>
                </c:pt>
                <c:pt idx="2288">
                  <c:v>-105818.84701174367</c:v>
                </c:pt>
                <c:pt idx="2289">
                  <c:v>-86627.607332635205</c:v>
                </c:pt>
                <c:pt idx="2290">
                  <c:v>-226979.97213049076</c:v>
                </c:pt>
                <c:pt idx="2291">
                  <c:v>12015755.470211852</c:v>
                </c:pt>
                <c:pt idx="2292">
                  <c:v>-206374.02399587916</c:v>
                </c:pt>
                <c:pt idx="2293">
                  <c:v>-153929.13167015539</c:v>
                </c:pt>
                <c:pt idx="2294">
                  <c:v>-202258.81154623115</c:v>
                </c:pt>
                <c:pt idx="2295">
                  <c:v>-180151.06981984962</c:v>
                </c:pt>
                <c:pt idx="2296">
                  <c:v>-176799.46546589333</c:v>
                </c:pt>
                <c:pt idx="2297">
                  <c:v>-212719.93009534618</c:v>
                </c:pt>
                <c:pt idx="2298">
                  <c:v>-2510207.6763449879</c:v>
                </c:pt>
                <c:pt idx="2299">
                  <c:v>-144182.88393384303</c:v>
                </c:pt>
                <c:pt idx="2300">
                  <c:v>-116690.19845182722</c:v>
                </c:pt>
                <c:pt idx="2301">
                  <c:v>-159149.42616712308</c:v>
                </c:pt>
                <c:pt idx="2302">
                  <c:v>729496.88125051255</c:v>
                </c:pt>
                <c:pt idx="2303">
                  <c:v>-74569.11675693329</c:v>
                </c:pt>
                <c:pt idx="2304">
                  <c:v>3117273.4213978304</c:v>
                </c:pt>
                <c:pt idx="2305">
                  <c:v>1153127.9885478758</c:v>
                </c:pt>
                <c:pt idx="2306">
                  <c:v>-74386.454175629158</c:v>
                </c:pt>
                <c:pt idx="2307">
                  <c:v>-78846.907619211081</c:v>
                </c:pt>
                <c:pt idx="2308">
                  <c:v>-116661.10305191671</c:v>
                </c:pt>
                <c:pt idx="2309">
                  <c:v>-173889.90263171255</c:v>
                </c:pt>
                <c:pt idx="2310">
                  <c:v>142085.1972756703</c:v>
                </c:pt>
                <c:pt idx="2311">
                  <c:v>35062.287609594408</c:v>
                </c:pt>
                <c:pt idx="2312">
                  <c:v>-76884.515661369194</c:v>
                </c:pt>
                <c:pt idx="2313">
                  <c:v>-75844.916674879816</c:v>
                </c:pt>
                <c:pt idx="2314">
                  <c:v>443454.74983479548</c:v>
                </c:pt>
                <c:pt idx="2315">
                  <c:v>-174129.79416485259</c:v>
                </c:pt>
                <c:pt idx="2316">
                  <c:v>-212747.5551147174</c:v>
                </c:pt>
                <c:pt idx="2317">
                  <c:v>-181475.06543655379</c:v>
                </c:pt>
                <c:pt idx="2318">
                  <c:v>-117056.10202624835</c:v>
                </c:pt>
                <c:pt idx="2319">
                  <c:v>-37917.910902267904</c:v>
                </c:pt>
                <c:pt idx="2320">
                  <c:v>-988422.29215575987</c:v>
                </c:pt>
                <c:pt idx="2321">
                  <c:v>3226.7824753563036</c:v>
                </c:pt>
                <c:pt idx="2322">
                  <c:v>-74065.878011141089</c:v>
                </c:pt>
                <c:pt idx="2323">
                  <c:v>-74678.592328837316</c:v>
                </c:pt>
                <c:pt idx="2324">
                  <c:v>-64413.784526760719</c:v>
                </c:pt>
                <c:pt idx="2325">
                  <c:v>-198031.32451387425</c:v>
                </c:pt>
                <c:pt idx="2326">
                  <c:v>-87716.581949202373</c:v>
                </c:pt>
                <c:pt idx="2327">
                  <c:v>-233136.75232489943</c:v>
                </c:pt>
                <c:pt idx="2328">
                  <c:v>-171728.60113646038</c:v>
                </c:pt>
                <c:pt idx="2329">
                  <c:v>-119387.16938311397</c:v>
                </c:pt>
                <c:pt idx="2330">
                  <c:v>54694.443896717974</c:v>
                </c:pt>
                <c:pt idx="2331">
                  <c:v>-123049.87898959778</c:v>
                </c:pt>
                <c:pt idx="2332">
                  <c:v>-116758.02014216594</c:v>
                </c:pt>
                <c:pt idx="2333">
                  <c:v>-85711.024573907154</c:v>
                </c:pt>
                <c:pt idx="2334">
                  <c:v>-1460179.902918024</c:v>
                </c:pt>
                <c:pt idx="2335">
                  <c:v>-115415.03608438732</c:v>
                </c:pt>
                <c:pt idx="2336">
                  <c:v>109538.35882295802</c:v>
                </c:pt>
                <c:pt idx="2337">
                  <c:v>417604.58793169213</c:v>
                </c:pt>
                <c:pt idx="2338">
                  <c:v>2811072.168225552</c:v>
                </c:pt>
                <c:pt idx="2339">
                  <c:v>-81490.865709613179</c:v>
                </c:pt>
                <c:pt idx="2340">
                  <c:v>-299694.89008968935</c:v>
                </c:pt>
                <c:pt idx="2341">
                  <c:v>-226467.82093349821</c:v>
                </c:pt>
                <c:pt idx="2342">
                  <c:v>-247573.72823046194</c:v>
                </c:pt>
                <c:pt idx="2343">
                  <c:v>-168180.27877559268</c:v>
                </c:pt>
                <c:pt idx="2344">
                  <c:v>-243152.92280407011</c:v>
                </c:pt>
                <c:pt idx="2345">
                  <c:v>-46420.355783784442</c:v>
                </c:pt>
                <c:pt idx="2346">
                  <c:v>-51327731.543740466</c:v>
                </c:pt>
                <c:pt idx="2347">
                  <c:v>-155174.35213146091</c:v>
                </c:pt>
                <c:pt idx="2348">
                  <c:v>196875.88399196044</c:v>
                </c:pt>
                <c:pt idx="2349">
                  <c:v>-167952.75753191038</c:v>
                </c:pt>
                <c:pt idx="2350">
                  <c:v>-79993.440897842112</c:v>
                </c:pt>
                <c:pt idx="2351">
                  <c:v>-148273.96248759201</c:v>
                </c:pt>
                <c:pt idx="2352">
                  <c:v>-316055.25532638421</c:v>
                </c:pt>
                <c:pt idx="2353">
                  <c:v>-333147.52155543235</c:v>
                </c:pt>
                <c:pt idx="2354">
                  <c:v>-76617.732595089095</c:v>
                </c:pt>
                <c:pt idx="2355">
                  <c:v>-39902703.588575818</c:v>
                </c:pt>
                <c:pt idx="2356">
                  <c:v>-272768.07787829748</c:v>
                </c:pt>
                <c:pt idx="2357">
                  <c:v>-204864.84947705542</c:v>
                </c:pt>
                <c:pt idx="2358">
                  <c:v>-228701.88749076024</c:v>
                </c:pt>
                <c:pt idx="2359">
                  <c:v>-48911206.414130449</c:v>
                </c:pt>
                <c:pt idx="2360">
                  <c:v>-458538.44450076099</c:v>
                </c:pt>
                <c:pt idx="2361">
                  <c:v>-185741.34879363695</c:v>
                </c:pt>
                <c:pt idx="2362">
                  <c:v>-173300.32245529757</c:v>
                </c:pt>
                <c:pt idx="2363">
                  <c:v>-214356.30368599889</c:v>
                </c:pt>
                <c:pt idx="2364">
                  <c:v>-79713.826327284682</c:v>
                </c:pt>
                <c:pt idx="2365">
                  <c:v>-180263.46539552702</c:v>
                </c:pt>
                <c:pt idx="2366">
                  <c:v>-60051.258252321684</c:v>
                </c:pt>
                <c:pt idx="2367">
                  <c:v>-144016.88393384303</c:v>
                </c:pt>
                <c:pt idx="2368">
                  <c:v>-203085.28314192628</c:v>
                </c:pt>
                <c:pt idx="2369">
                  <c:v>534881.13194547337</c:v>
                </c:pt>
                <c:pt idx="2370">
                  <c:v>-215603.22253354086</c:v>
                </c:pt>
                <c:pt idx="2371">
                  <c:v>873137.90872651804</c:v>
                </c:pt>
                <c:pt idx="2372">
                  <c:v>-172191.97698497231</c:v>
                </c:pt>
                <c:pt idx="2373">
                  <c:v>-214923.9029064909</c:v>
                </c:pt>
                <c:pt idx="2374">
                  <c:v>-197657.4819394087</c:v>
                </c:pt>
                <c:pt idx="2375">
                  <c:v>26933.106040721759</c:v>
                </c:pt>
                <c:pt idx="2376">
                  <c:v>-184741.03006328255</c:v>
                </c:pt>
                <c:pt idx="2377">
                  <c:v>-136033.94164453895</c:v>
                </c:pt>
                <c:pt idx="2378">
                  <c:v>-74721.167106798894</c:v>
                </c:pt>
                <c:pt idx="2379">
                  <c:v>-61688.086189261492</c:v>
                </c:pt>
                <c:pt idx="2380">
                  <c:v>-155488.97854994563</c:v>
                </c:pt>
                <c:pt idx="2381">
                  <c:v>-181832.0821119555</c:v>
                </c:pt>
                <c:pt idx="2382">
                  <c:v>-80522.915415208787</c:v>
                </c:pt>
                <c:pt idx="2383">
                  <c:v>-185344.62444625524</c:v>
                </c:pt>
                <c:pt idx="2384">
                  <c:v>-177529.25822135055</c:v>
                </c:pt>
                <c:pt idx="2385">
                  <c:v>-474110.08402140439</c:v>
                </c:pt>
                <c:pt idx="2386">
                  <c:v>16696.741602415452</c:v>
                </c:pt>
                <c:pt idx="2387">
                  <c:v>-187562.14951862121</c:v>
                </c:pt>
                <c:pt idx="2388">
                  <c:v>-89464.082233065725</c:v>
                </c:pt>
                <c:pt idx="2389">
                  <c:v>-211972.41511806007</c:v>
                </c:pt>
                <c:pt idx="2390">
                  <c:v>-83339.705456951895</c:v>
                </c:pt>
                <c:pt idx="2391">
                  <c:v>-76263.93458108358</c:v>
                </c:pt>
                <c:pt idx="2392">
                  <c:v>-8455.5141796052922</c:v>
                </c:pt>
                <c:pt idx="2393">
                  <c:v>-72048.586264484853</c:v>
                </c:pt>
                <c:pt idx="2394">
                  <c:v>-239433.19855199585</c:v>
                </c:pt>
                <c:pt idx="2395">
                  <c:v>-112057.40194597514</c:v>
                </c:pt>
                <c:pt idx="2396">
                  <c:v>-180633.53215792275</c:v>
                </c:pt>
                <c:pt idx="2397">
                  <c:v>-72450.100549536859</c:v>
                </c:pt>
                <c:pt idx="2398">
                  <c:v>-146803.88393384303</c:v>
                </c:pt>
                <c:pt idx="2399">
                  <c:v>-18118.898622198263</c:v>
                </c:pt>
                <c:pt idx="2400">
                  <c:v>-114030.57155076208</c:v>
                </c:pt>
                <c:pt idx="2401">
                  <c:v>-18689.032146989717</c:v>
                </c:pt>
                <c:pt idx="2402">
                  <c:v>-1764.1893200624036</c:v>
                </c:pt>
                <c:pt idx="2403">
                  <c:v>1655971.3089607558</c:v>
                </c:pt>
                <c:pt idx="2404">
                  <c:v>-178887.61600598754</c:v>
                </c:pt>
                <c:pt idx="2405">
                  <c:v>-91108.4351252302</c:v>
                </c:pt>
                <c:pt idx="2406">
                  <c:v>-216771.62064631103</c:v>
                </c:pt>
                <c:pt idx="2407">
                  <c:v>34175.176847135182</c:v>
                </c:pt>
                <c:pt idx="2408">
                  <c:v>474518.22132538899</c:v>
                </c:pt>
                <c:pt idx="2409">
                  <c:v>1084309.2882174896</c:v>
                </c:pt>
                <c:pt idx="2410">
                  <c:v>-160135.55477394769</c:v>
                </c:pt>
                <c:pt idx="2411">
                  <c:v>-185691.02162698377</c:v>
                </c:pt>
                <c:pt idx="2412">
                  <c:v>-1029230.4876466689</c:v>
                </c:pt>
                <c:pt idx="2413">
                  <c:v>-187494.94621918671</c:v>
                </c:pt>
                <c:pt idx="2414">
                  <c:v>-81378.532307901944</c:v>
                </c:pt>
                <c:pt idx="2415">
                  <c:v>-133772.01219480362</c:v>
                </c:pt>
                <c:pt idx="2416">
                  <c:v>-78700.933555415191</c:v>
                </c:pt>
                <c:pt idx="2417">
                  <c:v>-214786.95548395801</c:v>
                </c:pt>
                <c:pt idx="2418">
                  <c:v>-248080.49252463994</c:v>
                </c:pt>
                <c:pt idx="2419">
                  <c:v>641488.36677079124</c:v>
                </c:pt>
                <c:pt idx="2420">
                  <c:v>-16051.058580284705</c:v>
                </c:pt>
                <c:pt idx="2421">
                  <c:v>-162389.68487745794</c:v>
                </c:pt>
                <c:pt idx="2422">
                  <c:v>-190586.67957987118</c:v>
                </c:pt>
                <c:pt idx="2423">
                  <c:v>-260183.63845675508</c:v>
                </c:pt>
                <c:pt idx="2424">
                  <c:v>-81693.254298709362</c:v>
                </c:pt>
                <c:pt idx="2425">
                  <c:v>-244475.08675227902</c:v>
                </c:pt>
                <c:pt idx="2426">
                  <c:v>-147630.18560045274</c:v>
                </c:pt>
                <c:pt idx="2427">
                  <c:v>-73273.167106798894</c:v>
                </c:pt>
                <c:pt idx="2428">
                  <c:v>-88305.282372857124</c:v>
                </c:pt>
                <c:pt idx="2429">
                  <c:v>-180682.44054272922</c:v>
                </c:pt>
                <c:pt idx="2430">
                  <c:v>-4983.9907637424913</c:v>
                </c:pt>
                <c:pt idx="2431">
                  <c:v>-251809.75987765833</c:v>
                </c:pt>
                <c:pt idx="2432">
                  <c:v>-10343.529870621045</c:v>
                </c:pt>
                <c:pt idx="2433">
                  <c:v>-29214.747805686115</c:v>
                </c:pt>
                <c:pt idx="2434">
                  <c:v>-173196.03849058057</c:v>
                </c:pt>
                <c:pt idx="2435">
                  <c:v>-72322.243291034538</c:v>
                </c:pt>
                <c:pt idx="2436">
                  <c:v>-147524.91658263857</c:v>
                </c:pt>
                <c:pt idx="2437">
                  <c:v>-62897.233110366738</c:v>
                </c:pt>
                <c:pt idx="2438">
                  <c:v>61962.754083946813</c:v>
                </c:pt>
                <c:pt idx="2439">
                  <c:v>-69155.423020507296</c:v>
                </c:pt>
                <c:pt idx="2440">
                  <c:v>-124107.07728237403</c:v>
                </c:pt>
                <c:pt idx="2441">
                  <c:v>-193131.79319407477</c:v>
                </c:pt>
                <c:pt idx="2442">
                  <c:v>-115743.43665876161</c:v>
                </c:pt>
                <c:pt idx="2443">
                  <c:v>-198589.7168859524</c:v>
                </c:pt>
                <c:pt idx="2444">
                  <c:v>-40104.996355122654</c:v>
                </c:pt>
                <c:pt idx="2445">
                  <c:v>-198569.3497489884</c:v>
                </c:pt>
                <c:pt idx="2446">
                  <c:v>-166619.74214901758</c:v>
                </c:pt>
                <c:pt idx="2447">
                  <c:v>3754953.329407535</c:v>
                </c:pt>
                <c:pt idx="2448">
                  <c:v>-151087.65020280468</c:v>
                </c:pt>
                <c:pt idx="2449">
                  <c:v>-176577.30827760883</c:v>
                </c:pt>
                <c:pt idx="2450">
                  <c:v>172651.23804227251</c:v>
                </c:pt>
                <c:pt idx="2451">
                  <c:v>-323149.4296995133</c:v>
                </c:pt>
                <c:pt idx="2452">
                  <c:v>-192037.84894197021</c:v>
                </c:pt>
                <c:pt idx="2453">
                  <c:v>-108378.80676576227</c:v>
                </c:pt>
                <c:pt idx="2454">
                  <c:v>-59249.316047321016</c:v>
                </c:pt>
                <c:pt idx="2455">
                  <c:v>-213418.3460845332</c:v>
                </c:pt>
                <c:pt idx="2456">
                  <c:v>994724.1075019883</c:v>
                </c:pt>
                <c:pt idx="2457">
                  <c:v>-185765.21499247692</c:v>
                </c:pt>
                <c:pt idx="2458">
                  <c:v>-124573.99240070296</c:v>
                </c:pt>
                <c:pt idx="2459">
                  <c:v>-120252.86152827062</c:v>
                </c:pt>
                <c:pt idx="2460">
                  <c:v>-173145.32245529757</c:v>
                </c:pt>
                <c:pt idx="2461">
                  <c:v>-4596429.95582157</c:v>
                </c:pt>
                <c:pt idx="2462">
                  <c:v>-108438.12114244205</c:v>
                </c:pt>
                <c:pt idx="2463">
                  <c:v>-332844.72624807677</c:v>
                </c:pt>
                <c:pt idx="2464">
                  <c:v>-119012.98270076426</c:v>
                </c:pt>
                <c:pt idx="2465">
                  <c:v>-228695.88728562655</c:v>
                </c:pt>
                <c:pt idx="2466">
                  <c:v>-222668.83778516465</c:v>
                </c:pt>
                <c:pt idx="2467">
                  <c:v>-70509.947916608566</c:v>
                </c:pt>
                <c:pt idx="2468">
                  <c:v>-191787.67937473749</c:v>
                </c:pt>
                <c:pt idx="2469">
                  <c:v>-114249.11429532917</c:v>
                </c:pt>
                <c:pt idx="2470">
                  <c:v>116083.14287594811</c:v>
                </c:pt>
                <c:pt idx="2471">
                  <c:v>-55810.229408277242</c:v>
                </c:pt>
                <c:pt idx="2472">
                  <c:v>-257775.63606204174</c:v>
                </c:pt>
                <c:pt idx="2473">
                  <c:v>-60524.158285132813</c:v>
                </c:pt>
                <c:pt idx="2474">
                  <c:v>239337.73832119466</c:v>
                </c:pt>
                <c:pt idx="2475">
                  <c:v>-178863.2006890215</c:v>
                </c:pt>
                <c:pt idx="2476">
                  <c:v>-173192.74227888262</c:v>
                </c:pt>
                <c:pt idx="2477">
                  <c:v>-487085.05304254731</c:v>
                </c:pt>
                <c:pt idx="2478">
                  <c:v>-78774.203075447585</c:v>
                </c:pt>
                <c:pt idx="2479">
                  <c:v>-173078.17434944861</c:v>
                </c:pt>
                <c:pt idx="2480">
                  <c:v>-80366.615784021182</c:v>
                </c:pt>
                <c:pt idx="2481">
                  <c:v>-70982.838810365531</c:v>
                </c:pt>
                <c:pt idx="2482">
                  <c:v>557920.59992743144</c:v>
                </c:pt>
                <c:pt idx="2483">
                  <c:v>-146445.1178954941</c:v>
                </c:pt>
                <c:pt idx="2484">
                  <c:v>-173572.03849058057</c:v>
                </c:pt>
                <c:pt idx="2485">
                  <c:v>-191540.57253426581</c:v>
                </c:pt>
                <c:pt idx="2486">
                  <c:v>146565.04639965936</c:v>
                </c:pt>
                <c:pt idx="2487">
                  <c:v>-110035.80676576227</c:v>
                </c:pt>
                <c:pt idx="2488">
                  <c:v>-198805.2311829112</c:v>
                </c:pt>
                <c:pt idx="2489">
                  <c:v>-76701.599755472911</c:v>
                </c:pt>
                <c:pt idx="2490">
                  <c:v>-167206.99762575654</c:v>
                </c:pt>
                <c:pt idx="2491">
                  <c:v>-95097.102653815135</c:v>
                </c:pt>
                <c:pt idx="2492">
                  <c:v>926420.28166783834</c:v>
                </c:pt>
                <c:pt idx="2493">
                  <c:v>-189063.77191219374</c:v>
                </c:pt>
                <c:pt idx="2494">
                  <c:v>-178288.5509135302</c:v>
                </c:pt>
                <c:pt idx="2495">
                  <c:v>-119406.19431458082</c:v>
                </c:pt>
                <c:pt idx="2496">
                  <c:v>-100492.57319183149</c:v>
                </c:pt>
                <c:pt idx="2497">
                  <c:v>7866898.6401756257</c:v>
                </c:pt>
                <c:pt idx="2498">
                  <c:v>-72934.100344403181</c:v>
                </c:pt>
                <c:pt idx="2499">
                  <c:v>-137425.88769589394</c:v>
                </c:pt>
                <c:pt idx="2500">
                  <c:v>-169776.68521162923</c:v>
                </c:pt>
                <c:pt idx="2501">
                  <c:v>-473658.73602928221</c:v>
                </c:pt>
                <c:pt idx="2502">
                  <c:v>5585.0096883482765</c:v>
                </c:pt>
                <c:pt idx="2503">
                  <c:v>6893126.6495355312</c:v>
                </c:pt>
                <c:pt idx="2504">
                  <c:v>228958.73331854434</c:v>
                </c:pt>
                <c:pt idx="2505">
                  <c:v>-166509.51203371031</c:v>
                </c:pt>
                <c:pt idx="2506">
                  <c:v>-149969.86099153862</c:v>
                </c:pt>
                <c:pt idx="2507">
                  <c:v>-211356.52348715393</c:v>
                </c:pt>
                <c:pt idx="2508">
                  <c:v>-178029.58168725367</c:v>
                </c:pt>
                <c:pt idx="2509">
                  <c:v>-171524.77690291882</c:v>
                </c:pt>
                <c:pt idx="2510">
                  <c:v>-49873.689186183154</c:v>
                </c:pt>
                <c:pt idx="2511">
                  <c:v>-173053.3965082221</c:v>
                </c:pt>
                <c:pt idx="2512">
                  <c:v>-160942.55680558688</c:v>
                </c:pt>
                <c:pt idx="2513">
                  <c:v>-200580.46958664351</c:v>
                </c:pt>
                <c:pt idx="2514">
                  <c:v>-75689.925554283822</c:v>
                </c:pt>
                <c:pt idx="2515">
                  <c:v>-182003.53215792275</c:v>
                </c:pt>
                <c:pt idx="2516">
                  <c:v>-76057.57668399089</c:v>
                </c:pt>
                <c:pt idx="2517">
                  <c:v>-189576.62093408272</c:v>
                </c:pt>
                <c:pt idx="2518">
                  <c:v>-180585.01573095817</c:v>
                </c:pt>
                <c:pt idx="2519">
                  <c:v>-83039.87156808452</c:v>
                </c:pt>
                <c:pt idx="2520">
                  <c:v>156205.12488690502</c:v>
                </c:pt>
                <c:pt idx="2521">
                  <c:v>-153935.10948409536</c:v>
                </c:pt>
                <c:pt idx="2522">
                  <c:v>-218166.57176125015</c:v>
                </c:pt>
                <c:pt idx="2523">
                  <c:v>-261401.9491358028</c:v>
                </c:pt>
                <c:pt idx="2524">
                  <c:v>-363070.87165928143</c:v>
                </c:pt>
                <c:pt idx="2525">
                  <c:v>-141180.50593299826</c:v>
                </c:pt>
                <c:pt idx="2526">
                  <c:v>-178036.12695116282</c:v>
                </c:pt>
                <c:pt idx="2527">
                  <c:v>-86296.253417385829</c:v>
                </c:pt>
                <c:pt idx="2528">
                  <c:v>-224700.54744448635</c:v>
                </c:pt>
                <c:pt idx="2529">
                  <c:v>-176341.89990723683</c:v>
                </c:pt>
                <c:pt idx="2530">
                  <c:v>-173682.6804729391</c:v>
                </c:pt>
                <c:pt idx="2531">
                  <c:v>-159447.0154072977</c:v>
                </c:pt>
                <c:pt idx="2532">
                  <c:v>-181806.59871518478</c:v>
                </c:pt>
                <c:pt idx="2533">
                  <c:v>531001.85670166183</c:v>
                </c:pt>
                <c:pt idx="2534">
                  <c:v>32987.61706032767</c:v>
                </c:pt>
                <c:pt idx="2535">
                  <c:v>-179496.06397571799</c:v>
                </c:pt>
                <c:pt idx="2536">
                  <c:v>-224727.54744448635</c:v>
                </c:pt>
                <c:pt idx="2537">
                  <c:v>-151617.76004645601</c:v>
                </c:pt>
                <c:pt idx="2538">
                  <c:v>-241192.39277269761</c:v>
                </c:pt>
                <c:pt idx="2539">
                  <c:v>979357.64427773654</c:v>
                </c:pt>
                <c:pt idx="2540">
                  <c:v>-193137.79247001419</c:v>
                </c:pt>
                <c:pt idx="2541">
                  <c:v>311039.30672886968</c:v>
                </c:pt>
                <c:pt idx="2542">
                  <c:v>-1235666.931873966</c:v>
                </c:pt>
                <c:pt idx="2543">
                  <c:v>-77124.349487782267</c:v>
                </c:pt>
                <c:pt idx="2544">
                  <c:v>-120558.68983595802</c:v>
                </c:pt>
                <c:pt idx="2545">
                  <c:v>5244294.9586084653</c:v>
                </c:pt>
                <c:pt idx="2546">
                  <c:v>104526.59518307145</c:v>
                </c:pt>
                <c:pt idx="2547">
                  <c:v>-89852.022914138302</c:v>
                </c:pt>
                <c:pt idx="2548">
                  <c:v>-153354.62220273906</c:v>
                </c:pt>
                <c:pt idx="2549">
                  <c:v>-74021.850117617782</c:v>
                </c:pt>
                <c:pt idx="2550">
                  <c:v>602548.00045205513</c:v>
                </c:pt>
                <c:pt idx="2551">
                  <c:v>-181546.68435415818</c:v>
                </c:pt>
                <c:pt idx="2552">
                  <c:v>-173672.11254350509</c:v>
                </c:pt>
                <c:pt idx="2553">
                  <c:v>-74829.631161430065</c:v>
                </c:pt>
                <c:pt idx="2554">
                  <c:v>-20479.365283150488</c:v>
                </c:pt>
                <c:pt idx="2555">
                  <c:v>-154959.61592685099</c:v>
                </c:pt>
                <c:pt idx="2556">
                  <c:v>-150194.13753334311</c:v>
                </c:pt>
                <c:pt idx="2557">
                  <c:v>115819.14802405232</c:v>
                </c:pt>
                <c:pt idx="2558">
                  <c:v>-18639.859648391663</c:v>
                </c:pt>
                <c:pt idx="2559">
                  <c:v>-61746.799825490089</c:v>
                </c:pt>
                <c:pt idx="2560">
                  <c:v>-173867.84874957078</c:v>
                </c:pt>
                <c:pt idx="2561">
                  <c:v>-219222.77061250154</c:v>
                </c:pt>
                <c:pt idx="2562">
                  <c:v>95380.018790325936</c:v>
                </c:pt>
                <c:pt idx="2563">
                  <c:v>-179860.54654798505</c:v>
                </c:pt>
                <c:pt idx="2564">
                  <c:v>-38393.138146094279</c:v>
                </c:pt>
                <c:pt idx="2565">
                  <c:v>-92742.181233989599</c:v>
                </c:pt>
                <c:pt idx="2566">
                  <c:v>-227307.16062654468</c:v>
                </c:pt>
                <c:pt idx="2567">
                  <c:v>-76665.025870951184</c:v>
                </c:pt>
                <c:pt idx="2568">
                  <c:v>-266207.74609527097</c:v>
                </c:pt>
                <c:pt idx="2569">
                  <c:v>-222570.90311162459</c:v>
                </c:pt>
                <c:pt idx="2570">
                  <c:v>-180399.74607869732</c:v>
                </c:pt>
                <c:pt idx="2571">
                  <c:v>-72799.951110615017</c:v>
                </c:pt>
                <c:pt idx="2572">
                  <c:v>-85692.938282335119</c:v>
                </c:pt>
                <c:pt idx="2573">
                  <c:v>-170218.38426124112</c:v>
                </c:pt>
                <c:pt idx="2574">
                  <c:v>-97899.056998869521</c:v>
                </c:pt>
                <c:pt idx="2575">
                  <c:v>12538840.212686123</c:v>
                </c:pt>
                <c:pt idx="2576">
                  <c:v>-58770.184075466634</c:v>
                </c:pt>
                <c:pt idx="2577">
                  <c:v>1326983.4997800244</c:v>
                </c:pt>
                <c:pt idx="2578">
                  <c:v>-123967.45932720567</c:v>
                </c:pt>
                <c:pt idx="2579">
                  <c:v>-72639.504458991491</c:v>
                </c:pt>
                <c:pt idx="2580">
                  <c:v>-205753.27293412457</c:v>
                </c:pt>
                <c:pt idx="2581">
                  <c:v>1064111.7714625713</c:v>
                </c:pt>
                <c:pt idx="2582">
                  <c:v>-22085.794693039265</c:v>
                </c:pt>
                <c:pt idx="2583">
                  <c:v>-145567.30819251202</c:v>
                </c:pt>
                <c:pt idx="2584">
                  <c:v>-41158.049408005507</c:v>
                </c:pt>
                <c:pt idx="2585">
                  <c:v>-314954.04605605348</c:v>
                </c:pt>
                <c:pt idx="2586">
                  <c:v>-86614.039041329699</c:v>
                </c:pt>
                <c:pt idx="2587">
                  <c:v>106777.48386925546</c:v>
                </c:pt>
                <c:pt idx="2588">
                  <c:v>-177353.29655520228</c:v>
                </c:pt>
                <c:pt idx="2589">
                  <c:v>-172665.89038473161</c:v>
                </c:pt>
                <c:pt idx="2590">
                  <c:v>-120196.90878664085</c:v>
                </c:pt>
                <c:pt idx="2591">
                  <c:v>-122115.18044232385</c:v>
                </c:pt>
                <c:pt idx="2592">
                  <c:v>-75931.137265815065</c:v>
                </c:pt>
                <c:pt idx="2593">
                  <c:v>283942.50491264573</c:v>
                </c:pt>
                <c:pt idx="2594">
                  <c:v>-375268.3704112909</c:v>
                </c:pt>
                <c:pt idx="2595">
                  <c:v>-81954.907414077417</c:v>
                </c:pt>
                <c:pt idx="2596">
                  <c:v>-75435.833705087673</c:v>
                </c:pt>
                <c:pt idx="2597">
                  <c:v>305722.67813358741</c:v>
                </c:pt>
                <c:pt idx="2598">
                  <c:v>183729.45625855192</c:v>
                </c:pt>
                <c:pt idx="2599">
                  <c:v>-172371.53236709011</c:v>
                </c:pt>
                <c:pt idx="2600">
                  <c:v>-50438.558244106069</c:v>
                </c:pt>
                <c:pt idx="2601">
                  <c:v>-147606.78326298081</c:v>
                </c:pt>
                <c:pt idx="2602">
                  <c:v>-183293.49174199853</c:v>
                </c:pt>
                <c:pt idx="2603">
                  <c:v>15796026.219990563</c:v>
                </c:pt>
                <c:pt idx="2604">
                  <c:v>735882.97438652324</c:v>
                </c:pt>
                <c:pt idx="2605">
                  <c:v>-172611.9644376561</c:v>
                </c:pt>
                <c:pt idx="2606">
                  <c:v>-68228.946041536517</c:v>
                </c:pt>
                <c:pt idx="2607">
                  <c:v>-70798.150899402448</c:v>
                </c:pt>
                <c:pt idx="2608">
                  <c:v>-183589.67333223409</c:v>
                </c:pt>
                <c:pt idx="2609">
                  <c:v>-182065.90864648495</c:v>
                </c:pt>
                <c:pt idx="2610">
                  <c:v>-208213.29163901391</c:v>
                </c:pt>
                <c:pt idx="2611">
                  <c:v>-213240.50458858709</c:v>
                </c:pt>
                <c:pt idx="2612">
                  <c:v>-83971.746957215844</c:v>
                </c:pt>
                <c:pt idx="2613">
                  <c:v>447119.58974399441</c:v>
                </c:pt>
                <c:pt idx="2614">
                  <c:v>-388807.69487402419</c:v>
                </c:pt>
                <c:pt idx="2615">
                  <c:v>-82376.174053392926</c:v>
                </c:pt>
                <c:pt idx="2616">
                  <c:v>-142787.3538107567</c:v>
                </c:pt>
                <c:pt idx="2617">
                  <c:v>-63232.993342347923</c:v>
                </c:pt>
                <c:pt idx="2618">
                  <c:v>-29922.940530878201</c:v>
                </c:pt>
                <c:pt idx="2619">
                  <c:v>-171298.07261715044</c:v>
                </c:pt>
                <c:pt idx="2620">
                  <c:v>-193665.05063469865</c:v>
                </c:pt>
                <c:pt idx="2621">
                  <c:v>-127899.17193868384</c:v>
                </c:pt>
                <c:pt idx="2622">
                  <c:v>397941.63128482224</c:v>
                </c:pt>
                <c:pt idx="2623">
                  <c:v>-173238.03849058057</c:v>
                </c:pt>
                <c:pt idx="2624">
                  <c:v>-116046.52995632536</c:v>
                </c:pt>
                <c:pt idx="2625">
                  <c:v>-96122.471842195897</c:v>
                </c:pt>
                <c:pt idx="2626">
                  <c:v>-104209.26189751123</c:v>
                </c:pt>
                <c:pt idx="2627">
                  <c:v>-173036.24840237311</c:v>
                </c:pt>
                <c:pt idx="2628">
                  <c:v>26300.760683519416</c:v>
                </c:pt>
                <c:pt idx="2629">
                  <c:v>-180810.54985899286</c:v>
                </c:pt>
                <c:pt idx="2630">
                  <c:v>-139482.35804094237</c:v>
                </c:pt>
                <c:pt idx="2631">
                  <c:v>1299809.0031302217</c:v>
                </c:pt>
                <c:pt idx="2632">
                  <c:v>80923.189505722723</c:v>
                </c:pt>
                <c:pt idx="2633">
                  <c:v>-217445.37208946404</c:v>
                </c:pt>
                <c:pt idx="2634">
                  <c:v>450950.04616382078</c:v>
                </c:pt>
                <c:pt idx="2635">
                  <c:v>-176457.60810982122</c:v>
                </c:pt>
                <c:pt idx="2636">
                  <c:v>122530.89546798181</c:v>
                </c:pt>
                <c:pt idx="2637">
                  <c:v>3159.4815421728126</c:v>
                </c:pt>
                <c:pt idx="2638">
                  <c:v>19044.763081751211</c:v>
                </c:pt>
                <c:pt idx="2639">
                  <c:v>-142564.76143036818</c:v>
                </c:pt>
                <c:pt idx="2640">
                  <c:v>-75755.300221322963</c:v>
                </c:pt>
                <c:pt idx="2641">
                  <c:v>-200690.62146684574</c:v>
                </c:pt>
                <c:pt idx="2642">
                  <c:v>351189.61944320798</c:v>
                </c:pt>
                <c:pt idx="2643">
                  <c:v>-175009.65988381676</c:v>
                </c:pt>
                <c:pt idx="2644">
                  <c:v>-215686.22253354086</c:v>
                </c:pt>
                <c:pt idx="2645">
                  <c:v>-68437.381784048339</c:v>
                </c:pt>
                <c:pt idx="2646">
                  <c:v>-173511.3965082221</c:v>
                </c:pt>
                <c:pt idx="2647">
                  <c:v>-124503.99240070296</c:v>
                </c:pt>
                <c:pt idx="2648">
                  <c:v>-135131.36004808755</c:v>
                </c:pt>
                <c:pt idx="2649">
                  <c:v>-180412.84050170251</c:v>
                </c:pt>
                <c:pt idx="2650">
                  <c:v>1825812.975429601</c:v>
                </c:pt>
                <c:pt idx="2651">
                  <c:v>-45841.525008948985</c:v>
                </c:pt>
                <c:pt idx="2652">
                  <c:v>346461.59294312308</c:v>
                </c:pt>
                <c:pt idx="2653">
                  <c:v>-237793.10073207394</c:v>
                </c:pt>
                <c:pt idx="2654">
                  <c:v>-86404.61571683042</c:v>
                </c:pt>
                <c:pt idx="2655">
                  <c:v>-134259.75425252551</c:v>
                </c:pt>
                <c:pt idx="2656">
                  <c:v>1043988.9827461733</c:v>
                </c:pt>
                <c:pt idx="2657">
                  <c:v>395186.22347664356</c:v>
                </c:pt>
                <c:pt idx="2658">
                  <c:v>2204429.2523849132</c:v>
                </c:pt>
                <c:pt idx="2659">
                  <c:v>2399419.5779339503</c:v>
                </c:pt>
                <c:pt idx="2660">
                  <c:v>-93116.513221264671</c:v>
                </c:pt>
                <c:pt idx="2661">
                  <c:v>-324431.74530772772</c:v>
                </c:pt>
                <c:pt idx="2662">
                  <c:v>-226913.4296995133</c:v>
                </c:pt>
                <c:pt idx="2663">
                  <c:v>-31137.981496181339</c:v>
                </c:pt>
                <c:pt idx="2664">
                  <c:v>-172937.60642001461</c:v>
                </c:pt>
                <c:pt idx="2665">
                  <c:v>-114197.56956815202</c:v>
                </c:pt>
                <c:pt idx="2666">
                  <c:v>-510472.38024075865</c:v>
                </c:pt>
                <c:pt idx="2667">
                  <c:v>-328028.21773039852</c:v>
                </c:pt>
                <c:pt idx="2668">
                  <c:v>-164759.36037102644</c:v>
                </c:pt>
                <c:pt idx="2669">
                  <c:v>33264.070910298586</c:v>
                </c:pt>
                <c:pt idx="2670">
                  <c:v>-213069.90434242669</c:v>
                </c:pt>
                <c:pt idx="2671">
                  <c:v>-32309.080882071459</c:v>
                </c:pt>
                <c:pt idx="2672">
                  <c:v>-57708.11006113555</c:v>
                </c:pt>
                <c:pt idx="2673">
                  <c:v>-172808.60642001461</c:v>
                </c:pt>
                <c:pt idx="2674">
                  <c:v>-189016.95319068077</c:v>
                </c:pt>
                <c:pt idx="2675">
                  <c:v>-182834.10904495901</c:v>
                </c:pt>
                <c:pt idx="2676">
                  <c:v>-227366.50397318607</c:v>
                </c:pt>
                <c:pt idx="2677">
                  <c:v>-86101.973766205774</c:v>
                </c:pt>
                <c:pt idx="2678">
                  <c:v>-182075.44032379839</c:v>
                </c:pt>
                <c:pt idx="2679">
                  <c:v>-100636.45303143395</c:v>
                </c:pt>
                <c:pt idx="2680">
                  <c:v>57667.57213870241</c:v>
                </c:pt>
                <c:pt idx="2681">
                  <c:v>-204630.28544819681</c:v>
                </c:pt>
                <c:pt idx="2682">
                  <c:v>-172229.08804954318</c:v>
                </c:pt>
                <c:pt idx="2683">
                  <c:v>790154.69316373067</c:v>
                </c:pt>
                <c:pt idx="2684">
                  <c:v>-242128.84947705542</c:v>
                </c:pt>
                <c:pt idx="2685">
                  <c:v>-200688.21306363586</c:v>
                </c:pt>
                <c:pt idx="2686">
                  <c:v>-223617.68994989787</c:v>
                </c:pt>
                <c:pt idx="2687">
                  <c:v>-78722.919871329737</c:v>
                </c:pt>
                <c:pt idx="2688">
                  <c:v>-158702.95868533384</c:v>
                </c:pt>
                <c:pt idx="2689">
                  <c:v>-82509.598249762959</c:v>
                </c:pt>
                <c:pt idx="2690">
                  <c:v>-101818.67449081852</c:v>
                </c:pt>
                <c:pt idx="2691">
                  <c:v>-237689.30679584196</c:v>
                </c:pt>
                <c:pt idx="2692">
                  <c:v>-177682.3552377976</c:v>
                </c:pt>
                <c:pt idx="2693">
                  <c:v>-72540.767352959301</c:v>
                </c:pt>
                <c:pt idx="2694">
                  <c:v>-177191.4133491033</c:v>
                </c:pt>
                <c:pt idx="2695">
                  <c:v>-5002.5475473679253</c:v>
                </c:pt>
                <c:pt idx="2696">
                  <c:v>-70354.700080127601</c:v>
                </c:pt>
                <c:pt idx="2697">
                  <c:v>-232845.42278834066</c:v>
                </c:pt>
                <c:pt idx="2698">
                  <c:v>-231995.50191718241</c:v>
                </c:pt>
                <c:pt idx="2699">
                  <c:v>-12873.784331421193</c:v>
                </c:pt>
                <c:pt idx="2700">
                  <c:v>54341.672141659074</c:v>
                </c:pt>
                <c:pt idx="2701">
                  <c:v>2932.2252990846173</c:v>
                </c:pt>
                <c:pt idx="2702">
                  <c:v>2028766.970922465</c:v>
                </c:pt>
                <c:pt idx="2703">
                  <c:v>-7928824.1193251014</c:v>
                </c:pt>
                <c:pt idx="2704">
                  <c:v>-67885.119395970716</c:v>
                </c:pt>
                <c:pt idx="2705">
                  <c:v>-319872.44400776521</c:v>
                </c:pt>
                <c:pt idx="2706">
                  <c:v>-75311.83276368861</c:v>
                </c:pt>
                <c:pt idx="2707">
                  <c:v>-722820.41276645102</c:v>
                </c:pt>
                <c:pt idx="2708">
                  <c:v>-73738.233664060928</c:v>
                </c:pt>
                <c:pt idx="2709">
                  <c:v>-198027.73159967517</c:v>
                </c:pt>
                <c:pt idx="2710">
                  <c:v>-236175.08716254635</c:v>
                </c:pt>
                <c:pt idx="2711">
                  <c:v>-167189.1574908836</c:v>
                </c:pt>
                <c:pt idx="2712">
                  <c:v>-256743.98015592829</c:v>
                </c:pt>
                <c:pt idx="2713">
                  <c:v>-260108.76533140952</c:v>
                </c:pt>
                <c:pt idx="2714">
                  <c:v>-89177.265053185416</c:v>
                </c:pt>
                <c:pt idx="2715">
                  <c:v>-171986.26742254826</c:v>
                </c:pt>
                <c:pt idx="2716">
                  <c:v>-199566.1979107768</c:v>
                </c:pt>
                <c:pt idx="2717">
                  <c:v>-234789.56991504703</c:v>
                </c:pt>
                <c:pt idx="2718">
                  <c:v>-175962.06059903442</c:v>
                </c:pt>
                <c:pt idx="2719">
                  <c:v>-201967.17115403799</c:v>
                </c:pt>
                <c:pt idx="2720">
                  <c:v>-81225.007879805984</c:v>
                </c:pt>
                <c:pt idx="2721">
                  <c:v>-256768.34895824071</c:v>
                </c:pt>
                <c:pt idx="2722">
                  <c:v>156816.62064576219</c:v>
                </c:pt>
                <c:pt idx="2723">
                  <c:v>112812.69939743401</c:v>
                </c:pt>
                <c:pt idx="2724">
                  <c:v>-185147.69625130398</c:v>
                </c:pt>
                <c:pt idx="2725">
                  <c:v>-79874.228535719012</c:v>
                </c:pt>
                <c:pt idx="2726">
                  <c:v>-189259.94108443239</c:v>
                </c:pt>
                <c:pt idx="2727">
                  <c:v>-141769.12448955869</c:v>
                </c:pt>
                <c:pt idx="2728">
                  <c:v>568709.4327102548</c:v>
                </c:pt>
                <c:pt idx="2729">
                  <c:v>7126183.599692896</c:v>
                </c:pt>
                <c:pt idx="2730">
                  <c:v>-172446.60747372446</c:v>
                </c:pt>
                <c:pt idx="2731">
                  <c:v>-180024.78300010919</c:v>
                </c:pt>
                <c:pt idx="2732">
                  <c:v>-36648.452707944089</c:v>
                </c:pt>
                <c:pt idx="2733">
                  <c:v>-173310.53059329075</c:v>
                </c:pt>
                <c:pt idx="2734">
                  <c:v>628610.72706495738</c:v>
                </c:pt>
                <c:pt idx="2735">
                  <c:v>-4062064.6676181909</c:v>
                </c:pt>
                <c:pt idx="2736">
                  <c:v>-215685.22253354086</c:v>
                </c:pt>
                <c:pt idx="2737">
                  <c:v>-199794.94434411463</c:v>
                </c:pt>
                <c:pt idx="2738">
                  <c:v>-216191.3034808652</c:v>
                </c:pt>
                <c:pt idx="2739">
                  <c:v>-189782.02545976586</c:v>
                </c:pt>
                <c:pt idx="2740">
                  <c:v>-180711.10734615169</c:v>
                </c:pt>
                <c:pt idx="2741">
                  <c:v>-69894.26018679711</c:v>
                </c:pt>
                <c:pt idx="2742">
                  <c:v>-81989.646786188125</c:v>
                </c:pt>
                <c:pt idx="2743">
                  <c:v>-306647.76794576377</c:v>
                </c:pt>
                <c:pt idx="2744">
                  <c:v>-211726.48896772269</c:v>
                </c:pt>
                <c:pt idx="2745">
                  <c:v>-61538.154335209401</c:v>
                </c:pt>
                <c:pt idx="2746">
                  <c:v>5129392.7696259608</c:v>
                </c:pt>
                <c:pt idx="2747">
                  <c:v>-189301.77582226659</c:v>
                </c:pt>
                <c:pt idx="2748">
                  <c:v>-140460.35793362436</c:v>
                </c:pt>
                <c:pt idx="2749">
                  <c:v>-66028.793055160771</c:v>
                </c:pt>
                <c:pt idx="2750">
                  <c:v>227648.32768976246</c:v>
                </c:pt>
                <c:pt idx="2751">
                  <c:v>-217095.62085144472</c:v>
                </c:pt>
                <c:pt idx="2752">
                  <c:v>-137696.78305784712</c:v>
                </c:pt>
                <c:pt idx="2753">
                  <c:v>-203346.8416921813</c:v>
                </c:pt>
                <c:pt idx="2754">
                  <c:v>-188927.01943574194</c:v>
                </c:pt>
                <c:pt idx="2755">
                  <c:v>48998.57213870241</c:v>
                </c:pt>
                <c:pt idx="2756">
                  <c:v>-12078.659530369347</c:v>
                </c:pt>
                <c:pt idx="2757">
                  <c:v>-296121.21720006526</c:v>
                </c:pt>
                <c:pt idx="2758">
                  <c:v>-44323.826823171286</c:v>
                </c:pt>
                <c:pt idx="2759">
                  <c:v>-227516.23876980628</c:v>
                </c:pt>
                <c:pt idx="2760">
                  <c:v>-339836.80722771725</c:v>
                </c:pt>
                <c:pt idx="2761">
                  <c:v>-71288.526826112618</c:v>
                </c:pt>
                <c:pt idx="2762">
                  <c:v>-72046.100139269503</c:v>
                </c:pt>
                <c:pt idx="2763">
                  <c:v>-96266.922921769379</c:v>
                </c:pt>
                <c:pt idx="2764">
                  <c:v>-201338.99240070296</c:v>
                </c:pt>
                <c:pt idx="2765">
                  <c:v>-72364.099934135826</c:v>
                </c:pt>
                <c:pt idx="2766">
                  <c:v>-100819.43085692899</c:v>
                </c:pt>
                <c:pt idx="2767">
                  <c:v>-160895.99696097197</c:v>
                </c:pt>
                <c:pt idx="2768">
                  <c:v>26879.663987898588</c:v>
                </c:pt>
                <c:pt idx="2769">
                  <c:v>-180881.31627874021</c:v>
                </c:pt>
                <c:pt idx="2770">
                  <c:v>-173468.60642001461</c:v>
                </c:pt>
                <c:pt idx="2771">
                  <c:v>248789.73406928941</c:v>
                </c:pt>
                <c:pt idx="2772">
                  <c:v>-166263.21829775494</c:v>
                </c:pt>
                <c:pt idx="2773">
                  <c:v>-72131.03399227481</c:v>
                </c:pt>
                <c:pt idx="2774">
                  <c:v>-148014.20766448451</c:v>
                </c:pt>
                <c:pt idx="2775">
                  <c:v>-198267.73159967517</c:v>
                </c:pt>
                <c:pt idx="2776">
                  <c:v>-77158.117401203286</c:v>
                </c:pt>
                <c:pt idx="2777">
                  <c:v>-238438.41830778716</c:v>
                </c:pt>
                <c:pt idx="2778">
                  <c:v>-187269.90034637315</c:v>
                </c:pt>
                <c:pt idx="2779">
                  <c:v>67659.515891983698</c:v>
                </c:pt>
                <c:pt idx="2780">
                  <c:v>-210022.48896772269</c:v>
                </c:pt>
                <c:pt idx="2781">
                  <c:v>628947.91940537607</c:v>
                </c:pt>
                <c:pt idx="2782">
                  <c:v>-61554.274137723114</c:v>
                </c:pt>
                <c:pt idx="2783">
                  <c:v>480188.07660258445</c:v>
                </c:pt>
                <c:pt idx="2784">
                  <c:v>-182693.68338378429</c:v>
                </c:pt>
                <c:pt idx="2785">
                  <c:v>-405103.7172959228</c:v>
                </c:pt>
                <c:pt idx="2786">
                  <c:v>-128167.19637070349</c:v>
                </c:pt>
                <c:pt idx="2787">
                  <c:v>444550.09475605935</c:v>
                </c:pt>
                <c:pt idx="2788">
                  <c:v>-181377.53215792275</c:v>
                </c:pt>
                <c:pt idx="2789">
                  <c:v>-92344.590277500538</c:v>
                </c:pt>
                <c:pt idx="2790">
                  <c:v>-213113.1553608778</c:v>
                </c:pt>
                <c:pt idx="2791">
                  <c:v>-175051.75574893958</c:v>
                </c:pt>
                <c:pt idx="2792">
                  <c:v>-77566.915620342479</c:v>
                </c:pt>
                <c:pt idx="2793">
                  <c:v>-208165.59280219697</c:v>
                </c:pt>
                <c:pt idx="2794">
                  <c:v>403084.4950138065</c:v>
                </c:pt>
                <c:pt idx="2795">
                  <c:v>-907806.65824353881</c:v>
                </c:pt>
                <c:pt idx="2796">
                  <c:v>-176886.0611631099</c:v>
                </c:pt>
                <c:pt idx="2797">
                  <c:v>137205.67741543427</c:v>
                </c:pt>
                <c:pt idx="2798">
                  <c:v>-234272.94184753974</c:v>
                </c:pt>
                <c:pt idx="2799">
                  <c:v>1630527.83013785</c:v>
                </c:pt>
                <c:pt idx="2800">
                  <c:v>-233068.09498771321</c:v>
                </c:pt>
                <c:pt idx="2801">
                  <c:v>-173956.16090274265</c:v>
                </c:pt>
                <c:pt idx="2802">
                  <c:v>-275864.60104714386</c:v>
                </c:pt>
                <c:pt idx="2803">
                  <c:v>-259392.75678055279</c:v>
                </c:pt>
                <c:pt idx="2804">
                  <c:v>-227081.21904626838</c:v>
                </c:pt>
                <c:pt idx="2805">
                  <c:v>1837.4296239674441</c:v>
                </c:pt>
                <c:pt idx="2806">
                  <c:v>-86783.733951065718</c:v>
                </c:pt>
                <c:pt idx="2807">
                  <c:v>-329844.15878034162</c:v>
                </c:pt>
                <c:pt idx="2808">
                  <c:v>-82349.507455104147</c:v>
                </c:pt>
                <c:pt idx="2809">
                  <c:v>-65597.125516145024</c:v>
                </c:pt>
                <c:pt idx="2810">
                  <c:v>-108741.65640029318</c:v>
                </c:pt>
                <c:pt idx="2811">
                  <c:v>-261958.4425218231</c:v>
                </c:pt>
                <c:pt idx="2812">
                  <c:v>75329.392195687629</c:v>
                </c:pt>
                <c:pt idx="2813">
                  <c:v>-98856.580188794062</c:v>
                </c:pt>
                <c:pt idx="2814">
                  <c:v>-142736.60669199284</c:v>
                </c:pt>
                <c:pt idx="2815">
                  <c:v>-219411.90372702567</c:v>
                </c:pt>
                <c:pt idx="2816">
                  <c:v>-95566.05976412099</c:v>
                </c:pt>
                <c:pt idx="2817">
                  <c:v>-74755.099934135826</c:v>
                </c:pt>
                <c:pt idx="2818">
                  <c:v>-63113.823037218506</c:v>
                </c:pt>
                <c:pt idx="2819">
                  <c:v>-58000.406282651296</c:v>
                </c:pt>
                <c:pt idx="2820">
                  <c:v>-19695.403709072736</c:v>
                </c:pt>
                <c:pt idx="2821">
                  <c:v>-192372.16367468087</c:v>
                </c:pt>
                <c:pt idx="2822">
                  <c:v>-11348.014129279007</c:v>
                </c:pt>
                <c:pt idx="2823">
                  <c:v>-80904.08264333308</c:v>
                </c:pt>
                <c:pt idx="2824">
                  <c:v>128681.6178957636</c:v>
                </c:pt>
                <c:pt idx="2825">
                  <c:v>19659.562533357937</c:v>
                </c:pt>
                <c:pt idx="2826">
                  <c:v>-177206.01922167226</c:v>
                </c:pt>
                <c:pt idx="2827">
                  <c:v>-181751.21224310115</c:v>
                </c:pt>
                <c:pt idx="2828">
                  <c:v>-231691.59373820754</c:v>
                </c:pt>
                <c:pt idx="2829">
                  <c:v>332020.27105939481</c:v>
                </c:pt>
                <c:pt idx="2830">
                  <c:v>-118291.80676576227</c:v>
                </c:pt>
                <c:pt idx="2831">
                  <c:v>2495101.3967703506</c:v>
                </c:pt>
                <c:pt idx="2832">
                  <c:v>209047.40698882169</c:v>
                </c:pt>
                <c:pt idx="2833">
                  <c:v>-173660.75452586357</c:v>
                </c:pt>
                <c:pt idx="2834">
                  <c:v>-115880.2860137978</c:v>
                </c:pt>
                <c:pt idx="2835">
                  <c:v>-77944.8246782879</c:v>
                </c:pt>
                <c:pt idx="2836">
                  <c:v>-255637.23139388877</c:v>
                </c:pt>
                <c:pt idx="2837">
                  <c:v>-172447.24840237311</c:v>
                </c:pt>
                <c:pt idx="2838">
                  <c:v>79874805.235136509</c:v>
                </c:pt>
                <c:pt idx="2839">
                  <c:v>-74924.040926069836</c:v>
                </c:pt>
                <c:pt idx="2840">
                  <c:v>-193939.81970269617</c:v>
                </c:pt>
                <c:pt idx="2841">
                  <c:v>-305880.24594875617</c:v>
                </c:pt>
                <c:pt idx="2842">
                  <c:v>-90732.549069163157</c:v>
                </c:pt>
                <c:pt idx="2843">
                  <c:v>-161920.98684451368</c:v>
                </c:pt>
                <c:pt idx="2844">
                  <c:v>-199943.4836342471</c:v>
                </c:pt>
                <c:pt idx="2845">
                  <c:v>-13675.406282651296</c:v>
                </c:pt>
                <c:pt idx="2846">
                  <c:v>-170236.90749810086</c:v>
                </c:pt>
                <c:pt idx="2847">
                  <c:v>-160004.51203371031</c:v>
                </c:pt>
                <c:pt idx="2848">
                  <c:v>-185272.79859210458</c:v>
                </c:pt>
                <c:pt idx="2849">
                  <c:v>-180972.37398546719</c:v>
                </c:pt>
                <c:pt idx="2850">
                  <c:v>-141153.80676576227</c:v>
                </c:pt>
                <c:pt idx="2851">
                  <c:v>-181475.06543655379</c:v>
                </c:pt>
                <c:pt idx="2852">
                  <c:v>-77676.616127097775</c:v>
                </c:pt>
                <c:pt idx="2853">
                  <c:v>57084.414059175644</c:v>
                </c:pt>
                <c:pt idx="2854">
                  <c:v>-197776.47096484131</c:v>
                </c:pt>
                <c:pt idx="2855">
                  <c:v>865924.37045151775</c:v>
                </c:pt>
                <c:pt idx="2856">
                  <c:v>-72064.100754670522</c:v>
                </c:pt>
                <c:pt idx="2857">
                  <c:v>-208172.35482753027</c:v>
                </c:pt>
                <c:pt idx="2858">
                  <c:v>-172957.17434944861</c:v>
                </c:pt>
                <c:pt idx="2859">
                  <c:v>-221648.22150787251</c:v>
                </c:pt>
                <c:pt idx="2860">
                  <c:v>-95887.502600622625</c:v>
                </c:pt>
                <c:pt idx="2861">
                  <c:v>-213180.37065352831</c:v>
                </c:pt>
                <c:pt idx="2862">
                  <c:v>-237668.27632602485</c:v>
                </c:pt>
                <c:pt idx="2863">
                  <c:v>-199364.14630124014</c:v>
                </c:pt>
                <c:pt idx="2864">
                  <c:v>-205354.44605338754</c:v>
                </c:pt>
                <c:pt idx="2865">
                  <c:v>338025.76170826971</c:v>
                </c:pt>
                <c:pt idx="2866">
                  <c:v>-700953.13144074264</c:v>
                </c:pt>
                <c:pt idx="2867">
                  <c:v>-129948.46840306855</c:v>
                </c:pt>
                <c:pt idx="2868">
                  <c:v>-82891.015880937368</c:v>
                </c:pt>
                <c:pt idx="2869">
                  <c:v>-160746.73601990729</c:v>
                </c:pt>
                <c:pt idx="2870">
                  <c:v>-168879.11425662151</c:v>
                </c:pt>
                <c:pt idx="2871">
                  <c:v>62857.504130914109</c:v>
                </c:pt>
                <c:pt idx="2872">
                  <c:v>-238490.77009724558</c:v>
                </c:pt>
                <c:pt idx="2873">
                  <c:v>916365.81846086355</c:v>
                </c:pt>
                <c:pt idx="2874">
                  <c:v>-223981.48558890622</c:v>
                </c:pt>
                <c:pt idx="2875">
                  <c:v>775731.37405823509</c:v>
                </c:pt>
                <c:pt idx="2876">
                  <c:v>-107513.26009853525</c:v>
                </c:pt>
                <c:pt idx="2877">
                  <c:v>-173331.47056114656</c:v>
                </c:pt>
                <c:pt idx="2878">
                  <c:v>-86901.151188559568</c:v>
                </c:pt>
                <c:pt idx="2879">
                  <c:v>-76213.033582007469</c:v>
                </c:pt>
                <c:pt idx="2880">
                  <c:v>-258888.04643791937</c:v>
                </c:pt>
                <c:pt idx="2881">
                  <c:v>-253466.80449698603</c:v>
                </c:pt>
                <c:pt idx="2882">
                  <c:v>-139947.30566860893</c:v>
                </c:pt>
                <c:pt idx="2883">
                  <c:v>-1314858.7650514494</c:v>
                </c:pt>
                <c:pt idx="2884">
                  <c:v>-84848.26464291806</c:v>
                </c:pt>
                <c:pt idx="2885">
                  <c:v>-82526.05969447628</c:v>
                </c:pt>
                <c:pt idx="2886">
                  <c:v>-224192.44359657983</c:v>
                </c:pt>
                <c:pt idx="2887">
                  <c:v>-76499.548515298389</c:v>
                </c:pt>
                <c:pt idx="2888">
                  <c:v>-177158.37723931373</c:v>
                </c:pt>
                <c:pt idx="2889">
                  <c:v>-181420.46539552702</c:v>
                </c:pt>
                <c:pt idx="2890">
                  <c:v>-101176.5807826955</c:v>
                </c:pt>
                <c:pt idx="2891">
                  <c:v>-81411.315374182042</c:v>
                </c:pt>
                <c:pt idx="2892">
                  <c:v>100653.07715198916</c:v>
                </c:pt>
                <c:pt idx="2893">
                  <c:v>-1119919.7357660451</c:v>
                </c:pt>
                <c:pt idx="2894">
                  <c:v>-216723.08938535143</c:v>
                </c:pt>
                <c:pt idx="2895">
                  <c:v>-140980.95641203073</c:v>
                </c:pt>
                <c:pt idx="2896">
                  <c:v>-121244.57808542327</c:v>
                </c:pt>
                <c:pt idx="2897">
                  <c:v>-4769061.8740312671</c:v>
                </c:pt>
                <c:pt idx="2898">
                  <c:v>-97115.419538589194</c:v>
                </c:pt>
                <c:pt idx="2899">
                  <c:v>112761.97621001728</c:v>
                </c:pt>
                <c:pt idx="2900">
                  <c:v>-70906.819540122669</c:v>
                </c:pt>
                <c:pt idx="2901">
                  <c:v>-473500.44681405136</c:v>
                </c:pt>
                <c:pt idx="2902">
                  <c:v>435733.71288002876</c:v>
                </c:pt>
                <c:pt idx="2903">
                  <c:v>98252.125487078883</c:v>
                </c:pt>
                <c:pt idx="2904">
                  <c:v>1533685.8529402288</c:v>
                </c:pt>
                <c:pt idx="2905">
                  <c:v>697986.44500141207</c:v>
                </c:pt>
                <c:pt idx="2906">
                  <c:v>-108584.63388110939</c:v>
                </c:pt>
                <c:pt idx="2907">
                  <c:v>270235.28386387473</c:v>
                </c:pt>
                <c:pt idx="2908">
                  <c:v>-16989.817670935707</c:v>
                </c:pt>
                <c:pt idx="2909">
                  <c:v>-253286.21693252679</c:v>
                </c:pt>
                <c:pt idx="2910">
                  <c:v>-179105.12443182076</c:v>
                </c:pt>
                <c:pt idx="2911">
                  <c:v>-120473.91388703178</c:v>
                </c:pt>
                <c:pt idx="2912">
                  <c:v>-81364.133342893852</c:v>
                </c:pt>
                <c:pt idx="2913">
                  <c:v>-173326.6804729391</c:v>
                </c:pt>
                <c:pt idx="2914">
                  <c:v>-73006.421167064342</c:v>
                </c:pt>
                <c:pt idx="2915">
                  <c:v>80365.018690157303</c:v>
                </c:pt>
                <c:pt idx="2916">
                  <c:v>-400758.45048217848</c:v>
                </c:pt>
                <c:pt idx="2917">
                  <c:v>-180387.74607869732</c:v>
                </c:pt>
                <c:pt idx="2918">
                  <c:v>236674.31147457828</c:v>
                </c:pt>
                <c:pt idx="2919">
                  <c:v>1596571.0335797663</c:v>
                </c:pt>
                <c:pt idx="2920">
                  <c:v>185911.28991444537</c:v>
                </c:pt>
                <c:pt idx="2921">
                  <c:v>1413498.3714715519</c:v>
                </c:pt>
                <c:pt idx="2922">
                  <c:v>-89301.707126890265</c:v>
                </c:pt>
                <c:pt idx="2923">
                  <c:v>-216548.68843437516</c:v>
                </c:pt>
                <c:pt idx="2924">
                  <c:v>-80029.583068034917</c:v>
                </c:pt>
                <c:pt idx="2925">
                  <c:v>-173532.3965082221</c:v>
                </c:pt>
                <c:pt idx="2926">
                  <c:v>-219555.70385010587</c:v>
                </c:pt>
                <c:pt idx="2927">
                  <c:v>-229415.21670319105</c:v>
                </c:pt>
                <c:pt idx="2928">
                  <c:v>-180321.93211689603</c:v>
                </c:pt>
                <c:pt idx="2929">
                  <c:v>-275040.64543038217</c:v>
                </c:pt>
                <c:pt idx="2930">
                  <c:v>-150350.55176293387</c:v>
                </c:pt>
                <c:pt idx="2931">
                  <c:v>-228115.37208946404</c:v>
                </c:pt>
                <c:pt idx="2932">
                  <c:v>-172279.32245529757</c:v>
                </c:pt>
                <c:pt idx="2933">
                  <c:v>-121335.07080073433</c:v>
                </c:pt>
                <c:pt idx="2934">
                  <c:v>-173620.75452586357</c:v>
                </c:pt>
                <c:pt idx="2935">
                  <c:v>-101334.31044149183</c:v>
                </c:pt>
                <c:pt idx="2936">
                  <c:v>-237908.78549241822</c:v>
                </c:pt>
                <c:pt idx="2937">
                  <c:v>-160647.47312839836</c:v>
                </c:pt>
                <c:pt idx="2938">
                  <c:v>-75315.311066374823</c:v>
                </c:pt>
                <c:pt idx="2939">
                  <c:v>-166077.76485130808</c:v>
                </c:pt>
                <c:pt idx="2940">
                  <c:v>216385.54579716735</c:v>
                </c:pt>
                <c:pt idx="2941">
                  <c:v>-131250.32366705404</c:v>
                </c:pt>
                <c:pt idx="2942">
                  <c:v>-179090.5829180557</c:v>
                </c:pt>
                <c:pt idx="2943">
                  <c:v>-126433.35922124636</c:v>
                </c:pt>
                <c:pt idx="2944">
                  <c:v>-190508.08671547219</c:v>
                </c:pt>
                <c:pt idx="2945">
                  <c:v>-67848.130972256346</c:v>
                </c:pt>
                <c:pt idx="2946">
                  <c:v>-173081.53236709011</c:v>
                </c:pt>
                <c:pt idx="2947">
                  <c:v>-171511.61580360786</c:v>
                </c:pt>
                <c:pt idx="2948">
                  <c:v>-115337.52995632536</c:v>
                </c:pt>
                <c:pt idx="2949">
                  <c:v>-124517.51817601023</c:v>
                </c:pt>
                <c:pt idx="2950">
                  <c:v>-226355.95261208655</c:v>
                </c:pt>
                <c:pt idx="2951">
                  <c:v>-61719.208345093823</c:v>
                </c:pt>
                <c:pt idx="2952">
                  <c:v>1746729.8021065458</c:v>
                </c:pt>
                <c:pt idx="2953">
                  <c:v>-181828.94981796612</c:v>
                </c:pt>
                <c:pt idx="2954">
                  <c:v>-113533.24656044957</c:v>
                </c:pt>
                <c:pt idx="2955">
                  <c:v>-75503.013409259147</c:v>
                </c:pt>
                <c:pt idx="2956">
                  <c:v>-38718.889024951844</c:v>
                </c:pt>
                <c:pt idx="2957">
                  <c:v>-173892.90263171255</c:v>
                </c:pt>
                <c:pt idx="2958">
                  <c:v>-233746.35062817915</c:v>
                </c:pt>
                <c:pt idx="2959">
                  <c:v>-200187.61884990806</c:v>
                </c:pt>
                <c:pt idx="2960">
                  <c:v>-36577.935495821745</c:v>
                </c:pt>
                <c:pt idx="2961">
                  <c:v>-112336.48814718798</c:v>
                </c:pt>
                <c:pt idx="2962">
                  <c:v>-179544.54042284371</c:v>
                </c:pt>
                <c:pt idx="2963">
                  <c:v>-129353.42138082336</c:v>
                </c:pt>
                <c:pt idx="2964">
                  <c:v>614824.24463519931</c:v>
                </c:pt>
                <c:pt idx="2965">
                  <c:v>-228507.55442731874</c:v>
                </c:pt>
                <c:pt idx="2966">
                  <c:v>127628.11558624491</c:v>
                </c:pt>
                <c:pt idx="2967">
                  <c:v>-81835.040733735164</c:v>
                </c:pt>
                <c:pt idx="2968">
                  <c:v>-46379.821191015391</c:v>
                </c:pt>
                <c:pt idx="2969">
                  <c:v>-154455.14286773663</c:v>
                </c:pt>
                <c:pt idx="2970">
                  <c:v>-668173.46509939118</c:v>
                </c:pt>
                <c:pt idx="2971">
                  <c:v>-248312.56150456634</c:v>
                </c:pt>
                <c:pt idx="2972">
                  <c:v>-83436.771809080252</c:v>
                </c:pt>
                <c:pt idx="2973">
                  <c:v>-188731.1672839816</c:v>
                </c:pt>
                <c:pt idx="2974">
                  <c:v>1792859.4203267456</c:v>
                </c:pt>
                <c:pt idx="2975">
                  <c:v>-83716.323421015099</c:v>
                </c:pt>
                <c:pt idx="2976">
                  <c:v>-941045.87640457042</c:v>
                </c:pt>
                <c:pt idx="2977">
                  <c:v>-68086.730162353953</c:v>
                </c:pt>
                <c:pt idx="2978">
                  <c:v>-361475.08402140439</c:v>
                </c:pt>
                <c:pt idx="2979">
                  <c:v>-165926.69267345566</c:v>
                </c:pt>
                <c:pt idx="2980">
                  <c:v>-181421.65920412543</c:v>
                </c:pt>
                <c:pt idx="2981">
                  <c:v>1592927.177530684</c:v>
                </c:pt>
                <c:pt idx="2982">
                  <c:v>-45466.806765762274</c:v>
                </c:pt>
                <c:pt idx="2983">
                  <c:v>-200986.34638329362</c:v>
                </c:pt>
                <c:pt idx="2984">
                  <c:v>59716.469350496831</c:v>
                </c:pt>
                <c:pt idx="2985">
                  <c:v>-77161.648981026956</c:v>
                </c:pt>
                <c:pt idx="2986">
                  <c:v>-174255.40456654044</c:v>
                </c:pt>
                <c:pt idx="2987">
                  <c:v>-177027.08216969343</c:v>
                </c:pt>
                <c:pt idx="2988">
                  <c:v>-75049.186510645261</c:v>
                </c:pt>
                <c:pt idx="2989">
                  <c:v>-215584.22253354086</c:v>
                </c:pt>
                <c:pt idx="2990">
                  <c:v>-11911.681453557743</c:v>
                </c:pt>
                <c:pt idx="2991">
                  <c:v>-179601.35367388715</c:v>
                </c:pt>
                <c:pt idx="2992">
                  <c:v>-60139.15520812766</c:v>
                </c:pt>
                <c:pt idx="2993">
                  <c:v>-173338.03849058057</c:v>
                </c:pt>
                <c:pt idx="2994">
                  <c:v>-91049.527102049324</c:v>
                </c:pt>
                <c:pt idx="2995">
                  <c:v>106188.32118234894</c:v>
                </c:pt>
                <c:pt idx="2996">
                  <c:v>-197909.14630124014</c:v>
                </c:pt>
                <c:pt idx="2997">
                  <c:v>-146006.84325504716</c:v>
                </c:pt>
                <c:pt idx="2998">
                  <c:v>-288204.83522688283</c:v>
                </c:pt>
                <c:pt idx="2999">
                  <c:v>-12622970.051297441</c:v>
                </c:pt>
                <c:pt idx="3000">
                  <c:v>-231760.23528253374</c:v>
                </c:pt>
                <c:pt idx="3001">
                  <c:v>-90358.442608685742</c:v>
                </c:pt>
                <c:pt idx="3002">
                  <c:v>-384810.58081340045</c:v>
                </c:pt>
                <c:pt idx="3003">
                  <c:v>-89245.779868401645</c:v>
                </c:pt>
                <c:pt idx="3004">
                  <c:v>3476263.2999380599</c:v>
                </c:pt>
                <c:pt idx="3005">
                  <c:v>-181681.79879723827</c:v>
                </c:pt>
                <c:pt idx="3006">
                  <c:v>-347084.67858444015</c:v>
                </c:pt>
                <c:pt idx="3007">
                  <c:v>-144263.92499403728</c:v>
                </c:pt>
                <c:pt idx="3008">
                  <c:v>-122013.24957408244</c:v>
                </c:pt>
                <c:pt idx="3009">
                  <c:v>82835.813259461022</c:v>
                </c:pt>
                <c:pt idx="3010">
                  <c:v>-119230.80676576227</c:v>
                </c:pt>
                <c:pt idx="3011">
                  <c:v>-220496.4205642576</c:v>
                </c:pt>
                <c:pt idx="3012">
                  <c:v>-172056.24840237311</c:v>
                </c:pt>
                <c:pt idx="3013">
                  <c:v>-173024.9644376561</c:v>
                </c:pt>
                <c:pt idx="3014">
                  <c:v>9207.7026113087195</c:v>
                </c:pt>
                <c:pt idx="3015">
                  <c:v>-115174.6869137981</c:v>
                </c:pt>
                <c:pt idx="3016">
                  <c:v>-149290.63871486107</c:v>
                </c:pt>
                <c:pt idx="3017">
                  <c:v>-121989.81683082465</c:v>
                </c:pt>
                <c:pt idx="3018">
                  <c:v>17338.892406891449</c:v>
                </c:pt>
                <c:pt idx="3019">
                  <c:v>-79443.57421749986</c:v>
                </c:pt>
                <c:pt idx="3020">
                  <c:v>2448.9611075809225</c:v>
                </c:pt>
                <c:pt idx="3021">
                  <c:v>-133479.79498722334</c:v>
                </c:pt>
                <c:pt idx="3022">
                  <c:v>39815.703487915889</c:v>
                </c:pt>
                <c:pt idx="3023">
                  <c:v>41208.497697310318</c:v>
                </c:pt>
                <c:pt idx="3024">
                  <c:v>-429614.4772091303</c:v>
                </c:pt>
                <c:pt idx="3025">
                  <c:v>-166583.69993889832</c:v>
                </c:pt>
                <c:pt idx="3026">
                  <c:v>-196415.87966192467</c:v>
                </c:pt>
                <c:pt idx="3027">
                  <c:v>-140549.06192758586</c:v>
                </c:pt>
                <c:pt idx="3028">
                  <c:v>-226638.75294030044</c:v>
                </c:pt>
                <c:pt idx="3029">
                  <c:v>-14746.988748966658</c:v>
                </c:pt>
                <c:pt idx="3030">
                  <c:v>2328865.5421283785</c:v>
                </c:pt>
                <c:pt idx="3031">
                  <c:v>-169115.91132585111</c:v>
                </c:pt>
                <c:pt idx="3032">
                  <c:v>611720.56897756993</c:v>
                </c:pt>
                <c:pt idx="3033">
                  <c:v>-165788.16237813828</c:v>
                </c:pt>
                <c:pt idx="3034">
                  <c:v>-143337.80134544929</c:v>
                </c:pt>
                <c:pt idx="3035">
                  <c:v>-183569.43140875149</c:v>
                </c:pt>
                <c:pt idx="3036">
                  <c:v>-103763.22961328142</c:v>
                </c:pt>
                <c:pt idx="3037">
                  <c:v>-222767.75314543408</c:v>
                </c:pt>
                <c:pt idx="3038">
                  <c:v>-78003.907619211081</c:v>
                </c:pt>
                <c:pt idx="3039">
                  <c:v>-150329.43642607244</c:v>
                </c:pt>
                <c:pt idx="3040">
                  <c:v>-190487.25898624951</c:v>
                </c:pt>
                <c:pt idx="3041">
                  <c:v>-291256.29610494775</c:v>
                </c:pt>
                <c:pt idx="3042">
                  <c:v>-172714.89038473161</c:v>
                </c:pt>
                <c:pt idx="3043">
                  <c:v>-282041.68887091102</c:v>
                </c:pt>
                <c:pt idx="3044">
                  <c:v>-172541.9644376561</c:v>
                </c:pt>
                <c:pt idx="3045">
                  <c:v>-71449.793465428127</c:v>
                </c:pt>
                <c:pt idx="3046">
                  <c:v>-11818.319011389161</c:v>
                </c:pt>
                <c:pt idx="3047">
                  <c:v>42385.9433530526</c:v>
                </c:pt>
                <c:pt idx="3048">
                  <c:v>-39964.829926074599</c:v>
                </c:pt>
                <c:pt idx="3049">
                  <c:v>-70544.950407081633</c:v>
                </c:pt>
                <c:pt idx="3050">
                  <c:v>-75782.0497894039</c:v>
                </c:pt>
                <c:pt idx="3051">
                  <c:v>-229866.82795876125</c:v>
                </c:pt>
                <c:pt idx="3052">
                  <c:v>-255638.51363571052</c:v>
                </c:pt>
                <c:pt idx="3053">
                  <c:v>-269612.86739546614</c:v>
                </c:pt>
                <c:pt idx="3054">
                  <c:v>-160221.32556841156</c:v>
                </c:pt>
                <c:pt idx="3055">
                  <c:v>-212811.1555660115</c:v>
                </c:pt>
                <c:pt idx="3056">
                  <c:v>-16021.794315514388</c:v>
                </c:pt>
                <c:pt idx="3057">
                  <c:v>-282339.38435898384</c:v>
                </c:pt>
                <c:pt idx="3058">
                  <c:v>-177740.87025455397</c:v>
                </c:pt>
                <c:pt idx="3059">
                  <c:v>125987.9244504862</c:v>
                </c:pt>
                <c:pt idx="3060">
                  <c:v>-77770.866353883161</c:v>
                </c:pt>
                <c:pt idx="3061">
                  <c:v>-211803.17098174215</c:v>
                </c:pt>
                <c:pt idx="3062">
                  <c:v>80627.341552118945</c:v>
                </c:pt>
                <c:pt idx="3063">
                  <c:v>-179020.94940769876</c:v>
                </c:pt>
                <c:pt idx="3064">
                  <c:v>-114505.25927799003</c:v>
                </c:pt>
                <c:pt idx="3065">
                  <c:v>-190110.55282144016</c:v>
                </c:pt>
                <c:pt idx="3066">
                  <c:v>-83370.562364886966</c:v>
                </c:pt>
                <c:pt idx="3067">
                  <c:v>-544001.38898193324</c:v>
                </c:pt>
                <c:pt idx="3068">
                  <c:v>-107940.57851487631</c:v>
                </c:pt>
                <c:pt idx="3069">
                  <c:v>-149326.16002074696</c:v>
                </c:pt>
                <c:pt idx="3070">
                  <c:v>-174206.65137925878</c:v>
                </c:pt>
                <c:pt idx="3071">
                  <c:v>-150410.22515176149</c:v>
                </c:pt>
                <c:pt idx="3072">
                  <c:v>-233414.36180696217</c:v>
                </c:pt>
                <c:pt idx="3073">
                  <c:v>-148385.89899621677</c:v>
                </c:pt>
                <c:pt idx="3074">
                  <c:v>-67776.155767737539</c:v>
                </c:pt>
                <c:pt idx="3075">
                  <c:v>-183846.4762836413</c:v>
                </c:pt>
                <c:pt idx="3076">
                  <c:v>-81283.405814645987</c:v>
                </c:pt>
                <c:pt idx="3077">
                  <c:v>-193615.39600075688</c:v>
                </c:pt>
                <c:pt idx="3078">
                  <c:v>-218600.42601717793</c:v>
                </c:pt>
                <c:pt idx="3079">
                  <c:v>1464193.8180079302</c:v>
                </c:pt>
                <c:pt idx="3080">
                  <c:v>-173738.56902486767</c:v>
                </c:pt>
                <c:pt idx="3081">
                  <c:v>1459667.7949067904</c:v>
                </c:pt>
                <c:pt idx="3082">
                  <c:v>-124528.97065598733</c:v>
                </c:pt>
                <c:pt idx="3083">
                  <c:v>-66168.363614972972</c:v>
                </c:pt>
                <c:pt idx="3084">
                  <c:v>-104222.96921304712</c:v>
                </c:pt>
                <c:pt idx="3085">
                  <c:v>-212522.37024326093</c:v>
                </c:pt>
                <c:pt idx="3086">
                  <c:v>-96894.206991345563</c:v>
                </c:pt>
                <c:pt idx="3087">
                  <c:v>-2427885.8886824814</c:v>
                </c:pt>
                <c:pt idx="3088">
                  <c:v>-154432.35151756997</c:v>
                </c:pt>
                <c:pt idx="3089">
                  <c:v>-148530.90872807545</c:v>
                </c:pt>
                <c:pt idx="3090">
                  <c:v>-65031.276032337337</c:v>
                </c:pt>
                <c:pt idx="3091">
                  <c:v>-221805.12827565853</c:v>
                </c:pt>
                <c:pt idx="3092">
                  <c:v>-55342.111639383656</c:v>
                </c:pt>
                <c:pt idx="3093">
                  <c:v>-178017.04676235077</c:v>
                </c:pt>
                <c:pt idx="3094">
                  <c:v>-222640.01896421489</c:v>
                </c:pt>
                <c:pt idx="3095">
                  <c:v>19878.609689217119</c:v>
                </c:pt>
                <c:pt idx="3096">
                  <c:v>-251897.53702278557</c:v>
                </c:pt>
                <c:pt idx="3097">
                  <c:v>1283115.0093359705</c:v>
                </c:pt>
                <c:pt idx="3098">
                  <c:v>-226923.08634201164</c:v>
                </c:pt>
                <c:pt idx="3099">
                  <c:v>-200544.4401873349</c:v>
                </c:pt>
                <c:pt idx="3100">
                  <c:v>-164932.88601801771</c:v>
                </c:pt>
                <c:pt idx="3101">
                  <c:v>-380396.60514145321</c:v>
                </c:pt>
                <c:pt idx="3102">
                  <c:v>-63054.59674332093</c:v>
                </c:pt>
                <c:pt idx="3103">
                  <c:v>-149821.92289886565</c:v>
                </c:pt>
                <c:pt idx="3104">
                  <c:v>-176468.94984683508</c:v>
                </c:pt>
                <c:pt idx="3105">
                  <c:v>-291022.40456383093</c:v>
                </c:pt>
                <c:pt idx="3106">
                  <c:v>857147.2922074683</c:v>
                </c:pt>
                <c:pt idx="3107">
                  <c:v>82712.7066962315</c:v>
                </c:pt>
                <c:pt idx="3108">
                  <c:v>-220111.17371018685</c:v>
                </c:pt>
                <c:pt idx="3109">
                  <c:v>-115943.56997841937</c:v>
                </c:pt>
                <c:pt idx="3110">
                  <c:v>-218541.30532706832</c:v>
                </c:pt>
                <c:pt idx="3111">
                  <c:v>-878337.01348612458</c:v>
                </c:pt>
                <c:pt idx="3112">
                  <c:v>-82569.668379003531</c:v>
                </c:pt>
                <c:pt idx="3113">
                  <c:v>-57568.754165748076</c:v>
                </c:pt>
                <c:pt idx="3114">
                  <c:v>-176790.6063397142</c:v>
                </c:pt>
                <c:pt idx="3115">
                  <c:v>-181485.89209784806</c:v>
                </c:pt>
                <c:pt idx="3116">
                  <c:v>-224989.70446550689</c:v>
                </c:pt>
                <c:pt idx="3117">
                  <c:v>-176715.7849040502</c:v>
                </c:pt>
                <c:pt idx="3118">
                  <c:v>53540.284992170637</c:v>
                </c:pt>
                <c:pt idx="3119">
                  <c:v>-238624.68710689544</c:v>
                </c:pt>
                <c:pt idx="3120">
                  <c:v>-80826.706921756588</c:v>
                </c:pt>
                <c:pt idx="3121">
                  <c:v>-229773.16044430656</c:v>
                </c:pt>
                <c:pt idx="3122">
                  <c:v>-189931.09455224563</c:v>
                </c:pt>
                <c:pt idx="3123">
                  <c:v>-182273.73203484254</c:v>
                </c:pt>
                <c:pt idx="3124">
                  <c:v>104297.67009307625</c:v>
                </c:pt>
                <c:pt idx="3125">
                  <c:v>-85943.373725179044</c:v>
                </c:pt>
                <c:pt idx="3126">
                  <c:v>-1528046.3871154198</c:v>
                </c:pt>
                <c:pt idx="3127">
                  <c:v>65833.010227919207</c:v>
                </c:pt>
                <c:pt idx="3128">
                  <c:v>-76085.784850842494</c:v>
                </c:pt>
                <c:pt idx="3129">
                  <c:v>-133851.43638490126</c:v>
                </c:pt>
                <c:pt idx="3130">
                  <c:v>-464633.05759002722</c:v>
                </c:pt>
                <c:pt idx="3131">
                  <c:v>53779.806632418535</c:v>
                </c:pt>
                <c:pt idx="3132">
                  <c:v>-186185.23314320465</c:v>
                </c:pt>
                <c:pt idx="3133">
                  <c:v>-78528.440897842112</c:v>
                </c:pt>
                <c:pt idx="3134">
                  <c:v>-71005.66014577038</c:v>
                </c:pt>
                <c:pt idx="3135">
                  <c:v>-76827.592152572601</c:v>
                </c:pt>
                <c:pt idx="3136">
                  <c:v>-85347.995957062216</c:v>
                </c:pt>
                <c:pt idx="3137">
                  <c:v>-142860.24195148452</c:v>
                </c:pt>
                <c:pt idx="3138">
                  <c:v>366198.51657088654</c:v>
                </c:pt>
                <c:pt idx="3139">
                  <c:v>-105035.80676576227</c:v>
                </c:pt>
                <c:pt idx="3140">
                  <c:v>58351.032387804502</c:v>
                </c:pt>
                <c:pt idx="3141">
                  <c:v>-215341.95527882432</c:v>
                </c:pt>
                <c:pt idx="3142">
                  <c:v>-135309.72849241557</c:v>
                </c:pt>
                <c:pt idx="3143">
                  <c:v>-198109.41294055566</c:v>
                </c:pt>
                <c:pt idx="3144">
                  <c:v>-172124.69050203811</c:v>
                </c:pt>
                <c:pt idx="3145">
                  <c:v>-227036.90662646061</c:v>
                </c:pt>
                <c:pt idx="3146">
                  <c:v>-86585.102653815135</c:v>
                </c:pt>
                <c:pt idx="3147">
                  <c:v>-256869.10134747496</c:v>
                </c:pt>
                <c:pt idx="3148">
                  <c:v>6193988.8438808881</c:v>
                </c:pt>
                <c:pt idx="3149">
                  <c:v>-148148.02467740641</c:v>
                </c:pt>
                <c:pt idx="3150">
                  <c:v>-223555.77893249699</c:v>
                </c:pt>
                <c:pt idx="3151">
                  <c:v>-172866.45831416562</c:v>
                </c:pt>
                <c:pt idx="3152">
                  <c:v>-220212.10462961381</c:v>
                </c:pt>
                <c:pt idx="3153">
                  <c:v>-348012.3914280851</c:v>
                </c:pt>
                <c:pt idx="3154">
                  <c:v>-70362.244276028126</c:v>
                </c:pt>
                <c:pt idx="3155">
                  <c:v>-174388.68569799265</c:v>
                </c:pt>
                <c:pt idx="3156">
                  <c:v>-175488.53366842913</c:v>
                </c:pt>
                <c:pt idx="3157">
                  <c:v>-75796.3511865896</c:v>
                </c:pt>
                <c:pt idx="3158">
                  <c:v>-184981.85840790626</c:v>
                </c:pt>
                <c:pt idx="3159">
                  <c:v>-465923.240001139</c:v>
                </c:pt>
                <c:pt idx="3160">
                  <c:v>-115518.76985533915</c:v>
                </c:pt>
                <c:pt idx="3161">
                  <c:v>-540093.71108584001</c:v>
                </c:pt>
                <c:pt idx="3162">
                  <c:v>-157384.7569165093</c:v>
                </c:pt>
                <c:pt idx="3163">
                  <c:v>-295876.87025953142</c:v>
                </c:pt>
                <c:pt idx="3164">
                  <c:v>-76887.216168124505</c:v>
                </c:pt>
                <c:pt idx="3165">
                  <c:v>-708249.67600172595</c:v>
                </c:pt>
                <c:pt idx="3166">
                  <c:v>-152905.99240070296</c:v>
                </c:pt>
                <c:pt idx="3167">
                  <c:v>-167596.93381570338</c:v>
                </c:pt>
                <c:pt idx="3168">
                  <c:v>-19026.043268244481</c:v>
                </c:pt>
                <c:pt idx="3169">
                  <c:v>-215684.22253354086</c:v>
                </c:pt>
                <c:pt idx="3170">
                  <c:v>-456698.61334200378</c:v>
                </c:pt>
                <c:pt idx="3171">
                  <c:v>-106942.23876445187</c:v>
                </c:pt>
                <c:pt idx="3172">
                  <c:v>2239408.0755479177</c:v>
                </c:pt>
                <c:pt idx="3173">
                  <c:v>-201327.63134701812</c:v>
                </c:pt>
                <c:pt idx="3174">
                  <c:v>-186400.01314426993</c:v>
                </c:pt>
                <c:pt idx="3175">
                  <c:v>-173991.15271068073</c:v>
                </c:pt>
                <c:pt idx="3176">
                  <c:v>-195587.66589181678</c:v>
                </c:pt>
                <c:pt idx="3177">
                  <c:v>-227112.838810833</c:v>
                </c:pt>
                <c:pt idx="3178">
                  <c:v>-318072.75795209641</c:v>
                </c:pt>
                <c:pt idx="3179">
                  <c:v>-128567.75653602887</c:v>
                </c:pt>
                <c:pt idx="3180">
                  <c:v>-384922.93887911894</c:v>
                </c:pt>
                <c:pt idx="3181">
                  <c:v>-182167.56501185196</c:v>
                </c:pt>
                <c:pt idx="3182">
                  <c:v>-153613.31850481621</c:v>
                </c:pt>
                <c:pt idx="3183">
                  <c:v>-173524.03849058057</c:v>
                </c:pt>
                <c:pt idx="3184">
                  <c:v>-83577.307373050673</c:v>
                </c:pt>
                <c:pt idx="3185">
                  <c:v>-196189.58179079916</c:v>
                </c:pt>
                <c:pt idx="3186">
                  <c:v>-469073.12983211025</c:v>
                </c:pt>
                <c:pt idx="3187">
                  <c:v>188388.7516774307</c:v>
                </c:pt>
                <c:pt idx="3188">
                  <c:v>-172883.03849058057</c:v>
                </c:pt>
                <c:pt idx="3189">
                  <c:v>-286983.68585423601</c:v>
                </c:pt>
                <c:pt idx="3190">
                  <c:v>66498.917911576107</c:v>
                </c:pt>
                <c:pt idx="3191">
                  <c:v>-82373.640774761894</c:v>
                </c:pt>
                <c:pt idx="3192">
                  <c:v>-123855.15415359029</c:v>
                </c:pt>
                <c:pt idx="3193">
                  <c:v>-2033504.2742669685</c:v>
                </c:pt>
                <c:pt idx="3194">
                  <c:v>-361225.80157077714</c:v>
                </c:pt>
                <c:pt idx="3195">
                  <c:v>-111763.12809814274</c:v>
                </c:pt>
                <c:pt idx="3196">
                  <c:v>-41674.665501306852</c:v>
                </c:pt>
                <c:pt idx="3197">
                  <c:v>-321184.04503038514</c:v>
                </c:pt>
                <c:pt idx="3198">
                  <c:v>-204370.05888430419</c:v>
                </c:pt>
                <c:pt idx="3199">
                  <c:v>-50350.917973790609</c:v>
                </c:pt>
                <c:pt idx="3200">
                  <c:v>-72956.187908946682</c:v>
                </c:pt>
                <c:pt idx="3201">
                  <c:v>298737.17237554351</c:v>
                </c:pt>
                <c:pt idx="3202">
                  <c:v>-179086.30232511996</c:v>
                </c:pt>
                <c:pt idx="3203">
                  <c:v>-176871.29209908136</c:v>
                </c:pt>
                <c:pt idx="3204">
                  <c:v>-202740.21424250491</c:v>
                </c:pt>
                <c:pt idx="3205">
                  <c:v>-240915.52944875427</c:v>
                </c:pt>
                <c:pt idx="3206">
                  <c:v>-173180.53236709011</c:v>
                </c:pt>
                <c:pt idx="3207">
                  <c:v>-190109.25419443182</c:v>
                </c:pt>
                <c:pt idx="3208">
                  <c:v>-229322.75572648301</c:v>
                </c:pt>
                <c:pt idx="3209">
                  <c:v>-76229.115702395939</c:v>
                </c:pt>
                <c:pt idx="3210">
                  <c:v>-17921.783763477753</c:v>
                </c:pt>
                <c:pt idx="3211">
                  <c:v>-180934.26551860725</c:v>
                </c:pt>
                <c:pt idx="3212">
                  <c:v>3238.9347948654176</c:v>
                </c:pt>
                <c:pt idx="3213">
                  <c:v>2944.2360484537203</c:v>
                </c:pt>
                <c:pt idx="3214">
                  <c:v>-599.02927413550788</c:v>
                </c:pt>
                <c:pt idx="3215">
                  <c:v>-21324.971245338267</c:v>
                </c:pt>
                <c:pt idx="3216">
                  <c:v>-154670.47279809008</c:v>
                </c:pt>
                <c:pt idx="3217">
                  <c:v>-172921.89038473161</c:v>
                </c:pt>
                <c:pt idx="3218">
                  <c:v>-95698.261883938976</c:v>
                </c:pt>
                <c:pt idx="3219">
                  <c:v>-228389.61941550899</c:v>
                </c:pt>
                <c:pt idx="3220">
                  <c:v>-102590.05476868461</c:v>
                </c:pt>
                <c:pt idx="3221">
                  <c:v>-2911682.8066763538</c:v>
                </c:pt>
                <c:pt idx="3222">
                  <c:v>-187651.9553286244</c:v>
                </c:pt>
                <c:pt idx="3223">
                  <c:v>-276527.57866798644</c:v>
                </c:pt>
                <c:pt idx="3224">
                  <c:v>-175286.4607631414</c:v>
                </c:pt>
                <c:pt idx="3225">
                  <c:v>-134428.70064277301</c:v>
                </c:pt>
                <c:pt idx="3226">
                  <c:v>-201256.4754289001</c:v>
                </c:pt>
                <c:pt idx="3227">
                  <c:v>-2073754.2544314736</c:v>
                </c:pt>
                <c:pt idx="3228">
                  <c:v>-229090.77081763523</c:v>
                </c:pt>
                <c:pt idx="3229">
                  <c:v>-234078.27703771606</c:v>
                </c:pt>
                <c:pt idx="3230">
                  <c:v>-261396.75830753188</c:v>
                </c:pt>
                <c:pt idx="3231">
                  <c:v>-82098.115292128583</c:v>
                </c:pt>
                <c:pt idx="3232">
                  <c:v>526668.16614672518</c:v>
                </c:pt>
                <c:pt idx="3233">
                  <c:v>-215988.08216969343</c:v>
                </c:pt>
                <c:pt idx="3234">
                  <c:v>-173298.2856629233</c:v>
                </c:pt>
                <c:pt idx="3235">
                  <c:v>-165914.15950223315</c:v>
                </c:pt>
                <c:pt idx="3236">
                  <c:v>-171744.68487745794</c:v>
                </c:pt>
                <c:pt idx="3237">
                  <c:v>-159970.11353345035</c:v>
                </c:pt>
                <c:pt idx="3238">
                  <c:v>-59607.017049285118</c:v>
                </c:pt>
                <c:pt idx="3239">
                  <c:v>-173257.57900123973</c:v>
                </c:pt>
                <c:pt idx="3240">
                  <c:v>-231163.98116125946</c:v>
                </c:pt>
                <c:pt idx="3241">
                  <c:v>-261380.51647147315</c:v>
                </c:pt>
                <c:pt idx="3242">
                  <c:v>-194751.02203725115</c:v>
                </c:pt>
                <c:pt idx="3243">
                  <c:v>-183956.16446634661</c:v>
                </c:pt>
                <c:pt idx="3244">
                  <c:v>-242350.43236625119</c:v>
                </c:pt>
                <c:pt idx="3245">
                  <c:v>277625.60274506646</c:v>
                </c:pt>
                <c:pt idx="3246">
                  <c:v>762451.87043358199</c:v>
                </c:pt>
                <c:pt idx="3247">
                  <c:v>-217216.48855745536</c:v>
                </c:pt>
                <c:pt idx="3248">
                  <c:v>-181961.53215792275</c:v>
                </c:pt>
                <c:pt idx="3249">
                  <c:v>2636504.0222098739</c:v>
                </c:pt>
                <c:pt idx="3250">
                  <c:v>-74009.817263688587</c:v>
                </c:pt>
                <c:pt idx="3251">
                  <c:v>-80471.774094419656</c:v>
                </c:pt>
                <c:pt idx="3252">
                  <c:v>-42445.671343351685</c:v>
                </c:pt>
                <c:pt idx="3253">
                  <c:v>-168402.21588462195</c:v>
                </c:pt>
                <c:pt idx="3254">
                  <c:v>-172568.38426124112</c:v>
                </c:pt>
                <c:pt idx="3255">
                  <c:v>-208892.92958399223</c:v>
                </c:pt>
                <c:pt idx="3256">
                  <c:v>-55922.254727911553</c:v>
                </c:pt>
                <c:pt idx="3257">
                  <c:v>-77691.292630458949</c:v>
                </c:pt>
                <c:pt idx="3258">
                  <c:v>-114653.90235446219</c:v>
                </c:pt>
                <c:pt idx="3259">
                  <c:v>-152701.26363861977</c:v>
                </c:pt>
                <c:pt idx="3260">
                  <c:v>-163885.68385178957</c:v>
                </c:pt>
                <c:pt idx="3261">
                  <c:v>-184499.66226040409</c:v>
                </c:pt>
                <c:pt idx="3262">
                  <c:v>-174315.35245512135</c:v>
                </c:pt>
                <c:pt idx="3263">
                  <c:v>-277699.37858593295</c:v>
                </c:pt>
                <c:pt idx="3264">
                  <c:v>-257695.4296995133</c:v>
                </c:pt>
                <c:pt idx="3265">
                  <c:v>-180475.84029656881</c:v>
                </c:pt>
                <c:pt idx="3266">
                  <c:v>-86949.23658887393</c:v>
                </c:pt>
                <c:pt idx="3267">
                  <c:v>-88676.373725179044</c:v>
                </c:pt>
                <c:pt idx="3268">
                  <c:v>-188598.22089247144</c:v>
                </c:pt>
                <c:pt idx="3269">
                  <c:v>-182809.80073004827</c:v>
                </c:pt>
                <c:pt idx="3270">
                  <c:v>-174181.3103866835</c:v>
                </c:pt>
                <c:pt idx="3271">
                  <c:v>-173187.9750097316</c:v>
                </c:pt>
                <c:pt idx="3272">
                  <c:v>-75132.834792462905</c:v>
                </c:pt>
                <c:pt idx="3273">
                  <c:v>-173290.9644376561</c:v>
                </c:pt>
                <c:pt idx="3274">
                  <c:v>-74658.417626850322</c:v>
                </c:pt>
                <c:pt idx="3275">
                  <c:v>-157346.26827286993</c:v>
                </c:pt>
                <c:pt idx="3276">
                  <c:v>-141854.80676576227</c:v>
                </c:pt>
                <c:pt idx="3277">
                  <c:v>-397504.84932216909</c:v>
                </c:pt>
                <c:pt idx="3278">
                  <c:v>-119388.79476587489</c:v>
                </c:pt>
                <c:pt idx="3279">
                  <c:v>209143.5081631327</c:v>
                </c:pt>
                <c:pt idx="3280">
                  <c:v>-310394.80009393609</c:v>
                </c:pt>
                <c:pt idx="3281">
                  <c:v>-199582.59786975005</c:v>
                </c:pt>
                <c:pt idx="3282">
                  <c:v>-316822.83409275842</c:v>
                </c:pt>
                <c:pt idx="3283">
                  <c:v>254607.86449868861</c:v>
                </c:pt>
                <c:pt idx="3284">
                  <c:v>-135530.20808199176</c:v>
                </c:pt>
                <c:pt idx="3285">
                  <c:v>-144120.83626080677</c:v>
                </c:pt>
                <c:pt idx="3286">
                  <c:v>-156399.36921223818</c:v>
                </c:pt>
                <c:pt idx="3287">
                  <c:v>28353.913863121998</c:v>
                </c:pt>
                <c:pt idx="3288">
                  <c:v>-120956.31270744425</c:v>
                </c:pt>
                <c:pt idx="3289">
                  <c:v>-4845.1622016979964</c:v>
                </c:pt>
                <c:pt idx="3290">
                  <c:v>-163981.90334131703</c:v>
                </c:pt>
                <c:pt idx="3291">
                  <c:v>-182717.93211689603</c:v>
                </c:pt>
                <c:pt idx="3292">
                  <c:v>-172647.60642001461</c:v>
                </c:pt>
                <c:pt idx="3293">
                  <c:v>-27576.346241863095</c:v>
                </c:pt>
                <c:pt idx="3294">
                  <c:v>-238845.37232743559</c:v>
                </c:pt>
                <c:pt idx="3295">
                  <c:v>-81229.987249126498</c:v>
                </c:pt>
                <c:pt idx="3296">
                  <c:v>-18330.916088347745</c:v>
                </c:pt>
                <c:pt idx="3297">
                  <c:v>-275446.16084219969</c:v>
                </c:pt>
                <c:pt idx="3298">
                  <c:v>-179481.82514370975</c:v>
                </c:pt>
                <c:pt idx="3299">
                  <c:v>-151167.68364665587</c:v>
                </c:pt>
                <c:pt idx="3300">
                  <c:v>-208338.52624493494</c:v>
                </c:pt>
                <c:pt idx="3301">
                  <c:v>-215595.22253354086</c:v>
                </c:pt>
                <c:pt idx="3302">
                  <c:v>-215601.22253354086</c:v>
                </c:pt>
                <c:pt idx="3303">
                  <c:v>5891069.8741476396</c:v>
                </c:pt>
                <c:pt idx="3304">
                  <c:v>-20777.544113473734</c:v>
                </c:pt>
                <c:pt idx="3305">
                  <c:v>-100726.88092021018</c:v>
                </c:pt>
                <c:pt idx="3306">
                  <c:v>-142762.85105104488</c:v>
                </c:pt>
                <c:pt idx="3307">
                  <c:v>-135741.58710825414</c:v>
                </c:pt>
                <c:pt idx="3308">
                  <c:v>-145192.68953871256</c:v>
                </c:pt>
                <c:pt idx="3309">
                  <c:v>-328516.53875382338</c:v>
                </c:pt>
                <c:pt idx="3310">
                  <c:v>-109079.12517626988</c:v>
                </c:pt>
                <c:pt idx="3311">
                  <c:v>-118940.58313920507</c:v>
                </c:pt>
                <c:pt idx="3312">
                  <c:v>-349298.73185949586</c:v>
                </c:pt>
                <c:pt idx="3313">
                  <c:v>-6897688.784328958</c:v>
                </c:pt>
                <c:pt idx="3314">
                  <c:v>599761.67258446733</c:v>
                </c:pt>
                <c:pt idx="3315">
                  <c:v>-215684.22253354086</c:v>
                </c:pt>
                <c:pt idx="3316">
                  <c:v>-198803.55531588214</c:v>
                </c:pt>
                <c:pt idx="3317">
                  <c:v>-165921.41150461993</c:v>
                </c:pt>
                <c:pt idx="3318">
                  <c:v>1690219.0229343416</c:v>
                </c:pt>
                <c:pt idx="3319">
                  <c:v>-256386.92996992799</c:v>
                </c:pt>
                <c:pt idx="3320">
                  <c:v>515256.15387182205</c:v>
                </c:pt>
                <c:pt idx="3321">
                  <c:v>-1859548.8676010557</c:v>
                </c:pt>
                <c:pt idx="3322">
                  <c:v>359493.08496662648</c:v>
                </c:pt>
                <c:pt idx="3323">
                  <c:v>262685.51960971346</c:v>
                </c:pt>
                <c:pt idx="3324">
                  <c:v>787708.21627758443</c:v>
                </c:pt>
                <c:pt idx="3325">
                  <c:v>-76582.082848466758</c:v>
                </c:pt>
                <c:pt idx="3326">
                  <c:v>-73984.567065772149</c:v>
                </c:pt>
                <c:pt idx="3327">
                  <c:v>-202810.37254953146</c:v>
                </c:pt>
                <c:pt idx="3328">
                  <c:v>-117847.30292883651</c:v>
                </c:pt>
                <c:pt idx="3329">
                  <c:v>-179309.80901964926</c:v>
                </c:pt>
                <c:pt idx="3330">
                  <c:v>-197780.33817633061</c:v>
                </c:pt>
                <c:pt idx="3331">
                  <c:v>-160165.42616712308</c:v>
                </c:pt>
                <c:pt idx="3332">
                  <c:v>-76058.762698944556</c:v>
                </c:pt>
                <c:pt idx="3333">
                  <c:v>-113479.06078978936</c:v>
                </c:pt>
                <c:pt idx="3334">
                  <c:v>-210112.59259706334</c:v>
                </c:pt>
                <c:pt idx="3335">
                  <c:v>-181518.44054272922</c:v>
                </c:pt>
                <c:pt idx="3336">
                  <c:v>-171159.67559175548</c:v>
                </c:pt>
                <c:pt idx="3337">
                  <c:v>-133242.47312611016</c:v>
                </c:pt>
                <c:pt idx="3338">
                  <c:v>-174333.83586931683</c:v>
                </c:pt>
                <c:pt idx="3339">
                  <c:v>2178538.6188311819</c:v>
                </c:pt>
                <c:pt idx="3340">
                  <c:v>-211457.57053044811</c:v>
                </c:pt>
                <c:pt idx="3341">
                  <c:v>-142048.91679080779</c:v>
                </c:pt>
                <c:pt idx="3342">
                  <c:v>-134414.90392680492</c:v>
                </c:pt>
                <c:pt idx="3343">
                  <c:v>-176511.85925730993</c:v>
                </c:pt>
                <c:pt idx="3344">
                  <c:v>-74389.741650757831</c:v>
                </c:pt>
                <c:pt idx="3345">
                  <c:v>-38028.887695893936</c:v>
                </c:pt>
                <c:pt idx="3346">
                  <c:v>-242540.87974548055</c:v>
                </c:pt>
                <c:pt idx="3347">
                  <c:v>-193450.92578967195</c:v>
                </c:pt>
                <c:pt idx="3348">
                  <c:v>5080040.7696259608</c:v>
                </c:pt>
                <c:pt idx="3349">
                  <c:v>-58569.741465587809</c:v>
                </c:pt>
                <c:pt idx="3350">
                  <c:v>-176676.12589662545</c:v>
                </c:pt>
                <c:pt idx="3351">
                  <c:v>-2536341.1031229421</c:v>
                </c:pt>
                <c:pt idx="3352">
                  <c:v>-77692.116551799612</c:v>
                </c:pt>
                <c:pt idx="3353">
                  <c:v>-150348.59935945479</c:v>
                </c:pt>
                <c:pt idx="3354">
                  <c:v>-273030.01044631744</c:v>
                </c:pt>
                <c:pt idx="3355">
                  <c:v>-103065.48745513291</c:v>
                </c:pt>
                <c:pt idx="3356">
                  <c:v>-106553.06656964115</c:v>
                </c:pt>
                <c:pt idx="3357">
                  <c:v>-77299.716592826357</c:v>
                </c:pt>
                <c:pt idx="3358">
                  <c:v>50863.383301286842</c:v>
                </c:pt>
                <c:pt idx="3359">
                  <c:v>-82671.189469123623</c:v>
                </c:pt>
                <c:pt idx="3360">
                  <c:v>-22252.936571491533</c:v>
                </c:pt>
                <c:pt idx="3361">
                  <c:v>-135776.09004346794</c:v>
                </c:pt>
                <c:pt idx="3362">
                  <c:v>-172131.74227888262</c:v>
                </c:pt>
                <c:pt idx="3363">
                  <c:v>-228523.95108954393</c:v>
                </c:pt>
                <c:pt idx="3364">
                  <c:v>457831.39480652334</c:v>
                </c:pt>
                <c:pt idx="3365">
                  <c:v>-214896.82216430025</c:v>
                </c:pt>
                <c:pt idx="3366">
                  <c:v>-44178.599538302951</c:v>
                </c:pt>
                <c:pt idx="3367">
                  <c:v>-472102.73540062795</c:v>
                </c:pt>
                <c:pt idx="3368">
                  <c:v>-189484.23432982003</c:v>
                </c:pt>
                <c:pt idx="3369">
                  <c:v>-179980.99472771038</c:v>
                </c:pt>
                <c:pt idx="3370">
                  <c:v>-192199.76705365285</c:v>
                </c:pt>
                <c:pt idx="3371">
                  <c:v>-97576.349487652769</c:v>
                </c:pt>
                <c:pt idx="3372">
                  <c:v>-181104.57386238698</c:v>
                </c:pt>
                <c:pt idx="3373">
                  <c:v>-139386.9168726182</c:v>
                </c:pt>
                <c:pt idx="3374">
                  <c:v>704418.6070528737</c:v>
                </c:pt>
                <c:pt idx="3375">
                  <c:v>-207023.35544293129</c:v>
                </c:pt>
                <c:pt idx="3376">
                  <c:v>-1242500.5913001471</c:v>
                </c:pt>
                <c:pt idx="3377">
                  <c:v>-158710.1571173172</c:v>
                </c:pt>
                <c:pt idx="3378">
                  <c:v>-148427.19735394116</c:v>
                </c:pt>
                <c:pt idx="3379">
                  <c:v>-173402.47056114656</c:v>
                </c:pt>
                <c:pt idx="3380">
                  <c:v>-246598.48117264302</c:v>
                </c:pt>
                <c:pt idx="3381">
                  <c:v>-173352.6804729391</c:v>
                </c:pt>
                <c:pt idx="3382">
                  <c:v>-176387.71480657416</c:v>
                </c:pt>
                <c:pt idx="3383">
                  <c:v>-209664.40406769357</c:v>
                </c:pt>
                <c:pt idx="3384">
                  <c:v>-198395.52445036802</c:v>
                </c:pt>
                <c:pt idx="3385">
                  <c:v>-53254.189320062404</c:v>
                </c:pt>
                <c:pt idx="3386">
                  <c:v>162028.52885722858</c:v>
                </c:pt>
                <c:pt idx="3387">
                  <c:v>-233580.11778185418</c:v>
                </c:pt>
                <c:pt idx="3388">
                  <c:v>-116446.30313397018</c:v>
                </c:pt>
                <c:pt idx="3389">
                  <c:v>-219815.68338562036</c:v>
                </c:pt>
                <c:pt idx="3390">
                  <c:v>1381052.6990774167</c:v>
                </c:pt>
                <c:pt idx="3391">
                  <c:v>-173242.6804729391</c:v>
                </c:pt>
                <c:pt idx="3392">
                  <c:v>23223.484007650404</c:v>
                </c:pt>
                <c:pt idx="3393">
                  <c:v>49654.943055256153</c:v>
                </c:pt>
                <c:pt idx="3394">
                  <c:v>-39240.859925215715</c:v>
                </c:pt>
                <c:pt idx="3395">
                  <c:v>-180629.58281343197</c:v>
                </c:pt>
                <c:pt idx="3396">
                  <c:v>-18348233.894641336</c:v>
                </c:pt>
                <c:pt idx="3397">
                  <c:v>-172407.38426124112</c:v>
                </c:pt>
                <c:pt idx="3398">
                  <c:v>-122384.35652098319</c:v>
                </c:pt>
                <c:pt idx="3399">
                  <c:v>-51108.435428089055</c:v>
                </c:pt>
                <c:pt idx="3400">
                  <c:v>-173512.66822595813</c:v>
                </c:pt>
                <c:pt idx="3401">
                  <c:v>-176196.93528050807</c:v>
                </c:pt>
                <c:pt idx="3402">
                  <c:v>-181334.44054272922</c:v>
                </c:pt>
                <c:pt idx="3403">
                  <c:v>2130973.9187021144</c:v>
                </c:pt>
                <c:pt idx="3404">
                  <c:v>-175573.25537076688</c:v>
                </c:pt>
                <c:pt idx="3405">
                  <c:v>-395557.62970289774</c:v>
                </c:pt>
                <c:pt idx="3406">
                  <c:v>-224412.48527531652</c:v>
                </c:pt>
                <c:pt idx="3407">
                  <c:v>-164297.45063549513</c:v>
                </c:pt>
                <c:pt idx="3408">
                  <c:v>1111498.9750500848</c:v>
                </c:pt>
                <c:pt idx="3409">
                  <c:v>-111534.37572061387</c:v>
                </c:pt>
                <c:pt idx="3410">
                  <c:v>-215668.22253354086</c:v>
                </c:pt>
                <c:pt idx="3411">
                  <c:v>-81401.349282648589</c:v>
                </c:pt>
                <c:pt idx="3412">
                  <c:v>-174489.83205360285</c:v>
                </c:pt>
                <c:pt idx="3413">
                  <c:v>-174265.68569799265</c:v>
                </c:pt>
                <c:pt idx="3414">
                  <c:v>-39241.016839275006</c:v>
                </c:pt>
                <c:pt idx="3415">
                  <c:v>-29861.063132856216</c:v>
                </c:pt>
                <c:pt idx="3416">
                  <c:v>-253082.92523262999</c:v>
                </c:pt>
                <c:pt idx="3417">
                  <c:v>-88333.889260309268</c:v>
                </c:pt>
                <c:pt idx="3418">
                  <c:v>-172149.31020831666</c:v>
                </c:pt>
                <c:pt idx="3419">
                  <c:v>-76287.115702395939</c:v>
                </c:pt>
                <c:pt idx="3420">
                  <c:v>-165471.61852532957</c:v>
                </c:pt>
                <c:pt idx="3421">
                  <c:v>-179743.39127626995</c:v>
                </c:pt>
                <c:pt idx="3422">
                  <c:v>-103784.73512236901</c:v>
                </c:pt>
                <c:pt idx="3423">
                  <c:v>-122830.5028057563</c:v>
                </c:pt>
                <c:pt idx="3424">
                  <c:v>-173279.03849058057</c:v>
                </c:pt>
                <c:pt idx="3425">
                  <c:v>-18657.701124635292</c:v>
                </c:pt>
                <c:pt idx="3426">
                  <c:v>-124261.9382455388</c:v>
                </c:pt>
                <c:pt idx="3427">
                  <c:v>-61836.492507378745</c:v>
                </c:pt>
                <c:pt idx="3428">
                  <c:v>-83824.307373050673</c:v>
                </c:pt>
                <c:pt idx="3429">
                  <c:v>-204322.95560340281</c:v>
                </c:pt>
                <c:pt idx="3430">
                  <c:v>-91168.198495923367</c:v>
                </c:pt>
                <c:pt idx="3431">
                  <c:v>-232699.77184330364</c:v>
                </c:pt>
                <c:pt idx="3432">
                  <c:v>-555546.99157282617</c:v>
                </c:pt>
                <c:pt idx="3433">
                  <c:v>-557113.42097179824</c:v>
                </c:pt>
                <c:pt idx="3434">
                  <c:v>-173417.60642001461</c:v>
                </c:pt>
                <c:pt idx="3435">
                  <c:v>-97268.700848638779</c:v>
                </c:pt>
                <c:pt idx="3436">
                  <c:v>-77467.550525574537</c:v>
                </c:pt>
                <c:pt idx="3437">
                  <c:v>-424323.85343137954</c:v>
                </c:pt>
                <c:pt idx="3438">
                  <c:v>-242340.20935849543</c:v>
                </c:pt>
                <c:pt idx="3439">
                  <c:v>-82921.532307901944</c:v>
                </c:pt>
                <c:pt idx="3440">
                  <c:v>-146805.55383834318</c:v>
                </c:pt>
                <c:pt idx="3441">
                  <c:v>-67575.299916020653</c:v>
                </c:pt>
                <c:pt idx="3442">
                  <c:v>275294.80400566792</c:v>
                </c:pt>
                <c:pt idx="3443">
                  <c:v>992945.44779058569</c:v>
                </c:pt>
                <c:pt idx="3444">
                  <c:v>-179708.40795167166</c:v>
                </c:pt>
                <c:pt idx="3445">
                  <c:v>-13903.493299385766</c:v>
                </c:pt>
                <c:pt idx="3446">
                  <c:v>-148696.45994260669</c:v>
                </c:pt>
                <c:pt idx="3447">
                  <c:v>-181178.93211689603</c:v>
                </c:pt>
                <c:pt idx="3448">
                  <c:v>-71376.003614088186</c:v>
                </c:pt>
                <c:pt idx="3449">
                  <c:v>-296500.96618161415</c:v>
                </c:pt>
                <c:pt idx="3450">
                  <c:v>-150705.88393384303</c:v>
                </c:pt>
                <c:pt idx="3451">
                  <c:v>-237893.09065470577</c:v>
                </c:pt>
                <c:pt idx="3452">
                  <c:v>-91283.549305438661</c:v>
                </c:pt>
                <c:pt idx="3453">
                  <c:v>-132105.27403841261</c:v>
                </c:pt>
                <c:pt idx="3454">
                  <c:v>-175860.13495229417</c:v>
                </c:pt>
                <c:pt idx="3455">
                  <c:v>-216947.37065352831</c:v>
                </c:pt>
                <c:pt idx="3456">
                  <c:v>-173685.03849058057</c:v>
                </c:pt>
                <c:pt idx="3457">
                  <c:v>1015920.7123418773</c:v>
                </c:pt>
                <c:pt idx="3458">
                  <c:v>-224060.82052323082</c:v>
                </c:pt>
                <c:pt idx="3459">
                  <c:v>-120586.73757528781</c:v>
                </c:pt>
                <c:pt idx="3460">
                  <c:v>-272250.01628077397</c:v>
                </c:pt>
                <c:pt idx="3461">
                  <c:v>-73902.300221322963</c:v>
                </c:pt>
                <c:pt idx="3462">
                  <c:v>-325620.76692009537</c:v>
                </c:pt>
                <c:pt idx="3463">
                  <c:v>-129078.17193868384</c:v>
                </c:pt>
                <c:pt idx="3464">
                  <c:v>-180780.37398546719</c:v>
                </c:pt>
                <c:pt idx="3465">
                  <c:v>1857284.9285403076</c:v>
                </c:pt>
                <c:pt idx="3466">
                  <c:v>-11595.569143764675</c:v>
                </c:pt>
                <c:pt idx="3467">
                  <c:v>-175909.71480657416</c:v>
                </c:pt>
                <c:pt idx="3468">
                  <c:v>-224839.77225357096</c:v>
                </c:pt>
                <c:pt idx="3469">
                  <c:v>-183624.88393384303</c:v>
                </c:pt>
                <c:pt idx="3470">
                  <c:v>-172969.89038473161</c:v>
                </c:pt>
                <c:pt idx="3471">
                  <c:v>-100503.17159178882</c:v>
                </c:pt>
                <c:pt idx="3472">
                  <c:v>-171053.89889840115</c:v>
                </c:pt>
                <c:pt idx="3473">
                  <c:v>-299530.73538287712</c:v>
                </c:pt>
                <c:pt idx="3474">
                  <c:v>-89245.440282441079</c:v>
                </c:pt>
                <c:pt idx="3475">
                  <c:v>-34452.711531098495</c:v>
                </c:pt>
                <c:pt idx="3476">
                  <c:v>-79583.1991113244</c:v>
                </c:pt>
                <c:pt idx="3477">
                  <c:v>-163661.30375742808</c:v>
                </c:pt>
                <c:pt idx="3478">
                  <c:v>-73223.866969284194</c:v>
                </c:pt>
                <c:pt idx="3479">
                  <c:v>-104738.92349404178</c:v>
                </c:pt>
                <c:pt idx="3480">
                  <c:v>-757295.60553488787</c:v>
                </c:pt>
                <c:pt idx="3481">
                  <c:v>47220.148895532358</c:v>
                </c:pt>
                <c:pt idx="3482">
                  <c:v>-114900.68918618315</c:v>
                </c:pt>
                <c:pt idx="3483">
                  <c:v>-81729.482602306336</c:v>
                </c:pt>
                <c:pt idx="3484">
                  <c:v>-87111.869395697489</c:v>
                </c:pt>
                <c:pt idx="3485">
                  <c:v>-187757.74704030587</c:v>
                </c:pt>
                <c:pt idx="3486">
                  <c:v>-104565.42456933548</c:v>
                </c:pt>
                <c:pt idx="3487">
                  <c:v>-37219.424765186966</c:v>
                </c:pt>
                <c:pt idx="3488">
                  <c:v>-93167.18228852695</c:v>
                </c:pt>
                <c:pt idx="3489">
                  <c:v>5657439.6750336271</c:v>
                </c:pt>
                <c:pt idx="3490">
                  <c:v>-175627.66064006119</c:v>
                </c:pt>
                <c:pt idx="3491">
                  <c:v>-72343.993342347923</c:v>
                </c:pt>
                <c:pt idx="3492">
                  <c:v>3081902.892669111</c:v>
                </c:pt>
                <c:pt idx="3493">
                  <c:v>609.53571186133195</c:v>
                </c:pt>
                <c:pt idx="3494">
                  <c:v>-264255.73729264567</c:v>
                </c:pt>
                <c:pt idx="3495">
                  <c:v>-67177.348595947886</c:v>
                </c:pt>
                <c:pt idx="3496">
                  <c:v>-169292.62164451467</c:v>
                </c:pt>
                <c:pt idx="3497">
                  <c:v>-227236.54186061549</c:v>
                </c:pt>
                <c:pt idx="3498">
                  <c:v>-1710175.8431186676</c:v>
                </c:pt>
                <c:pt idx="3499">
                  <c:v>-173895.00122236909</c:v>
                </c:pt>
                <c:pt idx="3500">
                  <c:v>-250566.35162497847</c:v>
                </c:pt>
                <c:pt idx="3501">
                  <c:v>-70324.151719937159</c:v>
                </c:pt>
                <c:pt idx="3502">
                  <c:v>-45199.990617872201</c:v>
                </c:pt>
                <c:pt idx="3503">
                  <c:v>-71226.526620978941</c:v>
                </c:pt>
                <c:pt idx="3504">
                  <c:v>-204292.14025873673</c:v>
                </c:pt>
                <c:pt idx="3505">
                  <c:v>-55357.522260230224</c:v>
                </c:pt>
                <c:pt idx="3506">
                  <c:v>-130532.76229731302</c:v>
                </c:pt>
                <c:pt idx="3507">
                  <c:v>-157074.04590307773</c:v>
                </c:pt>
                <c:pt idx="3508">
                  <c:v>-172274.55796222438</c:v>
                </c:pt>
                <c:pt idx="3509">
                  <c:v>-124632.50260062263</c:v>
                </c:pt>
                <c:pt idx="3510">
                  <c:v>-54996.474879710469</c:v>
                </c:pt>
                <c:pt idx="3511">
                  <c:v>-3246.2389081090223</c:v>
                </c:pt>
                <c:pt idx="3512">
                  <c:v>-116567.16960917875</c:v>
                </c:pt>
                <c:pt idx="3513">
                  <c:v>193426.43476232357</c:v>
                </c:pt>
                <c:pt idx="3514">
                  <c:v>-71611.645596446688</c:v>
                </c:pt>
                <c:pt idx="3515">
                  <c:v>-132381.57751194102</c:v>
                </c:pt>
                <c:pt idx="3516">
                  <c:v>-72574.67988571951</c:v>
                </c:pt>
                <c:pt idx="3517">
                  <c:v>-74114.159515934865</c:v>
                </c:pt>
                <c:pt idx="3518">
                  <c:v>-93592.732534486102</c:v>
                </c:pt>
                <c:pt idx="3519">
                  <c:v>-103148.14586071836</c:v>
                </c:pt>
                <c:pt idx="3520">
                  <c:v>-45992.891030416271</c:v>
                </c:pt>
                <c:pt idx="3521">
                  <c:v>-121346.96737819284</c:v>
                </c:pt>
                <c:pt idx="3522">
                  <c:v>-220741.01219061465</c:v>
                </c:pt>
                <c:pt idx="3523">
                  <c:v>-326013.71032579732</c:v>
                </c:pt>
                <c:pt idx="3524">
                  <c:v>-45623.635227120947</c:v>
                </c:pt>
                <c:pt idx="3525">
                  <c:v>598032.82415561844</c:v>
                </c:pt>
                <c:pt idx="3526">
                  <c:v>-208290.02520483208</c:v>
                </c:pt>
                <c:pt idx="3527">
                  <c:v>-184247.77207223332</c:v>
                </c:pt>
                <c:pt idx="3528">
                  <c:v>-247862.07777619729</c:v>
                </c:pt>
                <c:pt idx="3529">
                  <c:v>111103.06961138773</c:v>
                </c:pt>
                <c:pt idx="3530">
                  <c:v>-172991.9644376561</c:v>
                </c:pt>
                <c:pt idx="3531">
                  <c:v>-221595.42076939123</c:v>
                </c:pt>
                <c:pt idx="3532">
                  <c:v>-77553.983232141865</c:v>
                </c:pt>
                <c:pt idx="3533">
                  <c:v>-173399.6804729391</c:v>
                </c:pt>
                <c:pt idx="3534">
                  <c:v>7159708.272206964</c:v>
                </c:pt>
                <c:pt idx="3535">
                  <c:v>-202574.17115403799</c:v>
                </c:pt>
                <c:pt idx="3536">
                  <c:v>45677.650444871688</c:v>
                </c:pt>
                <c:pt idx="3537">
                  <c:v>-215436.66243128036</c:v>
                </c:pt>
                <c:pt idx="3538">
                  <c:v>77241.807863220602</c:v>
                </c:pt>
                <c:pt idx="3539">
                  <c:v>-226504.70364497218</c:v>
                </c:pt>
                <c:pt idx="3540">
                  <c:v>-274368.24547140888</c:v>
                </c:pt>
                <c:pt idx="3541">
                  <c:v>-189727.14043500152</c:v>
                </c:pt>
                <c:pt idx="3542">
                  <c:v>576343.33308298234</c:v>
                </c:pt>
                <c:pt idx="3543">
                  <c:v>-173511.3965082221</c:v>
                </c:pt>
                <c:pt idx="3544">
                  <c:v>-173728.30021721404</c:v>
                </c:pt>
                <c:pt idx="3545">
                  <c:v>-181560.06543655379</c:v>
                </c:pt>
                <c:pt idx="3546">
                  <c:v>-70854.558578729455</c:v>
                </c:pt>
                <c:pt idx="3547">
                  <c:v>-1067651.8501193274</c:v>
                </c:pt>
                <c:pt idx="3548">
                  <c:v>-195719.27297890821</c:v>
                </c:pt>
                <c:pt idx="3549">
                  <c:v>-90520.422744073963</c:v>
                </c:pt>
                <c:pt idx="3550">
                  <c:v>-153502.7820090912</c:v>
                </c:pt>
                <c:pt idx="3551">
                  <c:v>-72012.609687764198</c:v>
                </c:pt>
                <c:pt idx="3552">
                  <c:v>-81911.1209790516</c:v>
                </c:pt>
                <c:pt idx="3553">
                  <c:v>-180407.94079554133</c:v>
                </c:pt>
                <c:pt idx="3554">
                  <c:v>-172511.44606718468</c:v>
                </c:pt>
                <c:pt idx="3555">
                  <c:v>4778647.6628937069</c:v>
                </c:pt>
                <c:pt idx="3556">
                  <c:v>-279954.52220764011</c:v>
                </c:pt>
                <c:pt idx="3557">
                  <c:v>-266230.67453508521</c:v>
                </c:pt>
                <c:pt idx="3558">
                  <c:v>-160507.62827493891</c:v>
                </c:pt>
                <c:pt idx="3559">
                  <c:v>-9877672.2745768297</c:v>
                </c:pt>
                <c:pt idx="3560">
                  <c:v>-172826.60642001461</c:v>
                </c:pt>
                <c:pt idx="3561">
                  <c:v>-77919.947385230975</c:v>
                </c:pt>
                <c:pt idx="3562">
                  <c:v>37178.351667041425</c:v>
                </c:pt>
                <c:pt idx="3563">
                  <c:v>-71075.043253077209</c:v>
                </c:pt>
                <c:pt idx="3564">
                  <c:v>-173372.30127455154</c:v>
                </c:pt>
                <c:pt idx="3565">
                  <c:v>228001.06767538685</c:v>
                </c:pt>
                <c:pt idx="3566">
                  <c:v>-222544.22558412052</c:v>
                </c:pt>
                <c:pt idx="3567">
                  <c:v>-199976.15335934114</c:v>
                </c:pt>
                <c:pt idx="3568">
                  <c:v>-70995.638933445793</c:v>
                </c:pt>
                <c:pt idx="3569">
                  <c:v>-82661.882561279606</c:v>
                </c:pt>
                <c:pt idx="3570">
                  <c:v>-2317719.7137607131</c:v>
                </c:pt>
                <c:pt idx="3571">
                  <c:v>869531.97808249062</c:v>
                </c:pt>
                <c:pt idx="3572">
                  <c:v>-173721.60642001461</c:v>
                </c:pt>
                <c:pt idx="3573">
                  <c:v>-161111.22198687476</c:v>
                </c:pt>
                <c:pt idx="3574">
                  <c:v>-180346.74607869732</c:v>
                </c:pt>
                <c:pt idx="3575">
                  <c:v>58575.803733033012</c:v>
                </c:pt>
                <c:pt idx="3576">
                  <c:v>-2422356.8605640391</c:v>
                </c:pt>
                <c:pt idx="3577">
                  <c:v>-49562.14957880252</c:v>
                </c:pt>
                <c:pt idx="3578">
                  <c:v>-135816.96311258583</c:v>
                </c:pt>
                <c:pt idx="3579">
                  <c:v>-219516.88728562655</c:v>
                </c:pt>
                <c:pt idx="3580">
                  <c:v>-79692.707537157621</c:v>
                </c:pt>
                <c:pt idx="3581">
                  <c:v>-179435.78300010919</c:v>
                </c:pt>
                <c:pt idx="3582">
                  <c:v>-211492.89026595402</c:v>
                </c:pt>
                <c:pt idx="3583">
                  <c:v>-55555.552090095793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B7-46DE-90CE-0629325DB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595824"/>
        <c:axId val="742594512"/>
      </c:scatterChart>
      <c:valAx>
        <c:axId val="74259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Cost in USD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94512"/>
        <c:crosses val="autoZero"/>
        <c:crossBetween val="midCat"/>
      </c:valAx>
      <c:valAx>
        <c:axId val="742594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9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Timespan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PoliticalAds!$X$2:$X$3585</c:f>
              <c:numCache>
                <c:formatCode>General</c:formatCode>
                <c:ptCount val="3584"/>
                <c:pt idx="0">
                  <c:v>1</c:v>
                </c:pt>
                <c:pt idx="1">
                  <c:v>9</c:v>
                </c:pt>
                <c:pt idx="2">
                  <c:v>53</c:v>
                </c:pt>
                <c:pt idx="3">
                  <c:v>205</c:v>
                </c:pt>
                <c:pt idx="4">
                  <c:v>41</c:v>
                </c:pt>
                <c:pt idx="5">
                  <c:v>93</c:v>
                </c:pt>
                <c:pt idx="6">
                  <c:v>4</c:v>
                </c:pt>
                <c:pt idx="7">
                  <c:v>14</c:v>
                </c:pt>
                <c:pt idx="8">
                  <c:v>9</c:v>
                </c:pt>
                <c:pt idx="9">
                  <c:v>20</c:v>
                </c:pt>
                <c:pt idx="10">
                  <c:v>22</c:v>
                </c:pt>
                <c:pt idx="11">
                  <c:v>1</c:v>
                </c:pt>
                <c:pt idx="12">
                  <c:v>2</c:v>
                </c:pt>
                <c:pt idx="13">
                  <c:v>147</c:v>
                </c:pt>
                <c:pt idx="14">
                  <c:v>205</c:v>
                </c:pt>
                <c:pt idx="15">
                  <c:v>20</c:v>
                </c:pt>
                <c:pt idx="16">
                  <c:v>7</c:v>
                </c:pt>
                <c:pt idx="17">
                  <c:v>19</c:v>
                </c:pt>
                <c:pt idx="18">
                  <c:v>6</c:v>
                </c:pt>
                <c:pt idx="19">
                  <c:v>58</c:v>
                </c:pt>
                <c:pt idx="20">
                  <c:v>26</c:v>
                </c:pt>
                <c:pt idx="21">
                  <c:v>11</c:v>
                </c:pt>
                <c:pt idx="22">
                  <c:v>30</c:v>
                </c:pt>
                <c:pt idx="23">
                  <c:v>6</c:v>
                </c:pt>
                <c:pt idx="24">
                  <c:v>1</c:v>
                </c:pt>
                <c:pt idx="25">
                  <c:v>164</c:v>
                </c:pt>
                <c:pt idx="26">
                  <c:v>19</c:v>
                </c:pt>
                <c:pt idx="27">
                  <c:v>3</c:v>
                </c:pt>
                <c:pt idx="28">
                  <c:v>7</c:v>
                </c:pt>
                <c:pt idx="29">
                  <c:v>2</c:v>
                </c:pt>
                <c:pt idx="30">
                  <c:v>30</c:v>
                </c:pt>
                <c:pt idx="31">
                  <c:v>6</c:v>
                </c:pt>
                <c:pt idx="32">
                  <c:v>11</c:v>
                </c:pt>
                <c:pt idx="33">
                  <c:v>7</c:v>
                </c:pt>
                <c:pt idx="34">
                  <c:v>29</c:v>
                </c:pt>
                <c:pt idx="35">
                  <c:v>101</c:v>
                </c:pt>
                <c:pt idx="36">
                  <c:v>8</c:v>
                </c:pt>
                <c:pt idx="37">
                  <c:v>14</c:v>
                </c:pt>
                <c:pt idx="38">
                  <c:v>77</c:v>
                </c:pt>
                <c:pt idx="39">
                  <c:v>15</c:v>
                </c:pt>
                <c:pt idx="40">
                  <c:v>177</c:v>
                </c:pt>
                <c:pt idx="41">
                  <c:v>240</c:v>
                </c:pt>
                <c:pt idx="42">
                  <c:v>4</c:v>
                </c:pt>
                <c:pt idx="43">
                  <c:v>19</c:v>
                </c:pt>
                <c:pt idx="44">
                  <c:v>25</c:v>
                </c:pt>
                <c:pt idx="45">
                  <c:v>177</c:v>
                </c:pt>
                <c:pt idx="46">
                  <c:v>7</c:v>
                </c:pt>
                <c:pt idx="47">
                  <c:v>3</c:v>
                </c:pt>
                <c:pt idx="48">
                  <c:v>28</c:v>
                </c:pt>
                <c:pt idx="49">
                  <c:v>49</c:v>
                </c:pt>
                <c:pt idx="50">
                  <c:v>34</c:v>
                </c:pt>
                <c:pt idx="51">
                  <c:v>7</c:v>
                </c:pt>
                <c:pt idx="52">
                  <c:v>19</c:v>
                </c:pt>
                <c:pt idx="53">
                  <c:v>164</c:v>
                </c:pt>
                <c:pt idx="54">
                  <c:v>17</c:v>
                </c:pt>
                <c:pt idx="55">
                  <c:v>1</c:v>
                </c:pt>
                <c:pt idx="56">
                  <c:v>19</c:v>
                </c:pt>
                <c:pt idx="57">
                  <c:v>26</c:v>
                </c:pt>
                <c:pt idx="58">
                  <c:v>27</c:v>
                </c:pt>
                <c:pt idx="59">
                  <c:v>162</c:v>
                </c:pt>
                <c:pt idx="60">
                  <c:v>9</c:v>
                </c:pt>
                <c:pt idx="61">
                  <c:v>3</c:v>
                </c:pt>
                <c:pt idx="62">
                  <c:v>22</c:v>
                </c:pt>
                <c:pt idx="63">
                  <c:v>19</c:v>
                </c:pt>
                <c:pt idx="64">
                  <c:v>1</c:v>
                </c:pt>
                <c:pt idx="65">
                  <c:v>5</c:v>
                </c:pt>
                <c:pt idx="66">
                  <c:v>6</c:v>
                </c:pt>
                <c:pt idx="67">
                  <c:v>14</c:v>
                </c:pt>
                <c:pt idx="68">
                  <c:v>3</c:v>
                </c:pt>
                <c:pt idx="69">
                  <c:v>34</c:v>
                </c:pt>
                <c:pt idx="70">
                  <c:v>162</c:v>
                </c:pt>
                <c:pt idx="71">
                  <c:v>29</c:v>
                </c:pt>
                <c:pt idx="72">
                  <c:v>338</c:v>
                </c:pt>
                <c:pt idx="73">
                  <c:v>4</c:v>
                </c:pt>
                <c:pt idx="74">
                  <c:v>18</c:v>
                </c:pt>
                <c:pt idx="75">
                  <c:v>162</c:v>
                </c:pt>
                <c:pt idx="76">
                  <c:v>1</c:v>
                </c:pt>
                <c:pt idx="77">
                  <c:v>14</c:v>
                </c:pt>
                <c:pt idx="78">
                  <c:v>7</c:v>
                </c:pt>
                <c:pt idx="79">
                  <c:v>1</c:v>
                </c:pt>
                <c:pt idx="80">
                  <c:v>65</c:v>
                </c:pt>
                <c:pt idx="81">
                  <c:v>136</c:v>
                </c:pt>
                <c:pt idx="82">
                  <c:v>51</c:v>
                </c:pt>
                <c:pt idx="83">
                  <c:v>25</c:v>
                </c:pt>
                <c:pt idx="84">
                  <c:v>41</c:v>
                </c:pt>
                <c:pt idx="85">
                  <c:v>1</c:v>
                </c:pt>
                <c:pt idx="86">
                  <c:v>13</c:v>
                </c:pt>
                <c:pt idx="87">
                  <c:v>93</c:v>
                </c:pt>
                <c:pt idx="88">
                  <c:v>4</c:v>
                </c:pt>
                <c:pt idx="89">
                  <c:v>7</c:v>
                </c:pt>
                <c:pt idx="90">
                  <c:v>81</c:v>
                </c:pt>
                <c:pt idx="91">
                  <c:v>1</c:v>
                </c:pt>
                <c:pt idx="92">
                  <c:v>1</c:v>
                </c:pt>
                <c:pt idx="93">
                  <c:v>162</c:v>
                </c:pt>
                <c:pt idx="94">
                  <c:v>53</c:v>
                </c:pt>
                <c:pt idx="95">
                  <c:v>286</c:v>
                </c:pt>
                <c:pt idx="96">
                  <c:v>4</c:v>
                </c:pt>
                <c:pt idx="97">
                  <c:v>1</c:v>
                </c:pt>
                <c:pt idx="98">
                  <c:v>29</c:v>
                </c:pt>
                <c:pt idx="99">
                  <c:v>110</c:v>
                </c:pt>
                <c:pt idx="100">
                  <c:v>3</c:v>
                </c:pt>
                <c:pt idx="101">
                  <c:v>14</c:v>
                </c:pt>
                <c:pt idx="102">
                  <c:v>1</c:v>
                </c:pt>
                <c:pt idx="103">
                  <c:v>19</c:v>
                </c:pt>
                <c:pt idx="104">
                  <c:v>25</c:v>
                </c:pt>
                <c:pt idx="105">
                  <c:v>28</c:v>
                </c:pt>
                <c:pt idx="106">
                  <c:v>6</c:v>
                </c:pt>
                <c:pt idx="107">
                  <c:v>81</c:v>
                </c:pt>
                <c:pt idx="108">
                  <c:v>3</c:v>
                </c:pt>
                <c:pt idx="109">
                  <c:v>3</c:v>
                </c:pt>
                <c:pt idx="110">
                  <c:v>8</c:v>
                </c:pt>
                <c:pt idx="111">
                  <c:v>7</c:v>
                </c:pt>
                <c:pt idx="112">
                  <c:v>10</c:v>
                </c:pt>
                <c:pt idx="113">
                  <c:v>27</c:v>
                </c:pt>
                <c:pt idx="114">
                  <c:v>21</c:v>
                </c:pt>
                <c:pt idx="115">
                  <c:v>191</c:v>
                </c:pt>
                <c:pt idx="116">
                  <c:v>77</c:v>
                </c:pt>
                <c:pt idx="117">
                  <c:v>98</c:v>
                </c:pt>
                <c:pt idx="118">
                  <c:v>6</c:v>
                </c:pt>
                <c:pt idx="119">
                  <c:v>7</c:v>
                </c:pt>
                <c:pt idx="120">
                  <c:v>13</c:v>
                </c:pt>
                <c:pt idx="121">
                  <c:v>23</c:v>
                </c:pt>
                <c:pt idx="122">
                  <c:v>177</c:v>
                </c:pt>
                <c:pt idx="123">
                  <c:v>33</c:v>
                </c:pt>
                <c:pt idx="124">
                  <c:v>362</c:v>
                </c:pt>
                <c:pt idx="125">
                  <c:v>8</c:v>
                </c:pt>
                <c:pt idx="126">
                  <c:v>12</c:v>
                </c:pt>
                <c:pt idx="127">
                  <c:v>162</c:v>
                </c:pt>
                <c:pt idx="128">
                  <c:v>162</c:v>
                </c:pt>
                <c:pt idx="129">
                  <c:v>14</c:v>
                </c:pt>
                <c:pt idx="130">
                  <c:v>10</c:v>
                </c:pt>
                <c:pt idx="131">
                  <c:v>19</c:v>
                </c:pt>
                <c:pt idx="132">
                  <c:v>13</c:v>
                </c:pt>
                <c:pt idx="133">
                  <c:v>127</c:v>
                </c:pt>
                <c:pt idx="134">
                  <c:v>1</c:v>
                </c:pt>
                <c:pt idx="135">
                  <c:v>1</c:v>
                </c:pt>
                <c:pt idx="136">
                  <c:v>10</c:v>
                </c:pt>
                <c:pt idx="137">
                  <c:v>2</c:v>
                </c:pt>
                <c:pt idx="138">
                  <c:v>1</c:v>
                </c:pt>
                <c:pt idx="139">
                  <c:v>14</c:v>
                </c:pt>
                <c:pt idx="140">
                  <c:v>20</c:v>
                </c:pt>
                <c:pt idx="141">
                  <c:v>51</c:v>
                </c:pt>
                <c:pt idx="142">
                  <c:v>29</c:v>
                </c:pt>
                <c:pt idx="143">
                  <c:v>1</c:v>
                </c:pt>
                <c:pt idx="144">
                  <c:v>81</c:v>
                </c:pt>
                <c:pt idx="145">
                  <c:v>29</c:v>
                </c:pt>
                <c:pt idx="146">
                  <c:v>110</c:v>
                </c:pt>
                <c:pt idx="147">
                  <c:v>58</c:v>
                </c:pt>
                <c:pt idx="148">
                  <c:v>5</c:v>
                </c:pt>
                <c:pt idx="149">
                  <c:v>21</c:v>
                </c:pt>
                <c:pt idx="150">
                  <c:v>14</c:v>
                </c:pt>
                <c:pt idx="151">
                  <c:v>162</c:v>
                </c:pt>
                <c:pt idx="152">
                  <c:v>1</c:v>
                </c:pt>
                <c:pt idx="153">
                  <c:v>14</c:v>
                </c:pt>
                <c:pt idx="154">
                  <c:v>6</c:v>
                </c:pt>
                <c:pt idx="155">
                  <c:v>27</c:v>
                </c:pt>
                <c:pt idx="156">
                  <c:v>6</c:v>
                </c:pt>
                <c:pt idx="157">
                  <c:v>5</c:v>
                </c:pt>
                <c:pt idx="158">
                  <c:v>9</c:v>
                </c:pt>
                <c:pt idx="159">
                  <c:v>110</c:v>
                </c:pt>
                <c:pt idx="160">
                  <c:v>5</c:v>
                </c:pt>
                <c:pt idx="161">
                  <c:v>20</c:v>
                </c:pt>
                <c:pt idx="162">
                  <c:v>28</c:v>
                </c:pt>
                <c:pt idx="163">
                  <c:v>21</c:v>
                </c:pt>
                <c:pt idx="164">
                  <c:v>31</c:v>
                </c:pt>
                <c:pt idx="165">
                  <c:v>34</c:v>
                </c:pt>
                <c:pt idx="166">
                  <c:v>66</c:v>
                </c:pt>
                <c:pt idx="167">
                  <c:v>17</c:v>
                </c:pt>
                <c:pt idx="168">
                  <c:v>7</c:v>
                </c:pt>
                <c:pt idx="169">
                  <c:v>19</c:v>
                </c:pt>
                <c:pt idx="170">
                  <c:v>2</c:v>
                </c:pt>
                <c:pt idx="171">
                  <c:v>81</c:v>
                </c:pt>
                <c:pt idx="172">
                  <c:v>1</c:v>
                </c:pt>
                <c:pt idx="173">
                  <c:v>22</c:v>
                </c:pt>
                <c:pt idx="174">
                  <c:v>31</c:v>
                </c:pt>
                <c:pt idx="175">
                  <c:v>1</c:v>
                </c:pt>
                <c:pt idx="176">
                  <c:v>31</c:v>
                </c:pt>
                <c:pt idx="177">
                  <c:v>5</c:v>
                </c:pt>
                <c:pt idx="178">
                  <c:v>12</c:v>
                </c:pt>
                <c:pt idx="179">
                  <c:v>1</c:v>
                </c:pt>
                <c:pt idx="180">
                  <c:v>164</c:v>
                </c:pt>
                <c:pt idx="181">
                  <c:v>10</c:v>
                </c:pt>
                <c:pt idx="182">
                  <c:v>18</c:v>
                </c:pt>
                <c:pt idx="183">
                  <c:v>6</c:v>
                </c:pt>
                <c:pt idx="184">
                  <c:v>23</c:v>
                </c:pt>
                <c:pt idx="185">
                  <c:v>19</c:v>
                </c:pt>
                <c:pt idx="186">
                  <c:v>203</c:v>
                </c:pt>
                <c:pt idx="187">
                  <c:v>26</c:v>
                </c:pt>
                <c:pt idx="188">
                  <c:v>15</c:v>
                </c:pt>
                <c:pt idx="189">
                  <c:v>18</c:v>
                </c:pt>
                <c:pt idx="190">
                  <c:v>1</c:v>
                </c:pt>
                <c:pt idx="191">
                  <c:v>3</c:v>
                </c:pt>
                <c:pt idx="192">
                  <c:v>1</c:v>
                </c:pt>
                <c:pt idx="193">
                  <c:v>11</c:v>
                </c:pt>
                <c:pt idx="194">
                  <c:v>5</c:v>
                </c:pt>
                <c:pt idx="195">
                  <c:v>21</c:v>
                </c:pt>
                <c:pt idx="196">
                  <c:v>1</c:v>
                </c:pt>
                <c:pt idx="197">
                  <c:v>27</c:v>
                </c:pt>
                <c:pt idx="198">
                  <c:v>27</c:v>
                </c:pt>
                <c:pt idx="199">
                  <c:v>29</c:v>
                </c:pt>
                <c:pt idx="200">
                  <c:v>39</c:v>
                </c:pt>
                <c:pt idx="201">
                  <c:v>164</c:v>
                </c:pt>
                <c:pt idx="202">
                  <c:v>164</c:v>
                </c:pt>
                <c:pt idx="203">
                  <c:v>136</c:v>
                </c:pt>
                <c:pt idx="204">
                  <c:v>423</c:v>
                </c:pt>
                <c:pt idx="205">
                  <c:v>43</c:v>
                </c:pt>
                <c:pt idx="206">
                  <c:v>26</c:v>
                </c:pt>
                <c:pt idx="207">
                  <c:v>164</c:v>
                </c:pt>
                <c:pt idx="208">
                  <c:v>19</c:v>
                </c:pt>
                <c:pt idx="209">
                  <c:v>1</c:v>
                </c:pt>
                <c:pt idx="210">
                  <c:v>202</c:v>
                </c:pt>
                <c:pt idx="211">
                  <c:v>25</c:v>
                </c:pt>
                <c:pt idx="212">
                  <c:v>43</c:v>
                </c:pt>
                <c:pt idx="213">
                  <c:v>1</c:v>
                </c:pt>
                <c:pt idx="214">
                  <c:v>6</c:v>
                </c:pt>
                <c:pt idx="215">
                  <c:v>61</c:v>
                </c:pt>
                <c:pt idx="216">
                  <c:v>19</c:v>
                </c:pt>
                <c:pt idx="217">
                  <c:v>162</c:v>
                </c:pt>
                <c:pt idx="218">
                  <c:v>3</c:v>
                </c:pt>
                <c:pt idx="219">
                  <c:v>448</c:v>
                </c:pt>
                <c:pt idx="220">
                  <c:v>19</c:v>
                </c:pt>
                <c:pt idx="221">
                  <c:v>14</c:v>
                </c:pt>
                <c:pt idx="222">
                  <c:v>1</c:v>
                </c:pt>
                <c:pt idx="223">
                  <c:v>164</c:v>
                </c:pt>
                <c:pt idx="224">
                  <c:v>41</c:v>
                </c:pt>
                <c:pt idx="225">
                  <c:v>7</c:v>
                </c:pt>
                <c:pt idx="226">
                  <c:v>27</c:v>
                </c:pt>
                <c:pt idx="227">
                  <c:v>7</c:v>
                </c:pt>
                <c:pt idx="228">
                  <c:v>122</c:v>
                </c:pt>
                <c:pt idx="229">
                  <c:v>31</c:v>
                </c:pt>
                <c:pt idx="230">
                  <c:v>1</c:v>
                </c:pt>
                <c:pt idx="231">
                  <c:v>355</c:v>
                </c:pt>
                <c:pt idx="232">
                  <c:v>75</c:v>
                </c:pt>
                <c:pt idx="233">
                  <c:v>7</c:v>
                </c:pt>
                <c:pt idx="234">
                  <c:v>136</c:v>
                </c:pt>
                <c:pt idx="235">
                  <c:v>19</c:v>
                </c:pt>
                <c:pt idx="236">
                  <c:v>13</c:v>
                </c:pt>
                <c:pt idx="237">
                  <c:v>164</c:v>
                </c:pt>
                <c:pt idx="238">
                  <c:v>13</c:v>
                </c:pt>
                <c:pt idx="239">
                  <c:v>205</c:v>
                </c:pt>
                <c:pt idx="240">
                  <c:v>9</c:v>
                </c:pt>
                <c:pt idx="241">
                  <c:v>21</c:v>
                </c:pt>
                <c:pt idx="242">
                  <c:v>361</c:v>
                </c:pt>
                <c:pt idx="243">
                  <c:v>12</c:v>
                </c:pt>
                <c:pt idx="244">
                  <c:v>105</c:v>
                </c:pt>
                <c:pt idx="245">
                  <c:v>119</c:v>
                </c:pt>
                <c:pt idx="246">
                  <c:v>4</c:v>
                </c:pt>
                <c:pt idx="247">
                  <c:v>127</c:v>
                </c:pt>
                <c:pt idx="248">
                  <c:v>20</c:v>
                </c:pt>
                <c:pt idx="249">
                  <c:v>3</c:v>
                </c:pt>
                <c:pt idx="250">
                  <c:v>28</c:v>
                </c:pt>
                <c:pt idx="251">
                  <c:v>12</c:v>
                </c:pt>
                <c:pt idx="252">
                  <c:v>58</c:v>
                </c:pt>
                <c:pt idx="253">
                  <c:v>24</c:v>
                </c:pt>
                <c:pt idx="254">
                  <c:v>3</c:v>
                </c:pt>
                <c:pt idx="255">
                  <c:v>20</c:v>
                </c:pt>
                <c:pt idx="256">
                  <c:v>23</c:v>
                </c:pt>
                <c:pt idx="257">
                  <c:v>93</c:v>
                </c:pt>
                <c:pt idx="258">
                  <c:v>4</c:v>
                </c:pt>
                <c:pt idx="259">
                  <c:v>2</c:v>
                </c:pt>
                <c:pt idx="260">
                  <c:v>177</c:v>
                </c:pt>
                <c:pt idx="261">
                  <c:v>20</c:v>
                </c:pt>
                <c:pt idx="262">
                  <c:v>23</c:v>
                </c:pt>
                <c:pt idx="263">
                  <c:v>101</c:v>
                </c:pt>
                <c:pt idx="264">
                  <c:v>164</c:v>
                </c:pt>
                <c:pt idx="265">
                  <c:v>25</c:v>
                </c:pt>
                <c:pt idx="266">
                  <c:v>28</c:v>
                </c:pt>
                <c:pt idx="267">
                  <c:v>273</c:v>
                </c:pt>
                <c:pt idx="268">
                  <c:v>7</c:v>
                </c:pt>
                <c:pt idx="269">
                  <c:v>164</c:v>
                </c:pt>
                <c:pt idx="270">
                  <c:v>79</c:v>
                </c:pt>
                <c:pt idx="271">
                  <c:v>1</c:v>
                </c:pt>
                <c:pt idx="272">
                  <c:v>7</c:v>
                </c:pt>
                <c:pt idx="273">
                  <c:v>1</c:v>
                </c:pt>
                <c:pt idx="274">
                  <c:v>7</c:v>
                </c:pt>
                <c:pt idx="275">
                  <c:v>162</c:v>
                </c:pt>
                <c:pt idx="276">
                  <c:v>19</c:v>
                </c:pt>
                <c:pt idx="277">
                  <c:v>162</c:v>
                </c:pt>
                <c:pt idx="278">
                  <c:v>17</c:v>
                </c:pt>
                <c:pt idx="279">
                  <c:v>164</c:v>
                </c:pt>
                <c:pt idx="280">
                  <c:v>21</c:v>
                </c:pt>
                <c:pt idx="281">
                  <c:v>60</c:v>
                </c:pt>
                <c:pt idx="282">
                  <c:v>17</c:v>
                </c:pt>
                <c:pt idx="283">
                  <c:v>19</c:v>
                </c:pt>
                <c:pt idx="284">
                  <c:v>67</c:v>
                </c:pt>
                <c:pt idx="285">
                  <c:v>29</c:v>
                </c:pt>
                <c:pt idx="286">
                  <c:v>111</c:v>
                </c:pt>
                <c:pt idx="287">
                  <c:v>7</c:v>
                </c:pt>
                <c:pt idx="288">
                  <c:v>8</c:v>
                </c:pt>
                <c:pt idx="289">
                  <c:v>56</c:v>
                </c:pt>
                <c:pt idx="290">
                  <c:v>164</c:v>
                </c:pt>
                <c:pt idx="291">
                  <c:v>93</c:v>
                </c:pt>
                <c:pt idx="292">
                  <c:v>164</c:v>
                </c:pt>
                <c:pt idx="293">
                  <c:v>13</c:v>
                </c:pt>
                <c:pt idx="294">
                  <c:v>4</c:v>
                </c:pt>
                <c:pt idx="295">
                  <c:v>87</c:v>
                </c:pt>
                <c:pt idx="296">
                  <c:v>35</c:v>
                </c:pt>
                <c:pt idx="297">
                  <c:v>33</c:v>
                </c:pt>
                <c:pt idx="298">
                  <c:v>7</c:v>
                </c:pt>
                <c:pt idx="299">
                  <c:v>205</c:v>
                </c:pt>
                <c:pt idx="300">
                  <c:v>6</c:v>
                </c:pt>
                <c:pt idx="301">
                  <c:v>27</c:v>
                </c:pt>
                <c:pt idx="302">
                  <c:v>29</c:v>
                </c:pt>
                <c:pt idx="303">
                  <c:v>3</c:v>
                </c:pt>
                <c:pt idx="304">
                  <c:v>343</c:v>
                </c:pt>
                <c:pt idx="305">
                  <c:v>30</c:v>
                </c:pt>
                <c:pt idx="306">
                  <c:v>5</c:v>
                </c:pt>
                <c:pt idx="307">
                  <c:v>162</c:v>
                </c:pt>
                <c:pt idx="308">
                  <c:v>3</c:v>
                </c:pt>
                <c:pt idx="309">
                  <c:v>31</c:v>
                </c:pt>
                <c:pt idx="310">
                  <c:v>34</c:v>
                </c:pt>
                <c:pt idx="311">
                  <c:v>203</c:v>
                </c:pt>
                <c:pt idx="312">
                  <c:v>177</c:v>
                </c:pt>
                <c:pt idx="313">
                  <c:v>1</c:v>
                </c:pt>
                <c:pt idx="314">
                  <c:v>9</c:v>
                </c:pt>
                <c:pt idx="315">
                  <c:v>28</c:v>
                </c:pt>
                <c:pt idx="316">
                  <c:v>9</c:v>
                </c:pt>
                <c:pt idx="317">
                  <c:v>18</c:v>
                </c:pt>
                <c:pt idx="318">
                  <c:v>14</c:v>
                </c:pt>
                <c:pt idx="319">
                  <c:v>164</c:v>
                </c:pt>
                <c:pt idx="320">
                  <c:v>162</c:v>
                </c:pt>
                <c:pt idx="321">
                  <c:v>177</c:v>
                </c:pt>
                <c:pt idx="322">
                  <c:v>39</c:v>
                </c:pt>
                <c:pt idx="323">
                  <c:v>115</c:v>
                </c:pt>
                <c:pt idx="324">
                  <c:v>164</c:v>
                </c:pt>
                <c:pt idx="325">
                  <c:v>7</c:v>
                </c:pt>
                <c:pt idx="326">
                  <c:v>188</c:v>
                </c:pt>
                <c:pt idx="327">
                  <c:v>162</c:v>
                </c:pt>
                <c:pt idx="328">
                  <c:v>1</c:v>
                </c:pt>
                <c:pt idx="329">
                  <c:v>30</c:v>
                </c:pt>
                <c:pt idx="330">
                  <c:v>1</c:v>
                </c:pt>
                <c:pt idx="331">
                  <c:v>398</c:v>
                </c:pt>
                <c:pt idx="332">
                  <c:v>19</c:v>
                </c:pt>
                <c:pt idx="333">
                  <c:v>19</c:v>
                </c:pt>
                <c:pt idx="334">
                  <c:v>81</c:v>
                </c:pt>
                <c:pt idx="335">
                  <c:v>27</c:v>
                </c:pt>
                <c:pt idx="336">
                  <c:v>8</c:v>
                </c:pt>
                <c:pt idx="337">
                  <c:v>22</c:v>
                </c:pt>
                <c:pt idx="338">
                  <c:v>7</c:v>
                </c:pt>
                <c:pt idx="339">
                  <c:v>24</c:v>
                </c:pt>
                <c:pt idx="340">
                  <c:v>18</c:v>
                </c:pt>
                <c:pt idx="341">
                  <c:v>8</c:v>
                </c:pt>
                <c:pt idx="342">
                  <c:v>164</c:v>
                </c:pt>
                <c:pt idx="343">
                  <c:v>20</c:v>
                </c:pt>
                <c:pt idx="344">
                  <c:v>4</c:v>
                </c:pt>
                <c:pt idx="345">
                  <c:v>1</c:v>
                </c:pt>
                <c:pt idx="346">
                  <c:v>118</c:v>
                </c:pt>
                <c:pt idx="347">
                  <c:v>20</c:v>
                </c:pt>
                <c:pt idx="348">
                  <c:v>5</c:v>
                </c:pt>
                <c:pt idx="349">
                  <c:v>43</c:v>
                </c:pt>
                <c:pt idx="350">
                  <c:v>19</c:v>
                </c:pt>
                <c:pt idx="351">
                  <c:v>340</c:v>
                </c:pt>
                <c:pt idx="352">
                  <c:v>13</c:v>
                </c:pt>
                <c:pt idx="353">
                  <c:v>7</c:v>
                </c:pt>
                <c:pt idx="354">
                  <c:v>30</c:v>
                </c:pt>
                <c:pt idx="355">
                  <c:v>164</c:v>
                </c:pt>
                <c:pt idx="356">
                  <c:v>5</c:v>
                </c:pt>
                <c:pt idx="357">
                  <c:v>29</c:v>
                </c:pt>
                <c:pt idx="358">
                  <c:v>7</c:v>
                </c:pt>
                <c:pt idx="359">
                  <c:v>6</c:v>
                </c:pt>
                <c:pt idx="360">
                  <c:v>53</c:v>
                </c:pt>
                <c:pt idx="361">
                  <c:v>31</c:v>
                </c:pt>
                <c:pt idx="362">
                  <c:v>19</c:v>
                </c:pt>
                <c:pt idx="363">
                  <c:v>70</c:v>
                </c:pt>
                <c:pt idx="364">
                  <c:v>27</c:v>
                </c:pt>
                <c:pt idx="365">
                  <c:v>1</c:v>
                </c:pt>
                <c:pt idx="366">
                  <c:v>1</c:v>
                </c:pt>
                <c:pt idx="367">
                  <c:v>61</c:v>
                </c:pt>
                <c:pt idx="368">
                  <c:v>177</c:v>
                </c:pt>
                <c:pt idx="369">
                  <c:v>26</c:v>
                </c:pt>
                <c:pt idx="370">
                  <c:v>24</c:v>
                </c:pt>
                <c:pt idx="371">
                  <c:v>1</c:v>
                </c:pt>
                <c:pt idx="372">
                  <c:v>325</c:v>
                </c:pt>
                <c:pt idx="373">
                  <c:v>177</c:v>
                </c:pt>
                <c:pt idx="374">
                  <c:v>162</c:v>
                </c:pt>
                <c:pt idx="375">
                  <c:v>164</c:v>
                </c:pt>
                <c:pt idx="376">
                  <c:v>6</c:v>
                </c:pt>
                <c:pt idx="377">
                  <c:v>18</c:v>
                </c:pt>
                <c:pt idx="378">
                  <c:v>2</c:v>
                </c:pt>
                <c:pt idx="379">
                  <c:v>273</c:v>
                </c:pt>
                <c:pt idx="380">
                  <c:v>41</c:v>
                </c:pt>
                <c:pt idx="381">
                  <c:v>10</c:v>
                </c:pt>
                <c:pt idx="382">
                  <c:v>70</c:v>
                </c:pt>
                <c:pt idx="383">
                  <c:v>93</c:v>
                </c:pt>
                <c:pt idx="384">
                  <c:v>10</c:v>
                </c:pt>
                <c:pt idx="385">
                  <c:v>31</c:v>
                </c:pt>
                <c:pt idx="386">
                  <c:v>18</c:v>
                </c:pt>
                <c:pt idx="387">
                  <c:v>29</c:v>
                </c:pt>
                <c:pt idx="388">
                  <c:v>49</c:v>
                </c:pt>
                <c:pt idx="389">
                  <c:v>7</c:v>
                </c:pt>
                <c:pt idx="390">
                  <c:v>3</c:v>
                </c:pt>
                <c:pt idx="391">
                  <c:v>358</c:v>
                </c:pt>
                <c:pt idx="392">
                  <c:v>1</c:v>
                </c:pt>
                <c:pt idx="393">
                  <c:v>1</c:v>
                </c:pt>
                <c:pt idx="394">
                  <c:v>23</c:v>
                </c:pt>
                <c:pt idx="395">
                  <c:v>105</c:v>
                </c:pt>
                <c:pt idx="396">
                  <c:v>30</c:v>
                </c:pt>
                <c:pt idx="397">
                  <c:v>21</c:v>
                </c:pt>
                <c:pt idx="398">
                  <c:v>110</c:v>
                </c:pt>
                <c:pt idx="399">
                  <c:v>39</c:v>
                </c:pt>
                <c:pt idx="400">
                  <c:v>22</c:v>
                </c:pt>
                <c:pt idx="401">
                  <c:v>188</c:v>
                </c:pt>
                <c:pt idx="402">
                  <c:v>1</c:v>
                </c:pt>
                <c:pt idx="403">
                  <c:v>33</c:v>
                </c:pt>
                <c:pt idx="404">
                  <c:v>45</c:v>
                </c:pt>
                <c:pt idx="405">
                  <c:v>16</c:v>
                </c:pt>
                <c:pt idx="406">
                  <c:v>1</c:v>
                </c:pt>
                <c:pt idx="407">
                  <c:v>164</c:v>
                </c:pt>
                <c:pt idx="408">
                  <c:v>21</c:v>
                </c:pt>
                <c:pt idx="409">
                  <c:v>3</c:v>
                </c:pt>
                <c:pt idx="410">
                  <c:v>15</c:v>
                </c:pt>
                <c:pt idx="411">
                  <c:v>205</c:v>
                </c:pt>
                <c:pt idx="412">
                  <c:v>8</c:v>
                </c:pt>
                <c:pt idx="413">
                  <c:v>18</c:v>
                </c:pt>
                <c:pt idx="414">
                  <c:v>2</c:v>
                </c:pt>
                <c:pt idx="415">
                  <c:v>7</c:v>
                </c:pt>
                <c:pt idx="416">
                  <c:v>226</c:v>
                </c:pt>
                <c:pt idx="417">
                  <c:v>6</c:v>
                </c:pt>
                <c:pt idx="418">
                  <c:v>29</c:v>
                </c:pt>
                <c:pt idx="419">
                  <c:v>3</c:v>
                </c:pt>
                <c:pt idx="420">
                  <c:v>21</c:v>
                </c:pt>
                <c:pt idx="421">
                  <c:v>162</c:v>
                </c:pt>
                <c:pt idx="422">
                  <c:v>38</c:v>
                </c:pt>
                <c:pt idx="423">
                  <c:v>93</c:v>
                </c:pt>
                <c:pt idx="424">
                  <c:v>20</c:v>
                </c:pt>
                <c:pt idx="425">
                  <c:v>1</c:v>
                </c:pt>
                <c:pt idx="426">
                  <c:v>6</c:v>
                </c:pt>
                <c:pt idx="427">
                  <c:v>54</c:v>
                </c:pt>
                <c:pt idx="428">
                  <c:v>24</c:v>
                </c:pt>
                <c:pt idx="429">
                  <c:v>13</c:v>
                </c:pt>
                <c:pt idx="430">
                  <c:v>8</c:v>
                </c:pt>
                <c:pt idx="431">
                  <c:v>7</c:v>
                </c:pt>
                <c:pt idx="432">
                  <c:v>27</c:v>
                </c:pt>
                <c:pt idx="433">
                  <c:v>7</c:v>
                </c:pt>
                <c:pt idx="434">
                  <c:v>5</c:v>
                </c:pt>
                <c:pt idx="435">
                  <c:v>12</c:v>
                </c:pt>
                <c:pt idx="436">
                  <c:v>27</c:v>
                </c:pt>
                <c:pt idx="437">
                  <c:v>3</c:v>
                </c:pt>
                <c:pt idx="438">
                  <c:v>162</c:v>
                </c:pt>
                <c:pt idx="439">
                  <c:v>19</c:v>
                </c:pt>
                <c:pt idx="440">
                  <c:v>2</c:v>
                </c:pt>
                <c:pt idx="441">
                  <c:v>45</c:v>
                </c:pt>
                <c:pt idx="442">
                  <c:v>17</c:v>
                </c:pt>
                <c:pt idx="443">
                  <c:v>19</c:v>
                </c:pt>
                <c:pt idx="444">
                  <c:v>58</c:v>
                </c:pt>
                <c:pt idx="445">
                  <c:v>30</c:v>
                </c:pt>
                <c:pt idx="446">
                  <c:v>33</c:v>
                </c:pt>
                <c:pt idx="447">
                  <c:v>110</c:v>
                </c:pt>
                <c:pt idx="448">
                  <c:v>27</c:v>
                </c:pt>
                <c:pt idx="449">
                  <c:v>19</c:v>
                </c:pt>
                <c:pt idx="450">
                  <c:v>203</c:v>
                </c:pt>
                <c:pt idx="451">
                  <c:v>5</c:v>
                </c:pt>
                <c:pt idx="452">
                  <c:v>33</c:v>
                </c:pt>
                <c:pt idx="453">
                  <c:v>66</c:v>
                </c:pt>
                <c:pt idx="454">
                  <c:v>15</c:v>
                </c:pt>
                <c:pt idx="455">
                  <c:v>164</c:v>
                </c:pt>
                <c:pt idx="456">
                  <c:v>84</c:v>
                </c:pt>
                <c:pt idx="457">
                  <c:v>164</c:v>
                </c:pt>
                <c:pt idx="458">
                  <c:v>164</c:v>
                </c:pt>
                <c:pt idx="459">
                  <c:v>4</c:v>
                </c:pt>
                <c:pt idx="460">
                  <c:v>1</c:v>
                </c:pt>
                <c:pt idx="461">
                  <c:v>14</c:v>
                </c:pt>
                <c:pt idx="462">
                  <c:v>1</c:v>
                </c:pt>
                <c:pt idx="463">
                  <c:v>338</c:v>
                </c:pt>
                <c:pt idx="464">
                  <c:v>162</c:v>
                </c:pt>
                <c:pt idx="465">
                  <c:v>1</c:v>
                </c:pt>
                <c:pt idx="466">
                  <c:v>319</c:v>
                </c:pt>
                <c:pt idx="467">
                  <c:v>19</c:v>
                </c:pt>
                <c:pt idx="468">
                  <c:v>15</c:v>
                </c:pt>
                <c:pt idx="469">
                  <c:v>24</c:v>
                </c:pt>
                <c:pt idx="470">
                  <c:v>27</c:v>
                </c:pt>
                <c:pt idx="471">
                  <c:v>2</c:v>
                </c:pt>
                <c:pt idx="472">
                  <c:v>27</c:v>
                </c:pt>
                <c:pt idx="473">
                  <c:v>29</c:v>
                </c:pt>
                <c:pt idx="474">
                  <c:v>26</c:v>
                </c:pt>
                <c:pt idx="475">
                  <c:v>19</c:v>
                </c:pt>
                <c:pt idx="476">
                  <c:v>162</c:v>
                </c:pt>
                <c:pt idx="477">
                  <c:v>29</c:v>
                </c:pt>
                <c:pt idx="478">
                  <c:v>7</c:v>
                </c:pt>
                <c:pt idx="479">
                  <c:v>140</c:v>
                </c:pt>
                <c:pt idx="480">
                  <c:v>2</c:v>
                </c:pt>
                <c:pt idx="481">
                  <c:v>164</c:v>
                </c:pt>
                <c:pt idx="482">
                  <c:v>9</c:v>
                </c:pt>
                <c:pt idx="483">
                  <c:v>3</c:v>
                </c:pt>
                <c:pt idx="484">
                  <c:v>11</c:v>
                </c:pt>
                <c:pt idx="485">
                  <c:v>1</c:v>
                </c:pt>
                <c:pt idx="486">
                  <c:v>17</c:v>
                </c:pt>
                <c:pt idx="487">
                  <c:v>70</c:v>
                </c:pt>
                <c:pt idx="488">
                  <c:v>218</c:v>
                </c:pt>
                <c:pt idx="489">
                  <c:v>14</c:v>
                </c:pt>
                <c:pt idx="490">
                  <c:v>93</c:v>
                </c:pt>
                <c:pt idx="491">
                  <c:v>10</c:v>
                </c:pt>
                <c:pt idx="492">
                  <c:v>1</c:v>
                </c:pt>
                <c:pt idx="493">
                  <c:v>38</c:v>
                </c:pt>
                <c:pt idx="494">
                  <c:v>202</c:v>
                </c:pt>
                <c:pt idx="495">
                  <c:v>64</c:v>
                </c:pt>
                <c:pt idx="496">
                  <c:v>136</c:v>
                </c:pt>
                <c:pt idx="497">
                  <c:v>21</c:v>
                </c:pt>
                <c:pt idx="498">
                  <c:v>162</c:v>
                </c:pt>
                <c:pt idx="499">
                  <c:v>110</c:v>
                </c:pt>
                <c:pt idx="500">
                  <c:v>6</c:v>
                </c:pt>
                <c:pt idx="501">
                  <c:v>1</c:v>
                </c:pt>
                <c:pt idx="502">
                  <c:v>3</c:v>
                </c:pt>
                <c:pt idx="503">
                  <c:v>19</c:v>
                </c:pt>
                <c:pt idx="504">
                  <c:v>19</c:v>
                </c:pt>
                <c:pt idx="505">
                  <c:v>7</c:v>
                </c:pt>
                <c:pt idx="506">
                  <c:v>14</c:v>
                </c:pt>
                <c:pt idx="507">
                  <c:v>19</c:v>
                </c:pt>
                <c:pt idx="508">
                  <c:v>5</c:v>
                </c:pt>
                <c:pt idx="509">
                  <c:v>203</c:v>
                </c:pt>
                <c:pt idx="510">
                  <c:v>24</c:v>
                </c:pt>
                <c:pt idx="511">
                  <c:v>66</c:v>
                </c:pt>
                <c:pt idx="512">
                  <c:v>13</c:v>
                </c:pt>
                <c:pt idx="513">
                  <c:v>1</c:v>
                </c:pt>
                <c:pt idx="514">
                  <c:v>28</c:v>
                </c:pt>
                <c:pt idx="515">
                  <c:v>1</c:v>
                </c:pt>
                <c:pt idx="516">
                  <c:v>109</c:v>
                </c:pt>
                <c:pt idx="517">
                  <c:v>147</c:v>
                </c:pt>
                <c:pt idx="518">
                  <c:v>20</c:v>
                </c:pt>
                <c:pt idx="519">
                  <c:v>31</c:v>
                </c:pt>
                <c:pt idx="520">
                  <c:v>35</c:v>
                </c:pt>
                <c:pt idx="521">
                  <c:v>40</c:v>
                </c:pt>
                <c:pt idx="522">
                  <c:v>19</c:v>
                </c:pt>
                <c:pt idx="523">
                  <c:v>154</c:v>
                </c:pt>
                <c:pt idx="524">
                  <c:v>7</c:v>
                </c:pt>
                <c:pt idx="525">
                  <c:v>273</c:v>
                </c:pt>
                <c:pt idx="526">
                  <c:v>41</c:v>
                </c:pt>
                <c:pt idx="527">
                  <c:v>105</c:v>
                </c:pt>
                <c:pt idx="528">
                  <c:v>140</c:v>
                </c:pt>
                <c:pt idx="529">
                  <c:v>64</c:v>
                </c:pt>
                <c:pt idx="530">
                  <c:v>3</c:v>
                </c:pt>
                <c:pt idx="531">
                  <c:v>10</c:v>
                </c:pt>
                <c:pt idx="532">
                  <c:v>19</c:v>
                </c:pt>
                <c:pt idx="533">
                  <c:v>164</c:v>
                </c:pt>
                <c:pt idx="534">
                  <c:v>233</c:v>
                </c:pt>
                <c:pt idx="535">
                  <c:v>226</c:v>
                </c:pt>
                <c:pt idx="536">
                  <c:v>19</c:v>
                </c:pt>
                <c:pt idx="537">
                  <c:v>93</c:v>
                </c:pt>
                <c:pt idx="538">
                  <c:v>20</c:v>
                </c:pt>
                <c:pt idx="539">
                  <c:v>1</c:v>
                </c:pt>
                <c:pt idx="540">
                  <c:v>66</c:v>
                </c:pt>
                <c:pt idx="541">
                  <c:v>14</c:v>
                </c:pt>
                <c:pt idx="542">
                  <c:v>19</c:v>
                </c:pt>
                <c:pt idx="543">
                  <c:v>164</c:v>
                </c:pt>
                <c:pt idx="544">
                  <c:v>226</c:v>
                </c:pt>
                <c:pt idx="545">
                  <c:v>136</c:v>
                </c:pt>
                <c:pt idx="546">
                  <c:v>343</c:v>
                </c:pt>
                <c:pt idx="547">
                  <c:v>110</c:v>
                </c:pt>
                <c:pt idx="548">
                  <c:v>14</c:v>
                </c:pt>
                <c:pt idx="549">
                  <c:v>177</c:v>
                </c:pt>
                <c:pt idx="550">
                  <c:v>20</c:v>
                </c:pt>
                <c:pt idx="551">
                  <c:v>108</c:v>
                </c:pt>
                <c:pt idx="552">
                  <c:v>7</c:v>
                </c:pt>
                <c:pt idx="553">
                  <c:v>15</c:v>
                </c:pt>
                <c:pt idx="554">
                  <c:v>3</c:v>
                </c:pt>
                <c:pt idx="555">
                  <c:v>9</c:v>
                </c:pt>
                <c:pt idx="556">
                  <c:v>23</c:v>
                </c:pt>
                <c:pt idx="557">
                  <c:v>22</c:v>
                </c:pt>
                <c:pt idx="558">
                  <c:v>19</c:v>
                </c:pt>
                <c:pt idx="559">
                  <c:v>164</c:v>
                </c:pt>
                <c:pt idx="560">
                  <c:v>7</c:v>
                </c:pt>
                <c:pt idx="561">
                  <c:v>27</c:v>
                </c:pt>
                <c:pt idx="562">
                  <c:v>8</c:v>
                </c:pt>
                <c:pt idx="563">
                  <c:v>162</c:v>
                </c:pt>
                <c:pt idx="564">
                  <c:v>3</c:v>
                </c:pt>
                <c:pt idx="565">
                  <c:v>66</c:v>
                </c:pt>
                <c:pt idx="566">
                  <c:v>53</c:v>
                </c:pt>
                <c:pt idx="567">
                  <c:v>24</c:v>
                </c:pt>
                <c:pt idx="568">
                  <c:v>191</c:v>
                </c:pt>
                <c:pt idx="569">
                  <c:v>27</c:v>
                </c:pt>
                <c:pt idx="570">
                  <c:v>30</c:v>
                </c:pt>
                <c:pt idx="571">
                  <c:v>7</c:v>
                </c:pt>
                <c:pt idx="572">
                  <c:v>29</c:v>
                </c:pt>
                <c:pt idx="573">
                  <c:v>11</c:v>
                </c:pt>
                <c:pt idx="574">
                  <c:v>183</c:v>
                </c:pt>
                <c:pt idx="575">
                  <c:v>7</c:v>
                </c:pt>
                <c:pt idx="576">
                  <c:v>29</c:v>
                </c:pt>
                <c:pt idx="577">
                  <c:v>3</c:v>
                </c:pt>
                <c:pt idx="578">
                  <c:v>5</c:v>
                </c:pt>
                <c:pt idx="579">
                  <c:v>3</c:v>
                </c:pt>
                <c:pt idx="580">
                  <c:v>5</c:v>
                </c:pt>
                <c:pt idx="581">
                  <c:v>29</c:v>
                </c:pt>
                <c:pt idx="582">
                  <c:v>25</c:v>
                </c:pt>
                <c:pt idx="583">
                  <c:v>2</c:v>
                </c:pt>
                <c:pt idx="584">
                  <c:v>177</c:v>
                </c:pt>
                <c:pt idx="585">
                  <c:v>164</c:v>
                </c:pt>
                <c:pt idx="586">
                  <c:v>343</c:v>
                </c:pt>
                <c:pt idx="587">
                  <c:v>7</c:v>
                </c:pt>
                <c:pt idx="588">
                  <c:v>1</c:v>
                </c:pt>
                <c:pt idx="589">
                  <c:v>177</c:v>
                </c:pt>
                <c:pt idx="590">
                  <c:v>9</c:v>
                </c:pt>
                <c:pt idx="591">
                  <c:v>22</c:v>
                </c:pt>
                <c:pt idx="592">
                  <c:v>19</c:v>
                </c:pt>
                <c:pt idx="593">
                  <c:v>15</c:v>
                </c:pt>
                <c:pt idx="594">
                  <c:v>93</c:v>
                </c:pt>
                <c:pt idx="595">
                  <c:v>164</c:v>
                </c:pt>
                <c:pt idx="596">
                  <c:v>1</c:v>
                </c:pt>
                <c:pt idx="597">
                  <c:v>27</c:v>
                </c:pt>
                <c:pt idx="598">
                  <c:v>9</c:v>
                </c:pt>
                <c:pt idx="599">
                  <c:v>16</c:v>
                </c:pt>
                <c:pt idx="600">
                  <c:v>4</c:v>
                </c:pt>
                <c:pt idx="601">
                  <c:v>7</c:v>
                </c:pt>
                <c:pt idx="602">
                  <c:v>81</c:v>
                </c:pt>
                <c:pt idx="603">
                  <c:v>6</c:v>
                </c:pt>
                <c:pt idx="604">
                  <c:v>19</c:v>
                </c:pt>
                <c:pt idx="605">
                  <c:v>123</c:v>
                </c:pt>
                <c:pt idx="606">
                  <c:v>164</c:v>
                </c:pt>
                <c:pt idx="607">
                  <c:v>1</c:v>
                </c:pt>
                <c:pt idx="608">
                  <c:v>164</c:v>
                </c:pt>
                <c:pt idx="609">
                  <c:v>110</c:v>
                </c:pt>
                <c:pt idx="610">
                  <c:v>86</c:v>
                </c:pt>
                <c:pt idx="611">
                  <c:v>27</c:v>
                </c:pt>
                <c:pt idx="612">
                  <c:v>30</c:v>
                </c:pt>
                <c:pt idx="613">
                  <c:v>11</c:v>
                </c:pt>
                <c:pt idx="614">
                  <c:v>58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27</c:v>
                </c:pt>
                <c:pt idx="619">
                  <c:v>49</c:v>
                </c:pt>
                <c:pt idx="620">
                  <c:v>20</c:v>
                </c:pt>
                <c:pt idx="621">
                  <c:v>12</c:v>
                </c:pt>
                <c:pt idx="622">
                  <c:v>3</c:v>
                </c:pt>
                <c:pt idx="623">
                  <c:v>164</c:v>
                </c:pt>
                <c:pt idx="624">
                  <c:v>1</c:v>
                </c:pt>
                <c:pt idx="625">
                  <c:v>93</c:v>
                </c:pt>
                <c:pt idx="626">
                  <c:v>121</c:v>
                </c:pt>
                <c:pt idx="627">
                  <c:v>16</c:v>
                </c:pt>
                <c:pt idx="628">
                  <c:v>49</c:v>
                </c:pt>
                <c:pt idx="629">
                  <c:v>7</c:v>
                </c:pt>
                <c:pt idx="630">
                  <c:v>81</c:v>
                </c:pt>
                <c:pt idx="631">
                  <c:v>13</c:v>
                </c:pt>
                <c:pt idx="632">
                  <c:v>27</c:v>
                </c:pt>
                <c:pt idx="633">
                  <c:v>13</c:v>
                </c:pt>
                <c:pt idx="634">
                  <c:v>164</c:v>
                </c:pt>
                <c:pt idx="635">
                  <c:v>97</c:v>
                </c:pt>
                <c:pt idx="636">
                  <c:v>26</c:v>
                </c:pt>
                <c:pt idx="637">
                  <c:v>66</c:v>
                </c:pt>
                <c:pt idx="638">
                  <c:v>20</c:v>
                </c:pt>
                <c:pt idx="639">
                  <c:v>28</c:v>
                </c:pt>
                <c:pt idx="640">
                  <c:v>32</c:v>
                </c:pt>
                <c:pt idx="641">
                  <c:v>191</c:v>
                </c:pt>
                <c:pt idx="642">
                  <c:v>177</c:v>
                </c:pt>
                <c:pt idx="643">
                  <c:v>6</c:v>
                </c:pt>
                <c:pt idx="644">
                  <c:v>30</c:v>
                </c:pt>
                <c:pt idx="645">
                  <c:v>2</c:v>
                </c:pt>
                <c:pt idx="646">
                  <c:v>5</c:v>
                </c:pt>
                <c:pt idx="647">
                  <c:v>23</c:v>
                </c:pt>
                <c:pt idx="648">
                  <c:v>191</c:v>
                </c:pt>
                <c:pt idx="649">
                  <c:v>1</c:v>
                </c:pt>
                <c:pt idx="650">
                  <c:v>21</c:v>
                </c:pt>
                <c:pt idx="651">
                  <c:v>3</c:v>
                </c:pt>
                <c:pt idx="652">
                  <c:v>20</c:v>
                </c:pt>
                <c:pt idx="653">
                  <c:v>164</c:v>
                </c:pt>
                <c:pt idx="654">
                  <c:v>22</c:v>
                </c:pt>
                <c:pt idx="655">
                  <c:v>1</c:v>
                </c:pt>
                <c:pt idx="656">
                  <c:v>362</c:v>
                </c:pt>
                <c:pt idx="657">
                  <c:v>1</c:v>
                </c:pt>
                <c:pt idx="658">
                  <c:v>12</c:v>
                </c:pt>
                <c:pt idx="659">
                  <c:v>59</c:v>
                </c:pt>
                <c:pt idx="660">
                  <c:v>26</c:v>
                </c:pt>
                <c:pt idx="661">
                  <c:v>7</c:v>
                </c:pt>
                <c:pt idx="662">
                  <c:v>19</c:v>
                </c:pt>
                <c:pt idx="663">
                  <c:v>7</c:v>
                </c:pt>
                <c:pt idx="664">
                  <c:v>164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20</c:v>
                </c:pt>
                <c:pt idx="669">
                  <c:v>3</c:v>
                </c:pt>
                <c:pt idx="670">
                  <c:v>164</c:v>
                </c:pt>
                <c:pt idx="671">
                  <c:v>13</c:v>
                </c:pt>
                <c:pt idx="672">
                  <c:v>19</c:v>
                </c:pt>
                <c:pt idx="673">
                  <c:v>18</c:v>
                </c:pt>
                <c:pt idx="674">
                  <c:v>164</c:v>
                </c:pt>
                <c:pt idx="675">
                  <c:v>188</c:v>
                </c:pt>
                <c:pt idx="676">
                  <c:v>164</c:v>
                </c:pt>
                <c:pt idx="677">
                  <c:v>30</c:v>
                </c:pt>
                <c:pt idx="678">
                  <c:v>164</c:v>
                </c:pt>
                <c:pt idx="679">
                  <c:v>3</c:v>
                </c:pt>
                <c:pt idx="680">
                  <c:v>1</c:v>
                </c:pt>
                <c:pt idx="681">
                  <c:v>20</c:v>
                </c:pt>
                <c:pt idx="682">
                  <c:v>162</c:v>
                </c:pt>
                <c:pt idx="683">
                  <c:v>6</c:v>
                </c:pt>
                <c:pt idx="684">
                  <c:v>17</c:v>
                </c:pt>
                <c:pt idx="685">
                  <c:v>19</c:v>
                </c:pt>
                <c:pt idx="686">
                  <c:v>1</c:v>
                </c:pt>
                <c:pt idx="687">
                  <c:v>58</c:v>
                </c:pt>
                <c:pt idx="688">
                  <c:v>77</c:v>
                </c:pt>
                <c:pt idx="689">
                  <c:v>4</c:v>
                </c:pt>
                <c:pt idx="690">
                  <c:v>164</c:v>
                </c:pt>
                <c:pt idx="691">
                  <c:v>164</c:v>
                </c:pt>
                <c:pt idx="692">
                  <c:v>81</c:v>
                </c:pt>
                <c:pt idx="693">
                  <c:v>41</c:v>
                </c:pt>
                <c:pt idx="694">
                  <c:v>414</c:v>
                </c:pt>
                <c:pt idx="695">
                  <c:v>18</c:v>
                </c:pt>
                <c:pt idx="696">
                  <c:v>5</c:v>
                </c:pt>
                <c:pt idx="697">
                  <c:v>27</c:v>
                </c:pt>
                <c:pt idx="698">
                  <c:v>93</c:v>
                </c:pt>
                <c:pt idx="699">
                  <c:v>5</c:v>
                </c:pt>
                <c:pt idx="700">
                  <c:v>8</c:v>
                </c:pt>
                <c:pt idx="701">
                  <c:v>21</c:v>
                </c:pt>
                <c:pt idx="702">
                  <c:v>41</c:v>
                </c:pt>
                <c:pt idx="703">
                  <c:v>70</c:v>
                </c:pt>
                <c:pt idx="704">
                  <c:v>10</c:v>
                </c:pt>
                <c:pt idx="705">
                  <c:v>3</c:v>
                </c:pt>
                <c:pt idx="706">
                  <c:v>27</c:v>
                </c:pt>
                <c:pt idx="707">
                  <c:v>41</c:v>
                </c:pt>
                <c:pt idx="708">
                  <c:v>20</c:v>
                </c:pt>
                <c:pt idx="709">
                  <c:v>26</c:v>
                </c:pt>
                <c:pt idx="710">
                  <c:v>164</c:v>
                </c:pt>
                <c:pt idx="711">
                  <c:v>27</c:v>
                </c:pt>
                <c:pt idx="712">
                  <c:v>162</c:v>
                </c:pt>
                <c:pt idx="713">
                  <c:v>33</c:v>
                </c:pt>
                <c:pt idx="714">
                  <c:v>93</c:v>
                </c:pt>
                <c:pt idx="715">
                  <c:v>1</c:v>
                </c:pt>
                <c:pt idx="716">
                  <c:v>3</c:v>
                </c:pt>
                <c:pt idx="717">
                  <c:v>9</c:v>
                </c:pt>
                <c:pt idx="718">
                  <c:v>2</c:v>
                </c:pt>
                <c:pt idx="719">
                  <c:v>6</c:v>
                </c:pt>
                <c:pt idx="720">
                  <c:v>4</c:v>
                </c:pt>
                <c:pt idx="721">
                  <c:v>3</c:v>
                </c:pt>
                <c:pt idx="722">
                  <c:v>15</c:v>
                </c:pt>
                <c:pt idx="723">
                  <c:v>22</c:v>
                </c:pt>
                <c:pt idx="724">
                  <c:v>12</c:v>
                </c:pt>
                <c:pt idx="725">
                  <c:v>24</c:v>
                </c:pt>
                <c:pt idx="726">
                  <c:v>93</c:v>
                </c:pt>
                <c:pt idx="727">
                  <c:v>2</c:v>
                </c:pt>
                <c:pt idx="728">
                  <c:v>162</c:v>
                </c:pt>
                <c:pt idx="729">
                  <c:v>2</c:v>
                </c:pt>
                <c:pt idx="730">
                  <c:v>28</c:v>
                </c:pt>
                <c:pt idx="731">
                  <c:v>27</c:v>
                </c:pt>
                <c:pt idx="732">
                  <c:v>7</c:v>
                </c:pt>
                <c:pt idx="733">
                  <c:v>1</c:v>
                </c:pt>
                <c:pt idx="734">
                  <c:v>14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31</c:v>
                </c:pt>
                <c:pt idx="739">
                  <c:v>23</c:v>
                </c:pt>
                <c:pt idx="740">
                  <c:v>5</c:v>
                </c:pt>
                <c:pt idx="741">
                  <c:v>20</c:v>
                </c:pt>
                <c:pt idx="742">
                  <c:v>123</c:v>
                </c:pt>
                <c:pt idx="743">
                  <c:v>191</c:v>
                </c:pt>
                <c:pt idx="744">
                  <c:v>28</c:v>
                </c:pt>
                <c:pt idx="745">
                  <c:v>1</c:v>
                </c:pt>
                <c:pt idx="746">
                  <c:v>1</c:v>
                </c:pt>
                <c:pt idx="747">
                  <c:v>19</c:v>
                </c:pt>
                <c:pt idx="748">
                  <c:v>66</c:v>
                </c:pt>
                <c:pt idx="749">
                  <c:v>41</c:v>
                </c:pt>
                <c:pt idx="750">
                  <c:v>66</c:v>
                </c:pt>
                <c:pt idx="751">
                  <c:v>2</c:v>
                </c:pt>
                <c:pt idx="752">
                  <c:v>2</c:v>
                </c:pt>
                <c:pt idx="753">
                  <c:v>7</c:v>
                </c:pt>
                <c:pt idx="754">
                  <c:v>19</c:v>
                </c:pt>
                <c:pt idx="755">
                  <c:v>4</c:v>
                </c:pt>
                <c:pt idx="756">
                  <c:v>6</c:v>
                </c:pt>
                <c:pt idx="757">
                  <c:v>448</c:v>
                </c:pt>
                <c:pt idx="758">
                  <c:v>19</c:v>
                </c:pt>
                <c:pt idx="759">
                  <c:v>24</c:v>
                </c:pt>
                <c:pt idx="760">
                  <c:v>16</c:v>
                </c:pt>
                <c:pt idx="761">
                  <c:v>28</c:v>
                </c:pt>
                <c:pt idx="762">
                  <c:v>346</c:v>
                </c:pt>
                <c:pt idx="763">
                  <c:v>14</c:v>
                </c:pt>
                <c:pt idx="764">
                  <c:v>19</c:v>
                </c:pt>
                <c:pt idx="765">
                  <c:v>93</c:v>
                </c:pt>
                <c:pt idx="766">
                  <c:v>177</c:v>
                </c:pt>
                <c:pt idx="767">
                  <c:v>22</c:v>
                </c:pt>
                <c:pt idx="768">
                  <c:v>15</c:v>
                </c:pt>
                <c:pt idx="769">
                  <c:v>18</c:v>
                </c:pt>
                <c:pt idx="770">
                  <c:v>13</c:v>
                </c:pt>
                <c:pt idx="771">
                  <c:v>1</c:v>
                </c:pt>
                <c:pt idx="772">
                  <c:v>39</c:v>
                </c:pt>
                <c:pt idx="773">
                  <c:v>22</c:v>
                </c:pt>
                <c:pt idx="774">
                  <c:v>8</c:v>
                </c:pt>
                <c:pt idx="775">
                  <c:v>7</c:v>
                </c:pt>
                <c:pt idx="776">
                  <c:v>128</c:v>
                </c:pt>
                <c:pt idx="777">
                  <c:v>171</c:v>
                </c:pt>
                <c:pt idx="778">
                  <c:v>54</c:v>
                </c:pt>
                <c:pt idx="779">
                  <c:v>14</c:v>
                </c:pt>
                <c:pt idx="780">
                  <c:v>28</c:v>
                </c:pt>
                <c:pt idx="781">
                  <c:v>122</c:v>
                </c:pt>
                <c:pt idx="782">
                  <c:v>14</c:v>
                </c:pt>
                <c:pt idx="783">
                  <c:v>20</c:v>
                </c:pt>
                <c:pt idx="784">
                  <c:v>21</c:v>
                </c:pt>
                <c:pt idx="785">
                  <c:v>52</c:v>
                </c:pt>
                <c:pt idx="786">
                  <c:v>22</c:v>
                </c:pt>
                <c:pt idx="787">
                  <c:v>1</c:v>
                </c:pt>
                <c:pt idx="788">
                  <c:v>81</c:v>
                </c:pt>
                <c:pt idx="789">
                  <c:v>362</c:v>
                </c:pt>
                <c:pt idx="790">
                  <c:v>64</c:v>
                </c:pt>
                <c:pt idx="791">
                  <c:v>162</c:v>
                </c:pt>
                <c:pt idx="792">
                  <c:v>6</c:v>
                </c:pt>
                <c:pt idx="793">
                  <c:v>15</c:v>
                </c:pt>
                <c:pt idx="794">
                  <c:v>26</c:v>
                </c:pt>
                <c:pt idx="795">
                  <c:v>1</c:v>
                </c:pt>
                <c:pt idx="796">
                  <c:v>2</c:v>
                </c:pt>
                <c:pt idx="797">
                  <c:v>162</c:v>
                </c:pt>
                <c:pt idx="798">
                  <c:v>19</c:v>
                </c:pt>
                <c:pt idx="799">
                  <c:v>14</c:v>
                </c:pt>
                <c:pt idx="800">
                  <c:v>1</c:v>
                </c:pt>
                <c:pt idx="801">
                  <c:v>29</c:v>
                </c:pt>
                <c:pt idx="802">
                  <c:v>1</c:v>
                </c:pt>
                <c:pt idx="803">
                  <c:v>162</c:v>
                </c:pt>
                <c:pt idx="804">
                  <c:v>5</c:v>
                </c:pt>
                <c:pt idx="805">
                  <c:v>42</c:v>
                </c:pt>
                <c:pt idx="806">
                  <c:v>5</c:v>
                </c:pt>
                <c:pt idx="807">
                  <c:v>26</c:v>
                </c:pt>
                <c:pt idx="808">
                  <c:v>20</c:v>
                </c:pt>
                <c:pt idx="809">
                  <c:v>1</c:v>
                </c:pt>
                <c:pt idx="810">
                  <c:v>20</c:v>
                </c:pt>
                <c:pt idx="811">
                  <c:v>13</c:v>
                </c:pt>
                <c:pt idx="812">
                  <c:v>1</c:v>
                </c:pt>
                <c:pt idx="813">
                  <c:v>162</c:v>
                </c:pt>
                <c:pt idx="814">
                  <c:v>202</c:v>
                </c:pt>
                <c:pt idx="815">
                  <c:v>14</c:v>
                </c:pt>
                <c:pt idx="816">
                  <c:v>6</c:v>
                </c:pt>
                <c:pt idx="817">
                  <c:v>14</c:v>
                </c:pt>
                <c:pt idx="818">
                  <c:v>338</c:v>
                </c:pt>
                <c:pt idx="819">
                  <c:v>3</c:v>
                </c:pt>
                <c:pt idx="820">
                  <c:v>81</c:v>
                </c:pt>
                <c:pt idx="821">
                  <c:v>1</c:v>
                </c:pt>
                <c:pt idx="822">
                  <c:v>24</c:v>
                </c:pt>
                <c:pt idx="823">
                  <c:v>36</c:v>
                </c:pt>
                <c:pt idx="824">
                  <c:v>1</c:v>
                </c:pt>
                <c:pt idx="825">
                  <c:v>177</c:v>
                </c:pt>
                <c:pt idx="826">
                  <c:v>7</c:v>
                </c:pt>
                <c:pt idx="827">
                  <c:v>14</c:v>
                </c:pt>
                <c:pt idx="828">
                  <c:v>93</c:v>
                </c:pt>
                <c:pt idx="829">
                  <c:v>7</c:v>
                </c:pt>
                <c:pt idx="830">
                  <c:v>8</c:v>
                </c:pt>
                <c:pt idx="831">
                  <c:v>6</c:v>
                </c:pt>
                <c:pt idx="832">
                  <c:v>287</c:v>
                </c:pt>
                <c:pt idx="833">
                  <c:v>53</c:v>
                </c:pt>
                <c:pt idx="834">
                  <c:v>5</c:v>
                </c:pt>
                <c:pt idx="835">
                  <c:v>1</c:v>
                </c:pt>
                <c:pt idx="836">
                  <c:v>9</c:v>
                </c:pt>
                <c:pt idx="837">
                  <c:v>18</c:v>
                </c:pt>
                <c:pt idx="838">
                  <c:v>4</c:v>
                </c:pt>
                <c:pt idx="839">
                  <c:v>28</c:v>
                </c:pt>
                <c:pt idx="840">
                  <c:v>18</c:v>
                </c:pt>
                <c:pt idx="841">
                  <c:v>10</c:v>
                </c:pt>
                <c:pt idx="842">
                  <c:v>6</c:v>
                </c:pt>
                <c:pt idx="843">
                  <c:v>164</c:v>
                </c:pt>
                <c:pt idx="844">
                  <c:v>162</c:v>
                </c:pt>
                <c:pt idx="845">
                  <c:v>25</c:v>
                </c:pt>
                <c:pt idx="846">
                  <c:v>202</c:v>
                </c:pt>
                <c:pt idx="847">
                  <c:v>6</c:v>
                </c:pt>
                <c:pt idx="848">
                  <c:v>10</c:v>
                </c:pt>
                <c:pt idx="849">
                  <c:v>51</c:v>
                </c:pt>
                <c:pt idx="850">
                  <c:v>273</c:v>
                </c:pt>
                <c:pt idx="851">
                  <c:v>17</c:v>
                </c:pt>
                <c:pt idx="852">
                  <c:v>49</c:v>
                </c:pt>
                <c:pt idx="853">
                  <c:v>4</c:v>
                </c:pt>
                <c:pt idx="854">
                  <c:v>1</c:v>
                </c:pt>
                <c:pt idx="855">
                  <c:v>162</c:v>
                </c:pt>
                <c:pt idx="856">
                  <c:v>26</c:v>
                </c:pt>
                <c:pt idx="857">
                  <c:v>164</c:v>
                </c:pt>
                <c:pt idx="858">
                  <c:v>24</c:v>
                </c:pt>
                <c:pt idx="859">
                  <c:v>2</c:v>
                </c:pt>
                <c:pt idx="860">
                  <c:v>10</c:v>
                </c:pt>
                <c:pt idx="861">
                  <c:v>7</c:v>
                </c:pt>
                <c:pt idx="862">
                  <c:v>10</c:v>
                </c:pt>
                <c:pt idx="863">
                  <c:v>343</c:v>
                </c:pt>
                <c:pt idx="864">
                  <c:v>19</c:v>
                </c:pt>
                <c:pt idx="865">
                  <c:v>8</c:v>
                </c:pt>
                <c:pt idx="866">
                  <c:v>177</c:v>
                </c:pt>
                <c:pt idx="867">
                  <c:v>1</c:v>
                </c:pt>
                <c:pt idx="868">
                  <c:v>20</c:v>
                </c:pt>
                <c:pt idx="869">
                  <c:v>5</c:v>
                </c:pt>
                <c:pt idx="870">
                  <c:v>4</c:v>
                </c:pt>
                <c:pt idx="871">
                  <c:v>8</c:v>
                </c:pt>
                <c:pt idx="872">
                  <c:v>16</c:v>
                </c:pt>
                <c:pt idx="873">
                  <c:v>162</c:v>
                </c:pt>
                <c:pt idx="874">
                  <c:v>66</c:v>
                </c:pt>
                <c:pt idx="875">
                  <c:v>7</c:v>
                </c:pt>
                <c:pt idx="876">
                  <c:v>7</c:v>
                </c:pt>
                <c:pt idx="877">
                  <c:v>21</c:v>
                </c:pt>
                <c:pt idx="878">
                  <c:v>177</c:v>
                </c:pt>
                <c:pt idx="879">
                  <c:v>14</c:v>
                </c:pt>
                <c:pt idx="880">
                  <c:v>1</c:v>
                </c:pt>
                <c:pt idx="881">
                  <c:v>110</c:v>
                </c:pt>
                <c:pt idx="882">
                  <c:v>27</c:v>
                </c:pt>
                <c:pt idx="883">
                  <c:v>135</c:v>
                </c:pt>
                <c:pt idx="884">
                  <c:v>171</c:v>
                </c:pt>
                <c:pt idx="885">
                  <c:v>1</c:v>
                </c:pt>
                <c:pt idx="886">
                  <c:v>164</c:v>
                </c:pt>
                <c:pt idx="887">
                  <c:v>177</c:v>
                </c:pt>
                <c:pt idx="888">
                  <c:v>5</c:v>
                </c:pt>
                <c:pt idx="889">
                  <c:v>162</c:v>
                </c:pt>
                <c:pt idx="890">
                  <c:v>10</c:v>
                </c:pt>
                <c:pt idx="891">
                  <c:v>177</c:v>
                </c:pt>
                <c:pt idx="892">
                  <c:v>43</c:v>
                </c:pt>
                <c:pt idx="893">
                  <c:v>25</c:v>
                </c:pt>
                <c:pt idx="894">
                  <c:v>56</c:v>
                </c:pt>
                <c:pt idx="895">
                  <c:v>65</c:v>
                </c:pt>
                <c:pt idx="896">
                  <c:v>24</c:v>
                </c:pt>
                <c:pt idx="897">
                  <c:v>164</c:v>
                </c:pt>
                <c:pt idx="898">
                  <c:v>218</c:v>
                </c:pt>
                <c:pt idx="899">
                  <c:v>191</c:v>
                </c:pt>
                <c:pt idx="900">
                  <c:v>1</c:v>
                </c:pt>
                <c:pt idx="901">
                  <c:v>5</c:v>
                </c:pt>
                <c:pt idx="902">
                  <c:v>162</c:v>
                </c:pt>
                <c:pt idx="903">
                  <c:v>65</c:v>
                </c:pt>
                <c:pt idx="904">
                  <c:v>1</c:v>
                </c:pt>
                <c:pt idx="905">
                  <c:v>11</c:v>
                </c:pt>
                <c:pt idx="906">
                  <c:v>5</c:v>
                </c:pt>
                <c:pt idx="907">
                  <c:v>9</c:v>
                </c:pt>
                <c:pt idx="908">
                  <c:v>162</c:v>
                </c:pt>
                <c:pt idx="909">
                  <c:v>20</c:v>
                </c:pt>
                <c:pt idx="910">
                  <c:v>1</c:v>
                </c:pt>
                <c:pt idx="911">
                  <c:v>110</c:v>
                </c:pt>
                <c:pt idx="912">
                  <c:v>17</c:v>
                </c:pt>
                <c:pt idx="913">
                  <c:v>66</c:v>
                </c:pt>
                <c:pt idx="914">
                  <c:v>3</c:v>
                </c:pt>
                <c:pt idx="915">
                  <c:v>6</c:v>
                </c:pt>
                <c:pt idx="916">
                  <c:v>66</c:v>
                </c:pt>
                <c:pt idx="917">
                  <c:v>20</c:v>
                </c:pt>
                <c:pt idx="918">
                  <c:v>61</c:v>
                </c:pt>
                <c:pt idx="919">
                  <c:v>23</c:v>
                </c:pt>
                <c:pt idx="920">
                  <c:v>29</c:v>
                </c:pt>
                <c:pt idx="921">
                  <c:v>6</c:v>
                </c:pt>
                <c:pt idx="922">
                  <c:v>162</c:v>
                </c:pt>
                <c:pt idx="923">
                  <c:v>164</c:v>
                </c:pt>
                <c:pt idx="924">
                  <c:v>30</c:v>
                </c:pt>
                <c:pt idx="925">
                  <c:v>52</c:v>
                </c:pt>
                <c:pt idx="926">
                  <c:v>1</c:v>
                </c:pt>
                <c:pt idx="927">
                  <c:v>62</c:v>
                </c:pt>
                <c:pt idx="928">
                  <c:v>6</c:v>
                </c:pt>
                <c:pt idx="929">
                  <c:v>218</c:v>
                </c:pt>
                <c:pt idx="930">
                  <c:v>177</c:v>
                </c:pt>
                <c:pt idx="931">
                  <c:v>7</c:v>
                </c:pt>
                <c:pt idx="932">
                  <c:v>93</c:v>
                </c:pt>
                <c:pt idx="933">
                  <c:v>1</c:v>
                </c:pt>
                <c:pt idx="934">
                  <c:v>15</c:v>
                </c:pt>
                <c:pt idx="935">
                  <c:v>33</c:v>
                </c:pt>
                <c:pt idx="936">
                  <c:v>24</c:v>
                </c:pt>
                <c:pt idx="937">
                  <c:v>20</c:v>
                </c:pt>
                <c:pt idx="938">
                  <c:v>26</c:v>
                </c:pt>
                <c:pt idx="939">
                  <c:v>162</c:v>
                </c:pt>
                <c:pt idx="940">
                  <c:v>29</c:v>
                </c:pt>
                <c:pt idx="941">
                  <c:v>9</c:v>
                </c:pt>
                <c:pt idx="942">
                  <c:v>5</c:v>
                </c:pt>
                <c:pt idx="943">
                  <c:v>27</c:v>
                </c:pt>
                <c:pt idx="944">
                  <c:v>1</c:v>
                </c:pt>
                <c:pt idx="945">
                  <c:v>66</c:v>
                </c:pt>
                <c:pt idx="946">
                  <c:v>177</c:v>
                </c:pt>
                <c:pt idx="947">
                  <c:v>1</c:v>
                </c:pt>
                <c:pt idx="948">
                  <c:v>164</c:v>
                </c:pt>
                <c:pt idx="949">
                  <c:v>17</c:v>
                </c:pt>
                <c:pt idx="950">
                  <c:v>191</c:v>
                </c:pt>
                <c:pt idx="951">
                  <c:v>28</c:v>
                </c:pt>
                <c:pt idx="952">
                  <c:v>79</c:v>
                </c:pt>
                <c:pt idx="953">
                  <c:v>44</c:v>
                </c:pt>
                <c:pt idx="954">
                  <c:v>13</c:v>
                </c:pt>
                <c:pt idx="955">
                  <c:v>4</c:v>
                </c:pt>
                <c:pt idx="956">
                  <c:v>164</c:v>
                </c:pt>
                <c:pt idx="957">
                  <c:v>1</c:v>
                </c:pt>
                <c:pt idx="958">
                  <c:v>8</c:v>
                </c:pt>
                <c:pt idx="959">
                  <c:v>7</c:v>
                </c:pt>
                <c:pt idx="960">
                  <c:v>86</c:v>
                </c:pt>
                <c:pt idx="961">
                  <c:v>7</c:v>
                </c:pt>
                <c:pt idx="962">
                  <c:v>19</c:v>
                </c:pt>
                <c:pt idx="963">
                  <c:v>1</c:v>
                </c:pt>
                <c:pt idx="964">
                  <c:v>35</c:v>
                </c:pt>
                <c:pt idx="965">
                  <c:v>1</c:v>
                </c:pt>
                <c:pt idx="966">
                  <c:v>14</c:v>
                </c:pt>
                <c:pt idx="967">
                  <c:v>12</c:v>
                </c:pt>
                <c:pt idx="968">
                  <c:v>7</c:v>
                </c:pt>
                <c:pt idx="969">
                  <c:v>273</c:v>
                </c:pt>
                <c:pt idx="970">
                  <c:v>23</c:v>
                </c:pt>
                <c:pt idx="971">
                  <c:v>9</c:v>
                </c:pt>
                <c:pt idx="972">
                  <c:v>9</c:v>
                </c:pt>
                <c:pt idx="973">
                  <c:v>97</c:v>
                </c:pt>
                <c:pt idx="974">
                  <c:v>59</c:v>
                </c:pt>
                <c:pt idx="975">
                  <c:v>5</c:v>
                </c:pt>
                <c:pt idx="976">
                  <c:v>10</c:v>
                </c:pt>
                <c:pt idx="977">
                  <c:v>1</c:v>
                </c:pt>
                <c:pt idx="978">
                  <c:v>54</c:v>
                </c:pt>
                <c:pt idx="979">
                  <c:v>164</c:v>
                </c:pt>
                <c:pt idx="980">
                  <c:v>27</c:v>
                </c:pt>
                <c:pt idx="981">
                  <c:v>162</c:v>
                </c:pt>
                <c:pt idx="982">
                  <c:v>1</c:v>
                </c:pt>
                <c:pt idx="983">
                  <c:v>177</c:v>
                </c:pt>
                <c:pt idx="984">
                  <c:v>1</c:v>
                </c:pt>
                <c:pt idx="985">
                  <c:v>18</c:v>
                </c:pt>
                <c:pt idx="986">
                  <c:v>25</c:v>
                </c:pt>
                <c:pt idx="987">
                  <c:v>6</c:v>
                </c:pt>
                <c:pt idx="988">
                  <c:v>4</c:v>
                </c:pt>
                <c:pt idx="989">
                  <c:v>164</c:v>
                </c:pt>
                <c:pt idx="990">
                  <c:v>10</c:v>
                </c:pt>
                <c:pt idx="991">
                  <c:v>343</c:v>
                </c:pt>
                <c:pt idx="992">
                  <c:v>19</c:v>
                </c:pt>
                <c:pt idx="993">
                  <c:v>27</c:v>
                </c:pt>
                <c:pt idx="994">
                  <c:v>164</c:v>
                </c:pt>
                <c:pt idx="995">
                  <c:v>5</c:v>
                </c:pt>
                <c:pt idx="996">
                  <c:v>24</c:v>
                </c:pt>
                <c:pt idx="997">
                  <c:v>48</c:v>
                </c:pt>
                <c:pt idx="998">
                  <c:v>1</c:v>
                </c:pt>
                <c:pt idx="999">
                  <c:v>1</c:v>
                </c:pt>
                <c:pt idx="1000">
                  <c:v>20</c:v>
                </c:pt>
                <c:pt idx="1001">
                  <c:v>59</c:v>
                </c:pt>
                <c:pt idx="1002">
                  <c:v>164</c:v>
                </c:pt>
                <c:pt idx="1003">
                  <c:v>273</c:v>
                </c:pt>
                <c:pt idx="1004">
                  <c:v>13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110</c:v>
                </c:pt>
                <c:pt idx="1009">
                  <c:v>5</c:v>
                </c:pt>
                <c:pt idx="1010">
                  <c:v>1</c:v>
                </c:pt>
                <c:pt idx="1011">
                  <c:v>19</c:v>
                </c:pt>
                <c:pt idx="1012">
                  <c:v>1</c:v>
                </c:pt>
                <c:pt idx="1013">
                  <c:v>61</c:v>
                </c:pt>
                <c:pt idx="1014">
                  <c:v>19</c:v>
                </c:pt>
                <c:pt idx="1015">
                  <c:v>5</c:v>
                </c:pt>
                <c:pt idx="1016">
                  <c:v>325</c:v>
                </c:pt>
                <c:pt idx="1017">
                  <c:v>31</c:v>
                </c:pt>
                <c:pt idx="1018">
                  <c:v>12</c:v>
                </c:pt>
                <c:pt idx="1019">
                  <c:v>21</c:v>
                </c:pt>
                <c:pt idx="1020">
                  <c:v>162</c:v>
                </c:pt>
                <c:pt idx="1021">
                  <c:v>38</c:v>
                </c:pt>
                <c:pt idx="1022">
                  <c:v>1</c:v>
                </c:pt>
                <c:pt idx="1023">
                  <c:v>448</c:v>
                </c:pt>
                <c:pt idx="1024">
                  <c:v>177</c:v>
                </c:pt>
                <c:pt idx="1025">
                  <c:v>21</c:v>
                </c:pt>
                <c:pt idx="1026">
                  <c:v>17</c:v>
                </c:pt>
                <c:pt idx="1027">
                  <c:v>23</c:v>
                </c:pt>
                <c:pt idx="1028">
                  <c:v>49</c:v>
                </c:pt>
                <c:pt idx="1029">
                  <c:v>7</c:v>
                </c:pt>
                <c:pt idx="1030">
                  <c:v>12</c:v>
                </c:pt>
                <c:pt idx="1031">
                  <c:v>19</c:v>
                </c:pt>
                <c:pt idx="1032">
                  <c:v>6</c:v>
                </c:pt>
                <c:pt idx="1033">
                  <c:v>162</c:v>
                </c:pt>
                <c:pt idx="1034">
                  <c:v>8</c:v>
                </c:pt>
                <c:pt idx="1035">
                  <c:v>287</c:v>
                </c:pt>
                <c:pt idx="1036">
                  <c:v>162</c:v>
                </c:pt>
                <c:pt idx="1037">
                  <c:v>226</c:v>
                </c:pt>
                <c:pt idx="1038">
                  <c:v>28</c:v>
                </c:pt>
                <c:pt idx="1039">
                  <c:v>27</c:v>
                </c:pt>
                <c:pt idx="1040">
                  <c:v>65</c:v>
                </c:pt>
                <c:pt idx="1041">
                  <c:v>18</c:v>
                </c:pt>
                <c:pt idx="1042">
                  <c:v>20</c:v>
                </c:pt>
                <c:pt idx="1043">
                  <c:v>5</c:v>
                </c:pt>
                <c:pt idx="1044">
                  <c:v>87</c:v>
                </c:pt>
                <c:pt idx="1045">
                  <c:v>3</c:v>
                </c:pt>
                <c:pt idx="1046">
                  <c:v>7</c:v>
                </c:pt>
                <c:pt idx="1047">
                  <c:v>9</c:v>
                </c:pt>
                <c:pt idx="1048">
                  <c:v>5</c:v>
                </c:pt>
                <c:pt idx="1049">
                  <c:v>18</c:v>
                </c:pt>
                <c:pt idx="1050">
                  <c:v>323</c:v>
                </c:pt>
                <c:pt idx="1051">
                  <c:v>8</c:v>
                </c:pt>
                <c:pt idx="1052">
                  <c:v>33</c:v>
                </c:pt>
                <c:pt idx="1053">
                  <c:v>93</c:v>
                </c:pt>
                <c:pt idx="1054">
                  <c:v>448</c:v>
                </c:pt>
                <c:pt idx="1055">
                  <c:v>13</c:v>
                </c:pt>
                <c:pt idx="1056">
                  <c:v>1</c:v>
                </c:pt>
                <c:pt idx="1057">
                  <c:v>25</c:v>
                </c:pt>
                <c:pt idx="1058">
                  <c:v>1</c:v>
                </c:pt>
                <c:pt idx="1059">
                  <c:v>27</c:v>
                </c:pt>
                <c:pt idx="1060">
                  <c:v>164</c:v>
                </c:pt>
                <c:pt idx="1061">
                  <c:v>273</c:v>
                </c:pt>
                <c:pt idx="1062">
                  <c:v>10</c:v>
                </c:pt>
                <c:pt idx="1063">
                  <c:v>162</c:v>
                </c:pt>
                <c:pt idx="1064">
                  <c:v>7</c:v>
                </c:pt>
                <c:pt idx="1065">
                  <c:v>21</c:v>
                </c:pt>
                <c:pt idx="1066">
                  <c:v>162</c:v>
                </c:pt>
                <c:pt idx="1067">
                  <c:v>52</c:v>
                </c:pt>
                <c:pt idx="1068">
                  <c:v>9</c:v>
                </c:pt>
                <c:pt idx="1069">
                  <c:v>26</c:v>
                </c:pt>
                <c:pt idx="1070">
                  <c:v>25</c:v>
                </c:pt>
                <c:pt idx="1071">
                  <c:v>27</c:v>
                </c:pt>
                <c:pt idx="1072">
                  <c:v>1</c:v>
                </c:pt>
                <c:pt idx="1073">
                  <c:v>14</c:v>
                </c:pt>
                <c:pt idx="1074">
                  <c:v>61</c:v>
                </c:pt>
                <c:pt idx="1075">
                  <c:v>164</c:v>
                </c:pt>
                <c:pt idx="1076">
                  <c:v>4</c:v>
                </c:pt>
                <c:pt idx="1077">
                  <c:v>164</c:v>
                </c:pt>
                <c:pt idx="1078">
                  <c:v>19</c:v>
                </c:pt>
                <c:pt idx="1079">
                  <c:v>33</c:v>
                </c:pt>
                <c:pt idx="1080">
                  <c:v>6</c:v>
                </c:pt>
                <c:pt idx="1081">
                  <c:v>11</c:v>
                </c:pt>
                <c:pt idx="1082">
                  <c:v>338</c:v>
                </c:pt>
                <c:pt idx="1083">
                  <c:v>28</c:v>
                </c:pt>
                <c:pt idx="1084">
                  <c:v>162</c:v>
                </c:pt>
                <c:pt idx="1085">
                  <c:v>191</c:v>
                </c:pt>
                <c:pt idx="1086">
                  <c:v>87</c:v>
                </c:pt>
                <c:pt idx="1087">
                  <c:v>1</c:v>
                </c:pt>
                <c:pt idx="1088">
                  <c:v>162</c:v>
                </c:pt>
                <c:pt idx="1089">
                  <c:v>162</c:v>
                </c:pt>
                <c:pt idx="1090">
                  <c:v>8</c:v>
                </c:pt>
                <c:pt idx="1091">
                  <c:v>77</c:v>
                </c:pt>
                <c:pt idx="1092">
                  <c:v>2</c:v>
                </c:pt>
                <c:pt idx="1093">
                  <c:v>22</c:v>
                </c:pt>
                <c:pt idx="1094">
                  <c:v>6</c:v>
                </c:pt>
                <c:pt idx="1095">
                  <c:v>164</c:v>
                </c:pt>
                <c:pt idx="1096">
                  <c:v>1</c:v>
                </c:pt>
                <c:pt idx="1097">
                  <c:v>1</c:v>
                </c:pt>
                <c:pt idx="1098">
                  <c:v>162</c:v>
                </c:pt>
                <c:pt idx="1099">
                  <c:v>28</c:v>
                </c:pt>
                <c:pt idx="1100">
                  <c:v>164</c:v>
                </c:pt>
                <c:pt idx="1101">
                  <c:v>3</c:v>
                </c:pt>
                <c:pt idx="1102">
                  <c:v>1</c:v>
                </c:pt>
                <c:pt idx="1103">
                  <c:v>128</c:v>
                </c:pt>
                <c:pt idx="1104">
                  <c:v>58</c:v>
                </c:pt>
                <c:pt idx="1105">
                  <c:v>14</c:v>
                </c:pt>
                <c:pt idx="1106">
                  <c:v>3</c:v>
                </c:pt>
                <c:pt idx="1107">
                  <c:v>22</c:v>
                </c:pt>
                <c:pt idx="1108">
                  <c:v>9</c:v>
                </c:pt>
                <c:pt idx="1109">
                  <c:v>2</c:v>
                </c:pt>
                <c:pt idx="1110">
                  <c:v>65</c:v>
                </c:pt>
                <c:pt idx="1111">
                  <c:v>1</c:v>
                </c:pt>
                <c:pt idx="1112">
                  <c:v>14</c:v>
                </c:pt>
                <c:pt idx="1113">
                  <c:v>1</c:v>
                </c:pt>
                <c:pt idx="1114">
                  <c:v>191</c:v>
                </c:pt>
                <c:pt idx="1115">
                  <c:v>19</c:v>
                </c:pt>
                <c:pt idx="1116">
                  <c:v>3</c:v>
                </c:pt>
                <c:pt idx="1117">
                  <c:v>4</c:v>
                </c:pt>
                <c:pt idx="1118">
                  <c:v>8</c:v>
                </c:pt>
                <c:pt idx="1119">
                  <c:v>273</c:v>
                </c:pt>
                <c:pt idx="1120">
                  <c:v>9</c:v>
                </c:pt>
                <c:pt idx="1121">
                  <c:v>1</c:v>
                </c:pt>
                <c:pt idx="1122">
                  <c:v>226</c:v>
                </c:pt>
                <c:pt idx="1123">
                  <c:v>1</c:v>
                </c:pt>
                <c:pt idx="1124">
                  <c:v>3</c:v>
                </c:pt>
                <c:pt idx="1125">
                  <c:v>8</c:v>
                </c:pt>
                <c:pt idx="1126">
                  <c:v>343</c:v>
                </c:pt>
                <c:pt idx="1127">
                  <c:v>29</c:v>
                </c:pt>
                <c:pt idx="1128">
                  <c:v>98</c:v>
                </c:pt>
                <c:pt idx="1129">
                  <c:v>177</c:v>
                </c:pt>
                <c:pt idx="1130">
                  <c:v>288</c:v>
                </c:pt>
                <c:pt idx="1131">
                  <c:v>7</c:v>
                </c:pt>
                <c:pt idx="1132">
                  <c:v>108</c:v>
                </c:pt>
                <c:pt idx="1133">
                  <c:v>186</c:v>
                </c:pt>
                <c:pt idx="1134">
                  <c:v>325</c:v>
                </c:pt>
                <c:pt idx="1135">
                  <c:v>1</c:v>
                </c:pt>
                <c:pt idx="1136">
                  <c:v>29</c:v>
                </c:pt>
                <c:pt idx="1137">
                  <c:v>448</c:v>
                </c:pt>
                <c:pt idx="1138">
                  <c:v>21</c:v>
                </c:pt>
                <c:pt idx="1139">
                  <c:v>268</c:v>
                </c:pt>
                <c:pt idx="1140">
                  <c:v>7</c:v>
                </c:pt>
                <c:pt idx="1141">
                  <c:v>27</c:v>
                </c:pt>
                <c:pt idx="1142">
                  <c:v>20</c:v>
                </c:pt>
                <c:pt idx="1143">
                  <c:v>26</c:v>
                </c:pt>
                <c:pt idx="1144">
                  <c:v>6</c:v>
                </c:pt>
                <c:pt idx="1145">
                  <c:v>6</c:v>
                </c:pt>
                <c:pt idx="1146">
                  <c:v>28</c:v>
                </c:pt>
                <c:pt idx="1147">
                  <c:v>19</c:v>
                </c:pt>
                <c:pt idx="1148">
                  <c:v>338</c:v>
                </c:pt>
                <c:pt idx="1149">
                  <c:v>13</c:v>
                </c:pt>
                <c:pt idx="1150">
                  <c:v>2</c:v>
                </c:pt>
                <c:pt idx="1151">
                  <c:v>2</c:v>
                </c:pt>
                <c:pt idx="1152">
                  <c:v>19</c:v>
                </c:pt>
                <c:pt idx="1153">
                  <c:v>13</c:v>
                </c:pt>
                <c:pt idx="1154">
                  <c:v>1</c:v>
                </c:pt>
                <c:pt idx="1155">
                  <c:v>164</c:v>
                </c:pt>
                <c:pt idx="1156">
                  <c:v>3</c:v>
                </c:pt>
                <c:pt idx="1157">
                  <c:v>93</c:v>
                </c:pt>
                <c:pt idx="1158">
                  <c:v>25</c:v>
                </c:pt>
                <c:pt idx="1159">
                  <c:v>18</c:v>
                </c:pt>
                <c:pt idx="1160">
                  <c:v>2</c:v>
                </c:pt>
                <c:pt idx="1161">
                  <c:v>162</c:v>
                </c:pt>
                <c:pt idx="1162">
                  <c:v>28</c:v>
                </c:pt>
                <c:pt idx="1163">
                  <c:v>105</c:v>
                </c:pt>
                <c:pt idx="1164">
                  <c:v>11</c:v>
                </c:pt>
                <c:pt idx="1165">
                  <c:v>51</c:v>
                </c:pt>
                <c:pt idx="1166">
                  <c:v>87</c:v>
                </c:pt>
                <c:pt idx="1167">
                  <c:v>35</c:v>
                </c:pt>
                <c:pt idx="1168">
                  <c:v>164</c:v>
                </c:pt>
                <c:pt idx="1169">
                  <c:v>97</c:v>
                </c:pt>
                <c:pt idx="1170">
                  <c:v>13</c:v>
                </c:pt>
                <c:pt idx="1171">
                  <c:v>226</c:v>
                </c:pt>
                <c:pt idx="1172">
                  <c:v>162</c:v>
                </c:pt>
                <c:pt idx="1173">
                  <c:v>177</c:v>
                </c:pt>
                <c:pt idx="1174">
                  <c:v>18</c:v>
                </c:pt>
                <c:pt idx="1175">
                  <c:v>6</c:v>
                </c:pt>
                <c:pt idx="1176">
                  <c:v>164</c:v>
                </c:pt>
                <c:pt idx="1177">
                  <c:v>1</c:v>
                </c:pt>
                <c:pt idx="1178">
                  <c:v>19</c:v>
                </c:pt>
                <c:pt idx="1179">
                  <c:v>29</c:v>
                </c:pt>
                <c:pt idx="1180">
                  <c:v>181</c:v>
                </c:pt>
                <c:pt idx="1181">
                  <c:v>136</c:v>
                </c:pt>
                <c:pt idx="1182">
                  <c:v>5</c:v>
                </c:pt>
                <c:pt idx="1183">
                  <c:v>1</c:v>
                </c:pt>
                <c:pt idx="1184">
                  <c:v>28</c:v>
                </c:pt>
                <c:pt idx="1185">
                  <c:v>184</c:v>
                </c:pt>
                <c:pt idx="1186">
                  <c:v>28</c:v>
                </c:pt>
                <c:pt idx="1187">
                  <c:v>140</c:v>
                </c:pt>
                <c:pt idx="1188">
                  <c:v>110</c:v>
                </c:pt>
                <c:pt idx="1189">
                  <c:v>10</c:v>
                </c:pt>
                <c:pt idx="1190">
                  <c:v>1</c:v>
                </c:pt>
                <c:pt idx="1191">
                  <c:v>1</c:v>
                </c:pt>
                <c:pt idx="1192">
                  <c:v>325</c:v>
                </c:pt>
                <c:pt idx="1193">
                  <c:v>86</c:v>
                </c:pt>
                <c:pt idx="1194">
                  <c:v>6</c:v>
                </c:pt>
                <c:pt idx="1195">
                  <c:v>6</c:v>
                </c:pt>
                <c:pt idx="1196">
                  <c:v>9</c:v>
                </c:pt>
                <c:pt idx="1197">
                  <c:v>1</c:v>
                </c:pt>
                <c:pt idx="1198">
                  <c:v>21</c:v>
                </c:pt>
                <c:pt idx="1199">
                  <c:v>19</c:v>
                </c:pt>
                <c:pt idx="1200">
                  <c:v>20</c:v>
                </c:pt>
                <c:pt idx="1201">
                  <c:v>19</c:v>
                </c:pt>
                <c:pt idx="1202">
                  <c:v>6</c:v>
                </c:pt>
                <c:pt idx="1203">
                  <c:v>19</c:v>
                </c:pt>
                <c:pt idx="1204">
                  <c:v>61</c:v>
                </c:pt>
                <c:pt idx="1205">
                  <c:v>1</c:v>
                </c:pt>
                <c:pt idx="1206">
                  <c:v>164</c:v>
                </c:pt>
                <c:pt idx="1207">
                  <c:v>225</c:v>
                </c:pt>
                <c:pt idx="1208">
                  <c:v>162</c:v>
                </c:pt>
                <c:pt idx="1209">
                  <c:v>177</c:v>
                </c:pt>
                <c:pt idx="1210">
                  <c:v>7</c:v>
                </c:pt>
                <c:pt idx="1211">
                  <c:v>10</c:v>
                </c:pt>
                <c:pt idx="1212">
                  <c:v>205</c:v>
                </c:pt>
                <c:pt idx="1213">
                  <c:v>29</c:v>
                </c:pt>
                <c:pt idx="1214">
                  <c:v>1</c:v>
                </c:pt>
                <c:pt idx="1215">
                  <c:v>26</c:v>
                </c:pt>
                <c:pt idx="1216">
                  <c:v>25</c:v>
                </c:pt>
                <c:pt idx="1217">
                  <c:v>7</c:v>
                </c:pt>
                <c:pt idx="1218">
                  <c:v>7</c:v>
                </c:pt>
                <c:pt idx="1219">
                  <c:v>18</c:v>
                </c:pt>
                <c:pt idx="1220">
                  <c:v>81</c:v>
                </c:pt>
                <c:pt idx="1221">
                  <c:v>1</c:v>
                </c:pt>
                <c:pt idx="1222">
                  <c:v>14</c:v>
                </c:pt>
                <c:pt idx="1223">
                  <c:v>19</c:v>
                </c:pt>
                <c:pt idx="1224">
                  <c:v>59</c:v>
                </c:pt>
                <c:pt idx="1225">
                  <c:v>98</c:v>
                </c:pt>
                <c:pt idx="1226">
                  <c:v>1</c:v>
                </c:pt>
                <c:pt idx="1227">
                  <c:v>7</c:v>
                </c:pt>
                <c:pt idx="1228">
                  <c:v>3</c:v>
                </c:pt>
                <c:pt idx="1229">
                  <c:v>203</c:v>
                </c:pt>
                <c:pt idx="1230">
                  <c:v>4</c:v>
                </c:pt>
                <c:pt idx="1231">
                  <c:v>110</c:v>
                </c:pt>
                <c:pt idx="1232">
                  <c:v>137</c:v>
                </c:pt>
                <c:pt idx="1233">
                  <c:v>7</c:v>
                </c:pt>
                <c:pt idx="1234">
                  <c:v>14</c:v>
                </c:pt>
                <c:pt idx="1235">
                  <c:v>19</c:v>
                </c:pt>
                <c:pt idx="1236">
                  <c:v>14</c:v>
                </c:pt>
                <c:pt idx="1237">
                  <c:v>6</c:v>
                </c:pt>
                <c:pt idx="1238">
                  <c:v>45</c:v>
                </c:pt>
                <c:pt idx="1239">
                  <c:v>86</c:v>
                </c:pt>
                <c:pt idx="1240">
                  <c:v>162</c:v>
                </c:pt>
                <c:pt idx="1241">
                  <c:v>51</c:v>
                </c:pt>
                <c:pt idx="1242">
                  <c:v>202</c:v>
                </c:pt>
                <c:pt idx="1243">
                  <c:v>1</c:v>
                </c:pt>
                <c:pt idx="1244">
                  <c:v>2</c:v>
                </c:pt>
                <c:pt idx="1245">
                  <c:v>67</c:v>
                </c:pt>
                <c:pt idx="1246">
                  <c:v>164</c:v>
                </c:pt>
                <c:pt idx="1247">
                  <c:v>2</c:v>
                </c:pt>
                <c:pt idx="1248">
                  <c:v>22</c:v>
                </c:pt>
                <c:pt idx="1249">
                  <c:v>9</c:v>
                </c:pt>
                <c:pt idx="1250">
                  <c:v>164</c:v>
                </c:pt>
                <c:pt idx="1251">
                  <c:v>213</c:v>
                </c:pt>
                <c:pt idx="1252">
                  <c:v>14</c:v>
                </c:pt>
                <c:pt idx="1253">
                  <c:v>3</c:v>
                </c:pt>
                <c:pt idx="1254">
                  <c:v>3</c:v>
                </c:pt>
                <c:pt idx="1255">
                  <c:v>59</c:v>
                </c:pt>
                <c:pt idx="1256">
                  <c:v>102</c:v>
                </c:pt>
                <c:pt idx="1257">
                  <c:v>65</c:v>
                </c:pt>
                <c:pt idx="1258">
                  <c:v>23</c:v>
                </c:pt>
                <c:pt idx="1259">
                  <c:v>1</c:v>
                </c:pt>
                <c:pt idx="1260">
                  <c:v>5</c:v>
                </c:pt>
                <c:pt idx="1261">
                  <c:v>164</c:v>
                </c:pt>
                <c:pt idx="1262">
                  <c:v>164</c:v>
                </c:pt>
                <c:pt idx="1263">
                  <c:v>1</c:v>
                </c:pt>
                <c:pt idx="1264">
                  <c:v>32</c:v>
                </c:pt>
                <c:pt idx="1265">
                  <c:v>8</c:v>
                </c:pt>
                <c:pt idx="1266">
                  <c:v>41</c:v>
                </c:pt>
                <c:pt idx="1267">
                  <c:v>1</c:v>
                </c:pt>
                <c:pt idx="1268">
                  <c:v>5</c:v>
                </c:pt>
                <c:pt idx="1269">
                  <c:v>5</c:v>
                </c:pt>
                <c:pt idx="1270">
                  <c:v>7</c:v>
                </c:pt>
                <c:pt idx="1271">
                  <c:v>58</c:v>
                </c:pt>
                <c:pt idx="1272">
                  <c:v>62</c:v>
                </c:pt>
                <c:pt idx="1273">
                  <c:v>5</c:v>
                </c:pt>
                <c:pt idx="1274">
                  <c:v>30</c:v>
                </c:pt>
                <c:pt idx="1275">
                  <c:v>29</c:v>
                </c:pt>
                <c:pt idx="1276">
                  <c:v>1</c:v>
                </c:pt>
                <c:pt idx="1277">
                  <c:v>25</c:v>
                </c:pt>
                <c:pt idx="1278">
                  <c:v>56</c:v>
                </c:pt>
                <c:pt idx="1279">
                  <c:v>31</c:v>
                </c:pt>
                <c:pt idx="1280">
                  <c:v>81</c:v>
                </c:pt>
                <c:pt idx="1281">
                  <c:v>27</c:v>
                </c:pt>
                <c:pt idx="1282">
                  <c:v>56</c:v>
                </c:pt>
                <c:pt idx="1283">
                  <c:v>4</c:v>
                </c:pt>
                <c:pt idx="1284">
                  <c:v>27</c:v>
                </c:pt>
                <c:pt idx="1285">
                  <c:v>1</c:v>
                </c:pt>
                <c:pt idx="1286">
                  <c:v>147</c:v>
                </c:pt>
                <c:pt idx="1287">
                  <c:v>19</c:v>
                </c:pt>
                <c:pt idx="1288">
                  <c:v>13</c:v>
                </c:pt>
                <c:pt idx="1289">
                  <c:v>7</c:v>
                </c:pt>
                <c:pt idx="1290">
                  <c:v>338</c:v>
                </c:pt>
                <c:pt idx="1291">
                  <c:v>93</c:v>
                </c:pt>
                <c:pt idx="1292">
                  <c:v>5</c:v>
                </c:pt>
                <c:pt idx="1293">
                  <c:v>29</c:v>
                </c:pt>
                <c:pt idx="1294">
                  <c:v>2</c:v>
                </c:pt>
                <c:pt idx="1295">
                  <c:v>34</c:v>
                </c:pt>
                <c:pt idx="1296">
                  <c:v>61</c:v>
                </c:pt>
                <c:pt idx="1297">
                  <c:v>6</c:v>
                </c:pt>
                <c:pt idx="1298">
                  <c:v>18</c:v>
                </c:pt>
                <c:pt idx="1299">
                  <c:v>25</c:v>
                </c:pt>
                <c:pt idx="1300">
                  <c:v>1</c:v>
                </c:pt>
                <c:pt idx="1301">
                  <c:v>17</c:v>
                </c:pt>
                <c:pt idx="1302">
                  <c:v>202</c:v>
                </c:pt>
                <c:pt idx="1303">
                  <c:v>32</c:v>
                </c:pt>
                <c:pt idx="1304">
                  <c:v>19</c:v>
                </c:pt>
                <c:pt idx="1305">
                  <c:v>26</c:v>
                </c:pt>
                <c:pt idx="1306">
                  <c:v>73</c:v>
                </c:pt>
                <c:pt idx="1307">
                  <c:v>21</c:v>
                </c:pt>
                <c:pt idx="1308">
                  <c:v>1</c:v>
                </c:pt>
                <c:pt idx="1309">
                  <c:v>4</c:v>
                </c:pt>
                <c:pt idx="1310">
                  <c:v>1</c:v>
                </c:pt>
                <c:pt idx="1311">
                  <c:v>1</c:v>
                </c:pt>
                <c:pt idx="1312">
                  <c:v>110</c:v>
                </c:pt>
                <c:pt idx="1313">
                  <c:v>102</c:v>
                </c:pt>
                <c:pt idx="1314">
                  <c:v>164</c:v>
                </c:pt>
                <c:pt idx="1315">
                  <c:v>162</c:v>
                </c:pt>
                <c:pt idx="1316">
                  <c:v>1</c:v>
                </c:pt>
                <c:pt idx="1317">
                  <c:v>1</c:v>
                </c:pt>
                <c:pt idx="1318">
                  <c:v>14</c:v>
                </c:pt>
                <c:pt idx="1319">
                  <c:v>66</c:v>
                </c:pt>
                <c:pt idx="1320">
                  <c:v>20</c:v>
                </c:pt>
                <c:pt idx="1321">
                  <c:v>27</c:v>
                </c:pt>
                <c:pt idx="1322">
                  <c:v>7</c:v>
                </c:pt>
                <c:pt idx="1323">
                  <c:v>66</c:v>
                </c:pt>
                <c:pt idx="1324">
                  <c:v>1</c:v>
                </c:pt>
                <c:pt idx="1325">
                  <c:v>20</c:v>
                </c:pt>
                <c:pt idx="1326">
                  <c:v>105</c:v>
                </c:pt>
                <c:pt idx="1327">
                  <c:v>333</c:v>
                </c:pt>
                <c:pt idx="1328">
                  <c:v>29</c:v>
                </c:pt>
                <c:pt idx="1329">
                  <c:v>13</c:v>
                </c:pt>
                <c:pt idx="1330">
                  <c:v>162</c:v>
                </c:pt>
                <c:pt idx="1331">
                  <c:v>3</c:v>
                </c:pt>
                <c:pt idx="1332">
                  <c:v>3</c:v>
                </c:pt>
                <c:pt idx="1333">
                  <c:v>27</c:v>
                </c:pt>
                <c:pt idx="1334">
                  <c:v>61</c:v>
                </c:pt>
                <c:pt idx="1335">
                  <c:v>30</c:v>
                </c:pt>
                <c:pt idx="1336">
                  <c:v>23</c:v>
                </c:pt>
                <c:pt idx="1337">
                  <c:v>1</c:v>
                </c:pt>
                <c:pt idx="1338">
                  <c:v>1</c:v>
                </c:pt>
                <c:pt idx="1339">
                  <c:v>164</c:v>
                </c:pt>
                <c:pt idx="1340">
                  <c:v>21</c:v>
                </c:pt>
                <c:pt idx="1341">
                  <c:v>38</c:v>
                </c:pt>
                <c:pt idx="1342">
                  <c:v>15</c:v>
                </c:pt>
                <c:pt idx="1343">
                  <c:v>7</c:v>
                </c:pt>
                <c:pt idx="1344">
                  <c:v>101</c:v>
                </c:pt>
                <c:pt idx="1345">
                  <c:v>17</c:v>
                </c:pt>
                <c:pt idx="1346">
                  <c:v>45</c:v>
                </c:pt>
                <c:pt idx="1347">
                  <c:v>25</c:v>
                </c:pt>
                <c:pt idx="1348">
                  <c:v>114</c:v>
                </c:pt>
                <c:pt idx="1349">
                  <c:v>29</c:v>
                </c:pt>
                <c:pt idx="1350">
                  <c:v>3</c:v>
                </c:pt>
                <c:pt idx="1351">
                  <c:v>10</c:v>
                </c:pt>
                <c:pt idx="1352">
                  <c:v>19</c:v>
                </c:pt>
                <c:pt idx="1353">
                  <c:v>2</c:v>
                </c:pt>
                <c:pt idx="1354">
                  <c:v>8</c:v>
                </c:pt>
                <c:pt idx="1355">
                  <c:v>164</c:v>
                </c:pt>
                <c:pt idx="1356">
                  <c:v>164</c:v>
                </c:pt>
                <c:pt idx="1357">
                  <c:v>1</c:v>
                </c:pt>
                <c:pt idx="1358">
                  <c:v>3</c:v>
                </c:pt>
                <c:pt idx="1359">
                  <c:v>273</c:v>
                </c:pt>
                <c:pt idx="1360">
                  <c:v>11</c:v>
                </c:pt>
                <c:pt idx="1361">
                  <c:v>164</c:v>
                </c:pt>
                <c:pt idx="1362">
                  <c:v>8</c:v>
                </c:pt>
                <c:pt idx="1363">
                  <c:v>1</c:v>
                </c:pt>
                <c:pt idx="1364">
                  <c:v>1</c:v>
                </c:pt>
                <c:pt idx="1365">
                  <c:v>58</c:v>
                </c:pt>
                <c:pt idx="1366">
                  <c:v>20</c:v>
                </c:pt>
                <c:pt idx="1367">
                  <c:v>20</c:v>
                </c:pt>
                <c:pt idx="1368">
                  <c:v>171</c:v>
                </c:pt>
                <c:pt idx="1369">
                  <c:v>5</c:v>
                </c:pt>
                <c:pt idx="1370">
                  <c:v>4</c:v>
                </c:pt>
                <c:pt idx="1371">
                  <c:v>93</c:v>
                </c:pt>
                <c:pt idx="1372">
                  <c:v>177</c:v>
                </c:pt>
                <c:pt idx="1373">
                  <c:v>164</c:v>
                </c:pt>
                <c:pt idx="1374">
                  <c:v>41</c:v>
                </c:pt>
                <c:pt idx="1375">
                  <c:v>4</c:v>
                </c:pt>
                <c:pt idx="1376">
                  <c:v>177</c:v>
                </c:pt>
                <c:pt idx="1377">
                  <c:v>1</c:v>
                </c:pt>
                <c:pt idx="1378">
                  <c:v>162</c:v>
                </c:pt>
                <c:pt idx="1379">
                  <c:v>10</c:v>
                </c:pt>
                <c:pt idx="1380">
                  <c:v>19</c:v>
                </c:pt>
                <c:pt idx="1381">
                  <c:v>7</c:v>
                </c:pt>
                <c:pt idx="1382">
                  <c:v>2</c:v>
                </c:pt>
                <c:pt idx="1383">
                  <c:v>39</c:v>
                </c:pt>
                <c:pt idx="1384">
                  <c:v>1</c:v>
                </c:pt>
                <c:pt idx="1385">
                  <c:v>343</c:v>
                </c:pt>
                <c:pt idx="1386">
                  <c:v>1</c:v>
                </c:pt>
                <c:pt idx="1387">
                  <c:v>7</c:v>
                </c:pt>
                <c:pt idx="1388">
                  <c:v>162</c:v>
                </c:pt>
                <c:pt idx="1389">
                  <c:v>56</c:v>
                </c:pt>
                <c:pt idx="1390">
                  <c:v>93</c:v>
                </c:pt>
                <c:pt idx="1391">
                  <c:v>19</c:v>
                </c:pt>
                <c:pt idx="1392">
                  <c:v>3</c:v>
                </c:pt>
                <c:pt idx="1393">
                  <c:v>11</c:v>
                </c:pt>
                <c:pt idx="1394">
                  <c:v>29</c:v>
                </c:pt>
                <c:pt idx="1395">
                  <c:v>33</c:v>
                </c:pt>
                <c:pt idx="1396">
                  <c:v>54</c:v>
                </c:pt>
                <c:pt idx="1397">
                  <c:v>20</c:v>
                </c:pt>
                <c:pt idx="1398">
                  <c:v>34</c:v>
                </c:pt>
                <c:pt idx="1399">
                  <c:v>5</c:v>
                </c:pt>
                <c:pt idx="1400">
                  <c:v>1</c:v>
                </c:pt>
                <c:pt idx="1401">
                  <c:v>1</c:v>
                </c:pt>
                <c:pt idx="1402">
                  <c:v>38</c:v>
                </c:pt>
                <c:pt idx="1403">
                  <c:v>43</c:v>
                </c:pt>
                <c:pt idx="1404">
                  <c:v>122</c:v>
                </c:pt>
                <c:pt idx="1405">
                  <c:v>27</c:v>
                </c:pt>
                <c:pt idx="1406">
                  <c:v>18</c:v>
                </c:pt>
                <c:pt idx="1407">
                  <c:v>171</c:v>
                </c:pt>
                <c:pt idx="1408">
                  <c:v>27</c:v>
                </c:pt>
                <c:pt idx="1409">
                  <c:v>27</c:v>
                </c:pt>
                <c:pt idx="1410">
                  <c:v>110</c:v>
                </c:pt>
                <c:pt idx="1411">
                  <c:v>1</c:v>
                </c:pt>
                <c:pt idx="1412">
                  <c:v>23</c:v>
                </c:pt>
                <c:pt idx="1413">
                  <c:v>20</c:v>
                </c:pt>
                <c:pt idx="1414">
                  <c:v>164</c:v>
                </c:pt>
                <c:pt idx="1415">
                  <c:v>162</c:v>
                </c:pt>
                <c:pt idx="1416">
                  <c:v>9</c:v>
                </c:pt>
                <c:pt idx="1417">
                  <c:v>6</c:v>
                </c:pt>
                <c:pt idx="1418">
                  <c:v>7</c:v>
                </c:pt>
                <c:pt idx="1419">
                  <c:v>5</c:v>
                </c:pt>
                <c:pt idx="1420">
                  <c:v>43</c:v>
                </c:pt>
                <c:pt idx="1421">
                  <c:v>114</c:v>
                </c:pt>
                <c:pt idx="1422">
                  <c:v>162</c:v>
                </c:pt>
                <c:pt idx="1423">
                  <c:v>140</c:v>
                </c:pt>
                <c:pt idx="1424">
                  <c:v>34</c:v>
                </c:pt>
                <c:pt idx="1425">
                  <c:v>27</c:v>
                </c:pt>
                <c:pt idx="1426">
                  <c:v>13</c:v>
                </c:pt>
                <c:pt idx="1427">
                  <c:v>13</c:v>
                </c:pt>
                <c:pt idx="1428">
                  <c:v>43</c:v>
                </c:pt>
                <c:pt idx="1429">
                  <c:v>3</c:v>
                </c:pt>
                <c:pt idx="1430">
                  <c:v>58</c:v>
                </c:pt>
                <c:pt idx="1431">
                  <c:v>13</c:v>
                </c:pt>
                <c:pt idx="1432">
                  <c:v>2</c:v>
                </c:pt>
                <c:pt idx="1433">
                  <c:v>58</c:v>
                </c:pt>
                <c:pt idx="1434">
                  <c:v>29</c:v>
                </c:pt>
                <c:pt idx="1435">
                  <c:v>1</c:v>
                </c:pt>
                <c:pt idx="1436">
                  <c:v>1</c:v>
                </c:pt>
                <c:pt idx="1437">
                  <c:v>26</c:v>
                </c:pt>
                <c:pt idx="1438">
                  <c:v>2</c:v>
                </c:pt>
                <c:pt idx="1439">
                  <c:v>35</c:v>
                </c:pt>
                <c:pt idx="1440">
                  <c:v>4</c:v>
                </c:pt>
                <c:pt idx="1441">
                  <c:v>340</c:v>
                </c:pt>
                <c:pt idx="1442">
                  <c:v>24</c:v>
                </c:pt>
                <c:pt idx="1443">
                  <c:v>8</c:v>
                </c:pt>
                <c:pt idx="1444">
                  <c:v>13</c:v>
                </c:pt>
                <c:pt idx="1445">
                  <c:v>19</c:v>
                </c:pt>
                <c:pt idx="1446">
                  <c:v>77</c:v>
                </c:pt>
                <c:pt idx="1447">
                  <c:v>93</c:v>
                </c:pt>
                <c:pt idx="1448">
                  <c:v>5</c:v>
                </c:pt>
                <c:pt idx="1449">
                  <c:v>1</c:v>
                </c:pt>
                <c:pt idx="1450">
                  <c:v>54</c:v>
                </c:pt>
                <c:pt idx="1451">
                  <c:v>61</c:v>
                </c:pt>
                <c:pt idx="1452">
                  <c:v>2</c:v>
                </c:pt>
                <c:pt idx="1453">
                  <c:v>7</c:v>
                </c:pt>
                <c:pt idx="1454">
                  <c:v>36</c:v>
                </c:pt>
                <c:pt idx="1455">
                  <c:v>21</c:v>
                </c:pt>
                <c:pt idx="1456">
                  <c:v>26</c:v>
                </c:pt>
                <c:pt idx="1457">
                  <c:v>162</c:v>
                </c:pt>
                <c:pt idx="1458">
                  <c:v>26</c:v>
                </c:pt>
                <c:pt idx="1459">
                  <c:v>203</c:v>
                </c:pt>
                <c:pt idx="1460">
                  <c:v>188</c:v>
                </c:pt>
                <c:pt idx="1461">
                  <c:v>24</c:v>
                </c:pt>
                <c:pt idx="1462">
                  <c:v>27</c:v>
                </c:pt>
                <c:pt idx="1463">
                  <c:v>1</c:v>
                </c:pt>
                <c:pt idx="1464">
                  <c:v>28</c:v>
                </c:pt>
                <c:pt idx="1465">
                  <c:v>20</c:v>
                </c:pt>
                <c:pt idx="1466">
                  <c:v>2</c:v>
                </c:pt>
                <c:pt idx="1467">
                  <c:v>15</c:v>
                </c:pt>
                <c:pt idx="1468">
                  <c:v>66</c:v>
                </c:pt>
                <c:pt idx="1469">
                  <c:v>51</c:v>
                </c:pt>
                <c:pt idx="1470">
                  <c:v>110</c:v>
                </c:pt>
                <c:pt idx="1471">
                  <c:v>24</c:v>
                </c:pt>
                <c:pt idx="1472">
                  <c:v>5</c:v>
                </c:pt>
                <c:pt idx="1473">
                  <c:v>162</c:v>
                </c:pt>
                <c:pt idx="1474">
                  <c:v>13</c:v>
                </c:pt>
                <c:pt idx="1475">
                  <c:v>13</c:v>
                </c:pt>
                <c:pt idx="1476">
                  <c:v>213</c:v>
                </c:pt>
                <c:pt idx="1477">
                  <c:v>1</c:v>
                </c:pt>
                <c:pt idx="1478">
                  <c:v>191</c:v>
                </c:pt>
                <c:pt idx="1479">
                  <c:v>7</c:v>
                </c:pt>
                <c:pt idx="1480">
                  <c:v>21</c:v>
                </c:pt>
                <c:pt idx="1481">
                  <c:v>28</c:v>
                </c:pt>
                <c:pt idx="1482">
                  <c:v>18</c:v>
                </c:pt>
                <c:pt idx="1483">
                  <c:v>28</c:v>
                </c:pt>
                <c:pt idx="1484">
                  <c:v>26</c:v>
                </c:pt>
                <c:pt idx="1485">
                  <c:v>18</c:v>
                </c:pt>
                <c:pt idx="1486">
                  <c:v>97</c:v>
                </c:pt>
                <c:pt idx="1487">
                  <c:v>41</c:v>
                </c:pt>
                <c:pt idx="1488">
                  <c:v>162</c:v>
                </c:pt>
                <c:pt idx="1489">
                  <c:v>14</c:v>
                </c:pt>
                <c:pt idx="1490">
                  <c:v>22</c:v>
                </c:pt>
                <c:pt idx="1491">
                  <c:v>28</c:v>
                </c:pt>
                <c:pt idx="1492">
                  <c:v>7</c:v>
                </c:pt>
                <c:pt idx="1493">
                  <c:v>31</c:v>
                </c:pt>
                <c:pt idx="1494">
                  <c:v>59</c:v>
                </c:pt>
                <c:pt idx="1495">
                  <c:v>26</c:v>
                </c:pt>
                <c:pt idx="1496">
                  <c:v>5</c:v>
                </c:pt>
                <c:pt idx="1497">
                  <c:v>20</c:v>
                </c:pt>
                <c:pt idx="1498">
                  <c:v>22</c:v>
                </c:pt>
                <c:pt idx="1499">
                  <c:v>242</c:v>
                </c:pt>
                <c:pt idx="1500">
                  <c:v>110</c:v>
                </c:pt>
                <c:pt idx="1501">
                  <c:v>26</c:v>
                </c:pt>
                <c:pt idx="1502">
                  <c:v>17</c:v>
                </c:pt>
                <c:pt idx="1503">
                  <c:v>218</c:v>
                </c:pt>
                <c:pt idx="1504">
                  <c:v>273</c:v>
                </c:pt>
                <c:pt idx="1505">
                  <c:v>23</c:v>
                </c:pt>
                <c:pt idx="1506">
                  <c:v>105</c:v>
                </c:pt>
                <c:pt idx="1507">
                  <c:v>3</c:v>
                </c:pt>
                <c:pt idx="1508">
                  <c:v>14</c:v>
                </c:pt>
                <c:pt idx="1509">
                  <c:v>43</c:v>
                </c:pt>
                <c:pt idx="1510">
                  <c:v>1</c:v>
                </c:pt>
                <c:pt idx="1511">
                  <c:v>98</c:v>
                </c:pt>
                <c:pt idx="1512">
                  <c:v>164</c:v>
                </c:pt>
                <c:pt idx="1513">
                  <c:v>1</c:v>
                </c:pt>
                <c:pt idx="1514">
                  <c:v>15</c:v>
                </c:pt>
                <c:pt idx="1515">
                  <c:v>77</c:v>
                </c:pt>
                <c:pt idx="1516">
                  <c:v>3</c:v>
                </c:pt>
                <c:pt idx="1517">
                  <c:v>162</c:v>
                </c:pt>
                <c:pt idx="1518">
                  <c:v>12</c:v>
                </c:pt>
                <c:pt idx="1519">
                  <c:v>24</c:v>
                </c:pt>
                <c:pt idx="1520">
                  <c:v>21</c:v>
                </c:pt>
                <c:pt idx="1521">
                  <c:v>20</c:v>
                </c:pt>
                <c:pt idx="1522">
                  <c:v>4</c:v>
                </c:pt>
                <c:pt idx="1523">
                  <c:v>20</c:v>
                </c:pt>
                <c:pt idx="1524">
                  <c:v>6</c:v>
                </c:pt>
                <c:pt idx="1525">
                  <c:v>26</c:v>
                </c:pt>
                <c:pt idx="1526">
                  <c:v>10</c:v>
                </c:pt>
                <c:pt idx="1527">
                  <c:v>4</c:v>
                </c:pt>
                <c:pt idx="1528">
                  <c:v>110</c:v>
                </c:pt>
                <c:pt idx="1529">
                  <c:v>4</c:v>
                </c:pt>
                <c:pt idx="1530">
                  <c:v>70</c:v>
                </c:pt>
                <c:pt idx="1531">
                  <c:v>7</c:v>
                </c:pt>
                <c:pt idx="1532">
                  <c:v>9</c:v>
                </c:pt>
                <c:pt idx="1533">
                  <c:v>20</c:v>
                </c:pt>
                <c:pt idx="1534">
                  <c:v>8</c:v>
                </c:pt>
                <c:pt idx="1535">
                  <c:v>191</c:v>
                </c:pt>
                <c:pt idx="1536">
                  <c:v>18</c:v>
                </c:pt>
                <c:pt idx="1537">
                  <c:v>27</c:v>
                </c:pt>
                <c:pt idx="1538">
                  <c:v>1</c:v>
                </c:pt>
                <c:pt idx="1539">
                  <c:v>6</c:v>
                </c:pt>
                <c:pt idx="1540">
                  <c:v>28</c:v>
                </c:pt>
                <c:pt idx="1541">
                  <c:v>27</c:v>
                </c:pt>
                <c:pt idx="1542">
                  <c:v>5</c:v>
                </c:pt>
                <c:pt idx="1543">
                  <c:v>27</c:v>
                </c:pt>
                <c:pt idx="1544">
                  <c:v>3</c:v>
                </c:pt>
                <c:pt idx="1545">
                  <c:v>66</c:v>
                </c:pt>
                <c:pt idx="1546">
                  <c:v>3</c:v>
                </c:pt>
                <c:pt idx="1547">
                  <c:v>22</c:v>
                </c:pt>
                <c:pt idx="1548">
                  <c:v>3</c:v>
                </c:pt>
                <c:pt idx="1549">
                  <c:v>218</c:v>
                </c:pt>
                <c:pt idx="1550">
                  <c:v>27</c:v>
                </c:pt>
                <c:pt idx="1551">
                  <c:v>1</c:v>
                </c:pt>
                <c:pt idx="1552">
                  <c:v>6</c:v>
                </c:pt>
                <c:pt idx="1553">
                  <c:v>7</c:v>
                </c:pt>
                <c:pt idx="1554">
                  <c:v>22</c:v>
                </c:pt>
                <c:pt idx="1555">
                  <c:v>203</c:v>
                </c:pt>
                <c:pt idx="1556">
                  <c:v>81</c:v>
                </c:pt>
                <c:pt idx="1557">
                  <c:v>7</c:v>
                </c:pt>
                <c:pt idx="1558">
                  <c:v>147</c:v>
                </c:pt>
                <c:pt idx="1559">
                  <c:v>88</c:v>
                </c:pt>
                <c:pt idx="1560">
                  <c:v>32</c:v>
                </c:pt>
                <c:pt idx="1561">
                  <c:v>448</c:v>
                </c:pt>
                <c:pt idx="1562">
                  <c:v>26</c:v>
                </c:pt>
                <c:pt idx="1563">
                  <c:v>12</c:v>
                </c:pt>
                <c:pt idx="1564">
                  <c:v>77</c:v>
                </c:pt>
                <c:pt idx="1565">
                  <c:v>39</c:v>
                </c:pt>
                <c:pt idx="1566">
                  <c:v>22</c:v>
                </c:pt>
                <c:pt idx="1567">
                  <c:v>63</c:v>
                </c:pt>
                <c:pt idx="1568">
                  <c:v>218</c:v>
                </c:pt>
                <c:pt idx="1569">
                  <c:v>7</c:v>
                </c:pt>
                <c:pt idx="1570">
                  <c:v>6</c:v>
                </c:pt>
                <c:pt idx="1571">
                  <c:v>21</c:v>
                </c:pt>
                <c:pt idx="1572">
                  <c:v>8</c:v>
                </c:pt>
                <c:pt idx="1573">
                  <c:v>5</c:v>
                </c:pt>
                <c:pt idx="1574">
                  <c:v>23</c:v>
                </c:pt>
                <c:pt idx="1575">
                  <c:v>8</c:v>
                </c:pt>
                <c:pt idx="1576">
                  <c:v>164</c:v>
                </c:pt>
                <c:pt idx="1577">
                  <c:v>17</c:v>
                </c:pt>
                <c:pt idx="1578">
                  <c:v>6</c:v>
                </c:pt>
                <c:pt idx="1579">
                  <c:v>95</c:v>
                </c:pt>
                <c:pt idx="1580">
                  <c:v>3</c:v>
                </c:pt>
                <c:pt idx="1581">
                  <c:v>14</c:v>
                </c:pt>
                <c:pt idx="1582">
                  <c:v>26</c:v>
                </c:pt>
                <c:pt idx="1583">
                  <c:v>4</c:v>
                </c:pt>
                <c:pt idx="1584">
                  <c:v>7</c:v>
                </c:pt>
                <c:pt idx="1585">
                  <c:v>81</c:v>
                </c:pt>
                <c:pt idx="1586">
                  <c:v>1</c:v>
                </c:pt>
                <c:pt idx="1587">
                  <c:v>6</c:v>
                </c:pt>
                <c:pt idx="1588">
                  <c:v>448</c:v>
                </c:pt>
                <c:pt idx="1589">
                  <c:v>70</c:v>
                </c:pt>
                <c:pt idx="1590">
                  <c:v>23</c:v>
                </c:pt>
                <c:pt idx="1591">
                  <c:v>88</c:v>
                </c:pt>
                <c:pt idx="1592">
                  <c:v>22</c:v>
                </c:pt>
                <c:pt idx="1593">
                  <c:v>110</c:v>
                </c:pt>
                <c:pt idx="1594">
                  <c:v>15</c:v>
                </c:pt>
                <c:pt idx="1595">
                  <c:v>30</c:v>
                </c:pt>
                <c:pt idx="1596">
                  <c:v>29</c:v>
                </c:pt>
                <c:pt idx="1597">
                  <c:v>177</c:v>
                </c:pt>
                <c:pt idx="1598">
                  <c:v>3</c:v>
                </c:pt>
                <c:pt idx="1599">
                  <c:v>23</c:v>
                </c:pt>
                <c:pt idx="1600">
                  <c:v>105</c:v>
                </c:pt>
                <c:pt idx="1601">
                  <c:v>1</c:v>
                </c:pt>
                <c:pt idx="1602">
                  <c:v>3</c:v>
                </c:pt>
                <c:pt idx="1603">
                  <c:v>20</c:v>
                </c:pt>
                <c:pt idx="1604">
                  <c:v>2</c:v>
                </c:pt>
                <c:pt idx="1605">
                  <c:v>35</c:v>
                </c:pt>
                <c:pt idx="1606">
                  <c:v>177</c:v>
                </c:pt>
                <c:pt idx="1607">
                  <c:v>63</c:v>
                </c:pt>
                <c:pt idx="1608">
                  <c:v>162</c:v>
                </c:pt>
                <c:pt idx="1609">
                  <c:v>20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162</c:v>
                </c:pt>
                <c:pt idx="1614">
                  <c:v>240</c:v>
                </c:pt>
                <c:pt idx="1615">
                  <c:v>164</c:v>
                </c:pt>
                <c:pt idx="1616">
                  <c:v>26</c:v>
                </c:pt>
                <c:pt idx="1617">
                  <c:v>6</c:v>
                </c:pt>
                <c:pt idx="1618">
                  <c:v>338</c:v>
                </c:pt>
                <c:pt idx="1619">
                  <c:v>29</c:v>
                </c:pt>
                <c:pt idx="1620">
                  <c:v>34</c:v>
                </c:pt>
                <c:pt idx="1621">
                  <c:v>191</c:v>
                </c:pt>
                <c:pt idx="1622">
                  <c:v>45</c:v>
                </c:pt>
                <c:pt idx="1623">
                  <c:v>164</c:v>
                </c:pt>
                <c:pt idx="1624">
                  <c:v>1</c:v>
                </c:pt>
                <c:pt idx="1625">
                  <c:v>1</c:v>
                </c:pt>
                <c:pt idx="1626">
                  <c:v>338</c:v>
                </c:pt>
                <c:pt idx="1627">
                  <c:v>1</c:v>
                </c:pt>
                <c:pt idx="1628">
                  <c:v>164</c:v>
                </c:pt>
                <c:pt idx="1629">
                  <c:v>30</c:v>
                </c:pt>
                <c:pt idx="1630">
                  <c:v>1</c:v>
                </c:pt>
                <c:pt idx="1631">
                  <c:v>177</c:v>
                </c:pt>
                <c:pt idx="1632">
                  <c:v>164</c:v>
                </c:pt>
                <c:pt idx="1633">
                  <c:v>2</c:v>
                </c:pt>
                <c:pt idx="1634">
                  <c:v>177</c:v>
                </c:pt>
                <c:pt idx="1635">
                  <c:v>27</c:v>
                </c:pt>
                <c:pt idx="1636">
                  <c:v>177</c:v>
                </c:pt>
                <c:pt idx="1637">
                  <c:v>88</c:v>
                </c:pt>
                <c:pt idx="1638">
                  <c:v>164</c:v>
                </c:pt>
                <c:pt idx="1639">
                  <c:v>14</c:v>
                </c:pt>
                <c:pt idx="1640">
                  <c:v>42</c:v>
                </c:pt>
                <c:pt idx="1641">
                  <c:v>31</c:v>
                </c:pt>
                <c:pt idx="1642">
                  <c:v>2</c:v>
                </c:pt>
                <c:pt idx="1643">
                  <c:v>6</c:v>
                </c:pt>
                <c:pt idx="1644">
                  <c:v>338</c:v>
                </c:pt>
                <c:pt idx="1645">
                  <c:v>5</c:v>
                </c:pt>
                <c:pt idx="1646">
                  <c:v>6</c:v>
                </c:pt>
                <c:pt idx="1647">
                  <c:v>162</c:v>
                </c:pt>
                <c:pt idx="1648">
                  <c:v>8</c:v>
                </c:pt>
                <c:pt idx="1649">
                  <c:v>28</c:v>
                </c:pt>
                <c:pt idx="1650">
                  <c:v>1</c:v>
                </c:pt>
                <c:pt idx="1651">
                  <c:v>164</c:v>
                </c:pt>
                <c:pt idx="1652">
                  <c:v>19</c:v>
                </c:pt>
                <c:pt idx="1653">
                  <c:v>287</c:v>
                </c:pt>
                <c:pt idx="1654">
                  <c:v>22</c:v>
                </c:pt>
                <c:pt idx="1655">
                  <c:v>28</c:v>
                </c:pt>
                <c:pt idx="1656">
                  <c:v>24</c:v>
                </c:pt>
                <c:pt idx="1657">
                  <c:v>108</c:v>
                </c:pt>
                <c:pt idx="1658">
                  <c:v>162</c:v>
                </c:pt>
                <c:pt idx="1659">
                  <c:v>177</c:v>
                </c:pt>
                <c:pt idx="1660">
                  <c:v>110</c:v>
                </c:pt>
                <c:pt idx="1661">
                  <c:v>13</c:v>
                </c:pt>
                <c:pt idx="1662">
                  <c:v>362</c:v>
                </c:pt>
                <c:pt idx="1663">
                  <c:v>3</c:v>
                </c:pt>
                <c:pt idx="1664">
                  <c:v>2</c:v>
                </c:pt>
                <c:pt idx="1665">
                  <c:v>20</c:v>
                </c:pt>
                <c:pt idx="1666">
                  <c:v>19</c:v>
                </c:pt>
                <c:pt idx="1667">
                  <c:v>30</c:v>
                </c:pt>
                <c:pt idx="1668">
                  <c:v>4</c:v>
                </c:pt>
                <c:pt idx="1669">
                  <c:v>39</c:v>
                </c:pt>
                <c:pt idx="1670">
                  <c:v>93</c:v>
                </c:pt>
                <c:pt idx="1671">
                  <c:v>19</c:v>
                </c:pt>
                <c:pt idx="1672">
                  <c:v>27</c:v>
                </c:pt>
                <c:pt idx="1673">
                  <c:v>2</c:v>
                </c:pt>
                <c:pt idx="1674">
                  <c:v>177</c:v>
                </c:pt>
                <c:pt idx="1675">
                  <c:v>28</c:v>
                </c:pt>
                <c:pt idx="1676">
                  <c:v>25</c:v>
                </c:pt>
                <c:pt idx="1677">
                  <c:v>18</c:v>
                </c:pt>
                <c:pt idx="1678">
                  <c:v>1</c:v>
                </c:pt>
                <c:pt idx="1679">
                  <c:v>164</c:v>
                </c:pt>
                <c:pt idx="1680">
                  <c:v>4</c:v>
                </c:pt>
                <c:pt idx="1681">
                  <c:v>11</c:v>
                </c:pt>
                <c:pt idx="1682">
                  <c:v>18</c:v>
                </c:pt>
                <c:pt idx="1683">
                  <c:v>30</c:v>
                </c:pt>
                <c:pt idx="1684">
                  <c:v>20</c:v>
                </c:pt>
                <c:pt idx="1685">
                  <c:v>135</c:v>
                </c:pt>
                <c:pt idx="1686">
                  <c:v>7</c:v>
                </c:pt>
                <c:pt idx="1687">
                  <c:v>164</c:v>
                </c:pt>
                <c:pt idx="1688">
                  <c:v>224</c:v>
                </c:pt>
                <c:pt idx="1689">
                  <c:v>3</c:v>
                </c:pt>
                <c:pt idx="1690">
                  <c:v>8</c:v>
                </c:pt>
                <c:pt idx="1691">
                  <c:v>13</c:v>
                </c:pt>
                <c:pt idx="1692">
                  <c:v>81</c:v>
                </c:pt>
                <c:pt idx="1693">
                  <c:v>33</c:v>
                </c:pt>
                <c:pt idx="1694">
                  <c:v>5</c:v>
                </c:pt>
                <c:pt idx="1695">
                  <c:v>29</c:v>
                </c:pt>
                <c:pt idx="1696">
                  <c:v>360</c:v>
                </c:pt>
                <c:pt idx="1697">
                  <c:v>21</c:v>
                </c:pt>
                <c:pt idx="1698">
                  <c:v>6</c:v>
                </c:pt>
                <c:pt idx="1699">
                  <c:v>18</c:v>
                </c:pt>
                <c:pt idx="1700">
                  <c:v>191</c:v>
                </c:pt>
                <c:pt idx="1701">
                  <c:v>23</c:v>
                </c:pt>
                <c:pt idx="1702">
                  <c:v>1</c:v>
                </c:pt>
                <c:pt idx="1703">
                  <c:v>29</c:v>
                </c:pt>
                <c:pt idx="1704">
                  <c:v>41</c:v>
                </c:pt>
                <c:pt idx="1705">
                  <c:v>13</c:v>
                </c:pt>
                <c:pt idx="1706">
                  <c:v>17</c:v>
                </c:pt>
                <c:pt idx="1707">
                  <c:v>31</c:v>
                </c:pt>
                <c:pt idx="1708">
                  <c:v>2</c:v>
                </c:pt>
                <c:pt idx="1709">
                  <c:v>29</c:v>
                </c:pt>
                <c:pt idx="1710">
                  <c:v>162</c:v>
                </c:pt>
                <c:pt idx="1711">
                  <c:v>1</c:v>
                </c:pt>
                <c:pt idx="1712">
                  <c:v>1</c:v>
                </c:pt>
                <c:pt idx="1713">
                  <c:v>105</c:v>
                </c:pt>
                <c:pt idx="1714">
                  <c:v>67</c:v>
                </c:pt>
                <c:pt idx="1715">
                  <c:v>28</c:v>
                </c:pt>
                <c:pt idx="1716">
                  <c:v>1</c:v>
                </c:pt>
                <c:pt idx="1717">
                  <c:v>22</c:v>
                </c:pt>
                <c:pt idx="1718">
                  <c:v>62</c:v>
                </c:pt>
                <c:pt idx="1719">
                  <c:v>23</c:v>
                </c:pt>
                <c:pt idx="1720">
                  <c:v>93</c:v>
                </c:pt>
                <c:pt idx="1721">
                  <c:v>61</c:v>
                </c:pt>
                <c:pt idx="1722">
                  <c:v>6</c:v>
                </c:pt>
                <c:pt idx="1723">
                  <c:v>15</c:v>
                </c:pt>
                <c:pt idx="1724">
                  <c:v>18</c:v>
                </c:pt>
                <c:pt idx="1725">
                  <c:v>3</c:v>
                </c:pt>
                <c:pt idx="1726">
                  <c:v>24</c:v>
                </c:pt>
                <c:pt idx="1727">
                  <c:v>66</c:v>
                </c:pt>
                <c:pt idx="1728">
                  <c:v>5</c:v>
                </c:pt>
                <c:pt idx="1729">
                  <c:v>177</c:v>
                </c:pt>
                <c:pt idx="1730">
                  <c:v>13</c:v>
                </c:pt>
                <c:pt idx="1731">
                  <c:v>81</c:v>
                </c:pt>
                <c:pt idx="1732">
                  <c:v>7</c:v>
                </c:pt>
                <c:pt idx="1733">
                  <c:v>25</c:v>
                </c:pt>
                <c:pt idx="1734">
                  <c:v>29</c:v>
                </c:pt>
                <c:pt idx="1735">
                  <c:v>203</c:v>
                </c:pt>
                <c:pt idx="1736">
                  <c:v>6</c:v>
                </c:pt>
                <c:pt idx="1737">
                  <c:v>65</c:v>
                </c:pt>
                <c:pt idx="1738">
                  <c:v>303</c:v>
                </c:pt>
                <c:pt idx="1739">
                  <c:v>1</c:v>
                </c:pt>
                <c:pt idx="1740">
                  <c:v>14</c:v>
                </c:pt>
                <c:pt idx="1741">
                  <c:v>27</c:v>
                </c:pt>
                <c:pt idx="1742">
                  <c:v>13</c:v>
                </c:pt>
                <c:pt idx="1743">
                  <c:v>121</c:v>
                </c:pt>
                <c:pt idx="1744">
                  <c:v>5</c:v>
                </c:pt>
                <c:pt idx="1745">
                  <c:v>8</c:v>
                </c:pt>
                <c:pt idx="1746">
                  <c:v>31</c:v>
                </c:pt>
                <c:pt idx="1747">
                  <c:v>7</c:v>
                </c:pt>
                <c:pt idx="1748">
                  <c:v>1</c:v>
                </c:pt>
                <c:pt idx="1749">
                  <c:v>19</c:v>
                </c:pt>
                <c:pt idx="1750">
                  <c:v>31</c:v>
                </c:pt>
                <c:pt idx="1751">
                  <c:v>191</c:v>
                </c:pt>
                <c:pt idx="1752">
                  <c:v>24</c:v>
                </c:pt>
                <c:pt idx="1753">
                  <c:v>22</c:v>
                </c:pt>
                <c:pt idx="1754">
                  <c:v>6</c:v>
                </c:pt>
                <c:pt idx="1755">
                  <c:v>19</c:v>
                </c:pt>
                <c:pt idx="1756">
                  <c:v>3</c:v>
                </c:pt>
                <c:pt idx="1757">
                  <c:v>12</c:v>
                </c:pt>
                <c:pt idx="1758">
                  <c:v>110</c:v>
                </c:pt>
                <c:pt idx="1759">
                  <c:v>93</c:v>
                </c:pt>
                <c:pt idx="1760">
                  <c:v>2</c:v>
                </c:pt>
                <c:pt idx="1761">
                  <c:v>226</c:v>
                </c:pt>
                <c:pt idx="1762">
                  <c:v>7</c:v>
                </c:pt>
                <c:pt idx="1763">
                  <c:v>25</c:v>
                </c:pt>
                <c:pt idx="1764">
                  <c:v>42</c:v>
                </c:pt>
                <c:pt idx="1765">
                  <c:v>20</c:v>
                </c:pt>
                <c:pt idx="1766">
                  <c:v>3</c:v>
                </c:pt>
                <c:pt idx="1767">
                  <c:v>28</c:v>
                </c:pt>
                <c:pt idx="1768">
                  <c:v>25</c:v>
                </c:pt>
                <c:pt idx="1769">
                  <c:v>8</c:v>
                </c:pt>
                <c:pt idx="1770">
                  <c:v>27</c:v>
                </c:pt>
                <c:pt idx="1771">
                  <c:v>338</c:v>
                </c:pt>
                <c:pt idx="1772">
                  <c:v>31</c:v>
                </c:pt>
                <c:pt idx="1773">
                  <c:v>66</c:v>
                </c:pt>
                <c:pt idx="1774">
                  <c:v>64</c:v>
                </c:pt>
                <c:pt idx="1775">
                  <c:v>1</c:v>
                </c:pt>
                <c:pt idx="1776">
                  <c:v>6</c:v>
                </c:pt>
                <c:pt idx="1777">
                  <c:v>29</c:v>
                </c:pt>
                <c:pt idx="1778">
                  <c:v>1</c:v>
                </c:pt>
                <c:pt idx="1779">
                  <c:v>7</c:v>
                </c:pt>
                <c:pt idx="1780">
                  <c:v>6</c:v>
                </c:pt>
                <c:pt idx="1781">
                  <c:v>1</c:v>
                </c:pt>
                <c:pt idx="1782">
                  <c:v>164</c:v>
                </c:pt>
                <c:pt idx="1783">
                  <c:v>110</c:v>
                </c:pt>
                <c:pt idx="1784">
                  <c:v>164</c:v>
                </c:pt>
                <c:pt idx="1785">
                  <c:v>5</c:v>
                </c:pt>
                <c:pt idx="1786">
                  <c:v>87</c:v>
                </c:pt>
                <c:pt idx="1787">
                  <c:v>18</c:v>
                </c:pt>
                <c:pt idx="1788">
                  <c:v>6</c:v>
                </c:pt>
                <c:pt idx="1789">
                  <c:v>247</c:v>
                </c:pt>
                <c:pt idx="1790">
                  <c:v>66</c:v>
                </c:pt>
                <c:pt idx="1791">
                  <c:v>1</c:v>
                </c:pt>
                <c:pt idx="1792">
                  <c:v>39</c:v>
                </c:pt>
                <c:pt idx="1793">
                  <c:v>29</c:v>
                </c:pt>
                <c:pt idx="1794">
                  <c:v>66</c:v>
                </c:pt>
                <c:pt idx="1795">
                  <c:v>1</c:v>
                </c:pt>
                <c:pt idx="1796">
                  <c:v>226</c:v>
                </c:pt>
                <c:pt idx="1797">
                  <c:v>1</c:v>
                </c:pt>
                <c:pt idx="1798">
                  <c:v>171</c:v>
                </c:pt>
                <c:pt idx="1799">
                  <c:v>448</c:v>
                </c:pt>
                <c:pt idx="1800">
                  <c:v>164</c:v>
                </c:pt>
                <c:pt idx="1801">
                  <c:v>121</c:v>
                </c:pt>
                <c:pt idx="1802">
                  <c:v>19</c:v>
                </c:pt>
                <c:pt idx="1803">
                  <c:v>1</c:v>
                </c:pt>
                <c:pt idx="1804">
                  <c:v>49</c:v>
                </c:pt>
                <c:pt idx="1805">
                  <c:v>8</c:v>
                </c:pt>
                <c:pt idx="1806">
                  <c:v>29</c:v>
                </c:pt>
                <c:pt idx="1807">
                  <c:v>29</c:v>
                </c:pt>
                <c:pt idx="1808">
                  <c:v>1</c:v>
                </c:pt>
                <c:pt idx="1809">
                  <c:v>52</c:v>
                </c:pt>
                <c:pt idx="1810">
                  <c:v>28</c:v>
                </c:pt>
                <c:pt idx="1811">
                  <c:v>20</c:v>
                </c:pt>
                <c:pt idx="1812">
                  <c:v>7</c:v>
                </c:pt>
                <c:pt idx="1813">
                  <c:v>6</c:v>
                </c:pt>
                <c:pt idx="1814">
                  <c:v>164</c:v>
                </c:pt>
                <c:pt idx="1815">
                  <c:v>25</c:v>
                </c:pt>
                <c:pt idx="1816">
                  <c:v>26</c:v>
                </c:pt>
                <c:pt idx="1817">
                  <c:v>35</c:v>
                </c:pt>
                <c:pt idx="1818">
                  <c:v>164</c:v>
                </c:pt>
                <c:pt idx="1819">
                  <c:v>448</c:v>
                </c:pt>
                <c:pt idx="1820">
                  <c:v>6</c:v>
                </c:pt>
                <c:pt idx="1821">
                  <c:v>95</c:v>
                </c:pt>
                <c:pt idx="1822">
                  <c:v>17</c:v>
                </c:pt>
                <c:pt idx="1823">
                  <c:v>30</c:v>
                </c:pt>
                <c:pt idx="1824">
                  <c:v>81</c:v>
                </c:pt>
                <c:pt idx="1825">
                  <c:v>10</c:v>
                </c:pt>
                <c:pt idx="1826">
                  <c:v>154</c:v>
                </c:pt>
                <c:pt idx="1827">
                  <c:v>14</c:v>
                </c:pt>
                <c:pt idx="1828">
                  <c:v>27</c:v>
                </c:pt>
                <c:pt idx="1829">
                  <c:v>30</c:v>
                </c:pt>
                <c:pt idx="1830">
                  <c:v>162</c:v>
                </c:pt>
                <c:pt idx="1831">
                  <c:v>43</c:v>
                </c:pt>
                <c:pt idx="1832">
                  <c:v>162</c:v>
                </c:pt>
                <c:pt idx="1833">
                  <c:v>30</c:v>
                </c:pt>
                <c:pt idx="1834">
                  <c:v>11</c:v>
                </c:pt>
                <c:pt idx="1835">
                  <c:v>34</c:v>
                </c:pt>
                <c:pt idx="1836">
                  <c:v>6</c:v>
                </c:pt>
                <c:pt idx="1837">
                  <c:v>162</c:v>
                </c:pt>
                <c:pt idx="1838">
                  <c:v>81</c:v>
                </c:pt>
                <c:pt idx="1839">
                  <c:v>58</c:v>
                </c:pt>
                <c:pt idx="1840">
                  <c:v>1</c:v>
                </c:pt>
                <c:pt idx="1841">
                  <c:v>18</c:v>
                </c:pt>
                <c:pt idx="1842">
                  <c:v>13</c:v>
                </c:pt>
                <c:pt idx="1843">
                  <c:v>7</c:v>
                </c:pt>
                <c:pt idx="1844">
                  <c:v>12</c:v>
                </c:pt>
                <c:pt idx="1845">
                  <c:v>191</c:v>
                </c:pt>
                <c:pt idx="1846">
                  <c:v>77</c:v>
                </c:pt>
                <c:pt idx="1847">
                  <c:v>24</c:v>
                </c:pt>
                <c:pt idx="1848">
                  <c:v>14</c:v>
                </c:pt>
                <c:pt idx="1849">
                  <c:v>191</c:v>
                </c:pt>
                <c:pt idx="1850">
                  <c:v>448</c:v>
                </c:pt>
                <c:pt idx="1851">
                  <c:v>38</c:v>
                </c:pt>
                <c:pt idx="1852">
                  <c:v>41</c:v>
                </c:pt>
                <c:pt idx="1853">
                  <c:v>23</c:v>
                </c:pt>
                <c:pt idx="1854">
                  <c:v>7</c:v>
                </c:pt>
                <c:pt idx="1855">
                  <c:v>164</c:v>
                </c:pt>
                <c:pt idx="1856">
                  <c:v>110</c:v>
                </c:pt>
                <c:pt idx="1857">
                  <c:v>12</c:v>
                </c:pt>
                <c:pt idx="1858">
                  <c:v>162</c:v>
                </c:pt>
                <c:pt idx="1859">
                  <c:v>1</c:v>
                </c:pt>
                <c:pt idx="1860">
                  <c:v>1</c:v>
                </c:pt>
                <c:pt idx="1861">
                  <c:v>62</c:v>
                </c:pt>
                <c:pt idx="1862">
                  <c:v>16</c:v>
                </c:pt>
                <c:pt idx="1863">
                  <c:v>19</c:v>
                </c:pt>
                <c:pt idx="1864">
                  <c:v>11</c:v>
                </c:pt>
                <c:pt idx="1865">
                  <c:v>77</c:v>
                </c:pt>
                <c:pt idx="1866">
                  <c:v>164</c:v>
                </c:pt>
                <c:pt idx="1867">
                  <c:v>218</c:v>
                </c:pt>
                <c:pt idx="1868">
                  <c:v>5</c:v>
                </c:pt>
                <c:pt idx="1869">
                  <c:v>28</c:v>
                </c:pt>
                <c:pt idx="1870">
                  <c:v>14</c:v>
                </c:pt>
                <c:pt idx="1871">
                  <c:v>18</c:v>
                </c:pt>
                <c:pt idx="1872">
                  <c:v>20</c:v>
                </c:pt>
                <c:pt idx="1873">
                  <c:v>25</c:v>
                </c:pt>
                <c:pt idx="1874">
                  <c:v>8</c:v>
                </c:pt>
                <c:pt idx="1875">
                  <c:v>177</c:v>
                </c:pt>
                <c:pt idx="1876">
                  <c:v>14</c:v>
                </c:pt>
                <c:pt idx="1877">
                  <c:v>5</c:v>
                </c:pt>
                <c:pt idx="1878">
                  <c:v>24</c:v>
                </c:pt>
                <c:pt idx="1879">
                  <c:v>2</c:v>
                </c:pt>
                <c:pt idx="1880">
                  <c:v>93</c:v>
                </c:pt>
                <c:pt idx="1881">
                  <c:v>162</c:v>
                </c:pt>
                <c:pt idx="1882">
                  <c:v>188</c:v>
                </c:pt>
                <c:pt idx="1883">
                  <c:v>1</c:v>
                </c:pt>
                <c:pt idx="1884">
                  <c:v>105</c:v>
                </c:pt>
                <c:pt idx="1885">
                  <c:v>191</c:v>
                </c:pt>
                <c:pt idx="1886">
                  <c:v>28</c:v>
                </c:pt>
                <c:pt idx="1887">
                  <c:v>35</c:v>
                </c:pt>
                <c:pt idx="1888">
                  <c:v>98</c:v>
                </c:pt>
                <c:pt idx="1889">
                  <c:v>19</c:v>
                </c:pt>
                <c:pt idx="1890">
                  <c:v>162</c:v>
                </c:pt>
                <c:pt idx="1891">
                  <c:v>19</c:v>
                </c:pt>
                <c:pt idx="1892">
                  <c:v>93</c:v>
                </c:pt>
                <c:pt idx="1893">
                  <c:v>17</c:v>
                </c:pt>
                <c:pt idx="1894">
                  <c:v>30</c:v>
                </c:pt>
                <c:pt idx="1895">
                  <c:v>164</c:v>
                </c:pt>
                <c:pt idx="1896">
                  <c:v>41</c:v>
                </c:pt>
                <c:pt idx="1897">
                  <c:v>177</c:v>
                </c:pt>
                <c:pt idx="1898">
                  <c:v>27</c:v>
                </c:pt>
                <c:pt idx="1899">
                  <c:v>59</c:v>
                </c:pt>
                <c:pt idx="1900">
                  <c:v>26</c:v>
                </c:pt>
                <c:pt idx="1901">
                  <c:v>164</c:v>
                </c:pt>
                <c:pt idx="1902">
                  <c:v>164</c:v>
                </c:pt>
                <c:pt idx="1903">
                  <c:v>3</c:v>
                </c:pt>
                <c:pt idx="1904">
                  <c:v>13</c:v>
                </c:pt>
                <c:pt idx="1905">
                  <c:v>33</c:v>
                </c:pt>
                <c:pt idx="1906">
                  <c:v>164</c:v>
                </c:pt>
                <c:pt idx="1907">
                  <c:v>14</c:v>
                </c:pt>
                <c:pt idx="1908">
                  <c:v>108</c:v>
                </c:pt>
                <c:pt idx="1909">
                  <c:v>21</c:v>
                </c:pt>
                <c:pt idx="1910">
                  <c:v>191</c:v>
                </c:pt>
                <c:pt idx="1911">
                  <c:v>162</c:v>
                </c:pt>
                <c:pt idx="1912">
                  <c:v>11</c:v>
                </c:pt>
                <c:pt idx="1913">
                  <c:v>177</c:v>
                </c:pt>
                <c:pt idx="1914">
                  <c:v>4</c:v>
                </c:pt>
                <c:pt idx="1915">
                  <c:v>25</c:v>
                </c:pt>
                <c:pt idx="1916">
                  <c:v>19</c:v>
                </c:pt>
                <c:pt idx="1917">
                  <c:v>162</c:v>
                </c:pt>
                <c:pt idx="1918">
                  <c:v>7</c:v>
                </c:pt>
                <c:pt idx="1919">
                  <c:v>2</c:v>
                </c:pt>
                <c:pt idx="1920">
                  <c:v>191</c:v>
                </c:pt>
                <c:pt idx="1921">
                  <c:v>6</c:v>
                </c:pt>
                <c:pt idx="1922">
                  <c:v>13</c:v>
                </c:pt>
                <c:pt idx="1923">
                  <c:v>110</c:v>
                </c:pt>
                <c:pt idx="1924">
                  <c:v>4</c:v>
                </c:pt>
                <c:pt idx="1925">
                  <c:v>5</c:v>
                </c:pt>
                <c:pt idx="1926">
                  <c:v>2</c:v>
                </c:pt>
                <c:pt idx="1927">
                  <c:v>3</c:v>
                </c:pt>
                <c:pt idx="1928">
                  <c:v>33</c:v>
                </c:pt>
                <c:pt idx="1929">
                  <c:v>1</c:v>
                </c:pt>
                <c:pt idx="1930">
                  <c:v>29</c:v>
                </c:pt>
                <c:pt idx="1931">
                  <c:v>20</c:v>
                </c:pt>
                <c:pt idx="1932">
                  <c:v>177</c:v>
                </c:pt>
                <c:pt idx="1933">
                  <c:v>191</c:v>
                </c:pt>
                <c:pt idx="1934">
                  <c:v>20</c:v>
                </c:pt>
                <c:pt idx="1935">
                  <c:v>41</c:v>
                </c:pt>
                <c:pt idx="1936">
                  <c:v>66</c:v>
                </c:pt>
                <c:pt idx="1937">
                  <c:v>22</c:v>
                </c:pt>
                <c:pt idx="1938">
                  <c:v>1</c:v>
                </c:pt>
                <c:pt idx="1939">
                  <c:v>19</c:v>
                </c:pt>
                <c:pt idx="1940">
                  <c:v>21</c:v>
                </c:pt>
                <c:pt idx="1941">
                  <c:v>28</c:v>
                </c:pt>
                <c:pt idx="1942">
                  <c:v>1</c:v>
                </c:pt>
                <c:pt idx="1943">
                  <c:v>13</c:v>
                </c:pt>
                <c:pt idx="1944">
                  <c:v>5</c:v>
                </c:pt>
                <c:pt idx="1945">
                  <c:v>39</c:v>
                </c:pt>
                <c:pt idx="1946">
                  <c:v>3</c:v>
                </c:pt>
                <c:pt idx="1947">
                  <c:v>1</c:v>
                </c:pt>
                <c:pt idx="1948">
                  <c:v>191</c:v>
                </c:pt>
                <c:pt idx="1949">
                  <c:v>1</c:v>
                </c:pt>
                <c:pt idx="1950">
                  <c:v>14</c:v>
                </c:pt>
                <c:pt idx="1951">
                  <c:v>58</c:v>
                </c:pt>
                <c:pt idx="1952">
                  <c:v>162</c:v>
                </c:pt>
                <c:pt idx="1953">
                  <c:v>7</c:v>
                </c:pt>
                <c:pt idx="1954">
                  <c:v>18</c:v>
                </c:pt>
                <c:pt idx="1955">
                  <c:v>226</c:v>
                </c:pt>
                <c:pt idx="1956">
                  <c:v>7</c:v>
                </c:pt>
                <c:pt idx="1957">
                  <c:v>18</c:v>
                </c:pt>
                <c:pt idx="1958">
                  <c:v>15</c:v>
                </c:pt>
                <c:pt idx="1959">
                  <c:v>6</c:v>
                </c:pt>
                <c:pt idx="1960">
                  <c:v>22</c:v>
                </c:pt>
                <c:pt idx="1961">
                  <c:v>29</c:v>
                </c:pt>
                <c:pt idx="1962">
                  <c:v>26</c:v>
                </c:pt>
                <c:pt idx="1963">
                  <c:v>93</c:v>
                </c:pt>
                <c:pt idx="1964">
                  <c:v>12</c:v>
                </c:pt>
                <c:pt idx="1965">
                  <c:v>6</c:v>
                </c:pt>
                <c:pt idx="1966">
                  <c:v>162</c:v>
                </c:pt>
                <c:pt idx="1967">
                  <c:v>26</c:v>
                </c:pt>
                <c:pt idx="1968">
                  <c:v>26</c:v>
                </c:pt>
                <c:pt idx="1969">
                  <c:v>21</c:v>
                </c:pt>
                <c:pt idx="1970">
                  <c:v>21</c:v>
                </c:pt>
                <c:pt idx="1971">
                  <c:v>18</c:v>
                </c:pt>
                <c:pt idx="1972">
                  <c:v>21</c:v>
                </c:pt>
                <c:pt idx="1973">
                  <c:v>7</c:v>
                </c:pt>
                <c:pt idx="1974">
                  <c:v>28</c:v>
                </c:pt>
                <c:pt idx="1975">
                  <c:v>191</c:v>
                </c:pt>
                <c:pt idx="1976">
                  <c:v>19</c:v>
                </c:pt>
                <c:pt idx="1977">
                  <c:v>27</c:v>
                </c:pt>
                <c:pt idx="1978">
                  <c:v>52</c:v>
                </c:pt>
                <c:pt idx="1979">
                  <c:v>19</c:v>
                </c:pt>
                <c:pt idx="1980">
                  <c:v>1</c:v>
                </c:pt>
                <c:pt idx="1981">
                  <c:v>5</c:v>
                </c:pt>
                <c:pt idx="1982">
                  <c:v>20</c:v>
                </c:pt>
                <c:pt idx="1983">
                  <c:v>36</c:v>
                </c:pt>
                <c:pt idx="1984">
                  <c:v>162</c:v>
                </c:pt>
                <c:pt idx="1985">
                  <c:v>66</c:v>
                </c:pt>
                <c:pt idx="1986">
                  <c:v>3</c:v>
                </c:pt>
                <c:pt idx="1987">
                  <c:v>3</c:v>
                </c:pt>
                <c:pt idx="1988">
                  <c:v>21</c:v>
                </c:pt>
                <c:pt idx="1989">
                  <c:v>177</c:v>
                </c:pt>
                <c:pt idx="1990">
                  <c:v>102</c:v>
                </c:pt>
                <c:pt idx="1991">
                  <c:v>27</c:v>
                </c:pt>
                <c:pt idx="1992">
                  <c:v>31</c:v>
                </c:pt>
                <c:pt idx="1993">
                  <c:v>88</c:v>
                </c:pt>
                <c:pt idx="1994">
                  <c:v>364</c:v>
                </c:pt>
                <c:pt idx="1995">
                  <c:v>14</c:v>
                </c:pt>
                <c:pt idx="1996">
                  <c:v>19</c:v>
                </c:pt>
                <c:pt idx="1997">
                  <c:v>191</c:v>
                </c:pt>
                <c:pt idx="1998">
                  <c:v>5</c:v>
                </c:pt>
                <c:pt idx="1999">
                  <c:v>162</c:v>
                </c:pt>
                <c:pt idx="2000">
                  <c:v>13</c:v>
                </c:pt>
                <c:pt idx="2001">
                  <c:v>18</c:v>
                </c:pt>
                <c:pt idx="2002">
                  <c:v>105</c:v>
                </c:pt>
                <c:pt idx="2003">
                  <c:v>93</c:v>
                </c:pt>
                <c:pt idx="2004">
                  <c:v>27</c:v>
                </c:pt>
                <c:pt idx="2005">
                  <c:v>20</c:v>
                </c:pt>
                <c:pt idx="2006">
                  <c:v>29</c:v>
                </c:pt>
                <c:pt idx="2007">
                  <c:v>17</c:v>
                </c:pt>
                <c:pt idx="2008">
                  <c:v>191</c:v>
                </c:pt>
                <c:pt idx="2009">
                  <c:v>240</c:v>
                </c:pt>
                <c:pt idx="2010">
                  <c:v>164</c:v>
                </c:pt>
                <c:pt idx="2011">
                  <c:v>4</c:v>
                </c:pt>
                <c:pt idx="2012">
                  <c:v>64</c:v>
                </c:pt>
                <c:pt idx="2013">
                  <c:v>9</c:v>
                </c:pt>
                <c:pt idx="2014">
                  <c:v>12</c:v>
                </c:pt>
                <c:pt idx="2015">
                  <c:v>109</c:v>
                </c:pt>
                <c:pt idx="2016">
                  <c:v>162</c:v>
                </c:pt>
                <c:pt idx="2017">
                  <c:v>1</c:v>
                </c:pt>
                <c:pt idx="2018">
                  <c:v>22</c:v>
                </c:pt>
                <c:pt idx="2019">
                  <c:v>27</c:v>
                </c:pt>
                <c:pt idx="2020">
                  <c:v>8</c:v>
                </c:pt>
                <c:pt idx="2021">
                  <c:v>7</c:v>
                </c:pt>
                <c:pt idx="2022">
                  <c:v>14</c:v>
                </c:pt>
                <c:pt idx="2023">
                  <c:v>4</c:v>
                </c:pt>
                <c:pt idx="2024">
                  <c:v>1</c:v>
                </c:pt>
                <c:pt idx="2025">
                  <c:v>177</c:v>
                </c:pt>
                <c:pt idx="2026">
                  <c:v>102</c:v>
                </c:pt>
                <c:pt idx="2027">
                  <c:v>3</c:v>
                </c:pt>
                <c:pt idx="2028">
                  <c:v>2</c:v>
                </c:pt>
                <c:pt idx="2029">
                  <c:v>1</c:v>
                </c:pt>
                <c:pt idx="2030">
                  <c:v>225</c:v>
                </c:pt>
                <c:pt idx="2031">
                  <c:v>7</c:v>
                </c:pt>
                <c:pt idx="2032">
                  <c:v>9</c:v>
                </c:pt>
                <c:pt idx="2033">
                  <c:v>29</c:v>
                </c:pt>
                <c:pt idx="2034">
                  <c:v>177</c:v>
                </c:pt>
                <c:pt idx="2035">
                  <c:v>18</c:v>
                </c:pt>
                <c:pt idx="2036">
                  <c:v>123</c:v>
                </c:pt>
                <c:pt idx="2037">
                  <c:v>25</c:v>
                </c:pt>
                <c:pt idx="2038">
                  <c:v>6</c:v>
                </c:pt>
                <c:pt idx="2039">
                  <c:v>1</c:v>
                </c:pt>
                <c:pt idx="2040">
                  <c:v>177</c:v>
                </c:pt>
                <c:pt idx="2041">
                  <c:v>162</c:v>
                </c:pt>
                <c:pt idx="2042">
                  <c:v>5</c:v>
                </c:pt>
                <c:pt idx="2043">
                  <c:v>19</c:v>
                </c:pt>
                <c:pt idx="2044">
                  <c:v>1</c:v>
                </c:pt>
                <c:pt idx="2045">
                  <c:v>164</c:v>
                </c:pt>
                <c:pt idx="2046">
                  <c:v>95</c:v>
                </c:pt>
                <c:pt idx="2047">
                  <c:v>40</c:v>
                </c:pt>
                <c:pt idx="2048">
                  <c:v>177</c:v>
                </c:pt>
                <c:pt idx="2049">
                  <c:v>27</c:v>
                </c:pt>
                <c:pt idx="2050">
                  <c:v>1</c:v>
                </c:pt>
                <c:pt idx="2051">
                  <c:v>5</c:v>
                </c:pt>
                <c:pt idx="2052">
                  <c:v>21</c:v>
                </c:pt>
                <c:pt idx="2053">
                  <c:v>164</c:v>
                </c:pt>
                <c:pt idx="2054">
                  <c:v>14</c:v>
                </c:pt>
                <c:pt idx="2055">
                  <c:v>28</c:v>
                </c:pt>
                <c:pt idx="2056">
                  <c:v>1</c:v>
                </c:pt>
                <c:pt idx="2057">
                  <c:v>54</c:v>
                </c:pt>
                <c:pt idx="2058">
                  <c:v>1</c:v>
                </c:pt>
                <c:pt idx="2059">
                  <c:v>24</c:v>
                </c:pt>
                <c:pt idx="2060">
                  <c:v>1</c:v>
                </c:pt>
                <c:pt idx="2061">
                  <c:v>7</c:v>
                </c:pt>
                <c:pt idx="2062">
                  <c:v>73</c:v>
                </c:pt>
                <c:pt idx="2063">
                  <c:v>164</c:v>
                </c:pt>
                <c:pt idx="2064">
                  <c:v>164</c:v>
                </c:pt>
                <c:pt idx="2065">
                  <c:v>96</c:v>
                </c:pt>
                <c:pt idx="2066">
                  <c:v>11</c:v>
                </c:pt>
                <c:pt idx="2067">
                  <c:v>1</c:v>
                </c:pt>
                <c:pt idx="2068">
                  <c:v>19</c:v>
                </c:pt>
                <c:pt idx="2069">
                  <c:v>10</c:v>
                </c:pt>
                <c:pt idx="2070">
                  <c:v>77</c:v>
                </c:pt>
                <c:pt idx="2071">
                  <c:v>4</c:v>
                </c:pt>
                <c:pt idx="2072">
                  <c:v>1</c:v>
                </c:pt>
                <c:pt idx="2073">
                  <c:v>5</c:v>
                </c:pt>
                <c:pt idx="2074">
                  <c:v>8</c:v>
                </c:pt>
                <c:pt idx="2075">
                  <c:v>162</c:v>
                </c:pt>
                <c:pt idx="2076">
                  <c:v>30</c:v>
                </c:pt>
                <c:pt idx="2077">
                  <c:v>162</c:v>
                </c:pt>
                <c:pt idx="2078">
                  <c:v>1</c:v>
                </c:pt>
                <c:pt idx="2079">
                  <c:v>177</c:v>
                </c:pt>
                <c:pt idx="2080">
                  <c:v>8</c:v>
                </c:pt>
                <c:pt idx="2081">
                  <c:v>19</c:v>
                </c:pt>
                <c:pt idx="2082">
                  <c:v>191</c:v>
                </c:pt>
                <c:pt idx="2083">
                  <c:v>19</c:v>
                </c:pt>
                <c:pt idx="2084">
                  <c:v>1</c:v>
                </c:pt>
                <c:pt idx="2085">
                  <c:v>77</c:v>
                </c:pt>
                <c:pt idx="2086">
                  <c:v>27</c:v>
                </c:pt>
                <c:pt idx="2087">
                  <c:v>7</c:v>
                </c:pt>
                <c:pt idx="2088">
                  <c:v>3</c:v>
                </c:pt>
                <c:pt idx="2089">
                  <c:v>23</c:v>
                </c:pt>
                <c:pt idx="2090">
                  <c:v>29</c:v>
                </c:pt>
                <c:pt idx="2091">
                  <c:v>1</c:v>
                </c:pt>
                <c:pt idx="2092">
                  <c:v>31</c:v>
                </c:pt>
                <c:pt idx="2093">
                  <c:v>1</c:v>
                </c:pt>
                <c:pt idx="2094">
                  <c:v>1</c:v>
                </c:pt>
                <c:pt idx="2095">
                  <c:v>27</c:v>
                </c:pt>
                <c:pt idx="2096">
                  <c:v>164</c:v>
                </c:pt>
                <c:pt idx="2097">
                  <c:v>1</c:v>
                </c:pt>
                <c:pt idx="2098">
                  <c:v>18</c:v>
                </c:pt>
                <c:pt idx="2099">
                  <c:v>20</c:v>
                </c:pt>
                <c:pt idx="2100">
                  <c:v>1</c:v>
                </c:pt>
                <c:pt idx="2101">
                  <c:v>54</c:v>
                </c:pt>
                <c:pt idx="2102">
                  <c:v>1</c:v>
                </c:pt>
                <c:pt idx="2103">
                  <c:v>164</c:v>
                </c:pt>
                <c:pt idx="2104">
                  <c:v>1</c:v>
                </c:pt>
                <c:pt idx="2105">
                  <c:v>21</c:v>
                </c:pt>
                <c:pt idx="2106">
                  <c:v>18</c:v>
                </c:pt>
                <c:pt idx="2107">
                  <c:v>6</c:v>
                </c:pt>
                <c:pt idx="2108">
                  <c:v>20</c:v>
                </c:pt>
                <c:pt idx="2109">
                  <c:v>162</c:v>
                </c:pt>
                <c:pt idx="2110">
                  <c:v>3</c:v>
                </c:pt>
                <c:pt idx="2111">
                  <c:v>88</c:v>
                </c:pt>
                <c:pt idx="2112">
                  <c:v>17</c:v>
                </c:pt>
                <c:pt idx="2113">
                  <c:v>19</c:v>
                </c:pt>
                <c:pt idx="2114">
                  <c:v>8</c:v>
                </c:pt>
                <c:pt idx="2115">
                  <c:v>1</c:v>
                </c:pt>
                <c:pt idx="2116">
                  <c:v>177</c:v>
                </c:pt>
                <c:pt idx="2117">
                  <c:v>162</c:v>
                </c:pt>
                <c:pt idx="2118">
                  <c:v>27</c:v>
                </c:pt>
                <c:pt idx="2119">
                  <c:v>20</c:v>
                </c:pt>
                <c:pt idx="2120">
                  <c:v>25</c:v>
                </c:pt>
                <c:pt idx="2121">
                  <c:v>59</c:v>
                </c:pt>
                <c:pt idx="2122">
                  <c:v>6</c:v>
                </c:pt>
                <c:pt idx="2123">
                  <c:v>24</c:v>
                </c:pt>
                <c:pt idx="2124">
                  <c:v>8</c:v>
                </c:pt>
                <c:pt idx="2125">
                  <c:v>5</c:v>
                </c:pt>
                <c:pt idx="2126">
                  <c:v>24</c:v>
                </c:pt>
                <c:pt idx="2127">
                  <c:v>1</c:v>
                </c:pt>
                <c:pt idx="2128">
                  <c:v>18</c:v>
                </c:pt>
                <c:pt idx="2129">
                  <c:v>29</c:v>
                </c:pt>
                <c:pt idx="2130">
                  <c:v>23</c:v>
                </c:pt>
                <c:pt idx="2131">
                  <c:v>1</c:v>
                </c:pt>
                <c:pt idx="2132">
                  <c:v>39</c:v>
                </c:pt>
                <c:pt idx="2133">
                  <c:v>29</c:v>
                </c:pt>
                <c:pt idx="2134">
                  <c:v>27</c:v>
                </c:pt>
                <c:pt idx="2135">
                  <c:v>269</c:v>
                </c:pt>
                <c:pt idx="2136">
                  <c:v>20</c:v>
                </c:pt>
                <c:pt idx="2137">
                  <c:v>18</c:v>
                </c:pt>
                <c:pt idx="2138">
                  <c:v>164</c:v>
                </c:pt>
                <c:pt idx="2139">
                  <c:v>29</c:v>
                </c:pt>
                <c:pt idx="2140">
                  <c:v>5</c:v>
                </c:pt>
                <c:pt idx="2141">
                  <c:v>16</c:v>
                </c:pt>
                <c:pt idx="2142">
                  <c:v>6</c:v>
                </c:pt>
                <c:pt idx="2143">
                  <c:v>93</c:v>
                </c:pt>
                <c:pt idx="2144">
                  <c:v>66</c:v>
                </c:pt>
                <c:pt idx="2145">
                  <c:v>11</c:v>
                </c:pt>
                <c:pt idx="2146">
                  <c:v>95</c:v>
                </c:pt>
                <c:pt idx="2147">
                  <c:v>18</c:v>
                </c:pt>
                <c:pt idx="2148">
                  <c:v>14</c:v>
                </c:pt>
                <c:pt idx="2149">
                  <c:v>6</c:v>
                </c:pt>
                <c:pt idx="2150">
                  <c:v>164</c:v>
                </c:pt>
                <c:pt idx="2151">
                  <c:v>26</c:v>
                </c:pt>
                <c:pt idx="2152">
                  <c:v>288</c:v>
                </c:pt>
                <c:pt idx="2153">
                  <c:v>14</c:v>
                </c:pt>
                <c:pt idx="2154">
                  <c:v>10</c:v>
                </c:pt>
                <c:pt idx="2155">
                  <c:v>21</c:v>
                </c:pt>
                <c:pt idx="2156">
                  <c:v>162</c:v>
                </c:pt>
                <c:pt idx="2157">
                  <c:v>19</c:v>
                </c:pt>
                <c:pt idx="2158">
                  <c:v>21</c:v>
                </c:pt>
                <c:pt idx="2159">
                  <c:v>162</c:v>
                </c:pt>
                <c:pt idx="2160">
                  <c:v>162</c:v>
                </c:pt>
                <c:pt idx="2161">
                  <c:v>1</c:v>
                </c:pt>
                <c:pt idx="2162">
                  <c:v>25</c:v>
                </c:pt>
                <c:pt idx="2163">
                  <c:v>1</c:v>
                </c:pt>
                <c:pt idx="2164">
                  <c:v>33</c:v>
                </c:pt>
                <c:pt idx="2165">
                  <c:v>19</c:v>
                </c:pt>
                <c:pt idx="2166">
                  <c:v>6</c:v>
                </c:pt>
                <c:pt idx="2167">
                  <c:v>3</c:v>
                </c:pt>
                <c:pt idx="2168">
                  <c:v>19</c:v>
                </c:pt>
                <c:pt idx="2169">
                  <c:v>26</c:v>
                </c:pt>
                <c:pt idx="2170">
                  <c:v>20</c:v>
                </c:pt>
                <c:pt idx="2171">
                  <c:v>164</c:v>
                </c:pt>
                <c:pt idx="2172">
                  <c:v>5</c:v>
                </c:pt>
                <c:pt idx="2173">
                  <c:v>2</c:v>
                </c:pt>
                <c:pt idx="2174">
                  <c:v>26</c:v>
                </c:pt>
                <c:pt idx="2175">
                  <c:v>3</c:v>
                </c:pt>
                <c:pt idx="2176">
                  <c:v>23</c:v>
                </c:pt>
                <c:pt idx="2177">
                  <c:v>3</c:v>
                </c:pt>
                <c:pt idx="2178">
                  <c:v>203</c:v>
                </c:pt>
                <c:pt idx="2179">
                  <c:v>20</c:v>
                </c:pt>
                <c:pt idx="2180">
                  <c:v>20</c:v>
                </c:pt>
                <c:pt idx="2181">
                  <c:v>16</c:v>
                </c:pt>
                <c:pt idx="2182">
                  <c:v>93</c:v>
                </c:pt>
                <c:pt idx="2183">
                  <c:v>31</c:v>
                </c:pt>
                <c:pt idx="2184">
                  <c:v>110</c:v>
                </c:pt>
                <c:pt idx="2185">
                  <c:v>9</c:v>
                </c:pt>
                <c:pt idx="2186">
                  <c:v>19</c:v>
                </c:pt>
                <c:pt idx="2187">
                  <c:v>164</c:v>
                </c:pt>
                <c:pt idx="2188">
                  <c:v>22</c:v>
                </c:pt>
                <c:pt idx="2189">
                  <c:v>162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14</c:v>
                </c:pt>
                <c:pt idx="2194">
                  <c:v>343</c:v>
                </c:pt>
                <c:pt idx="2195">
                  <c:v>162</c:v>
                </c:pt>
                <c:pt idx="2196">
                  <c:v>29</c:v>
                </c:pt>
                <c:pt idx="2197">
                  <c:v>29</c:v>
                </c:pt>
                <c:pt idx="2198">
                  <c:v>20</c:v>
                </c:pt>
                <c:pt idx="2199">
                  <c:v>164</c:v>
                </c:pt>
                <c:pt idx="2200">
                  <c:v>6</c:v>
                </c:pt>
                <c:pt idx="2201">
                  <c:v>6</c:v>
                </c:pt>
                <c:pt idx="2202">
                  <c:v>20</c:v>
                </c:pt>
                <c:pt idx="2203">
                  <c:v>162</c:v>
                </c:pt>
                <c:pt idx="2204">
                  <c:v>7</c:v>
                </c:pt>
                <c:pt idx="2205">
                  <c:v>14</c:v>
                </c:pt>
                <c:pt idx="2206">
                  <c:v>18</c:v>
                </c:pt>
                <c:pt idx="2207">
                  <c:v>29</c:v>
                </c:pt>
                <c:pt idx="2208">
                  <c:v>1</c:v>
                </c:pt>
                <c:pt idx="2209">
                  <c:v>14</c:v>
                </c:pt>
                <c:pt idx="2210">
                  <c:v>66</c:v>
                </c:pt>
                <c:pt idx="2211">
                  <c:v>18</c:v>
                </c:pt>
                <c:pt idx="2212">
                  <c:v>4</c:v>
                </c:pt>
                <c:pt idx="2213">
                  <c:v>1</c:v>
                </c:pt>
                <c:pt idx="2214">
                  <c:v>162</c:v>
                </c:pt>
                <c:pt idx="2215">
                  <c:v>1</c:v>
                </c:pt>
                <c:pt idx="2216">
                  <c:v>2</c:v>
                </c:pt>
                <c:pt idx="2217">
                  <c:v>43</c:v>
                </c:pt>
                <c:pt idx="2218">
                  <c:v>21</c:v>
                </c:pt>
                <c:pt idx="2219">
                  <c:v>191</c:v>
                </c:pt>
                <c:pt idx="2220">
                  <c:v>5</c:v>
                </c:pt>
                <c:pt idx="2221">
                  <c:v>93</c:v>
                </c:pt>
                <c:pt idx="2222">
                  <c:v>93</c:v>
                </c:pt>
                <c:pt idx="2223">
                  <c:v>110</c:v>
                </c:pt>
                <c:pt idx="2224">
                  <c:v>20</c:v>
                </c:pt>
                <c:pt idx="2225">
                  <c:v>6</c:v>
                </c:pt>
                <c:pt idx="2226">
                  <c:v>14</c:v>
                </c:pt>
                <c:pt idx="2227">
                  <c:v>122</c:v>
                </c:pt>
                <c:pt idx="2228">
                  <c:v>6</c:v>
                </c:pt>
                <c:pt idx="2229">
                  <c:v>35</c:v>
                </c:pt>
                <c:pt idx="2230">
                  <c:v>7</c:v>
                </c:pt>
                <c:pt idx="2231">
                  <c:v>191</c:v>
                </c:pt>
                <c:pt idx="2232">
                  <c:v>1</c:v>
                </c:pt>
                <c:pt idx="2233">
                  <c:v>20</c:v>
                </c:pt>
                <c:pt idx="2234">
                  <c:v>41</c:v>
                </c:pt>
                <c:pt idx="2235">
                  <c:v>164</c:v>
                </c:pt>
                <c:pt idx="2236">
                  <c:v>29</c:v>
                </c:pt>
                <c:pt idx="2237">
                  <c:v>27</c:v>
                </c:pt>
                <c:pt idx="2238">
                  <c:v>21</c:v>
                </c:pt>
                <c:pt idx="2239">
                  <c:v>343</c:v>
                </c:pt>
                <c:pt idx="2240">
                  <c:v>41</c:v>
                </c:pt>
                <c:pt idx="2241">
                  <c:v>11</c:v>
                </c:pt>
                <c:pt idx="2242">
                  <c:v>3</c:v>
                </c:pt>
                <c:pt idx="2243">
                  <c:v>1</c:v>
                </c:pt>
                <c:pt idx="2244">
                  <c:v>2</c:v>
                </c:pt>
                <c:pt idx="2245">
                  <c:v>95</c:v>
                </c:pt>
                <c:pt idx="2246">
                  <c:v>7</c:v>
                </c:pt>
                <c:pt idx="2247">
                  <c:v>41</c:v>
                </c:pt>
                <c:pt idx="2248">
                  <c:v>67</c:v>
                </c:pt>
                <c:pt idx="2249">
                  <c:v>86</c:v>
                </c:pt>
                <c:pt idx="2250">
                  <c:v>19</c:v>
                </c:pt>
                <c:pt idx="2251">
                  <c:v>19</c:v>
                </c:pt>
                <c:pt idx="2252">
                  <c:v>58</c:v>
                </c:pt>
                <c:pt idx="2253">
                  <c:v>31</c:v>
                </c:pt>
                <c:pt idx="2254">
                  <c:v>21</c:v>
                </c:pt>
                <c:pt idx="2255">
                  <c:v>1</c:v>
                </c:pt>
                <c:pt idx="2256">
                  <c:v>6</c:v>
                </c:pt>
                <c:pt idx="2257">
                  <c:v>1</c:v>
                </c:pt>
                <c:pt idx="2258">
                  <c:v>29</c:v>
                </c:pt>
                <c:pt idx="2259">
                  <c:v>81</c:v>
                </c:pt>
                <c:pt idx="2260">
                  <c:v>43</c:v>
                </c:pt>
                <c:pt idx="2261">
                  <c:v>7</c:v>
                </c:pt>
                <c:pt idx="2262">
                  <c:v>41</c:v>
                </c:pt>
                <c:pt idx="2263">
                  <c:v>30</c:v>
                </c:pt>
                <c:pt idx="2264">
                  <c:v>218</c:v>
                </c:pt>
                <c:pt idx="2265">
                  <c:v>8</c:v>
                </c:pt>
                <c:pt idx="2266">
                  <c:v>56</c:v>
                </c:pt>
                <c:pt idx="2267">
                  <c:v>7</c:v>
                </c:pt>
                <c:pt idx="2268">
                  <c:v>191</c:v>
                </c:pt>
                <c:pt idx="2269">
                  <c:v>1</c:v>
                </c:pt>
                <c:pt idx="2270">
                  <c:v>4</c:v>
                </c:pt>
                <c:pt idx="2271">
                  <c:v>5</c:v>
                </c:pt>
                <c:pt idx="2272">
                  <c:v>20</c:v>
                </c:pt>
                <c:pt idx="2273">
                  <c:v>10</c:v>
                </c:pt>
                <c:pt idx="2274">
                  <c:v>25</c:v>
                </c:pt>
                <c:pt idx="2275">
                  <c:v>93</c:v>
                </c:pt>
                <c:pt idx="2276">
                  <c:v>59</c:v>
                </c:pt>
                <c:pt idx="2277">
                  <c:v>10</c:v>
                </c:pt>
                <c:pt idx="2278">
                  <c:v>5</c:v>
                </c:pt>
                <c:pt idx="2279">
                  <c:v>33</c:v>
                </c:pt>
                <c:pt idx="2280">
                  <c:v>93</c:v>
                </c:pt>
                <c:pt idx="2281">
                  <c:v>43</c:v>
                </c:pt>
                <c:pt idx="2282">
                  <c:v>1</c:v>
                </c:pt>
                <c:pt idx="2283">
                  <c:v>28</c:v>
                </c:pt>
                <c:pt idx="2284">
                  <c:v>22</c:v>
                </c:pt>
                <c:pt idx="2285">
                  <c:v>12</c:v>
                </c:pt>
                <c:pt idx="2286">
                  <c:v>6</c:v>
                </c:pt>
                <c:pt idx="2287">
                  <c:v>122</c:v>
                </c:pt>
                <c:pt idx="2288">
                  <c:v>22</c:v>
                </c:pt>
                <c:pt idx="2289">
                  <c:v>35</c:v>
                </c:pt>
                <c:pt idx="2290">
                  <c:v>162</c:v>
                </c:pt>
                <c:pt idx="2291">
                  <c:v>191</c:v>
                </c:pt>
                <c:pt idx="2292">
                  <c:v>17</c:v>
                </c:pt>
                <c:pt idx="2293">
                  <c:v>5</c:v>
                </c:pt>
                <c:pt idx="2294">
                  <c:v>27</c:v>
                </c:pt>
                <c:pt idx="2295">
                  <c:v>5</c:v>
                </c:pt>
                <c:pt idx="2296">
                  <c:v>12</c:v>
                </c:pt>
                <c:pt idx="2297">
                  <c:v>24</c:v>
                </c:pt>
                <c:pt idx="2298">
                  <c:v>24</c:v>
                </c:pt>
                <c:pt idx="2299">
                  <c:v>3</c:v>
                </c:pt>
                <c:pt idx="2300">
                  <c:v>25</c:v>
                </c:pt>
                <c:pt idx="2301">
                  <c:v>343</c:v>
                </c:pt>
                <c:pt idx="2302">
                  <c:v>14</c:v>
                </c:pt>
                <c:pt idx="2303">
                  <c:v>14</c:v>
                </c:pt>
                <c:pt idx="2304">
                  <c:v>191</c:v>
                </c:pt>
                <c:pt idx="2305">
                  <c:v>26</c:v>
                </c:pt>
                <c:pt idx="2306">
                  <c:v>41</c:v>
                </c:pt>
                <c:pt idx="2307">
                  <c:v>19</c:v>
                </c:pt>
                <c:pt idx="2308">
                  <c:v>177</c:v>
                </c:pt>
                <c:pt idx="2309">
                  <c:v>1</c:v>
                </c:pt>
                <c:pt idx="2310">
                  <c:v>93</c:v>
                </c:pt>
                <c:pt idx="2311">
                  <c:v>1</c:v>
                </c:pt>
                <c:pt idx="2312">
                  <c:v>22</c:v>
                </c:pt>
                <c:pt idx="2313">
                  <c:v>14</c:v>
                </c:pt>
                <c:pt idx="2314">
                  <c:v>30</c:v>
                </c:pt>
                <c:pt idx="2315">
                  <c:v>2</c:v>
                </c:pt>
                <c:pt idx="2316">
                  <c:v>164</c:v>
                </c:pt>
                <c:pt idx="2317">
                  <c:v>29</c:v>
                </c:pt>
                <c:pt idx="2318">
                  <c:v>177</c:v>
                </c:pt>
                <c:pt idx="2319">
                  <c:v>22</c:v>
                </c:pt>
                <c:pt idx="2320">
                  <c:v>273</c:v>
                </c:pt>
                <c:pt idx="2321">
                  <c:v>191</c:v>
                </c:pt>
                <c:pt idx="2322">
                  <c:v>4</c:v>
                </c:pt>
                <c:pt idx="2323">
                  <c:v>9</c:v>
                </c:pt>
                <c:pt idx="2324">
                  <c:v>2</c:v>
                </c:pt>
                <c:pt idx="2325">
                  <c:v>18</c:v>
                </c:pt>
                <c:pt idx="2326">
                  <c:v>93</c:v>
                </c:pt>
                <c:pt idx="2327">
                  <c:v>164</c:v>
                </c:pt>
                <c:pt idx="2328">
                  <c:v>1</c:v>
                </c:pt>
                <c:pt idx="2329">
                  <c:v>303</c:v>
                </c:pt>
                <c:pt idx="2330">
                  <c:v>7</c:v>
                </c:pt>
                <c:pt idx="2331">
                  <c:v>24</c:v>
                </c:pt>
                <c:pt idx="2332">
                  <c:v>242</c:v>
                </c:pt>
                <c:pt idx="2333">
                  <c:v>58</c:v>
                </c:pt>
                <c:pt idx="2334">
                  <c:v>147</c:v>
                </c:pt>
                <c:pt idx="2335">
                  <c:v>177</c:v>
                </c:pt>
                <c:pt idx="2336">
                  <c:v>33</c:v>
                </c:pt>
                <c:pt idx="2337">
                  <c:v>93</c:v>
                </c:pt>
                <c:pt idx="2338">
                  <c:v>97</c:v>
                </c:pt>
                <c:pt idx="2339">
                  <c:v>20</c:v>
                </c:pt>
                <c:pt idx="2340">
                  <c:v>9</c:v>
                </c:pt>
                <c:pt idx="2341">
                  <c:v>164</c:v>
                </c:pt>
                <c:pt idx="2342">
                  <c:v>39</c:v>
                </c:pt>
                <c:pt idx="2343">
                  <c:v>3</c:v>
                </c:pt>
                <c:pt idx="2344">
                  <c:v>39</c:v>
                </c:pt>
                <c:pt idx="2345">
                  <c:v>23</c:v>
                </c:pt>
                <c:pt idx="2346">
                  <c:v>64</c:v>
                </c:pt>
                <c:pt idx="2347">
                  <c:v>2</c:v>
                </c:pt>
                <c:pt idx="2348">
                  <c:v>65</c:v>
                </c:pt>
                <c:pt idx="2349">
                  <c:v>22</c:v>
                </c:pt>
                <c:pt idx="2350">
                  <c:v>19</c:v>
                </c:pt>
                <c:pt idx="2351">
                  <c:v>58</c:v>
                </c:pt>
                <c:pt idx="2352">
                  <c:v>81</c:v>
                </c:pt>
                <c:pt idx="2353">
                  <c:v>81</c:v>
                </c:pt>
                <c:pt idx="2354">
                  <c:v>20</c:v>
                </c:pt>
                <c:pt idx="2355">
                  <c:v>29</c:v>
                </c:pt>
                <c:pt idx="2356">
                  <c:v>14</c:v>
                </c:pt>
                <c:pt idx="2357">
                  <c:v>3</c:v>
                </c:pt>
                <c:pt idx="2358">
                  <c:v>164</c:v>
                </c:pt>
                <c:pt idx="2359">
                  <c:v>64</c:v>
                </c:pt>
                <c:pt idx="2360">
                  <c:v>21</c:v>
                </c:pt>
                <c:pt idx="2361">
                  <c:v>129</c:v>
                </c:pt>
                <c:pt idx="2362">
                  <c:v>1</c:v>
                </c:pt>
                <c:pt idx="2363">
                  <c:v>162</c:v>
                </c:pt>
                <c:pt idx="2364">
                  <c:v>5</c:v>
                </c:pt>
                <c:pt idx="2365">
                  <c:v>29</c:v>
                </c:pt>
                <c:pt idx="2366">
                  <c:v>53</c:v>
                </c:pt>
                <c:pt idx="2367">
                  <c:v>3</c:v>
                </c:pt>
                <c:pt idx="2368">
                  <c:v>164</c:v>
                </c:pt>
                <c:pt idx="2369">
                  <c:v>2</c:v>
                </c:pt>
                <c:pt idx="2370">
                  <c:v>164</c:v>
                </c:pt>
                <c:pt idx="2371">
                  <c:v>191</c:v>
                </c:pt>
                <c:pt idx="2372">
                  <c:v>4</c:v>
                </c:pt>
                <c:pt idx="2373">
                  <c:v>162</c:v>
                </c:pt>
                <c:pt idx="2374">
                  <c:v>239</c:v>
                </c:pt>
                <c:pt idx="2375">
                  <c:v>20</c:v>
                </c:pt>
                <c:pt idx="2376">
                  <c:v>41</c:v>
                </c:pt>
                <c:pt idx="2377">
                  <c:v>67</c:v>
                </c:pt>
                <c:pt idx="2378">
                  <c:v>8</c:v>
                </c:pt>
                <c:pt idx="2379">
                  <c:v>5</c:v>
                </c:pt>
                <c:pt idx="2380">
                  <c:v>3</c:v>
                </c:pt>
                <c:pt idx="2381">
                  <c:v>19</c:v>
                </c:pt>
                <c:pt idx="2382">
                  <c:v>22</c:v>
                </c:pt>
                <c:pt idx="2383">
                  <c:v>14</c:v>
                </c:pt>
                <c:pt idx="2384">
                  <c:v>66</c:v>
                </c:pt>
                <c:pt idx="2385">
                  <c:v>21</c:v>
                </c:pt>
                <c:pt idx="2386">
                  <c:v>16</c:v>
                </c:pt>
                <c:pt idx="2387">
                  <c:v>11</c:v>
                </c:pt>
                <c:pt idx="2388">
                  <c:v>18</c:v>
                </c:pt>
                <c:pt idx="2389">
                  <c:v>205</c:v>
                </c:pt>
                <c:pt idx="2390">
                  <c:v>27</c:v>
                </c:pt>
                <c:pt idx="2391">
                  <c:v>4</c:v>
                </c:pt>
                <c:pt idx="2392">
                  <c:v>28</c:v>
                </c:pt>
                <c:pt idx="2393">
                  <c:v>41</c:v>
                </c:pt>
                <c:pt idx="2394">
                  <c:v>32</c:v>
                </c:pt>
                <c:pt idx="2395">
                  <c:v>27</c:v>
                </c:pt>
                <c:pt idx="2396">
                  <c:v>29</c:v>
                </c:pt>
                <c:pt idx="2397">
                  <c:v>8</c:v>
                </c:pt>
                <c:pt idx="2398">
                  <c:v>3</c:v>
                </c:pt>
                <c:pt idx="2399">
                  <c:v>11</c:v>
                </c:pt>
                <c:pt idx="2400">
                  <c:v>19</c:v>
                </c:pt>
                <c:pt idx="2401">
                  <c:v>11</c:v>
                </c:pt>
                <c:pt idx="2402">
                  <c:v>29</c:v>
                </c:pt>
                <c:pt idx="2403">
                  <c:v>139</c:v>
                </c:pt>
                <c:pt idx="2404">
                  <c:v>19</c:v>
                </c:pt>
                <c:pt idx="2405">
                  <c:v>27</c:v>
                </c:pt>
                <c:pt idx="2406">
                  <c:v>164</c:v>
                </c:pt>
                <c:pt idx="2407">
                  <c:v>7</c:v>
                </c:pt>
                <c:pt idx="2408">
                  <c:v>49</c:v>
                </c:pt>
                <c:pt idx="2409">
                  <c:v>7</c:v>
                </c:pt>
                <c:pt idx="2410">
                  <c:v>28</c:v>
                </c:pt>
                <c:pt idx="2411">
                  <c:v>105</c:v>
                </c:pt>
                <c:pt idx="2412">
                  <c:v>38</c:v>
                </c:pt>
                <c:pt idx="2413">
                  <c:v>110</c:v>
                </c:pt>
                <c:pt idx="2414">
                  <c:v>20</c:v>
                </c:pt>
                <c:pt idx="2415">
                  <c:v>164</c:v>
                </c:pt>
                <c:pt idx="2416">
                  <c:v>4</c:v>
                </c:pt>
                <c:pt idx="2417">
                  <c:v>164</c:v>
                </c:pt>
                <c:pt idx="2418">
                  <c:v>325</c:v>
                </c:pt>
                <c:pt idx="2419">
                  <c:v>93</c:v>
                </c:pt>
                <c:pt idx="2420">
                  <c:v>93</c:v>
                </c:pt>
                <c:pt idx="2421">
                  <c:v>3</c:v>
                </c:pt>
                <c:pt idx="2422">
                  <c:v>110</c:v>
                </c:pt>
                <c:pt idx="2423">
                  <c:v>10</c:v>
                </c:pt>
                <c:pt idx="2424">
                  <c:v>41</c:v>
                </c:pt>
                <c:pt idx="2425">
                  <c:v>164</c:v>
                </c:pt>
                <c:pt idx="2426">
                  <c:v>9</c:v>
                </c:pt>
                <c:pt idx="2427">
                  <c:v>8</c:v>
                </c:pt>
                <c:pt idx="2428">
                  <c:v>2</c:v>
                </c:pt>
                <c:pt idx="2429">
                  <c:v>28</c:v>
                </c:pt>
                <c:pt idx="2430">
                  <c:v>5</c:v>
                </c:pt>
                <c:pt idx="2431">
                  <c:v>268</c:v>
                </c:pt>
                <c:pt idx="2432">
                  <c:v>2</c:v>
                </c:pt>
                <c:pt idx="2433">
                  <c:v>18</c:v>
                </c:pt>
                <c:pt idx="2434">
                  <c:v>1</c:v>
                </c:pt>
                <c:pt idx="2435">
                  <c:v>8</c:v>
                </c:pt>
                <c:pt idx="2436">
                  <c:v>7</c:v>
                </c:pt>
                <c:pt idx="2437">
                  <c:v>51</c:v>
                </c:pt>
                <c:pt idx="2438">
                  <c:v>17</c:v>
                </c:pt>
                <c:pt idx="2439">
                  <c:v>21</c:v>
                </c:pt>
                <c:pt idx="2440">
                  <c:v>110</c:v>
                </c:pt>
                <c:pt idx="2441">
                  <c:v>448</c:v>
                </c:pt>
                <c:pt idx="2442">
                  <c:v>177</c:v>
                </c:pt>
                <c:pt idx="2443">
                  <c:v>74</c:v>
                </c:pt>
                <c:pt idx="2444">
                  <c:v>1</c:v>
                </c:pt>
                <c:pt idx="2445">
                  <c:v>30</c:v>
                </c:pt>
                <c:pt idx="2446">
                  <c:v>75</c:v>
                </c:pt>
                <c:pt idx="2447">
                  <c:v>5</c:v>
                </c:pt>
                <c:pt idx="2448">
                  <c:v>325</c:v>
                </c:pt>
                <c:pt idx="2449">
                  <c:v>20</c:v>
                </c:pt>
                <c:pt idx="2450">
                  <c:v>97</c:v>
                </c:pt>
                <c:pt idx="2451">
                  <c:v>20</c:v>
                </c:pt>
                <c:pt idx="2452">
                  <c:v>23</c:v>
                </c:pt>
                <c:pt idx="2453">
                  <c:v>1</c:v>
                </c:pt>
                <c:pt idx="2454">
                  <c:v>6</c:v>
                </c:pt>
                <c:pt idx="2455">
                  <c:v>19</c:v>
                </c:pt>
                <c:pt idx="2456">
                  <c:v>18</c:v>
                </c:pt>
                <c:pt idx="2457">
                  <c:v>27</c:v>
                </c:pt>
                <c:pt idx="2458">
                  <c:v>2</c:v>
                </c:pt>
                <c:pt idx="2459">
                  <c:v>162</c:v>
                </c:pt>
                <c:pt idx="2460">
                  <c:v>1</c:v>
                </c:pt>
                <c:pt idx="2461">
                  <c:v>24</c:v>
                </c:pt>
                <c:pt idx="2462">
                  <c:v>1</c:v>
                </c:pt>
                <c:pt idx="2463">
                  <c:v>10</c:v>
                </c:pt>
                <c:pt idx="2464">
                  <c:v>15</c:v>
                </c:pt>
                <c:pt idx="2465">
                  <c:v>164</c:v>
                </c:pt>
                <c:pt idx="2466">
                  <c:v>162</c:v>
                </c:pt>
                <c:pt idx="2467">
                  <c:v>10</c:v>
                </c:pt>
                <c:pt idx="2468">
                  <c:v>110</c:v>
                </c:pt>
                <c:pt idx="2469">
                  <c:v>14</c:v>
                </c:pt>
                <c:pt idx="2470">
                  <c:v>4</c:v>
                </c:pt>
                <c:pt idx="2471">
                  <c:v>3</c:v>
                </c:pt>
                <c:pt idx="2472">
                  <c:v>162</c:v>
                </c:pt>
                <c:pt idx="2473">
                  <c:v>5</c:v>
                </c:pt>
                <c:pt idx="2474">
                  <c:v>13</c:v>
                </c:pt>
                <c:pt idx="2475">
                  <c:v>5</c:v>
                </c:pt>
                <c:pt idx="2476">
                  <c:v>1</c:v>
                </c:pt>
                <c:pt idx="2477">
                  <c:v>9</c:v>
                </c:pt>
                <c:pt idx="2478">
                  <c:v>7</c:v>
                </c:pt>
                <c:pt idx="2479">
                  <c:v>1</c:v>
                </c:pt>
                <c:pt idx="2480">
                  <c:v>30</c:v>
                </c:pt>
                <c:pt idx="2481">
                  <c:v>81</c:v>
                </c:pt>
                <c:pt idx="2482">
                  <c:v>7</c:v>
                </c:pt>
                <c:pt idx="2483">
                  <c:v>7</c:v>
                </c:pt>
                <c:pt idx="2484">
                  <c:v>1</c:v>
                </c:pt>
                <c:pt idx="2485">
                  <c:v>1</c:v>
                </c:pt>
                <c:pt idx="2486">
                  <c:v>29</c:v>
                </c:pt>
                <c:pt idx="2487">
                  <c:v>1</c:v>
                </c:pt>
                <c:pt idx="2488">
                  <c:v>218</c:v>
                </c:pt>
                <c:pt idx="2489">
                  <c:v>7</c:v>
                </c:pt>
                <c:pt idx="2490">
                  <c:v>4</c:v>
                </c:pt>
                <c:pt idx="2491">
                  <c:v>6</c:v>
                </c:pt>
                <c:pt idx="2492">
                  <c:v>20</c:v>
                </c:pt>
                <c:pt idx="2493">
                  <c:v>1</c:v>
                </c:pt>
                <c:pt idx="2494">
                  <c:v>11</c:v>
                </c:pt>
                <c:pt idx="2495">
                  <c:v>162</c:v>
                </c:pt>
                <c:pt idx="2496">
                  <c:v>19</c:v>
                </c:pt>
                <c:pt idx="2497">
                  <c:v>7</c:v>
                </c:pt>
                <c:pt idx="2498">
                  <c:v>8</c:v>
                </c:pt>
                <c:pt idx="2499">
                  <c:v>164</c:v>
                </c:pt>
                <c:pt idx="2500">
                  <c:v>2</c:v>
                </c:pt>
                <c:pt idx="2501">
                  <c:v>121</c:v>
                </c:pt>
                <c:pt idx="2502">
                  <c:v>23</c:v>
                </c:pt>
                <c:pt idx="2503">
                  <c:v>4</c:v>
                </c:pt>
                <c:pt idx="2504">
                  <c:v>19</c:v>
                </c:pt>
                <c:pt idx="2505">
                  <c:v>3</c:v>
                </c:pt>
                <c:pt idx="2506">
                  <c:v>20</c:v>
                </c:pt>
                <c:pt idx="2507">
                  <c:v>20</c:v>
                </c:pt>
                <c:pt idx="2508">
                  <c:v>23</c:v>
                </c:pt>
                <c:pt idx="2509">
                  <c:v>4</c:v>
                </c:pt>
                <c:pt idx="2510">
                  <c:v>6</c:v>
                </c:pt>
                <c:pt idx="2511">
                  <c:v>1</c:v>
                </c:pt>
                <c:pt idx="2512">
                  <c:v>30</c:v>
                </c:pt>
                <c:pt idx="2513">
                  <c:v>11</c:v>
                </c:pt>
                <c:pt idx="2514">
                  <c:v>1</c:v>
                </c:pt>
                <c:pt idx="2515">
                  <c:v>29</c:v>
                </c:pt>
                <c:pt idx="2516">
                  <c:v>81</c:v>
                </c:pt>
                <c:pt idx="2517">
                  <c:v>81</c:v>
                </c:pt>
                <c:pt idx="2518">
                  <c:v>27</c:v>
                </c:pt>
                <c:pt idx="2519">
                  <c:v>19</c:v>
                </c:pt>
                <c:pt idx="2520">
                  <c:v>3</c:v>
                </c:pt>
                <c:pt idx="2521">
                  <c:v>4</c:v>
                </c:pt>
                <c:pt idx="2522">
                  <c:v>162</c:v>
                </c:pt>
                <c:pt idx="2523">
                  <c:v>338</c:v>
                </c:pt>
                <c:pt idx="2524">
                  <c:v>10</c:v>
                </c:pt>
                <c:pt idx="2525">
                  <c:v>66</c:v>
                </c:pt>
                <c:pt idx="2526">
                  <c:v>2</c:v>
                </c:pt>
                <c:pt idx="2527">
                  <c:v>1</c:v>
                </c:pt>
                <c:pt idx="2528">
                  <c:v>202</c:v>
                </c:pt>
                <c:pt idx="2529">
                  <c:v>17</c:v>
                </c:pt>
                <c:pt idx="2530">
                  <c:v>1</c:v>
                </c:pt>
                <c:pt idx="2531">
                  <c:v>3</c:v>
                </c:pt>
                <c:pt idx="2532">
                  <c:v>29</c:v>
                </c:pt>
                <c:pt idx="2533">
                  <c:v>2</c:v>
                </c:pt>
                <c:pt idx="2534">
                  <c:v>8</c:v>
                </c:pt>
                <c:pt idx="2535">
                  <c:v>96</c:v>
                </c:pt>
                <c:pt idx="2536">
                  <c:v>202</c:v>
                </c:pt>
                <c:pt idx="2537">
                  <c:v>20</c:v>
                </c:pt>
                <c:pt idx="2538">
                  <c:v>11</c:v>
                </c:pt>
                <c:pt idx="2539">
                  <c:v>43</c:v>
                </c:pt>
                <c:pt idx="2540">
                  <c:v>77</c:v>
                </c:pt>
                <c:pt idx="2541">
                  <c:v>63</c:v>
                </c:pt>
                <c:pt idx="2542">
                  <c:v>10</c:v>
                </c:pt>
                <c:pt idx="2543">
                  <c:v>18</c:v>
                </c:pt>
                <c:pt idx="2544">
                  <c:v>203</c:v>
                </c:pt>
                <c:pt idx="2545">
                  <c:v>191</c:v>
                </c:pt>
                <c:pt idx="2546">
                  <c:v>24</c:v>
                </c:pt>
                <c:pt idx="2547">
                  <c:v>5</c:v>
                </c:pt>
                <c:pt idx="2548">
                  <c:v>20</c:v>
                </c:pt>
                <c:pt idx="2549">
                  <c:v>14</c:v>
                </c:pt>
                <c:pt idx="2550">
                  <c:v>5</c:v>
                </c:pt>
                <c:pt idx="2551">
                  <c:v>66</c:v>
                </c:pt>
                <c:pt idx="2552">
                  <c:v>1</c:v>
                </c:pt>
                <c:pt idx="2553">
                  <c:v>8</c:v>
                </c:pt>
                <c:pt idx="2554">
                  <c:v>65</c:v>
                </c:pt>
                <c:pt idx="2555">
                  <c:v>80</c:v>
                </c:pt>
                <c:pt idx="2556">
                  <c:v>32</c:v>
                </c:pt>
                <c:pt idx="2557">
                  <c:v>93</c:v>
                </c:pt>
                <c:pt idx="2558">
                  <c:v>66</c:v>
                </c:pt>
                <c:pt idx="2559">
                  <c:v>4</c:v>
                </c:pt>
                <c:pt idx="2560">
                  <c:v>127</c:v>
                </c:pt>
                <c:pt idx="2561">
                  <c:v>162</c:v>
                </c:pt>
                <c:pt idx="2562">
                  <c:v>6</c:v>
                </c:pt>
                <c:pt idx="2563">
                  <c:v>27</c:v>
                </c:pt>
                <c:pt idx="2564">
                  <c:v>30</c:v>
                </c:pt>
                <c:pt idx="2565">
                  <c:v>22</c:v>
                </c:pt>
                <c:pt idx="2566">
                  <c:v>9</c:v>
                </c:pt>
                <c:pt idx="2567">
                  <c:v>9</c:v>
                </c:pt>
                <c:pt idx="2568">
                  <c:v>362</c:v>
                </c:pt>
                <c:pt idx="2569">
                  <c:v>162</c:v>
                </c:pt>
                <c:pt idx="2570">
                  <c:v>25</c:v>
                </c:pt>
                <c:pt idx="2571">
                  <c:v>6</c:v>
                </c:pt>
                <c:pt idx="2572">
                  <c:v>7</c:v>
                </c:pt>
                <c:pt idx="2573">
                  <c:v>1</c:v>
                </c:pt>
                <c:pt idx="2574">
                  <c:v>9</c:v>
                </c:pt>
                <c:pt idx="2575">
                  <c:v>6</c:v>
                </c:pt>
                <c:pt idx="2576">
                  <c:v>2</c:v>
                </c:pt>
                <c:pt idx="2577">
                  <c:v>93</c:v>
                </c:pt>
                <c:pt idx="2578">
                  <c:v>2</c:v>
                </c:pt>
                <c:pt idx="2579">
                  <c:v>6</c:v>
                </c:pt>
                <c:pt idx="2580">
                  <c:v>27</c:v>
                </c:pt>
                <c:pt idx="2581">
                  <c:v>1</c:v>
                </c:pt>
                <c:pt idx="2582">
                  <c:v>1</c:v>
                </c:pt>
                <c:pt idx="2583">
                  <c:v>43</c:v>
                </c:pt>
                <c:pt idx="2584">
                  <c:v>6</c:v>
                </c:pt>
                <c:pt idx="2585">
                  <c:v>269</c:v>
                </c:pt>
                <c:pt idx="2586">
                  <c:v>7</c:v>
                </c:pt>
                <c:pt idx="2587">
                  <c:v>61</c:v>
                </c:pt>
                <c:pt idx="2588">
                  <c:v>25</c:v>
                </c:pt>
                <c:pt idx="2589">
                  <c:v>1</c:v>
                </c:pt>
                <c:pt idx="2590">
                  <c:v>4</c:v>
                </c:pt>
                <c:pt idx="2591">
                  <c:v>14</c:v>
                </c:pt>
                <c:pt idx="2592">
                  <c:v>6</c:v>
                </c:pt>
                <c:pt idx="2593">
                  <c:v>56</c:v>
                </c:pt>
                <c:pt idx="2594">
                  <c:v>5</c:v>
                </c:pt>
                <c:pt idx="2595">
                  <c:v>19</c:v>
                </c:pt>
                <c:pt idx="2596">
                  <c:v>8</c:v>
                </c:pt>
                <c:pt idx="2597">
                  <c:v>38</c:v>
                </c:pt>
                <c:pt idx="2598">
                  <c:v>93</c:v>
                </c:pt>
                <c:pt idx="2599">
                  <c:v>1</c:v>
                </c:pt>
                <c:pt idx="2600">
                  <c:v>5</c:v>
                </c:pt>
                <c:pt idx="2601">
                  <c:v>7</c:v>
                </c:pt>
                <c:pt idx="2602">
                  <c:v>14</c:v>
                </c:pt>
                <c:pt idx="2603">
                  <c:v>1</c:v>
                </c:pt>
                <c:pt idx="2604">
                  <c:v>27</c:v>
                </c:pt>
                <c:pt idx="2605">
                  <c:v>1</c:v>
                </c:pt>
                <c:pt idx="2606">
                  <c:v>18</c:v>
                </c:pt>
                <c:pt idx="2607">
                  <c:v>2</c:v>
                </c:pt>
                <c:pt idx="2608">
                  <c:v>19</c:v>
                </c:pt>
                <c:pt idx="2609">
                  <c:v>5</c:v>
                </c:pt>
                <c:pt idx="2610">
                  <c:v>140</c:v>
                </c:pt>
                <c:pt idx="2611">
                  <c:v>162</c:v>
                </c:pt>
                <c:pt idx="2612">
                  <c:v>58</c:v>
                </c:pt>
                <c:pt idx="2613">
                  <c:v>2</c:v>
                </c:pt>
                <c:pt idx="2614">
                  <c:v>28</c:v>
                </c:pt>
                <c:pt idx="2615">
                  <c:v>19</c:v>
                </c:pt>
                <c:pt idx="2616">
                  <c:v>35</c:v>
                </c:pt>
                <c:pt idx="2617">
                  <c:v>1</c:v>
                </c:pt>
                <c:pt idx="2618">
                  <c:v>7</c:v>
                </c:pt>
                <c:pt idx="2619">
                  <c:v>32</c:v>
                </c:pt>
                <c:pt idx="2620">
                  <c:v>3</c:v>
                </c:pt>
                <c:pt idx="2621">
                  <c:v>4</c:v>
                </c:pt>
                <c:pt idx="2622">
                  <c:v>12</c:v>
                </c:pt>
                <c:pt idx="2623">
                  <c:v>1</c:v>
                </c:pt>
                <c:pt idx="2624">
                  <c:v>4</c:v>
                </c:pt>
                <c:pt idx="2625">
                  <c:v>8</c:v>
                </c:pt>
                <c:pt idx="2626">
                  <c:v>162</c:v>
                </c:pt>
                <c:pt idx="2627">
                  <c:v>1</c:v>
                </c:pt>
                <c:pt idx="2628">
                  <c:v>4</c:v>
                </c:pt>
                <c:pt idx="2629">
                  <c:v>19</c:v>
                </c:pt>
                <c:pt idx="2630">
                  <c:v>6</c:v>
                </c:pt>
                <c:pt idx="2631">
                  <c:v>27</c:v>
                </c:pt>
                <c:pt idx="2632">
                  <c:v>10</c:v>
                </c:pt>
                <c:pt idx="2633">
                  <c:v>162</c:v>
                </c:pt>
                <c:pt idx="2634">
                  <c:v>27</c:v>
                </c:pt>
                <c:pt idx="2635">
                  <c:v>9</c:v>
                </c:pt>
                <c:pt idx="2636">
                  <c:v>12</c:v>
                </c:pt>
                <c:pt idx="2637">
                  <c:v>93</c:v>
                </c:pt>
                <c:pt idx="2638">
                  <c:v>19</c:v>
                </c:pt>
                <c:pt idx="2639">
                  <c:v>25</c:v>
                </c:pt>
                <c:pt idx="2640">
                  <c:v>8</c:v>
                </c:pt>
                <c:pt idx="2641">
                  <c:v>164</c:v>
                </c:pt>
                <c:pt idx="2642">
                  <c:v>5</c:v>
                </c:pt>
                <c:pt idx="2643">
                  <c:v>20</c:v>
                </c:pt>
                <c:pt idx="2644">
                  <c:v>164</c:v>
                </c:pt>
                <c:pt idx="2645">
                  <c:v>6</c:v>
                </c:pt>
                <c:pt idx="2646">
                  <c:v>1</c:v>
                </c:pt>
                <c:pt idx="2647">
                  <c:v>2</c:v>
                </c:pt>
                <c:pt idx="2648">
                  <c:v>24</c:v>
                </c:pt>
                <c:pt idx="2649">
                  <c:v>28</c:v>
                </c:pt>
                <c:pt idx="2650">
                  <c:v>87</c:v>
                </c:pt>
                <c:pt idx="2651">
                  <c:v>27</c:v>
                </c:pt>
                <c:pt idx="2652">
                  <c:v>13</c:v>
                </c:pt>
                <c:pt idx="2653">
                  <c:v>162</c:v>
                </c:pt>
                <c:pt idx="2654">
                  <c:v>18</c:v>
                </c:pt>
                <c:pt idx="2655">
                  <c:v>31</c:v>
                </c:pt>
                <c:pt idx="2656">
                  <c:v>10</c:v>
                </c:pt>
                <c:pt idx="2657">
                  <c:v>2</c:v>
                </c:pt>
                <c:pt idx="2658">
                  <c:v>191</c:v>
                </c:pt>
                <c:pt idx="2659">
                  <c:v>3</c:v>
                </c:pt>
                <c:pt idx="2660">
                  <c:v>171</c:v>
                </c:pt>
                <c:pt idx="2661">
                  <c:v>288</c:v>
                </c:pt>
                <c:pt idx="2662">
                  <c:v>20</c:v>
                </c:pt>
                <c:pt idx="2663">
                  <c:v>5</c:v>
                </c:pt>
                <c:pt idx="2664">
                  <c:v>1</c:v>
                </c:pt>
                <c:pt idx="2665">
                  <c:v>177</c:v>
                </c:pt>
                <c:pt idx="2666">
                  <c:v>121</c:v>
                </c:pt>
                <c:pt idx="2667">
                  <c:v>147</c:v>
                </c:pt>
                <c:pt idx="2668">
                  <c:v>226</c:v>
                </c:pt>
                <c:pt idx="2669">
                  <c:v>13</c:v>
                </c:pt>
                <c:pt idx="2670">
                  <c:v>162</c:v>
                </c:pt>
                <c:pt idx="2671">
                  <c:v>22</c:v>
                </c:pt>
                <c:pt idx="2672">
                  <c:v>234</c:v>
                </c:pt>
                <c:pt idx="2673">
                  <c:v>1</c:v>
                </c:pt>
                <c:pt idx="2674">
                  <c:v>54</c:v>
                </c:pt>
                <c:pt idx="2675">
                  <c:v>12</c:v>
                </c:pt>
                <c:pt idx="2676">
                  <c:v>162</c:v>
                </c:pt>
                <c:pt idx="2677">
                  <c:v>19</c:v>
                </c:pt>
                <c:pt idx="2678">
                  <c:v>66</c:v>
                </c:pt>
                <c:pt idx="2679">
                  <c:v>17</c:v>
                </c:pt>
                <c:pt idx="2680">
                  <c:v>6</c:v>
                </c:pt>
                <c:pt idx="2681">
                  <c:v>30</c:v>
                </c:pt>
                <c:pt idx="2682">
                  <c:v>1</c:v>
                </c:pt>
                <c:pt idx="2683">
                  <c:v>9</c:v>
                </c:pt>
                <c:pt idx="2684">
                  <c:v>3</c:v>
                </c:pt>
                <c:pt idx="2685">
                  <c:v>110</c:v>
                </c:pt>
                <c:pt idx="2686">
                  <c:v>25</c:v>
                </c:pt>
                <c:pt idx="2687">
                  <c:v>41</c:v>
                </c:pt>
                <c:pt idx="2688">
                  <c:v>3</c:v>
                </c:pt>
                <c:pt idx="2689">
                  <c:v>20</c:v>
                </c:pt>
                <c:pt idx="2690">
                  <c:v>1</c:v>
                </c:pt>
                <c:pt idx="2691">
                  <c:v>213</c:v>
                </c:pt>
                <c:pt idx="2692">
                  <c:v>164</c:v>
                </c:pt>
                <c:pt idx="2693">
                  <c:v>8</c:v>
                </c:pt>
                <c:pt idx="2694">
                  <c:v>343</c:v>
                </c:pt>
                <c:pt idx="2695">
                  <c:v>10</c:v>
                </c:pt>
                <c:pt idx="2696">
                  <c:v>1</c:v>
                </c:pt>
                <c:pt idx="2697">
                  <c:v>35</c:v>
                </c:pt>
                <c:pt idx="2698">
                  <c:v>2</c:v>
                </c:pt>
                <c:pt idx="2699">
                  <c:v>66</c:v>
                </c:pt>
                <c:pt idx="2700">
                  <c:v>17</c:v>
                </c:pt>
                <c:pt idx="2701">
                  <c:v>30</c:v>
                </c:pt>
                <c:pt idx="2702">
                  <c:v>6</c:v>
                </c:pt>
                <c:pt idx="2703">
                  <c:v>191</c:v>
                </c:pt>
                <c:pt idx="2704">
                  <c:v>1</c:v>
                </c:pt>
                <c:pt idx="2705">
                  <c:v>28</c:v>
                </c:pt>
                <c:pt idx="2706">
                  <c:v>58</c:v>
                </c:pt>
                <c:pt idx="2707">
                  <c:v>17</c:v>
                </c:pt>
                <c:pt idx="2708">
                  <c:v>8</c:v>
                </c:pt>
                <c:pt idx="2709">
                  <c:v>96</c:v>
                </c:pt>
                <c:pt idx="2710">
                  <c:v>164</c:v>
                </c:pt>
                <c:pt idx="2711">
                  <c:v>22</c:v>
                </c:pt>
                <c:pt idx="2712">
                  <c:v>4</c:v>
                </c:pt>
                <c:pt idx="2713">
                  <c:v>3</c:v>
                </c:pt>
                <c:pt idx="2714">
                  <c:v>20</c:v>
                </c:pt>
                <c:pt idx="2715">
                  <c:v>13</c:v>
                </c:pt>
                <c:pt idx="2716">
                  <c:v>96</c:v>
                </c:pt>
                <c:pt idx="2717">
                  <c:v>162</c:v>
                </c:pt>
                <c:pt idx="2718">
                  <c:v>2</c:v>
                </c:pt>
                <c:pt idx="2719">
                  <c:v>111</c:v>
                </c:pt>
                <c:pt idx="2720">
                  <c:v>15</c:v>
                </c:pt>
                <c:pt idx="2721">
                  <c:v>25</c:v>
                </c:pt>
                <c:pt idx="2722">
                  <c:v>41</c:v>
                </c:pt>
                <c:pt idx="2723">
                  <c:v>43</c:v>
                </c:pt>
                <c:pt idx="2724">
                  <c:v>41</c:v>
                </c:pt>
                <c:pt idx="2725">
                  <c:v>8</c:v>
                </c:pt>
                <c:pt idx="2726">
                  <c:v>20</c:v>
                </c:pt>
                <c:pt idx="2727">
                  <c:v>2</c:v>
                </c:pt>
                <c:pt idx="2728">
                  <c:v>37</c:v>
                </c:pt>
                <c:pt idx="2729">
                  <c:v>337</c:v>
                </c:pt>
                <c:pt idx="2730">
                  <c:v>66</c:v>
                </c:pt>
                <c:pt idx="2731">
                  <c:v>23</c:v>
                </c:pt>
                <c:pt idx="2732">
                  <c:v>27</c:v>
                </c:pt>
                <c:pt idx="2733">
                  <c:v>66</c:v>
                </c:pt>
                <c:pt idx="2734">
                  <c:v>30</c:v>
                </c:pt>
                <c:pt idx="2735">
                  <c:v>24</c:v>
                </c:pt>
                <c:pt idx="2736">
                  <c:v>164</c:v>
                </c:pt>
                <c:pt idx="2737">
                  <c:v>118</c:v>
                </c:pt>
                <c:pt idx="2738">
                  <c:v>162</c:v>
                </c:pt>
                <c:pt idx="2739">
                  <c:v>6</c:v>
                </c:pt>
                <c:pt idx="2740">
                  <c:v>28</c:v>
                </c:pt>
                <c:pt idx="2741">
                  <c:v>1</c:v>
                </c:pt>
                <c:pt idx="2742">
                  <c:v>34</c:v>
                </c:pt>
                <c:pt idx="2743">
                  <c:v>162</c:v>
                </c:pt>
                <c:pt idx="2744">
                  <c:v>164</c:v>
                </c:pt>
                <c:pt idx="2745">
                  <c:v>164</c:v>
                </c:pt>
                <c:pt idx="2746">
                  <c:v>29</c:v>
                </c:pt>
                <c:pt idx="2747">
                  <c:v>29</c:v>
                </c:pt>
                <c:pt idx="2748">
                  <c:v>58</c:v>
                </c:pt>
                <c:pt idx="2749">
                  <c:v>1</c:v>
                </c:pt>
                <c:pt idx="2750">
                  <c:v>31</c:v>
                </c:pt>
                <c:pt idx="2751">
                  <c:v>164</c:v>
                </c:pt>
                <c:pt idx="2752">
                  <c:v>7</c:v>
                </c:pt>
                <c:pt idx="2753">
                  <c:v>239</c:v>
                </c:pt>
                <c:pt idx="2754">
                  <c:v>66</c:v>
                </c:pt>
                <c:pt idx="2755">
                  <c:v>6</c:v>
                </c:pt>
                <c:pt idx="2756">
                  <c:v>1</c:v>
                </c:pt>
                <c:pt idx="2757">
                  <c:v>164</c:v>
                </c:pt>
                <c:pt idx="2758">
                  <c:v>154</c:v>
                </c:pt>
                <c:pt idx="2759">
                  <c:v>162</c:v>
                </c:pt>
                <c:pt idx="2760">
                  <c:v>199</c:v>
                </c:pt>
                <c:pt idx="2761">
                  <c:v>1</c:v>
                </c:pt>
                <c:pt idx="2762">
                  <c:v>8</c:v>
                </c:pt>
                <c:pt idx="2763">
                  <c:v>136</c:v>
                </c:pt>
                <c:pt idx="2764">
                  <c:v>2</c:v>
                </c:pt>
                <c:pt idx="2765">
                  <c:v>8</c:v>
                </c:pt>
                <c:pt idx="2766">
                  <c:v>39</c:v>
                </c:pt>
                <c:pt idx="2767">
                  <c:v>205</c:v>
                </c:pt>
                <c:pt idx="2768">
                  <c:v>13</c:v>
                </c:pt>
                <c:pt idx="2769">
                  <c:v>23</c:v>
                </c:pt>
                <c:pt idx="2770">
                  <c:v>1</c:v>
                </c:pt>
                <c:pt idx="2771">
                  <c:v>35</c:v>
                </c:pt>
                <c:pt idx="2772">
                  <c:v>1</c:v>
                </c:pt>
                <c:pt idx="2773">
                  <c:v>8</c:v>
                </c:pt>
                <c:pt idx="2774">
                  <c:v>8</c:v>
                </c:pt>
                <c:pt idx="2775">
                  <c:v>96</c:v>
                </c:pt>
                <c:pt idx="2776">
                  <c:v>6</c:v>
                </c:pt>
                <c:pt idx="2777">
                  <c:v>164</c:v>
                </c:pt>
                <c:pt idx="2778">
                  <c:v>9</c:v>
                </c:pt>
                <c:pt idx="2779">
                  <c:v>5</c:v>
                </c:pt>
                <c:pt idx="2780">
                  <c:v>164</c:v>
                </c:pt>
                <c:pt idx="2781">
                  <c:v>14</c:v>
                </c:pt>
                <c:pt idx="2782">
                  <c:v>7</c:v>
                </c:pt>
                <c:pt idx="2783">
                  <c:v>191</c:v>
                </c:pt>
                <c:pt idx="2784">
                  <c:v>19</c:v>
                </c:pt>
                <c:pt idx="2785">
                  <c:v>27</c:v>
                </c:pt>
                <c:pt idx="2786">
                  <c:v>30</c:v>
                </c:pt>
                <c:pt idx="2787">
                  <c:v>29</c:v>
                </c:pt>
                <c:pt idx="2788">
                  <c:v>29</c:v>
                </c:pt>
                <c:pt idx="2789">
                  <c:v>9</c:v>
                </c:pt>
                <c:pt idx="2790">
                  <c:v>164</c:v>
                </c:pt>
                <c:pt idx="2791">
                  <c:v>93</c:v>
                </c:pt>
                <c:pt idx="2792">
                  <c:v>22</c:v>
                </c:pt>
                <c:pt idx="2793">
                  <c:v>136</c:v>
                </c:pt>
                <c:pt idx="2794">
                  <c:v>7</c:v>
                </c:pt>
                <c:pt idx="2795">
                  <c:v>10</c:v>
                </c:pt>
                <c:pt idx="2796">
                  <c:v>108</c:v>
                </c:pt>
                <c:pt idx="2797">
                  <c:v>20</c:v>
                </c:pt>
                <c:pt idx="2798">
                  <c:v>14</c:v>
                </c:pt>
                <c:pt idx="2799">
                  <c:v>24</c:v>
                </c:pt>
                <c:pt idx="2800">
                  <c:v>3</c:v>
                </c:pt>
                <c:pt idx="2801">
                  <c:v>93</c:v>
                </c:pt>
                <c:pt idx="2802">
                  <c:v>5</c:v>
                </c:pt>
                <c:pt idx="2803">
                  <c:v>102</c:v>
                </c:pt>
                <c:pt idx="2804">
                  <c:v>164</c:v>
                </c:pt>
                <c:pt idx="2805">
                  <c:v>31</c:v>
                </c:pt>
                <c:pt idx="2806">
                  <c:v>65</c:v>
                </c:pt>
                <c:pt idx="2807">
                  <c:v>9</c:v>
                </c:pt>
                <c:pt idx="2808">
                  <c:v>19</c:v>
                </c:pt>
                <c:pt idx="2809">
                  <c:v>5</c:v>
                </c:pt>
                <c:pt idx="2810">
                  <c:v>177</c:v>
                </c:pt>
                <c:pt idx="2811">
                  <c:v>191</c:v>
                </c:pt>
                <c:pt idx="2812">
                  <c:v>31</c:v>
                </c:pt>
                <c:pt idx="2813">
                  <c:v>171</c:v>
                </c:pt>
                <c:pt idx="2814">
                  <c:v>66</c:v>
                </c:pt>
                <c:pt idx="2815">
                  <c:v>162</c:v>
                </c:pt>
                <c:pt idx="2816">
                  <c:v>162</c:v>
                </c:pt>
                <c:pt idx="2817">
                  <c:v>8</c:v>
                </c:pt>
                <c:pt idx="2818">
                  <c:v>5</c:v>
                </c:pt>
                <c:pt idx="2819">
                  <c:v>19</c:v>
                </c:pt>
                <c:pt idx="2820">
                  <c:v>29</c:v>
                </c:pt>
                <c:pt idx="2821">
                  <c:v>17</c:v>
                </c:pt>
                <c:pt idx="2822">
                  <c:v>112</c:v>
                </c:pt>
                <c:pt idx="2823">
                  <c:v>18</c:v>
                </c:pt>
                <c:pt idx="2824">
                  <c:v>12</c:v>
                </c:pt>
                <c:pt idx="2825">
                  <c:v>31</c:v>
                </c:pt>
                <c:pt idx="2826">
                  <c:v>3</c:v>
                </c:pt>
                <c:pt idx="2827">
                  <c:v>110</c:v>
                </c:pt>
                <c:pt idx="2828">
                  <c:v>104</c:v>
                </c:pt>
                <c:pt idx="2829">
                  <c:v>29</c:v>
                </c:pt>
                <c:pt idx="2830">
                  <c:v>1</c:v>
                </c:pt>
                <c:pt idx="2831">
                  <c:v>287</c:v>
                </c:pt>
                <c:pt idx="2832">
                  <c:v>61</c:v>
                </c:pt>
                <c:pt idx="2833">
                  <c:v>1</c:v>
                </c:pt>
                <c:pt idx="2834">
                  <c:v>164</c:v>
                </c:pt>
                <c:pt idx="2835">
                  <c:v>5</c:v>
                </c:pt>
                <c:pt idx="2836">
                  <c:v>33</c:v>
                </c:pt>
                <c:pt idx="2837">
                  <c:v>1</c:v>
                </c:pt>
                <c:pt idx="2838">
                  <c:v>64</c:v>
                </c:pt>
                <c:pt idx="2839">
                  <c:v>2</c:v>
                </c:pt>
                <c:pt idx="2840">
                  <c:v>164</c:v>
                </c:pt>
                <c:pt idx="2841">
                  <c:v>3</c:v>
                </c:pt>
                <c:pt idx="2842">
                  <c:v>17</c:v>
                </c:pt>
                <c:pt idx="2843">
                  <c:v>28</c:v>
                </c:pt>
                <c:pt idx="2844">
                  <c:v>164</c:v>
                </c:pt>
                <c:pt idx="2845">
                  <c:v>19</c:v>
                </c:pt>
                <c:pt idx="2846">
                  <c:v>20</c:v>
                </c:pt>
                <c:pt idx="2847">
                  <c:v>3</c:v>
                </c:pt>
                <c:pt idx="2848">
                  <c:v>29</c:v>
                </c:pt>
                <c:pt idx="2849">
                  <c:v>28</c:v>
                </c:pt>
                <c:pt idx="2850">
                  <c:v>1</c:v>
                </c:pt>
                <c:pt idx="2851">
                  <c:v>29</c:v>
                </c:pt>
                <c:pt idx="2852">
                  <c:v>18</c:v>
                </c:pt>
                <c:pt idx="2853">
                  <c:v>17</c:v>
                </c:pt>
                <c:pt idx="2854">
                  <c:v>27</c:v>
                </c:pt>
                <c:pt idx="2855">
                  <c:v>31</c:v>
                </c:pt>
                <c:pt idx="2856">
                  <c:v>8</c:v>
                </c:pt>
                <c:pt idx="2857">
                  <c:v>164</c:v>
                </c:pt>
                <c:pt idx="2858">
                  <c:v>1</c:v>
                </c:pt>
                <c:pt idx="2859">
                  <c:v>164</c:v>
                </c:pt>
                <c:pt idx="2860">
                  <c:v>177</c:v>
                </c:pt>
                <c:pt idx="2861">
                  <c:v>162</c:v>
                </c:pt>
                <c:pt idx="2862">
                  <c:v>6</c:v>
                </c:pt>
                <c:pt idx="2863">
                  <c:v>110</c:v>
                </c:pt>
                <c:pt idx="2864">
                  <c:v>39</c:v>
                </c:pt>
                <c:pt idx="2865">
                  <c:v>7</c:v>
                </c:pt>
                <c:pt idx="2866">
                  <c:v>28</c:v>
                </c:pt>
                <c:pt idx="2867">
                  <c:v>20</c:v>
                </c:pt>
                <c:pt idx="2868">
                  <c:v>18</c:v>
                </c:pt>
                <c:pt idx="2869">
                  <c:v>8</c:v>
                </c:pt>
                <c:pt idx="2870">
                  <c:v>1</c:v>
                </c:pt>
                <c:pt idx="2871">
                  <c:v>56</c:v>
                </c:pt>
                <c:pt idx="2872">
                  <c:v>448</c:v>
                </c:pt>
                <c:pt idx="2873">
                  <c:v>56</c:v>
                </c:pt>
                <c:pt idx="2874">
                  <c:v>17</c:v>
                </c:pt>
                <c:pt idx="2875">
                  <c:v>4</c:v>
                </c:pt>
                <c:pt idx="2876">
                  <c:v>171</c:v>
                </c:pt>
                <c:pt idx="2877">
                  <c:v>1</c:v>
                </c:pt>
                <c:pt idx="2878">
                  <c:v>3</c:v>
                </c:pt>
                <c:pt idx="2879">
                  <c:v>8</c:v>
                </c:pt>
                <c:pt idx="2880">
                  <c:v>358</c:v>
                </c:pt>
                <c:pt idx="2881">
                  <c:v>228</c:v>
                </c:pt>
                <c:pt idx="2882">
                  <c:v>4</c:v>
                </c:pt>
                <c:pt idx="2883">
                  <c:v>191</c:v>
                </c:pt>
                <c:pt idx="2884">
                  <c:v>20</c:v>
                </c:pt>
                <c:pt idx="2885">
                  <c:v>1</c:v>
                </c:pt>
                <c:pt idx="2886">
                  <c:v>25</c:v>
                </c:pt>
                <c:pt idx="2887">
                  <c:v>26</c:v>
                </c:pt>
                <c:pt idx="2888">
                  <c:v>3</c:v>
                </c:pt>
                <c:pt idx="2889">
                  <c:v>29</c:v>
                </c:pt>
                <c:pt idx="2890">
                  <c:v>22</c:v>
                </c:pt>
                <c:pt idx="2891">
                  <c:v>22</c:v>
                </c:pt>
                <c:pt idx="2892">
                  <c:v>61</c:v>
                </c:pt>
                <c:pt idx="2893">
                  <c:v>20</c:v>
                </c:pt>
                <c:pt idx="2894">
                  <c:v>186</c:v>
                </c:pt>
                <c:pt idx="2895">
                  <c:v>14</c:v>
                </c:pt>
                <c:pt idx="2896">
                  <c:v>58</c:v>
                </c:pt>
                <c:pt idx="2897">
                  <c:v>1</c:v>
                </c:pt>
                <c:pt idx="2898">
                  <c:v>164</c:v>
                </c:pt>
                <c:pt idx="2899">
                  <c:v>3</c:v>
                </c:pt>
                <c:pt idx="2900">
                  <c:v>13</c:v>
                </c:pt>
                <c:pt idx="2901">
                  <c:v>2</c:v>
                </c:pt>
                <c:pt idx="2902">
                  <c:v>28</c:v>
                </c:pt>
                <c:pt idx="2903">
                  <c:v>6</c:v>
                </c:pt>
                <c:pt idx="2904">
                  <c:v>20</c:v>
                </c:pt>
                <c:pt idx="2905">
                  <c:v>84</c:v>
                </c:pt>
                <c:pt idx="2906">
                  <c:v>6</c:v>
                </c:pt>
                <c:pt idx="2907">
                  <c:v>93</c:v>
                </c:pt>
                <c:pt idx="2908">
                  <c:v>28</c:v>
                </c:pt>
                <c:pt idx="2909">
                  <c:v>20</c:v>
                </c:pt>
                <c:pt idx="2910">
                  <c:v>18</c:v>
                </c:pt>
                <c:pt idx="2911">
                  <c:v>15</c:v>
                </c:pt>
                <c:pt idx="2912">
                  <c:v>93</c:v>
                </c:pt>
                <c:pt idx="2913">
                  <c:v>1</c:v>
                </c:pt>
                <c:pt idx="2914">
                  <c:v>4</c:v>
                </c:pt>
                <c:pt idx="2915">
                  <c:v>13</c:v>
                </c:pt>
                <c:pt idx="2916">
                  <c:v>25</c:v>
                </c:pt>
                <c:pt idx="2917">
                  <c:v>25</c:v>
                </c:pt>
                <c:pt idx="2918">
                  <c:v>61</c:v>
                </c:pt>
                <c:pt idx="2919">
                  <c:v>31</c:v>
                </c:pt>
                <c:pt idx="2920">
                  <c:v>58</c:v>
                </c:pt>
                <c:pt idx="2921">
                  <c:v>62</c:v>
                </c:pt>
                <c:pt idx="2922">
                  <c:v>19</c:v>
                </c:pt>
                <c:pt idx="2923">
                  <c:v>164</c:v>
                </c:pt>
                <c:pt idx="2924">
                  <c:v>14</c:v>
                </c:pt>
                <c:pt idx="2925">
                  <c:v>1</c:v>
                </c:pt>
                <c:pt idx="2926">
                  <c:v>162</c:v>
                </c:pt>
                <c:pt idx="2927">
                  <c:v>188</c:v>
                </c:pt>
                <c:pt idx="2928">
                  <c:v>29</c:v>
                </c:pt>
                <c:pt idx="2929">
                  <c:v>7</c:v>
                </c:pt>
                <c:pt idx="2930">
                  <c:v>3</c:v>
                </c:pt>
                <c:pt idx="2931">
                  <c:v>162</c:v>
                </c:pt>
                <c:pt idx="2932">
                  <c:v>1</c:v>
                </c:pt>
                <c:pt idx="2933">
                  <c:v>27</c:v>
                </c:pt>
                <c:pt idx="2934">
                  <c:v>1</c:v>
                </c:pt>
                <c:pt idx="2935">
                  <c:v>66</c:v>
                </c:pt>
                <c:pt idx="2936">
                  <c:v>21</c:v>
                </c:pt>
                <c:pt idx="2937">
                  <c:v>66</c:v>
                </c:pt>
                <c:pt idx="2938">
                  <c:v>22</c:v>
                </c:pt>
                <c:pt idx="2939">
                  <c:v>14</c:v>
                </c:pt>
                <c:pt idx="2940">
                  <c:v>61</c:v>
                </c:pt>
                <c:pt idx="2941">
                  <c:v>1</c:v>
                </c:pt>
                <c:pt idx="2942">
                  <c:v>23</c:v>
                </c:pt>
                <c:pt idx="2943">
                  <c:v>39</c:v>
                </c:pt>
                <c:pt idx="2944">
                  <c:v>54</c:v>
                </c:pt>
                <c:pt idx="2945">
                  <c:v>32</c:v>
                </c:pt>
                <c:pt idx="2946">
                  <c:v>1</c:v>
                </c:pt>
                <c:pt idx="2947">
                  <c:v>28</c:v>
                </c:pt>
                <c:pt idx="2948">
                  <c:v>4</c:v>
                </c:pt>
                <c:pt idx="2949">
                  <c:v>7</c:v>
                </c:pt>
                <c:pt idx="2950">
                  <c:v>164</c:v>
                </c:pt>
                <c:pt idx="2951">
                  <c:v>29</c:v>
                </c:pt>
                <c:pt idx="2952">
                  <c:v>20</c:v>
                </c:pt>
                <c:pt idx="2953">
                  <c:v>19</c:v>
                </c:pt>
                <c:pt idx="2954">
                  <c:v>22</c:v>
                </c:pt>
                <c:pt idx="2955">
                  <c:v>66</c:v>
                </c:pt>
                <c:pt idx="2956">
                  <c:v>20</c:v>
                </c:pt>
                <c:pt idx="2957">
                  <c:v>1</c:v>
                </c:pt>
                <c:pt idx="2958">
                  <c:v>17</c:v>
                </c:pt>
                <c:pt idx="2959">
                  <c:v>30</c:v>
                </c:pt>
                <c:pt idx="2960">
                  <c:v>62</c:v>
                </c:pt>
                <c:pt idx="2961">
                  <c:v>164</c:v>
                </c:pt>
                <c:pt idx="2962">
                  <c:v>19</c:v>
                </c:pt>
                <c:pt idx="2963">
                  <c:v>105</c:v>
                </c:pt>
                <c:pt idx="2964">
                  <c:v>7</c:v>
                </c:pt>
                <c:pt idx="2965">
                  <c:v>48</c:v>
                </c:pt>
                <c:pt idx="2966">
                  <c:v>164</c:v>
                </c:pt>
                <c:pt idx="2967">
                  <c:v>19</c:v>
                </c:pt>
                <c:pt idx="2968">
                  <c:v>5</c:v>
                </c:pt>
                <c:pt idx="2969">
                  <c:v>35</c:v>
                </c:pt>
                <c:pt idx="2970">
                  <c:v>121</c:v>
                </c:pt>
                <c:pt idx="2971">
                  <c:v>162</c:v>
                </c:pt>
                <c:pt idx="2972">
                  <c:v>27</c:v>
                </c:pt>
                <c:pt idx="2973">
                  <c:v>19</c:v>
                </c:pt>
                <c:pt idx="2974">
                  <c:v>13</c:v>
                </c:pt>
                <c:pt idx="2975">
                  <c:v>6</c:v>
                </c:pt>
                <c:pt idx="2976">
                  <c:v>191</c:v>
                </c:pt>
                <c:pt idx="2977">
                  <c:v>12</c:v>
                </c:pt>
                <c:pt idx="2978">
                  <c:v>21</c:v>
                </c:pt>
                <c:pt idx="2979">
                  <c:v>6</c:v>
                </c:pt>
                <c:pt idx="2980">
                  <c:v>2</c:v>
                </c:pt>
                <c:pt idx="2981">
                  <c:v>242</c:v>
                </c:pt>
                <c:pt idx="2982">
                  <c:v>1</c:v>
                </c:pt>
                <c:pt idx="2983">
                  <c:v>110</c:v>
                </c:pt>
                <c:pt idx="2984">
                  <c:v>22</c:v>
                </c:pt>
                <c:pt idx="2985">
                  <c:v>22</c:v>
                </c:pt>
                <c:pt idx="2986">
                  <c:v>184</c:v>
                </c:pt>
                <c:pt idx="2987">
                  <c:v>3</c:v>
                </c:pt>
                <c:pt idx="2988">
                  <c:v>41</c:v>
                </c:pt>
                <c:pt idx="2989">
                  <c:v>164</c:v>
                </c:pt>
                <c:pt idx="2990">
                  <c:v>18</c:v>
                </c:pt>
                <c:pt idx="2991">
                  <c:v>23</c:v>
                </c:pt>
                <c:pt idx="2992">
                  <c:v>5</c:v>
                </c:pt>
                <c:pt idx="2993">
                  <c:v>1</c:v>
                </c:pt>
                <c:pt idx="2994">
                  <c:v>7</c:v>
                </c:pt>
                <c:pt idx="2995">
                  <c:v>61</c:v>
                </c:pt>
                <c:pt idx="2996">
                  <c:v>110</c:v>
                </c:pt>
                <c:pt idx="2997">
                  <c:v>4</c:v>
                </c:pt>
                <c:pt idx="2998">
                  <c:v>15</c:v>
                </c:pt>
                <c:pt idx="2999">
                  <c:v>191</c:v>
                </c:pt>
                <c:pt idx="3000">
                  <c:v>162</c:v>
                </c:pt>
                <c:pt idx="3001">
                  <c:v>6</c:v>
                </c:pt>
                <c:pt idx="3002">
                  <c:v>20</c:v>
                </c:pt>
                <c:pt idx="3003">
                  <c:v>66</c:v>
                </c:pt>
                <c:pt idx="3004">
                  <c:v>18</c:v>
                </c:pt>
                <c:pt idx="3005">
                  <c:v>29</c:v>
                </c:pt>
                <c:pt idx="3006">
                  <c:v>27</c:v>
                </c:pt>
                <c:pt idx="3007">
                  <c:v>10</c:v>
                </c:pt>
                <c:pt idx="3008">
                  <c:v>7</c:v>
                </c:pt>
                <c:pt idx="3009">
                  <c:v>30</c:v>
                </c:pt>
                <c:pt idx="3010">
                  <c:v>1</c:v>
                </c:pt>
                <c:pt idx="3011">
                  <c:v>164</c:v>
                </c:pt>
                <c:pt idx="3012">
                  <c:v>1</c:v>
                </c:pt>
                <c:pt idx="3013">
                  <c:v>1</c:v>
                </c:pt>
                <c:pt idx="3014">
                  <c:v>31</c:v>
                </c:pt>
                <c:pt idx="3015">
                  <c:v>20</c:v>
                </c:pt>
                <c:pt idx="3016">
                  <c:v>66</c:v>
                </c:pt>
                <c:pt idx="3017">
                  <c:v>164</c:v>
                </c:pt>
                <c:pt idx="3018">
                  <c:v>26</c:v>
                </c:pt>
                <c:pt idx="3019">
                  <c:v>19</c:v>
                </c:pt>
                <c:pt idx="3020">
                  <c:v>81</c:v>
                </c:pt>
                <c:pt idx="3021">
                  <c:v>8</c:v>
                </c:pt>
                <c:pt idx="3022">
                  <c:v>19</c:v>
                </c:pt>
                <c:pt idx="3023">
                  <c:v>13</c:v>
                </c:pt>
                <c:pt idx="3024">
                  <c:v>15</c:v>
                </c:pt>
                <c:pt idx="3025">
                  <c:v>26</c:v>
                </c:pt>
                <c:pt idx="3026">
                  <c:v>110</c:v>
                </c:pt>
                <c:pt idx="3027">
                  <c:v>27</c:v>
                </c:pt>
                <c:pt idx="3028">
                  <c:v>164</c:v>
                </c:pt>
                <c:pt idx="3029">
                  <c:v>66</c:v>
                </c:pt>
                <c:pt idx="3030">
                  <c:v>63</c:v>
                </c:pt>
                <c:pt idx="3031">
                  <c:v>4</c:v>
                </c:pt>
                <c:pt idx="3032">
                  <c:v>14</c:v>
                </c:pt>
                <c:pt idx="3033">
                  <c:v>2</c:v>
                </c:pt>
                <c:pt idx="3034">
                  <c:v>5</c:v>
                </c:pt>
                <c:pt idx="3035">
                  <c:v>21</c:v>
                </c:pt>
                <c:pt idx="3036">
                  <c:v>177</c:v>
                </c:pt>
                <c:pt idx="3037">
                  <c:v>164</c:v>
                </c:pt>
                <c:pt idx="3038">
                  <c:v>19</c:v>
                </c:pt>
                <c:pt idx="3039">
                  <c:v>19</c:v>
                </c:pt>
                <c:pt idx="3040">
                  <c:v>77</c:v>
                </c:pt>
                <c:pt idx="3041">
                  <c:v>33</c:v>
                </c:pt>
                <c:pt idx="3042">
                  <c:v>1</c:v>
                </c:pt>
                <c:pt idx="3043">
                  <c:v>22</c:v>
                </c:pt>
                <c:pt idx="3044">
                  <c:v>1</c:v>
                </c:pt>
                <c:pt idx="3045">
                  <c:v>1</c:v>
                </c:pt>
                <c:pt idx="3046">
                  <c:v>56</c:v>
                </c:pt>
                <c:pt idx="3047">
                  <c:v>34</c:v>
                </c:pt>
                <c:pt idx="3048">
                  <c:v>32</c:v>
                </c:pt>
                <c:pt idx="3049">
                  <c:v>2</c:v>
                </c:pt>
                <c:pt idx="3050">
                  <c:v>14</c:v>
                </c:pt>
                <c:pt idx="3051">
                  <c:v>33</c:v>
                </c:pt>
                <c:pt idx="3052">
                  <c:v>14</c:v>
                </c:pt>
                <c:pt idx="3053">
                  <c:v>14</c:v>
                </c:pt>
                <c:pt idx="3054">
                  <c:v>10</c:v>
                </c:pt>
                <c:pt idx="3055">
                  <c:v>164</c:v>
                </c:pt>
                <c:pt idx="3056">
                  <c:v>65</c:v>
                </c:pt>
                <c:pt idx="3057">
                  <c:v>448</c:v>
                </c:pt>
                <c:pt idx="3058">
                  <c:v>26</c:v>
                </c:pt>
                <c:pt idx="3059">
                  <c:v>25</c:v>
                </c:pt>
                <c:pt idx="3060">
                  <c:v>12</c:v>
                </c:pt>
                <c:pt idx="3061">
                  <c:v>162</c:v>
                </c:pt>
                <c:pt idx="3062">
                  <c:v>20</c:v>
                </c:pt>
                <c:pt idx="3063">
                  <c:v>19</c:v>
                </c:pt>
                <c:pt idx="3064">
                  <c:v>53</c:v>
                </c:pt>
                <c:pt idx="3065">
                  <c:v>54</c:v>
                </c:pt>
                <c:pt idx="3066">
                  <c:v>62</c:v>
                </c:pt>
                <c:pt idx="3067">
                  <c:v>191</c:v>
                </c:pt>
                <c:pt idx="3068">
                  <c:v>2</c:v>
                </c:pt>
                <c:pt idx="3069">
                  <c:v>99</c:v>
                </c:pt>
                <c:pt idx="3070">
                  <c:v>7</c:v>
                </c:pt>
                <c:pt idx="3071">
                  <c:v>58</c:v>
                </c:pt>
                <c:pt idx="3072">
                  <c:v>226</c:v>
                </c:pt>
                <c:pt idx="3073">
                  <c:v>58</c:v>
                </c:pt>
                <c:pt idx="3074">
                  <c:v>43</c:v>
                </c:pt>
                <c:pt idx="3075">
                  <c:v>140</c:v>
                </c:pt>
                <c:pt idx="3076">
                  <c:v>35</c:v>
                </c:pt>
                <c:pt idx="3077">
                  <c:v>108</c:v>
                </c:pt>
                <c:pt idx="3078">
                  <c:v>191</c:v>
                </c:pt>
                <c:pt idx="3079">
                  <c:v>10</c:v>
                </c:pt>
                <c:pt idx="3080">
                  <c:v>1</c:v>
                </c:pt>
                <c:pt idx="3081">
                  <c:v>105</c:v>
                </c:pt>
                <c:pt idx="3082">
                  <c:v>93</c:v>
                </c:pt>
                <c:pt idx="3083">
                  <c:v>32</c:v>
                </c:pt>
                <c:pt idx="3084">
                  <c:v>7</c:v>
                </c:pt>
                <c:pt idx="3085">
                  <c:v>162</c:v>
                </c:pt>
                <c:pt idx="3086">
                  <c:v>24</c:v>
                </c:pt>
                <c:pt idx="3087">
                  <c:v>287</c:v>
                </c:pt>
                <c:pt idx="3088">
                  <c:v>1</c:v>
                </c:pt>
                <c:pt idx="3089">
                  <c:v>93</c:v>
                </c:pt>
                <c:pt idx="3090">
                  <c:v>24</c:v>
                </c:pt>
                <c:pt idx="3091">
                  <c:v>448</c:v>
                </c:pt>
                <c:pt idx="3092">
                  <c:v>23</c:v>
                </c:pt>
                <c:pt idx="3093">
                  <c:v>88</c:v>
                </c:pt>
                <c:pt idx="3094">
                  <c:v>164</c:v>
                </c:pt>
                <c:pt idx="3095">
                  <c:v>33</c:v>
                </c:pt>
                <c:pt idx="3096">
                  <c:v>20</c:v>
                </c:pt>
                <c:pt idx="3097">
                  <c:v>191</c:v>
                </c:pt>
                <c:pt idx="3098">
                  <c:v>164</c:v>
                </c:pt>
                <c:pt idx="3099">
                  <c:v>3</c:v>
                </c:pt>
                <c:pt idx="3100">
                  <c:v>54</c:v>
                </c:pt>
                <c:pt idx="3101">
                  <c:v>14</c:v>
                </c:pt>
                <c:pt idx="3102">
                  <c:v>93</c:v>
                </c:pt>
                <c:pt idx="3103">
                  <c:v>93</c:v>
                </c:pt>
                <c:pt idx="3104">
                  <c:v>11</c:v>
                </c:pt>
                <c:pt idx="3105">
                  <c:v>164</c:v>
                </c:pt>
                <c:pt idx="3106">
                  <c:v>49</c:v>
                </c:pt>
                <c:pt idx="3107">
                  <c:v>23</c:v>
                </c:pt>
                <c:pt idx="3108">
                  <c:v>205</c:v>
                </c:pt>
                <c:pt idx="3109">
                  <c:v>177</c:v>
                </c:pt>
                <c:pt idx="3110">
                  <c:v>162</c:v>
                </c:pt>
                <c:pt idx="3111">
                  <c:v>19</c:v>
                </c:pt>
                <c:pt idx="3112">
                  <c:v>93</c:v>
                </c:pt>
                <c:pt idx="3113">
                  <c:v>21</c:v>
                </c:pt>
                <c:pt idx="3114">
                  <c:v>10</c:v>
                </c:pt>
                <c:pt idx="3115">
                  <c:v>1</c:v>
                </c:pt>
                <c:pt idx="3116">
                  <c:v>162</c:v>
                </c:pt>
                <c:pt idx="3117">
                  <c:v>7</c:v>
                </c:pt>
                <c:pt idx="3118">
                  <c:v>26</c:v>
                </c:pt>
                <c:pt idx="3119">
                  <c:v>17</c:v>
                </c:pt>
                <c:pt idx="3120">
                  <c:v>19</c:v>
                </c:pt>
                <c:pt idx="3121">
                  <c:v>360</c:v>
                </c:pt>
                <c:pt idx="3122">
                  <c:v>226</c:v>
                </c:pt>
                <c:pt idx="3123">
                  <c:v>29</c:v>
                </c:pt>
                <c:pt idx="3124">
                  <c:v>8</c:v>
                </c:pt>
                <c:pt idx="3125">
                  <c:v>19</c:v>
                </c:pt>
                <c:pt idx="3126">
                  <c:v>273</c:v>
                </c:pt>
                <c:pt idx="3127">
                  <c:v>19</c:v>
                </c:pt>
                <c:pt idx="3128">
                  <c:v>20</c:v>
                </c:pt>
                <c:pt idx="3129">
                  <c:v>19</c:v>
                </c:pt>
                <c:pt idx="3130">
                  <c:v>1</c:v>
                </c:pt>
                <c:pt idx="3131">
                  <c:v>20</c:v>
                </c:pt>
                <c:pt idx="3132">
                  <c:v>102</c:v>
                </c:pt>
                <c:pt idx="3133">
                  <c:v>19</c:v>
                </c:pt>
                <c:pt idx="3134">
                  <c:v>1</c:v>
                </c:pt>
                <c:pt idx="3135">
                  <c:v>1</c:v>
                </c:pt>
                <c:pt idx="3136">
                  <c:v>6</c:v>
                </c:pt>
                <c:pt idx="3137">
                  <c:v>3</c:v>
                </c:pt>
                <c:pt idx="3138">
                  <c:v>164</c:v>
                </c:pt>
                <c:pt idx="3139">
                  <c:v>1</c:v>
                </c:pt>
                <c:pt idx="3140">
                  <c:v>19</c:v>
                </c:pt>
                <c:pt idx="3141">
                  <c:v>164</c:v>
                </c:pt>
                <c:pt idx="3142">
                  <c:v>20</c:v>
                </c:pt>
                <c:pt idx="3143">
                  <c:v>110</c:v>
                </c:pt>
                <c:pt idx="3144">
                  <c:v>322</c:v>
                </c:pt>
                <c:pt idx="3145">
                  <c:v>28</c:v>
                </c:pt>
                <c:pt idx="3146">
                  <c:v>6</c:v>
                </c:pt>
                <c:pt idx="3147">
                  <c:v>162</c:v>
                </c:pt>
                <c:pt idx="3148">
                  <c:v>27</c:v>
                </c:pt>
                <c:pt idx="3149">
                  <c:v>41</c:v>
                </c:pt>
                <c:pt idx="3150">
                  <c:v>203</c:v>
                </c:pt>
                <c:pt idx="3151">
                  <c:v>1</c:v>
                </c:pt>
                <c:pt idx="3152">
                  <c:v>162</c:v>
                </c:pt>
                <c:pt idx="3153">
                  <c:v>15</c:v>
                </c:pt>
                <c:pt idx="3154">
                  <c:v>33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18</c:v>
                </c:pt>
                <c:pt idx="3159">
                  <c:v>42</c:v>
                </c:pt>
                <c:pt idx="3160">
                  <c:v>177</c:v>
                </c:pt>
                <c:pt idx="3161">
                  <c:v>15</c:v>
                </c:pt>
                <c:pt idx="3162">
                  <c:v>22</c:v>
                </c:pt>
                <c:pt idx="3163">
                  <c:v>164</c:v>
                </c:pt>
                <c:pt idx="3164">
                  <c:v>18</c:v>
                </c:pt>
                <c:pt idx="3165">
                  <c:v>28</c:v>
                </c:pt>
                <c:pt idx="3166">
                  <c:v>2</c:v>
                </c:pt>
                <c:pt idx="3167">
                  <c:v>13</c:v>
                </c:pt>
                <c:pt idx="3168">
                  <c:v>20</c:v>
                </c:pt>
                <c:pt idx="3169">
                  <c:v>164</c:v>
                </c:pt>
                <c:pt idx="3170">
                  <c:v>28</c:v>
                </c:pt>
                <c:pt idx="3171">
                  <c:v>19</c:v>
                </c:pt>
                <c:pt idx="3172">
                  <c:v>9</c:v>
                </c:pt>
                <c:pt idx="3173">
                  <c:v>218</c:v>
                </c:pt>
                <c:pt idx="3174">
                  <c:v>58</c:v>
                </c:pt>
                <c:pt idx="3175">
                  <c:v>1</c:v>
                </c:pt>
                <c:pt idx="3176">
                  <c:v>88</c:v>
                </c:pt>
                <c:pt idx="3177">
                  <c:v>162</c:v>
                </c:pt>
                <c:pt idx="3178">
                  <c:v>1</c:v>
                </c:pt>
                <c:pt idx="3179">
                  <c:v>17</c:v>
                </c:pt>
                <c:pt idx="3180">
                  <c:v>338</c:v>
                </c:pt>
                <c:pt idx="3181">
                  <c:v>33</c:v>
                </c:pt>
                <c:pt idx="3182">
                  <c:v>3</c:v>
                </c:pt>
                <c:pt idx="3183">
                  <c:v>1</c:v>
                </c:pt>
                <c:pt idx="3184">
                  <c:v>19</c:v>
                </c:pt>
                <c:pt idx="3185">
                  <c:v>93</c:v>
                </c:pt>
                <c:pt idx="3186">
                  <c:v>25</c:v>
                </c:pt>
                <c:pt idx="3187">
                  <c:v>35</c:v>
                </c:pt>
                <c:pt idx="3188">
                  <c:v>1</c:v>
                </c:pt>
                <c:pt idx="3189">
                  <c:v>448</c:v>
                </c:pt>
                <c:pt idx="3190">
                  <c:v>11</c:v>
                </c:pt>
                <c:pt idx="3191">
                  <c:v>19</c:v>
                </c:pt>
                <c:pt idx="3192">
                  <c:v>13</c:v>
                </c:pt>
                <c:pt idx="3193">
                  <c:v>20</c:v>
                </c:pt>
                <c:pt idx="3194">
                  <c:v>28</c:v>
                </c:pt>
                <c:pt idx="3195">
                  <c:v>93</c:v>
                </c:pt>
                <c:pt idx="3196">
                  <c:v>88</c:v>
                </c:pt>
                <c:pt idx="3197">
                  <c:v>269</c:v>
                </c:pt>
                <c:pt idx="3198">
                  <c:v>340</c:v>
                </c:pt>
                <c:pt idx="3199">
                  <c:v>29</c:v>
                </c:pt>
                <c:pt idx="3200">
                  <c:v>4</c:v>
                </c:pt>
                <c:pt idx="3201">
                  <c:v>12</c:v>
                </c:pt>
                <c:pt idx="3202">
                  <c:v>26</c:v>
                </c:pt>
                <c:pt idx="3203">
                  <c:v>6</c:v>
                </c:pt>
                <c:pt idx="3204">
                  <c:v>191</c:v>
                </c:pt>
                <c:pt idx="3205">
                  <c:v>6</c:v>
                </c:pt>
                <c:pt idx="3206">
                  <c:v>1</c:v>
                </c:pt>
                <c:pt idx="3207">
                  <c:v>31</c:v>
                </c:pt>
                <c:pt idx="3208">
                  <c:v>191</c:v>
                </c:pt>
                <c:pt idx="3209">
                  <c:v>22</c:v>
                </c:pt>
                <c:pt idx="3210">
                  <c:v>95</c:v>
                </c:pt>
                <c:pt idx="3211">
                  <c:v>29</c:v>
                </c:pt>
                <c:pt idx="3212">
                  <c:v>12</c:v>
                </c:pt>
                <c:pt idx="3213">
                  <c:v>15</c:v>
                </c:pt>
                <c:pt idx="3214">
                  <c:v>95</c:v>
                </c:pt>
                <c:pt idx="3215">
                  <c:v>7</c:v>
                </c:pt>
                <c:pt idx="3216">
                  <c:v>21</c:v>
                </c:pt>
                <c:pt idx="3217">
                  <c:v>1</c:v>
                </c:pt>
                <c:pt idx="3218">
                  <c:v>13</c:v>
                </c:pt>
                <c:pt idx="3219">
                  <c:v>164</c:v>
                </c:pt>
                <c:pt idx="3220">
                  <c:v>26</c:v>
                </c:pt>
                <c:pt idx="3221">
                  <c:v>191</c:v>
                </c:pt>
                <c:pt idx="3222">
                  <c:v>30</c:v>
                </c:pt>
                <c:pt idx="3223">
                  <c:v>7</c:v>
                </c:pt>
                <c:pt idx="3224">
                  <c:v>2</c:v>
                </c:pt>
                <c:pt idx="3225">
                  <c:v>66</c:v>
                </c:pt>
                <c:pt idx="3226">
                  <c:v>164</c:v>
                </c:pt>
                <c:pt idx="3227">
                  <c:v>191</c:v>
                </c:pt>
                <c:pt idx="3228">
                  <c:v>162</c:v>
                </c:pt>
                <c:pt idx="3229">
                  <c:v>30</c:v>
                </c:pt>
                <c:pt idx="3230">
                  <c:v>218</c:v>
                </c:pt>
                <c:pt idx="3231">
                  <c:v>22</c:v>
                </c:pt>
                <c:pt idx="3232">
                  <c:v>14</c:v>
                </c:pt>
                <c:pt idx="3233">
                  <c:v>3</c:v>
                </c:pt>
                <c:pt idx="3234">
                  <c:v>2</c:v>
                </c:pt>
                <c:pt idx="3235">
                  <c:v>30</c:v>
                </c:pt>
                <c:pt idx="3236">
                  <c:v>3</c:v>
                </c:pt>
                <c:pt idx="3237">
                  <c:v>1</c:v>
                </c:pt>
                <c:pt idx="3238">
                  <c:v>6</c:v>
                </c:pt>
                <c:pt idx="3239">
                  <c:v>3</c:v>
                </c:pt>
                <c:pt idx="3240">
                  <c:v>224</c:v>
                </c:pt>
                <c:pt idx="3241">
                  <c:v>5</c:v>
                </c:pt>
                <c:pt idx="3242">
                  <c:v>105</c:v>
                </c:pt>
                <c:pt idx="3243">
                  <c:v>25</c:v>
                </c:pt>
                <c:pt idx="3244">
                  <c:v>20</c:v>
                </c:pt>
                <c:pt idx="3245">
                  <c:v>13</c:v>
                </c:pt>
                <c:pt idx="3246">
                  <c:v>5</c:v>
                </c:pt>
                <c:pt idx="3247">
                  <c:v>164</c:v>
                </c:pt>
                <c:pt idx="3248">
                  <c:v>29</c:v>
                </c:pt>
                <c:pt idx="3249">
                  <c:v>39</c:v>
                </c:pt>
                <c:pt idx="3250">
                  <c:v>10</c:v>
                </c:pt>
                <c:pt idx="3251">
                  <c:v>19</c:v>
                </c:pt>
                <c:pt idx="3252">
                  <c:v>31</c:v>
                </c:pt>
                <c:pt idx="3253">
                  <c:v>20</c:v>
                </c:pt>
                <c:pt idx="3254">
                  <c:v>1</c:v>
                </c:pt>
                <c:pt idx="3255">
                  <c:v>14</c:v>
                </c:pt>
                <c:pt idx="3256">
                  <c:v>25</c:v>
                </c:pt>
                <c:pt idx="3257">
                  <c:v>5</c:v>
                </c:pt>
                <c:pt idx="3258">
                  <c:v>177</c:v>
                </c:pt>
                <c:pt idx="3259">
                  <c:v>343</c:v>
                </c:pt>
                <c:pt idx="3260">
                  <c:v>3</c:v>
                </c:pt>
                <c:pt idx="3261">
                  <c:v>1</c:v>
                </c:pt>
                <c:pt idx="3262">
                  <c:v>26</c:v>
                </c:pt>
                <c:pt idx="3263">
                  <c:v>7</c:v>
                </c:pt>
                <c:pt idx="3264">
                  <c:v>20</c:v>
                </c:pt>
                <c:pt idx="3265">
                  <c:v>28</c:v>
                </c:pt>
                <c:pt idx="3266">
                  <c:v>6</c:v>
                </c:pt>
                <c:pt idx="3267">
                  <c:v>19</c:v>
                </c:pt>
                <c:pt idx="3268">
                  <c:v>164</c:v>
                </c:pt>
                <c:pt idx="3269">
                  <c:v>5</c:v>
                </c:pt>
                <c:pt idx="3270">
                  <c:v>4</c:v>
                </c:pt>
                <c:pt idx="3271">
                  <c:v>5</c:v>
                </c:pt>
                <c:pt idx="3272">
                  <c:v>51</c:v>
                </c:pt>
                <c:pt idx="3273">
                  <c:v>1</c:v>
                </c:pt>
                <c:pt idx="3274">
                  <c:v>6</c:v>
                </c:pt>
                <c:pt idx="3275">
                  <c:v>8</c:v>
                </c:pt>
                <c:pt idx="3276">
                  <c:v>1</c:v>
                </c:pt>
                <c:pt idx="3277">
                  <c:v>10</c:v>
                </c:pt>
                <c:pt idx="3278">
                  <c:v>162</c:v>
                </c:pt>
                <c:pt idx="3279">
                  <c:v>17</c:v>
                </c:pt>
                <c:pt idx="3280">
                  <c:v>33</c:v>
                </c:pt>
                <c:pt idx="3281">
                  <c:v>96</c:v>
                </c:pt>
                <c:pt idx="3282">
                  <c:v>162</c:v>
                </c:pt>
                <c:pt idx="3283">
                  <c:v>12</c:v>
                </c:pt>
                <c:pt idx="3284">
                  <c:v>25</c:v>
                </c:pt>
                <c:pt idx="3285">
                  <c:v>448</c:v>
                </c:pt>
                <c:pt idx="3286">
                  <c:v>19</c:v>
                </c:pt>
                <c:pt idx="3287">
                  <c:v>164</c:v>
                </c:pt>
                <c:pt idx="3288">
                  <c:v>22</c:v>
                </c:pt>
                <c:pt idx="3289">
                  <c:v>65</c:v>
                </c:pt>
                <c:pt idx="3290">
                  <c:v>59</c:v>
                </c:pt>
                <c:pt idx="3291">
                  <c:v>29</c:v>
                </c:pt>
                <c:pt idx="3292">
                  <c:v>1</c:v>
                </c:pt>
                <c:pt idx="3293">
                  <c:v>43</c:v>
                </c:pt>
                <c:pt idx="3294">
                  <c:v>213</c:v>
                </c:pt>
                <c:pt idx="3295">
                  <c:v>41</c:v>
                </c:pt>
                <c:pt idx="3296">
                  <c:v>6</c:v>
                </c:pt>
                <c:pt idx="3297">
                  <c:v>102</c:v>
                </c:pt>
                <c:pt idx="3298">
                  <c:v>14</c:v>
                </c:pt>
                <c:pt idx="3299">
                  <c:v>3</c:v>
                </c:pt>
                <c:pt idx="3300">
                  <c:v>136</c:v>
                </c:pt>
                <c:pt idx="3301">
                  <c:v>164</c:v>
                </c:pt>
                <c:pt idx="3302">
                  <c:v>164</c:v>
                </c:pt>
                <c:pt idx="3303">
                  <c:v>24</c:v>
                </c:pt>
                <c:pt idx="3304">
                  <c:v>31</c:v>
                </c:pt>
                <c:pt idx="3305">
                  <c:v>18</c:v>
                </c:pt>
                <c:pt idx="3306">
                  <c:v>7</c:v>
                </c:pt>
                <c:pt idx="3307">
                  <c:v>2</c:v>
                </c:pt>
                <c:pt idx="3308">
                  <c:v>22</c:v>
                </c:pt>
                <c:pt idx="3309">
                  <c:v>30</c:v>
                </c:pt>
                <c:pt idx="3310">
                  <c:v>135</c:v>
                </c:pt>
                <c:pt idx="3311">
                  <c:v>203</c:v>
                </c:pt>
                <c:pt idx="3312">
                  <c:v>24</c:v>
                </c:pt>
                <c:pt idx="3313">
                  <c:v>1</c:v>
                </c:pt>
                <c:pt idx="3314">
                  <c:v>13</c:v>
                </c:pt>
                <c:pt idx="3315">
                  <c:v>164</c:v>
                </c:pt>
                <c:pt idx="3316">
                  <c:v>105</c:v>
                </c:pt>
                <c:pt idx="3317">
                  <c:v>110</c:v>
                </c:pt>
                <c:pt idx="3318">
                  <c:v>20</c:v>
                </c:pt>
                <c:pt idx="3319">
                  <c:v>356</c:v>
                </c:pt>
                <c:pt idx="3320">
                  <c:v>43</c:v>
                </c:pt>
                <c:pt idx="3321">
                  <c:v>191</c:v>
                </c:pt>
                <c:pt idx="3322">
                  <c:v>23</c:v>
                </c:pt>
                <c:pt idx="3323">
                  <c:v>12</c:v>
                </c:pt>
                <c:pt idx="3324">
                  <c:v>29</c:v>
                </c:pt>
                <c:pt idx="3325">
                  <c:v>18</c:v>
                </c:pt>
                <c:pt idx="3326">
                  <c:v>8</c:v>
                </c:pt>
                <c:pt idx="3327">
                  <c:v>28</c:v>
                </c:pt>
                <c:pt idx="3328">
                  <c:v>177</c:v>
                </c:pt>
                <c:pt idx="3329">
                  <c:v>26</c:v>
                </c:pt>
                <c:pt idx="3330">
                  <c:v>6</c:v>
                </c:pt>
                <c:pt idx="3331">
                  <c:v>343</c:v>
                </c:pt>
                <c:pt idx="3332">
                  <c:v>6</c:v>
                </c:pt>
                <c:pt idx="3333">
                  <c:v>162</c:v>
                </c:pt>
                <c:pt idx="3334">
                  <c:v>136</c:v>
                </c:pt>
                <c:pt idx="3335">
                  <c:v>28</c:v>
                </c:pt>
                <c:pt idx="3336">
                  <c:v>75</c:v>
                </c:pt>
                <c:pt idx="3337">
                  <c:v>24</c:v>
                </c:pt>
                <c:pt idx="3338">
                  <c:v>1</c:v>
                </c:pt>
                <c:pt idx="3339">
                  <c:v>40</c:v>
                </c:pt>
                <c:pt idx="3340">
                  <c:v>162</c:v>
                </c:pt>
                <c:pt idx="3341">
                  <c:v>34</c:v>
                </c:pt>
                <c:pt idx="3342">
                  <c:v>19</c:v>
                </c:pt>
                <c:pt idx="3343">
                  <c:v>10</c:v>
                </c:pt>
                <c:pt idx="3344">
                  <c:v>15</c:v>
                </c:pt>
                <c:pt idx="3345">
                  <c:v>164</c:v>
                </c:pt>
                <c:pt idx="3346">
                  <c:v>30</c:v>
                </c:pt>
                <c:pt idx="3347">
                  <c:v>77</c:v>
                </c:pt>
                <c:pt idx="3348">
                  <c:v>29</c:v>
                </c:pt>
                <c:pt idx="3349">
                  <c:v>18</c:v>
                </c:pt>
                <c:pt idx="3350">
                  <c:v>10</c:v>
                </c:pt>
                <c:pt idx="3351">
                  <c:v>18</c:v>
                </c:pt>
                <c:pt idx="3352">
                  <c:v>14</c:v>
                </c:pt>
                <c:pt idx="3353">
                  <c:v>21</c:v>
                </c:pt>
                <c:pt idx="3354">
                  <c:v>448</c:v>
                </c:pt>
                <c:pt idx="3355">
                  <c:v>6</c:v>
                </c:pt>
                <c:pt idx="3356">
                  <c:v>171</c:v>
                </c:pt>
                <c:pt idx="3357">
                  <c:v>14</c:v>
                </c:pt>
                <c:pt idx="3358">
                  <c:v>1</c:v>
                </c:pt>
                <c:pt idx="3359">
                  <c:v>17</c:v>
                </c:pt>
                <c:pt idx="3360">
                  <c:v>20</c:v>
                </c:pt>
                <c:pt idx="3361">
                  <c:v>24</c:v>
                </c:pt>
                <c:pt idx="3362">
                  <c:v>1</c:v>
                </c:pt>
                <c:pt idx="3363">
                  <c:v>188</c:v>
                </c:pt>
                <c:pt idx="3364">
                  <c:v>9</c:v>
                </c:pt>
                <c:pt idx="3365">
                  <c:v>164</c:v>
                </c:pt>
                <c:pt idx="3366">
                  <c:v>4</c:v>
                </c:pt>
                <c:pt idx="3367">
                  <c:v>25</c:v>
                </c:pt>
                <c:pt idx="3368">
                  <c:v>31</c:v>
                </c:pt>
                <c:pt idx="3369">
                  <c:v>3</c:v>
                </c:pt>
                <c:pt idx="3370">
                  <c:v>24</c:v>
                </c:pt>
                <c:pt idx="3371">
                  <c:v>192</c:v>
                </c:pt>
                <c:pt idx="3372">
                  <c:v>28</c:v>
                </c:pt>
                <c:pt idx="3373">
                  <c:v>24</c:v>
                </c:pt>
                <c:pt idx="3374">
                  <c:v>13</c:v>
                </c:pt>
                <c:pt idx="3375">
                  <c:v>164</c:v>
                </c:pt>
                <c:pt idx="3376">
                  <c:v>273</c:v>
                </c:pt>
                <c:pt idx="3377">
                  <c:v>27</c:v>
                </c:pt>
                <c:pt idx="3378">
                  <c:v>7</c:v>
                </c:pt>
                <c:pt idx="3379">
                  <c:v>1</c:v>
                </c:pt>
                <c:pt idx="3380">
                  <c:v>164</c:v>
                </c:pt>
                <c:pt idx="3381">
                  <c:v>1</c:v>
                </c:pt>
                <c:pt idx="3382">
                  <c:v>9</c:v>
                </c:pt>
                <c:pt idx="3383">
                  <c:v>39</c:v>
                </c:pt>
                <c:pt idx="3384">
                  <c:v>8</c:v>
                </c:pt>
                <c:pt idx="3385">
                  <c:v>29</c:v>
                </c:pt>
                <c:pt idx="3386">
                  <c:v>7</c:v>
                </c:pt>
                <c:pt idx="3387">
                  <c:v>45</c:v>
                </c:pt>
                <c:pt idx="3388">
                  <c:v>177</c:v>
                </c:pt>
                <c:pt idx="3389">
                  <c:v>25</c:v>
                </c:pt>
                <c:pt idx="3390">
                  <c:v>15</c:v>
                </c:pt>
                <c:pt idx="3391">
                  <c:v>1</c:v>
                </c:pt>
                <c:pt idx="3392">
                  <c:v>21</c:v>
                </c:pt>
                <c:pt idx="3393">
                  <c:v>19</c:v>
                </c:pt>
                <c:pt idx="3394">
                  <c:v>1</c:v>
                </c:pt>
                <c:pt idx="3395">
                  <c:v>66</c:v>
                </c:pt>
                <c:pt idx="3396">
                  <c:v>64</c:v>
                </c:pt>
                <c:pt idx="3397">
                  <c:v>1</c:v>
                </c:pt>
                <c:pt idx="3398">
                  <c:v>5</c:v>
                </c:pt>
                <c:pt idx="3399">
                  <c:v>3</c:v>
                </c:pt>
                <c:pt idx="3400">
                  <c:v>1</c:v>
                </c:pt>
                <c:pt idx="3401">
                  <c:v>5</c:v>
                </c:pt>
                <c:pt idx="3402">
                  <c:v>28</c:v>
                </c:pt>
                <c:pt idx="3403">
                  <c:v>63</c:v>
                </c:pt>
                <c:pt idx="3404">
                  <c:v>5</c:v>
                </c:pt>
                <c:pt idx="3405">
                  <c:v>162</c:v>
                </c:pt>
                <c:pt idx="3406">
                  <c:v>164</c:v>
                </c:pt>
                <c:pt idx="3407">
                  <c:v>1</c:v>
                </c:pt>
                <c:pt idx="3408">
                  <c:v>2</c:v>
                </c:pt>
                <c:pt idx="3409">
                  <c:v>41</c:v>
                </c:pt>
                <c:pt idx="3410">
                  <c:v>164</c:v>
                </c:pt>
                <c:pt idx="3411">
                  <c:v>18</c:v>
                </c:pt>
                <c:pt idx="3412">
                  <c:v>20</c:v>
                </c:pt>
                <c:pt idx="3413">
                  <c:v>3</c:v>
                </c:pt>
                <c:pt idx="3414">
                  <c:v>62</c:v>
                </c:pt>
                <c:pt idx="3415">
                  <c:v>20</c:v>
                </c:pt>
                <c:pt idx="3416">
                  <c:v>17</c:v>
                </c:pt>
                <c:pt idx="3417">
                  <c:v>6</c:v>
                </c:pt>
                <c:pt idx="3418">
                  <c:v>1</c:v>
                </c:pt>
                <c:pt idx="3419">
                  <c:v>22</c:v>
                </c:pt>
                <c:pt idx="3420">
                  <c:v>3</c:v>
                </c:pt>
                <c:pt idx="3421">
                  <c:v>18</c:v>
                </c:pt>
                <c:pt idx="3422">
                  <c:v>122</c:v>
                </c:pt>
                <c:pt idx="3423">
                  <c:v>177</c:v>
                </c:pt>
                <c:pt idx="3424">
                  <c:v>1</c:v>
                </c:pt>
                <c:pt idx="3425">
                  <c:v>30</c:v>
                </c:pt>
                <c:pt idx="3426">
                  <c:v>15</c:v>
                </c:pt>
                <c:pt idx="3427">
                  <c:v>5</c:v>
                </c:pt>
                <c:pt idx="3428">
                  <c:v>19</c:v>
                </c:pt>
                <c:pt idx="3429">
                  <c:v>191</c:v>
                </c:pt>
                <c:pt idx="3430">
                  <c:v>20</c:v>
                </c:pt>
                <c:pt idx="3431">
                  <c:v>162</c:v>
                </c:pt>
                <c:pt idx="3432">
                  <c:v>21</c:v>
                </c:pt>
                <c:pt idx="3433">
                  <c:v>17</c:v>
                </c:pt>
                <c:pt idx="3434">
                  <c:v>1</c:v>
                </c:pt>
                <c:pt idx="3435">
                  <c:v>6</c:v>
                </c:pt>
                <c:pt idx="3436">
                  <c:v>58</c:v>
                </c:pt>
                <c:pt idx="3437">
                  <c:v>15</c:v>
                </c:pt>
                <c:pt idx="3438">
                  <c:v>6</c:v>
                </c:pt>
                <c:pt idx="3439">
                  <c:v>20</c:v>
                </c:pt>
                <c:pt idx="3440">
                  <c:v>9</c:v>
                </c:pt>
                <c:pt idx="3441">
                  <c:v>1</c:v>
                </c:pt>
                <c:pt idx="3442">
                  <c:v>28</c:v>
                </c:pt>
                <c:pt idx="3443">
                  <c:v>19</c:v>
                </c:pt>
                <c:pt idx="3444">
                  <c:v>8</c:v>
                </c:pt>
                <c:pt idx="3445">
                  <c:v>49</c:v>
                </c:pt>
                <c:pt idx="3446">
                  <c:v>2</c:v>
                </c:pt>
                <c:pt idx="3447">
                  <c:v>29</c:v>
                </c:pt>
                <c:pt idx="3448">
                  <c:v>2</c:v>
                </c:pt>
                <c:pt idx="3449">
                  <c:v>162</c:v>
                </c:pt>
                <c:pt idx="3450">
                  <c:v>3</c:v>
                </c:pt>
                <c:pt idx="3451">
                  <c:v>226</c:v>
                </c:pt>
                <c:pt idx="3452">
                  <c:v>6</c:v>
                </c:pt>
                <c:pt idx="3453">
                  <c:v>1</c:v>
                </c:pt>
                <c:pt idx="3454">
                  <c:v>5</c:v>
                </c:pt>
                <c:pt idx="3455">
                  <c:v>162</c:v>
                </c:pt>
                <c:pt idx="3456">
                  <c:v>1</c:v>
                </c:pt>
                <c:pt idx="3457">
                  <c:v>93</c:v>
                </c:pt>
                <c:pt idx="3458">
                  <c:v>164</c:v>
                </c:pt>
                <c:pt idx="3459">
                  <c:v>35</c:v>
                </c:pt>
                <c:pt idx="3460">
                  <c:v>1</c:v>
                </c:pt>
                <c:pt idx="3461">
                  <c:v>8</c:v>
                </c:pt>
                <c:pt idx="3462">
                  <c:v>162</c:v>
                </c:pt>
                <c:pt idx="3463">
                  <c:v>4</c:v>
                </c:pt>
                <c:pt idx="3464">
                  <c:v>28</c:v>
                </c:pt>
                <c:pt idx="3465">
                  <c:v>67</c:v>
                </c:pt>
                <c:pt idx="3466">
                  <c:v>21</c:v>
                </c:pt>
                <c:pt idx="3467">
                  <c:v>9</c:v>
                </c:pt>
                <c:pt idx="3468">
                  <c:v>162</c:v>
                </c:pt>
                <c:pt idx="3469">
                  <c:v>3</c:v>
                </c:pt>
                <c:pt idx="3470">
                  <c:v>1</c:v>
                </c:pt>
                <c:pt idx="3471">
                  <c:v>19</c:v>
                </c:pt>
                <c:pt idx="3472">
                  <c:v>6</c:v>
                </c:pt>
                <c:pt idx="3473">
                  <c:v>33</c:v>
                </c:pt>
                <c:pt idx="3474">
                  <c:v>19</c:v>
                </c:pt>
                <c:pt idx="3475">
                  <c:v>59</c:v>
                </c:pt>
                <c:pt idx="3476">
                  <c:v>20</c:v>
                </c:pt>
                <c:pt idx="3477">
                  <c:v>3</c:v>
                </c:pt>
                <c:pt idx="3478">
                  <c:v>12</c:v>
                </c:pt>
                <c:pt idx="3479">
                  <c:v>12</c:v>
                </c:pt>
                <c:pt idx="3480">
                  <c:v>25</c:v>
                </c:pt>
                <c:pt idx="3481">
                  <c:v>1</c:v>
                </c:pt>
                <c:pt idx="3482">
                  <c:v>6</c:v>
                </c:pt>
                <c:pt idx="3483">
                  <c:v>18</c:v>
                </c:pt>
                <c:pt idx="3484">
                  <c:v>6</c:v>
                </c:pt>
                <c:pt idx="3485">
                  <c:v>27</c:v>
                </c:pt>
                <c:pt idx="3486">
                  <c:v>14</c:v>
                </c:pt>
                <c:pt idx="3487">
                  <c:v>20</c:v>
                </c:pt>
                <c:pt idx="3488">
                  <c:v>14</c:v>
                </c:pt>
                <c:pt idx="3489">
                  <c:v>8</c:v>
                </c:pt>
                <c:pt idx="3490">
                  <c:v>2</c:v>
                </c:pt>
                <c:pt idx="3491">
                  <c:v>1</c:v>
                </c:pt>
                <c:pt idx="3492">
                  <c:v>56</c:v>
                </c:pt>
                <c:pt idx="3493">
                  <c:v>115</c:v>
                </c:pt>
                <c:pt idx="3494">
                  <c:v>448</c:v>
                </c:pt>
                <c:pt idx="3495">
                  <c:v>3</c:v>
                </c:pt>
                <c:pt idx="3496">
                  <c:v>66</c:v>
                </c:pt>
                <c:pt idx="3497">
                  <c:v>25</c:v>
                </c:pt>
                <c:pt idx="3498">
                  <c:v>24</c:v>
                </c:pt>
                <c:pt idx="3499">
                  <c:v>5</c:v>
                </c:pt>
                <c:pt idx="3500">
                  <c:v>25</c:v>
                </c:pt>
                <c:pt idx="3501">
                  <c:v>2</c:v>
                </c:pt>
                <c:pt idx="3502">
                  <c:v>17</c:v>
                </c:pt>
                <c:pt idx="3503">
                  <c:v>1</c:v>
                </c:pt>
                <c:pt idx="3504">
                  <c:v>19</c:v>
                </c:pt>
                <c:pt idx="3505">
                  <c:v>3</c:v>
                </c:pt>
                <c:pt idx="3506">
                  <c:v>225</c:v>
                </c:pt>
                <c:pt idx="3507">
                  <c:v>1</c:v>
                </c:pt>
                <c:pt idx="3508">
                  <c:v>6</c:v>
                </c:pt>
                <c:pt idx="3509">
                  <c:v>177</c:v>
                </c:pt>
                <c:pt idx="3510">
                  <c:v>25</c:v>
                </c:pt>
                <c:pt idx="3511">
                  <c:v>28</c:v>
                </c:pt>
                <c:pt idx="3512">
                  <c:v>177</c:v>
                </c:pt>
                <c:pt idx="3513">
                  <c:v>65</c:v>
                </c:pt>
                <c:pt idx="3514">
                  <c:v>2</c:v>
                </c:pt>
                <c:pt idx="3515">
                  <c:v>27</c:v>
                </c:pt>
                <c:pt idx="3516">
                  <c:v>10</c:v>
                </c:pt>
                <c:pt idx="3517">
                  <c:v>5</c:v>
                </c:pt>
                <c:pt idx="3518">
                  <c:v>43</c:v>
                </c:pt>
                <c:pt idx="3519">
                  <c:v>34</c:v>
                </c:pt>
                <c:pt idx="3520">
                  <c:v>5</c:v>
                </c:pt>
                <c:pt idx="3521">
                  <c:v>27</c:v>
                </c:pt>
                <c:pt idx="3522">
                  <c:v>203</c:v>
                </c:pt>
                <c:pt idx="3523">
                  <c:v>8</c:v>
                </c:pt>
                <c:pt idx="3524">
                  <c:v>1</c:v>
                </c:pt>
                <c:pt idx="3525">
                  <c:v>24</c:v>
                </c:pt>
                <c:pt idx="3526">
                  <c:v>140</c:v>
                </c:pt>
                <c:pt idx="3527">
                  <c:v>45</c:v>
                </c:pt>
                <c:pt idx="3528">
                  <c:v>30</c:v>
                </c:pt>
                <c:pt idx="3529">
                  <c:v>28</c:v>
                </c:pt>
                <c:pt idx="3530">
                  <c:v>1</c:v>
                </c:pt>
                <c:pt idx="3531">
                  <c:v>164</c:v>
                </c:pt>
                <c:pt idx="3532">
                  <c:v>14</c:v>
                </c:pt>
                <c:pt idx="3533">
                  <c:v>1</c:v>
                </c:pt>
                <c:pt idx="3534">
                  <c:v>40</c:v>
                </c:pt>
                <c:pt idx="3535">
                  <c:v>111</c:v>
                </c:pt>
                <c:pt idx="3536">
                  <c:v>19</c:v>
                </c:pt>
                <c:pt idx="3537">
                  <c:v>27</c:v>
                </c:pt>
                <c:pt idx="3538">
                  <c:v>20</c:v>
                </c:pt>
                <c:pt idx="3539">
                  <c:v>162</c:v>
                </c:pt>
                <c:pt idx="3540">
                  <c:v>7</c:v>
                </c:pt>
                <c:pt idx="3541">
                  <c:v>27</c:v>
                </c:pt>
                <c:pt idx="3542">
                  <c:v>7</c:v>
                </c:pt>
                <c:pt idx="3543">
                  <c:v>1</c:v>
                </c:pt>
                <c:pt idx="3544">
                  <c:v>5</c:v>
                </c:pt>
                <c:pt idx="3545">
                  <c:v>29</c:v>
                </c:pt>
                <c:pt idx="3546">
                  <c:v>56</c:v>
                </c:pt>
                <c:pt idx="3547">
                  <c:v>7</c:v>
                </c:pt>
                <c:pt idx="3548">
                  <c:v>5</c:v>
                </c:pt>
                <c:pt idx="3549">
                  <c:v>6</c:v>
                </c:pt>
                <c:pt idx="3550">
                  <c:v>343</c:v>
                </c:pt>
                <c:pt idx="3551">
                  <c:v>43</c:v>
                </c:pt>
                <c:pt idx="3552">
                  <c:v>41</c:v>
                </c:pt>
                <c:pt idx="3553">
                  <c:v>24</c:v>
                </c:pt>
                <c:pt idx="3554">
                  <c:v>1</c:v>
                </c:pt>
                <c:pt idx="3555">
                  <c:v>13</c:v>
                </c:pt>
                <c:pt idx="3556">
                  <c:v>191</c:v>
                </c:pt>
                <c:pt idx="3557">
                  <c:v>30</c:v>
                </c:pt>
                <c:pt idx="3558">
                  <c:v>30</c:v>
                </c:pt>
                <c:pt idx="3559">
                  <c:v>191</c:v>
                </c:pt>
                <c:pt idx="3560">
                  <c:v>1</c:v>
                </c:pt>
                <c:pt idx="3561">
                  <c:v>11</c:v>
                </c:pt>
                <c:pt idx="3562">
                  <c:v>5</c:v>
                </c:pt>
                <c:pt idx="3563">
                  <c:v>3</c:v>
                </c:pt>
                <c:pt idx="3564">
                  <c:v>93</c:v>
                </c:pt>
                <c:pt idx="3565">
                  <c:v>4</c:v>
                </c:pt>
                <c:pt idx="3566">
                  <c:v>203</c:v>
                </c:pt>
                <c:pt idx="3567">
                  <c:v>30</c:v>
                </c:pt>
                <c:pt idx="3568">
                  <c:v>81</c:v>
                </c:pt>
                <c:pt idx="3569">
                  <c:v>18</c:v>
                </c:pt>
                <c:pt idx="3570">
                  <c:v>29</c:v>
                </c:pt>
                <c:pt idx="3571">
                  <c:v>31</c:v>
                </c:pt>
                <c:pt idx="3572">
                  <c:v>1</c:v>
                </c:pt>
                <c:pt idx="3573">
                  <c:v>14</c:v>
                </c:pt>
                <c:pt idx="3574">
                  <c:v>25</c:v>
                </c:pt>
                <c:pt idx="3575">
                  <c:v>18</c:v>
                </c:pt>
                <c:pt idx="3576">
                  <c:v>20</c:v>
                </c:pt>
                <c:pt idx="3577">
                  <c:v>26</c:v>
                </c:pt>
                <c:pt idx="3578">
                  <c:v>30</c:v>
                </c:pt>
                <c:pt idx="3579">
                  <c:v>164</c:v>
                </c:pt>
                <c:pt idx="3580">
                  <c:v>19</c:v>
                </c:pt>
                <c:pt idx="3581">
                  <c:v>23</c:v>
                </c:pt>
                <c:pt idx="3582">
                  <c:v>17</c:v>
                </c:pt>
                <c:pt idx="3583">
                  <c:v>5</c:v>
                </c:pt>
              </c:numCache>
            </c:numRef>
          </c:xVal>
          <c:yVal>
            <c:numRef>
              <c:f>'Multi-regression'!$C$27:$C$3610</c:f>
              <c:numCache>
                <c:formatCode>General</c:formatCode>
                <c:ptCount val="3584"/>
                <c:pt idx="0">
                  <c:v>-173352.9644376561</c:v>
                </c:pt>
                <c:pt idx="1">
                  <c:v>3277430.1045223521</c:v>
                </c:pt>
                <c:pt idx="2">
                  <c:v>-21878.2172843687</c:v>
                </c:pt>
                <c:pt idx="3">
                  <c:v>-175120.46265667258</c:v>
                </c:pt>
                <c:pt idx="4">
                  <c:v>-80193.520322623837</c:v>
                </c:pt>
                <c:pt idx="5">
                  <c:v>266099.40348404937</c:v>
                </c:pt>
                <c:pt idx="6">
                  <c:v>-70741.938863463467</c:v>
                </c:pt>
                <c:pt idx="7">
                  <c:v>-183671.01264612109</c:v>
                </c:pt>
                <c:pt idx="8">
                  <c:v>-215237.56345738942</c:v>
                </c:pt>
                <c:pt idx="9">
                  <c:v>-422787.00368856313</c:v>
                </c:pt>
                <c:pt idx="10">
                  <c:v>-77305.782300684717</c:v>
                </c:pt>
                <c:pt idx="11">
                  <c:v>-172417.38426124112</c:v>
                </c:pt>
                <c:pt idx="12">
                  <c:v>-183746.8603118473</c:v>
                </c:pt>
                <c:pt idx="13">
                  <c:v>-371286.52790753171</c:v>
                </c:pt>
                <c:pt idx="14">
                  <c:v>-223315.44117003703</c:v>
                </c:pt>
                <c:pt idx="15">
                  <c:v>-394714.9443109798</c:v>
                </c:pt>
                <c:pt idx="16">
                  <c:v>-39391.621834561112</c:v>
                </c:pt>
                <c:pt idx="17">
                  <c:v>19671.636315252836</c:v>
                </c:pt>
                <c:pt idx="18">
                  <c:v>-1325493.5380621515</c:v>
                </c:pt>
                <c:pt idx="19">
                  <c:v>153859.35106062581</c:v>
                </c:pt>
                <c:pt idx="20">
                  <c:v>-55939.866357014107</c:v>
                </c:pt>
                <c:pt idx="21">
                  <c:v>20722349.496301681</c:v>
                </c:pt>
                <c:pt idx="22">
                  <c:v>-39262.368987080874</c:v>
                </c:pt>
                <c:pt idx="23">
                  <c:v>-146275.08955542376</c:v>
                </c:pt>
                <c:pt idx="24">
                  <c:v>-173367.60642001461</c:v>
                </c:pt>
                <c:pt idx="25">
                  <c:v>-209077.22109760513</c:v>
                </c:pt>
                <c:pt idx="26">
                  <c:v>-144877.68307880784</c:v>
                </c:pt>
                <c:pt idx="27">
                  <c:v>-176782.80930987973</c:v>
                </c:pt>
                <c:pt idx="28">
                  <c:v>-48612.396992372349</c:v>
                </c:pt>
                <c:pt idx="29">
                  <c:v>-149412.48856136773</c:v>
                </c:pt>
                <c:pt idx="30">
                  <c:v>-174987.95696969383</c:v>
                </c:pt>
                <c:pt idx="31">
                  <c:v>-139154.14499110507</c:v>
                </c:pt>
                <c:pt idx="32">
                  <c:v>1277350.8563474226</c:v>
                </c:pt>
                <c:pt idx="33">
                  <c:v>-343890.3040284575</c:v>
                </c:pt>
                <c:pt idx="34">
                  <c:v>3082955.3229743373</c:v>
                </c:pt>
                <c:pt idx="35">
                  <c:v>-189034.45569955726</c:v>
                </c:pt>
                <c:pt idx="36">
                  <c:v>-177308.50318317529</c:v>
                </c:pt>
                <c:pt idx="37">
                  <c:v>-179025.62842140126</c:v>
                </c:pt>
                <c:pt idx="38">
                  <c:v>-192859.79247001419</c:v>
                </c:pt>
                <c:pt idx="39">
                  <c:v>-97247.27103184897</c:v>
                </c:pt>
                <c:pt idx="40">
                  <c:v>-118304.16940404507</c:v>
                </c:pt>
                <c:pt idx="41">
                  <c:v>-231020.3120436286</c:v>
                </c:pt>
                <c:pt idx="42">
                  <c:v>-170218.24341915414</c:v>
                </c:pt>
                <c:pt idx="43">
                  <c:v>-79176.840856815368</c:v>
                </c:pt>
                <c:pt idx="44">
                  <c:v>-533742.61170001642</c:v>
                </c:pt>
                <c:pt idx="45">
                  <c:v>-118207.568952751</c:v>
                </c:pt>
                <c:pt idx="46">
                  <c:v>-81678.07549160537</c:v>
                </c:pt>
                <c:pt idx="47">
                  <c:v>-141497.68364665587</c:v>
                </c:pt>
                <c:pt idx="48">
                  <c:v>158622.1314616935</c:v>
                </c:pt>
                <c:pt idx="49">
                  <c:v>10574383.407137252</c:v>
                </c:pt>
                <c:pt idx="50">
                  <c:v>-331722.28260886646</c:v>
                </c:pt>
                <c:pt idx="51">
                  <c:v>-134581.04355427064</c:v>
                </c:pt>
                <c:pt idx="52">
                  <c:v>-77270.640979895572</c:v>
                </c:pt>
                <c:pt idx="53">
                  <c:v>-213798.55552498472</c:v>
                </c:pt>
                <c:pt idx="54">
                  <c:v>-63366.924470877522</c:v>
                </c:pt>
                <c:pt idx="55">
                  <c:v>-69935.526826112618</c:v>
                </c:pt>
                <c:pt idx="56">
                  <c:v>-78813.307578184351</c:v>
                </c:pt>
                <c:pt idx="57">
                  <c:v>-151103.11661899037</c:v>
                </c:pt>
                <c:pt idx="58">
                  <c:v>-204429.8684622104</c:v>
                </c:pt>
                <c:pt idx="59">
                  <c:v>-211117.7030295711</c:v>
                </c:pt>
                <c:pt idx="60">
                  <c:v>-130510.45552190705</c:v>
                </c:pt>
                <c:pt idx="61">
                  <c:v>-140569.88393384303</c:v>
                </c:pt>
                <c:pt idx="62">
                  <c:v>-78531.582218631229</c:v>
                </c:pt>
                <c:pt idx="63">
                  <c:v>-196131.20702113252</c:v>
                </c:pt>
                <c:pt idx="64">
                  <c:v>-71024.126662005685</c:v>
                </c:pt>
                <c:pt idx="65">
                  <c:v>-201483.06531802699</c:v>
                </c:pt>
                <c:pt idx="66">
                  <c:v>-236562.41946986248</c:v>
                </c:pt>
                <c:pt idx="67">
                  <c:v>-137010.0243220632</c:v>
                </c:pt>
                <c:pt idx="68">
                  <c:v>-147192.08524669858</c:v>
                </c:pt>
                <c:pt idx="69">
                  <c:v>-72406.720839112648</c:v>
                </c:pt>
                <c:pt idx="70">
                  <c:v>-218865.90413729299</c:v>
                </c:pt>
                <c:pt idx="71">
                  <c:v>-218852.66301597637</c:v>
                </c:pt>
                <c:pt idx="72">
                  <c:v>-653468.39616433892</c:v>
                </c:pt>
                <c:pt idx="73">
                  <c:v>186119.40632184924</c:v>
                </c:pt>
                <c:pt idx="74">
                  <c:v>-71591.454299529039</c:v>
                </c:pt>
                <c:pt idx="75">
                  <c:v>-216803.17200741055</c:v>
                </c:pt>
                <c:pt idx="76">
                  <c:v>-173316.53236709011</c:v>
                </c:pt>
                <c:pt idx="77">
                  <c:v>-126226.95369537157</c:v>
                </c:pt>
                <c:pt idx="78">
                  <c:v>-106747.3760719283</c:v>
                </c:pt>
                <c:pt idx="79">
                  <c:v>-173301.17434944861</c:v>
                </c:pt>
                <c:pt idx="80">
                  <c:v>51443.802648507175</c:v>
                </c:pt>
                <c:pt idx="81">
                  <c:v>-208908.72612185474</c:v>
                </c:pt>
                <c:pt idx="82">
                  <c:v>-634415.11778369022</c:v>
                </c:pt>
                <c:pt idx="83">
                  <c:v>-57978.254727911553</c:v>
                </c:pt>
                <c:pt idx="84">
                  <c:v>-175319.16317780665</c:v>
                </c:pt>
                <c:pt idx="85">
                  <c:v>-173224.81633180712</c:v>
                </c:pt>
                <c:pt idx="86">
                  <c:v>34949.964213545638</c:v>
                </c:pt>
                <c:pt idx="87">
                  <c:v>-199584.88484951458</c:v>
                </c:pt>
                <c:pt idx="88">
                  <c:v>-203522.26858388667</c:v>
                </c:pt>
                <c:pt idx="89">
                  <c:v>-90014.850629659253</c:v>
                </c:pt>
                <c:pt idx="90">
                  <c:v>-71063.172212076723</c:v>
                </c:pt>
                <c:pt idx="91">
                  <c:v>-162749.87616946839</c:v>
                </c:pt>
                <c:pt idx="92">
                  <c:v>-173559.82857878806</c:v>
                </c:pt>
                <c:pt idx="93">
                  <c:v>-219601.57135098282</c:v>
                </c:pt>
                <c:pt idx="94">
                  <c:v>-7360.950439919543</c:v>
                </c:pt>
                <c:pt idx="95">
                  <c:v>-82756.745859882853</c:v>
                </c:pt>
                <c:pt idx="96">
                  <c:v>993583.02998957271</c:v>
                </c:pt>
                <c:pt idx="97">
                  <c:v>-108719.48566332157</c:v>
                </c:pt>
                <c:pt idx="98">
                  <c:v>-183446.46539552702</c:v>
                </c:pt>
                <c:pt idx="99">
                  <c:v>-171592.54482427769</c:v>
                </c:pt>
                <c:pt idx="100">
                  <c:v>-181198.35331639065</c:v>
                </c:pt>
                <c:pt idx="101">
                  <c:v>-74798.250076591052</c:v>
                </c:pt>
                <c:pt idx="102">
                  <c:v>-172411.81633180712</c:v>
                </c:pt>
                <c:pt idx="103">
                  <c:v>-179844.48350686449</c:v>
                </c:pt>
                <c:pt idx="104">
                  <c:v>-63779.183092228966</c:v>
                </c:pt>
                <c:pt idx="105">
                  <c:v>-154261.32036819329</c:v>
                </c:pt>
                <c:pt idx="106">
                  <c:v>-73035.844413862083</c:v>
                </c:pt>
                <c:pt idx="107">
                  <c:v>3460.1611896344693</c:v>
                </c:pt>
                <c:pt idx="108">
                  <c:v>-134460.88393384303</c:v>
                </c:pt>
                <c:pt idx="109">
                  <c:v>-142276.01602269872</c:v>
                </c:pt>
                <c:pt idx="110">
                  <c:v>-175990.37662181054</c:v>
                </c:pt>
                <c:pt idx="111">
                  <c:v>-131547.03106335292</c:v>
                </c:pt>
                <c:pt idx="112">
                  <c:v>21434.087413826026</c:v>
                </c:pt>
                <c:pt idx="113">
                  <c:v>-386410.49574154301</c:v>
                </c:pt>
                <c:pt idx="114">
                  <c:v>-905788.3205283063</c:v>
                </c:pt>
                <c:pt idx="115">
                  <c:v>-120509.22183245094</c:v>
                </c:pt>
                <c:pt idx="116">
                  <c:v>-190129.25898624951</c:v>
                </c:pt>
                <c:pt idx="117">
                  <c:v>-107049.65757449524</c:v>
                </c:pt>
                <c:pt idx="118">
                  <c:v>-23958.177002965938</c:v>
                </c:pt>
                <c:pt idx="119">
                  <c:v>1327126.0916227086</c:v>
                </c:pt>
                <c:pt idx="120">
                  <c:v>-140449.0255599345</c:v>
                </c:pt>
                <c:pt idx="121">
                  <c:v>43485.358167028753</c:v>
                </c:pt>
                <c:pt idx="122">
                  <c:v>-121234.70206727507</c:v>
                </c:pt>
                <c:pt idx="123">
                  <c:v>-444317.68632257357</c:v>
                </c:pt>
                <c:pt idx="124">
                  <c:v>-266319.74609527097</c:v>
                </c:pt>
                <c:pt idx="125">
                  <c:v>-172765.34159954329</c:v>
                </c:pt>
                <c:pt idx="126">
                  <c:v>-182602.90793723718</c:v>
                </c:pt>
                <c:pt idx="127">
                  <c:v>-216124.03868775279</c:v>
                </c:pt>
                <c:pt idx="128">
                  <c:v>-230003.97110482241</c:v>
                </c:pt>
                <c:pt idx="129">
                  <c:v>-229152.75431744359</c:v>
                </c:pt>
                <c:pt idx="130">
                  <c:v>-303274.7434679654</c:v>
                </c:pt>
                <c:pt idx="131">
                  <c:v>-89087.173437991893</c:v>
                </c:pt>
                <c:pt idx="132">
                  <c:v>10981150.308030788</c:v>
                </c:pt>
                <c:pt idx="133">
                  <c:v>-185156.04227846488</c:v>
                </c:pt>
                <c:pt idx="134">
                  <c:v>-77267.475700495881</c:v>
                </c:pt>
                <c:pt idx="135">
                  <c:v>-72261.926785085889</c:v>
                </c:pt>
                <c:pt idx="136">
                  <c:v>-177151.59261799444</c:v>
                </c:pt>
                <c:pt idx="137">
                  <c:v>-71312.003614088186</c:v>
                </c:pt>
                <c:pt idx="138">
                  <c:v>-172756.81633180712</c:v>
                </c:pt>
                <c:pt idx="139">
                  <c:v>-186577.38176866592</c:v>
                </c:pt>
                <c:pt idx="140">
                  <c:v>-531381.13167474535</c:v>
                </c:pt>
                <c:pt idx="141">
                  <c:v>-180922.3439177206</c:v>
                </c:pt>
                <c:pt idx="142">
                  <c:v>-180113.46539552702</c:v>
                </c:pt>
                <c:pt idx="143">
                  <c:v>-172829.81633180712</c:v>
                </c:pt>
                <c:pt idx="144">
                  <c:v>-178477.15482811473</c:v>
                </c:pt>
                <c:pt idx="145">
                  <c:v>-181605.66547758051</c:v>
                </c:pt>
                <c:pt idx="146">
                  <c:v>-198009.47970295139</c:v>
                </c:pt>
                <c:pt idx="147">
                  <c:v>-164326.33193723887</c:v>
                </c:pt>
                <c:pt idx="148">
                  <c:v>-349363.27929676999</c:v>
                </c:pt>
                <c:pt idx="149">
                  <c:v>-257641.55731816916</c:v>
                </c:pt>
                <c:pt idx="150">
                  <c:v>-177293.49256253324</c:v>
                </c:pt>
                <c:pt idx="151">
                  <c:v>-218572.17200741055</c:v>
                </c:pt>
                <c:pt idx="152">
                  <c:v>81196.383301286842</c:v>
                </c:pt>
                <c:pt idx="153">
                  <c:v>-180491.37849208619</c:v>
                </c:pt>
                <c:pt idx="154">
                  <c:v>-89285.577061671065</c:v>
                </c:pt>
                <c:pt idx="155">
                  <c:v>-187936.94260941847</c:v>
                </c:pt>
                <c:pt idx="156">
                  <c:v>-99283.222875081527</c:v>
                </c:pt>
                <c:pt idx="157">
                  <c:v>-168309.18102954343</c:v>
                </c:pt>
                <c:pt idx="158">
                  <c:v>-131521.7889236183</c:v>
                </c:pt>
                <c:pt idx="159">
                  <c:v>-201706.0797439781</c:v>
                </c:pt>
                <c:pt idx="160">
                  <c:v>-332990.51296196401</c:v>
                </c:pt>
                <c:pt idx="161">
                  <c:v>-84064.13214379501</c:v>
                </c:pt>
                <c:pt idx="162">
                  <c:v>-183911.24046067576</c:v>
                </c:pt>
                <c:pt idx="163">
                  <c:v>-96025.157825054892</c:v>
                </c:pt>
                <c:pt idx="164">
                  <c:v>887438.51546379516</c:v>
                </c:pt>
                <c:pt idx="165">
                  <c:v>-233024.85731338168</c:v>
                </c:pt>
                <c:pt idx="166">
                  <c:v>-180932.90450595715</c:v>
                </c:pt>
                <c:pt idx="167">
                  <c:v>-217990.19597461889</c:v>
                </c:pt>
                <c:pt idx="168">
                  <c:v>725839.73203671025</c:v>
                </c:pt>
                <c:pt idx="169">
                  <c:v>-78245.907619211081</c:v>
                </c:pt>
                <c:pt idx="170">
                  <c:v>-171232.43352483553</c:v>
                </c:pt>
                <c:pt idx="171">
                  <c:v>-71013.438851392246</c:v>
                </c:pt>
                <c:pt idx="172">
                  <c:v>-173605.03849058057</c:v>
                </c:pt>
                <c:pt idx="173">
                  <c:v>-79438.248816920008</c:v>
                </c:pt>
                <c:pt idx="174">
                  <c:v>-155493.5816583847</c:v>
                </c:pt>
                <c:pt idx="175">
                  <c:v>-172144.89038473161</c:v>
                </c:pt>
                <c:pt idx="176">
                  <c:v>217315.12604424567</c:v>
                </c:pt>
                <c:pt idx="177">
                  <c:v>-66125.757505624846</c:v>
                </c:pt>
                <c:pt idx="178">
                  <c:v>-223128.36891486321</c:v>
                </c:pt>
                <c:pt idx="179">
                  <c:v>-401766.1678128558</c:v>
                </c:pt>
                <c:pt idx="180">
                  <c:v>-196193.55121717753</c:v>
                </c:pt>
                <c:pt idx="181">
                  <c:v>-227679.38207412348</c:v>
                </c:pt>
                <c:pt idx="182">
                  <c:v>40095.252194313885</c:v>
                </c:pt>
                <c:pt idx="183">
                  <c:v>-126649.35804094237</c:v>
                </c:pt>
                <c:pt idx="184">
                  <c:v>70288.589293724392</c:v>
                </c:pt>
                <c:pt idx="185">
                  <c:v>-79032.174258526604</c:v>
                </c:pt>
                <c:pt idx="186">
                  <c:v>-219127.35214548523</c:v>
                </c:pt>
                <c:pt idx="187">
                  <c:v>82250.793083832599</c:v>
                </c:pt>
                <c:pt idx="188">
                  <c:v>-96667.344771157892</c:v>
                </c:pt>
                <c:pt idx="189">
                  <c:v>-450136.51351870911</c:v>
                </c:pt>
                <c:pt idx="190">
                  <c:v>-127499.80676576227</c:v>
                </c:pt>
                <c:pt idx="191">
                  <c:v>-209413.24252252333</c:v>
                </c:pt>
                <c:pt idx="192">
                  <c:v>-171681.89038473161</c:v>
                </c:pt>
                <c:pt idx="193">
                  <c:v>31937.58856013784</c:v>
                </c:pt>
                <c:pt idx="194">
                  <c:v>-110676.02435007403</c:v>
                </c:pt>
                <c:pt idx="195">
                  <c:v>373842.73487390939</c:v>
                </c:pt>
                <c:pt idx="196">
                  <c:v>-74279.926579952211</c:v>
                </c:pt>
                <c:pt idx="197">
                  <c:v>-35106.145716076484</c:v>
                </c:pt>
                <c:pt idx="198">
                  <c:v>-202878.72857827507</c:v>
                </c:pt>
                <c:pt idx="199">
                  <c:v>937493.00178850978</c:v>
                </c:pt>
                <c:pt idx="200">
                  <c:v>-249091.72864072933</c:v>
                </c:pt>
                <c:pt idx="201">
                  <c:v>-213697.81272815116</c:v>
                </c:pt>
                <c:pt idx="202">
                  <c:v>-216632.28683433245</c:v>
                </c:pt>
                <c:pt idx="203">
                  <c:v>-208556.39292527724</c:v>
                </c:pt>
                <c:pt idx="204">
                  <c:v>-279647.13555457245</c:v>
                </c:pt>
                <c:pt idx="205">
                  <c:v>-20764.766902549309</c:v>
                </c:pt>
                <c:pt idx="206">
                  <c:v>-76569.548515298389</c:v>
                </c:pt>
                <c:pt idx="207">
                  <c:v>-212286.52352413128</c:v>
                </c:pt>
                <c:pt idx="208">
                  <c:v>-83258.173232858215</c:v>
                </c:pt>
                <c:pt idx="209">
                  <c:v>-172497.45831416562</c:v>
                </c:pt>
                <c:pt idx="210">
                  <c:v>-120722.79830281797</c:v>
                </c:pt>
                <c:pt idx="211">
                  <c:v>-346538.92602429539</c:v>
                </c:pt>
                <c:pt idx="212">
                  <c:v>-85661.178864566726</c:v>
                </c:pt>
                <c:pt idx="213">
                  <c:v>-305792.43667539774</c:v>
                </c:pt>
                <c:pt idx="214">
                  <c:v>-134593.35804094237</c:v>
                </c:pt>
                <c:pt idx="215">
                  <c:v>210448.3495239293</c:v>
                </c:pt>
                <c:pt idx="216">
                  <c:v>-79361.57421749986</c:v>
                </c:pt>
                <c:pt idx="217">
                  <c:v>-270064.03561074764</c:v>
                </c:pt>
                <c:pt idx="218">
                  <c:v>-63285.038329868985</c:v>
                </c:pt>
                <c:pt idx="219">
                  <c:v>-287833.25525840884</c:v>
                </c:pt>
                <c:pt idx="220">
                  <c:v>-82859.774094419656</c:v>
                </c:pt>
                <c:pt idx="221">
                  <c:v>-181447.15341707907</c:v>
                </c:pt>
                <c:pt idx="222">
                  <c:v>-173860.45831416562</c:v>
                </c:pt>
                <c:pt idx="223">
                  <c:v>-184613.48117264302</c:v>
                </c:pt>
                <c:pt idx="224">
                  <c:v>-75978.986633725464</c:v>
                </c:pt>
                <c:pt idx="225">
                  <c:v>-137190.81766984705</c:v>
                </c:pt>
                <c:pt idx="226">
                  <c:v>107170.78875540977</c:v>
                </c:pt>
                <c:pt idx="227">
                  <c:v>-115631.48983442987</c:v>
                </c:pt>
                <c:pt idx="228">
                  <c:v>-211004.83341656852</c:v>
                </c:pt>
                <c:pt idx="229">
                  <c:v>424770.31948441523</c:v>
                </c:pt>
                <c:pt idx="230">
                  <c:v>-173693.03849058057</c:v>
                </c:pt>
                <c:pt idx="231">
                  <c:v>-227324.16949997528</c:v>
                </c:pt>
                <c:pt idx="232">
                  <c:v>-173341.27563278226</c:v>
                </c:pt>
                <c:pt idx="233">
                  <c:v>-171018.52481789407</c:v>
                </c:pt>
                <c:pt idx="234">
                  <c:v>-155794.12485002598</c:v>
                </c:pt>
                <c:pt idx="235">
                  <c:v>2323.3391809201567</c:v>
                </c:pt>
                <c:pt idx="236">
                  <c:v>-47278.410965535033</c:v>
                </c:pt>
                <c:pt idx="237">
                  <c:v>-210984.42158992594</c:v>
                </c:pt>
                <c:pt idx="238">
                  <c:v>45492.691226204421</c:v>
                </c:pt>
                <c:pt idx="239">
                  <c:v>-222207.90809653967</c:v>
                </c:pt>
                <c:pt idx="240">
                  <c:v>-312430.08709473768</c:v>
                </c:pt>
                <c:pt idx="241">
                  <c:v>-126682.7259208195</c:v>
                </c:pt>
                <c:pt idx="242">
                  <c:v>-266083.85456213093</c:v>
                </c:pt>
                <c:pt idx="243">
                  <c:v>529645.81991819292</c:v>
                </c:pt>
                <c:pt idx="244">
                  <c:v>-127709.61920640635</c:v>
                </c:pt>
                <c:pt idx="245">
                  <c:v>-205826.43632854876</c:v>
                </c:pt>
                <c:pt idx="246">
                  <c:v>-145665.22659819259</c:v>
                </c:pt>
                <c:pt idx="247">
                  <c:v>-91188.174367320607</c:v>
                </c:pt>
                <c:pt idx="248">
                  <c:v>-191201.96276189259</c:v>
                </c:pt>
                <c:pt idx="249">
                  <c:v>-204002.4401873349</c:v>
                </c:pt>
                <c:pt idx="250">
                  <c:v>-159045.40666809873</c:v>
                </c:pt>
                <c:pt idx="251">
                  <c:v>60225.15699641034</c:v>
                </c:pt>
                <c:pt idx="252">
                  <c:v>-205502.85726557783</c:v>
                </c:pt>
                <c:pt idx="253">
                  <c:v>-177024.13731827529</c:v>
                </c:pt>
                <c:pt idx="254">
                  <c:v>-141326.01090547509</c:v>
                </c:pt>
                <c:pt idx="255">
                  <c:v>-79774.599070297671</c:v>
                </c:pt>
                <c:pt idx="256">
                  <c:v>268896.4174756452</c:v>
                </c:pt>
                <c:pt idx="257">
                  <c:v>38769.13981077791</c:v>
                </c:pt>
                <c:pt idx="258">
                  <c:v>-169546.17665675841</c:v>
                </c:pt>
                <c:pt idx="259">
                  <c:v>-71789.929561163692</c:v>
                </c:pt>
                <c:pt idx="260">
                  <c:v>-116879.96993739263</c:v>
                </c:pt>
                <c:pt idx="261">
                  <c:v>-77189.999234404604</c:v>
                </c:pt>
                <c:pt idx="262">
                  <c:v>-193200.09390927391</c:v>
                </c:pt>
                <c:pt idx="263">
                  <c:v>-181068.18906024174</c:v>
                </c:pt>
                <c:pt idx="264">
                  <c:v>-203262.15515574411</c:v>
                </c:pt>
                <c:pt idx="265">
                  <c:v>-180043.2994270738</c:v>
                </c:pt>
                <c:pt idx="266">
                  <c:v>-186924.2402555421</c:v>
                </c:pt>
                <c:pt idx="267">
                  <c:v>-1173902.7477999101</c:v>
                </c:pt>
                <c:pt idx="268">
                  <c:v>-172695.78326298081</c:v>
                </c:pt>
                <c:pt idx="269">
                  <c:v>-192605.68863950885</c:v>
                </c:pt>
                <c:pt idx="270">
                  <c:v>-89044.393054454791</c:v>
                </c:pt>
                <c:pt idx="271">
                  <c:v>-205909.29992394807</c:v>
                </c:pt>
                <c:pt idx="272">
                  <c:v>-437077.85735778825</c:v>
                </c:pt>
                <c:pt idx="273">
                  <c:v>-173574.47056114656</c:v>
                </c:pt>
                <c:pt idx="274">
                  <c:v>359211.20384695241</c:v>
                </c:pt>
                <c:pt idx="275">
                  <c:v>-222987.97069455503</c:v>
                </c:pt>
                <c:pt idx="276">
                  <c:v>-202872.21563674693</c:v>
                </c:pt>
                <c:pt idx="277">
                  <c:v>-217987.3047116673</c:v>
                </c:pt>
                <c:pt idx="278">
                  <c:v>-33624.072911645053</c:v>
                </c:pt>
                <c:pt idx="279">
                  <c:v>-218561.75458136987</c:v>
                </c:pt>
                <c:pt idx="280">
                  <c:v>-167019.86497310191</c:v>
                </c:pt>
                <c:pt idx="281">
                  <c:v>-188700.57640253066</c:v>
                </c:pt>
                <c:pt idx="282">
                  <c:v>-232501.07762971963</c:v>
                </c:pt>
                <c:pt idx="283">
                  <c:v>-77771.507660237825</c:v>
                </c:pt>
                <c:pt idx="284">
                  <c:v>-43153.201719576784</c:v>
                </c:pt>
                <c:pt idx="285">
                  <c:v>-180855.99867415807</c:v>
                </c:pt>
                <c:pt idx="286">
                  <c:v>-206056.43717795244</c:v>
                </c:pt>
                <c:pt idx="287">
                  <c:v>1083664.2882174896</c:v>
                </c:pt>
                <c:pt idx="288">
                  <c:v>-75890.167311932571</c:v>
                </c:pt>
                <c:pt idx="289">
                  <c:v>-160270.82202463056</c:v>
                </c:pt>
                <c:pt idx="290">
                  <c:v>-215682.22253354086</c:v>
                </c:pt>
                <c:pt idx="291">
                  <c:v>619065.42234522931</c:v>
                </c:pt>
                <c:pt idx="292">
                  <c:v>-212492.08900874946</c:v>
                </c:pt>
                <c:pt idx="293">
                  <c:v>145252.6537534513</c:v>
                </c:pt>
                <c:pt idx="294">
                  <c:v>-174386.50317820819</c:v>
                </c:pt>
                <c:pt idx="295">
                  <c:v>14632452.254172137</c:v>
                </c:pt>
                <c:pt idx="296">
                  <c:v>-88800.800462380226</c:v>
                </c:pt>
                <c:pt idx="297">
                  <c:v>278661.73685486452</c:v>
                </c:pt>
                <c:pt idx="298">
                  <c:v>-130031.78305784712</c:v>
                </c:pt>
                <c:pt idx="299">
                  <c:v>-224837.64186749153</c:v>
                </c:pt>
                <c:pt idx="300">
                  <c:v>-88845.549305438661</c:v>
                </c:pt>
                <c:pt idx="301">
                  <c:v>-159254.51513495867</c:v>
                </c:pt>
                <c:pt idx="302">
                  <c:v>-182432.66527244681</c:v>
                </c:pt>
                <c:pt idx="303">
                  <c:v>1198428.4907169696</c:v>
                </c:pt>
                <c:pt idx="304">
                  <c:v>-125539.68346220482</c:v>
                </c:pt>
                <c:pt idx="305">
                  <c:v>641711.85546140699</c:v>
                </c:pt>
                <c:pt idx="306">
                  <c:v>-175820.70202239041</c:v>
                </c:pt>
                <c:pt idx="307">
                  <c:v>-225173.77225357096</c:v>
                </c:pt>
                <c:pt idx="308">
                  <c:v>-261092.92352997995</c:v>
                </c:pt>
                <c:pt idx="309">
                  <c:v>20435.59227774106</c:v>
                </c:pt>
                <c:pt idx="310">
                  <c:v>198931.94178403012</c:v>
                </c:pt>
                <c:pt idx="311">
                  <c:v>-117787.92309407567</c:v>
                </c:pt>
                <c:pt idx="312">
                  <c:v>-122277.56936301832</c:v>
                </c:pt>
                <c:pt idx="313">
                  <c:v>-580661.78872748534</c:v>
                </c:pt>
                <c:pt idx="314">
                  <c:v>-176778.84136793885</c:v>
                </c:pt>
                <c:pt idx="315">
                  <c:v>-181432.10714101803</c:v>
                </c:pt>
                <c:pt idx="316">
                  <c:v>-176455.60810982122</c:v>
                </c:pt>
                <c:pt idx="317">
                  <c:v>8341222.4701990113</c:v>
                </c:pt>
                <c:pt idx="318">
                  <c:v>-82306.782944954713</c:v>
                </c:pt>
                <c:pt idx="319">
                  <c:v>-212580.02224635374</c:v>
                </c:pt>
                <c:pt idx="320">
                  <c:v>-229206.90536809503</c:v>
                </c:pt>
                <c:pt idx="321">
                  <c:v>-115237.76923993812</c:v>
                </c:pt>
                <c:pt idx="322">
                  <c:v>3509187.1834610673</c:v>
                </c:pt>
                <c:pt idx="323">
                  <c:v>51993.003170599695</c:v>
                </c:pt>
                <c:pt idx="324">
                  <c:v>-210787.1555660115</c:v>
                </c:pt>
                <c:pt idx="325">
                  <c:v>-274191.87786796509</c:v>
                </c:pt>
                <c:pt idx="326">
                  <c:v>-223029.68445022841</c:v>
                </c:pt>
                <c:pt idx="327">
                  <c:v>-218691.7052860416</c:v>
                </c:pt>
                <c:pt idx="328">
                  <c:v>-173953.90263171255</c:v>
                </c:pt>
                <c:pt idx="329">
                  <c:v>-235588.41179330955</c:v>
                </c:pt>
                <c:pt idx="330">
                  <c:v>-172794.6804729391</c:v>
                </c:pt>
                <c:pt idx="331">
                  <c:v>-156389.25165670313</c:v>
                </c:pt>
                <c:pt idx="332">
                  <c:v>-211238.68215298222</c:v>
                </c:pt>
                <c:pt idx="333">
                  <c:v>-81605.774094419656</c:v>
                </c:pt>
                <c:pt idx="334">
                  <c:v>-23543.974591627426</c:v>
                </c:pt>
                <c:pt idx="335">
                  <c:v>-155657.57694090222</c:v>
                </c:pt>
                <c:pt idx="336">
                  <c:v>-190577.00512082689</c:v>
                </c:pt>
                <c:pt idx="337">
                  <c:v>-89936.912338203634</c:v>
                </c:pt>
                <c:pt idx="338">
                  <c:v>1559592.1072077523</c:v>
                </c:pt>
                <c:pt idx="339">
                  <c:v>-488994.92414646957</c:v>
                </c:pt>
                <c:pt idx="340">
                  <c:v>-69801.607278664887</c:v>
                </c:pt>
                <c:pt idx="341">
                  <c:v>-175543.14336369291</c:v>
                </c:pt>
                <c:pt idx="342">
                  <c:v>-218734.68822924147</c:v>
                </c:pt>
                <c:pt idx="343">
                  <c:v>-151593.18683346774</c:v>
                </c:pt>
                <c:pt idx="344">
                  <c:v>-169673.90919690818</c:v>
                </c:pt>
                <c:pt idx="345">
                  <c:v>-198576.06983700814</c:v>
                </c:pt>
                <c:pt idx="346">
                  <c:v>-199780.81102445687</c:v>
                </c:pt>
                <c:pt idx="347">
                  <c:v>-78964.932472008892</c:v>
                </c:pt>
                <c:pt idx="348">
                  <c:v>-39544.426778578782</c:v>
                </c:pt>
                <c:pt idx="349">
                  <c:v>-60317.322917663609</c:v>
                </c:pt>
                <c:pt idx="350">
                  <c:v>-179834.48350686449</c:v>
                </c:pt>
                <c:pt idx="351">
                  <c:v>25812.8169327699</c:v>
                </c:pt>
                <c:pt idx="352">
                  <c:v>-166065.26701228091</c:v>
                </c:pt>
                <c:pt idx="353">
                  <c:v>356.8593870683253</c:v>
                </c:pt>
                <c:pt idx="354">
                  <c:v>-213640.6852020364</c:v>
                </c:pt>
                <c:pt idx="355">
                  <c:v>-83443.68781897414</c:v>
                </c:pt>
                <c:pt idx="356">
                  <c:v>-177594.27523537865</c:v>
                </c:pt>
                <c:pt idx="357">
                  <c:v>-180905.79879723827</c:v>
                </c:pt>
                <c:pt idx="358">
                  <c:v>-187982.17748932942</c:v>
                </c:pt>
                <c:pt idx="359">
                  <c:v>-55440.017049285118</c:v>
                </c:pt>
                <c:pt idx="360">
                  <c:v>20507.316814796999</c:v>
                </c:pt>
                <c:pt idx="361">
                  <c:v>-14221.01641544592</c:v>
                </c:pt>
                <c:pt idx="362">
                  <c:v>-83804.707332023943</c:v>
                </c:pt>
                <c:pt idx="363">
                  <c:v>-293972.2303868091</c:v>
                </c:pt>
                <c:pt idx="364">
                  <c:v>-173824.34810700099</c:v>
                </c:pt>
                <c:pt idx="365">
                  <c:v>-172169.90242657886</c:v>
                </c:pt>
                <c:pt idx="366">
                  <c:v>-173044.03849058057</c:v>
                </c:pt>
                <c:pt idx="367">
                  <c:v>101854.32118234894</c:v>
                </c:pt>
                <c:pt idx="368">
                  <c:v>-99407.589432763794</c:v>
                </c:pt>
                <c:pt idx="369">
                  <c:v>-72619.348433244915</c:v>
                </c:pt>
                <c:pt idx="370">
                  <c:v>-1128463.3566105147</c:v>
                </c:pt>
                <c:pt idx="371">
                  <c:v>-172897.3965082221</c:v>
                </c:pt>
                <c:pt idx="372">
                  <c:v>52180108.143219084</c:v>
                </c:pt>
                <c:pt idx="373">
                  <c:v>-115736.1700194461</c:v>
                </c:pt>
                <c:pt idx="374">
                  <c:v>-228351.5054091218</c:v>
                </c:pt>
                <c:pt idx="375">
                  <c:v>-197262.9546634233</c:v>
                </c:pt>
                <c:pt idx="376">
                  <c:v>-96293.381784048339</c:v>
                </c:pt>
                <c:pt idx="377">
                  <c:v>-199893.12443182076</c:v>
                </c:pt>
                <c:pt idx="378">
                  <c:v>-162360.10524034791</c:v>
                </c:pt>
                <c:pt idx="379">
                  <c:v>-573074.95804469683</c:v>
                </c:pt>
                <c:pt idx="380">
                  <c:v>-81650.987659393839</c:v>
                </c:pt>
                <c:pt idx="381">
                  <c:v>-50770.281728587128</c:v>
                </c:pt>
                <c:pt idx="382">
                  <c:v>-208896.59992721584</c:v>
                </c:pt>
                <c:pt idx="383">
                  <c:v>-160166.77962750045</c:v>
                </c:pt>
                <c:pt idx="384">
                  <c:v>-176225.26638484362</c:v>
                </c:pt>
                <c:pt idx="385">
                  <c:v>5840.9284957321943</c:v>
                </c:pt>
                <c:pt idx="386">
                  <c:v>-79155.282725386554</c:v>
                </c:pt>
                <c:pt idx="387">
                  <c:v>-181729.66527244681</c:v>
                </c:pt>
                <c:pt idx="388">
                  <c:v>-47609.546301258641</c:v>
                </c:pt>
                <c:pt idx="389">
                  <c:v>1473827.7277084799</c:v>
                </c:pt>
                <c:pt idx="390">
                  <c:v>-183602.36499233282</c:v>
                </c:pt>
                <c:pt idx="391">
                  <c:v>-228547.97885498893</c:v>
                </c:pt>
                <c:pt idx="392">
                  <c:v>-173016.24840237311</c:v>
                </c:pt>
                <c:pt idx="393">
                  <c:v>-161242.55743209081</c:v>
                </c:pt>
                <c:pt idx="394">
                  <c:v>-194446.58209752102</c:v>
                </c:pt>
                <c:pt idx="395">
                  <c:v>-191939.95527485543</c:v>
                </c:pt>
                <c:pt idx="396">
                  <c:v>-209202.28360199375</c:v>
                </c:pt>
                <c:pt idx="397">
                  <c:v>-94472.122259322554</c:v>
                </c:pt>
                <c:pt idx="398">
                  <c:v>-195750.74634226691</c:v>
                </c:pt>
                <c:pt idx="399">
                  <c:v>94778.978205532243</c:v>
                </c:pt>
                <c:pt idx="400">
                  <c:v>-77978.182259657973</c:v>
                </c:pt>
                <c:pt idx="401">
                  <c:v>-266192.80505159823</c:v>
                </c:pt>
                <c:pt idx="402">
                  <c:v>-172087.17434944861</c:v>
                </c:pt>
                <c:pt idx="403">
                  <c:v>-5559876.7222804558</c:v>
                </c:pt>
                <c:pt idx="404">
                  <c:v>442657.98216772382</c:v>
                </c:pt>
                <c:pt idx="405">
                  <c:v>-398533.90181576763</c:v>
                </c:pt>
                <c:pt idx="406">
                  <c:v>-173493.60642001461</c:v>
                </c:pt>
                <c:pt idx="407">
                  <c:v>-211261.62228738045</c:v>
                </c:pt>
                <c:pt idx="408">
                  <c:v>-217767.59751325171</c:v>
                </c:pt>
                <c:pt idx="409">
                  <c:v>-184767.00843264186</c:v>
                </c:pt>
                <c:pt idx="410">
                  <c:v>-54701.603613025509</c:v>
                </c:pt>
                <c:pt idx="411">
                  <c:v>-225556.84194954502</c:v>
                </c:pt>
                <c:pt idx="412">
                  <c:v>-134739.34833559988</c:v>
                </c:pt>
                <c:pt idx="413">
                  <c:v>-195494.25795661219</c:v>
                </c:pt>
                <c:pt idx="414">
                  <c:v>916313.69943695539</c:v>
                </c:pt>
                <c:pt idx="415">
                  <c:v>-57931.675122364759</c:v>
                </c:pt>
                <c:pt idx="416">
                  <c:v>-162225.42692828848</c:v>
                </c:pt>
                <c:pt idx="417">
                  <c:v>-289574.06370858056</c:v>
                </c:pt>
                <c:pt idx="418">
                  <c:v>-328765.78895082173</c:v>
                </c:pt>
                <c:pt idx="419">
                  <c:v>-2242347.5798490159</c:v>
                </c:pt>
                <c:pt idx="420">
                  <c:v>65379.030586615554</c:v>
                </c:pt>
                <c:pt idx="421">
                  <c:v>-220840.37065352831</c:v>
                </c:pt>
                <c:pt idx="422">
                  <c:v>-81666.978222326725</c:v>
                </c:pt>
                <c:pt idx="423">
                  <c:v>-99525.175855264417</c:v>
                </c:pt>
                <c:pt idx="424">
                  <c:v>-176206.30827760883</c:v>
                </c:pt>
                <c:pt idx="425">
                  <c:v>-83886.806765762274</c:v>
                </c:pt>
                <c:pt idx="426">
                  <c:v>-61222.110534317559</c:v>
                </c:pt>
                <c:pt idx="427">
                  <c:v>-186914.35376505507</c:v>
                </c:pt>
                <c:pt idx="428">
                  <c:v>164246.73199000169</c:v>
                </c:pt>
                <c:pt idx="429">
                  <c:v>-2359455.1172646973</c:v>
                </c:pt>
                <c:pt idx="430">
                  <c:v>-132324.79498722334</c:v>
                </c:pt>
                <c:pt idx="431">
                  <c:v>-11011.062296562188</c:v>
                </c:pt>
                <c:pt idx="432">
                  <c:v>-481158.362410767</c:v>
                </c:pt>
                <c:pt idx="433">
                  <c:v>-96663.049902296305</c:v>
                </c:pt>
                <c:pt idx="434">
                  <c:v>-160991.69464869634</c:v>
                </c:pt>
                <c:pt idx="435">
                  <c:v>-195760.30646027473</c:v>
                </c:pt>
                <c:pt idx="436">
                  <c:v>78446.033911391627</c:v>
                </c:pt>
                <c:pt idx="437">
                  <c:v>-180334.92067478588</c:v>
                </c:pt>
                <c:pt idx="438">
                  <c:v>-228673.90454756032</c:v>
                </c:pt>
                <c:pt idx="439">
                  <c:v>-81717.640159360875</c:v>
                </c:pt>
                <c:pt idx="440">
                  <c:v>-56234.0773787137</c:v>
                </c:pt>
                <c:pt idx="441">
                  <c:v>-184603.13008987479</c:v>
                </c:pt>
                <c:pt idx="442">
                  <c:v>-39166.933027709601</c:v>
                </c:pt>
                <c:pt idx="443">
                  <c:v>-80498.707537157621</c:v>
                </c:pt>
                <c:pt idx="444">
                  <c:v>-123987.51185289508</c:v>
                </c:pt>
                <c:pt idx="445">
                  <c:v>-247636.54511296732</c:v>
                </c:pt>
                <c:pt idx="446">
                  <c:v>-282728.43004000647</c:v>
                </c:pt>
                <c:pt idx="447">
                  <c:v>-198344.47970295139</c:v>
                </c:pt>
                <c:pt idx="448">
                  <c:v>-52418.8882547752</c:v>
                </c:pt>
                <c:pt idx="449">
                  <c:v>-194331.54739738879</c:v>
                </c:pt>
                <c:pt idx="450">
                  <c:v>-224780.43897762639</c:v>
                </c:pt>
                <c:pt idx="451">
                  <c:v>-98393.158285132813</c:v>
                </c:pt>
                <c:pt idx="452">
                  <c:v>-58440.089480853174</c:v>
                </c:pt>
                <c:pt idx="453">
                  <c:v>-128724.66337515361</c:v>
                </c:pt>
                <c:pt idx="454">
                  <c:v>-84313.60771569905</c:v>
                </c:pt>
                <c:pt idx="455">
                  <c:v>-225795.42015399021</c:v>
                </c:pt>
                <c:pt idx="456">
                  <c:v>704503.64266622358</c:v>
                </c:pt>
                <c:pt idx="457">
                  <c:v>-115274.42035912391</c:v>
                </c:pt>
                <c:pt idx="458">
                  <c:v>-210608.48876258906</c:v>
                </c:pt>
                <c:pt idx="459">
                  <c:v>-169395.04333710065</c:v>
                </c:pt>
                <c:pt idx="460">
                  <c:v>-173031.24840237311</c:v>
                </c:pt>
                <c:pt idx="461">
                  <c:v>-121921.22489754931</c:v>
                </c:pt>
                <c:pt idx="462">
                  <c:v>-173974.90263171255</c:v>
                </c:pt>
                <c:pt idx="463">
                  <c:v>-273015.68167595263</c:v>
                </c:pt>
                <c:pt idx="464">
                  <c:v>-219267.10401421279</c:v>
                </c:pt>
                <c:pt idx="465">
                  <c:v>-69923.326538925467</c:v>
                </c:pt>
                <c:pt idx="466">
                  <c:v>-160694.43329795374</c:v>
                </c:pt>
                <c:pt idx="467">
                  <c:v>-178759.34957180571</c:v>
                </c:pt>
                <c:pt idx="468">
                  <c:v>-361814.79056652362</c:v>
                </c:pt>
                <c:pt idx="469">
                  <c:v>-145018.14084435086</c:v>
                </c:pt>
                <c:pt idx="470">
                  <c:v>-200359.9452761563</c:v>
                </c:pt>
                <c:pt idx="471">
                  <c:v>-201335.99240070296</c:v>
                </c:pt>
                <c:pt idx="472">
                  <c:v>106022.84900923027</c:v>
                </c:pt>
                <c:pt idx="473">
                  <c:v>-183131.2651083399</c:v>
                </c:pt>
                <c:pt idx="474">
                  <c:v>92411.110917620943</c:v>
                </c:pt>
                <c:pt idx="475">
                  <c:v>-80798.573602098841</c:v>
                </c:pt>
                <c:pt idx="476">
                  <c:v>-207661.83634922886</c:v>
                </c:pt>
                <c:pt idx="477">
                  <c:v>-182977.0652314201</c:v>
                </c:pt>
                <c:pt idx="478">
                  <c:v>-193266.77077206312</c:v>
                </c:pt>
                <c:pt idx="479">
                  <c:v>-119748.04771713601</c:v>
                </c:pt>
                <c:pt idx="480">
                  <c:v>-201319.99240070296</c:v>
                </c:pt>
                <c:pt idx="481">
                  <c:v>-150863.28806513455</c:v>
                </c:pt>
                <c:pt idx="482">
                  <c:v>6321.3089666957385</c:v>
                </c:pt>
                <c:pt idx="483">
                  <c:v>-132966.28307228163</c:v>
                </c:pt>
                <c:pt idx="484">
                  <c:v>-255379.83121104666</c:v>
                </c:pt>
                <c:pt idx="485">
                  <c:v>-133518.80676576227</c:v>
                </c:pt>
                <c:pt idx="486">
                  <c:v>-165503.42231378303</c:v>
                </c:pt>
                <c:pt idx="487">
                  <c:v>932680.30121558392</c:v>
                </c:pt>
                <c:pt idx="488">
                  <c:v>-209913.09827352077</c:v>
                </c:pt>
                <c:pt idx="489">
                  <c:v>-257729.9426791927</c:v>
                </c:pt>
                <c:pt idx="490">
                  <c:v>-194949.92814361677</c:v>
                </c:pt>
                <c:pt idx="491">
                  <c:v>-57816.654457181925</c:v>
                </c:pt>
                <c:pt idx="492">
                  <c:v>-133689.49023163214</c:v>
                </c:pt>
                <c:pt idx="493">
                  <c:v>13535974.431338422</c:v>
                </c:pt>
                <c:pt idx="494">
                  <c:v>-224040.99409610988</c:v>
                </c:pt>
                <c:pt idx="495">
                  <c:v>4824122.4924020069</c:v>
                </c:pt>
                <c:pt idx="496">
                  <c:v>-209372.45948253927</c:v>
                </c:pt>
                <c:pt idx="497">
                  <c:v>-159092.49552345503</c:v>
                </c:pt>
                <c:pt idx="498">
                  <c:v>-224329.50561425544</c:v>
                </c:pt>
                <c:pt idx="499">
                  <c:v>-201136.21306363586</c:v>
                </c:pt>
                <c:pt idx="500">
                  <c:v>-91859.995957062216</c:v>
                </c:pt>
                <c:pt idx="501">
                  <c:v>-172526.24840237311</c:v>
                </c:pt>
                <c:pt idx="502">
                  <c:v>-183436.50142223964</c:v>
                </c:pt>
                <c:pt idx="503">
                  <c:v>-124528.23794391719</c:v>
                </c:pt>
                <c:pt idx="504">
                  <c:v>-80499.707537157621</c:v>
                </c:pt>
                <c:pt idx="505">
                  <c:v>-175588.14513379993</c:v>
                </c:pt>
                <c:pt idx="506">
                  <c:v>-92984.526508988813</c:v>
                </c:pt>
                <c:pt idx="507">
                  <c:v>-77888.640979895572</c:v>
                </c:pt>
                <c:pt idx="508">
                  <c:v>-158761.15520812766</c:v>
                </c:pt>
                <c:pt idx="509">
                  <c:v>-221556.56553899113</c:v>
                </c:pt>
                <c:pt idx="510">
                  <c:v>1478218.6517411838</c:v>
                </c:pt>
                <c:pt idx="511">
                  <c:v>-103928.55447185162</c:v>
                </c:pt>
                <c:pt idx="512">
                  <c:v>15683.810413875064</c:v>
                </c:pt>
                <c:pt idx="513">
                  <c:v>-172666.45831416562</c:v>
                </c:pt>
                <c:pt idx="514">
                  <c:v>-181177.57386238698</c:v>
                </c:pt>
                <c:pt idx="515">
                  <c:v>-129967.80676576227</c:v>
                </c:pt>
                <c:pt idx="516">
                  <c:v>-353981.10996095638</c:v>
                </c:pt>
                <c:pt idx="517">
                  <c:v>-783887.41230719769</c:v>
                </c:pt>
                <c:pt idx="518">
                  <c:v>1795270.8214274708</c:v>
                </c:pt>
                <c:pt idx="519">
                  <c:v>75017.767333485885</c:v>
                </c:pt>
                <c:pt idx="520">
                  <c:v>-179298.87254713324</c:v>
                </c:pt>
                <c:pt idx="521">
                  <c:v>938340.93975309387</c:v>
                </c:pt>
                <c:pt idx="522">
                  <c:v>-84050.040323467809</c:v>
                </c:pt>
                <c:pt idx="523">
                  <c:v>-47678.036734963825</c:v>
                </c:pt>
                <c:pt idx="524">
                  <c:v>1083464.2882174896</c:v>
                </c:pt>
                <c:pt idx="525">
                  <c:v>-860101.1158692129</c:v>
                </c:pt>
                <c:pt idx="526">
                  <c:v>-77484.72102007833</c:v>
                </c:pt>
                <c:pt idx="527">
                  <c:v>-180539.68843040621</c:v>
                </c:pt>
                <c:pt idx="528">
                  <c:v>-212651.6915979872</c:v>
                </c:pt>
                <c:pt idx="529">
                  <c:v>43397062.382837251</c:v>
                </c:pt>
                <c:pt idx="530">
                  <c:v>-140166.88393384303</c:v>
                </c:pt>
                <c:pt idx="531">
                  <c:v>-176552.71303646715</c:v>
                </c:pt>
                <c:pt idx="532">
                  <c:v>-180862.34936667205</c:v>
                </c:pt>
                <c:pt idx="533">
                  <c:v>-211403.55490958371</c:v>
                </c:pt>
                <c:pt idx="534">
                  <c:v>1970302.3442898849</c:v>
                </c:pt>
                <c:pt idx="535">
                  <c:v>-368622.33042150945</c:v>
                </c:pt>
                <c:pt idx="536">
                  <c:v>-108541.30532171394</c:v>
                </c:pt>
                <c:pt idx="537">
                  <c:v>116457.1644710704</c:v>
                </c:pt>
                <c:pt idx="538">
                  <c:v>-87259.998619003571</c:v>
                </c:pt>
                <c:pt idx="539">
                  <c:v>-173307.60642001461</c:v>
                </c:pt>
                <c:pt idx="540">
                  <c:v>-190452.35898034513</c:v>
                </c:pt>
                <c:pt idx="541">
                  <c:v>-74500.11675693329</c:v>
                </c:pt>
                <c:pt idx="542">
                  <c:v>-80491.840856815368</c:v>
                </c:pt>
                <c:pt idx="543">
                  <c:v>-216117.42117965862</c:v>
                </c:pt>
                <c:pt idx="544">
                  <c:v>-600237.51306720055</c:v>
                </c:pt>
                <c:pt idx="545">
                  <c:v>-5012.2532464754768</c:v>
                </c:pt>
                <c:pt idx="546">
                  <c:v>-257013.56031287467</c:v>
                </c:pt>
                <c:pt idx="547">
                  <c:v>-198357.47970295139</c:v>
                </c:pt>
                <c:pt idx="548">
                  <c:v>-181755.61617442031</c:v>
                </c:pt>
                <c:pt idx="549">
                  <c:v>-117639.50321602364</c:v>
                </c:pt>
                <c:pt idx="550">
                  <c:v>205580.39766187262</c:v>
                </c:pt>
                <c:pt idx="551">
                  <c:v>-33384.761090195971</c:v>
                </c:pt>
                <c:pt idx="552">
                  <c:v>-175370.69848217641</c:v>
                </c:pt>
                <c:pt idx="553">
                  <c:v>-124329.07156519656</c:v>
                </c:pt>
                <c:pt idx="554">
                  <c:v>-185665.52648724033</c:v>
                </c:pt>
                <c:pt idx="555">
                  <c:v>-131471.73925617384</c:v>
                </c:pt>
                <c:pt idx="556">
                  <c:v>-174800.38119493285</c:v>
                </c:pt>
                <c:pt idx="557">
                  <c:v>-77508.915620342479</c:v>
                </c:pt>
                <c:pt idx="558">
                  <c:v>-79034.440897842112</c:v>
                </c:pt>
                <c:pt idx="559">
                  <c:v>-216349.88749076024</c:v>
                </c:pt>
                <c:pt idx="560">
                  <c:v>-87203.94769624772</c:v>
                </c:pt>
                <c:pt idx="561">
                  <c:v>-15276.415227263467</c:v>
                </c:pt>
                <c:pt idx="562">
                  <c:v>-71519.900057216029</c:v>
                </c:pt>
                <c:pt idx="563">
                  <c:v>-220263.77122790262</c:v>
                </c:pt>
                <c:pt idx="564">
                  <c:v>-165888.73525695526</c:v>
                </c:pt>
                <c:pt idx="565">
                  <c:v>35891.160390478064</c:v>
                </c:pt>
                <c:pt idx="566">
                  <c:v>63205.758158372366</c:v>
                </c:pt>
                <c:pt idx="567">
                  <c:v>-164054.10057733243</c:v>
                </c:pt>
                <c:pt idx="568">
                  <c:v>-219559.82064267562</c:v>
                </c:pt>
                <c:pt idx="569">
                  <c:v>68605.861666256562</c:v>
                </c:pt>
                <c:pt idx="570">
                  <c:v>-56507.146179662377</c:v>
                </c:pt>
                <c:pt idx="571">
                  <c:v>-169819.49757958821</c:v>
                </c:pt>
                <c:pt idx="572">
                  <c:v>-181258.26551860725</c:v>
                </c:pt>
                <c:pt idx="573">
                  <c:v>-214026.94841089932</c:v>
                </c:pt>
                <c:pt idx="574">
                  <c:v>-102608.98409345231</c:v>
                </c:pt>
                <c:pt idx="575">
                  <c:v>-139165.65076385776</c:v>
                </c:pt>
                <c:pt idx="576">
                  <c:v>-143245.1751603905</c:v>
                </c:pt>
                <c:pt idx="577">
                  <c:v>-179528.42679827634</c:v>
                </c:pt>
                <c:pt idx="578">
                  <c:v>1962235.2796045251</c:v>
                </c:pt>
                <c:pt idx="579">
                  <c:v>524470.35840574792</c:v>
                </c:pt>
                <c:pt idx="580">
                  <c:v>-221296.13269582373</c:v>
                </c:pt>
                <c:pt idx="581">
                  <c:v>-185722.93191176234</c:v>
                </c:pt>
                <c:pt idx="582">
                  <c:v>-198535.11838909739</c:v>
                </c:pt>
                <c:pt idx="583">
                  <c:v>-71405.003614088186</c:v>
                </c:pt>
                <c:pt idx="584">
                  <c:v>-116016.30333910386</c:v>
                </c:pt>
                <c:pt idx="585">
                  <c:v>-147191.15413007577</c:v>
                </c:pt>
                <c:pt idx="586">
                  <c:v>-242421.65316593944</c:v>
                </c:pt>
                <c:pt idx="587">
                  <c:v>-166909.2497792161</c:v>
                </c:pt>
                <c:pt idx="588">
                  <c:v>-119430.80676576227</c:v>
                </c:pt>
                <c:pt idx="589">
                  <c:v>-115927.30333910386</c:v>
                </c:pt>
                <c:pt idx="590">
                  <c:v>-91321.124171532603</c:v>
                </c:pt>
                <c:pt idx="591">
                  <c:v>-291827.7466598255</c:v>
                </c:pt>
                <c:pt idx="592">
                  <c:v>-82678.040733735164</c:v>
                </c:pt>
                <c:pt idx="593">
                  <c:v>-235474.73180434137</c:v>
                </c:pt>
                <c:pt idx="594">
                  <c:v>104086.9912946616</c:v>
                </c:pt>
                <c:pt idx="595">
                  <c:v>-215684.22253354086</c:v>
                </c:pt>
                <c:pt idx="596">
                  <c:v>249181.79654628501</c:v>
                </c:pt>
                <c:pt idx="597">
                  <c:v>-182228.01532069081</c:v>
                </c:pt>
                <c:pt idx="598">
                  <c:v>-176503.71480657416</c:v>
                </c:pt>
                <c:pt idx="599">
                  <c:v>-62935.761580347404</c:v>
                </c:pt>
                <c:pt idx="600">
                  <c:v>-174588.24300888675</c:v>
                </c:pt>
                <c:pt idx="601">
                  <c:v>-175473.14513379993</c:v>
                </c:pt>
                <c:pt idx="602">
                  <c:v>-18830.04320022621</c:v>
                </c:pt>
                <c:pt idx="603">
                  <c:v>151320.57951239651</c:v>
                </c:pt>
                <c:pt idx="604">
                  <c:v>-189518.94407422317</c:v>
                </c:pt>
                <c:pt idx="605">
                  <c:v>-260315.99897383648</c:v>
                </c:pt>
                <c:pt idx="606">
                  <c:v>-215603.22253354086</c:v>
                </c:pt>
                <c:pt idx="607">
                  <c:v>-160186.3970792609</c:v>
                </c:pt>
                <c:pt idx="608">
                  <c:v>-224097.15454034309</c:v>
                </c:pt>
                <c:pt idx="609">
                  <c:v>-201345.0797439781</c:v>
                </c:pt>
                <c:pt idx="610">
                  <c:v>-589022.49198639602</c:v>
                </c:pt>
                <c:pt idx="611">
                  <c:v>-94983.301395305083</c:v>
                </c:pt>
                <c:pt idx="612">
                  <c:v>-225552.5473694377</c:v>
                </c:pt>
                <c:pt idx="613">
                  <c:v>-179230.40713205497</c:v>
                </c:pt>
                <c:pt idx="614">
                  <c:v>-170706.52821047694</c:v>
                </c:pt>
                <c:pt idx="615">
                  <c:v>-68887.833399785348</c:v>
                </c:pt>
                <c:pt idx="616">
                  <c:v>-201330.99240070296</c:v>
                </c:pt>
                <c:pt idx="617">
                  <c:v>-172349.66822595813</c:v>
                </c:pt>
                <c:pt idx="618">
                  <c:v>-108396.63397648162</c:v>
                </c:pt>
                <c:pt idx="619">
                  <c:v>549719.94973518047</c:v>
                </c:pt>
                <c:pt idx="620">
                  <c:v>238601.45951217832</c:v>
                </c:pt>
                <c:pt idx="621">
                  <c:v>-73870.933321412565</c:v>
                </c:pt>
                <c:pt idx="622">
                  <c:v>-117601.43769248686</c:v>
                </c:pt>
                <c:pt idx="623">
                  <c:v>-242621.22027707042</c:v>
                </c:pt>
                <c:pt idx="624">
                  <c:v>-173662.11254350509</c:v>
                </c:pt>
                <c:pt idx="625">
                  <c:v>-10444.348249941657</c:v>
                </c:pt>
                <c:pt idx="626">
                  <c:v>-2733389.5425003879</c:v>
                </c:pt>
                <c:pt idx="627">
                  <c:v>-242953.19963540212</c:v>
                </c:pt>
                <c:pt idx="628">
                  <c:v>-28345.397785142326</c:v>
                </c:pt>
                <c:pt idx="629">
                  <c:v>579451.40087104635</c:v>
                </c:pt>
                <c:pt idx="630">
                  <c:v>-39949.244923349092</c:v>
                </c:pt>
                <c:pt idx="631">
                  <c:v>-2734.7900374190067</c:v>
                </c:pt>
                <c:pt idx="632">
                  <c:v>-27384.453528478742</c:v>
                </c:pt>
                <c:pt idx="633">
                  <c:v>-314350.91514853877</c:v>
                </c:pt>
                <c:pt idx="634">
                  <c:v>-226825.48773692065</c:v>
                </c:pt>
                <c:pt idx="635">
                  <c:v>3270918.3857051651</c:v>
                </c:pt>
                <c:pt idx="636">
                  <c:v>-164922.8567379679</c:v>
                </c:pt>
                <c:pt idx="637">
                  <c:v>-166263.66493861686</c:v>
                </c:pt>
                <c:pt idx="638">
                  <c:v>1000037.8384646843</c:v>
                </c:pt>
                <c:pt idx="639">
                  <c:v>-196055.65367006179</c:v>
                </c:pt>
                <c:pt idx="640">
                  <c:v>-152763.13753334311</c:v>
                </c:pt>
                <c:pt idx="641">
                  <c:v>-610203.37913551694</c:v>
                </c:pt>
                <c:pt idx="642">
                  <c:v>-116237.83620746752</c:v>
                </c:pt>
                <c:pt idx="643">
                  <c:v>-215876.18437666004</c:v>
                </c:pt>
                <c:pt idx="644">
                  <c:v>195647.26936947019</c:v>
                </c:pt>
                <c:pt idx="645">
                  <c:v>-145606.42732646305</c:v>
                </c:pt>
                <c:pt idx="646">
                  <c:v>-59607.158285132813</c:v>
                </c:pt>
                <c:pt idx="647">
                  <c:v>-143758.17971574672</c:v>
                </c:pt>
                <c:pt idx="648">
                  <c:v>-220975.28592810885</c:v>
                </c:pt>
                <c:pt idx="649">
                  <c:v>102548.20776537393</c:v>
                </c:pt>
                <c:pt idx="650">
                  <c:v>-1045237.2863599285</c:v>
                </c:pt>
                <c:pt idx="651">
                  <c:v>175517.76515614707</c:v>
                </c:pt>
                <c:pt idx="652">
                  <c:v>-84514.531282233569</c:v>
                </c:pt>
                <c:pt idx="653">
                  <c:v>-218317.35359672818</c:v>
                </c:pt>
                <c:pt idx="654">
                  <c:v>-237407.42243672919</c:v>
                </c:pt>
                <c:pt idx="655">
                  <c:v>-9616.8849902163493</c:v>
                </c:pt>
                <c:pt idx="656">
                  <c:v>-266233.74609527097</c:v>
                </c:pt>
                <c:pt idx="657">
                  <c:v>-70843.406817907278</c:v>
                </c:pt>
                <c:pt idx="658">
                  <c:v>2720215.0448770123</c:v>
                </c:pt>
                <c:pt idx="659">
                  <c:v>-72162.151834696357</c:v>
                </c:pt>
                <c:pt idx="660">
                  <c:v>-153770.5632706139</c:v>
                </c:pt>
                <c:pt idx="661">
                  <c:v>1472780.7277084799</c:v>
                </c:pt>
                <c:pt idx="662">
                  <c:v>-210377.27952727117</c:v>
                </c:pt>
                <c:pt idx="663">
                  <c:v>-278432.77854490624</c:v>
                </c:pt>
                <c:pt idx="664">
                  <c:v>-214478.68884464249</c:v>
                </c:pt>
                <c:pt idx="665">
                  <c:v>984801.5550979434</c:v>
                </c:pt>
                <c:pt idx="666">
                  <c:v>666763.34022175579</c:v>
                </c:pt>
                <c:pt idx="667">
                  <c:v>3434489.7764785597</c:v>
                </c:pt>
                <c:pt idx="668">
                  <c:v>-134335.33732876298</c:v>
                </c:pt>
                <c:pt idx="669">
                  <c:v>-146705.37952346902</c:v>
                </c:pt>
                <c:pt idx="670">
                  <c:v>-211518.62228738045</c:v>
                </c:pt>
                <c:pt idx="671">
                  <c:v>488452.8825129373</c:v>
                </c:pt>
                <c:pt idx="672">
                  <c:v>-79127.040938868842</c:v>
                </c:pt>
                <c:pt idx="673">
                  <c:v>-190698.98516328639</c:v>
                </c:pt>
                <c:pt idx="674">
                  <c:v>-219846.4856855839</c:v>
                </c:pt>
                <c:pt idx="675">
                  <c:v>-250273.81366721267</c:v>
                </c:pt>
                <c:pt idx="676">
                  <c:v>-332443.34846838628</c:v>
                </c:pt>
                <c:pt idx="677">
                  <c:v>176102.01749977935</c:v>
                </c:pt>
                <c:pt idx="678">
                  <c:v>-118736.95486855699</c:v>
                </c:pt>
                <c:pt idx="679">
                  <c:v>112506.61819237581</c:v>
                </c:pt>
                <c:pt idx="680">
                  <c:v>-166396.38940378136</c:v>
                </c:pt>
                <c:pt idx="681">
                  <c:v>-116745.11881803349</c:v>
                </c:pt>
                <c:pt idx="682">
                  <c:v>-219103.30286546418</c:v>
                </c:pt>
                <c:pt idx="683">
                  <c:v>-77531.670749579745</c:v>
                </c:pt>
                <c:pt idx="684">
                  <c:v>189336.78843522165</c:v>
                </c:pt>
                <c:pt idx="685">
                  <c:v>-80053.640774761894</c:v>
                </c:pt>
                <c:pt idx="686">
                  <c:v>-172915.60642001461</c:v>
                </c:pt>
                <c:pt idx="687">
                  <c:v>-85523.210895437791</c:v>
                </c:pt>
                <c:pt idx="688">
                  <c:v>-193234.65915035643</c:v>
                </c:pt>
                <c:pt idx="689">
                  <c:v>-110437.56841038459</c:v>
                </c:pt>
                <c:pt idx="690">
                  <c:v>-237868.0840855412</c:v>
                </c:pt>
                <c:pt idx="691">
                  <c:v>-185386.55531985109</c:v>
                </c:pt>
                <c:pt idx="692">
                  <c:v>-22798.307788204984</c:v>
                </c:pt>
                <c:pt idx="693">
                  <c:v>-78592.919871329737</c:v>
                </c:pt>
                <c:pt idx="694">
                  <c:v>-284108.92478057725</c:v>
                </c:pt>
                <c:pt idx="695">
                  <c:v>-84640.947887739589</c:v>
                </c:pt>
                <c:pt idx="696">
                  <c:v>-203667.40465749655</c:v>
                </c:pt>
                <c:pt idx="697">
                  <c:v>-181015.08208308654</c:v>
                </c:pt>
                <c:pt idx="698">
                  <c:v>-117037.62586663297</c:v>
                </c:pt>
                <c:pt idx="699">
                  <c:v>-219453.51421500271</c:v>
                </c:pt>
                <c:pt idx="700">
                  <c:v>-73521.500098242759</c:v>
                </c:pt>
                <c:pt idx="701">
                  <c:v>-104686.23216627835</c:v>
                </c:pt>
                <c:pt idx="702">
                  <c:v>1209096.4079284752</c:v>
                </c:pt>
                <c:pt idx="703">
                  <c:v>-380600.2240276651</c:v>
                </c:pt>
                <c:pt idx="704">
                  <c:v>-135605.15066220891</c:v>
                </c:pt>
                <c:pt idx="705">
                  <c:v>-179641.42679827634</c:v>
                </c:pt>
                <c:pt idx="706">
                  <c:v>-77257.839597144353</c:v>
                </c:pt>
                <c:pt idx="707">
                  <c:v>-77033.72102007833</c:v>
                </c:pt>
                <c:pt idx="708">
                  <c:v>-77964.265873720113</c:v>
                </c:pt>
                <c:pt idx="709">
                  <c:v>-178922.05567238462</c:v>
                </c:pt>
                <c:pt idx="710">
                  <c:v>-212706.9556890917</c:v>
                </c:pt>
                <c:pt idx="711">
                  <c:v>133531.88069376722</c:v>
                </c:pt>
                <c:pt idx="712">
                  <c:v>-226319.57217151753</c:v>
                </c:pt>
                <c:pt idx="713">
                  <c:v>-294690.60144781839</c:v>
                </c:pt>
                <c:pt idx="714">
                  <c:v>1476214.1489641871</c:v>
                </c:pt>
                <c:pt idx="715">
                  <c:v>-172728.9644376561</c:v>
                </c:pt>
                <c:pt idx="716">
                  <c:v>174831.76515614707</c:v>
                </c:pt>
                <c:pt idx="717">
                  <c:v>-176485.05476144474</c:v>
                </c:pt>
                <c:pt idx="718">
                  <c:v>-295864.13999622012</c:v>
                </c:pt>
                <c:pt idx="719">
                  <c:v>-96932.142383038692</c:v>
                </c:pt>
                <c:pt idx="720">
                  <c:v>-150723.90653017041</c:v>
                </c:pt>
                <c:pt idx="721">
                  <c:v>4483743.3315089177</c:v>
                </c:pt>
                <c:pt idx="722">
                  <c:v>-80999.874560148237</c:v>
                </c:pt>
                <c:pt idx="723">
                  <c:v>43514.550693950092</c:v>
                </c:pt>
                <c:pt idx="724">
                  <c:v>-137953.1597545275</c:v>
                </c:pt>
                <c:pt idx="725">
                  <c:v>271016.16411048896</c:v>
                </c:pt>
                <c:pt idx="726">
                  <c:v>-125422.73766949121</c:v>
                </c:pt>
                <c:pt idx="727">
                  <c:v>-169011.45195351157</c:v>
                </c:pt>
                <c:pt idx="728">
                  <c:v>-213019.7042603732</c:v>
                </c:pt>
                <c:pt idx="729">
                  <c:v>-174176.79416485259</c:v>
                </c:pt>
                <c:pt idx="730">
                  <c:v>-182625.97361622658</c:v>
                </c:pt>
                <c:pt idx="731">
                  <c:v>-193739.68068817753</c:v>
                </c:pt>
                <c:pt idx="732">
                  <c:v>1476611.8974895317</c:v>
                </c:pt>
                <c:pt idx="733">
                  <c:v>-172846.3965082221</c:v>
                </c:pt>
                <c:pt idx="734">
                  <c:v>-492091.97660908173</c:v>
                </c:pt>
                <c:pt idx="735">
                  <c:v>-80989.413994395058</c:v>
                </c:pt>
                <c:pt idx="736">
                  <c:v>-58331.470877019456</c:v>
                </c:pt>
                <c:pt idx="737">
                  <c:v>-176320.99383663872</c:v>
                </c:pt>
                <c:pt idx="738">
                  <c:v>1229624.3479040456</c:v>
                </c:pt>
                <c:pt idx="739">
                  <c:v>-179785.31627874021</c:v>
                </c:pt>
                <c:pt idx="740">
                  <c:v>-60528.158285132813</c:v>
                </c:pt>
                <c:pt idx="741">
                  <c:v>-176244.30827760883</c:v>
                </c:pt>
                <c:pt idx="742">
                  <c:v>-96307.088658803492</c:v>
                </c:pt>
                <c:pt idx="743">
                  <c:v>-1919722.187318299</c:v>
                </c:pt>
                <c:pt idx="744">
                  <c:v>-186795.97361622658</c:v>
                </c:pt>
                <c:pt idx="745">
                  <c:v>-173345.53236709011</c:v>
                </c:pt>
                <c:pt idx="746">
                  <c:v>-172597.53236709011</c:v>
                </c:pt>
                <c:pt idx="747">
                  <c:v>-180189.21625214795</c:v>
                </c:pt>
                <c:pt idx="748">
                  <c:v>-183952.60301070492</c:v>
                </c:pt>
                <c:pt idx="749">
                  <c:v>-78083.919871329737</c:v>
                </c:pt>
                <c:pt idx="750">
                  <c:v>-115053.88955343532</c:v>
                </c:pt>
                <c:pt idx="751">
                  <c:v>-166656.12695116282</c:v>
                </c:pt>
                <c:pt idx="752">
                  <c:v>-201345.99240070296</c:v>
                </c:pt>
                <c:pt idx="753">
                  <c:v>-597460.56123162387</c:v>
                </c:pt>
                <c:pt idx="754">
                  <c:v>-83973.106470462502</c:v>
                </c:pt>
                <c:pt idx="755">
                  <c:v>-39527.899913492263</c:v>
                </c:pt>
                <c:pt idx="756">
                  <c:v>-38653.183548197965</c:v>
                </c:pt>
                <c:pt idx="757">
                  <c:v>-284999.19779351645</c:v>
                </c:pt>
                <c:pt idx="758">
                  <c:v>-91094.173437991893</c:v>
                </c:pt>
                <c:pt idx="759">
                  <c:v>1015075.713170104</c:v>
                </c:pt>
                <c:pt idx="760">
                  <c:v>-221236.53631925222</c:v>
                </c:pt>
                <c:pt idx="761">
                  <c:v>-56853.582123103668</c:v>
                </c:pt>
                <c:pt idx="762">
                  <c:v>-222122.8763956615</c:v>
                </c:pt>
                <c:pt idx="763">
                  <c:v>571920.91940537607</c:v>
                </c:pt>
                <c:pt idx="764">
                  <c:v>-77422.640979895572</c:v>
                </c:pt>
                <c:pt idx="765">
                  <c:v>-142084.07275107503</c:v>
                </c:pt>
                <c:pt idx="766">
                  <c:v>-104599.33631003436</c:v>
                </c:pt>
                <c:pt idx="767">
                  <c:v>-83893.915210075123</c:v>
                </c:pt>
                <c:pt idx="768">
                  <c:v>376883.48730274354</c:v>
                </c:pt>
                <c:pt idx="769">
                  <c:v>201758.75168467057</c:v>
                </c:pt>
                <c:pt idx="770">
                  <c:v>-165396.4668892007</c:v>
                </c:pt>
                <c:pt idx="771">
                  <c:v>-162859.94394096581</c:v>
                </c:pt>
                <c:pt idx="772">
                  <c:v>-195859.25538524665</c:v>
                </c:pt>
                <c:pt idx="773">
                  <c:v>-99383.047504064481</c:v>
                </c:pt>
                <c:pt idx="774">
                  <c:v>-77576.100549536859</c:v>
                </c:pt>
                <c:pt idx="775">
                  <c:v>-78106.404582318501</c:v>
                </c:pt>
                <c:pt idx="776">
                  <c:v>-278661.18876941915</c:v>
                </c:pt>
                <c:pt idx="777">
                  <c:v>-92482.833311523485</c:v>
                </c:pt>
                <c:pt idx="778">
                  <c:v>-477793.71721023391</c:v>
                </c:pt>
                <c:pt idx="779">
                  <c:v>-101694.22223081155</c:v>
                </c:pt>
                <c:pt idx="780">
                  <c:v>-180548.44054272922</c:v>
                </c:pt>
                <c:pt idx="781">
                  <c:v>-103119.93499928879</c:v>
                </c:pt>
                <c:pt idx="782">
                  <c:v>-77864.116551799612</c:v>
                </c:pt>
                <c:pt idx="783">
                  <c:v>-53682.967879116186</c:v>
                </c:pt>
                <c:pt idx="784">
                  <c:v>-160318.53075085598</c:v>
                </c:pt>
                <c:pt idx="785">
                  <c:v>413551.32782709767</c:v>
                </c:pt>
                <c:pt idx="786">
                  <c:v>39831.550693950092</c:v>
                </c:pt>
                <c:pt idx="787">
                  <c:v>-172770.32245529757</c:v>
                </c:pt>
                <c:pt idx="788">
                  <c:v>-173137.88757339818</c:v>
                </c:pt>
                <c:pt idx="789">
                  <c:v>-266262.74609527097</c:v>
                </c:pt>
                <c:pt idx="790">
                  <c:v>-338148.66187575011</c:v>
                </c:pt>
                <c:pt idx="791">
                  <c:v>-106377.5279214257</c:v>
                </c:pt>
                <c:pt idx="792">
                  <c:v>4050583.3364555263</c:v>
                </c:pt>
                <c:pt idx="793">
                  <c:v>-92064.007264404951</c:v>
                </c:pt>
                <c:pt idx="794">
                  <c:v>-179833.04285436484</c:v>
                </c:pt>
                <c:pt idx="795">
                  <c:v>-3287705.4564480297</c:v>
                </c:pt>
                <c:pt idx="796">
                  <c:v>-144133.28912795929</c:v>
                </c:pt>
                <c:pt idx="797">
                  <c:v>-215779.10298854439</c:v>
                </c:pt>
                <c:pt idx="798">
                  <c:v>-150446.37462012895</c:v>
                </c:pt>
                <c:pt idx="799">
                  <c:v>-178752.90460215684</c:v>
                </c:pt>
                <c:pt idx="800">
                  <c:v>-173470.32245529757</c:v>
                </c:pt>
                <c:pt idx="801">
                  <c:v>-182030.53215792275</c:v>
                </c:pt>
                <c:pt idx="802">
                  <c:v>-80231.659530369347</c:v>
                </c:pt>
                <c:pt idx="803">
                  <c:v>-221848.503357785</c:v>
                </c:pt>
                <c:pt idx="804">
                  <c:v>-70367.826114223644</c:v>
                </c:pt>
                <c:pt idx="805">
                  <c:v>-394995.4460209508</c:v>
                </c:pt>
                <c:pt idx="806">
                  <c:v>-120067.03460356692</c:v>
                </c:pt>
                <c:pt idx="807">
                  <c:v>85201.347430192516</c:v>
                </c:pt>
                <c:pt idx="808">
                  <c:v>26196.005278536264</c:v>
                </c:pt>
                <c:pt idx="809">
                  <c:v>-160162.51072832226</c:v>
                </c:pt>
                <c:pt idx="810">
                  <c:v>-214782.71618120407</c:v>
                </c:pt>
                <c:pt idx="811">
                  <c:v>347786.0110205696</c:v>
                </c:pt>
                <c:pt idx="812">
                  <c:v>-173686.6804729391</c:v>
                </c:pt>
                <c:pt idx="813">
                  <c:v>-216580.57217151753</c:v>
                </c:pt>
                <c:pt idx="814">
                  <c:v>-224822.54744448635</c:v>
                </c:pt>
                <c:pt idx="815">
                  <c:v>201933.00119256228</c:v>
                </c:pt>
                <c:pt idx="816">
                  <c:v>-130556.57429520146</c:v>
                </c:pt>
                <c:pt idx="817">
                  <c:v>-108479.18981424253</c:v>
                </c:pt>
                <c:pt idx="818">
                  <c:v>-309657.41052369616</c:v>
                </c:pt>
                <c:pt idx="819">
                  <c:v>-154729.95131163977</c:v>
                </c:pt>
                <c:pt idx="820">
                  <c:v>2494.2277468964458</c:v>
                </c:pt>
                <c:pt idx="821">
                  <c:v>-173658.89038473161</c:v>
                </c:pt>
                <c:pt idx="822">
                  <c:v>-2860673.6755961683</c:v>
                </c:pt>
                <c:pt idx="823">
                  <c:v>-182849.1726437427</c:v>
                </c:pt>
                <c:pt idx="824">
                  <c:v>-173351.03849058057</c:v>
                </c:pt>
                <c:pt idx="825">
                  <c:v>-114173.76944507181</c:v>
                </c:pt>
                <c:pt idx="826">
                  <c:v>-75917.242192460981</c:v>
                </c:pt>
                <c:pt idx="827">
                  <c:v>70946.316996696114</c:v>
                </c:pt>
                <c:pt idx="828">
                  <c:v>-197254.14751368406</c:v>
                </c:pt>
                <c:pt idx="829">
                  <c:v>-161015.9045019882</c:v>
                </c:pt>
                <c:pt idx="830">
                  <c:v>-173890.48655942013</c:v>
                </c:pt>
                <c:pt idx="831">
                  <c:v>-11150222.497273684</c:v>
                </c:pt>
                <c:pt idx="832">
                  <c:v>1084107.3092370527</c:v>
                </c:pt>
                <c:pt idx="833">
                  <c:v>19195.850093428046</c:v>
                </c:pt>
                <c:pt idx="834">
                  <c:v>-126683.01473895519</c:v>
                </c:pt>
                <c:pt idx="835">
                  <c:v>-59131.326128658126</c:v>
                </c:pt>
                <c:pt idx="836">
                  <c:v>-176116.82150332708</c:v>
                </c:pt>
                <c:pt idx="837">
                  <c:v>-181038.05725915771</c:v>
                </c:pt>
                <c:pt idx="838">
                  <c:v>-168619.90878664085</c:v>
                </c:pt>
                <c:pt idx="839">
                  <c:v>12936823.834550969</c:v>
                </c:pt>
                <c:pt idx="840">
                  <c:v>-179391.59197372443</c:v>
                </c:pt>
                <c:pt idx="841">
                  <c:v>78643.056186064961</c:v>
                </c:pt>
                <c:pt idx="842">
                  <c:v>-73783.077671979743</c:v>
                </c:pt>
                <c:pt idx="843">
                  <c:v>-223554.22027707042</c:v>
                </c:pt>
                <c:pt idx="844">
                  <c:v>-217763.7052860416</c:v>
                </c:pt>
                <c:pt idx="845">
                  <c:v>-259176.88736521354</c:v>
                </c:pt>
                <c:pt idx="846">
                  <c:v>-219823.56730909814</c:v>
                </c:pt>
                <c:pt idx="847">
                  <c:v>-80952.383835385117</c:v>
                </c:pt>
                <c:pt idx="848">
                  <c:v>-176499.6063397142</c:v>
                </c:pt>
                <c:pt idx="849">
                  <c:v>-2404384.2083243602</c:v>
                </c:pt>
                <c:pt idx="850">
                  <c:v>-891148.56351314997</c:v>
                </c:pt>
                <c:pt idx="851">
                  <c:v>-74235.658036695691</c:v>
                </c:pt>
                <c:pt idx="852">
                  <c:v>449294.06310150202</c:v>
                </c:pt>
                <c:pt idx="853">
                  <c:v>-71164.934786217258</c:v>
                </c:pt>
                <c:pt idx="854">
                  <c:v>-117047.206837954</c:v>
                </c:pt>
                <c:pt idx="855">
                  <c:v>-216627.83716976357</c:v>
                </c:pt>
                <c:pt idx="856">
                  <c:v>-123817.92309009627</c:v>
                </c:pt>
                <c:pt idx="857">
                  <c:v>-216348.55531985109</c:v>
                </c:pt>
                <c:pt idx="858">
                  <c:v>-385875.59771930339</c:v>
                </c:pt>
                <c:pt idx="859">
                  <c:v>-61393.764662148955</c:v>
                </c:pt>
                <c:pt idx="860">
                  <c:v>42196.616695074481</c:v>
                </c:pt>
                <c:pt idx="861">
                  <c:v>8013040.6401756257</c:v>
                </c:pt>
                <c:pt idx="862">
                  <c:v>1132361.062682041</c:v>
                </c:pt>
                <c:pt idx="863">
                  <c:v>-213985.59762485634</c:v>
                </c:pt>
                <c:pt idx="864">
                  <c:v>-134375.63646695469</c:v>
                </c:pt>
                <c:pt idx="865">
                  <c:v>-73979.900262349707</c:v>
                </c:pt>
                <c:pt idx="866">
                  <c:v>-116240.56997841937</c:v>
                </c:pt>
                <c:pt idx="867">
                  <c:v>-172610.24840237311</c:v>
                </c:pt>
                <c:pt idx="868">
                  <c:v>-82601.398988244197</c:v>
                </c:pt>
                <c:pt idx="869">
                  <c:v>-39019.283194309799</c:v>
                </c:pt>
                <c:pt idx="870">
                  <c:v>-32989.799210089055</c:v>
                </c:pt>
                <c:pt idx="871">
                  <c:v>-312556.71858354483</c:v>
                </c:pt>
                <c:pt idx="872">
                  <c:v>807117.16351069231</c:v>
                </c:pt>
                <c:pt idx="873">
                  <c:v>-236801.77020223421</c:v>
                </c:pt>
                <c:pt idx="874">
                  <c:v>-167423.0619481125</c:v>
                </c:pt>
                <c:pt idx="875">
                  <c:v>-126938.95672212946</c:v>
                </c:pt>
                <c:pt idx="876">
                  <c:v>-273893.97883209336</c:v>
                </c:pt>
                <c:pt idx="877">
                  <c:v>-128990.3388630313</c:v>
                </c:pt>
                <c:pt idx="878">
                  <c:v>-118321.16981431242</c:v>
                </c:pt>
                <c:pt idx="879">
                  <c:v>-198546.16018093121</c:v>
                </c:pt>
                <c:pt idx="880">
                  <c:v>-100529.80676576227</c:v>
                </c:pt>
                <c:pt idx="881">
                  <c:v>-201333.21306363586</c:v>
                </c:pt>
                <c:pt idx="882">
                  <c:v>-181453.34872240204</c:v>
                </c:pt>
                <c:pt idx="883">
                  <c:v>-109480.99185661212</c:v>
                </c:pt>
                <c:pt idx="884">
                  <c:v>-97115.619918017619</c:v>
                </c:pt>
                <c:pt idx="885">
                  <c:v>-173547.75452586357</c:v>
                </c:pt>
                <c:pt idx="886">
                  <c:v>-213403.1555660115</c:v>
                </c:pt>
                <c:pt idx="887">
                  <c:v>-118276.03649465468</c:v>
                </c:pt>
                <c:pt idx="888">
                  <c:v>-113125.60781655519</c:v>
                </c:pt>
                <c:pt idx="889">
                  <c:v>-307810.69851663028</c:v>
                </c:pt>
                <c:pt idx="890">
                  <c:v>134013.55403535231</c:v>
                </c:pt>
                <c:pt idx="891">
                  <c:v>-117817.3698963659</c:v>
                </c:pt>
                <c:pt idx="892">
                  <c:v>-181426.79367521824</c:v>
                </c:pt>
                <c:pt idx="893">
                  <c:v>-165022.43192619685</c:v>
                </c:pt>
                <c:pt idx="894">
                  <c:v>651592.91765639489</c:v>
                </c:pt>
                <c:pt idx="895">
                  <c:v>-77718.743658836407</c:v>
                </c:pt>
                <c:pt idx="896">
                  <c:v>-19352.734309981694</c:v>
                </c:pt>
                <c:pt idx="897">
                  <c:v>-210719.42220532702</c:v>
                </c:pt>
                <c:pt idx="898">
                  <c:v>-240537.35424588516</c:v>
                </c:pt>
                <c:pt idx="899">
                  <c:v>-82980.953552065999</c:v>
                </c:pt>
                <c:pt idx="900">
                  <c:v>-24409.884990216349</c:v>
                </c:pt>
                <c:pt idx="901">
                  <c:v>-177165.26827195194</c:v>
                </c:pt>
                <c:pt idx="902">
                  <c:v>-218994.7052860416</c:v>
                </c:pt>
                <c:pt idx="903">
                  <c:v>-69820.370527901629</c:v>
                </c:pt>
                <c:pt idx="904">
                  <c:v>-150981.51072832226</c:v>
                </c:pt>
                <c:pt idx="905">
                  <c:v>531339.55584674154</c:v>
                </c:pt>
                <c:pt idx="906">
                  <c:v>50984.046720128885</c:v>
                </c:pt>
                <c:pt idx="907">
                  <c:v>-305055.61360395735</c:v>
                </c:pt>
                <c:pt idx="908">
                  <c:v>-217305.70549117523</c:v>
                </c:pt>
                <c:pt idx="909">
                  <c:v>-419436.04507316533</c:v>
                </c:pt>
                <c:pt idx="910">
                  <c:v>-172720.24840237311</c:v>
                </c:pt>
                <c:pt idx="911">
                  <c:v>-197797.2796208979</c:v>
                </c:pt>
                <c:pt idx="912">
                  <c:v>-156260.00963652181</c:v>
                </c:pt>
                <c:pt idx="913">
                  <c:v>-63835.629947225301</c:v>
                </c:pt>
                <c:pt idx="914">
                  <c:v>-177426.30318638927</c:v>
                </c:pt>
                <c:pt idx="915">
                  <c:v>-191988.22595208668</c:v>
                </c:pt>
                <c:pt idx="916">
                  <c:v>18373.723144839692</c:v>
                </c:pt>
                <c:pt idx="917">
                  <c:v>-159007.59373682208</c:v>
                </c:pt>
                <c:pt idx="918">
                  <c:v>105293.23983889568</c:v>
                </c:pt>
                <c:pt idx="919">
                  <c:v>-143610.57307163917</c:v>
                </c:pt>
                <c:pt idx="920">
                  <c:v>-181670.66547758051</c:v>
                </c:pt>
                <c:pt idx="921">
                  <c:v>90547.153135652101</c:v>
                </c:pt>
                <c:pt idx="922">
                  <c:v>-245552.29794225597</c:v>
                </c:pt>
                <c:pt idx="923">
                  <c:v>-208285.82175403292</c:v>
                </c:pt>
                <c:pt idx="924">
                  <c:v>-190365.7492976943</c:v>
                </c:pt>
                <c:pt idx="925">
                  <c:v>-25939.595835822693</c:v>
                </c:pt>
                <c:pt idx="926">
                  <c:v>-159136.56246059004</c:v>
                </c:pt>
                <c:pt idx="927">
                  <c:v>-26756.772808915222</c:v>
                </c:pt>
                <c:pt idx="928">
                  <c:v>-145176.62488539156</c:v>
                </c:pt>
                <c:pt idx="929">
                  <c:v>-257249.69134000252</c:v>
                </c:pt>
                <c:pt idx="930">
                  <c:v>-116273.70329807712</c:v>
                </c:pt>
                <c:pt idx="931">
                  <c:v>-175688.14513379993</c:v>
                </c:pt>
                <c:pt idx="932">
                  <c:v>-165866.55947570154</c:v>
                </c:pt>
                <c:pt idx="933">
                  <c:v>-199985.36376455089</c:v>
                </c:pt>
                <c:pt idx="934">
                  <c:v>-522761.57899698429</c:v>
                </c:pt>
                <c:pt idx="935">
                  <c:v>-229265.96107328532</c:v>
                </c:pt>
                <c:pt idx="936">
                  <c:v>105629.39694722102</c:v>
                </c:pt>
                <c:pt idx="937">
                  <c:v>-138879.24763586861</c:v>
                </c:pt>
                <c:pt idx="938">
                  <c:v>-171590.53730191319</c:v>
                </c:pt>
                <c:pt idx="939">
                  <c:v>-219401.50356291869</c:v>
                </c:pt>
                <c:pt idx="940">
                  <c:v>-212347.77582226659</c:v>
                </c:pt>
                <c:pt idx="941">
                  <c:v>-176242.82150332708</c:v>
                </c:pt>
                <c:pt idx="942">
                  <c:v>-266098.19638121431</c:v>
                </c:pt>
                <c:pt idx="943">
                  <c:v>-179273.34749159997</c:v>
                </c:pt>
                <c:pt idx="944">
                  <c:v>-78832.726497898737</c:v>
                </c:pt>
                <c:pt idx="945">
                  <c:v>-183459.34402782336</c:v>
                </c:pt>
                <c:pt idx="946">
                  <c:v>-115188.90276472956</c:v>
                </c:pt>
                <c:pt idx="947">
                  <c:v>-67361.060104743636</c:v>
                </c:pt>
                <c:pt idx="948">
                  <c:v>-215685.22253354086</c:v>
                </c:pt>
                <c:pt idx="949">
                  <c:v>-73393.591274299964</c:v>
                </c:pt>
                <c:pt idx="950">
                  <c:v>-10416772.577208489</c:v>
                </c:pt>
                <c:pt idx="951">
                  <c:v>-337924.55070451816</c:v>
                </c:pt>
                <c:pt idx="952">
                  <c:v>1218313.2438694623</c:v>
                </c:pt>
                <c:pt idx="953">
                  <c:v>3470694.5258903173</c:v>
                </c:pt>
                <c:pt idx="954">
                  <c:v>168303.76104655967</c:v>
                </c:pt>
                <c:pt idx="955">
                  <c:v>-121041.17193868384</c:v>
                </c:pt>
                <c:pt idx="956">
                  <c:v>-213802.02224635374</c:v>
                </c:pt>
                <c:pt idx="957">
                  <c:v>-172353.89038473161</c:v>
                </c:pt>
                <c:pt idx="958">
                  <c:v>710761.88423540257</c:v>
                </c:pt>
                <c:pt idx="959">
                  <c:v>-112911.78305784712</c:v>
                </c:pt>
                <c:pt idx="960">
                  <c:v>-57434.265143013792</c:v>
                </c:pt>
                <c:pt idx="961">
                  <c:v>821641.05967744638</c:v>
                </c:pt>
                <c:pt idx="962">
                  <c:v>-136778.94254956295</c:v>
                </c:pt>
                <c:pt idx="963">
                  <c:v>-89802.257930326668</c:v>
                </c:pt>
                <c:pt idx="964">
                  <c:v>1942102.0064523479</c:v>
                </c:pt>
                <c:pt idx="965">
                  <c:v>-173216.32245529757</c:v>
                </c:pt>
                <c:pt idx="966">
                  <c:v>-99865.248435521644</c:v>
                </c:pt>
                <c:pt idx="967">
                  <c:v>100535.78504568955</c:v>
                </c:pt>
                <c:pt idx="968">
                  <c:v>-103417.41627493803</c:v>
                </c:pt>
                <c:pt idx="969">
                  <c:v>-977961.49859695742</c:v>
                </c:pt>
                <c:pt idx="970">
                  <c:v>-179387.04963942472</c:v>
                </c:pt>
                <c:pt idx="971">
                  <c:v>-3987.7209304205026</c:v>
                </c:pt>
                <c:pt idx="972">
                  <c:v>-187285.23046594555</c:v>
                </c:pt>
                <c:pt idx="973">
                  <c:v>6391153.8453528117</c:v>
                </c:pt>
                <c:pt idx="974">
                  <c:v>-10006.759288220201</c:v>
                </c:pt>
                <c:pt idx="975">
                  <c:v>-53500.425129581999</c:v>
                </c:pt>
                <c:pt idx="976">
                  <c:v>-56970.815622619179</c:v>
                </c:pt>
                <c:pt idx="977">
                  <c:v>-172618.60642001461</c:v>
                </c:pt>
                <c:pt idx="978">
                  <c:v>-393258.44975038362</c:v>
                </c:pt>
                <c:pt idx="979">
                  <c:v>-215331.95548395801</c:v>
                </c:pt>
                <c:pt idx="980">
                  <c:v>134392.84074829158</c:v>
                </c:pt>
                <c:pt idx="981">
                  <c:v>-413243.62888236309</c:v>
                </c:pt>
                <c:pt idx="982">
                  <c:v>-172944.89038473161</c:v>
                </c:pt>
                <c:pt idx="983">
                  <c:v>-115591.30333910386</c:v>
                </c:pt>
                <c:pt idx="984">
                  <c:v>-85908.524159374851</c:v>
                </c:pt>
                <c:pt idx="985">
                  <c:v>-80577.949323675319</c:v>
                </c:pt>
                <c:pt idx="986">
                  <c:v>-322631.19107813312</c:v>
                </c:pt>
                <c:pt idx="987">
                  <c:v>-116556.35639987298</c:v>
                </c:pt>
                <c:pt idx="988">
                  <c:v>-171093.90919690818</c:v>
                </c:pt>
                <c:pt idx="989">
                  <c:v>-215669.22253354086</c:v>
                </c:pt>
                <c:pt idx="990">
                  <c:v>-153331.20453453786</c:v>
                </c:pt>
                <c:pt idx="991">
                  <c:v>-251322.64661278011</c:v>
                </c:pt>
                <c:pt idx="992">
                  <c:v>182710.52454882942</c:v>
                </c:pt>
                <c:pt idx="993">
                  <c:v>-86393.971275732692</c:v>
                </c:pt>
                <c:pt idx="994">
                  <c:v>74528.847100726329</c:v>
                </c:pt>
                <c:pt idx="995">
                  <c:v>-176323.04197726102</c:v>
                </c:pt>
                <c:pt idx="996">
                  <c:v>-65875.362332242832</c:v>
                </c:pt>
                <c:pt idx="997">
                  <c:v>-290120.26217964845</c:v>
                </c:pt>
                <c:pt idx="998">
                  <c:v>-70684.443475684806</c:v>
                </c:pt>
                <c:pt idx="999">
                  <c:v>-173085.6804729391</c:v>
                </c:pt>
                <c:pt idx="1000">
                  <c:v>-994402.87441917835</c:v>
                </c:pt>
                <c:pt idx="1001">
                  <c:v>-108967.99885556049</c:v>
                </c:pt>
                <c:pt idx="1002">
                  <c:v>-211739.62228738045</c:v>
                </c:pt>
                <c:pt idx="1003">
                  <c:v>-247546.90187731618</c:v>
                </c:pt>
                <c:pt idx="1004">
                  <c:v>7779916.8628706904</c:v>
                </c:pt>
                <c:pt idx="1005">
                  <c:v>-173011.6804729391</c:v>
                </c:pt>
                <c:pt idx="1006">
                  <c:v>-173418.6804729391</c:v>
                </c:pt>
                <c:pt idx="1007">
                  <c:v>-172743.03849058057</c:v>
                </c:pt>
                <c:pt idx="1008">
                  <c:v>-190760.27941576426</c:v>
                </c:pt>
                <c:pt idx="1009">
                  <c:v>-128792.45994352462</c:v>
                </c:pt>
                <c:pt idx="1010">
                  <c:v>-173444.24840237311</c:v>
                </c:pt>
                <c:pt idx="1011">
                  <c:v>-87352.707126890265</c:v>
                </c:pt>
                <c:pt idx="1012">
                  <c:v>-171643.68247991364</c:v>
                </c:pt>
                <c:pt idx="1013">
                  <c:v>219041.48833227495</c:v>
                </c:pt>
                <c:pt idx="1014">
                  <c:v>-84028.440487574757</c:v>
                </c:pt>
                <c:pt idx="1015">
                  <c:v>-111632.55762870505</c:v>
                </c:pt>
                <c:pt idx="1016">
                  <c:v>26386225.30300878</c:v>
                </c:pt>
                <c:pt idx="1017">
                  <c:v>1975710.2411405831</c:v>
                </c:pt>
                <c:pt idx="1018">
                  <c:v>-72912.733444492769</c:v>
                </c:pt>
                <c:pt idx="1019">
                  <c:v>-169698.85985587828</c:v>
                </c:pt>
                <c:pt idx="1020">
                  <c:v>-230214.37065352831</c:v>
                </c:pt>
                <c:pt idx="1021">
                  <c:v>397582.11966798734</c:v>
                </c:pt>
                <c:pt idx="1022">
                  <c:v>-172409.53236709011</c:v>
                </c:pt>
                <c:pt idx="1023">
                  <c:v>-273260.90076128382</c:v>
                </c:pt>
                <c:pt idx="1024">
                  <c:v>-113109.03608438732</c:v>
                </c:pt>
                <c:pt idx="1025">
                  <c:v>-58872.222938453822</c:v>
                </c:pt>
                <c:pt idx="1026">
                  <c:v>-194974.16305927985</c:v>
                </c:pt>
                <c:pt idx="1027">
                  <c:v>-76565.407194509258</c:v>
                </c:pt>
                <c:pt idx="1028">
                  <c:v>-106240.99985763757</c:v>
                </c:pt>
                <c:pt idx="1029">
                  <c:v>-5964143.2013476677</c:v>
                </c:pt>
                <c:pt idx="1030">
                  <c:v>687971.60082541732</c:v>
                </c:pt>
                <c:pt idx="1031">
                  <c:v>-81952.907414077417</c:v>
                </c:pt>
                <c:pt idx="1032">
                  <c:v>-83234.536814520965</c:v>
                </c:pt>
                <c:pt idx="1033">
                  <c:v>-218477.10545014852</c:v>
                </c:pt>
                <c:pt idx="1034">
                  <c:v>-217726.19986940478</c:v>
                </c:pt>
                <c:pt idx="1035">
                  <c:v>-2411561.2241355292</c:v>
                </c:pt>
                <c:pt idx="1036">
                  <c:v>-124164.19410944713</c:v>
                </c:pt>
                <c:pt idx="1037">
                  <c:v>-383618.86595661112</c:v>
                </c:pt>
                <c:pt idx="1038">
                  <c:v>715054.83790038852</c:v>
                </c:pt>
                <c:pt idx="1039">
                  <c:v>-125500.00793587847</c:v>
                </c:pt>
                <c:pt idx="1040">
                  <c:v>-57625.781708187453</c:v>
                </c:pt>
                <c:pt idx="1041">
                  <c:v>-76875.216168124505</c:v>
                </c:pt>
                <c:pt idx="1042">
                  <c:v>205204.10480991966</c:v>
                </c:pt>
                <c:pt idx="1043">
                  <c:v>700682.21881005121</c:v>
                </c:pt>
                <c:pt idx="1044">
                  <c:v>285836.62970297009</c:v>
                </c:pt>
                <c:pt idx="1045">
                  <c:v>205555.6909947407</c:v>
                </c:pt>
                <c:pt idx="1046">
                  <c:v>-38957.001568576612</c:v>
                </c:pt>
                <c:pt idx="1047">
                  <c:v>1713.6794388201088</c:v>
                </c:pt>
                <c:pt idx="1048">
                  <c:v>64544.803823919385</c:v>
                </c:pt>
                <c:pt idx="1049">
                  <c:v>-55028.066216072446</c:v>
                </c:pt>
                <c:pt idx="1050">
                  <c:v>-250533.02852295025</c:v>
                </c:pt>
                <c:pt idx="1051">
                  <c:v>-72687.098498200066</c:v>
                </c:pt>
                <c:pt idx="1052">
                  <c:v>-185904.56255024782</c:v>
                </c:pt>
                <c:pt idx="1053">
                  <c:v>2867.1062244463828</c:v>
                </c:pt>
                <c:pt idx="1054">
                  <c:v>-131016.38937636476</c:v>
                </c:pt>
                <c:pt idx="1055">
                  <c:v>14296.043671992724</c:v>
                </c:pt>
                <c:pt idx="1056">
                  <c:v>361185.65787421679</c:v>
                </c:pt>
                <c:pt idx="1057">
                  <c:v>-234275.08334459353</c:v>
                </c:pt>
                <c:pt idx="1058">
                  <c:v>-201609.65655001602</c:v>
                </c:pt>
                <c:pt idx="1059">
                  <c:v>86075.812107293983</c:v>
                </c:pt>
                <c:pt idx="1060">
                  <c:v>-150321.95445828961</c:v>
                </c:pt>
                <c:pt idx="1061">
                  <c:v>-620887.76186018321</c:v>
                </c:pt>
                <c:pt idx="1062">
                  <c:v>-56398.948942276926</c:v>
                </c:pt>
                <c:pt idx="1063">
                  <c:v>-225254.16954580642</c:v>
                </c:pt>
                <c:pt idx="1064">
                  <c:v>-169435.05010742997</c:v>
                </c:pt>
                <c:pt idx="1065">
                  <c:v>-171030.41320425476</c:v>
                </c:pt>
                <c:pt idx="1066">
                  <c:v>-235295.23692360317</c:v>
                </c:pt>
                <c:pt idx="1067">
                  <c:v>-192.71944770973641</c:v>
                </c:pt>
                <c:pt idx="1068">
                  <c:v>-75919.891323682299</c:v>
                </c:pt>
                <c:pt idx="1069">
                  <c:v>83420.398652350239</c:v>
                </c:pt>
                <c:pt idx="1070">
                  <c:v>-123102.7268183683</c:v>
                </c:pt>
                <c:pt idx="1071">
                  <c:v>-19974.16520377592</c:v>
                </c:pt>
                <c:pt idx="1072">
                  <c:v>-120570.80676576227</c:v>
                </c:pt>
                <c:pt idx="1073">
                  <c:v>-162688.15649408422</c:v>
                </c:pt>
                <c:pt idx="1074">
                  <c:v>108487.89058652177</c:v>
                </c:pt>
                <c:pt idx="1075">
                  <c:v>-217864.0210155517</c:v>
                </c:pt>
                <c:pt idx="1076">
                  <c:v>-172107.57661573167</c:v>
                </c:pt>
                <c:pt idx="1077">
                  <c:v>-260706.14551446139</c:v>
                </c:pt>
                <c:pt idx="1078">
                  <c:v>-82389.907414077417</c:v>
                </c:pt>
                <c:pt idx="1079">
                  <c:v>-182082.43169219419</c:v>
                </c:pt>
                <c:pt idx="1080">
                  <c:v>-129387.35804094237</c:v>
                </c:pt>
                <c:pt idx="1081">
                  <c:v>-36325.880417701555</c:v>
                </c:pt>
                <c:pt idx="1082">
                  <c:v>-273583.94852040178</c:v>
                </c:pt>
                <c:pt idx="1083">
                  <c:v>-45588.249874588335</c:v>
                </c:pt>
                <c:pt idx="1084">
                  <c:v>-218248.83860569936</c:v>
                </c:pt>
                <c:pt idx="1085">
                  <c:v>-404418.95897949254</c:v>
                </c:pt>
                <c:pt idx="1086">
                  <c:v>2898932.596787631</c:v>
                </c:pt>
                <c:pt idx="1087">
                  <c:v>-173169.6804729391</c:v>
                </c:pt>
                <c:pt idx="1088">
                  <c:v>-226885.70549117523</c:v>
                </c:pt>
                <c:pt idx="1089">
                  <c:v>-252859.03561074764</c:v>
                </c:pt>
                <c:pt idx="1090">
                  <c:v>-178122.07639616352</c:v>
                </c:pt>
                <c:pt idx="1091">
                  <c:v>-192911.65915035643</c:v>
                </c:pt>
                <c:pt idx="1092">
                  <c:v>-164679.46014774035</c:v>
                </c:pt>
                <c:pt idx="1093">
                  <c:v>-165929.82408917241</c:v>
                </c:pt>
                <c:pt idx="1094">
                  <c:v>-172191.91597986588</c:v>
                </c:pt>
                <c:pt idx="1095">
                  <c:v>-230163.41871805448</c:v>
                </c:pt>
                <c:pt idx="1096">
                  <c:v>-189186.19941444934</c:v>
                </c:pt>
                <c:pt idx="1097">
                  <c:v>-72650.383798684197</c:v>
                </c:pt>
                <c:pt idx="1098">
                  <c:v>-225701.90413729299</c:v>
                </c:pt>
                <c:pt idx="1099">
                  <c:v>-182624.10693588434</c:v>
                </c:pt>
                <c:pt idx="1100">
                  <c:v>-215686.22253354086</c:v>
                </c:pt>
                <c:pt idx="1101">
                  <c:v>-177987.41823814245</c:v>
                </c:pt>
                <c:pt idx="1102">
                  <c:v>-172963.02624359966</c:v>
                </c:pt>
                <c:pt idx="1103">
                  <c:v>-115735.78287824668</c:v>
                </c:pt>
                <c:pt idx="1104">
                  <c:v>-121794.18475721549</c:v>
                </c:pt>
                <c:pt idx="1105">
                  <c:v>-75685.783355222069</c:v>
                </c:pt>
                <c:pt idx="1106">
                  <c:v>-176207.88336280422</c:v>
                </c:pt>
                <c:pt idx="1107">
                  <c:v>-252.24553478119196</c:v>
                </c:pt>
                <c:pt idx="1108">
                  <c:v>-176251.26815495061</c:v>
                </c:pt>
                <c:pt idx="1109">
                  <c:v>-174222.79416485259</c:v>
                </c:pt>
                <c:pt idx="1110">
                  <c:v>69632.75489138547</c:v>
                </c:pt>
                <c:pt idx="1111">
                  <c:v>-187026.76848596096</c:v>
                </c:pt>
                <c:pt idx="1112">
                  <c:v>-202957.39158728666</c:v>
                </c:pt>
                <c:pt idx="1113">
                  <c:v>-172619.60642001461</c:v>
                </c:pt>
                <c:pt idx="1114">
                  <c:v>-425890.67510894826</c:v>
                </c:pt>
                <c:pt idx="1115">
                  <c:v>-178810.41571880039</c:v>
                </c:pt>
                <c:pt idx="1116">
                  <c:v>-183061.08216969343</c:v>
                </c:pt>
                <c:pt idx="1117">
                  <c:v>-193739.78095319192</c:v>
                </c:pt>
                <c:pt idx="1118">
                  <c:v>-74476.033787141132</c:v>
                </c:pt>
                <c:pt idx="1119">
                  <c:v>-612197.48927199119</c:v>
                </c:pt>
                <c:pt idx="1120">
                  <c:v>2088.813168745226</c:v>
                </c:pt>
                <c:pt idx="1121">
                  <c:v>-171753.10029652412</c:v>
                </c:pt>
                <c:pt idx="1122">
                  <c:v>-235379.42692828848</c:v>
                </c:pt>
                <c:pt idx="1123">
                  <c:v>-173162.03849058057</c:v>
                </c:pt>
                <c:pt idx="1124">
                  <c:v>-148371.41782787509</c:v>
                </c:pt>
                <c:pt idx="1125">
                  <c:v>-176314.8232734341</c:v>
                </c:pt>
                <c:pt idx="1126">
                  <c:v>-132636.37054050638</c:v>
                </c:pt>
                <c:pt idx="1127">
                  <c:v>-182150.66547758051</c:v>
                </c:pt>
                <c:pt idx="1128">
                  <c:v>-367643.42897886084</c:v>
                </c:pt>
                <c:pt idx="1129">
                  <c:v>-114651.56956815202</c:v>
                </c:pt>
                <c:pt idx="1130">
                  <c:v>-159940.79166793864</c:v>
                </c:pt>
                <c:pt idx="1131">
                  <c:v>-166912.65137925878</c:v>
                </c:pt>
                <c:pt idx="1132">
                  <c:v>-191107.42938195475</c:v>
                </c:pt>
                <c:pt idx="1133">
                  <c:v>-166937.53603697495</c:v>
                </c:pt>
                <c:pt idx="1134">
                  <c:v>-150143.95719467214</c:v>
                </c:pt>
                <c:pt idx="1135">
                  <c:v>-1227302.7775589521</c:v>
                </c:pt>
                <c:pt idx="1136">
                  <c:v>-179591.26531347359</c:v>
                </c:pt>
                <c:pt idx="1137">
                  <c:v>60118.194653338986</c:v>
                </c:pt>
                <c:pt idx="1138">
                  <c:v>267565.04759047419</c:v>
                </c:pt>
                <c:pt idx="1139">
                  <c:v>-247025.85092888225</c:v>
                </c:pt>
                <c:pt idx="1140">
                  <c:v>-19036.141638600064</c:v>
                </c:pt>
                <c:pt idx="1141">
                  <c:v>-180659.94896856247</c:v>
                </c:pt>
                <c:pt idx="1142">
                  <c:v>-92657.531487367247</c:v>
                </c:pt>
                <c:pt idx="1143">
                  <c:v>322194.58645973797</c:v>
                </c:pt>
                <c:pt idx="1144">
                  <c:v>-171976.2265674877</c:v>
                </c:pt>
                <c:pt idx="1145">
                  <c:v>-166748.22595208668</c:v>
                </c:pt>
                <c:pt idx="1146">
                  <c:v>193065.65019807004</c:v>
                </c:pt>
                <c:pt idx="1147">
                  <c:v>-151966.46092003438</c:v>
                </c:pt>
                <c:pt idx="1148">
                  <c:v>-269260.88196313975</c:v>
                </c:pt>
                <c:pt idx="1149">
                  <c:v>1266889.7391417294</c:v>
                </c:pt>
                <c:pt idx="1150">
                  <c:v>-155306.99240070296</c:v>
                </c:pt>
                <c:pt idx="1151">
                  <c:v>-183934.47345919276</c:v>
                </c:pt>
                <c:pt idx="1152">
                  <c:v>-90233.507044836791</c:v>
                </c:pt>
                <c:pt idx="1153">
                  <c:v>362231.0110205696</c:v>
                </c:pt>
                <c:pt idx="1154">
                  <c:v>-172658.24840237311</c:v>
                </c:pt>
                <c:pt idx="1155">
                  <c:v>-213412.15515574411</c:v>
                </c:pt>
                <c:pt idx="1156">
                  <c:v>-183406.2541984655</c:v>
                </c:pt>
                <c:pt idx="1157">
                  <c:v>99141.427135239937</c:v>
                </c:pt>
                <c:pt idx="1158">
                  <c:v>-369047.14171874506</c:v>
                </c:pt>
                <c:pt idx="1159">
                  <c:v>-181414.59115318971</c:v>
                </c:pt>
                <c:pt idx="1160">
                  <c:v>-154566.04424382083</c:v>
                </c:pt>
                <c:pt idx="1161">
                  <c:v>-225609.17221254425</c:v>
                </c:pt>
                <c:pt idx="1162">
                  <c:v>-186593.84029656881</c:v>
                </c:pt>
                <c:pt idx="1163">
                  <c:v>-162901.42158595705</c:v>
                </c:pt>
                <c:pt idx="1164">
                  <c:v>-128696.0131219583</c:v>
                </c:pt>
                <c:pt idx="1165">
                  <c:v>-62918.766388997756</c:v>
                </c:pt>
                <c:pt idx="1166">
                  <c:v>5166679.8111350909</c:v>
                </c:pt>
                <c:pt idx="1167">
                  <c:v>-297139.94773090607</c:v>
                </c:pt>
                <c:pt idx="1168">
                  <c:v>-216248.75437623617</c:v>
                </c:pt>
                <c:pt idx="1169">
                  <c:v>493119.53005712433</c:v>
                </c:pt>
                <c:pt idx="1170">
                  <c:v>-203518.06610969274</c:v>
                </c:pt>
                <c:pt idx="1171">
                  <c:v>-232830.49102394638</c:v>
                </c:pt>
                <c:pt idx="1172">
                  <c:v>-218976.43864672608</c:v>
                </c:pt>
                <c:pt idx="1173">
                  <c:v>-116483.56977328569</c:v>
                </c:pt>
                <c:pt idx="1174">
                  <c:v>-178917.12484208809</c:v>
                </c:pt>
                <c:pt idx="1175">
                  <c:v>-128963.35804094237</c:v>
                </c:pt>
                <c:pt idx="1176">
                  <c:v>-160033.55203771224</c:v>
                </c:pt>
                <c:pt idx="1177">
                  <c:v>-70758.370160129736</c:v>
                </c:pt>
                <c:pt idx="1178">
                  <c:v>-89045.507044836791</c:v>
                </c:pt>
                <c:pt idx="1179">
                  <c:v>-183461.46539552702</c:v>
                </c:pt>
                <c:pt idx="1180">
                  <c:v>-220021.37859692174</c:v>
                </c:pt>
                <c:pt idx="1181">
                  <c:v>-86789.949741880526</c:v>
                </c:pt>
                <c:pt idx="1182">
                  <c:v>-177070.26827195194</c:v>
                </c:pt>
                <c:pt idx="1183">
                  <c:v>-267847.04077473585</c:v>
                </c:pt>
                <c:pt idx="1184">
                  <c:v>-73846.192941820715</c:v>
                </c:pt>
                <c:pt idx="1185">
                  <c:v>-220413.55944180075</c:v>
                </c:pt>
                <c:pt idx="1186">
                  <c:v>-183504.84050170251</c:v>
                </c:pt>
                <c:pt idx="1187">
                  <c:v>-106377.18329326421</c:v>
                </c:pt>
                <c:pt idx="1188">
                  <c:v>-169120.47929268406</c:v>
                </c:pt>
                <c:pt idx="1189">
                  <c:v>-48582.385694371653</c:v>
                </c:pt>
                <c:pt idx="1190">
                  <c:v>-169941.38426124112</c:v>
                </c:pt>
                <c:pt idx="1191">
                  <c:v>-172944.10029652412</c:v>
                </c:pt>
                <c:pt idx="1192">
                  <c:v>-335983.42104416963</c:v>
                </c:pt>
                <c:pt idx="1193">
                  <c:v>-504455.23683456634</c:v>
                </c:pt>
                <c:pt idx="1194">
                  <c:v>-45530.044484797254</c:v>
                </c:pt>
                <c:pt idx="1195">
                  <c:v>374132.72791006835</c:v>
                </c:pt>
                <c:pt idx="1196">
                  <c:v>-317739.50710441079</c:v>
                </c:pt>
                <c:pt idx="1197">
                  <c:v>-70769.26018679711</c:v>
                </c:pt>
                <c:pt idx="1198">
                  <c:v>153916.59582162701</c:v>
                </c:pt>
                <c:pt idx="1199">
                  <c:v>-77658.374340580063</c:v>
                </c:pt>
                <c:pt idx="1200">
                  <c:v>84060.741305958567</c:v>
                </c:pt>
                <c:pt idx="1201">
                  <c:v>-129476.17097638777</c:v>
                </c:pt>
                <c:pt idx="1202">
                  <c:v>66139.852499737695</c:v>
                </c:pt>
                <c:pt idx="1203">
                  <c:v>-178431.216867549</c:v>
                </c:pt>
                <c:pt idx="1204">
                  <c:v>107367.4599906946</c:v>
                </c:pt>
                <c:pt idx="1205">
                  <c:v>19211.677768881724</c:v>
                </c:pt>
                <c:pt idx="1206">
                  <c:v>-234561.21617439692</c:v>
                </c:pt>
                <c:pt idx="1207">
                  <c:v>-137847.02893662854</c:v>
                </c:pt>
                <c:pt idx="1208">
                  <c:v>-213074.70261930377</c:v>
                </c:pt>
                <c:pt idx="1209">
                  <c:v>-116970.30251856917</c:v>
                </c:pt>
                <c:pt idx="1210">
                  <c:v>-8586.8039290816232</c:v>
                </c:pt>
                <c:pt idx="1211">
                  <c:v>-161707.0255478982</c:v>
                </c:pt>
                <c:pt idx="1212">
                  <c:v>-222707.37399737397</c:v>
                </c:pt>
                <c:pt idx="1213">
                  <c:v>-180292.33207586929</c:v>
                </c:pt>
                <c:pt idx="1214">
                  <c:v>-173199.3965082221</c:v>
                </c:pt>
                <c:pt idx="1215">
                  <c:v>-164725.59030378607</c:v>
                </c:pt>
                <c:pt idx="1216">
                  <c:v>-311986.88736521354</c:v>
                </c:pt>
                <c:pt idx="1217">
                  <c:v>-216761.77731410414</c:v>
                </c:pt>
                <c:pt idx="1218">
                  <c:v>291434.65501151688</c:v>
                </c:pt>
                <c:pt idx="1219">
                  <c:v>-84924.949118541641</c:v>
                </c:pt>
                <c:pt idx="1220">
                  <c:v>-23645.241230942949</c:v>
                </c:pt>
                <c:pt idx="1221">
                  <c:v>-81587.659735503024</c:v>
                </c:pt>
                <c:pt idx="1222">
                  <c:v>-511297.97660908173</c:v>
                </c:pt>
                <c:pt idx="1223">
                  <c:v>-81783.307373050673</c:v>
                </c:pt>
                <c:pt idx="1224">
                  <c:v>-96232.104077574622</c:v>
                </c:pt>
                <c:pt idx="1225">
                  <c:v>-189344.96374582814</c:v>
                </c:pt>
                <c:pt idx="1226">
                  <c:v>-150350.71778492074</c:v>
                </c:pt>
                <c:pt idx="1227">
                  <c:v>-273548.71219277789</c:v>
                </c:pt>
                <c:pt idx="1228">
                  <c:v>-133954.88024143688</c:v>
                </c:pt>
                <c:pt idx="1229">
                  <c:v>-222883.77893249699</c:v>
                </c:pt>
                <c:pt idx="1230">
                  <c:v>493374.32333506912</c:v>
                </c:pt>
                <c:pt idx="1231">
                  <c:v>-201703.0797439781</c:v>
                </c:pt>
                <c:pt idx="1232">
                  <c:v>-262354.30779918324</c:v>
                </c:pt>
                <c:pt idx="1233">
                  <c:v>17622.375903520267</c:v>
                </c:pt>
                <c:pt idx="1234">
                  <c:v>-226898.26044093404</c:v>
                </c:pt>
                <c:pt idx="1235">
                  <c:v>-187475.68317865062</c:v>
                </c:pt>
                <c:pt idx="1236">
                  <c:v>-75309.650035564307</c:v>
                </c:pt>
                <c:pt idx="1237">
                  <c:v>-73567.73771710915</c:v>
                </c:pt>
                <c:pt idx="1238">
                  <c:v>-183217.05603695032</c:v>
                </c:pt>
                <c:pt idx="1239">
                  <c:v>-201949.51034880604</c:v>
                </c:pt>
                <c:pt idx="1240">
                  <c:v>-223026.63811337849</c:v>
                </c:pt>
                <c:pt idx="1241">
                  <c:v>-74377.634710409417</c:v>
                </c:pt>
                <c:pt idx="1242">
                  <c:v>-222250.33405098045</c:v>
                </c:pt>
                <c:pt idx="1243">
                  <c:v>-183552.92001567458</c:v>
                </c:pt>
                <c:pt idx="1244">
                  <c:v>-71377.003614088186</c:v>
                </c:pt>
                <c:pt idx="1245">
                  <c:v>-134125.34078297752</c:v>
                </c:pt>
                <c:pt idx="1246">
                  <c:v>-227682.68617790472</c:v>
                </c:pt>
                <c:pt idx="1247">
                  <c:v>-174113.79416485259</c:v>
                </c:pt>
                <c:pt idx="1248">
                  <c:v>778.28774384985445</c:v>
                </c:pt>
                <c:pt idx="1249">
                  <c:v>13428.07693618926</c:v>
                </c:pt>
                <c:pt idx="1250">
                  <c:v>-212727.5551147174</c:v>
                </c:pt>
                <c:pt idx="1251">
                  <c:v>-269124.30433423782</c:v>
                </c:pt>
                <c:pt idx="1252">
                  <c:v>-74434.11675693329</c:v>
                </c:pt>
                <c:pt idx="1253">
                  <c:v>-196233.4401873349</c:v>
                </c:pt>
                <c:pt idx="1254">
                  <c:v>3661361.3368667117</c:v>
                </c:pt>
                <c:pt idx="1255">
                  <c:v>-187051.53021038225</c:v>
                </c:pt>
                <c:pt idx="1256">
                  <c:v>-205816.42891745089</c:v>
                </c:pt>
                <c:pt idx="1257">
                  <c:v>903830.06475831522</c:v>
                </c:pt>
                <c:pt idx="1258">
                  <c:v>-26591.902298629866</c:v>
                </c:pt>
                <c:pt idx="1259">
                  <c:v>-173417.03849058057</c:v>
                </c:pt>
                <c:pt idx="1260">
                  <c:v>-125279.75935975532</c:v>
                </c:pt>
                <c:pt idx="1261">
                  <c:v>-217990.95363775495</c:v>
                </c:pt>
                <c:pt idx="1262">
                  <c:v>-147841.68802410777</c:v>
                </c:pt>
                <c:pt idx="1263">
                  <c:v>-103145.80676576227</c:v>
                </c:pt>
                <c:pt idx="1264">
                  <c:v>-194467.27167353552</c:v>
                </c:pt>
                <c:pt idx="1265">
                  <c:v>-391279.57213533157</c:v>
                </c:pt>
                <c:pt idx="1266">
                  <c:v>-191430.16194700456</c:v>
                </c:pt>
                <c:pt idx="1267">
                  <c:v>-173179.24840237311</c:v>
                </c:pt>
                <c:pt idx="1268">
                  <c:v>-188403.12941368495</c:v>
                </c:pt>
                <c:pt idx="1269">
                  <c:v>-57642.287091849692</c:v>
                </c:pt>
                <c:pt idx="1270">
                  <c:v>-74644.820530600206</c:v>
                </c:pt>
                <c:pt idx="1271">
                  <c:v>-355079.3495619467</c:v>
                </c:pt>
                <c:pt idx="1272">
                  <c:v>-15672.447435102164</c:v>
                </c:pt>
                <c:pt idx="1273">
                  <c:v>-66650.29570190495</c:v>
                </c:pt>
                <c:pt idx="1274">
                  <c:v>-196131.73309213389</c:v>
                </c:pt>
                <c:pt idx="1275">
                  <c:v>-187735.53174765542</c:v>
                </c:pt>
                <c:pt idx="1276">
                  <c:v>-182167.92001567458</c:v>
                </c:pt>
                <c:pt idx="1277">
                  <c:v>-257117.68728316011</c:v>
                </c:pt>
                <c:pt idx="1278">
                  <c:v>264213.63401322073</c:v>
                </c:pt>
                <c:pt idx="1279">
                  <c:v>-162830.89044405473</c:v>
                </c:pt>
                <c:pt idx="1280">
                  <c:v>-20804.57668399089</c:v>
                </c:pt>
                <c:pt idx="1281">
                  <c:v>-183139.63539810828</c:v>
                </c:pt>
                <c:pt idx="1282">
                  <c:v>63631.934726741281</c:v>
                </c:pt>
                <c:pt idx="1283">
                  <c:v>-97612.710118286544</c:v>
                </c:pt>
                <c:pt idx="1284">
                  <c:v>44280.225993231637</c:v>
                </c:pt>
                <c:pt idx="1285">
                  <c:v>-68355.192193599345</c:v>
                </c:pt>
                <c:pt idx="1286">
                  <c:v>-330750.31991421059</c:v>
                </c:pt>
                <c:pt idx="1287">
                  <c:v>-77934.774299553334</c:v>
                </c:pt>
                <c:pt idx="1288">
                  <c:v>1264476.8724613872</c:v>
                </c:pt>
                <c:pt idx="1289">
                  <c:v>-172965.38371427488</c:v>
                </c:pt>
                <c:pt idx="1290">
                  <c:v>-371860.87580912944</c:v>
                </c:pt>
                <c:pt idx="1291">
                  <c:v>167501.48404577095</c:v>
                </c:pt>
                <c:pt idx="1292">
                  <c:v>-120417.62336543237</c:v>
                </c:pt>
                <c:pt idx="1293">
                  <c:v>-186320.46519039338</c:v>
                </c:pt>
                <c:pt idx="1294">
                  <c:v>-211537.59057329013</c:v>
                </c:pt>
                <c:pt idx="1295">
                  <c:v>248268.94178403012</c:v>
                </c:pt>
                <c:pt idx="1296">
                  <c:v>100819.07715198916</c:v>
                </c:pt>
                <c:pt idx="1297">
                  <c:v>-45090.142390966066</c:v>
                </c:pt>
                <c:pt idx="1298">
                  <c:v>-3891201.9697860554</c:v>
                </c:pt>
                <c:pt idx="1299">
                  <c:v>-96549.347738556855</c:v>
                </c:pt>
                <c:pt idx="1300">
                  <c:v>-173615.24840237311</c:v>
                </c:pt>
                <c:pt idx="1301">
                  <c:v>-78433.857093080776</c:v>
                </c:pt>
                <c:pt idx="1302">
                  <c:v>-120279.79830281797</c:v>
                </c:pt>
                <c:pt idx="1303">
                  <c:v>-171192.67265817721</c:v>
                </c:pt>
                <c:pt idx="1304">
                  <c:v>-83258.973971339452</c:v>
                </c:pt>
                <c:pt idx="1305">
                  <c:v>316092.66856835631</c:v>
                </c:pt>
                <c:pt idx="1306">
                  <c:v>420160.13147516467</c:v>
                </c:pt>
                <c:pt idx="1307">
                  <c:v>-10499.423438702011</c:v>
                </c:pt>
                <c:pt idx="1308">
                  <c:v>-168618.01399661868</c:v>
                </c:pt>
                <c:pt idx="1309">
                  <c:v>-78915.237060010142</c:v>
                </c:pt>
                <c:pt idx="1310">
                  <c:v>-172691.53236709011</c:v>
                </c:pt>
                <c:pt idx="1311">
                  <c:v>-173688.32245529757</c:v>
                </c:pt>
                <c:pt idx="1312">
                  <c:v>-106362.7455217322</c:v>
                </c:pt>
                <c:pt idx="1313">
                  <c:v>-134366.01239505032</c:v>
                </c:pt>
                <c:pt idx="1314">
                  <c:v>-243593.08675227902</c:v>
                </c:pt>
                <c:pt idx="1315">
                  <c:v>-226806.17077660852</c:v>
                </c:pt>
                <c:pt idx="1316">
                  <c:v>-172587.81633180712</c:v>
                </c:pt>
                <c:pt idx="1317">
                  <c:v>-70179.470098589634</c:v>
                </c:pt>
                <c:pt idx="1318">
                  <c:v>-177146.49256253324</c:v>
                </c:pt>
                <c:pt idx="1319">
                  <c:v>-182236.46420235926</c:v>
                </c:pt>
                <c:pt idx="1320">
                  <c:v>-182135.50794939493</c:v>
                </c:pt>
                <c:pt idx="1321">
                  <c:v>-180433.21581301163</c:v>
                </c:pt>
                <c:pt idx="1322">
                  <c:v>-61546.47545057864</c:v>
                </c:pt>
                <c:pt idx="1323">
                  <c:v>-11644.832088542928</c:v>
                </c:pt>
                <c:pt idx="1324">
                  <c:v>-70518.26018679711</c:v>
                </c:pt>
                <c:pt idx="1325">
                  <c:v>153114.74273396685</c:v>
                </c:pt>
                <c:pt idx="1326">
                  <c:v>-193703.15535690889</c:v>
                </c:pt>
                <c:pt idx="1327">
                  <c:v>-136792.3755344068</c:v>
                </c:pt>
                <c:pt idx="1328">
                  <c:v>-182677.06543655379</c:v>
                </c:pt>
                <c:pt idx="1329">
                  <c:v>-147632.3991011366</c:v>
                </c:pt>
                <c:pt idx="1330">
                  <c:v>-73696.923367458105</c:v>
                </c:pt>
                <c:pt idx="1331">
                  <c:v>-69596.507102574746</c:v>
                </c:pt>
                <c:pt idx="1332">
                  <c:v>-258311.87777983275</c:v>
                </c:pt>
                <c:pt idx="1333">
                  <c:v>-60493.599308890291</c:v>
                </c:pt>
                <c:pt idx="1334">
                  <c:v>374157.50852954795</c:v>
                </c:pt>
                <c:pt idx="1335">
                  <c:v>-218844.68602257111</c:v>
                </c:pt>
                <c:pt idx="1336">
                  <c:v>449341.50128070253</c:v>
                </c:pt>
                <c:pt idx="1337">
                  <c:v>-140770.80676576227</c:v>
                </c:pt>
                <c:pt idx="1338">
                  <c:v>-173401.75452586357</c:v>
                </c:pt>
                <c:pt idx="1339">
                  <c:v>-98163.554499316378</c:v>
                </c:pt>
                <c:pt idx="1340">
                  <c:v>58303.821933420841</c:v>
                </c:pt>
                <c:pt idx="1341">
                  <c:v>-83926.91310100042</c:v>
                </c:pt>
                <c:pt idx="1342">
                  <c:v>-112136.73754808429</c:v>
                </c:pt>
                <c:pt idx="1343">
                  <c:v>1472033.7277084799</c:v>
                </c:pt>
                <c:pt idx="1344">
                  <c:v>-186661.05574058398</c:v>
                </c:pt>
                <c:pt idx="1345">
                  <c:v>-91133.718850214762</c:v>
                </c:pt>
                <c:pt idx="1346">
                  <c:v>165287.85395417159</c:v>
                </c:pt>
                <c:pt idx="1347">
                  <c:v>-300927.60698194173</c:v>
                </c:pt>
                <c:pt idx="1348">
                  <c:v>-1454511.5908483125</c:v>
                </c:pt>
                <c:pt idx="1349">
                  <c:v>-181646.8653545003</c:v>
                </c:pt>
                <c:pt idx="1350">
                  <c:v>-175186.89560978516</c:v>
                </c:pt>
                <c:pt idx="1351">
                  <c:v>33180.091211523162</c:v>
                </c:pt>
                <c:pt idx="1352">
                  <c:v>-81261.374135446385</c:v>
                </c:pt>
                <c:pt idx="1353">
                  <c:v>-169618.54943592648</c:v>
                </c:pt>
                <c:pt idx="1354">
                  <c:v>-72654.300836723996</c:v>
                </c:pt>
                <c:pt idx="1355">
                  <c:v>-224223.21986680309</c:v>
                </c:pt>
                <c:pt idx="1356">
                  <c:v>-85389.754581369867</c:v>
                </c:pt>
                <c:pt idx="1357">
                  <c:v>-171967.31020831666</c:v>
                </c:pt>
                <c:pt idx="1358">
                  <c:v>-154512.24195148452</c:v>
                </c:pt>
                <c:pt idx="1359">
                  <c:v>-893327.52403353341</c:v>
                </c:pt>
                <c:pt idx="1360">
                  <c:v>1094045.6503577749</c:v>
                </c:pt>
                <c:pt idx="1361">
                  <c:v>-215668.22253354086</c:v>
                </c:pt>
                <c:pt idx="1362">
                  <c:v>-74482.43395124808</c:v>
                </c:pt>
                <c:pt idx="1363">
                  <c:v>-173595.03849058057</c:v>
                </c:pt>
                <c:pt idx="1364">
                  <c:v>-166662.13695430168</c:v>
                </c:pt>
                <c:pt idx="1365">
                  <c:v>-98548.343762834149</c:v>
                </c:pt>
                <c:pt idx="1366">
                  <c:v>-116975.7725373737</c:v>
                </c:pt>
                <c:pt idx="1367">
                  <c:v>-14949.233925267064</c:v>
                </c:pt>
                <c:pt idx="1368">
                  <c:v>-87315.193131005857</c:v>
                </c:pt>
                <c:pt idx="1369">
                  <c:v>296133.54456941626</c:v>
                </c:pt>
                <c:pt idx="1370">
                  <c:v>-71546.934786217258</c:v>
                </c:pt>
                <c:pt idx="1371">
                  <c:v>-167034.95492173394</c:v>
                </c:pt>
                <c:pt idx="1372">
                  <c:v>-115966.43665876161</c:v>
                </c:pt>
                <c:pt idx="1373">
                  <c:v>-233535.61572310282</c:v>
                </c:pt>
                <c:pt idx="1374">
                  <c:v>-75873.253273040973</c:v>
                </c:pt>
                <c:pt idx="1375">
                  <c:v>1801124.8919851952</c:v>
                </c:pt>
                <c:pt idx="1376">
                  <c:v>-116323.70329807712</c:v>
                </c:pt>
                <c:pt idx="1377">
                  <c:v>-536900.34326786071</c:v>
                </c:pt>
                <c:pt idx="1378">
                  <c:v>-226961.97213049076</c:v>
                </c:pt>
                <c:pt idx="1379">
                  <c:v>-780935.77761410689</c:v>
                </c:pt>
                <c:pt idx="1380">
                  <c:v>-79632.374135446385</c:v>
                </c:pt>
                <c:pt idx="1381">
                  <c:v>-129513.67222517671</c:v>
                </c:pt>
                <c:pt idx="1382">
                  <c:v>-66935.484506247361</c:v>
                </c:pt>
                <c:pt idx="1383">
                  <c:v>1719620.2057480356</c:v>
                </c:pt>
                <c:pt idx="1384">
                  <c:v>-193784.78669601682</c:v>
                </c:pt>
                <c:pt idx="1385">
                  <c:v>-116650.77008921231</c:v>
                </c:pt>
                <c:pt idx="1386">
                  <c:v>11330.511481484398</c:v>
                </c:pt>
                <c:pt idx="1387">
                  <c:v>-58122.485925771762</c:v>
                </c:pt>
                <c:pt idx="1388">
                  <c:v>-213226.9029064909</c:v>
                </c:pt>
                <c:pt idx="1389">
                  <c:v>736319.80350834166</c:v>
                </c:pt>
                <c:pt idx="1390">
                  <c:v>-128536.31020059058</c:v>
                </c:pt>
                <c:pt idx="1391">
                  <c:v>-77380.640979895572</c:v>
                </c:pt>
                <c:pt idx="1392">
                  <c:v>-176071.53759214369</c:v>
                </c:pt>
                <c:pt idx="1393">
                  <c:v>-56632.840475416975</c:v>
                </c:pt>
                <c:pt idx="1394">
                  <c:v>-181318.79879723827</c:v>
                </c:pt>
                <c:pt idx="1395">
                  <c:v>-133567.43680941782</c:v>
                </c:pt>
                <c:pt idx="1396">
                  <c:v>-339956.7278771851</c:v>
                </c:pt>
                <c:pt idx="1397">
                  <c:v>-206211.14596761495</c:v>
                </c:pt>
                <c:pt idx="1398">
                  <c:v>160566.63146814064</c:v>
                </c:pt>
                <c:pt idx="1399">
                  <c:v>201692.19234780723</c:v>
                </c:pt>
                <c:pt idx="1400">
                  <c:v>-74768.860022690162</c:v>
                </c:pt>
                <c:pt idx="1401">
                  <c:v>-173488.90263171255</c:v>
                </c:pt>
                <c:pt idx="1402">
                  <c:v>18101742.623077147</c:v>
                </c:pt>
                <c:pt idx="1403">
                  <c:v>-68196.136352196219</c:v>
                </c:pt>
                <c:pt idx="1404">
                  <c:v>-100181.4684830535</c:v>
                </c:pt>
                <c:pt idx="1405">
                  <c:v>-43278.824622385961</c:v>
                </c:pt>
                <c:pt idx="1406">
                  <c:v>-223248.9900864946</c:v>
                </c:pt>
                <c:pt idx="1407">
                  <c:v>-103036.11367255877</c:v>
                </c:pt>
                <c:pt idx="1408">
                  <c:v>-216007.14248633827</c:v>
                </c:pt>
                <c:pt idx="1409">
                  <c:v>-116792.90082093081</c:v>
                </c:pt>
                <c:pt idx="1410">
                  <c:v>-31288.478061881964</c:v>
                </c:pt>
                <c:pt idx="1411">
                  <c:v>-115066.80676576227</c:v>
                </c:pt>
                <c:pt idx="1412">
                  <c:v>-76380.607071429054</c:v>
                </c:pt>
                <c:pt idx="1413">
                  <c:v>-90277.863658276416</c:v>
                </c:pt>
                <c:pt idx="1414">
                  <c:v>-231924.61818470695</c:v>
                </c:pt>
                <c:pt idx="1415">
                  <c:v>-223108.83696462994</c:v>
                </c:pt>
                <c:pt idx="1416">
                  <c:v>-98991.322612516669</c:v>
                </c:pt>
                <c:pt idx="1417">
                  <c:v>-172967.55996919895</c:v>
                </c:pt>
                <c:pt idx="1418">
                  <c:v>-155707.9180185743</c:v>
                </c:pt>
                <c:pt idx="1419">
                  <c:v>160520.13256314746</c:v>
                </c:pt>
                <c:pt idx="1420">
                  <c:v>-72999.220980979211</c:v>
                </c:pt>
                <c:pt idx="1421">
                  <c:v>-1457535.4581440557</c:v>
                </c:pt>
                <c:pt idx="1422">
                  <c:v>-209910.10175774235</c:v>
                </c:pt>
                <c:pt idx="1423">
                  <c:v>-207002.6915979872</c:v>
                </c:pt>
                <c:pt idx="1424">
                  <c:v>-205842.94640199328</c:v>
                </c:pt>
                <c:pt idx="1425">
                  <c:v>-25542.555521466304</c:v>
                </c:pt>
                <c:pt idx="1426">
                  <c:v>1266429.7391417294</c:v>
                </c:pt>
                <c:pt idx="1427">
                  <c:v>226322.76270667464</c:v>
                </c:pt>
                <c:pt idx="1428">
                  <c:v>-220949.33471557405</c:v>
                </c:pt>
                <c:pt idx="1429">
                  <c:v>-60017.144419148273</c:v>
                </c:pt>
                <c:pt idx="1430">
                  <c:v>-184931.8326052854</c:v>
                </c:pt>
                <c:pt idx="1431">
                  <c:v>8068.0830884234747</c:v>
                </c:pt>
                <c:pt idx="1432">
                  <c:v>826990.24993888778</c:v>
                </c:pt>
                <c:pt idx="1433">
                  <c:v>-151734.70874946151</c:v>
                </c:pt>
                <c:pt idx="1434">
                  <c:v>-350814.32079351705</c:v>
                </c:pt>
                <c:pt idx="1435">
                  <c:v>-78267.796406155685</c:v>
                </c:pt>
                <c:pt idx="1436">
                  <c:v>-173268.75452586357</c:v>
                </c:pt>
                <c:pt idx="1437">
                  <c:v>-115439.50879400218</c:v>
                </c:pt>
                <c:pt idx="1438">
                  <c:v>-147236.03313891753</c:v>
                </c:pt>
                <c:pt idx="1439">
                  <c:v>-156685.72732972226</c:v>
                </c:pt>
                <c:pt idx="1440">
                  <c:v>-177055.99664445041</c:v>
                </c:pt>
                <c:pt idx="1441">
                  <c:v>-31967.713684682443</c:v>
                </c:pt>
                <c:pt idx="1442">
                  <c:v>-57326.339900735969</c:v>
                </c:pt>
                <c:pt idx="1443">
                  <c:v>-169609.27586281596</c:v>
                </c:pt>
                <c:pt idx="1444">
                  <c:v>-161541.99832162866</c:v>
                </c:pt>
                <c:pt idx="1445">
                  <c:v>-148965.04109644931</c:v>
                </c:pt>
                <c:pt idx="1446">
                  <c:v>-190114.12566659175</c:v>
                </c:pt>
                <c:pt idx="1447">
                  <c:v>-184838.93785138743</c:v>
                </c:pt>
                <c:pt idx="1448">
                  <c:v>-777264.76513073966</c:v>
                </c:pt>
                <c:pt idx="1449">
                  <c:v>202557.9429643341</c:v>
                </c:pt>
                <c:pt idx="1450">
                  <c:v>-149827.61835303379</c:v>
                </c:pt>
                <c:pt idx="1451">
                  <c:v>243424.74207040539</c:v>
                </c:pt>
                <c:pt idx="1452">
                  <c:v>-72094.139472956216</c:v>
                </c:pt>
                <c:pt idx="1453">
                  <c:v>-148250.49757958821</c:v>
                </c:pt>
                <c:pt idx="1454">
                  <c:v>14094.903965069505</c:v>
                </c:pt>
                <c:pt idx="1455">
                  <c:v>-180937.93317143337</c:v>
                </c:pt>
                <c:pt idx="1456">
                  <c:v>-179643.42593700706</c:v>
                </c:pt>
                <c:pt idx="1457">
                  <c:v>-114311.99607873042</c:v>
                </c:pt>
                <c:pt idx="1458">
                  <c:v>-179322.3886250254</c:v>
                </c:pt>
                <c:pt idx="1459">
                  <c:v>-218764.9054938617</c:v>
                </c:pt>
                <c:pt idx="1460">
                  <c:v>-302837.1970103581</c:v>
                </c:pt>
                <c:pt idx="1461">
                  <c:v>-447358.31179742224</c:v>
                </c:pt>
                <c:pt idx="1462">
                  <c:v>-199151.96963147237</c:v>
                </c:pt>
                <c:pt idx="1463">
                  <c:v>-71861.926169684855</c:v>
                </c:pt>
                <c:pt idx="1464">
                  <c:v>-180701.97382136027</c:v>
                </c:pt>
                <c:pt idx="1465">
                  <c:v>-129395.59045149246</c:v>
                </c:pt>
                <c:pt idx="1466">
                  <c:v>220296.87776691176</c:v>
                </c:pt>
                <c:pt idx="1467">
                  <c:v>-150721.51679993002</c:v>
                </c:pt>
                <c:pt idx="1468">
                  <c:v>-71991.873977585085</c:v>
                </c:pt>
                <c:pt idx="1469">
                  <c:v>-2393414.4002010664</c:v>
                </c:pt>
                <c:pt idx="1470">
                  <c:v>-134052.87699518685</c:v>
                </c:pt>
                <c:pt idx="1471">
                  <c:v>-491764.02341393731</c:v>
                </c:pt>
                <c:pt idx="1472">
                  <c:v>-185482.73437791987</c:v>
                </c:pt>
                <c:pt idx="1473">
                  <c:v>-227078.97213049076</c:v>
                </c:pt>
                <c:pt idx="1474">
                  <c:v>6329014.8187891878</c:v>
                </c:pt>
                <c:pt idx="1475">
                  <c:v>343249.33672115201</c:v>
                </c:pt>
                <c:pt idx="1476">
                  <c:v>-235524.63855648373</c:v>
                </c:pt>
                <c:pt idx="1477">
                  <c:v>-170330.23615539214</c:v>
                </c:pt>
                <c:pt idx="1478">
                  <c:v>-205873.48580502864</c:v>
                </c:pt>
                <c:pt idx="1479">
                  <c:v>-123006.91042862821</c:v>
                </c:pt>
                <c:pt idx="1480">
                  <c:v>-214088.33107906987</c:v>
                </c:pt>
                <c:pt idx="1481">
                  <c:v>-181226.04058375597</c:v>
                </c:pt>
                <c:pt idx="1482">
                  <c:v>-57009.749768298439</c:v>
                </c:pt>
                <c:pt idx="1483">
                  <c:v>-181068.90726409823</c:v>
                </c:pt>
                <c:pt idx="1484">
                  <c:v>-62753.273279414105</c:v>
                </c:pt>
                <c:pt idx="1485">
                  <c:v>-345310.984753019</c:v>
                </c:pt>
                <c:pt idx="1486">
                  <c:v>6277762.2310910737</c:v>
                </c:pt>
                <c:pt idx="1487">
                  <c:v>-76130.253273040973</c:v>
                </c:pt>
                <c:pt idx="1488">
                  <c:v>-218649.70364497218</c:v>
                </c:pt>
                <c:pt idx="1489">
                  <c:v>-257567.91638338991</c:v>
                </c:pt>
                <c:pt idx="1490">
                  <c:v>-82690.248611786345</c:v>
                </c:pt>
                <c:pt idx="1491">
                  <c:v>-181708.3070179378</c:v>
                </c:pt>
                <c:pt idx="1492">
                  <c:v>-59441.665128663299</c:v>
                </c:pt>
                <c:pt idx="1493">
                  <c:v>-47281.564646598737</c:v>
                </c:pt>
                <c:pt idx="1494">
                  <c:v>-158264.3339371442</c:v>
                </c:pt>
                <c:pt idx="1495">
                  <c:v>-65672.71767456719</c:v>
                </c:pt>
                <c:pt idx="1496">
                  <c:v>191620.87058631505</c:v>
                </c:pt>
                <c:pt idx="1497">
                  <c:v>-174747.52574362431</c:v>
                </c:pt>
                <c:pt idx="1498">
                  <c:v>-80763.915415208787</c:v>
                </c:pt>
                <c:pt idx="1499">
                  <c:v>-124863.51881198797</c:v>
                </c:pt>
                <c:pt idx="1500">
                  <c:v>-198955.34638329362</c:v>
                </c:pt>
                <c:pt idx="1501">
                  <c:v>-127843.78178134339</c:v>
                </c:pt>
                <c:pt idx="1502">
                  <c:v>-82297.9228298081</c:v>
                </c:pt>
                <c:pt idx="1503">
                  <c:v>-39363.119555022626</c:v>
                </c:pt>
                <c:pt idx="1504">
                  <c:v>-617412.54680337152</c:v>
                </c:pt>
                <c:pt idx="1505">
                  <c:v>-115640.09527305176</c:v>
                </c:pt>
                <c:pt idx="1506">
                  <c:v>-191292.28867656665</c:v>
                </c:pt>
                <c:pt idx="1507">
                  <c:v>-182247.76032195595</c:v>
                </c:pt>
                <c:pt idx="1508">
                  <c:v>-165257.04881602508</c:v>
                </c:pt>
                <c:pt idx="1509">
                  <c:v>767332.01584520808</c:v>
                </c:pt>
                <c:pt idx="1510">
                  <c:v>-173062.6804729391</c:v>
                </c:pt>
                <c:pt idx="1511">
                  <c:v>-166052.56496525626</c:v>
                </c:pt>
                <c:pt idx="1512">
                  <c:v>-164957.75499163719</c:v>
                </c:pt>
                <c:pt idx="1513">
                  <c:v>-82846.790798690345</c:v>
                </c:pt>
                <c:pt idx="1514">
                  <c:v>-79781.34128151722</c:v>
                </c:pt>
                <c:pt idx="1515">
                  <c:v>-192183.45906830297</c:v>
                </c:pt>
                <c:pt idx="1516">
                  <c:v>36225.368603649316</c:v>
                </c:pt>
                <c:pt idx="1517">
                  <c:v>-218728.17200741055</c:v>
                </c:pt>
                <c:pt idx="1518">
                  <c:v>-193806.17437141901</c:v>
                </c:pt>
                <c:pt idx="1519">
                  <c:v>2083192.6634158669</c:v>
                </c:pt>
                <c:pt idx="1520">
                  <c:v>-155320.79697990417</c:v>
                </c:pt>
                <c:pt idx="1521">
                  <c:v>-150522.99330457364</c:v>
                </c:pt>
                <c:pt idx="1522">
                  <c:v>57180.835739986622</c:v>
                </c:pt>
                <c:pt idx="1523">
                  <c:v>-45875.070506550313</c:v>
                </c:pt>
                <c:pt idx="1524">
                  <c:v>-89692.995957062216</c:v>
                </c:pt>
                <c:pt idx="1525">
                  <c:v>-147601.60299983746</c:v>
                </c:pt>
                <c:pt idx="1526">
                  <c:v>7014675.6039438751</c:v>
                </c:pt>
                <c:pt idx="1527">
                  <c:v>1055076.2081667958</c:v>
                </c:pt>
                <c:pt idx="1528">
                  <c:v>-190176.47929268406</c:v>
                </c:pt>
                <c:pt idx="1529">
                  <c:v>-122973.04272169963</c:v>
                </c:pt>
                <c:pt idx="1530">
                  <c:v>-400504.82263275608</c:v>
                </c:pt>
                <c:pt idx="1531">
                  <c:v>390655.09203297587</c:v>
                </c:pt>
                <c:pt idx="1532">
                  <c:v>135611.24382005283</c:v>
                </c:pt>
                <c:pt idx="1533">
                  <c:v>-66993.775143071834</c:v>
                </c:pt>
                <c:pt idx="1534">
                  <c:v>-70554.166696531538</c:v>
                </c:pt>
                <c:pt idx="1535">
                  <c:v>1121386.038148636</c:v>
                </c:pt>
                <c:pt idx="1536">
                  <c:v>-83480.282520252877</c:v>
                </c:pt>
                <c:pt idx="1537">
                  <c:v>-145158.04632344987</c:v>
                </c:pt>
                <c:pt idx="1538">
                  <c:v>-173059.6804729391</c:v>
                </c:pt>
                <c:pt idx="1539">
                  <c:v>-35138.904619907553</c:v>
                </c:pt>
                <c:pt idx="1540">
                  <c:v>-343033.61334200378</c:v>
                </c:pt>
                <c:pt idx="1541">
                  <c:v>-156969.41445912939</c:v>
                </c:pt>
                <c:pt idx="1542">
                  <c:v>-74508.123673132883</c:v>
                </c:pt>
                <c:pt idx="1543">
                  <c:v>694040.97438652324</c:v>
                </c:pt>
                <c:pt idx="1544">
                  <c:v>-66940.615038057091</c:v>
                </c:pt>
                <c:pt idx="1545">
                  <c:v>17465.28284124186</c:v>
                </c:pt>
                <c:pt idx="1546">
                  <c:v>-172354.08381076282</c:v>
                </c:pt>
                <c:pt idx="1547">
                  <c:v>-146021.44459116628</c:v>
                </c:pt>
                <c:pt idx="1548">
                  <c:v>-42174.041201740445</c:v>
                </c:pt>
                <c:pt idx="1549">
                  <c:v>-213364.69831454748</c:v>
                </c:pt>
                <c:pt idx="1550">
                  <c:v>-63206.300779904064</c:v>
                </c:pt>
                <c:pt idx="1551">
                  <c:v>-173312.03849058057</c:v>
                </c:pt>
                <c:pt idx="1552">
                  <c:v>-180169.26609157759</c:v>
                </c:pt>
                <c:pt idx="1553">
                  <c:v>-67490.997055635788</c:v>
                </c:pt>
                <c:pt idx="1554">
                  <c:v>23294.550693950092</c:v>
                </c:pt>
                <c:pt idx="1555">
                  <c:v>-223364.33228087347</c:v>
                </c:pt>
                <c:pt idx="1556">
                  <c:v>-23242.507870258414</c:v>
                </c:pt>
                <c:pt idx="1557">
                  <c:v>-157420.32903252949</c:v>
                </c:pt>
                <c:pt idx="1558">
                  <c:v>-1240919.6412130347</c:v>
                </c:pt>
                <c:pt idx="1559">
                  <c:v>-195455.86597387027</c:v>
                </c:pt>
                <c:pt idx="1560">
                  <c:v>-44390.296237176226</c:v>
                </c:pt>
                <c:pt idx="1561">
                  <c:v>-185492.38201378897</c:v>
                </c:pt>
                <c:pt idx="1562">
                  <c:v>-176869.87025455397</c:v>
                </c:pt>
                <c:pt idx="1563">
                  <c:v>-247260.32722032652</c:v>
                </c:pt>
                <c:pt idx="1564">
                  <c:v>-192248.19242898747</c:v>
                </c:pt>
                <c:pt idx="1565">
                  <c:v>-234484.4437969171</c:v>
                </c:pt>
                <c:pt idx="1566">
                  <c:v>-160906.62380198523</c:v>
                </c:pt>
                <c:pt idx="1567">
                  <c:v>9225911.621465072</c:v>
                </c:pt>
                <c:pt idx="1568">
                  <c:v>-270297.09150410944</c:v>
                </c:pt>
                <c:pt idx="1569">
                  <c:v>-170866.37101822352</c:v>
                </c:pt>
                <c:pt idx="1570">
                  <c:v>-74885.417626850322</c:v>
                </c:pt>
                <c:pt idx="1571">
                  <c:v>7513.3222379304352</c:v>
                </c:pt>
                <c:pt idx="1572">
                  <c:v>-74048.100139269503</c:v>
                </c:pt>
                <c:pt idx="1573">
                  <c:v>-176647.04197726102</c:v>
                </c:pt>
                <c:pt idx="1574">
                  <c:v>159840.84648032417</c:v>
                </c:pt>
                <c:pt idx="1575">
                  <c:v>47315.325409012847</c:v>
                </c:pt>
                <c:pt idx="1576">
                  <c:v>-215674.22253354086</c:v>
                </c:pt>
                <c:pt idx="1577">
                  <c:v>-209512.35103844642</c:v>
                </c:pt>
                <c:pt idx="1578">
                  <c:v>-75215.310930097388</c:v>
                </c:pt>
                <c:pt idx="1579">
                  <c:v>-27265.497514605522</c:v>
                </c:pt>
                <c:pt idx="1580">
                  <c:v>-70289.755518347869</c:v>
                </c:pt>
                <c:pt idx="1581">
                  <c:v>-178226.49767975684</c:v>
                </c:pt>
                <c:pt idx="1582">
                  <c:v>-178985.82069559139</c:v>
                </c:pt>
                <c:pt idx="1583">
                  <c:v>-131805.33434285055</c:v>
                </c:pt>
                <c:pt idx="1584">
                  <c:v>-11349.889901885006</c:v>
                </c:pt>
                <c:pt idx="1585">
                  <c:v>-41407.178366087057</c:v>
                </c:pt>
                <c:pt idx="1586">
                  <c:v>-79163.092046814854</c:v>
                </c:pt>
                <c:pt idx="1587">
                  <c:v>477937.30471220694</c:v>
                </c:pt>
                <c:pt idx="1588">
                  <c:v>-169628.65438572911</c:v>
                </c:pt>
                <c:pt idx="1589">
                  <c:v>-386195.5572242426</c:v>
                </c:pt>
                <c:pt idx="1590">
                  <c:v>-178898.31586847286</c:v>
                </c:pt>
                <c:pt idx="1591">
                  <c:v>-195511.99929352803</c:v>
                </c:pt>
                <c:pt idx="1592">
                  <c:v>-165501.09072848788</c:v>
                </c:pt>
                <c:pt idx="1593">
                  <c:v>-199430.21306363586</c:v>
                </c:pt>
                <c:pt idx="1594">
                  <c:v>-63500.672837025355</c:v>
                </c:pt>
                <c:pt idx="1595">
                  <c:v>1041391.1342036094</c:v>
                </c:pt>
                <c:pt idx="1596">
                  <c:v>-180956.06543655379</c:v>
                </c:pt>
                <c:pt idx="1597">
                  <c:v>-115428.43604336056</c:v>
                </c:pt>
                <c:pt idx="1598">
                  <c:v>-177360.66120403077</c:v>
                </c:pt>
                <c:pt idx="1599">
                  <c:v>106329.63542645401</c:v>
                </c:pt>
                <c:pt idx="1600">
                  <c:v>-197125.42199622438</c:v>
                </c:pt>
                <c:pt idx="1601">
                  <c:v>-173515.87813775067</c:v>
                </c:pt>
                <c:pt idx="1602">
                  <c:v>-174306.68569799265</c:v>
                </c:pt>
                <c:pt idx="1603">
                  <c:v>-252411.43032603269</c:v>
                </c:pt>
                <c:pt idx="1604">
                  <c:v>-170048.65674252133</c:v>
                </c:pt>
                <c:pt idx="1605">
                  <c:v>-158479.52747503904</c:v>
                </c:pt>
                <c:pt idx="1606">
                  <c:v>-96271.269342504966</c:v>
                </c:pt>
                <c:pt idx="1607">
                  <c:v>-9690.9976550420688</c:v>
                </c:pt>
                <c:pt idx="1608">
                  <c:v>-284461.16913553909</c:v>
                </c:pt>
                <c:pt idx="1609">
                  <c:v>-167321.59332655472</c:v>
                </c:pt>
                <c:pt idx="1610">
                  <c:v>-173354.3965082221</c:v>
                </c:pt>
                <c:pt idx="1611">
                  <c:v>-172896.3965082221</c:v>
                </c:pt>
                <c:pt idx="1612">
                  <c:v>-174207.52012010917</c:v>
                </c:pt>
                <c:pt idx="1613">
                  <c:v>-235488.23835953895</c:v>
                </c:pt>
                <c:pt idx="1614">
                  <c:v>-128351.26963973994</c:v>
                </c:pt>
                <c:pt idx="1615">
                  <c:v>199166.65030081169</c:v>
                </c:pt>
                <c:pt idx="1616">
                  <c:v>-176672.25333719619</c:v>
                </c:pt>
                <c:pt idx="1617">
                  <c:v>-97977.357630675018</c:v>
                </c:pt>
                <c:pt idx="1618">
                  <c:v>-265773.81540587771</c:v>
                </c:pt>
                <c:pt idx="1619">
                  <c:v>-181126.13219894949</c:v>
                </c:pt>
                <c:pt idx="1620">
                  <c:v>225738.94178403012</c:v>
                </c:pt>
                <c:pt idx="1621">
                  <c:v>-190993.5457980131</c:v>
                </c:pt>
                <c:pt idx="1622">
                  <c:v>-184825.13008987479</c:v>
                </c:pt>
                <c:pt idx="1623">
                  <c:v>-229158.01752827916</c:v>
                </c:pt>
                <c:pt idx="1624">
                  <c:v>-164599.03451543459</c:v>
                </c:pt>
                <c:pt idx="1625">
                  <c:v>-173462.3965082221</c:v>
                </c:pt>
                <c:pt idx="1626">
                  <c:v>-259907.81581614504</c:v>
                </c:pt>
                <c:pt idx="1627">
                  <c:v>-173419.68923820666</c:v>
                </c:pt>
                <c:pt idx="1628">
                  <c:v>-185261.42200019333</c:v>
                </c:pt>
                <c:pt idx="1629">
                  <c:v>336504.45569644909</c:v>
                </c:pt>
                <c:pt idx="1630">
                  <c:v>948194.44574475707</c:v>
                </c:pt>
                <c:pt idx="1631">
                  <c:v>-115986.63653568141</c:v>
                </c:pt>
                <c:pt idx="1632">
                  <c:v>-231292.42035912391</c:v>
                </c:pt>
                <c:pt idx="1633">
                  <c:v>791611.32185434131</c:v>
                </c:pt>
                <c:pt idx="1634">
                  <c:v>-116566.70329807712</c:v>
                </c:pt>
                <c:pt idx="1635">
                  <c:v>-107091.41773014993</c:v>
                </c:pt>
                <c:pt idx="1636">
                  <c:v>-105721.46287139908</c:v>
                </c:pt>
                <c:pt idx="1637">
                  <c:v>-194684.99908839434</c:v>
                </c:pt>
                <c:pt idx="1638">
                  <c:v>-216576.95425315597</c:v>
                </c:pt>
                <c:pt idx="1639">
                  <c:v>-78002.249871457374</c:v>
                </c:pt>
                <c:pt idx="1640">
                  <c:v>363197.95976481988</c:v>
                </c:pt>
                <c:pt idx="1641">
                  <c:v>-157112.13500676118</c:v>
                </c:pt>
                <c:pt idx="1642">
                  <c:v>162037.87776691176</c:v>
                </c:pt>
                <c:pt idx="1643">
                  <c:v>-171327.19994458288</c:v>
                </c:pt>
                <c:pt idx="1644">
                  <c:v>-1015251.9138528104</c:v>
                </c:pt>
                <c:pt idx="1645">
                  <c:v>-222561.45953325724</c:v>
                </c:pt>
                <c:pt idx="1646">
                  <c:v>-91067.889260309268</c:v>
                </c:pt>
                <c:pt idx="1647">
                  <c:v>-224307.83799029829</c:v>
                </c:pt>
                <c:pt idx="1648">
                  <c:v>-72528.50091877747</c:v>
                </c:pt>
                <c:pt idx="1649">
                  <c:v>-180587.84050170251</c:v>
                </c:pt>
                <c:pt idx="1650">
                  <c:v>-174187.83586931683</c:v>
                </c:pt>
                <c:pt idx="1651">
                  <c:v>-229097.55285824696</c:v>
                </c:pt>
                <c:pt idx="1652">
                  <c:v>891962.11295293877</c:v>
                </c:pt>
                <c:pt idx="1653">
                  <c:v>2100715.195405094</c:v>
                </c:pt>
                <c:pt idx="1654">
                  <c:v>-82138.848652813089</c:v>
                </c:pt>
                <c:pt idx="1655">
                  <c:v>134014.6131435117</c:v>
                </c:pt>
                <c:pt idx="1656">
                  <c:v>-845680.6391390739</c:v>
                </c:pt>
                <c:pt idx="1657">
                  <c:v>-175035.32165953342</c:v>
                </c:pt>
                <c:pt idx="1658">
                  <c:v>-222582.23692360317</c:v>
                </c:pt>
                <c:pt idx="1659">
                  <c:v>-116395.23616644078</c:v>
                </c:pt>
                <c:pt idx="1660">
                  <c:v>133871.92374329438</c:v>
                </c:pt>
                <c:pt idx="1661">
                  <c:v>10386.234007472434</c:v>
                </c:pt>
                <c:pt idx="1662">
                  <c:v>-266146.74609527097</c:v>
                </c:pt>
                <c:pt idx="1663">
                  <c:v>-150782.95131163977</c:v>
                </c:pt>
                <c:pt idx="1664">
                  <c:v>-71489.645596446688</c:v>
                </c:pt>
                <c:pt idx="1665">
                  <c:v>-154907.06027210303</c:v>
                </c:pt>
                <c:pt idx="1666">
                  <c:v>-181578.21214947442</c:v>
                </c:pt>
                <c:pt idx="1667">
                  <c:v>-182715.62274744789</c:v>
                </c:pt>
                <c:pt idx="1668">
                  <c:v>-72753.29460569963</c:v>
                </c:pt>
                <c:pt idx="1669">
                  <c:v>-206777.98239790543</c:v>
                </c:pt>
                <c:pt idx="1670">
                  <c:v>421340.2190364066</c:v>
                </c:pt>
                <c:pt idx="1671">
                  <c:v>-81682.240815788638</c:v>
                </c:pt>
                <c:pt idx="1672">
                  <c:v>-171946.28113947163</c:v>
                </c:pt>
                <c:pt idx="1673">
                  <c:v>-68506.278281301871</c:v>
                </c:pt>
                <c:pt idx="1674">
                  <c:v>-89627.52246523439</c:v>
                </c:pt>
                <c:pt idx="1675">
                  <c:v>-181083.44033759556</c:v>
                </c:pt>
                <c:pt idx="1676">
                  <c:v>-83835.993036298139</c:v>
                </c:pt>
                <c:pt idx="1677">
                  <c:v>166607.45432770412</c:v>
                </c:pt>
                <c:pt idx="1678">
                  <c:v>-107344.80676576227</c:v>
                </c:pt>
                <c:pt idx="1679">
                  <c:v>-219114.35400699556</c:v>
                </c:pt>
                <c:pt idx="1680">
                  <c:v>-168690.64317299373</c:v>
                </c:pt>
                <c:pt idx="1681">
                  <c:v>-95674.191082929552</c:v>
                </c:pt>
                <c:pt idx="1682">
                  <c:v>-250405.32225740375</c:v>
                </c:pt>
                <c:pt idx="1683">
                  <c:v>727741.79546842258</c:v>
                </c:pt>
                <c:pt idx="1684">
                  <c:v>-76868.865914746857</c:v>
                </c:pt>
                <c:pt idx="1685">
                  <c:v>-106087.92550448375</c:v>
                </c:pt>
                <c:pt idx="1686">
                  <c:v>-226082.1508553063</c:v>
                </c:pt>
                <c:pt idx="1687">
                  <c:v>-214226.75560703821</c:v>
                </c:pt>
                <c:pt idx="1688">
                  <c:v>-231250.24780057499</c:v>
                </c:pt>
                <c:pt idx="1689">
                  <c:v>-62164.971977740643</c:v>
                </c:pt>
                <c:pt idx="1690">
                  <c:v>-72614.966614478064</c:v>
                </c:pt>
                <c:pt idx="1691">
                  <c:v>-92409.120650424069</c:v>
                </c:pt>
                <c:pt idx="1692">
                  <c:v>-71084.172212076723</c:v>
                </c:pt>
                <c:pt idx="1693">
                  <c:v>-188666.96250922105</c:v>
                </c:pt>
                <c:pt idx="1694">
                  <c:v>-86359.424719314644</c:v>
                </c:pt>
                <c:pt idx="1695">
                  <c:v>-120720.17573142931</c:v>
                </c:pt>
                <c:pt idx="1696">
                  <c:v>-260189.89606146148</c:v>
                </c:pt>
                <c:pt idx="1697">
                  <c:v>-555680.08402140439</c:v>
                </c:pt>
                <c:pt idx="1698">
                  <c:v>3336639.6064293813</c:v>
                </c:pt>
                <c:pt idx="1699">
                  <c:v>-78252.882766413284</c:v>
                </c:pt>
                <c:pt idx="1700">
                  <c:v>1304397.7303886344</c:v>
                </c:pt>
                <c:pt idx="1701">
                  <c:v>-6397.9091400882462</c:v>
                </c:pt>
                <c:pt idx="1702">
                  <c:v>-84730.806765762274</c:v>
                </c:pt>
                <c:pt idx="1703">
                  <c:v>-183294.33207586929</c:v>
                </c:pt>
                <c:pt idx="1704">
                  <c:v>-191553.36305472645</c:v>
                </c:pt>
                <c:pt idx="1705">
                  <c:v>-42292.817887934973</c:v>
                </c:pt>
                <c:pt idx="1706">
                  <c:v>-24632.723978556693</c:v>
                </c:pt>
                <c:pt idx="1707">
                  <c:v>1120294.0448448863</c:v>
                </c:pt>
                <c:pt idx="1708">
                  <c:v>-138075.19063655339</c:v>
                </c:pt>
                <c:pt idx="1709">
                  <c:v>-186563.2649032062</c:v>
                </c:pt>
                <c:pt idx="1710">
                  <c:v>-228058.37208946404</c:v>
                </c:pt>
                <c:pt idx="1711">
                  <c:v>-173049.6804729391</c:v>
                </c:pt>
                <c:pt idx="1712">
                  <c:v>-108866.80676576227</c:v>
                </c:pt>
                <c:pt idx="1713">
                  <c:v>-197279.55531588214</c:v>
                </c:pt>
                <c:pt idx="1714">
                  <c:v>-174634.14275226078</c:v>
                </c:pt>
                <c:pt idx="1715">
                  <c:v>-4387.3711356103886</c:v>
                </c:pt>
                <c:pt idx="1716">
                  <c:v>-172940.81633180712</c:v>
                </c:pt>
                <c:pt idx="1717">
                  <c:v>-78607.582218631229</c:v>
                </c:pt>
                <c:pt idx="1718">
                  <c:v>-58245.830273807616</c:v>
                </c:pt>
                <c:pt idx="1719">
                  <c:v>-195488.98205649428</c:v>
                </c:pt>
                <c:pt idx="1720">
                  <c:v>110076.09071756317</c:v>
                </c:pt>
                <c:pt idx="1721">
                  <c:v>409678.35555041203</c:v>
                </c:pt>
                <c:pt idx="1722">
                  <c:v>-77353.670749579745</c:v>
                </c:pt>
                <c:pt idx="1723">
                  <c:v>-74388.741650757831</c:v>
                </c:pt>
                <c:pt idx="1724">
                  <c:v>-73519.349487782267</c:v>
                </c:pt>
                <c:pt idx="1725">
                  <c:v>-127863.34347553336</c:v>
                </c:pt>
                <c:pt idx="1726">
                  <c:v>100167.13174384128</c:v>
                </c:pt>
                <c:pt idx="1727">
                  <c:v>-67304.342622763332</c:v>
                </c:pt>
                <c:pt idx="1728">
                  <c:v>-127296.01473895519</c:v>
                </c:pt>
                <c:pt idx="1729">
                  <c:v>-115636.70329807712</c:v>
                </c:pt>
                <c:pt idx="1730">
                  <c:v>-127131.59774725436</c:v>
                </c:pt>
                <c:pt idx="1731">
                  <c:v>-75964.776560910686</c:v>
                </c:pt>
                <c:pt idx="1732">
                  <c:v>195453.48283309164</c:v>
                </c:pt>
                <c:pt idx="1733">
                  <c:v>-282383.88736521354</c:v>
                </c:pt>
                <c:pt idx="1734">
                  <c:v>-182452.19855107786</c:v>
                </c:pt>
                <c:pt idx="1735">
                  <c:v>-223746.88562924994</c:v>
                </c:pt>
                <c:pt idx="1736">
                  <c:v>-136989.35804094237</c:v>
                </c:pt>
                <c:pt idx="1737">
                  <c:v>72486.448933113774</c:v>
                </c:pt>
                <c:pt idx="1738">
                  <c:v>-146798.56626508204</c:v>
                </c:pt>
                <c:pt idx="1739">
                  <c:v>-171650.80408482617</c:v>
                </c:pt>
                <c:pt idx="1740">
                  <c:v>-218564.56239081582</c:v>
                </c:pt>
                <c:pt idx="1741">
                  <c:v>-180491.21581301163</c:v>
                </c:pt>
                <c:pt idx="1742">
                  <c:v>-1024291.7744107139</c:v>
                </c:pt>
                <c:pt idx="1743">
                  <c:v>-2420615.9163023154</c:v>
                </c:pt>
                <c:pt idx="1744">
                  <c:v>-175620.25537076688</c:v>
                </c:pt>
                <c:pt idx="1745">
                  <c:v>-72042.633828167876</c:v>
                </c:pt>
                <c:pt idx="1746">
                  <c:v>-26665.757124396972</c:v>
                </c:pt>
                <c:pt idx="1747">
                  <c:v>-57816.808442022506</c:v>
                </c:pt>
                <c:pt idx="1748">
                  <c:v>-508617.206837954</c:v>
                </c:pt>
                <c:pt idx="1749">
                  <c:v>-512307.46914750722</c:v>
                </c:pt>
                <c:pt idx="1750">
                  <c:v>-157035.7950518906</c:v>
                </c:pt>
                <c:pt idx="1751">
                  <c:v>-329657.29812494665</c:v>
                </c:pt>
                <c:pt idx="1752">
                  <c:v>-140535.92911959917</c:v>
                </c:pt>
                <c:pt idx="1753">
                  <c:v>-78125.315579315735</c:v>
                </c:pt>
                <c:pt idx="1754">
                  <c:v>-96629.995957062216</c:v>
                </c:pt>
                <c:pt idx="1755">
                  <c:v>-242129.09703431337</c:v>
                </c:pt>
                <c:pt idx="1756">
                  <c:v>-165719.48520567181</c:v>
                </c:pt>
                <c:pt idx="1757">
                  <c:v>-114091.43972753198</c:v>
                </c:pt>
                <c:pt idx="1758">
                  <c:v>-199216.01298158243</c:v>
                </c:pt>
                <c:pt idx="1759">
                  <c:v>2076306.3378748493</c:v>
                </c:pt>
                <c:pt idx="1760">
                  <c:v>-71381.003614088186</c:v>
                </c:pt>
                <c:pt idx="1761">
                  <c:v>-241623.35955049173</c:v>
                </c:pt>
                <c:pt idx="1762">
                  <c:v>-61714.208811263132</c:v>
                </c:pt>
                <c:pt idx="1763">
                  <c:v>-194685.86526636797</c:v>
                </c:pt>
                <c:pt idx="1764">
                  <c:v>84805.478429260431</c:v>
                </c:pt>
                <c:pt idx="1765">
                  <c:v>1610946.8549915657</c:v>
                </c:pt>
                <c:pt idx="1766">
                  <c:v>-167144.4401873349</c:v>
                </c:pt>
                <c:pt idx="1767">
                  <c:v>-78204.791463857342</c:v>
                </c:pt>
                <c:pt idx="1768">
                  <c:v>-219434.29101659305</c:v>
                </c:pt>
                <c:pt idx="1769">
                  <c:v>-215503.53614298749</c:v>
                </c:pt>
                <c:pt idx="1770">
                  <c:v>-52823.258519397641</c:v>
                </c:pt>
                <c:pt idx="1771">
                  <c:v>-266906.08204519324</c:v>
                </c:pt>
                <c:pt idx="1772">
                  <c:v>192979.37209258717</c:v>
                </c:pt>
                <c:pt idx="1773">
                  <c:v>-182410.382858906</c:v>
                </c:pt>
                <c:pt idx="1774">
                  <c:v>-17657100.801117614</c:v>
                </c:pt>
                <c:pt idx="1775">
                  <c:v>-351115.09204681485</c:v>
                </c:pt>
                <c:pt idx="1776">
                  <c:v>3210204.6439021342</c:v>
                </c:pt>
                <c:pt idx="1777">
                  <c:v>-17406.256969258888</c:v>
                </c:pt>
                <c:pt idx="1778">
                  <c:v>-100676.99190641219</c:v>
                </c:pt>
                <c:pt idx="1779">
                  <c:v>666712.85938706831</c:v>
                </c:pt>
                <c:pt idx="1780">
                  <c:v>-164547.95931277116</c:v>
                </c:pt>
                <c:pt idx="1781">
                  <c:v>-173871.66822595813</c:v>
                </c:pt>
                <c:pt idx="1782">
                  <c:v>-152099.3552377976</c:v>
                </c:pt>
                <c:pt idx="1783">
                  <c:v>-190905.14630124014</c:v>
                </c:pt>
                <c:pt idx="1784">
                  <c:v>-221226.68638303841</c:v>
                </c:pt>
                <c:pt idx="1785">
                  <c:v>-65144.557218437694</c:v>
                </c:pt>
                <c:pt idx="1786">
                  <c:v>1842663.1990851283</c:v>
                </c:pt>
                <c:pt idx="1787">
                  <c:v>93085.720351618598</c:v>
                </c:pt>
                <c:pt idx="1788">
                  <c:v>-171433.56481469015</c:v>
                </c:pt>
                <c:pt idx="1789">
                  <c:v>-102771.10815627658</c:v>
                </c:pt>
                <c:pt idx="1790">
                  <c:v>18374.096275774471</c:v>
                </c:pt>
                <c:pt idx="1791">
                  <c:v>-173915.90263171255</c:v>
                </c:pt>
                <c:pt idx="1792">
                  <c:v>-238872.11633296421</c:v>
                </c:pt>
                <c:pt idx="1793">
                  <c:v>385182.86333302688</c:v>
                </c:pt>
                <c:pt idx="1794">
                  <c:v>-33816.841796313587</c:v>
                </c:pt>
                <c:pt idx="1795">
                  <c:v>-164786.23843954742</c:v>
                </c:pt>
                <c:pt idx="1796">
                  <c:v>-228848.35831968964</c:v>
                </c:pt>
                <c:pt idx="1797">
                  <c:v>-347902.0302408713</c:v>
                </c:pt>
                <c:pt idx="1798">
                  <c:v>-106801.15340178233</c:v>
                </c:pt>
                <c:pt idx="1799">
                  <c:v>-281540.76195293816</c:v>
                </c:pt>
                <c:pt idx="1800">
                  <c:v>27095.581897346536</c:v>
                </c:pt>
                <c:pt idx="1801">
                  <c:v>-486223.0113953948</c:v>
                </c:pt>
                <c:pt idx="1802">
                  <c:v>-84087.507044836791</c:v>
                </c:pt>
                <c:pt idx="1803">
                  <c:v>-173788.89038473161</c:v>
                </c:pt>
                <c:pt idx="1804">
                  <c:v>345888.15695266123</c:v>
                </c:pt>
                <c:pt idx="1805">
                  <c:v>-172759.76202741108</c:v>
                </c:pt>
                <c:pt idx="1806">
                  <c:v>-180728.99867415807</c:v>
                </c:pt>
                <c:pt idx="1807">
                  <c:v>-181879.93211689603</c:v>
                </c:pt>
                <c:pt idx="1808">
                  <c:v>-173332.23615539214</c:v>
                </c:pt>
                <c:pt idx="1809">
                  <c:v>63563.686986816756</c:v>
                </c:pt>
                <c:pt idx="1810">
                  <c:v>10784.259642112767</c:v>
                </c:pt>
                <c:pt idx="1811">
                  <c:v>-77952.265873720113</c:v>
                </c:pt>
                <c:pt idx="1812">
                  <c:v>1376626.434244317</c:v>
                </c:pt>
                <c:pt idx="1813">
                  <c:v>86672.125487078883</c:v>
                </c:pt>
                <c:pt idx="1814">
                  <c:v>-421773.47440323175</c:v>
                </c:pt>
                <c:pt idx="1815">
                  <c:v>-58500.6950315094</c:v>
                </c:pt>
                <c:pt idx="1816">
                  <c:v>-176809.87025455397</c:v>
                </c:pt>
                <c:pt idx="1817">
                  <c:v>269548.36175888928</c:v>
                </c:pt>
                <c:pt idx="1818">
                  <c:v>-211254.75560703821</c:v>
                </c:pt>
                <c:pt idx="1819">
                  <c:v>-119831.15427204396</c:v>
                </c:pt>
                <c:pt idx="1820">
                  <c:v>-129157.69838940288</c:v>
                </c:pt>
                <c:pt idx="1821">
                  <c:v>-100300.57792904222</c:v>
                </c:pt>
                <c:pt idx="1822">
                  <c:v>-78208.65721616098</c:v>
                </c:pt>
                <c:pt idx="1823">
                  <c:v>522327.71885961044</c:v>
                </c:pt>
                <c:pt idx="1824">
                  <c:v>-23105.774509573937</c:v>
                </c:pt>
                <c:pt idx="1825">
                  <c:v>-189726.71465530002</c:v>
                </c:pt>
                <c:pt idx="1826">
                  <c:v>-9412.7539123244351</c:v>
                </c:pt>
                <c:pt idx="1827">
                  <c:v>-44587.753252972092</c:v>
                </c:pt>
                <c:pt idx="1828">
                  <c:v>-93133.194068841869</c:v>
                </c:pt>
                <c:pt idx="1829">
                  <c:v>-34921.286678998906</c:v>
                </c:pt>
                <c:pt idx="1830">
                  <c:v>-229610.30532706832</c:v>
                </c:pt>
                <c:pt idx="1831">
                  <c:v>-169688.09328546425</c:v>
                </c:pt>
                <c:pt idx="1832">
                  <c:v>-234804.97172022343</c:v>
                </c:pt>
                <c:pt idx="1833">
                  <c:v>-175482.767931504</c:v>
                </c:pt>
                <c:pt idx="1834">
                  <c:v>-89780.931041135627</c:v>
                </c:pt>
                <c:pt idx="1835">
                  <c:v>-79300.597798264353</c:v>
                </c:pt>
                <c:pt idx="1836">
                  <c:v>-164440.29291961607</c:v>
                </c:pt>
                <c:pt idx="1837">
                  <c:v>-225593.17221254425</c:v>
                </c:pt>
                <c:pt idx="1838">
                  <c:v>3266.4278289499925</c:v>
                </c:pt>
                <c:pt idx="1839">
                  <c:v>-65332.014707733237</c:v>
                </c:pt>
                <c:pt idx="1840">
                  <c:v>-172069.53236709011</c:v>
                </c:pt>
                <c:pt idx="1841">
                  <c:v>-71968.593107874694</c:v>
                </c:pt>
                <c:pt idx="1842">
                  <c:v>-162893.26496094413</c:v>
                </c:pt>
                <c:pt idx="1843">
                  <c:v>-185201.98457583634</c:v>
                </c:pt>
                <c:pt idx="1844">
                  <c:v>-191495.30769107677</c:v>
                </c:pt>
                <c:pt idx="1845">
                  <c:v>2203226.8042367585</c:v>
                </c:pt>
                <c:pt idx="1846">
                  <c:v>-194588.59238796073</c:v>
                </c:pt>
                <c:pt idx="1847">
                  <c:v>-191292.06326535082</c:v>
                </c:pt>
                <c:pt idx="1848">
                  <c:v>-82021.782944954713</c:v>
                </c:pt>
                <c:pt idx="1849">
                  <c:v>7307593.5777441561</c:v>
                </c:pt>
                <c:pt idx="1850">
                  <c:v>-263266.01044631744</c:v>
                </c:pt>
                <c:pt idx="1851">
                  <c:v>12586192.698792603</c:v>
                </c:pt>
                <c:pt idx="1852">
                  <c:v>-78549.186510645261</c:v>
                </c:pt>
                <c:pt idx="1853">
                  <c:v>118641.84285440593</c:v>
                </c:pt>
                <c:pt idx="1854">
                  <c:v>585598.04086073954</c:v>
                </c:pt>
                <c:pt idx="1855">
                  <c:v>-225208.75396596879</c:v>
                </c:pt>
                <c:pt idx="1856">
                  <c:v>-200585.47970295139</c:v>
                </c:pt>
                <c:pt idx="1857">
                  <c:v>-85557.063769198867</c:v>
                </c:pt>
                <c:pt idx="1858">
                  <c:v>-222243.37126892933</c:v>
                </c:pt>
                <c:pt idx="1859">
                  <c:v>-60263.653581492748</c:v>
                </c:pt>
                <c:pt idx="1860">
                  <c:v>-172592.24840237311</c:v>
                </c:pt>
                <c:pt idx="1861">
                  <c:v>-9188.715344022814</c:v>
                </c:pt>
                <c:pt idx="1862">
                  <c:v>-6159.1894373897521</c:v>
                </c:pt>
                <c:pt idx="1863">
                  <c:v>-84265.440692708435</c:v>
                </c:pt>
                <c:pt idx="1864">
                  <c:v>-19241.432311096694</c:v>
                </c:pt>
                <c:pt idx="1865">
                  <c:v>-192990.65915035643</c:v>
                </c:pt>
                <c:pt idx="1866">
                  <c:v>-246182.28683433245</c:v>
                </c:pt>
                <c:pt idx="1867">
                  <c:v>-259210.67810026417</c:v>
                </c:pt>
                <c:pt idx="1868">
                  <c:v>2290076.2325016074</c:v>
                </c:pt>
                <c:pt idx="1869">
                  <c:v>170952.10422338761</c:v>
                </c:pt>
                <c:pt idx="1870">
                  <c:v>-93784.488254725991</c:v>
                </c:pt>
                <c:pt idx="1871">
                  <c:v>-179048.79185064422</c:v>
                </c:pt>
                <c:pt idx="1872">
                  <c:v>-180359.52062320989</c:v>
                </c:pt>
                <c:pt idx="1873">
                  <c:v>-111653.89085248607</c:v>
                </c:pt>
                <c:pt idx="1874">
                  <c:v>-118971.8072952439</c:v>
                </c:pt>
                <c:pt idx="1875">
                  <c:v>-115615.1700194461</c:v>
                </c:pt>
                <c:pt idx="1876">
                  <c:v>-76166.183314195325</c:v>
                </c:pt>
                <c:pt idx="1877">
                  <c:v>-66386.224432127492</c:v>
                </c:pt>
                <c:pt idx="1878">
                  <c:v>-130935.11453742982</c:v>
                </c:pt>
                <c:pt idx="1879">
                  <c:v>-71473.003614088186</c:v>
                </c:pt>
                <c:pt idx="1880">
                  <c:v>-119426.55423095037</c:v>
                </c:pt>
                <c:pt idx="1881">
                  <c:v>-230596.10339881177</c:v>
                </c:pt>
                <c:pt idx="1882">
                  <c:v>-284104.07497305254</c:v>
                </c:pt>
                <c:pt idx="1883">
                  <c:v>-28690.646606947703</c:v>
                </c:pt>
                <c:pt idx="1884">
                  <c:v>-198072.75539793563</c:v>
                </c:pt>
                <c:pt idx="1885">
                  <c:v>-267300.43082920345</c:v>
                </c:pt>
                <c:pt idx="1886">
                  <c:v>-28826.262365506031</c:v>
                </c:pt>
                <c:pt idx="1887">
                  <c:v>-168846.67450529826</c:v>
                </c:pt>
                <c:pt idx="1888">
                  <c:v>-187068.18203237827</c:v>
                </c:pt>
                <c:pt idx="1889">
                  <c:v>-93782.639954227197</c:v>
                </c:pt>
                <c:pt idx="1890">
                  <c:v>-235745.16995607381</c:v>
                </c:pt>
                <c:pt idx="1891">
                  <c:v>-78261.774299553334</c:v>
                </c:pt>
                <c:pt idx="1892">
                  <c:v>73367.31220545515</c:v>
                </c:pt>
                <c:pt idx="1893">
                  <c:v>-76350.862162640318</c:v>
                </c:pt>
                <c:pt idx="1894">
                  <c:v>-206231.95061054989</c:v>
                </c:pt>
                <c:pt idx="1895">
                  <c:v>-161695.75540190452</c:v>
                </c:pt>
                <c:pt idx="1896">
                  <c:v>-87964.320650837719</c:v>
                </c:pt>
                <c:pt idx="1897">
                  <c:v>-115831.83661773488</c:v>
                </c:pt>
                <c:pt idx="1898">
                  <c:v>-49937.236273978808</c:v>
                </c:pt>
                <c:pt idx="1899">
                  <c:v>-190.62047987454571</c:v>
                </c:pt>
                <c:pt idx="1900">
                  <c:v>-37472.75228656712</c:v>
                </c:pt>
                <c:pt idx="1901">
                  <c:v>-209549.48814718798</c:v>
                </c:pt>
                <c:pt idx="1902">
                  <c:v>-214203.42220532702</c:v>
                </c:pt>
                <c:pt idx="1903">
                  <c:v>-30998.67687724455</c:v>
                </c:pt>
                <c:pt idx="1904">
                  <c:v>-219705.39766520087</c:v>
                </c:pt>
                <c:pt idx="1905">
                  <c:v>251521.63015811157</c:v>
                </c:pt>
                <c:pt idx="1906">
                  <c:v>-212798.28868053557</c:v>
                </c:pt>
                <c:pt idx="1907">
                  <c:v>-76080.049994537578</c:v>
                </c:pt>
                <c:pt idx="1908">
                  <c:v>-209175.2745566158</c:v>
                </c:pt>
                <c:pt idx="1909">
                  <c:v>-151216.36610133713</c:v>
                </c:pt>
                <c:pt idx="1910">
                  <c:v>-21892.686707616842</c:v>
                </c:pt>
                <c:pt idx="1911">
                  <c:v>-240717.03704668337</c:v>
                </c:pt>
                <c:pt idx="1912">
                  <c:v>2162683.3523663618</c:v>
                </c:pt>
                <c:pt idx="1913">
                  <c:v>-119175.10202624835</c:v>
                </c:pt>
                <c:pt idx="1914">
                  <c:v>59932.432399031823</c:v>
                </c:pt>
                <c:pt idx="1915">
                  <c:v>-127306.76654759183</c:v>
                </c:pt>
                <c:pt idx="1916">
                  <c:v>-81974.240610654961</c:v>
                </c:pt>
                <c:pt idx="1917">
                  <c:v>-231997.83675949625</c:v>
                </c:pt>
                <c:pt idx="1918">
                  <c:v>-171130.52481789407</c:v>
                </c:pt>
                <c:pt idx="1919">
                  <c:v>-201343.99240070296</c:v>
                </c:pt>
                <c:pt idx="1920">
                  <c:v>-579211.36416075844</c:v>
                </c:pt>
                <c:pt idx="1921">
                  <c:v>487461.95633573749</c:v>
                </c:pt>
                <c:pt idx="1922">
                  <c:v>198622.76104655967</c:v>
                </c:pt>
                <c:pt idx="1923">
                  <c:v>-173238.01277644874</c:v>
                </c:pt>
                <c:pt idx="1924">
                  <c:v>-84037.53318617458</c:v>
                </c:pt>
                <c:pt idx="1925">
                  <c:v>-186218.466712936</c:v>
                </c:pt>
                <c:pt idx="1926">
                  <c:v>-25287.302680980181</c:v>
                </c:pt>
                <c:pt idx="1927">
                  <c:v>-178787.2909394083</c:v>
                </c:pt>
                <c:pt idx="1928">
                  <c:v>-65294.909438381204</c:v>
                </c:pt>
                <c:pt idx="1929">
                  <c:v>-173223.32245529757</c:v>
                </c:pt>
                <c:pt idx="1930">
                  <c:v>-181618.73203484254</c:v>
                </c:pt>
                <c:pt idx="1931">
                  <c:v>51730.224856928166</c:v>
                </c:pt>
                <c:pt idx="1932">
                  <c:v>-79467.495226928557</c:v>
                </c:pt>
                <c:pt idx="1933">
                  <c:v>-705637.39955493365</c:v>
                </c:pt>
                <c:pt idx="1934">
                  <c:v>-178154.31746415119</c:v>
                </c:pt>
                <c:pt idx="1935">
                  <c:v>-77607.653026880551</c:v>
                </c:pt>
                <c:pt idx="1936">
                  <c:v>-129851.04175083956</c:v>
                </c:pt>
                <c:pt idx="1937">
                  <c:v>-84375.819371097838</c:v>
                </c:pt>
                <c:pt idx="1938">
                  <c:v>-76104.507410571285</c:v>
                </c:pt>
                <c:pt idx="1939">
                  <c:v>-81125.507455104147</c:v>
                </c:pt>
                <c:pt idx="1940">
                  <c:v>-180330.53321246011</c:v>
                </c:pt>
                <c:pt idx="1941">
                  <c:v>-26123.268713531725</c:v>
                </c:pt>
                <c:pt idx="1942">
                  <c:v>-172739.53236709011</c:v>
                </c:pt>
                <c:pt idx="1943">
                  <c:v>432946.40799648862</c:v>
                </c:pt>
                <c:pt idx="1944">
                  <c:v>-178105.20048388786</c:v>
                </c:pt>
                <c:pt idx="1945">
                  <c:v>-256296.72740992729</c:v>
                </c:pt>
                <c:pt idx="1946">
                  <c:v>-174036.3508603457</c:v>
                </c:pt>
                <c:pt idx="1947">
                  <c:v>-117592.72692154173</c:v>
                </c:pt>
                <c:pt idx="1948">
                  <c:v>-1601600.6814680924</c:v>
                </c:pt>
                <c:pt idx="1949">
                  <c:v>630091.10188122839</c:v>
                </c:pt>
                <c:pt idx="1950">
                  <c:v>-71254.4851997355</c:v>
                </c:pt>
                <c:pt idx="1951">
                  <c:v>-85983.4775347533</c:v>
                </c:pt>
                <c:pt idx="1952">
                  <c:v>-230194.37106379564</c:v>
                </c:pt>
                <c:pt idx="1953">
                  <c:v>-97389.177849675354</c:v>
                </c:pt>
                <c:pt idx="1954">
                  <c:v>-183472.19016854808</c:v>
                </c:pt>
                <c:pt idx="1955">
                  <c:v>-351677.68925979675</c:v>
                </c:pt>
                <c:pt idx="1956">
                  <c:v>-169741.5174442</c:v>
                </c:pt>
                <c:pt idx="1957">
                  <c:v>-210832.05705402402</c:v>
                </c:pt>
                <c:pt idx="1958">
                  <c:v>-337304.99146911182</c:v>
                </c:pt>
                <c:pt idx="1959">
                  <c:v>-55519.874520848505</c:v>
                </c:pt>
                <c:pt idx="1960">
                  <c:v>-79944.515456235531</c:v>
                </c:pt>
                <c:pt idx="1961">
                  <c:v>-181184.13219894949</c:v>
                </c:pt>
                <c:pt idx="1962">
                  <c:v>-189017.25526100543</c:v>
                </c:pt>
                <c:pt idx="1963">
                  <c:v>-27277.219149366661</c:v>
                </c:pt>
                <c:pt idx="1964">
                  <c:v>-74275.466805177261</c:v>
                </c:pt>
                <c:pt idx="1965">
                  <c:v>-7630.7559374606353</c:v>
                </c:pt>
                <c:pt idx="1966">
                  <c:v>-224846.03786721808</c:v>
                </c:pt>
                <c:pt idx="1967">
                  <c:v>-177567.37752012204</c:v>
                </c:pt>
                <c:pt idx="1968">
                  <c:v>-8290.6978099553962</c:v>
                </c:pt>
                <c:pt idx="1969">
                  <c:v>-66854.089413662397</c:v>
                </c:pt>
                <c:pt idx="1970">
                  <c:v>-236787.48440176342</c:v>
                </c:pt>
                <c:pt idx="1971">
                  <c:v>-77368.482807440014</c:v>
                </c:pt>
                <c:pt idx="1972">
                  <c:v>-22590.110722137266</c:v>
                </c:pt>
                <c:pt idx="1973">
                  <c:v>-415225.22413750645</c:v>
                </c:pt>
                <c:pt idx="1974">
                  <c:v>-186720.2402555421</c:v>
                </c:pt>
                <c:pt idx="1975">
                  <c:v>-666524.59100413974</c:v>
                </c:pt>
                <c:pt idx="1976">
                  <c:v>-79422.174258526604</c:v>
                </c:pt>
                <c:pt idx="1977">
                  <c:v>469874.84388088831</c:v>
                </c:pt>
                <c:pt idx="1978">
                  <c:v>726978.0392940701</c:v>
                </c:pt>
                <c:pt idx="1979">
                  <c:v>-81169.240815788638</c:v>
                </c:pt>
                <c:pt idx="1980">
                  <c:v>-172706.53236709011</c:v>
                </c:pt>
                <c:pt idx="1981">
                  <c:v>-189248.61293377884</c:v>
                </c:pt>
                <c:pt idx="1982">
                  <c:v>-76619.732595089095</c:v>
                </c:pt>
                <c:pt idx="1983">
                  <c:v>-180183.73909843789</c:v>
                </c:pt>
                <c:pt idx="1984">
                  <c:v>-216421.43700565665</c:v>
                </c:pt>
                <c:pt idx="1985">
                  <c:v>-160798.23880580923</c:v>
                </c:pt>
                <c:pt idx="1986">
                  <c:v>-185705.847763939</c:v>
                </c:pt>
                <c:pt idx="1987">
                  <c:v>590811.94594496023</c:v>
                </c:pt>
                <c:pt idx="1988">
                  <c:v>277172.70763560361</c:v>
                </c:pt>
                <c:pt idx="1989">
                  <c:v>-118339.03649465468</c:v>
                </c:pt>
                <c:pt idx="1990">
                  <c:v>-380743.3551805102</c:v>
                </c:pt>
                <c:pt idx="1991">
                  <c:v>-38646.051723302342</c:v>
                </c:pt>
                <c:pt idx="1992">
                  <c:v>-7678.6844464794849</c:v>
                </c:pt>
                <c:pt idx="1993">
                  <c:v>-194125.26572770986</c:v>
                </c:pt>
                <c:pt idx="1994">
                  <c:v>-96709.682942176005</c:v>
                </c:pt>
                <c:pt idx="1995">
                  <c:v>-179313.91238611826</c:v>
                </c:pt>
                <c:pt idx="1996">
                  <c:v>-78968.707537157621</c:v>
                </c:pt>
                <c:pt idx="1997">
                  <c:v>-162379.51769469958</c:v>
                </c:pt>
                <c:pt idx="1998">
                  <c:v>333114.49315869139</c:v>
                </c:pt>
                <c:pt idx="1999">
                  <c:v>-322239.43105678004</c:v>
                </c:pt>
                <c:pt idx="2000">
                  <c:v>25969.430729780928</c:v>
                </c:pt>
                <c:pt idx="2001">
                  <c:v>19401632.252663806</c:v>
                </c:pt>
                <c:pt idx="2002">
                  <c:v>-194024.15535690889</c:v>
                </c:pt>
                <c:pt idx="2003">
                  <c:v>145948.04875955399</c:v>
                </c:pt>
                <c:pt idx="2004">
                  <c:v>-66774.032909786503</c:v>
                </c:pt>
                <c:pt idx="2005">
                  <c:v>3761631.3477599081</c:v>
                </c:pt>
                <c:pt idx="2006">
                  <c:v>-25251.51096822531</c:v>
                </c:pt>
                <c:pt idx="2007">
                  <c:v>327568.74557951558</c:v>
                </c:pt>
                <c:pt idx="2008">
                  <c:v>-459259.28038949962</c:v>
                </c:pt>
                <c:pt idx="2009">
                  <c:v>-126387.80291837093</c:v>
                </c:pt>
                <c:pt idx="2010">
                  <c:v>-217384.42200019333</c:v>
                </c:pt>
                <c:pt idx="2011">
                  <c:v>-105036.72819217574</c:v>
                </c:pt>
                <c:pt idx="2012">
                  <c:v>-57975253.4604045</c:v>
                </c:pt>
                <c:pt idx="2013">
                  <c:v>-73959.325689521807</c:v>
                </c:pt>
                <c:pt idx="2014">
                  <c:v>-70768.39983764787</c:v>
                </c:pt>
                <c:pt idx="2015">
                  <c:v>-361840.11057635746</c:v>
                </c:pt>
                <c:pt idx="2016">
                  <c:v>-225812.30553220201</c:v>
                </c:pt>
                <c:pt idx="2017">
                  <c:v>-173419.32245529757</c:v>
                </c:pt>
                <c:pt idx="2018">
                  <c:v>-85288.981767337158</c:v>
                </c:pt>
                <c:pt idx="2019">
                  <c:v>-22145.841639731079</c:v>
                </c:pt>
                <c:pt idx="2020">
                  <c:v>-70456.366573451334</c:v>
                </c:pt>
                <c:pt idx="2021">
                  <c:v>-75037.542418108031</c:v>
                </c:pt>
                <c:pt idx="2022">
                  <c:v>-103092.82227183826</c:v>
                </c:pt>
                <c:pt idx="2023">
                  <c:v>-107760.52995632536</c:v>
                </c:pt>
                <c:pt idx="2024">
                  <c:v>-172287.24840237311</c:v>
                </c:pt>
                <c:pt idx="2025">
                  <c:v>-116149.56997841937</c:v>
                </c:pt>
                <c:pt idx="2026">
                  <c:v>-179810.76580643465</c:v>
                </c:pt>
                <c:pt idx="2027">
                  <c:v>-181050.88393384303</c:v>
                </c:pt>
                <c:pt idx="2028">
                  <c:v>-160761.12695116282</c:v>
                </c:pt>
                <c:pt idx="2029">
                  <c:v>-35287.25875086138</c:v>
                </c:pt>
                <c:pt idx="2030">
                  <c:v>-133450.89561697078</c:v>
                </c:pt>
                <c:pt idx="2031">
                  <c:v>-186256.03106335292</c:v>
                </c:pt>
                <c:pt idx="2032">
                  <c:v>2807.6120610233629</c:v>
                </c:pt>
                <c:pt idx="2033">
                  <c:v>-181150.39883826498</c:v>
                </c:pt>
                <c:pt idx="2034">
                  <c:v>-115098.90255959588</c:v>
                </c:pt>
                <c:pt idx="2035">
                  <c:v>-184395.18996341439</c:v>
                </c:pt>
                <c:pt idx="2036">
                  <c:v>-16058.822224621603</c:v>
                </c:pt>
                <c:pt idx="2037">
                  <c:v>-44783.082333234372</c:v>
                </c:pt>
                <c:pt idx="2038">
                  <c:v>-172292.2265674877</c:v>
                </c:pt>
                <c:pt idx="2039">
                  <c:v>-172632.53236709011</c:v>
                </c:pt>
                <c:pt idx="2040">
                  <c:v>-117827.76985533915</c:v>
                </c:pt>
                <c:pt idx="2041">
                  <c:v>-224383.30389113259</c:v>
                </c:pt>
                <c:pt idx="2042">
                  <c:v>-157930.24062337875</c:v>
                </c:pt>
                <c:pt idx="2043">
                  <c:v>-79135.040938868842</c:v>
                </c:pt>
                <c:pt idx="2044">
                  <c:v>-65689.815869250175</c:v>
                </c:pt>
                <c:pt idx="2045">
                  <c:v>-235620.88318295305</c:v>
                </c:pt>
                <c:pt idx="2046">
                  <c:v>-71128.818220265355</c:v>
                </c:pt>
                <c:pt idx="2047">
                  <c:v>582777.5539038711</c:v>
                </c:pt>
                <c:pt idx="2048">
                  <c:v>-115892.50260062263</c:v>
                </c:pt>
                <c:pt idx="2049">
                  <c:v>-156044.60941284092</c:v>
                </c:pt>
                <c:pt idx="2050">
                  <c:v>-172878.81633180712</c:v>
                </c:pt>
                <c:pt idx="2051">
                  <c:v>-133678.13964813214</c:v>
                </c:pt>
                <c:pt idx="2052">
                  <c:v>-92875.62310256077</c:v>
                </c:pt>
                <c:pt idx="2053">
                  <c:v>-205459.62187711312</c:v>
                </c:pt>
                <c:pt idx="2054">
                  <c:v>-74455.11675693329</c:v>
                </c:pt>
                <c:pt idx="2055">
                  <c:v>-72919.769708569162</c:v>
                </c:pt>
                <c:pt idx="2056">
                  <c:v>-77690.059899609958</c:v>
                </c:pt>
                <c:pt idx="2057">
                  <c:v>-192669.55220603914</c:v>
                </c:pt>
                <c:pt idx="2058">
                  <c:v>148305.32206638204</c:v>
                </c:pt>
                <c:pt idx="2059">
                  <c:v>-133988.34894318425</c:v>
                </c:pt>
                <c:pt idx="2060">
                  <c:v>-172162.45831416562</c:v>
                </c:pt>
                <c:pt idx="2061">
                  <c:v>-146939.5164185316</c:v>
                </c:pt>
                <c:pt idx="2062">
                  <c:v>415047.38732022326</c:v>
                </c:pt>
                <c:pt idx="2063">
                  <c:v>-216797.1553608778</c:v>
                </c:pt>
                <c:pt idx="2064">
                  <c:v>-25998.417487252445</c:v>
                </c:pt>
                <c:pt idx="2065">
                  <c:v>-193960.59786975005</c:v>
                </c:pt>
                <c:pt idx="2066">
                  <c:v>-103983.03647384257</c:v>
                </c:pt>
                <c:pt idx="2067">
                  <c:v>-173438.6804729391</c:v>
                </c:pt>
                <c:pt idx="2068">
                  <c:v>-197240.74501783808</c:v>
                </c:pt>
                <c:pt idx="2069">
                  <c:v>-73749.683944030839</c:v>
                </c:pt>
                <c:pt idx="2070">
                  <c:v>-195340.39189563988</c:v>
                </c:pt>
                <c:pt idx="2071">
                  <c:v>-138142.96795909049</c:v>
                </c:pt>
                <c:pt idx="2072">
                  <c:v>-172607.17434944861</c:v>
                </c:pt>
                <c:pt idx="2073">
                  <c:v>-95912.843935426034</c:v>
                </c:pt>
                <c:pt idx="2074">
                  <c:v>-73409.23345892725</c:v>
                </c:pt>
                <c:pt idx="2075">
                  <c:v>-222246.83737489727</c:v>
                </c:pt>
                <c:pt idx="2076">
                  <c:v>-198703.4855302503</c:v>
                </c:pt>
                <c:pt idx="2077">
                  <c:v>-219102.9051629614</c:v>
                </c:pt>
                <c:pt idx="2078">
                  <c:v>-71088.393506454871</c:v>
                </c:pt>
                <c:pt idx="2079">
                  <c:v>-115716.90317499691</c:v>
                </c:pt>
                <c:pt idx="2080">
                  <c:v>-164242.875083308</c:v>
                </c:pt>
                <c:pt idx="2081">
                  <c:v>-72666.944074223167</c:v>
                </c:pt>
                <c:pt idx="2082">
                  <c:v>-1451067.8041975163</c:v>
                </c:pt>
                <c:pt idx="2083">
                  <c:v>-86622.640364494553</c:v>
                </c:pt>
                <c:pt idx="2084">
                  <c:v>-173649.18659642956</c:v>
                </c:pt>
                <c:pt idx="2085">
                  <c:v>1077238.8386020111</c:v>
                </c:pt>
                <c:pt idx="2086">
                  <c:v>-45671.761757530097</c:v>
                </c:pt>
                <c:pt idx="2087">
                  <c:v>-1036699.4719045239</c:v>
                </c:pt>
                <c:pt idx="2088">
                  <c:v>-66378.775382959648</c:v>
                </c:pt>
                <c:pt idx="2089">
                  <c:v>-76881.14055519375</c:v>
                </c:pt>
                <c:pt idx="2090">
                  <c:v>-182341.46539552702</c:v>
                </c:pt>
                <c:pt idx="2091">
                  <c:v>-171638.9644376561</c:v>
                </c:pt>
                <c:pt idx="2092">
                  <c:v>-46001.651478739921</c:v>
                </c:pt>
                <c:pt idx="2093">
                  <c:v>-172784.6804729391</c:v>
                </c:pt>
                <c:pt idx="2094">
                  <c:v>-490909.61384351924</c:v>
                </c:pt>
                <c:pt idx="2095">
                  <c:v>-176974.86033458041</c:v>
                </c:pt>
                <c:pt idx="2096">
                  <c:v>-221995.88543942349</c:v>
                </c:pt>
                <c:pt idx="2097">
                  <c:v>-173011.6804729391</c:v>
                </c:pt>
                <c:pt idx="2098">
                  <c:v>-192910.19139935015</c:v>
                </c:pt>
                <c:pt idx="2099">
                  <c:v>-94808.998413869907</c:v>
                </c:pt>
                <c:pt idx="2100">
                  <c:v>-169186.2996412082</c:v>
                </c:pt>
                <c:pt idx="2101">
                  <c:v>-187686.01851714076</c:v>
                </c:pt>
                <c:pt idx="2102">
                  <c:v>-172292.02624359966</c:v>
                </c:pt>
                <c:pt idx="2103">
                  <c:v>-218275.88769589394</c:v>
                </c:pt>
                <c:pt idx="2104">
                  <c:v>-172388.9644376561</c:v>
                </c:pt>
                <c:pt idx="2105">
                  <c:v>22085.214507581783</c:v>
                </c:pt>
                <c:pt idx="2106">
                  <c:v>-78604.016086071031</c:v>
                </c:pt>
                <c:pt idx="2107">
                  <c:v>-85205.047766936099</c:v>
                </c:pt>
                <c:pt idx="2108">
                  <c:v>-662219.22833425726</c:v>
                </c:pt>
                <c:pt idx="2109">
                  <c:v>-217302.17200741055</c:v>
                </c:pt>
                <c:pt idx="2110">
                  <c:v>-183491.84947705542</c:v>
                </c:pt>
                <c:pt idx="2111">
                  <c:v>-194886.59912942108</c:v>
                </c:pt>
                <c:pt idx="2112">
                  <c:v>-183561.02891908737</c:v>
                </c:pt>
                <c:pt idx="2113">
                  <c:v>-113782.77142768187</c:v>
                </c:pt>
                <c:pt idx="2114">
                  <c:v>-60162.675411521865</c:v>
                </c:pt>
                <c:pt idx="2115">
                  <c:v>-203404.18768065848</c:v>
                </c:pt>
                <c:pt idx="2116">
                  <c:v>-115883.56997841937</c:v>
                </c:pt>
                <c:pt idx="2117">
                  <c:v>-238445.70487577422</c:v>
                </c:pt>
                <c:pt idx="2118">
                  <c:v>-234438.24539381149</c:v>
                </c:pt>
                <c:pt idx="2119">
                  <c:v>-79708.065791666653</c:v>
                </c:pt>
                <c:pt idx="2120">
                  <c:v>-178516.16487661397</c:v>
                </c:pt>
                <c:pt idx="2121">
                  <c:v>-164100.7406544105</c:v>
                </c:pt>
                <c:pt idx="2122">
                  <c:v>-170753.40985637542</c:v>
                </c:pt>
                <c:pt idx="2123">
                  <c:v>50413207.817591883</c:v>
                </c:pt>
                <c:pt idx="2124">
                  <c:v>-72786.36698371869</c:v>
                </c:pt>
                <c:pt idx="2125">
                  <c:v>-248398.37741919071</c:v>
                </c:pt>
                <c:pt idx="2126">
                  <c:v>-137493.22418921953</c:v>
                </c:pt>
                <c:pt idx="2127">
                  <c:v>-87113.792850027108</c:v>
                </c:pt>
                <c:pt idx="2128">
                  <c:v>-69246.449054777884</c:v>
                </c:pt>
                <c:pt idx="2129">
                  <c:v>-181584.99846902437</c:v>
                </c:pt>
                <c:pt idx="2130">
                  <c:v>-180279.7827949755</c:v>
                </c:pt>
                <c:pt idx="2131">
                  <c:v>-173308.47056114656</c:v>
                </c:pt>
                <c:pt idx="2132">
                  <c:v>-272678.15892294096</c:v>
                </c:pt>
                <c:pt idx="2133">
                  <c:v>-181152.53215792275</c:v>
                </c:pt>
                <c:pt idx="2134">
                  <c:v>109680.71470248525</c:v>
                </c:pt>
                <c:pt idx="2135">
                  <c:v>-383995.04286786541</c:v>
                </c:pt>
                <c:pt idx="2136">
                  <c:v>-159100.90749810086</c:v>
                </c:pt>
                <c:pt idx="2137">
                  <c:v>-81517.349282648589</c:v>
                </c:pt>
                <c:pt idx="2138">
                  <c:v>-108630.02163095272</c:v>
                </c:pt>
                <c:pt idx="2139">
                  <c:v>449234.47547694063</c:v>
                </c:pt>
                <c:pt idx="2140">
                  <c:v>-84396.154182459286</c:v>
                </c:pt>
                <c:pt idx="2141">
                  <c:v>171226.48050170927</c:v>
                </c:pt>
                <c:pt idx="2142">
                  <c:v>-153968.03419723781</c:v>
                </c:pt>
                <c:pt idx="2143">
                  <c:v>-132863.88931253407</c:v>
                </c:pt>
                <c:pt idx="2144">
                  <c:v>-158241.18502220471</c:v>
                </c:pt>
                <c:pt idx="2145">
                  <c:v>854988.61179264379</c:v>
                </c:pt>
                <c:pt idx="2146">
                  <c:v>-14410.596632530709</c:v>
                </c:pt>
                <c:pt idx="2147">
                  <c:v>-80327.816004017572</c:v>
                </c:pt>
                <c:pt idx="2148">
                  <c:v>-182098.62956347887</c:v>
                </c:pt>
                <c:pt idx="2149">
                  <c:v>1129981.1890429063</c:v>
                </c:pt>
                <c:pt idx="2150">
                  <c:v>-219825.95302235387</c:v>
                </c:pt>
                <c:pt idx="2151">
                  <c:v>-179661.45043096895</c:v>
                </c:pt>
                <c:pt idx="2152">
                  <c:v>-205034.38658062345</c:v>
                </c:pt>
                <c:pt idx="2153">
                  <c:v>-215529.61788753676</c:v>
                </c:pt>
                <c:pt idx="2154">
                  <c:v>1017638.3560046356</c:v>
                </c:pt>
                <c:pt idx="2155">
                  <c:v>-176640.18280689028</c:v>
                </c:pt>
                <c:pt idx="2156">
                  <c:v>-231976.50315265136</c:v>
                </c:pt>
                <c:pt idx="2157">
                  <c:v>-233143.8812093673</c:v>
                </c:pt>
                <c:pt idx="2158">
                  <c:v>-373374.187707862</c:v>
                </c:pt>
                <c:pt idx="2159">
                  <c:v>-230953.10524501483</c:v>
                </c:pt>
                <c:pt idx="2160">
                  <c:v>-212294.10401421279</c:v>
                </c:pt>
                <c:pt idx="2161">
                  <c:v>-173449.32245529757</c:v>
                </c:pt>
                <c:pt idx="2162">
                  <c:v>-123937.7268183683</c:v>
                </c:pt>
                <c:pt idx="2163">
                  <c:v>-172842.6804729391</c:v>
                </c:pt>
                <c:pt idx="2164">
                  <c:v>-185522.96353488948</c:v>
                </c:pt>
                <c:pt idx="2165">
                  <c:v>-92156.040323467809</c:v>
                </c:pt>
                <c:pt idx="2166">
                  <c:v>-175729.95910763749</c:v>
                </c:pt>
                <c:pt idx="2167">
                  <c:v>-176872.45129223826</c:v>
                </c:pt>
                <c:pt idx="2168">
                  <c:v>-81370.774094419656</c:v>
                </c:pt>
                <c:pt idx="2169">
                  <c:v>17882.562686468067</c:v>
                </c:pt>
                <c:pt idx="2170">
                  <c:v>-86203.064355730909</c:v>
                </c:pt>
                <c:pt idx="2171">
                  <c:v>-215078.28888566926</c:v>
                </c:pt>
                <c:pt idx="2172">
                  <c:v>1432862.213845561</c:v>
                </c:pt>
                <c:pt idx="2173">
                  <c:v>-139573.32518701319</c:v>
                </c:pt>
                <c:pt idx="2174">
                  <c:v>62347.165394232608</c:v>
                </c:pt>
                <c:pt idx="2175">
                  <c:v>-117446.84947705542</c:v>
                </c:pt>
                <c:pt idx="2176">
                  <c:v>-179495.64968045143</c:v>
                </c:pt>
                <c:pt idx="2177">
                  <c:v>-6770.0069968170137</c:v>
                </c:pt>
                <c:pt idx="2178">
                  <c:v>-112225.38961031097</c:v>
                </c:pt>
                <c:pt idx="2179">
                  <c:v>-261909.92098452302</c:v>
                </c:pt>
                <c:pt idx="2180">
                  <c:v>-176835.87532546854</c:v>
                </c:pt>
                <c:pt idx="2181">
                  <c:v>1455140.763551719</c:v>
                </c:pt>
                <c:pt idx="2182">
                  <c:v>103097.41225168511</c:v>
                </c:pt>
                <c:pt idx="2183">
                  <c:v>-153569.5816583847</c:v>
                </c:pt>
                <c:pt idx="2184">
                  <c:v>-200760.21306363586</c:v>
                </c:pt>
                <c:pt idx="2185">
                  <c:v>-176334.16145819769</c:v>
                </c:pt>
                <c:pt idx="2186">
                  <c:v>-214595.41510339937</c:v>
                </c:pt>
                <c:pt idx="2187">
                  <c:v>-213735.62167197943</c:v>
                </c:pt>
                <c:pt idx="2188">
                  <c:v>-361194.75399223727</c:v>
                </c:pt>
                <c:pt idx="2189">
                  <c:v>-218035.97192535707</c:v>
                </c:pt>
                <c:pt idx="2190">
                  <c:v>-172825.12589165842</c:v>
                </c:pt>
                <c:pt idx="2191">
                  <c:v>-90868.274069554405</c:v>
                </c:pt>
                <c:pt idx="2192">
                  <c:v>29960.780407057318</c:v>
                </c:pt>
                <c:pt idx="2193">
                  <c:v>-142969.48640852293</c:v>
                </c:pt>
                <c:pt idx="2194">
                  <c:v>-260855.30084211956</c:v>
                </c:pt>
                <c:pt idx="2195">
                  <c:v>-228644.63872877957</c:v>
                </c:pt>
                <c:pt idx="2196">
                  <c:v>-184400.66506731315</c:v>
                </c:pt>
                <c:pt idx="2197">
                  <c:v>597528.87395027839</c:v>
                </c:pt>
                <c:pt idx="2198">
                  <c:v>55440.224856928166</c:v>
                </c:pt>
                <c:pt idx="2199">
                  <c:v>-214742.82216430025</c:v>
                </c:pt>
                <c:pt idx="2200">
                  <c:v>1376063.9640289391</c:v>
                </c:pt>
                <c:pt idx="2201">
                  <c:v>-82801.549305438661</c:v>
                </c:pt>
                <c:pt idx="2202">
                  <c:v>-82230.598865163993</c:v>
                </c:pt>
                <c:pt idx="2203">
                  <c:v>-247119.90044488682</c:v>
                </c:pt>
                <c:pt idx="2204">
                  <c:v>-156334.58215525892</c:v>
                </c:pt>
                <c:pt idx="2205">
                  <c:v>38252.568040625658</c:v>
                </c:pt>
                <c:pt idx="2206">
                  <c:v>-178756.32492414158</c:v>
                </c:pt>
                <c:pt idx="2207">
                  <c:v>-180938.13219894949</c:v>
                </c:pt>
                <c:pt idx="2208">
                  <c:v>-173430.6804729391</c:v>
                </c:pt>
                <c:pt idx="2209">
                  <c:v>-75687.783355222069</c:v>
                </c:pt>
                <c:pt idx="2210">
                  <c:v>-95306.903724225529</c:v>
                </c:pt>
                <c:pt idx="2211">
                  <c:v>313298.54852561199</c:v>
                </c:pt>
                <c:pt idx="2212">
                  <c:v>5790315.0573247522</c:v>
                </c:pt>
                <c:pt idx="2213">
                  <c:v>-138969.63159586536</c:v>
                </c:pt>
                <c:pt idx="2214">
                  <c:v>-216492.03868775279</c:v>
                </c:pt>
                <c:pt idx="2215">
                  <c:v>-173771.11254350509</c:v>
                </c:pt>
                <c:pt idx="2216">
                  <c:v>-159633.47078689584</c:v>
                </c:pt>
                <c:pt idx="2217">
                  <c:v>63716.851594838256</c:v>
                </c:pt>
                <c:pt idx="2218">
                  <c:v>-147647.79288834889</c:v>
                </c:pt>
                <c:pt idx="2219">
                  <c:v>-1155331.6627836945</c:v>
                </c:pt>
                <c:pt idx="2220">
                  <c:v>-176530.00163263641</c:v>
                </c:pt>
                <c:pt idx="2221">
                  <c:v>2565902.2497921488</c:v>
                </c:pt>
                <c:pt idx="2222">
                  <c:v>-177276.46317972644</c:v>
                </c:pt>
                <c:pt idx="2223">
                  <c:v>-191903.87966192467</c:v>
                </c:pt>
                <c:pt idx="2224">
                  <c:v>-963782.34544835472</c:v>
                </c:pt>
                <c:pt idx="2225">
                  <c:v>-87955.956030632311</c:v>
                </c:pt>
                <c:pt idx="2226">
                  <c:v>-160681.48640852293</c:v>
                </c:pt>
                <c:pt idx="2227">
                  <c:v>-99860.068113812871</c:v>
                </c:pt>
                <c:pt idx="2228">
                  <c:v>-173883.3705318601</c:v>
                </c:pt>
                <c:pt idx="2229">
                  <c:v>-176907.99910849798</c:v>
                </c:pt>
                <c:pt idx="2230">
                  <c:v>-186772.58071932319</c:v>
                </c:pt>
                <c:pt idx="2231">
                  <c:v>-1525693.0905124359</c:v>
                </c:pt>
                <c:pt idx="2232">
                  <c:v>734468.45805277757</c:v>
                </c:pt>
                <c:pt idx="2233">
                  <c:v>-254082.05409904709</c:v>
                </c:pt>
                <c:pt idx="2234">
                  <c:v>-81926.520938024871</c:v>
                </c:pt>
                <c:pt idx="2235">
                  <c:v>-212850.55552498472</c:v>
                </c:pt>
                <c:pt idx="2236">
                  <c:v>-182651.99846902437</c:v>
                </c:pt>
                <c:pt idx="2237">
                  <c:v>-122948.40491213015</c:v>
                </c:pt>
                <c:pt idx="2238">
                  <c:v>-328222.72385836445</c:v>
                </c:pt>
                <c:pt idx="2239">
                  <c:v>-112696.67121522388</c:v>
                </c:pt>
                <c:pt idx="2240">
                  <c:v>-77811.321061105074</c:v>
                </c:pt>
                <c:pt idx="2241">
                  <c:v>-1257074.6128294365</c:v>
                </c:pt>
                <c:pt idx="2242">
                  <c:v>-173614.95868533384</c:v>
                </c:pt>
                <c:pt idx="2243">
                  <c:v>-82296.926374818533</c:v>
                </c:pt>
                <c:pt idx="2244">
                  <c:v>-175133.79395971893</c:v>
                </c:pt>
                <c:pt idx="2245">
                  <c:v>-83504.805402245605</c:v>
                </c:pt>
                <c:pt idx="2246">
                  <c:v>465374.4950138065</c:v>
                </c:pt>
                <c:pt idx="2247">
                  <c:v>-359876.13860331569</c:v>
                </c:pt>
                <c:pt idx="2248">
                  <c:v>112541.73972337449</c:v>
                </c:pt>
                <c:pt idx="2249">
                  <c:v>-118368.66735845758</c:v>
                </c:pt>
                <c:pt idx="2250">
                  <c:v>-66858.944074223167</c:v>
                </c:pt>
                <c:pt idx="2251">
                  <c:v>1268636.465842349</c:v>
                </c:pt>
                <c:pt idx="2252">
                  <c:v>-364939.33014640538</c:v>
                </c:pt>
                <c:pt idx="2253">
                  <c:v>-21683.252542244096</c:v>
                </c:pt>
                <c:pt idx="2254">
                  <c:v>-286226.07751590916</c:v>
                </c:pt>
                <c:pt idx="2255">
                  <c:v>-172342.52012010917</c:v>
                </c:pt>
                <c:pt idx="2256">
                  <c:v>-132908.65519514342</c:v>
                </c:pt>
                <c:pt idx="2257">
                  <c:v>-173974.90263171255</c:v>
                </c:pt>
                <c:pt idx="2258">
                  <c:v>-181372.13219894949</c:v>
                </c:pt>
                <c:pt idx="2259">
                  <c:v>2591.0944272386841</c:v>
                </c:pt>
                <c:pt idx="2260">
                  <c:v>-117527.07520601584</c:v>
                </c:pt>
                <c:pt idx="2261">
                  <c:v>1306005.0916227086</c:v>
                </c:pt>
                <c:pt idx="2262">
                  <c:v>-90849.986838859142</c:v>
                </c:pt>
                <c:pt idx="2263">
                  <c:v>-62294.146179662377</c:v>
                </c:pt>
                <c:pt idx="2264">
                  <c:v>11628984.700875586</c:v>
                </c:pt>
                <c:pt idx="2265">
                  <c:v>-72113.833910221336</c:v>
                </c:pt>
                <c:pt idx="2266">
                  <c:v>229583.41386142181</c:v>
                </c:pt>
                <c:pt idx="2267">
                  <c:v>-121607.473798391</c:v>
                </c:pt>
                <c:pt idx="2268">
                  <c:v>-3349371.845975861</c:v>
                </c:pt>
                <c:pt idx="2269">
                  <c:v>-165761.03309606528</c:v>
                </c:pt>
                <c:pt idx="2270">
                  <c:v>135523.9638117023</c:v>
                </c:pt>
                <c:pt idx="2271">
                  <c:v>-192609.33195734251</c:v>
                </c:pt>
                <c:pt idx="2272">
                  <c:v>-180982.96822845464</c:v>
                </c:pt>
                <c:pt idx="2273">
                  <c:v>-169989.39171540627</c:v>
                </c:pt>
                <c:pt idx="2274">
                  <c:v>-152532.32215243875</c:v>
                </c:pt>
                <c:pt idx="2275">
                  <c:v>1191791.5467554145</c:v>
                </c:pt>
                <c:pt idx="2276">
                  <c:v>-183054.28618002246</c:v>
                </c:pt>
                <c:pt idx="2277">
                  <c:v>1037463.7095925015</c:v>
                </c:pt>
                <c:pt idx="2278">
                  <c:v>-108326.22443212749</c:v>
                </c:pt>
                <c:pt idx="2279">
                  <c:v>-189153.76160663291</c:v>
                </c:pt>
                <c:pt idx="2280">
                  <c:v>-194793.93260663631</c:v>
                </c:pt>
                <c:pt idx="2281">
                  <c:v>-63239.212450898252</c:v>
                </c:pt>
                <c:pt idx="2282">
                  <c:v>-173578.75452586357</c:v>
                </c:pt>
                <c:pt idx="2283">
                  <c:v>-158289.69063281573</c:v>
                </c:pt>
                <c:pt idx="2284">
                  <c:v>-114133.71307668486</c:v>
                </c:pt>
                <c:pt idx="2285">
                  <c:v>-136609.55909809982</c:v>
                </c:pt>
                <c:pt idx="2286">
                  <c:v>-173846.76025638607</c:v>
                </c:pt>
                <c:pt idx="2287">
                  <c:v>-93776.533809513465</c:v>
                </c:pt>
                <c:pt idx="2288">
                  <c:v>-105818.84701174367</c:v>
                </c:pt>
                <c:pt idx="2289">
                  <c:v>-86627.607332635205</c:v>
                </c:pt>
                <c:pt idx="2290">
                  <c:v>-226979.97213049076</c:v>
                </c:pt>
                <c:pt idx="2291">
                  <c:v>12015755.470211852</c:v>
                </c:pt>
                <c:pt idx="2292">
                  <c:v>-206374.02399587916</c:v>
                </c:pt>
                <c:pt idx="2293">
                  <c:v>-153929.13167015539</c:v>
                </c:pt>
                <c:pt idx="2294">
                  <c:v>-202258.81154623115</c:v>
                </c:pt>
                <c:pt idx="2295">
                  <c:v>-180151.06981984962</c:v>
                </c:pt>
                <c:pt idx="2296">
                  <c:v>-176799.46546589333</c:v>
                </c:pt>
                <c:pt idx="2297">
                  <c:v>-212719.93009534618</c:v>
                </c:pt>
                <c:pt idx="2298">
                  <c:v>-2510207.6763449879</c:v>
                </c:pt>
                <c:pt idx="2299">
                  <c:v>-144182.88393384303</c:v>
                </c:pt>
                <c:pt idx="2300">
                  <c:v>-116690.19845182722</c:v>
                </c:pt>
                <c:pt idx="2301">
                  <c:v>-159149.42616712308</c:v>
                </c:pt>
                <c:pt idx="2302">
                  <c:v>729496.88125051255</c:v>
                </c:pt>
                <c:pt idx="2303">
                  <c:v>-74569.11675693329</c:v>
                </c:pt>
                <c:pt idx="2304">
                  <c:v>3117273.4213978304</c:v>
                </c:pt>
                <c:pt idx="2305">
                  <c:v>1153127.9885478758</c:v>
                </c:pt>
                <c:pt idx="2306">
                  <c:v>-74386.454175629158</c:v>
                </c:pt>
                <c:pt idx="2307">
                  <c:v>-78846.907619211081</c:v>
                </c:pt>
                <c:pt idx="2308">
                  <c:v>-116661.10305191671</c:v>
                </c:pt>
                <c:pt idx="2309">
                  <c:v>-173889.90263171255</c:v>
                </c:pt>
                <c:pt idx="2310">
                  <c:v>142085.1972756703</c:v>
                </c:pt>
                <c:pt idx="2311">
                  <c:v>35062.287609594408</c:v>
                </c:pt>
                <c:pt idx="2312">
                  <c:v>-76884.515661369194</c:v>
                </c:pt>
                <c:pt idx="2313">
                  <c:v>-75844.916674879816</c:v>
                </c:pt>
                <c:pt idx="2314">
                  <c:v>443454.74983479548</c:v>
                </c:pt>
                <c:pt idx="2315">
                  <c:v>-174129.79416485259</c:v>
                </c:pt>
                <c:pt idx="2316">
                  <c:v>-212747.5551147174</c:v>
                </c:pt>
                <c:pt idx="2317">
                  <c:v>-181475.06543655379</c:v>
                </c:pt>
                <c:pt idx="2318">
                  <c:v>-117056.10202624835</c:v>
                </c:pt>
                <c:pt idx="2319">
                  <c:v>-37917.910902267904</c:v>
                </c:pt>
                <c:pt idx="2320">
                  <c:v>-988422.29215575987</c:v>
                </c:pt>
                <c:pt idx="2321">
                  <c:v>3226.7824753563036</c:v>
                </c:pt>
                <c:pt idx="2322">
                  <c:v>-74065.878011141089</c:v>
                </c:pt>
                <c:pt idx="2323">
                  <c:v>-74678.592328837316</c:v>
                </c:pt>
                <c:pt idx="2324">
                  <c:v>-64413.784526760719</c:v>
                </c:pt>
                <c:pt idx="2325">
                  <c:v>-198031.32451387425</c:v>
                </c:pt>
                <c:pt idx="2326">
                  <c:v>-87716.581949202373</c:v>
                </c:pt>
                <c:pt idx="2327">
                  <c:v>-233136.75232489943</c:v>
                </c:pt>
                <c:pt idx="2328">
                  <c:v>-171728.60113646038</c:v>
                </c:pt>
                <c:pt idx="2329">
                  <c:v>-119387.16938311397</c:v>
                </c:pt>
                <c:pt idx="2330">
                  <c:v>54694.443896717974</c:v>
                </c:pt>
                <c:pt idx="2331">
                  <c:v>-123049.87898959778</c:v>
                </c:pt>
                <c:pt idx="2332">
                  <c:v>-116758.02014216594</c:v>
                </c:pt>
                <c:pt idx="2333">
                  <c:v>-85711.024573907154</c:v>
                </c:pt>
                <c:pt idx="2334">
                  <c:v>-1460179.902918024</c:v>
                </c:pt>
                <c:pt idx="2335">
                  <c:v>-115415.03608438732</c:v>
                </c:pt>
                <c:pt idx="2336">
                  <c:v>109538.35882295802</c:v>
                </c:pt>
                <c:pt idx="2337">
                  <c:v>417604.58793169213</c:v>
                </c:pt>
                <c:pt idx="2338">
                  <c:v>2811072.168225552</c:v>
                </c:pt>
                <c:pt idx="2339">
                  <c:v>-81490.865709613179</c:v>
                </c:pt>
                <c:pt idx="2340">
                  <c:v>-299694.89008968935</c:v>
                </c:pt>
                <c:pt idx="2341">
                  <c:v>-226467.82093349821</c:v>
                </c:pt>
                <c:pt idx="2342">
                  <c:v>-247573.72823046194</c:v>
                </c:pt>
                <c:pt idx="2343">
                  <c:v>-168180.27877559268</c:v>
                </c:pt>
                <c:pt idx="2344">
                  <c:v>-243152.92280407011</c:v>
                </c:pt>
                <c:pt idx="2345">
                  <c:v>-46420.355783784442</c:v>
                </c:pt>
                <c:pt idx="2346">
                  <c:v>-51327731.543740466</c:v>
                </c:pt>
                <c:pt idx="2347">
                  <c:v>-155174.35213146091</c:v>
                </c:pt>
                <c:pt idx="2348">
                  <c:v>196875.88399196044</c:v>
                </c:pt>
                <c:pt idx="2349">
                  <c:v>-167952.75753191038</c:v>
                </c:pt>
                <c:pt idx="2350">
                  <c:v>-79993.440897842112</c:v>
                </c:pt>
                <c:pt idx="2351">
                  <c:v>-148273.96248759201</c:v>
                </c:pt>
                <c:pt idx="2352">
                  <c:v>-316055.25532638421</c:v>
                </c:pt>
                <c:pt idx="2353">
                  <c:v>-333147.52155543235</c:v>
                </c:pt>
                <c:pt idx="2354">
                  <c:v>-76617.732595089095</c:v>
                </c:pt>
                <c:pt idx="2355">
                  <c:v>-39902703.588575818</c:v>
                </c:pt>
                <c:pt idx="2356">
                  <c:v>-272768.07787829748</c:v>
                </c:pt>
                <c:pt idx="2357">
                  <c:v>-204864.84947705542</c:v>
                </c:pt>
                <c:pt idx="2358">
                  <c:v>-228701.88749076024</c:v>
                </c:pt>
                <c:pt idx="2359">
                  <c:v>-48911206.414130449</c:v>
                </c:pt>
                <c:pt idx="2360">
                  <c:v>-458538.44450076099</c:v>
                </c:pt>
                <c:pt idx="2361">
                  <c:v>-185741.34879363695</c:v>
                </c:pt>
                <c:pt idx="2362">
                  <c:v>-173300.32245529757</c:v>
                </c:pt>
                <c:pt idx="2363">
                  <c:v>-214356.30368599889</c:v>
                </c:pt>
                <c:pt idx="2364">
                  <c:v>-79713.826327284682</c:v>
                </c:pt>
                <c:pt idx="2365">
                  <c:v>-180263.46539552702</c:v>
                </c:pt>
                <c:pt idx="2366">
                  <c:v>-60051.258252321684</c:v>
                </c:pt>
                <c:pt idx="2367">
                  <c:v>-144016.88393384303</c:v>
                </c:pt>
                <c:pt idx="2368">
                  <c:v>-203085.28314192628</c:v>
                </c:pt>
                <c:pt idx="2369">
                  <c:v>534881.13194547337</c:v>
                </c:pt>
                <c:pt idx="2370">
                  <c:v>-215603.22253354086</c:v>
                </c:pt>
                <c:pt idx="2371">
                  <c:v>873137.90872651804</c:v>
                </c:pt>
                <c:pt idx="2372">
                  <c:v>-172191.97698497231</c:v>
                </c:pt>
                <c:pt idx="2373">
                  <c:v>-214923.9029064909</c:v>
                </c:pt>
                <c:pt idx="2374">
                  <c:v>-197657.4819394087</c:v>
                </c:pt>
                <c:pt idx="2375">
                  <c:v>26933.106040721759</c:v>
                </c:pt>
                <c:pt idx="2376">
                  <c:v>-184741.03006328255</c:v>
                </c:pt>
                <c:pt idx="2377">
                  <c:v>-136033.94164453895</c:v>
                </c:pt>
                <c:pt idx="2378">
                  <c:v>-74721.167106798894</c:v>
                </c:pt>
                <c:pt idx="2379">
                  <c:v>-61688.086189261492</c:v>
                </c:pt>
                <c:pt idx="2380">
                  <c:v>-155488.97854994563</c:v>
                </c:pt>
                <c:pt idx="2381">
                  <c:v>-181832.0821119555</c:v>
                </c:pt>
                <c:pt idx="2382">
                  <c:v>-80522.915415208787</c:v>
                </c:pt>
                <c:pt idx="2383">
                  <c:v>-185344.62444625524</c:v>
                </c:pt>
                <c:pt idx="2384">
                  <c:v>-177529.25822135055</c:v>
                </c:pt>
                <c:pt idx="2385">
                  <c:v>-474110.08402140439</c:v>
                </c:pt>
                <c:pt idx="2386">
                  <c:v>16696.741602415452</c:v>
                </c:pt>
                <c:pt idx="2387">
                  <c:v>-187562.14951862121</c:v>
                </c:pt>
                <c:pt idx="2388">
                  <c:v>-89464.082233065725</c:v>
                </c:pt>
                <c:pt idx="2389">
                  <c:v>-211972.41511806007</c:v>
                </c:pt>
                <c:pt idx="2390">
                  <c:v>-83339.705456951895</c:v>
                </c:pt>
                <c:pt idx="2391">
                  <c:v>-76263.93458108358</c:v>
                </c:pt>
                <c:pt idx="2392">
                  <c:v>-8455.5141796052922</c:v>
                </c:pt>
                <c:pt idx="2393">
                  <c:v>-72048.586264484853</c:v>
                </c:pt>
                <c:pt idx="2394">
                  <c:v>-239433.19855199585</c:v>
                </c:pt>
                <c:pt idx="2395">
                  <c:v>-112057.40194597514</c:v>
                </c:pt>
                <c:pt idx="2396">
                  <c:v>-180633.53215792275</c:v>
                </c:pt>
                <c:pt idx="2397">
                  <c:v>-72450.100549536859</c:v>
                </c:pt>
                <c:pt idx="2398">
                  <c:v>-146803.88393384303</c:v>
                </c:pt>
                <c:pt idx="2399">
                  <c:v>-18118.898622198263</c:v>
                </c:pt>
                <c:pt idx="2400">
                  <c:v>-114030.57155076208</c:v>
                </c:pt>
                <c:pt idx="2401">
                  <c:v>-18689.032146989717</c:v>
                </c:pt>
                <c:pt idx="2402">
                  <c:v>-1764.1893200624036</c:v>
                </c:pt>
                <c:pt idx="2403">
                  <c:v>1655971.3089607558</c:v>
                </c:pt>
                <c:pt idx="2404">
                  <c:v>-178887.61600598754</c:v>
                </c:pt>
                <c:pt idx="2405">
                  <c:v>-91108.4351252302</c:v>
                </c:pt>
                <c:pt idx="2406">
                  <c:v>-216771.62064631103</c:v>
                </c:pt>
                <c:pt idx="2407">
                  <c:v>34175.176847135182</c:v>
                </c:pt>
                <c:pt idx="2408">
                  <c:v>474518.22132538899</c:v>
                </c:pt>
                <c:pt idx="2409">
                  <c:v>1084309.2882174896</c:v>
                </c:pt>
                <c:pt idx="2410">
                  <c:v>-160135.55477394769</c:v>
                </c:pt>
                <c:pt idx="2411">
                  <c:v>-185691.02162698377</c:v>
                </c:pt>
                <c:pt idx="2412">
                  <c:v>-1029230.4876466689</c:v>
                </c:pt>
                <c:pt idx="2413">
                  <c:v>-187494.94621918671</c:v>
                </c:pt>
                <c:pt idx="2414">
                  <c:v>-81378.532307901944</c:v>
                </c:pt>
                <c:pt idx="2415">
                  <c:v>-133772.01219480362</c:v>
                </c:pt>
                <c:pt idx="2416">
                  <c:v>-78700.933555415191</c:v>
                </c:pt>
                <c:pt idx="2417">
                  <c:v>-214786.95548395801</c:v>
                </c:pt>
                <c:pt idx="2418">
                  <c:v>-248080.49252463994</c:v>
                </c:pt>
                <c:pt idx="2419">
                  <c:v>641488.36677079124</c:v>
                </c:pt>
                <c:pt idx="2420">
                  <c:v>-16051.058580284705</c:v>
                </c:pt>
                <c:pt idx="2421">
                  <c:v>-162389.68487745794</c:v>
                </c:pt>
                <c:pt idx="2422">
                  <c:v>-190586.67957987118</c:v>
                </c:pt>
                <c:pt idx="2423">
                  <c:v>-260183.63845675508</c:v>
                </c:pt>
                <c:pt idx="2424">
                  <c:v>-81693.254298709362</c:v>
                </c:pt>
                <c:pt idx="2425">
                  <c:v>-244475.08675227902</c:v>
                </c:pt>
                <c:pt idx="2426">
                  <c:v>-147630.18560045274</c:v>
                </c:pt>
                <c:pt idx="2427">
                  <c:v>-73273.167106798894</c:v>
                </c:pt>
                <c:pt idx="2428">
                  <c:v>-88305.282372857124</c:v>
                </c:pt>
                <c:pt idx="2429">
                  <c:v>-180682.44054272922</c:v>
                </c:pt>
                <c:pt idx="2430">
                  <c:v>-4983.9907637424913</c:v>
                </c:pt>
                <c:pt idx="2431">
                  <c:v>-251809.75987765833</c:v>
                </c:pt>
                <c:pt idx="2432">
                  <c:v>-10343.529870621045</c:v>
                </c:pt>
                <c:pt idx="2433">
                  <c:v>-29214.747805686115</c:v>
                </c:pt>
                <c:pt idx="2434">
                  <c:v>-173196.03849058057</c:v>
                </c:pt>
                <c:pt idx="2435">
                  <c:v>-72322.243291034538</c:v>
                </c:pt>
                <c:pt idx="2436">
                  <c:v>-147524.91658263857</c:v>
                </c:pt>
                <c:pt idx="2437">
                  <c:v>-62897.233110366738</c:v>
                </c:pt>
                <c:pt idx="2438">
                  <c:v>61962.754083946813</c:v>
                </c:pt>
                <c:pt idx="2439">
                  <c:v>-69155.423020507296</c:v>
                </c:pt>
                <c:pt idx="2440">
                  <c:v>-124107.07728237403</c:v>
                </c:pt>
                <c:pt idx="2441">
                  <c:v>-193131.79319407477</c:v>
                </c:pt>
                <c:pt idx="2442">
                  <c:v>-115743.43665876161</c:v>
                </c:pt>
                <c:pt idx="2443">
                  <c:v>-198589.7168859524</c:v>
                </c:pt>
                <c:pt idx="2444">
                  <c:v>-40104.996355122654</c:v>
                </c:pt>
                <c:pt idx="2445">
                  <c:v>-198569.3497489884</c:v>
                </c:pt>
                <c:pt idx="2446">
                  <c:v>-166619.74214901758</c:v>
                </c:pt>
                <c:pt idx="2447">
                  <c:v>3754953.329407535</c:v>
                </c:pt>
                <c:pt idx="2448">
                  <c:v>-151087.65020280468</c:v>
                </c:pt>
                <c:pt idx="2449">
                  <c:v>-176577.30827760883</c:v>
                </c:pt>
                <c:pt idx="2450">
                  <c:v>172651.23804227251</c:v>
                </c:pt>
                <c:pt idx="2451">
                  <c:v>-323149.4296995133</c:v>
                </c:pt>
                <c:pt idx="2452">
                  <c:v>-192037.84894197021</c:v>
                </c:pt>
                <c:pt idx="2453">
                  <c:v>-108378.80676576227</c:v>
                </c:pt>
                <c:pt idx="2454">
                  <c:v>-59249.316047321016</c:v>
                </c:pt>
                <c:pt idx="2455">
                  <c:v>-213418.3460845332</c:v>
                </c:pt>
                <c:pt idx="2456">
                  <c:v>994724.1075019883</c:v>
                </c:pt>
                <c:pt idx="2457">
                  <c:v>-185765.21499247692</c:v>
                </c:pt>
                <c:pt idx="2458">
                  <c:v>-124573.99240070296</c:v>
                </c:pt>
                <c:pt idx="2459">
                  <c:v>-120252.86152827062</c:v>
                </c:pt>
                <c:pt idx="2460">
                  <c:v>-173145.32245529757</c:v>
                </c:pt>
                <c:pt idx="2461">
                  <c:v>-4596429.95582157</c:v>
                </c:pt>
                <c:pt idx="2462">
                  <c:v>-108438.12114244205</c:v>
                </c:pt>
                <c:pt idx="2463">
                  <c:v>-332844.72624807677</c:v>
                </c:pt>
                <c:pt idx="2464">
                  <c:v>-119012.98270076426</c:v>
                </c:pt>
                <c:pt idx="2465">
                  <c:v>-228695.88728562655</c:v>
                </c:pt>
                <c:pt idx="2466">
                  <c:v>-222668.83778516465</c:v>
                </c:pt>
                <c:pt idx="2467">
                  <c:v>-70509.947916608566</c:v>
                </c:pt>
                <c:pt idx="2468">
                  <c:v>-191787.67937473749</c:v>
                </c:pt>
                <c:pt idx="2469">
                  <c:v>-114249.11429532917</c:v>
                </c:pt>
                <c:pt idx="2470">
                  <c:v>116083.14287594811</c:v>
                </c:pt>
                <c:pt idx="2471">
                  <c:v>-55810.229408277242</c:v>
                </c:pt>
                <c:pt idx="2472">
                  <c:v>-257775.63606204174</c:v>
                </c:pt>
                <c:pt idx="2473">
                  <c:v>-60524.158285132813</c:v>
                </c:pt>
                <c:pt idx="2474">
                  <c:v>239337.73832119466</c:v>
                </c:pt>
                <c:pt idx="2475">
                  <c:v>-178863.2006890215</c:v>
                </c:pt>
                <c:pt idx="2476">
                  <c:v>-173192.74227888262</c:v>
                </c:pt>
                <c:pt idx="2477">
                  <c:v>-487085.05304254731</c:v>
                </c:pt>
                <c:pt idx="2478">
                  <c:v>-78774.203075447585</c:v>
                </c:pt>
                <c:pt idx="2479">
                  <c:v>-173078.17434944861</c:v>
                </c:pt>
                <c:pt idx="2480">
                  <c:v>-80366.615784021182</c:v>
                </c:pt>
                <c:pt idx="2481">
                  <c:v>-70982.838810365531</c:v>
                </c:pt>
                <c:pt idx="2482">
                  <c:v>557920.59992743144</c:v>
                </c:pt>
                <c:pt idx="2483">
                  <c:v>-146445.1178954941</c:v>
                </c:pt>
                <c:pt idx="2484">
                  <c:v>-173572.03849058057</c:v>
                </c:pt>
                <c:pt idx="2485">
                  <c:v>-191540.57253426581</c:v>
                </c:pt>
                <c:pt idx="2486">
                  <c:v>146565.04639965936</c:v>
                </c:pt>
                <c:pt idx="2487">
                  <c:v>-110035.80676576227</c:v>
                </c:pt>
                <c:pt idx="2488">
                  <c:v>-198805.2311829112</c:v>
                </c:pt>
                <c:pt idx="2489">
                  <c:v>-76701.599755472911</c:v>
                </c:pt>
                <c:pt idx="2490">
                  <c:v>-167206.99762575654</c:v>
                </c:pt>
                <c:pt idx="2491">
                  <c:v>-95097.102653815135</c:v>
                </c:pt>
                <c:pt idx="2492">
                  <c:v>926420.28166783834</c:v>
                </c:pt>
                <c:pt idx="2493">
                  <c:v>-189063.77191219374</c:v>
                </c:pt>
                <c:pt idx="2494">
                  <c:v>-178288.5509135302</c:v>
                </c:pt>
                <c:pt idx="2495">
                  <c:v>-119406.19431458082</c:v>
                </c:pt>
                <c:pt idx="2496">
                  <c:v>-100492.57319183149</c:v>
                </c:pt>
                <c:pt idx="2497">
                  <c:v>7866898.6401756257</c:v>
                </c:pt>
                <c:pt idx="2498">
                  <c:v>-72934.100344403181</c:v>
                </c:pt>
                <c:pt idx="2499">
                  <c:v>-137425.88769589394</c:v>
                </c:pt>
                <c:pt idx="2500">
                  <c:v>-169776.68521162923</c:v>
                </c:pt>
                <c:pt idx="2501">
                  <c:v>-473658.73602928221</c:v>
                </c:pt>
                <c:pt idx="2502">
                  <c:v>5585.0096883482765</c:v>
                </c:pt>
                <c:pt idx="2503">
                  <c:v>6893126.6495355312</c:v>
                </c:pt>
                <c:pt idx="2504">
                  <c:v>228958.73331854434</c:v>
                </c:pt>
                <c:pt idx="2505">
                  <c:v>-166509.51203371031</c:v>
                </c:pt>
                <c:pt idx="2506">
                  <c:v>-149969.86099153862</c:v>
                </c:pt>
                <c:pt idx="2507">
                  <c:v>-211356.52348715393</c:v>
                </c:pt>
                <c:pt idx="2508">
                  <c:v>-178029.58168725367</c:v>
                </c:pt>
                <c:pt idx="2509">
                  <c:v>-171524.77690291882</c:v>
                </c:pt>
                <c:pt idx="2510">
                  <c:v>-49873.689186183154</c:v>
                </c:pt>
                <c:pt idx="2511">
                  <c:v>-173053.3965082221</c:v>
                </c:pt>
                <c:pt idx="2512">
                  <c:v>-160942.55680558688</c:v>
                </c:pt>
                <c:pt idx="2513">
                  <c:v>-200580.46958664351</c:v>
                </c:pt>
                <c:pt idx="2514">
                  <c:v>-75689.925554283822</c:v>
                </c:pt>
                <c:pt idx="2515">
                  <c:v>-182003.53215792275</c:v>
                </c:pt>
                <c:pt idx="2516">
                  <c:v>-76057.57668399089</c:v>
                </c:pt>
                <c:pt idx="2517">
                  <c:v>-189576.62093408272</c:v>
                </c:pt>
                <c:pt idx="2518">
                  <c:v>-180585.01573095817</c:v>
                </c:pt>
                <c:pt idx="2519">
                  <c:v>-83039.87156808452</c:v>
                </c:pt>
                <c:pt idx="2520">
                  <c:v>156205.12488690502</c:v>
                </c:pt>
                <c:pt idx="2521">
                  <c:v>-153935.10948409536</c:v>
                </c:pt>
                <c:pt idx="2522">
                  <c:v>-218166.57176125015</c:v>
                </c:pt>
                <c:pt idx="2523">
                  <c:v>-261401.9491358028</c:v>
                </c:pt>
                <c:pt idx="2524">
                  <c:v>-363070.87165928143</c:v>
                </c:pt>
                <c:pt idx="2525">
                  <c:v>-141180.50593299826</c:v>
                </c:pt>
                <c:pt idx="2526">
                  <c:v>-178036.12695116282</c:v>
                </c:pt>
                <c:pt idx="2527">
                  <c:v>-86296.253417385829</c:v>
                </c:pt>
                <c:pt idx="2528">
                  <c:v>-224700.54744448635</c:v>
                </c:pt>
                <c:pt idx="2529">
                  <c:v>-176341.89990723683</c:v>
                </c:pt>
                <c:pt idx="2530">
                  <c:v>-173682.6804729391</c:v>
                </c:pt>
                <c:pt idx="2531">
                  <c:v>-159447.0154072977</c:v>
                </c:pt>
                <c:pt idx="2532">
                  <c:v>-181806.59871518478</c:v>
                </c:pt>
                <c:pt idx="2533">
                  <c:v>531001.85670166183</c:v>
                </c:pt>
                <c:pt idx="2534">
                  <c:v>32987.61706032767</c:v>
                </c:pt>
                <c:pt idx="2535">
                  <c:v>-179496.06397571799</c:v>
                </c:pt>
                <c:pt idx="2536">
                  <c:v>-224727.54744448635</c:v>
                </c:pt>
                <c:pt idx="2537">
                  <c:v>-151617.76004645601</c:v>
                </c:pt>
                <c:pt idx="2538">
                  <c:v>-241192.39277269761</c:v>
                </c:pt>
                <c:pt idx="2539">
                  <c:v>979357.64427773654</c:v>
                </c:pt>
                <c:pt idx="2540">
                  <c:v>-193137.79247001419</c:v>
                </c:pt>
                <c:pt idx="2541">
                  <c:v>311039.30672886968</c:v>
                </c:pt>
                <c:pt idx="2542">
                  <c:v>-1235666.931873966</c:v>
                </c:pt>
                <c:pt idx="2543">
                  <c:v>-77124.349487782267</c:v>
                </c:pt>
                <c:pt idx="2544">
                  <c:v>-120558.68983595802</c:v>
                </c:pt>
                <c:pt idx="2545">
                  <c:v>5244294.9586084653</c:v>
                </c:pt>
                <c:pt idx="2546">
                  <c:v>104526.59518307145</c:v>
                </c:pt>
                <c:pt idx="2547">
                  <c:v>-89852.022914138302</c:v>
                </c:pt>
                <c:pt idx="2548">
                  <c:v>-153354.62220273906</c:v>
                </c:pt>
                <c:pt idx="2549">
                  <c:v>-74021.850117617782</c:v>
                </c:pt>
                <c:pt idx="2550">
                  <c:v>602548.00045205513</c:v>
                </c:pt>
                <c:pt idx="2551">
                  <c:v>-181546.68435415818</c:v>
                </c:pt>
                <c:pt idx="2552">
                  <c:v>-173672.11254350509</c:v>
                </c:pt>
                <c:pt idx="2553">
                  <c:v>-74829.631161430065</c:v>
                </c:pt>
                <c:pt idx="2554">
                  <c:v>-20479.365283150488</c:v>
                </c:pt>
                <c:pt idx="2555">
                  <c:v>-154959.61592685099</c:v>
                </c:pt>
                <c:pt idx="2556">
                  <c:v>-150194.13753334311</c:v>
                </c:pt>
                <c:pt idx="2557">
                  <c:v>115819.14802405232</c:v>
                </c:pt>
                <c:pt idx="2558">
                  <c:v>-18639.859648391663</c:v>
                </c:pt>
                <c:pt idx="2559">
                  <c:v>-61746.799825490089</c:v>
                </c:pt>
                <c:pt idx="2560">
                  <c:v>-173867.84874957078</c:v>
                </c:pt>
                <c:pt idx="2561">
                  <c:v>-219222.77061250154</c:v>
                </c:pt>
                <c:pt idx="2562">
                  <c:v>95380.018790325936</c:v>
                </c:pt>
                <c:pt idx="2563">
                  <c:v>-179860.54654798505</c:v>
                </c:pt>
                <c:pt idx="2564">
                  <c:v>-38393.138146094279</c:v>
                </c:pt>
                <c:pt idx="2565">
                  <c:v>-92742.181233989599</c:v>
                </c:pt>
                <c:pt idx="2566">
                  <c:v>-227307.16062654468</c:v>
                </c:pt>
                <c:pt idx="2567">
                  <c:v>-76665.025870951184</c:v>
                </c:pt>
                <c:pt idx="2568">
                  <c:v>-266207.74609527097</c:v>
                </c:pt>
                <c:pt idx="2569">
                  <c:v>-222570.90311162459</c:v>
                </c:pt>
                <c:pt idx="2570">
                  <c:v>-180399.74607869732</c:v>
                </c:pt>
                <c:pt idx="2571">
                  <c:v>-72799.951110615017</c:v>
                </c:pt>
                <c:pt idx="2572">
                  <c:v>-85692.938282335119</c:v>
                </c:pt>
                <c:pt idx="2573">
                  <c:v>-170218.38426124112</c:v>
                </c:pt>
                <c:pt idx="2574">
                  <c:v>-97899.056998869521</c:v>
                </c:pt>
                <c:pt idx="2575">
                  <c:v>12538840.212686123</c:v>
                </c:pt>
                <c:pt idx="2576">
                  <c:v>-58770.184075466634</c:v>
                </c:pt>
                <c:pt idx="2577">
                  <c:v>1326983.4997800244</c:v>
                </c:pt>
                <c:pt idx="2578">
                  <c:v>-123967.45932720567</c:v>
                </c:pt>
                <c:pt idx="2579">
                  <c:v>-72639.504458991491</c:v>
                </c:pt>
                <c:pt idx="2580">
                  <c:v>-205753.27293412457</c:v>
                </c:pt>
                <c:pt idx="2581">
                  <c:v>1064111.7714625713</c:v>
                </c:pt>
                <c:pt idx="2582">
                  <c:v>-22085.794693039265</c:v>
                </c:pt>
                <c:pt idx="2583">
                  <c:v>-145567.30819251202</c:v>
                </c:pt>
                <c:pt idx="2584">
                  <c:v>-41158.049408005507</c:v>
                </c:pt>
                <c:pt idx="2585">
                  <c:v>-314954.04605605348</c:v>
                </c:pt>
                <c:pt idx="2586">
                  <c:v>-86614.039041329699</c:v>
                </c:pt>
                <c:pt idx="2587">
                  <c:v>106777.48386925546</c:v>
                </c:pt>
                <c:pt idx="2588">
                  <c:v>-177353.29655520228</c:v>
                </c:pt>
                <c:pt idx="2589">
                  <c:v>-172665.89038473161</c:v>
                </c:pt>
                <c:pt idx="2590">
                  <c:v>-120196.90878664085</c:v>
                </c:pt>
                <c:pt idx="2591">
                  <c:v>-122115.18044232385</c:v>
                </c:pt>
                <c:pt idx="2592">
                  <c:v>-75931.137265815065</c:v>
                </c:pt>
                <c:pt idx="2593">
                  <c:v>283942.50491264573</c:v>
                </c:pt>
                <c:pt idx="2594">
                  <c:v>-375268.3704112909</c:v>
                </c:pt>
                <c:pt idx="2595">
                  <c:v>-81954.907414077417</c:v>
                </c:pt>
                <c:pt idx="2596">
                  <c:v>-75435.833705087673</c:v>
                </c:pt>
                <c:pt idx="2597">
                  <c:v>305722.67813358741</c:v>
                </c:pt>
                <c:pt idx="2598">
                  <c:v>183729.45625855192</c:v>
                </c:pt>
                <c:pt idx="2599">
                  <c:v>-172371.53236709011</c:v>
                </c:pt>
                <c:pt idx="2600">
                  <c:v>-50438.558244106069</c:v>
                </c:pt>
                <c:pt idx="2601">
                  <c:v>-147606.78326298081</c:v>
                </c:pt>
                <c:pt idx="2602">
                  <c:v>-183293.49174199853</c:v>
                </c:pt>
                <c:pt idx="2603">
                  <c:v>15796026.219990563</c:v>
                </c:pt>
                <c:pt idx="2604">
                  <c:v>735882.97438652324</c:v>
                </c:pt>
                <c:pt idx="2605">
                  <c:v>-172611.9644376561</c:v>
                </c:pt>
                <c:pt idx="2606">
                  <c:v>-68228.946041536517</c:v>
                </c:pt>
                <c:pt idx="2607">
                  <c:v>-70798.150899402448</c:v>
                </c:pt>
                <c:pt idx="2608">
                  <c:v>-183589.67333223409</c:v>
                </c:pt>
                <c:pt idx="2609">
                  <c:v>-182065.90864648495</c:v>
                </c:pt>
                <c:pt idx="2610">
                  <c:v>-208213.29163901391</c:v>
                </c:pt>
                <c:pt idx="2611">
                  <c:v>-213240.50458858709</c:v>
                </c:pt>
                <c:pt idx="2612">
                  <c:v>-83971.746957215844</c:v>
                </c:pt>
                <c:pt idx="2613">
                  <c:v>447119.58974399441</c:v>
                </c:pt>
                <c:pt idx="2614">
                  <c:v>-388807.69487402419</c:v>
                </c:pt>
                <c:pt idx="2615">
                  <c:v>-82376.174053392926</c:v>
                </c:pt>
                <c:pt idx="2616">
                  <c:v>-142787.3538107567</c:v>
                </c:pt>
                <c:pt idx="2617">
                  <c:v>-63232.993342347923</c:v>
                </c:pt>
                <c:pt idx="2618">
                  <c:v>-29922.940530878201</c:v>
                </c:pt>
                <c:pt idx="2619">
                  <c:v>-171298.07261715044</c:v>
                </c:pt>
                <c:pt idx="2620">
                  <c:v>-193665.05063469865</c:v>
                </c:pt>
                <c:pt idx="2621">
                  <c:v>-127899.17193868384</c:v>
                </c:pt>
                <c:pt idx="2622">
                  <c:v>397941.63128482224</c:v>
                </c:pt>
                <c:pt idx="2623">
                  <c:v>-173238.03849058057</c:v>
                </c:pt>
                <c:pt idx="2624">
                  <c:v>-116046.52995632536</c:v>
                </c:pt>
                <c:pt idx="2625">
                  <c:v>-96122.471842195897</c:v>
                </c:pt>
                <c:pt idx="2626">
                  <c:v>-104209.26189751123</c:v>
                </c:pt>
                <c:pt idx="2627">
                  <c:v>-173036.24840237311</c:v>
                </c:pt>
                <c:pt idx="2628">
                  <c:v>26300.760683519416</c:v>
                </c:pt>
                <c:pt idx="2629">
                  <c:v>-180810.54985899286</c:v>
                </c:pt>
                <c:pt idx="2630">
                  <c:v>-139482.35804094237</c:v>
                </c:pt>
                <c:pt idx="2631">
                  <c:v>1299809.0031302217</c:v>
                </c:pt>
                <c:pt idx="2632">
                  <c:v>80923.189505722723</c:v>
                </c:pt>
                <c:pt idx="2633">
                  <c:v>-217445.37208946404</c:v>
                </c:pt>
                <c:pt idx="2634">
                  <c:v>450950.04616382078</c:v>
                </c:pt>
                <c:pt idx="2635">
                  <c:v>-176457.60810982122</c:v>
                </c:pt>
                <c:pt idx="2636">
                  <c:v>122530.89546798181</c:v>
                </c:pt>
                <c:pt idx="2637">
                  <c:v>3159.4815421728126</c:v>
                </c:pt>
                <c:pt idx="2638">
                  <c:v>19044.763081751211</c:v>
                </c:pt>
                <c:pt idx="2639">
                  <c:v>-142564.76143036818</c:v>
                </c:pt>
                <c:pt idx="2640">
                  <c:v>-75755.300221322963</c:v>
                </c:pt>
                <c:pt idx="2641">
                  <c:v>-200690.62146684574</c:v>
                </c:pt>
                <c:pt idx="2642">
                  <c:v>351189.61944320798</c:v>
                </c:pt>
                <c:pt idx="2643">
                  <c:v>-175009.65988381676</c:v>
                </c:pt>
                <c:pt idx="2644">
                  <c:v>-215686.22253354086</c:v>
                </c:pt>
                <c:pt idx="2645">
                  <c:v>-68437.381784048339</c:v>
                </c:pt>
                <c:pt idx="2646">
                  <c:v>-173511.3965082221</c:v>
                </c:pt>
                <c:pt idx="2647">
                  <c:v>-124503.99240070296</c:v>
                </c:pt>
                <c:pt idx="2648">
                  <c:v>-135131.36004808755</c:v>
                </c:pt>
                <c:pt idx="2649">
                  <c:v>-180412.84050170251</c:v>
                </c:pt>
                <c:pt idx="2650">
                  <c:v>1825812.975429601</c:v>
                </c:pt>
                <c:pt idx="2651">
                  <c:v>-45841.525008948985</c:v>
                </c:pt>
                <c:pt idx="2652">
                  <c:v>346461.59294312308</c:v>
                </c:pt>
                <c:pt idx="2653">
                  <c:v>-237793.10073207394</c:v>
                </c:pt>
                <c:pt idx="2654">
                  <c:v>-86404.61571683042</c:v>
                </c:pt>
                <c:pt idx="2655">
                  <c:v>-134259.75425252551</c:v>
                </c:pt>
                <c:pt idx="2656">
                  <c:v>1043988.9827461733</c:v>
                </c:pt>
                <c:pt idx="2657">
                  <c:v>395186.22347664356</c:v>
                </c:pt>
                <c:pt idx="2658">
                  <c:v>2204429.2523849132</c:v>
                </c:pt>
                <c:pt idx="2659">
                  <c:v>2399419.5779339503</c:v>
                </c:pt>
                <c:pt idx="2660">
                  <c:v>-93116.513221264671</c:v>
                </c:pt>
                <c:pt idx="2661">
                  <c:v>-324431.74530772772</c:v>
                </c:pt>
                <c:pt idx="2662">
                  <c:v>-226913.4296995133</c:v>
                </c:pt>
                <c:pt idx="2663">
                  <c:v>-31137.981496181339</c:v>
                </c:pt>
                <c:pt idx="2664">
                  <c:v>-172937.60642001461</c:v>
                </c:pt>
                <c:pt idx="2665">
                  <c:v>-114197.56956815202</c:v>
                </c:pt>
                <c:pt idx="2666">
                  <c:v>-510472.38024075865</c:v>
                </c:pt>
                <c:pt idx="2667">
                  <c:v>-328028.21773039852</c:v>
                </c:pt>
                <c:pt idx="2668">
                  <c:v>-164759.36037102644</c:v>
                </c:pt>
                <c:pt idx="2669">
                  <c:v>33264.070910298586</c:v>
                </c:pt>
                <c:pt idx="2670">
                  <c:v>-213069.90434242669</c:v>
                </c:pt>
                <c:pt idx="2671">
                  <c:v>-32309.080882071459</c:v>
                </c:pt>
                <c:pt idx="2672">
                  <c:v>-57708.11006113555</c:v>
                </c:pt>
                <c:pt idx="2673">
                  <c:v>-172808.60642001461</c:v>
                </c:pt>
                <c:pt idx="2674">
                  <c:v>-189016.95319068077</c:v>
                </c:pt>
                <c:pt idx="2675">
                  <c:v>-182834.10904495901</c:v>
                </c:pt>
                <c:pt idx="2676">
                  <c:v>-227366.50397318607</c:v>
                </c:pt>
                <c:pt idx="2677">
                  <c:v>-86101.973766205774</c:v>
                </c:pt>
                <c:pt idx="2678">
                  <c:v>-182075.44032379839</c:v>
                </c:pt>
                <c:pt idx="2679">
                  <c:v>-100636.45303143395</c:v>
                </c:pt>
                <c:pt idx="2680">
                  <c:v>57667.57213870241</c:v>
                </c:pt>
                <c:pt idx="2681">
                  <c:v>-204630.28544819681</c:v>
                </c:pt>
                <c:pt idx="2682">
                  <c:v>-172229.08804954318</c:v>
                </c:pt>
                <c:pt idx="2683">
                  <c:v>790154.69316373067</c:v>
                </c:pt>
                <c:pt idx="2684">
                  <c:v>-242128.84947705542</c:v>
                </c:pt>
                <c:pt idx="2685">
                  <c:v>-200688.21306363586</c:v>
                </c:pt>
                <c:pt idx="2686">
                  <c:v>-223617.68994989787</c:v>
                </c:pt>
                <c:pt idx="2687">
                  <c:v>-78722.919871329737</c:v>
                </c:pt>
                <c:pt idx="2688">
                  <c:v>-158702.95868533384</c:v>
                </c:pt>
                <c:pt idx="2689">
                  <c:v>-82509.598249762959</c:v>
                </c:pt>
                <c:pt idx="2690">
                  <c:v>-101818.67449081852</c:v>
                </c:pt>
                <c:pt idx="2691">
                  <c:v>-237689.30679584196</c:v>
                </c:pt>
                <c:pt idx="2692">
                  <c:v>-177682.3552377976</c:v>
                </c:pt>
                <c:pt idx="2693">
                  <c:v>-72540.767352959301</c:v>
                </c:pt>
                <c:pt idx="2694">
                  <c:v>-177191.4133491033</c:v>
                </c:pt>
                <c:pt idx="2695">
                  <c:v>-5002.5475473679253</c:v>
                </c:pt>
                <c:pt idx="2696">
                  <c:v>-70354.700080127601</c:v>
                </c:pt>
                <c:pt idx="2697">
                  <c:v>-232845.42278834066</c:v>
                </c:pt>
                <c:pt idx="2698">
                  <c:v>-231995.50191718241</c:v>
                </c:pt>
                <c:pt idx="2699">
                  <c:v>-12873.784331421193</c:v>
                </c:pt>
                <c:pt idx="2700">
                  <c:v>54341.672141659074</c:v>
                </c:pt>
                <c:pt idx="2701">
                  <c:v>2932.2252990846173</c:v>
                </c:pt>
                <c:pt idx="2702">
                  <c:v>2028766.970922465</c:v>
                </c:pt>
                <c:pt idx="2703">
                  <c:v>-7928824.1193251014</c:v>
                </c:pt>
                <c:pt idx="2704">
                  <c:v>-67885.119395970716</c:v>
                </c:pt>
                <c:pt idx="2705">
                  <c:v>-319872.44400776521</c:v>
                </c:pt>
                <c:pt idx="2706">
                  <c:v>-75311.83276368861</c:v>
                </c:pt>
                <c:pt idx="2707">
                  <c:v>-722820.41276645102</c:v>
                </c:pt>
                <c:pt idx="2708">
                  <c:v>-73738.233664060928</c:v>
                </c:pt>
                <c:pt idx="2709">
                  <c:v>-198027.73159967517</c:v>
                </c:pt>
                <c:pt idx="2710">
                  <c:v>-236175.08716254635</c:v>
                </c:pt>
                <c:pt idx="2711">
                  <c:v>-167189.1574908836</c:v>
                </c:pt>
                <c:pt idx="2712">
                  <c:v>-256743.98015592829</c:v>
                </c:pt>
                <c:pt idx="2713">
                  <c:v>-260108.76533140952</c:v>
                </c:pt>
                <c:pt idx="2714">
                  <c:v>-89177.265053185416</c:v>
                </c:pt>
                <c:pt idx="2715">
                  <c:v>-171986.26742254826</c:v>
                </c:pt>
                <c:pt idx="2716">
                  <c:v>-199566.1979107768</c:v>
                </c:pt>
                <c:pt idx="2717">
                  <c:v>-234789.56991504703</c:v>
                </c:pt>
                <c:pt idx="2718">
                  <c:v>-175962.06059903442</c:v>
                </c:pt>
                <c:pt idx="2719">
                  <c:v>-201967.17115403799</c:v>
                </c:pt>
                <c:pt idx="2720">
                  <c:v>-81225.007879805984</c:v>
                </c:pt>
                <c:pt idx="2721">
                  <c:v>-256768.34895824071</c:v>
                </c:pt>
                <c:pt idx="2722">
                  <c:v>156816.62064576219</c:v>
                </c:pt>
                <c:pt idx="2723">
                  <c:v>112812.69939743401</c:v>
                </c:pt>
                <c:pt idx="2724">
                  <c:v>-185147.69625130398</c:v>
                </c:pt>
                <c:pt idx="2725">
                  <c:v>-79874.228535719012</c:v>
                </c:pt>
                <c:pt idx="2726">
                  <c:v>-189259.94108443239</c:v>
                </c:pt>
                <c:pt idx="2727">
                  <c:v>-141769.12448955869</c:v>
                </c:pt>
                <c:pt idx="2728">
                  <c:v>568709.4327102548</c:v>
                </c:pt>
                <c:pt idx="2729">
                  <c:v>7126183.599692896</c:v>
                </c:pt>
                <c:pt idx="2730">
                  <c:v>-172446.60747372446</c:v>
                </c:pt>
                <c:pt idx="2731">
                  <c:v>-180024.78300010919</c:v>
                </c:pt>
                <c:pt idx="2732">
                  <c:v>-36648.452707944089</c:v>
                </c:pt>
                <c:pt idx="2733">
                  <c:v>-173310.53059329075</c:v>
                </c:pt>
                <c:pt idx="2734">
                  <c:v>628610.72706495738</c:v>
                </c:pt>
                <c:pt idx="2735">
                  <c:v>-4062064.6676181909</c:v>
                </c:pt>
                <c:pt idx="2736">
                  <c:v>-215685.22253354086</c:v>
                </c:pt>
                <c:pt idx="2737">
                  <c:v>-199794.94434411463</c:v>
                </c:pt>
                <c:pt idx="2738">
                  <c:v>-216191.3034808652</c:v>
                </c:pt>
                <c:pt idx="2739">
                  <c:v>-189782.02545976586</c:v>
                </c:pt>
                <c:pt idx="2740">
                  <c:v>-180711.10734615169</c:v>
                </c:pt>
                <c:pt idx="2741">
                  <c:v>-69894.26018679711</c:v>
                </c:pt>
                <c:pt idx="2742">
                  <c:v>-81989.646786188125</c:v>
                </c:pt>
                <c:pt idx="2743">
                  <c:v>-306647.76794576377</c:v>
                </c:pt>
                <c:pt idx="2744">
                  <c:v>-211726.48896772269</c:v>
                </c:pt>
                <c:pt idx="2745">
                  <c:v>-61538.154335209401</c:v>
                </c:pt>
                <c:pt idx="2746">
                  <c:v>5129392.7696259608</c:v>
                </c:pt>
                <c:pt idx="2747">
                  <c:v>-189301.77582226659</c:v>
                </c:pt>
                <c:pt idx="2748">
                  <c:v>-140460.35793362436</c:v>
                </c:pt>
                <c:pt idx="2749">
                  <c:v>-66028.793055160771</c:v>
                </c:pt>
                <c:pt idx="2750">
                  <c:v>227648.32768976246</c:v>
                </c:pt>
                <c:pt idx="2751">
                  <c:v>-217095.62085144472</c:v>
                </c:pt>
                <c:pt idx="2752">
                  <c:v>-137696.78305784712</c:v>
                </c:pt>
                <c:pt idx="2753">
                  <c:v>-203346.8416921813</c:v>
                </c:pt>
                <c:pt idx="2754">
                  <c:v>-188927.01943574194</c:v>
                </c:pt>
                <c:pt idx="2755">
                  <c:v>48998.57213870241</c:v>
                </c:pt>
                <c:pt idx="2756">
                  <c:v>-12078.659530369347</c:v>
                </c:pt>
                <c:pt idx="2757">
                  <c:v>-296121.21720006526</c:v>
                </c:pt>
                <c:pt idx="2758">
                  <c:v>-44323.826823171286</c:v>
                </c:pt>
                <c:pt idx="2759">
                  <c:v>-227516.23876980628</c:v>
                </c:pt>
                <c:pt idx="2760">
                  <c:v>-339836.80722771725</c:v>
                </c:pt>
                <c:pt idx="2761">
                  <c:v>-71288.526826112618</c:v>
                </c:pt>
                <c:pt idx="2762">
                  <c:v>-72046.100139269503</c:v>
                </c:pt>
                <c:pt idx="2763">
                  <c:v>-96266.922921769379</c:v>
                </c:pt>
                <c:pt idx="2764">
                  <c:v>-201338.99240070296</c:v>
                </c:pt>
                <c:pt idx="2765">
                  <c:v>-72364.099934135826</c:v>
                </c:pt>
                <c:pt idx="2766">
                  <c:v>-100819.43085692899</c:v>
                </c:pt>
                <c:pt idx="2767">
                  <c:v>-160895.99696097197</c:v>
                </c:pt>
                <c:pt idx="2768">
                  <c:v>26879.663987898588</c:v>
                </c:pt>
                <c:pt idx="2769">
                  <c:v>-180881.31627874021</c:v>
                </c:pt>
                <c:pt idx="2770">
                  <c:v>-173468.60642001461</c:v>
                </c:pt>
                <c:pt idx="2771">
                  <c:v>248789.73406928941</c:v>
                </c:pt>
                <c:pt idx="2772">
                  <c:v>-166263.21829775494</c:v>
                </c:pt>
                <c:pt idx="2773">
                  <c:v>-72131.03399227481</c:v>
                </c:pt>
                <c:pt idx="2774">
                  <c:v>-148014.20766448451</c:v>
                </c:pt>
                <c:pt idx="2775">
                  <c:v>-198267.73159967517</c:v>
                </c:pt>
                <c:pt idx="2776">
                  <c:v>-77158.117401203286</c:v>
                </c:pt>
                <c:pt idx="2777">
                  <c:v>-238438.41830778716</c:v>
                </c:pt>
                <c:pt idx="2778">
                  <c:v>-187269.90034637315</c:v>
                </c:pt>
                <c:pt idx="2779">
                  <c:v>67659.515891983698</c:v>
                </c:pt>
                <c:pt idx="2780">
                  <c:v>-210022.48896772269</c:v>
                </c:pt>
                <c:pt idx="2781">
                  <c:v>628947.91940537607</c:v>
                </c:pt>
                <c:pt idx="2782">
                  <c:v>-61554.274137723114</c:v>
                </c:pt>
                <c:pt idx="2783">
                  <c:v>480188.07660258445</c:v>
                </c:pt>
                <c:pt idx="2784">
                  <c:v>-182693.68338378429</c:v>
                </c:pt>
                <c:pt idx="2785">
                  <c:v>-405103.7172959228</c:v>
                </c:pt>
                <c:pt idx="2786">
                  <c:v>-128167.19637070349</c:v>
                </c:pt>
                <c:pt idx="2787">
                  <c:v>444550.09475605935</c:v>
                </c:pt>
                <c:pt idx="2788">
                  <c:v>-181377.53215792275</c:v>
                </c:pt>
                <c:pt idx="2789">
                  <c:v>-92344.590277500538</c:v>
                </c:pt>
                <c:pt idx="2790">
                  <c:v>-213113.1553608778</c:v>
                </c:pt>
                <c:pt idx="2791">
                  <c:v>-175051.75574893958</c:v>
                </c:pt>
                <c:pt idx="2792">
                  <c:v>-77566.915620342479</c:v>
                </c:pt>
                <c:pt idx="2793">
                  <c:v>-208165.59280219697</c:v>
                </c:pt>
                <c:pt idx="2794">
                  <c:v>403084.4950138065</c:v>
                </c:pt>
                <c:pt idx="2795">
                  <c:v>-907806.65824353881</c:v>
                </c:pt>
                <c:pt idx="2796">
                  <c:v>-176886.0611631099</c:v>
                </c:pt>
                <c:pt idx="2797">
                  <c:v>137205.67741543427</c:v>
                </c:pt>
                <c:pt idx="2798">
                  <c:v>-234272.94184753974</c:v>
                </c:pt>
                <c:pt idx="2799">
                  <c:v>1630527.83013785</c:v>
                </c:pt>
                <c:pt idx="2800">
                  <c:v>-233068.09498771321</c:v>
                </c:pt>
                <c:pt idx="2801">
                  <c:v>-173956.16090274265</c:v>
                </c:pt>
                <c:pt idx="2802">
                  <c:v>-275864.60104714386</c:v>
                </c:pt>
                <c:pt idx="2803">
                  <c:v>-259392.75678055279</c:v>
                </c:pt>
                <c:pt idx="2804">
                  <c:v>-227081.21904626838</c:v>
                </c:pt>
                <c:pt idx="2805">
                  <c:v>1837.4296239674441</c:v>
                </c:pt>
                <c:pt idx="2806">
                  <c:v>-86783.733951065718</c:v>
                </c:pt>
                <c:pt idx="2807">
                  <c:v>-329844.15878034162</c:v>
                </c:pt>
                <c:pt idx="2808">
                  <c:v>-82349.507455104147</c:v>
                </c:pt>
                <c:pt idx="2809">
                  <c:v>-65597.125516145024</c:v>
                </c:pt>
                <c:pt idx="2810">
                  <c:v>-108741.65640029318</c:v>
                </c:pt>
                <c:pt idx="2811">
                  <c:v>-261958.4425218231</c:v>
                </c:pt>
                <c:pt idx="2812">
                  <c:v>75329.392195687629</c:v>
                </c:pt>
                <c:pt idx="2813">
                  <c:v>-98856.580188794062</c:v>
                </c:pt>
                <c:pt idx="2814">
                  <c:v>-142736.60669199284</c:v>
                </c:pt>
                <c:pt idx="2815">
                  <c:v>-219411.90372702567</c:v>
                </c:pt>
                <c:pt idx="2816">
                  <c:v>-95566.05976412099</c:v>
                </c:pt>
                <c:pt idx="2817">
                  <c:v>-74755.099934135826</c:v>
                </c:pt>
                <c:pt idx="2818">
                  <c:v>-63113.823037218506</c:v>
                </c:pt>
                <c:pt idx="2819">
                  <c:v>-58000.406282651296</c:v>
                </c:pt>
                <c:pt idx="2820">
                  <c:v>-19695.403709072736</c:v>
                </c:pt>
                <c:pt idx="2821">
                  <c:v>-192372.16367468087</c:v>
                </c:pt>
                <c:pt idx="2822">
                  <c:v>-11348.014129279007</c:v>
                </c:pt>
                <c:pt idx="2823">
                  <c:v>-80904.08264333308</c:v>
                </c:pt>
                <c:pt idx="2824">
                  <c:v>128681.6178957636</c:v>
                </c:pt>
                <c:pt idx="2825">
                  <c:v>19659.562533357937</c:v>
                </c:pt>
                <c:pt idx="2826">
                  <c:v>-177206.01922167226</c:v>
                </c:pt>
                <c:pt idx="2827">
                  <c:v>-181751.21224310115</c:v>
                </c:pt>
                <c:pt idx="2828">
                  <c:v>-231691.59373820754</c:v>
                </c:pt>
                <c:pt idx="2829">
                  <c:v>332020.27105939481</c:v>
                </c:pt>
                <c:pt idx="2830">
                  <c:v>-118291.80676576227</c:v>
                </c:pt>
                <c:pt idx="2831">
                  <c:v>2495101.3967703506</c:v>
                </c:pt>
                <c:pt idx="2832">
                  <c:v>209047.40698882169</c:v>
                </c:pt>
                <c:pt idx="2833">
                  <c:v>-173660.75452586357</c:v>
                </c:pt>
                <c:pt idx="2834">
                  <c:v>-115880.2860137978</c:v>
                </c:pt>
                <c:pt idx="2835">
                  <c:v>-77944.8246782879</c:v>
                </c:pt>
                <c:pt idx="2836">
                  <c:v>-255637.23139388877</c:v>
                </c:pt>
                <c:pt idx="2837">
                  <c:v>-172447.24840237311</c:v>
                </c:pt>
                <c:pt idx="2838">
                  <c:v>79874805.235136509</c:v>
                </c:pt>
                <c:pt idx="2839">
                  <c:v>-74924.040926069836</c:v>
                </c:pt>
                <c:pt idx="2840">
                  <c:v>-193939.81970269617</c:v>
                </c:pt>
                <c:pt idx="2841">
                  <c:v>-305880.24594875617</c:v>
                </c:pt>
                <c:pt idx="2842">
                  <c:v>-90732.549069163157</c:v>
                </c:pt>
                <c:pt idx="2843">
                  <c:v>-161920.98684451368</c:v>
                </c:pt>
                <c:pt idx="2844">
                  <c:v>-199943.4836342471</c:v>
                </c:pt>
                <c:pt idx="2845">
                  <c:v>-13675.406282651296</c:v>
                </c:pt>
                <c:pt idx="2846">
                  <c:v>-170236.90749810086</c:v>
                </c:pt>
                <c:pt idx="2847">
                  <c:v>-160004.51203371031</c:v>
                </c:pt>
                <c:pt idx="2848">
                  <c:v>-185272.79859210458</c:v>
                </c:pt>
                <c:pt idx="2849">
                  <c:v>-180972.37398546719</c:v>
                </c:pt>
                <c:pt idx="2850">
                  <c:v>-141153.80676576227</c:v>
                </c:pt>
                <c:pt idx="2851">
                  <c:v>-181475.06543655379</c:v>
                </c:pt>
                <c:pt idx="2852">
                  <c:v>-77676.616127097775</c:v>
                </c:pt>
                <c:pt idx="2853">
                  <c:v>57084.414059175644</c:v>
                </c:pt>
                <c:pt idx="2854">
                  <c:v>-197776.47096484131</c:v>
                </c:pt>
                <c:pt idx="2855">
                  <c:v>865924.37045151775</c:v>
                </c:pt>
                <c:pt idx="2856">
                  <c:v>-72064.100754670522</c:v>
                </c:pt>
                <c:pt idx="2857">
                  <c:v>-208172.35482753027</c:v>
                </c:pt>
                <c:pt idx="2858">
                  <c:v>-172957.17434944861</c:v>
                </c:pt>
                <c:pt idx="2859">
                  <c:v>-221648.22150787251</c:v>
                </c:pt>
                <c:pt idx="2860">
                  <c:v>-95887.502600622625</c:v>
                </c:pt>
                <c:pt idx="2861">
                  <c:v>-213180.37065352831</c:v>
                </c:pt>
                <c:pt idx="2862">
                  <c:v>-237668.27632602485</c:v>
                </c:pt>
                <c:pt idx="2863">
                  <c:v>-199364.14630124014</c:v>
                </c:pt>
                <c:pt idx="2864">
                  <c:v>-205354.44605338754</c:v>
                </c:pt>
                <c:pt idx="2865">
                  <c:v>338025.76170826971</c:v>
                </c:pt>
                <c:pt idx="2866">
                  <c:v>-700953.13144074264</c:v>
                </c:pt>
                <c:pt idx="2867">
                  <c:v>-129948.46840306855</c:v>
                </c:pt>
                <c:pt idx="2868">
                  <c:v>-82891.015880937368</c:v>
                </c:pt>
                <c:pt idx="2869">
                  <c:v>-160746.73601990729</c:v>
                </c:pt>
                <c:pt idx="2870">
                  <c:v>-168879.11425662151</c:v>
                </c:pt>
                <c:pt idx="2871">
                  <c:v>62857.504130914109</c:v>
                </c:pt>
                <c:pt idx="2872">
                  <c:v>-238490.77009724558</c:v>
                </c:pt>
                <c:pt idx="2873">
                  <c:v>916365.81846086355</c:v>
                </c:pt>
                <c:pt idx="2874">
                  <c:v>-223981.48558890622</c:v>
                </c:pt>
                <c:pt idx="2875">
                  <c:v>775731.37405823509</c:v>
                </c:pt>
                <c:pt idx="2876">
                  <c:v>-107513.26009853525</c:v>
                </c:pt>
                <c:pt idx="2877">
                  <c:v>-173331.47056114656</c:v>
                </c:pt>
                <c:pt idx="2878">
                  <c:v>-86901.151188559568</c:v>
                </c:pt>
                <c:pt idx="2879">
                  <c:v>-76213.033582007469</c:v>
                </c:pt>
                <c:pt idx="2880">
                  <c:v>-258888.04643791937</c:v>
                </c:pt>
                <c:pt idx="2881">
                  <c:v>-253466.80449698603</c:v>
                </c:pt>
                <c:pt idx="2882">
                  <c:v>-139947.30566860893</c:v>
                </c:pt>
                <c:pt idx="2883">
                  <c:v>-1314858.7650514494</c:v>
                </c:pt>
                <c:pt idx="2884">
                  <c:v>-84848.26464291806</c:v>
                </c:pt>
                <c:pt idx="2885">
                  <c:v>-82526.05969447628</c:v>
                </c:pt>
                <c:pt idx="2886">
                  <c:v>-224192.44359657983</c:v>
                </c:pt>
                <c:pt idx="2887">
                  <c:v>-76499.548515298389</c:v>
                </c:pt>
                <c:pt idx="2888">
                  <c:v>-177158.37723931373</c:v>
                </c:pt>
                <c:pt idx="2889">
                  <c:v>-181420.46539552702</c:v>
                </c:pt>
                <c:pt idx="2890">
                  <c:v>-101176.5807826955</c:v>
                </c:pt>
                <c:pt idx="2891">
                  <c:v>-81411.315374182042</c:v>
                </c:pt>
                <c:pt idx="2892">
                  <c:v>100653.07715198916</c:v>
                </c:pt>
                <c:pt idx="2893">
                  <c:v>-1119919.7357660451</c:v>
                </c:pt>
                <c:pt idx="2894">
                  <c:v>-216723.08938535143</c:v>
                </c:pt>
                <c:pt idx="2895">
                  <c:v>-140980.95641203073</c:v>
                </c:pt>
                <c:pt idx="2896">
                  <c:v>-121244.57808542327</c:v>
                </c:pt>
                <c:pt idx="2897">
                  <c:v>-4769061.8740312671</c:v>
                </c:pt>
                <c:pt idx="2898">
                  <c:v>-97115.419538589194</c:v>
                </c:pt>
                <c:pt idx="2899">
                  <c:v>112761.97621001728</c:v>
                </c:pt>
                <c:pt idx="2900">
                  <c:v>-70906.819540122669</c:v>
                </c:pt>
                <c:pt idx="2901">
                  <c:v>-473500.44681405136</c:v>
                </c:pt>
                <c:pt idx="2902">
                  <c:v>435733.71288002876</c:v>
                </c:pt>
                <c:pt idx="2903">
                  <c:v>98252.125487078883</c:v>
                </c:pt>
                <c:pt idx="2904">
                  <c:v>1533685.8529402288</c:v>
                </c:pt>
                <c:pt idx="2905">
                  <c:v>697986.44500141207</c:v>
                </c:pt>
                <c:pt idx="2906">
                  <c:v>-108584.63388110939</c:v>
                </c:pt>
                <c:pt idx="2907">
                  <c:v>270235.28386387473</c:v>
                </c:pt>
                <c:pt idx="2908">
                  <c:v>-16989.817670935707</c:v>
                </c:pt>
                <c:pt idx="2909">
                  <c:v>-253286.21693252679</c:v>
                </c:pt>
                <c:pt idx="2910">
                  <c:v>-179105.12443182076</c:v>
                </c:pt>
                <c:pt idx="2911">
                  <c:v>-120473.91388703178</c:v>
                </c:pt>
                <c:pt idx="2912">
                  <c:v>-81364.133342893852</c:v>
                </c:pt>
                <c:pt idx="2913">
                  <c:v>-173326.6804729391</c:v>
                </c:pt>
                <c:pt idx="2914">
                  <c:v>-73006.421167064342</c:v>
                </c:pt>
                <c:pt idx="2915">
                  <c:v>80365.018690157303</c:v>
                </c:pt>
                <c:pt idx="2916">
                  <c:v>-400758.45048217848</c:v>
                </c:pt>
                <c:pt idx="2917">
                  <c:v>-180387.74607869732</c:v>
                </c:pt>
                <c:pt idx="2918">
                  <c:v>236674.31147457828</c:v>
                </c:pt>
                <c:pt idx="2919">
                  <c:v>1596571.0335797663</c:v>
                </c:pt>
                <c:pt idx="2920">
                  <c:v>185911.28991444537</c:v>
                </c:pt>
                <c:pt idx="2921">
                  <c:v>1413498.3714715519</c:v>
                </c:pt>
                <c:pt idx="2922">
                  <c:v>-89301.707126890265</c:v>
                </c:pt>
                <c:pt idx="2923">
                  <c:v>-216548.68843437516</c:v>
                </c:pt>
                <c:pt idx="2924">
                  <c:v>-80029.583068034917</c:v>
                </c:pt>
                <c:pt idx="2925">
                  <c:v>-173532.3965082221</c:v>
                </c:pt>
                <c:pt idx="2926">
                  <c:v>-219555.70385010587</c:v>
                </c:pt>
                <c:pt idx="2927">
                  <c:v>-229415.21670319105</c:v>
                </c:pt>
                <c:pt idx="2928">
                  <c:v>-180321.93211689603</c:v>
                </c:pt>
                <c:pt idx="2929">
                  <c:v>-275040.64543038217</c:v>
                </c:pt>
                <c:pt idx="2930">
                  <c:v>-150350.55176293387</c:v>
                </c:pt>
                <c:pt idx="2931">
                  <c:v>-228115.37208946404</c:v>
                </c:pt>
                <c:pt idx="2932">
                  <c:v>-172279.32245529757</c:v>
                </c:pt>
                <c:pt idx="2933">
                  <c:v>-121335.07080073433</c:v>
                </c:pt>
                <c:pt idx="2934">
                  <c:v>-173620.75452586357</c:v>
                </c:pt>
                <c:pt idx="2935">
                  <c:v>-101334.31044149183</c:v>
                </c:pt>
                <c:pt idx="2936">
                  <c:v>-237908.78549241822</c:v>
                </c:pt>
                <c:pt idx="2937">
                  <c:v>-160647.47312839836</c:v>
                </c:pt>
                <c:pt idx="2938">
                  <c:v>-75315.311066374823</c:v>
                </c:pt>
                <c:pt idx="2939">
                  <c:v>-166077.76485130808</c:v>
                </c:pt>
                <c:pt idx="2940">
                  <c:v>216385.54579716735</c:v>
                </c:pt>
                <c:pt idx="2941">
                  <c:v>-131250.32366705404</c:v>
                </c:pt>
                <c:pt idx="2942">
                  <c:v>-179090.5829180557</c:v>
                </c:pt>
                <c:pt idx="2943">
                  <c:v>-126433.35922124636</c:v>
                </c:pt>
                <c:pt idx="2944">
                  <c:v>-190508.08671547219</c:v>
                </c:pt>
                <c:pt idx="2945">
                  <c:v>-67848.130972256346</c:v>
                </c:pt>
                <c:pt idx="2946">
                  <c:v>-173081.53236709011</c:v>
                </c:pt>
                <c:pt idx="2947">
                  <c:v>-171511.61580360786</c:v>
                </c:pt>
                <c:pt idx="2948">
                  <c:v>-115337.52995632536</c:v>
                </c:pt>
                <c:pt idx="2949">
                  <c:v>-124517.51817601023</c:v>
                </c:pt>
                <c:pt idx="2950">
                  <c:v>-226355.95261208655</c:v>
                </c:pt>
                <c:pt idx="2951">
                  <c:v>-61719.208345093823</c:v>
                </c:pt>
                <c:pt idx="2952">
                  <c:v>1746729.8021065458</c:v>
                </c:pt>
                <c:pt idx="2953">
                  <c:v>-181828.94981796612</c:v>
                </c:pt>
                <c:pt idx="2954">
                  <c:v>-113533.24656044957</c:v>
                </c:pt>
                <c:pt idx="2955">
                  <c:v>-75503.013409259147</c:v>
                </c:pt>
                <c:pt idx="2956">
                  <c:v>-38718.889024951844</c:v>
                </c:pt>
                <c:pt idx="2957">
                  <c:v>-173892.90263171255</c:v>
                </c:pt>
                <c:pt idx="2958">
                  <c:v>-233746.35062817915</c:v>
                </c:pt>
                <c:pt idx="2959">
                  <c:v>-200187.61884990806</c:v>
                </c:pt>
                <c:pt idx="2960">
                  <c:v>-36577.935495821745</c:v>
                </c:pt>
                <c:pt idx="2961">
                  <c:v>-112336.48814718798</c:v>
                </c:pt>
                <c:pt idx="2962">
                  <c:v>-179544.54042284371</c:v>
                </c:pt>
                <c:pt idx="2963">
                  <c:v>-129353.42138082336</c:v>
                </c:pt>
                <c:pt idx="2964">
                  <c:v>614824.24463519931</c:v>
                </c:pt>
                <c:pt idx="2965">
                  <c:v>-228507.55442731874</c:v>
                </c:pt>
                <c:pt idx="2966">
                  <c:v>127628.11558624491</c:v>
                </c:pt>
                <c:pt idx="2967">
                  <c:v>-81835.040733735164</c:v>
                </c:pt>
                <c:pt idx="2968">
                  <c:v>-46379.821191015391</c:v>
                </c:pt>
                <c:pt idx="2969">
                  <c:v>-154455.14286773663</c:v>
                </c:pt>
                <c:pt idx="2970">
                  <c:v>-668173.46509939118</c:v>
                </c:pt>
                <c:pt idx="2971">
                  <c:v>-248312.56150456634</c:v>
                </c:pt>
                <c:pt idx="2972">
                  <c:v>-83436.771809080252</c:v>
                </c:pt>
                <c:pt idx="2973">
                  <c:v>-188731.1672839816</c:v>
                </c:pt>
                <c:pt idx="2974">
                  <c:v>1792859.4203267456</c:v>
                </c:pt>
                <c:pt idx="2975">
                  <c:v>-83716.323421015099</c:v>
                </c:pt>
                <c:pt idx="2976">
                  <c:v>-941045.87640457042</c:v>
                </c:pt>
                <c:pt idx="2977">
                  <c:v>-68086.730162353953</c:v>
                </c:pt>
                <c:pt idx="2978">
                  <c:v>-361475.08402140439</c:v>
                </c:pt>
                <c:pt idx="2979">
                  <c:v>-165926.69267345566</c:v>
                </c:pt>
                <c:pt idx="2980">
                  <c:v>-181421.65920412543</c:v>
                </c:pt>
                <c:pt idx="2981">
                  <c:v>1592927.177530684</c:v>
                </c:pt>
                <c:pt idx="2982">
                  <c:v>-45466.806765762274</c:v>
                </c:pt>
                <c:pt idx="2983">
                  <c:v>-200986.34638329362</c:v>
                </c:pt>
                <c:pt idx="2984">
                  <c:v>59716.469350496831</c:v>
                </c:pt>
                <c:pt idx="2985">
                  <c:v>-77161.648981026956</c:v>
                </c:pt>
                <c:pt idx="2986">
                  <c:v>-174255.40456654044</c:v>
                </c:pt>
                <c:pt idx="2987">
                  <c:v>-177027.08216969343</c:v>
                </c:pt>
                <c:pt idx="2988">
                  <c:v>-75049.186510645261</c:v>
                </c:pt>
                <c:pt idx="2989">
                  <c:v>-215584.22253354086</c:v>
                </c:pt>
                <c:pt idx="2990">
                  <c:v>-11911.681453557743</c:v>
                </c:pt>
                <c:pt idx="2991">
                  <c:v>-179601.35367388715</c:v>
                </c:pt>
                <c:pt idx="2992">
                  <c:v>-60139.15520812766</c:v>
                </c:pt>
                <c:pt idx="2993">
                  <c:v>-173338.03849058057</c:v>
                </c:pt>
                <c:pt idx="2994">
                  <c:v>-91049.527102049324</c:v>
                </c:pt>
                <c:pt idx="2995">
                  <c:v>106188.32118234894</c:v>
                </c:pt>
                <c:pt idx="2996">
                  <c:v>-197909.14630124014</c:v>
                </c:pt>
                <c:pt idx="2997">
                  <c:v>-146006.84325504716</c:v>
                </c:pt>
                <c:pt idx="2998">
                  <c:v>-288204.83522688283</c:v>
                </c:pt>
                <c:pt idx="2999">
                  <c:v>-12622970.051297441</c:v>
                </c:pt>
                <c:pt idx="3000">
                  <c:v>-231760.23528253374</c:v>
                </c:pt>
                <c:pt idx="3001">
                  <c:v>-90358.442608685742</c:v>
                </c:pt>
                <c:pt idx="3002">
                  <c:v>-384810.58081340045</c:v>
                </c:pt>
                <c:pt idx="3003">
                  <c:v>-89245.779868401645</c:v>
                </c:pt>
                <c:pt idx="3004">
                  <c:v>3476263.2999380599</c:v>
                </c:pt>
                <c:pt idx="3005">
                  <c:v>-181681.79879723827</c:v>
                </c:pt>
                <c:pt idx="3006">
                  <c:v>-347084.67858444015</c:v>
                </c:pt>
                <c:pt idx="3007">
                  <c:v>-144263.92499403728</c:v>
                </c:pt>
                <c:pt idx="3008">
                  <c:v>-122013.24957408244</c:v>
                </c:pt>
                <c:pt idx="3009">
                  <c:v>82835.813259461022</c:v>
                </c:pt>
                <c:pt idx="3010">
                  <c:v>-119230.80676576227</c:v>
                </c:pt>
                <c:pt idx="3011">
                  <c:v>-220496.4205642576</c:v>
                </c:pt>
                <c:pt idx="3012">
                  <c:v>-172056.24840237311</c:v>
                </c:pt>
                <c:pt idx="3013">
                  <c:v>-173024.9644376561</c:v>
                </c:pt>
                <c:pt idx="3014">
                  <c:v>9207.7026113087195</c:v>
                </c:pt>
                <c:pt idx="3015">
                  <c:v>-115174.6869137981</c:v>
                </c:pt>
                <c:pt idx="3016">
                  <c:v>-149290.63871486107</c:v>
                </c:pt>
                <c:pt idx="3017">
                  <c:v>-121989.81683082465</c:v>
                </c:pt>
                <c:pt idx="3018">
                  <c:v>17338.892406891449</c:v>
                </c:pt>
                <c:pt idx="3019">
                  <c:v>-79443.57421749986</c:v>
                </c:pt>
                <c:pt idx="3020">
                  <c:v>2448.9611075809225</c:v>
                </c:pt>
                <c:pt idx="3021">
                  <c:v>-133479.79498722334</c:v>
                </c:pt>
                <c:pt idx="3022">
                  <c:v>39815.703487915889</c:v>
                </c:pt>
                <c:pt idx="3023">
                  <c:v>41208.497697310318</c:v>
                </c:pt>
                <c:pt idx="3024">
                  <c:v>-429614.4772091303</c:v>
                </c:pt>
                <c:pt idx="3025">
                  <c:v>-166583.69993889832</c:v>
                </c:pt>
                <c:pt idx="3026">
                  <c:v>-196415.87966192467</c:v>
                </c:pt>
                <c:pt idx="3027">
                  <c:v>-140549.06192758586</c:v>
                </c:pt>
                <c:pt idx="3028">
                  <c:v>-226638.75294030044</c:v>
                </c:pt>
                <c:pt idx="3029">
                  <c:v>-14746.988748966658</c:v>
                </c:pt>
                <c:pt idx="3030">
                  <c:v>2328865.5421283785</c:v>
                </c:pt>
                <c:pt idx="3031">
                  <c:v>-169115.91132585111</c:v>
                </c:pt>
                <c:pt idx="3032">
                  <c:v>611720.56897756993</c:v>
                </c:pt>
                <c:pt idx="3033">
                  <c:v>-165788.16237813828</c:v>
                </c:pt>
                <c:pt idx="3034">
                  <c:v>-143337.80134544929</c:v>
                </c:pt>
                <c:pt idx="3035">
                  <c:v>-183569.43140875149</c:v>
                </c:pt>
                <c:pt idx="3036">
                  <c:v>-103763.22961328142</c:v>
                </c:pt>
                <c:pt idx="3037">
                  <c:v>-222767.75314543408</c:v>
                </c:pt>
                <c:pt idx="3038">
                  <c:v>-78003.907619211081</c:v>
                </c:pt>
                <c:pt idx="3039">
                  <c:v>-150329.43642607244</c:v>
                </c:pt>
                <c:pt idx="3040">
                  <c:v>-190487.25898624951</c:v>
                </c:pt>
                <c:pt idx="3041">
                  <c:v>-291256.29610494775</c:v>
                </c:pt>
                <c:pt idx="3042">
                  <c:v>-172714.89038473161</c:v>
                </c:pt>
                <c:pt idx="3043">
                  <c:v>-282041.68887091102</c:v>
                </c:pt>
                <c:pt idx="3044">
                  <c:v>-172541.9644376561</c:v>
                </c:pt>
                <c:pt idx="3045">
                  <c:v>-71449.793465428127</c:v>
                </c:pt>
                <c:pt idx="3046">
                  <c:v>-11818.319011389161</c:v>
                </c:pt>
                <c:pt idx="3047">
                  <c:v>42385.9433530526</c:v>
                </c:pt>
                <c:pt idx="3048">
                  <c:v>-39964.829926074599</c:v>
                </c:pt>
                <c:pt idx="3049">
                  <c:v>-70544.950407081633</c:v>
                </c:pt>
                <c:pt idx="3050">
                  <c:v>-75782.0497894039</c:v>
                </c:pt>
                <c:pt idx="3051">
                  <c:v>-229866.82795876125</c:v>
                </c:pt>
                <c:pt idx="3052">
                  <c:v>-255638.51363571052</c:v>
                </c:pt>
                <c:pt idx="3053">
                  <c:v>-269612.86739546614</c:v>
                </c:pt>
                <c:pt idx="3054">
                  <c:v>-160221.32556841156</c:v>
                </c:pt>
                <c:pt idx="3055">
                  <c:v>-212811.1555660115</c:v>
                </c:pt>
                <c:pt idx="3056">
                  <c:v>-16021.794315514388</c:v>
                </c:pt>
                <c:pt idx="3057">
                  <c:v>-282339.38435898384</c:v>
                </c:pt>
                <c:pt idx="3058">
                  <c:v>-177740.87025455397</c:v>
                </c:pt>
                <c:pt idx="3059">
                  <c:v>125987.9244504862</c:v>
                </c:pt>
                <c:pt idx="3060">
                  <c:v>-77770.866353883161</c:v>
                </c:pt>
                <c:pt idx="3061">
                  <c:v>-211803.17098174215</c:v>
                </c:pt>
                <c:pt idx="3062">
                  <c:v>80627.341552118945</c:v>
                </c:pt>
                <c:pt idx="3063">
                  <c:v>-179020.94940769876</c:v>
                </c:pt>
                <c:pt idx="3064">
                  <c:v>-114505.25927799003</c:v>
                </c:pt>
                <c:pt idx="3065">
                  <c:v>-190110.55282144016</c:v>
                </c:pt>
                <c:pt idx="3066">
                  <c:v>-83370.562364886966</c:v>
                </c:pt>
                <c:pt idx="3067">
                  <c:v>-544001.38898193324</c:v>
                </c:pt>
                <c:pt idx="3068">
                  <c:v>-107940.57851487631</c:v>
                </c:pt>
                <c:pt idx="3069">
                  <c:v>-149326.16002074696</c:v>
                </c:pt>
                <c:pt idx="3070">
                  <c:v>-174206.65137925878</c:v>
                </c:pt>
                <c:pt idx="3071">
                  <c:v>-150410.22515176149</c:v>
                </c:pt>
                <c:pt idx="3072">
                  <c:v>-233414.36180696217</c:v>
                </c:pt>
                <c:pt idx="3073">
                  <c:v>-148385.89899621677</c:v>
                </c:pt>
                <c:pt idx="3074">
                  <c:v>-67776.155767737539</c:v>
                </c:pt>
                <c:pt idx="3075">
                  <c:v>-183846.4762836413</c:v>
                </c:pt>
                <c:pt idx="3076">
                  <c:v>-81283.405814645987</c:v>
                </c:pt>
                <c:pt idx="3077">
                  <c:v>-193615.39600075688</c:v>
                </c:pt>
                <c:pt idx="3078">
                  <c:v>-218600.42601717793</c:v>
                </c:pt>
                <c:pt idx="3079">
                  <c:v>1464193.8180079302</c:v>
                </c:pt>
                <c:pt idx="3080">
                  <c:v>-173738.56902486767</c:v>
                </c:pt>
                <c:pt idx="3081">
                  <c:v>1459667.7949067904</c:v>
                </c:pt>
                <c:pt idx="3082">
                  <c:v>-124528.97065598733</c:v>
                </c:pt>
                <c:pt idx="3083">
                  <c:v>-66168.363614972972</c:v>
                </c:pt>
                <c:pt idx="3084">
                  <c:v>-104222.96921304712</c:v>
                </c:pt>
                <c:pt idx="3085">
                  <c:v>-212522.37024326093</c:v>
                </c:pt>
                <c:pt idx="3086">
                  <c:v>-96894.206991345563</c:v>
                </c:pt>
                <c:pt idx="3087">
                  <c:v>-2427885.8886824814</c:v>
                </c:pt>
                <c:pt idx="3088">
                  <c:v>-154432.35151756997</c:v>
                </c:pt>
                <c:pt idx="3089">
                  <c:v>-148530.90872807545</c:v>
                </c:pt>
                <c:pt idx="3090">
                  <c:v>-65031.276032337337</c:v>
                </c:pt>
                <c:pt idx="3091">
                  <c:v>-221805.12827565853</c:v>
                </c:pt>
                <c:pt idx="3092">
                  <c:v>-55342.111639383656</c:v>
                </c:pt>
                <c:pt idx="3093">
                  <c:v>-178017.04676235077</c:v>
                </c:pt>
                <c:pt idx="3094">
                  <c:v>-222640.01896421489</c:v>
                </c:pt>
                <c:pt idx="3095">
                  <c:v>19878.609689217119</c:v>
                </c:pt>
                <c:pt idx="3096">
                  <c:v>-251897.53702278557</c:v>
                </c:pt>
                <c:pt idx="3097">
                  <c:v>1283115.0093359705</c:v>
                </c:pt>
                <c:pt idx="3098">
                  <c:v>-226923.08634201164</c:v>
                </c:pt>
                <c:pt idx="3099">
                  <c:v>-200544.4401873349</c:v>
                </c:pt>
                <c:pt idx="3100">
                  <c:v>-164932.88601801771</c:v>
                </c:pt>
                <c:pt idx="3101">
                  <c:v>-380396.60514145321</c:v>
                </c:pt>
                <c:pt idx="3102">
                  <c:v>-63054.59674332093</c:v>
                </c:pt>
                <c:pt idx="3103">
                  <c:v>-149821.92289886565</c:v>
                </c:pt>
                <c:pt idx="3104">
                  <c:v>-176468.94984683508</c:v>
                </c:pt>
                <c:pt idx="3105">
                  <c:v>-291022.40456383093</c:v>
                </c:pt>
                <c:pt idx="3106">
                  <c:v>857147.2922074683</c:v>
                </c:pt>
                <c:pt idx="3107">
                  <c:v>82712.7066962315</c:v>
                </c:pt>
                <c:pt idx="3108">
                  <c:v>-220111.17371018685</c:v>
                </c:pt>
                <c:pt idx="3109">
                  <c:v>-115943.56997841937</c:v>
                </c:pt>
                <c:pt idx="3110">
                  <c:v>-218541.30532706832</c:v>
                </c:pt>
                <c:pt idx="3111">
                  <c:v>-878337.01348612458</c:v>
                </c:pt>
                <c:pt idx="3112">
                  <c:v>-82569.668379003531</c:v>
                </c:pt>
                <c:pt idx="3113">
                  <c:v>-57568.754165748076</c:v>
                </c:pt>
                <c:pt idx="3114">
                  <c:v>-176790.6063397142</c:v>
                </c:pt>
                <c:pt idx="3115">
                  <c:v>-181485.89209784806</c:v>
                </c:pt>
                <c:pt idx="3116">
                  <c:v>-224989.70446550689</c:v>
                </c:pt>
                <c:pt idx="3117">
                  <c:v>-176715.7849040502</c:v>
                </c:pt>
                <c:pt idx="3118">
                  <c:v>53540.284992170637</c:v>
                </c:pt>
                <c:pt idx="3119">
                  <c:v>-238624.68710689544</c:v>
                </c:pt>
                <c:pt idx="3120">
                  <c:v>-80826.706921756588</c:v>
                </c:pt>
                <c:pt idx="3121">
                  <c:v>-229773.16044430656</c:v>
                </c:pt>
                <c:pt idx="3122">
                  <c:v>-189931.09455224563</c:v>
                </c:pt>
                <c:pt idx="3123">
                  <c:v>-182273.73203484254</c:v>
                </c:pt>
                <c:pt idx="3124">
                  <c:v>104297.67009307625</c:v>
                </c:pt>
                <c:pt idx="3125">
                  <c:v>-85943.373725179044</c:v>
                </c:pt>
                <c:pt idx="3126">
                  <c:v>-1528046.3871154198</c:v>
                </c:pt>
                <c:pt idx="3127">
                  <c:v>65833.010227919207</c:v>
                </c:pt>
                <c:pt idx="3128">
                  <c:v>-76085.784850842494</c:v>
                </c:pt>
                <c:pt idx="3129">
                  <c:v>-133851.43638490126</c:v>
                </c:pt>
                <c:pt idx="3130">
                  <c:v>-464633.05759002722</c:v>
                </c:pt>
                <c:pt idx="3131">
                  <c:v>53779.806632418535</c:v>
                </c:pt>
                <c:pt idx="3132">
                  <c:v>-186185.23314320465</c:v>
                </c:pt>
                <c:pt idx="3133">
                  <c:v>-78528.440897842112</c:v>
                </c:pt>
                <c:pt idx="3134">
                  <c:v>-71005.66014577038</c:v>
                </c:pt>
                <c:pt idx="3135">
                  <c:v>-76827.592152572601</c:v>
                </c:pt>
                <c:pt idx="3136">
                  <c:v>-85347.995957062216</c:v>
                </c:pt>
                <c:pt idx="3137">
                  <c:v>-142860.24195148452</c:v>
                </c:pt>
                <c:pt idx="3138">
                  <c:v>366198.51657088654</c:v>
                </c:pt>
                <c:pt idx="3139">
                  <c:v>-105035.80676576227</c:v>
                </c:pt>
                <c:pt idx="3140">
                  <c:v>58351.032387804502</c:v>
                </c:pt>
                <c:pt idx="3141">
                  <c:v>-215341.95527882432</c:v>
                </c:pt>
                <c:pt idx="3142">
                  <c:v>-135309.72849241557</c:v>
                </c:pt>
                <c:pt idx="3143">
                  <c:v>-198109.41294055566</c:v>
                </c:pt>
                <c:pt idx="3144">
                  <c:v>-172124.69050203811</c:v>
                </c:pt>
                <c:pt idx="3145">
                  <c:v>-227036.90662646061</c:v>
                </c:pt>
                <c:pt idx="3146">
                  <c:v>-86585.102653815135</c:v>
                </c:pt>
                <c:pt idx="3147">
                  <c:v>-256869.10134747496</c:v>
                </c:pt>
                <c:pt idx="3148">
                  <c:v>6193988.8438808881</c:v>
                </c:pt>
                <c:pt idx="3149">
                  <c:v>-148148.02467740641</c:v>
                </c:pt>
                <c:pt idx="3150">
                  <c:v>-223555.77893249699</c:v>
                </c:pt>
                <c:pt idx="3151">
                  <c:v>-172866.45831416562</c:v>
                </c:pt>
                <c:pt idx="3152">
                  <c:v>-220212.10462961381</c:v>
                </c:pt>
                <c:pt idx="3153">
                  <c:v>-348012.3914280851</c:v>
                </c:pt>
                <c:pt idx="3154">
                  <c:v>-70362.244276028126</c:v>
                </c:pt>
                <c:pt idx="3155">
                  <c:v>-174388.68569799265</c:v>
                </c:pt>
                <c:pt idx="3156">
                  <c:v>-175488.53366842913</c:v>
                </c:pt>
                <c:pt idx="3157">
                  <c:v>-75796.3511865896</c:v>
                </c:pt>
                <c:pt idx="3158">
                  <c:v>-184981.85840790626</c:v>
                </c:pt>
                <c:pt idx="3159">
                  <c:v>-465923.240001139</c:v>
                </c:pt>
                <c:pt idx="3160">
                  <c:v>-115518.76985533915</c:v>
                </c:pt>
                <c:pt idx="3161">
                  <c:v>-540093.71108584001</c:v>
                </c:pt>
                <c:pt idx="3162">
                  <c:v>-157384.7569165093</c:v>
                </c:pt>
                <c:pt idx="3163">
                  <c:v>-295876.87025953142</c:v>
                </c:pt>
                <c:pt idx="3164">
                  <c:v>-76887.216168124505</c:v>
                </c:pt>
                <c:pt idx="3165">
                  <c:v>-708249.67600172595</c:v>
                </c:pt>
                <c:pt idx="3166">
                  <c:v>-152905.99240070296</c:v>
                </c:pt>
                <c:pt idx="3167">
                  <c:v>-167596.93381570338</c:v>
                </c:pt>
                <c:pt idx="3168">
                  <c:v>-19026.043268244481</c:v>
                </c:pt>
                <c:pt idx="3169">
                  <c:v>-215684.22253354086</c:v>
                </c:pt>
                <c:pt idx="3170">
                  <c:v>-456698.61334200378</c:v>
                </c:pt>
                <c:pt idx="3171">
                  <c:v>-106942.23876445187</c:v>
                </c:pt>
                <c:pt idx="3172">
                  <c:v>2239408.0755479177</c:v>
                </c:pt>
                <c:pt idx="3173">
                  <c:v>-201327.63134701812</c:v>
                </c:pt>
                <c:pt idx="3174">
                  <c:v>-186400.01314426993</c:v>
                </c:pt>
                <c:pt idx="3175">
                  <c:v>-173991.15271068073</c:v>
                </c:pt>
                <c:pt idx="3176">
                  <c:v>-195587.66589181678</c:v>
                </c:pt>
                <c:pt idx="3177">
                  <c:v>-227112.838810833</c:v>
                </c:pt>
                <c:pt idx="3178">
                  <c:v>-318072.75795209641</c:v>
                </c:pt>
                <c:pt idx="3179">
                  <c:v>-128567.75653602887</c:v>
                </c:pt>
                <c:pt idx="3180">
                  <c:v>-384922.93887911894</c:v>
                </c:pt>
                <c:pt idx="3181">
                  <c:v>-182167.56501185196</c:v>
                </c:pt>
                <c:pt idx="3182">
                  <c:v>-153613.31850481621</c:v>
                </c:pt>
                <c:pt idx="3183">
                  <c:v>-173524.03849058057</c:v>
                </c:pt>
                <c:pt idx="3184">
                  <c:v>-83577.307373050673</c:v>
                </c:pt>
                <c:pt idx="3185">
                  <c:v>-196189.58179079916</c:v>
                </c:pt>
                <c:pt idx="3186">
                  <c:v>-469073.12983211025</c:v>
                </c:pt>
                <c:pt idx="3187">
                  <c:v>188388.7516774307</c:v>
                </c:pt>
                <c:pt idx="3188">
                  <c:v>-172883.03849058057</c:v>
                </c:pt>
                <c:pt idx="3189">
                  <c:v>-286983.68585423601</c:v>
                </c:pt>
                <c:pt idx="3190">
                  <c:v>66498.917911576107</c:v>
                </c:pt>
                <c:pt idx="3191">
                  <c:v>-82373.640774761894</c:v>
                </c:pt>
                <c:pt idx="3192">
                  <c:v>-123855.15415359029</c:v>
                </c:pt>
                <c:pt idx="3193">
                  <c:v>-2033504.2742669685</c:v>
                </c:pt>
                <c:pt idx="3194">
                  <c:v>-361225.80157077714</c:v>
                </c:pt>
                <c:pt idx="3195">
                  <c:v>-111763.12809814274</c:v>
                </c:pt>
                <c:pt idx="3196">
                  <c:v>-41674.665501306852</c:v>
                </c:pt>
                <c:pt idx="3197">
                  <c:v>-321184.04503038514</c:v>
                </c:pt>
                <c:pt idx="3198">
                  <c:v>-204370.05888430419</c:v>
                </c:pt>
                <c:pt idx="3199">
                  <c:v>-50350.917973790609</c:v>
                </c:pt>
                <c:pt idx="3200">
                  <c:v>-72956.187908946682</c:v>
                </c:pt>
                <c:pt idx="3201">
                  <c:v>298737.17237554351</c:v>
                </c:pt>
                <c:pt idx="3202">
                  <c:v>-179086.30232511996</c:v>
                </c:pt>
                <c:pt idx="3203">
                  <c:v>-176871.29209908136</c:v>
                </c:pt>
                <c:pt idx="3204">
                  <c:v>-202740.21424250491</c:v>
                </c:pt>
                <c:pt idx="3205">
                  <c:v>-240915.52944875427</c:v>
                </c:pt>
                <c:pt idx="3206">
                  <c:v>-173180.53236709011</c:v>
                </c:pt>
                <c:pt idx="3207">
                  <c:v>-190109.25419443182</c:v>
                </c:pt>
                <c:pt idx="3208">
                  <c:v>-229322.75572648301</c:v>
                </c:pt>
                <c:pt idx="3209">
                  <c:v>-76229.115702395939</c:v>
                </c:pt>
                <c:pt idx="3210">
                  <c:v>-17921.783763477753</c:v>
                </c:pt>
                <c:pt idx="3211">
                  <c:v>-180934.26551860725</c:v>
                </c:pt>
                <c:pt idx="3212">
                  <c:v>3238.9347948654176</c:v>
                </c:pt>
                <c:pt idx="3213">
                  <c:v>2944.2360484537203</c:v>
                </c:pt>
                <c:pt idx="3214">
                  <c:v>-599.02927413550788</c:v>
                </c:pt>
                <c:pt idx="3215">
                  <c:v>-21324.971245338267</c:v>
                </c:pt>
                <c:pt idx="3216">
                  <c:v>-154670.47279809008</c:v>
                </c:pt>
                <c:pt idx="3217">
                  <c:v>-172921.89038473161</c:v>
                </c:pt>
                <c:pt idx="3218">
                  <c:v>-95698.261883938976</c:v>
                </c:pt>
                <c:pt idx="3219">
                  <c:v>-228389.61941550899</c:v>
                </c:pt>
                <c:pt idx="3220">
                  <c:v>-102590.05476868461</c:v>
                </c:pt>
                <c:pt idx="3221">
                  <c:v>-2911682.8066763538</c:v>
                </c:pt>
                <c:pt idx="3222">
                  <c:v>-187651.9553286244</c:v>
                </c:pt>
                <c:pt idx="3223">
                  <c:v>-276527.57866798644</c:v>
                </c:pt>
                <c:pt idx="3224">
                  <c:v>-175286.4607631414</c:v>
                </c:pt>
                <c:pt idx="3225">
                  <c:v>-134428.70064277301</c:v>
                </c:pt>
                <c:pt idx="3226">
                  <c:v>-201256.4754289001</c:v>
                </c:pt>
                <c:pt idx="3227">
                  <c:v>-2073754.2544314736</c:v>
                </c:pt>
                <c:pt idx="3228">
                  <c:v>-229090.77081763523</c:v>
                </c:pt>
                <c:pt idx="3229">
                  <c:v>-234078.27703771606</c:v>
                </c:pt>
                <c:pt idx="3230">
                  <c:v>-261396.75830753188</c:v>
                </c:pt>
                <c:pt idx="3231">
                  <c:v>-82098.115292128583</c:v>
                </c:pt>
                <c:pt idx="3232">
                  <c:v>526668.16614672518</c:v>
                </c:pt>
                <c:pt idx="3233">
                  <c:v>-215988.08216969343</c:v>
                </c:pt>
                <c:pt idx="3234">
                  <c:v>-173298.2856629233</c:v>
                </c:pt>
                <c:pt idx="3235">
                  <c:v>-165914.15950223315</c:v>
                </c:pt>
                <c:pt idx="3236">
                  <c:v>-171744.68487745794</c:v>
                </c:pt>
                <c:pt idx="3237">
                  <c:v>-159970.11353345035</c:v>
                </c:pt>
                <c:pt idx="3238">
                  <c:v>-59607.017049285118</c:v>
                </c:pt>
                <c:pt idx="3239">
                  <c:v>-173257.57900123973</c:v>
                </c:pt>
                <c:pt idx="3240">
                  <c:v>-231163.98116125946</c:v>
                </c:pt>
                <c:pt idx="3241">
                  <c:v>-261380.51647147315</c:v>
                </c:pt>
                <c:pt idx="3242">
                  <c:v>-194751.02203725115</c:v>
                </c:pt>
                <c:pt idx="3243">
                  <c:v>-183956.16446634661</c:v>
                </c:pt>
                <c:pt idx="3244">
                  <c:v>-242350.43236625119</c:v>
                </c:pt>
                <c:pt idx="3245">
                  <c:v>277625.60274506646</c:v>
                </c:pt>
                <c:pt idx="3246">
                  <c:v>762451.87043358199</c:v>
                </c:pt>
                <c:pt idx="3247">
                  <c:v>-217216.48855745536</c:v>
                </c:pt>
                <c:pt idx="3248">
                  <c:v>-181961.53215792275</c:v>
                </c:pt>
                <c:pt idx="3249">
                  <c:v>2636504.0222098739</c:v>
                </c:pt>
                <c:pt idx="3250">
                  <c:v>-74009.817263688587</c:v>
                </c:pt>
                <c:pt idx="3251">
                  <c:v>-80471.774094419656</c:v>
                </c:pt>
                <c:pt idx="3252">
                  <c:v>-42445.671343351685</c:v>
                </c:pt>
                <c:pt idx="3253">
                  <c:v>-168402.21588462195</c:v>
                </c:pt>
                <c:pt idx="3254">
                  <c:v>-172568.38426124112</c:v>
                </c:pt>
                <c:pt idx="3255">
                  <c:v>-208892.92958399223</c:v>
                </c:pt>
                <c:pt idx="3256">
                  <c:v>-55922.254727911553</c:v>
                </c:pt>
                <c:pt idx="3257">
                  <c:v>-77691.292630458949</c:v>
                </c:pt>
                <c:pt idx="3258">
                  <c:v>-114653.90235446219</c:v>
                </c:pt>
                <c:pt idx="3259">
                  <c:v>-152701.26363861977</c:v>
                </c:pt>
                <c:pt idx="3260">
                  <c:v>-163885.68385178957</c:v>
                </c:pt>
                <c:pt idx="3261">
                  <c:v>-184499.66226040409</c:v>
                </c:pt>
                <c:pt idx="3262">
                  <c:v>-174315.35245512135</c:v>
                </c:pt>
                <c:pt idx="3263">
                  <c:v>-277699.37858593295</c:v>
                </c:pt>
                <c:pt idx="3264">
                  <c:v>-257695.4296995133</c:v>
                </c:pt>
                <c:pt idx="3265">
                  <c:v>-180475.84029656881</c:v>
                </c:pt>
                <c:pt idx="3266">
                  <c:v>-86949.23658887393</c:v>
                </c:pt>
                <c:pt idx="3267">
                  <c:v>-88676.373725179044</c:v>
                </c:pt>
                <c:pt idx="3268">
                  <c:v>-188598.22089247144</c:v>
                </c:pt>
                <c:pt idx="3269">
                  <c:v>-182809.80073004827</c:v>
                </c:pt>
                <c:pt idx="3270">
                  <c:v>-174181.3103866835</c:v>
                </c:pt>
                <c:pt idx="3271">
                  <c:v>-173187.9750097316</c:v>
                </c:pt>
                <c:pt idx="3272">
                  <c:v>-75132.834792462905</c:v>
                </c:pt>
                <c:pt idx="3273">
                  <c:v>-173290.9644376561</c:v>
                </c:pt>
                <c:pt idx="3274">
                  <c:v>-74658.417626850322</c:v>
                </c:pt>
                <c:pt idx="3275">
                  <c:v>-157346.26827286993</c:v>
                </c:pt>
                <c:pt idx="3276">
                  <c:v>-141854.80676576227</c:v>
                </c:pt>
                <c:pt idx="3277">
                  <c:v>-397504.84932216909</c:v>
                </c:pt>
                <c:pt idx="3278">
                  <c:v>-119388.79476587489</c:v>
                </c:pt>
                <c:pt idx="3279">
                  <c:v>209143.5081631327</c:v>
                </c:pt>
                <c:pt idx="3280">
                  <c:v>-310394.80009393609</c:v>
                </c:pt>
                <c:pt idx="3281">
                  <c:v>-199582.59786975005</c:v>
                </c:pt>
                <c:pt idx="3282">
                  <c:v>-316822.83409275842</c:v>
                </c:pt>
                <c:pt idx="3283">
                  <c:v>254607.86449868861</c:v>
                </c:pt>
                <c:pt idx="3284">
                  <c:v>-135530.20808199176</c:v>
                </c:pt>
                <c:pt idx="3285">
                  <c:v>-144120.83626080677</c:v>
                </c:pt>
                <c:pt idx="3286">
                  <c:v>-156399.36921223818</c:v>
                </c:pt>
                <c:pt idx="3287">
                  <c:v>28353.913863121998</c:v>
                </c:pt>
                <c:pt idx="3288">
                  <c:v>-120956.31270744425</c:v>
                </c:pt>
                <c:pt idx="3289">
                  <c:v>-4845.1622016979964</c:v>
                </c:pt>
                <c:pt idx="3290">
                  <c:v>-163981.90334131703</c:v>
                </c:pt>
                <c:pt idx="3291">
                  <c:v>-182717.93211689603</c:v>
                </c:pt>
                <c:pt idx="3292">
                  <c:v>-172647.60642001461</c:v>
                </c:pt>
                <c:pt idx="3293">
                  <c:v>-27576.346241863095</c:v>
                </c:pt>
                <c:pt idx="3294">
                  <c:v>-238845.37232743559</c:v>
                </c:pt>
                <c:pt idx="3295">
                  <c:v>-81229.987249126498</c:v>
                </c:pt>
                <c:pt idx="3296">
                  <c:v>-18330.916088347745</c:v>
                </c:pt>
                <c:pt idx="3297">
                  <c:v>-275446.16084219969</c:v>
                </c:pt>
                <c:pt idx="3298">
                  <c:v>-179481.82514370975</c:v>
                </c:pt>
                <c:pt idx="3299">
                  <c:v>-151167.68364665587</c:v>
                </c:pt>
                <c:pt idx="3300">
                  <c:v>-208338.52624493494</c:v>
                </c:pt>
                <c:pt idx="3301">
                  <c:v>-215595.22253354086</c:v>
                </c:pt>
                <c:pt idx="3302">
                  <c:v>-215601.22253354086</c:v>
                </c:pt>
                <c:pt idx="3303">
                  <c:v>5891069.8741476396</c:v>
                </c:pt>
                <c:pt idx="3304">
                  <c:v>-20777.544113473734</c:v>
                </c:pt>
                <c:pt idx="3305">
                  <c:v>-100726.88092021018</c:v>
                </c:pt>
                <c:pt idx="3306">
                  <c:v>-142762.85105104488</c:v>
                </c:pt>
                <c:pt idx="3307">
                  <c:v>-135741.58710825414</c:v>
                </c:pt>
                <c:pt idx="3308">
                  <c:v>-145192.68953871256</c:v>
                </c:pt>
                <c:pt idx="3309">
                  <c:v>-328516.53875382338</c:v>
                </c:pt>
                <c:pt idx="3310">
                  <c:v>-109079.12517626988</c:v>
                </c:pt>
                <c:pt idx="3311">
                  <c:v>-118940.58313920507</c:v>
                </c:pt>
                <c:pt idx="3312">
                  <c:v>-349298.73185949586</c:v>
                </c:pt>
                <c:pt idx="3313">
                  <c:v>-6897688.784328958</c:v>
                </c:pt>
                <c:pt idx="3314">
                  <c:v>599761.67258446733</c:v>
                </c:pt>
                <c:pt idx="3315">
                  <c:v>-215684.22253354086</c:v>
                </c:pt>
                <c:pt idx="3316">
                  <c:v>-198803.55531588214</c:v>
                </c:pt>
                <c:pt idx="3317">
                  <c:v>-165921.41150461993</c:v>
                </c:pt>
                <c:pt idx="3318">
                  <c:v>1690219.0229343416</c:v>
                </c:pt>
                <c:pt idx="3319">
                  <c:v>-256386.92996992799</c:v>
                </c:pt>
                <c:pt idx="3320">
                  <c:v>515256.15387182205</c:v>
                </c:pt>
                <c:pt idx="3321">
                  <c:v>-1859548.8676010557</c:v>
                </c:pt>
                <c:pt idx="3322">
                  <c:v>359493.08496662648</c:v>
                </c:pt>
                <c:pt idx="3323">
                  <c:v>262685.51960971346</c:v>
                </c:pt>
                <c:pt idx="3324">
                  <c:v>787708.21627758443</c:v>
                </c:pt>
                <c:pt idx="3325">
                  <c:v>-76582.082848466758</c:v>
                </c:pt>
                <c:pt idx="3326">
                  <c:v>-73984.567065772149</c:v>
                </c:pt>
                <c:pt idx="3327">
                  <c:v>-202810.37254953146</c:v>
                </c:pt>
                <c:pt idx="3328">
                  <c:v>-117847.30292883651</c:v>
                </c:pt>
                <c:pt idx="3329">
                  <c:v>-179309.80901964926</c:v>
                </c:pt>
                <c:pt idx="3330">
                  <c:v>-197780.33817633061</c:v>
                </c:pt>
                <c:pt idx="3331">
                  <c:v>-160165.42616712308</c:v>
                </c:pt>
                <c:pt idx="3332">
                  <c:v>-76058.762698944556</c:v>
                </c:pt>
                <c:pt idx="3333">
                  <c:v>-113479.06078978936</c:v>
                </c:pt>
                <c:pt idx="3334">
                  <c:v>-210112.59259706334</c:v>
                </c:pt>
                <c:pt idx="3335">
                  <c:v>-181518.44054272922</c:v>
                </c:pt>
                <c:pt idx="3336">
                  <c:v>-171159.67559175548</c:v>
                </c:pt>
                <c:pt idx="3337">
                  <c:v>-133242.47312611016</c:v>
                </c:pt>
                <c:pt idx="3338">
                  <c:v>-174333.83586931683</c:v>
                </c:pt>
                <c:pt idx="3339">
                  <c:v>2178538.6188311819</c:v>
                </c:pt>
                <c:pt idx="3340">
                  <c:v>-211457.57053044811</c:v>
                </c:pt>
                <c:pt idx="3341">
                  <c:v>-142048.91679080779</c:v>
                </c:pt>
                <c:pt idx="3342">
                  <c:v>-134414.90392680492</c:v>
                </c:pt>
                <c:pt idx="3343">
                  <c:v>-176511.85925730993</c:v>
                </c:pt>
                <c:pt idx="3344">
                  <c:v>-74389.741650757831</c:v>
                </c:pt>
                <c:pt idx="3345">
                  <c:v>-38028.887695893936</c:v>
                </c:pt>
                <c:pt idx="3346">
                  <c:v>-242540.87974548055</c:v>
                </c:pt>
                <c:pt idx="3347">
                  <c:v>-193450.92578967195</c:v>
                </c:pt>
                <c:pt idx="3348">
                  <c:v>5080040.7696259608</c:v>
                </c:pt>
                <c:pt idx="3349">
                  <c:v>-58569.741465587809</c:v>
                </c:pt>
                <c:pt idx="3350">
                  <c:v>-176676.12589662545</c:v>
                </c:pt>
                <c:pt idx="3351">
                  <c:v>-2536341.1031229421</c:v>
                </c:pt>
                <c:pt idx="3352">
                  <c:v>-77692.116551799612</c:v>
                </c:pt>
                <c:pt idx="3353">
                  <c:v>-150348.59935945479</c:v>
                </c:pt>
                <c:pt idx="3354">
                  <c:v>-273030.01044631744</c:v>
                </c:pt>
                <c:pt idx="3355">
                  <c:v>-103065.48745513291</c:v>
                </c:pt>
                <c:pt idx="3356">
                  <c:v>-106553.06656964115</c:v>
                </c:pt>
                <c:pt idx="3357">
                  <c:v>-77299.716592826357</c:v>
                </c:pt>
                <c:pt idx="3358">
                  <c:v>50863.383301286842</c:v>
                </c:pt>
                <c:pt idx="3359">
                  <c:v>-82671.189469123623</c:v>
                </c:pt>
                <c:pt idx="3360">
                  <c:v>-22252.936571491533</c:v>
                </c:pt>
                <c:pt idx="3361">
                  <c:v>-135776.09004346794</c:v>
                </c:pt>
                <c:pt idx="3362">
                  <c:v>-172131.74227888262</c:v>
                </c:pt>
                <c:pt idx="3363">
                  <c:v>-228523.95108954393</c:v>
                </c:pt>
                <c:pt idx="3364">
                  <c:v>457831.39480652334</c:v>
                </c:pt>
                <c:pt idx="3365">
                  <c:v>-214896.82216430025</c:v>
                </c:pt>
                <c:pt idx="3366">
                  <c:v>-44178.599538302951</c:v>
                </c:pt>
                <c:pt idx="3367">
                  <c:v>-472102.73540062795</c:v>
                </c:pt>
                <c:pt idx="3368">
                  <c:v>-189484.23432982003</c:v>
                </c:pt>
                <c:pt idx="3369">
                  <c:v>-179980.99472771038</c:v>
                </c:pt>
                <c:pt idx="3370">
                  <c:v>-192199.76705365285</c:v>
                </c:pt>
                <c:pt idx="3371">
                  <c:v>-97576.349487652769</c:v>
                </c:pt>
                <c:pt idx="3372">
                  <c:v>-181104.57386238698</c:v>
                </c:pt>
                <c:pt idx="3373">
                  <c:v>-139386.9168726182</c:v>
                </c:pt>
                <c:pt idx="3374">
                  <c:v>704418.6070528737</c:v>
                </c:pt>
                <c:pt idx="3375">
                  <c:v>-207023.35544293129</c:v>
                </c:pt>
                <c:pt idx="3376">
                  <c:v>-1242500.5913001471</c:v>
                </c:pt>
                <c:pt idx="3377">
                  <c:v>-158710.1571173172</c:v>
                </c:pt>
                <c:pt idx="3378">
                  <c:v>-148427.19735394116</c:v>
                </c:pt>
                <c:pt idx="3379">
                  <c:v>-173402.47056114656</c:v>
                </c:pt>
                <c:pt idx="3380">
                  <c:v>-246598.48117264302</c:v>
                </c:pt>
                <c:pt idx="3381">
                  <c:v>-173352.6804729391</c:v>
                </c:pt>
                <c:pt idx="3382">
                  <c:v>-176387.71480657416</c:v>
                </c:pt>
                <c:pt idx="3383">
                  <c:v>-209664.40406769357</c:v>
                </c:pt>
                <c:pt idx="3384">
                  <c:v>-198395.52445036802</c:v>
                </c:pt>
                <c:pt idx="3385">
                  <c:v>-53254.189320062404</c:v>
                </c:pt>
                <c:pt idx="3386">
                  <c:v>162028.52885722858</c:v>
                </c:pt>
                <c:pt idx="3387">
                  <c:v>-233580.11778185418</c:v>
                </c:pt>
                <c:pt idx="3388">
                  <c:v>-116446.30313397018</c:v>
                </c:pt>
                <c:pt idx="3389">
                  <c:v>-219815.68338562036</c:v>
                </c:pt>
                <c:pt idx="3390">
                  <c:v>1381052.6990774167</c:v>
                </c:pt>
                <c:pt idx="3391">
                  <c:v>-173242.6804729391</c:v>
                </c:pt>
                <c:pt idx="3392">
                  <c:v>23223.484007650404</c:v>
                </c:pt>
                <c:pt idx="3393">
                  <c:v>49654.943055256153</c:v>
                </c:pt>
                <c:pt idx="3394">
                  <c:v>-39240.859925215715</c:v>
                </c:pt>
                <c:pt idx="3395">
                  <c:v>-180629.58281343197</c:v>
                </c:pt>
                <c:pt idx="3396">
                  <c:v>-18348233.894641336</c:v>
                </c:pt>
                <c:pt idx="3397">
                  <c:v>-172407.38426124112</c:v>
                </c:pt>
                <c:pt idx="3398">
                  <c:v>-122384.35652098319</c:v>
                </c:pt>
                <c:pt idx="3399">
                  <c:v>-51108.435428089055</c:v>
                </c:pt>
                <c:pt idx="3400">
                  <c:v>-173512.66822595813</c:v>
                </c:pt>
                <c:pt idx="3401">
                  <c:v>-176196.93528050807</c:v>
                </c:pt>
                <c:pt idx="3402">
                  <c:v>-181334.44054272922</c:v>
                </c:pt>
                <c:pt idx="3403">
                  <c:v>2130973.9187021144</c:v>
                </c:pt>
                <c:pt idx="3404">
                  <c:v>-175573.25537076688</c:v>
                </c:pt>
                <c:pt idx="3405">
                  <c:v>-395557.62970289774</c:v>
                </c:pt>
                <c:pt idx="3406">
                  <c:v>-224412.48527531652</c:v>
                </c:pt>
                <c:pt idx="3407">
                  <c:v>-164297.45063549513</c:v>
                </c:pt>
                <c:pt idx="3408">
                  <c:v>1111498.9750500848</c:v>
                </c:pt>
                <c:pt idx="3409">
                  <c:v>-111534.37572061387</c:v>
                </c:pt>
                <c:pt idx="3410">
                  <c:v>-215668.22253354086</c:v>
                </c:pt>
                <c:pt idx="3411">
                  <c:v>-81401.349282648589</c:v>
                </c:pt>
                <c:pt idx="3412">
                  <c:v>-174489.83205360285</c:v>
                </c:pt>
                <c:pt idx="3413">
                  <c:v>-174265.68569799265</c:v>
                </c:pt>
                <c:pt idx="3414">
                  <c:v>-39241.016839275006</c:v>
                </c:pt>
                <c:pt idx="3415">
                  <c:v>-29861.063132856216</c:v>
                </c:pt>
                <c:pt idx="3416">
                  <c:v>-253082.92523262999</c:v>
                </c:pt>
                <c:pt idx="3417">
                  <c:v>-88333.889260309268</c:v>
                </c:pt>
                <c:pt idx="3418">
                  <c:v>-172149.31020831666</c:v>
                </c:pt>
                <c:pt idx="3419">
                  <c:v>-76287.115702395939</c:v>
                </c:pt>
                <c:pt idx="3420">
                  <c:v>-165471.61852532957</c:v>
                </c:pt>
                <c:pt idx="3421">
                  <c:v>-179743.39127626995</c:v>
                </c:pt>
                <c:pt idx="3422">
                  <c:v>-103784.73512236901</c:v>
                </c:pt>
                <c:pt idx="3423">
                  <c:v>-122830.5028057563</c:v>
                </c:pt>
                <c:pt idx="3424">
                  <c:v>-173279.03849058057</c:v>
                </c:pt>
                <c:pt idx="3425">
                  <c:v>-18657.701124635292</c:v>
                </c:pt>
                <c:pt idx="3426">
                  <c:v>-124261.9382455388</c:v>
                </c:pt>
                <c:pt idx="3427">
                  <c:v>-61836.492507378745</c:v>
                </c:pt>
                <c:pt idx="3428">
                  <c:v>-83824.307373050673</c:v>
                </c:pt>
                <c:pt idx="3429">
                  <c:v>-204322.95560340281</c:v>
                </c:pt>
                <c:pt idx="3430">
                  <c:v>-91168.198495923367</c:v>
                </c:pt>
                <c:pt idx="3431">
                  <c:v>-232699.77184330364</c:v>
                </c:pt>
                <c:pt idx="3432">
                  <c:v>-555546.99157282617</c:v>
                </c:pt>
                <c:pt idx="3433">
                  <c:v>-557113.42097179824</c:v>
                </c:pt>
                <c:pt idx="3434">
                  <c:v>-173417.60642001461</c:v>
                </c:pt>
                <c:pt idx="3435">
                  <c:v>-97268.700848638779</c:v>
                </c:pt>
                <c:pt idx="3436">
                  <c:v>-77467.550525574537</c:v>
                </c:pt>
                <c:pt idx="3437">
                  <c:v>-424323.85343137954</c:v>
                </c:pt>
                <c:pt idx="3438">
                  <c:v>-242340.20935849543</c:v>
                </c:pt>
                <c:pt idx="3439">
                  <c:v>-82921.532307901944</c:v>
                </c:pt>
                <c:pt idx="3440">
                  <c:v>-146805.55383834318</c:v>
                </c:pt>
                <c:pt idx="3441">
                  <c:v>-67575.299916020653</c:v>
                </c:pt>
                <c:pt idx="3442">
                  <c:v>275294.80400566792</c:v>
                </c:pt>
                <c:pt idx="3443">
                  <c:v>992945.44779058569</c:v>
                </c:pt>
                <c:pt idx="3444">
                  <c:v>-179708.40795167166</c:v>
                </c:pt>
                <c:pt idx="3445">
                  <c:v>-13903.493299385766</c:v>
                </c:pt>
                <c:pt idx="3446">
                  <c:v>-148696.45994260669</c:v>
                </c:pt>
                <c:pt idx="3447">
                  <c:v>-181178.93211689603</c:v>
                </c:pt>
                <c:pt idx="3448">
                  <c:v>-71376.003614088186</c:v>
                </c:pt>
                <c:pt idx="3449">
                  <c:v>-296500.96618161415</c:v>
                </c:pt>
                <c:pt idx="3450">
                  <c:v>-150705.88393384303</c:v>
                </c:pt>
                <c:pt idx="3451">
                  <c:v>-237893.09065470577</c:v>
                </c:pt>
                <c:pt idx="3452">
                  <c:v>-91283.549305438661</c:v>
                </c:pt>
                <c:pt idx="3453">
                  <c:v>-132105.27403841261</c:v>
                </c:pt>
                <c:pt idx="3454">
                  <c:v>-175860.13495229417</c:v>
                </c:pt>
                <c:pt idx="3455">
                  <c:v>-216947.37065352831</c:v>
                </c:pt>
                <c:pt idx="3456">
                  <c:v>-173685.03849058057</c:v>
                </c:pt>
                <c:pt idx="3457">
                  <c:v>1015920.7123418773</c:v>
                </c:pt>
                <c:pt idx="3458">
                  <c:v>-224060.82052323082</c:v>
                </c:pt>
                <c:pt idx="3459">
                  <c:v>-120586.73757528781</c:v>
                </c:pt>
                <c:pt idx="3460">
                  <c:v>-272250.01628077397</c:v>
                </c:pt>
                <c:pt idx="3461">
                  <c:v>-73902.300221322963</c:v>
                </c:pt>
                <c:pt idx="3462">
                  <c:v>-325620.76692009537</c:v>
                </c:pt>
                <c:pt idx="3463">
                  <c:v>-129078.17193868384</c:v>
                </c:pt>
                <c:pt idx="3464">
                  <c:v>-180780.37398546719</c:v>
                </c:pt>
                <c:pt idx="3465">
                  <c:v>1857284.9285403076</c:v>
                </c:pt>
                <c:pt idx="3466">
                  <c:v>-11595.569143764675</c:v>
                </c:pt>
                <c:pt idx="3467">
                  <c:v>-175909.71480657416</c:v>
                </c:pt>
                <c:pt idx="3468">
                  <c:v>-224839.77225357096</c:v>
                </c:pt>
                <c:pt idx="3469">
                  <c:v>-183624.88393384303</c:v>
                </c:pt>
                <c:pt idx="3470">
                  <c:v>-172969.89038473161</c:v>
                </c:pt>
                <c:pt idx="3471">
                  <c:v>-100503.17159178882</c:v>
                </c:pt>
                <c:pt idx="3472">
                  <c:v>-171053.89889840115</c:v>
                </c:pt>
                <c:pt idx="3473">
                  <c:v>-299530.73538287712</c:v>
                </c:pt>
                <c:pt idx="3474">
                  <c:v>-89245.440282441079</c:v>
                </c:pt>
                <c:pt idx="3475">
                  <c:v>-34452.711531098495</c:v>
                </c:pt>
                <c:pt idx="3476">
                  <c:v>-79583.1991113244</c:v>
                </c:pt>
                <c:pt idx="3477">
                  <c:v>-163661.30375742808</c:v>
                </c:pt>
                <c:pt idx="3478">
                  <c:v>-73223.866969284194</c:v>
                </c:pt>
                <c:pt idx="3479">
                  <c:v>-104738.92349404178</c:v>
                </c:pt>
                <c:pt idx="3480">
                  <c:v>-757295.60553488787</c:v>
                </c:pt>
                <c:pt idx="3481">
                  <c:v>47220.148895532358</c:v>
                </c:pt>
                <c:pt idx="3482">
                  <c:v>-114900.68918618315</c:v>
                </c:pt>
                <c:pt idx="3483">
                  <c:v>-81729.482602306336</c:v>
                </c:pt>
                <c:pt idx="3484">
                  <c:v>-87111.869395697489</c:v>
                </c:pt>
                <c:pt idx="3485">
                  <c:v>-187757.74704030587</c:v>
                </c:pt>
                <c:pt idx="3486">
                  <c:v>-104565.42456933548</c:v>
                </c:pt>
                <c:pt idx="3487">
                  <c:v>-37219.424765186966</c:v>
                </c:pt>
                <c:pt idx="3488">
                  <c:v>-93167.18228852695</c:v>
                </c:pt>
                <c:pt idx="3489">
                  <c:v>5657439.6750336271</c:v>
                </c:pt>
                <c:pt idx="3490">
                  <c:v>-175627.66064006119</c:v>
                </c:pt>
                <c:pt idx="3491">
                  <c:v>-72343.993342347923</c:v>
                </c:pt>
                <c:pt idx="3492">
                  <c:v>3081902.892669111</c:v>
                </c:pt>
                <c:pt idx="3493">
                  <c:v>609.53571186133195</c:v>
                </c:pt>
                <c:pt idx="3494">
                  <c:v>-264255.73729264567</c:v>
                </c:pt>
                <c:pt idx="3495">
                  <c:v>-67177.348595947886</c:v>
                </c:pt>
                <c:pt idx="3496">
                  <c:v>-169292.62164451467</c:v>
                </c:pt>
                <c:pt idx="3497">
                  <c:v>-227236.54186061549</c:v>
                </c:pt>
                <c:pt idx="3498">
                  <c:v>-1710175.8431186676</c:v>
                </c:pt>
                <c:pt idx="3499">
                  <c:v>-173895.00122236909</c:v>
                </c:pt>
                <c:pt idx="3500">
                  <c:v>-250566.35162497847</c:v>
                </c:pt>
                <c:pt idx="3501">
                  <c:v>-70324.151719937159</c:v>
                </c:pt>
                <c:pt idx="3502">
                  <c:v>-45199.990617872201</c:v>
                </c:pt>
                <c:pt idx="3503">
                  <c:v>-71226.526620978941</c:v>
                </c:pt>
                <c:pt idx="3504">
                  <c:v>-204292.14025873673</c:v>
                </c:pt>
                <c:pt idx="3505">
                  <c:v>-55357.522260230224</c:v>
                </c:pt>
                <c:pt idx="3506">
                  <c:v>-130532.76229731302</c:v>
                </c:pt>
                <c:pt idx="3507">
                  <c:v>-157074.04590307773</c:v>
                </c:pt>
                <c:pt idx="3508">
                  <c:v>-172274.55796222438</c:v>
                </c:pt>
                <c:pt idx="3509">
                  <c:v>-124632.50260062263</c:v>
                </c:pt>
                <c:pt idx="3510">
                  <c:v>-54996.474879710469</c:v>
                </c:pt>
                <c:pt idx="3511">
                  <c:v>-3246.2389081090223</c:v>
                </c:pt>
                <c:pt idx="3512">
                  <c:v>-116567.16960917875</c:v>
                </c:pt>
                <c:pt idx="3513">
                  <c:v>193426.43476232357</c:v>
                </c:pt>
                <c:pt idx="3514">
                  <c:v>-71611.645596446688</c:v>
                </c:pt>
                <c:pt idx="3515">
                  <c:v>-132381.57751194102</c:v>
                </c:pt>
                <c:pt idx="3516">
                  <c:v>-72574.67988571951</c:v>
                </c:pt>
                <c:pt idx="3517">
                  <c:v>-74114.159515934865</c:v>
                </c:pt>
                <c:pt idx="3518">
                  <c:v>-93592.732534486102</c:v>
                </c:pt>
                <c:pt idx="3519">
                  <c:v>-103148.14586071836</c:v>
                </c:pt>
                <c:pt idx="3520">
                  <c:v>-45992.891030416271</c:v>
                </c:pt>
                <c:pt idx="3521">
                  <c:v>-121346.96737819284</c:v>
                </c:pt>
                <c:pt idx="3522">
                  <c:v>-220741.01219061465</c:v>
                </c:pt>
                <c:pt idx="3523">
                  <c:v>-326013.71032579732</c:v>
                </c:pt>
                <c:pt idx="3524">
                  <c:v>-45623.635227120947</c:v>
                </c:pt>
                <c:pt idx="3525">
                  <c:v>598032.82415561844</c:v>
                </c:pt>
                <c:pt idx="3526">
                  <c:v>-208290.02520483208</c:v>
                </c:pt>
                <c:pt idx="3527">
                  <c:v>-184247.77207223332</c:v>
                </c:pt>
                <c:pt idx="3528">
                  <c:v>-247862.07777619729</c:v>
                </c:pt>
                <c:pt idx="3529">
                  <c:v>111103.06961138773</c:v>
                </c:pt>
                <c:pt idx="3530">
                  <c:v>-172991.9644376561</c:v>
                </c:pt>
                <c:pt idx="3531">
                  <c:v>-221595.42076939123</c:v>
                </c:pt>
                <c:pt idx="3532">
                  <c:v>-77553.983232141865</c:v>
                </c:pt>
                <c:pt idx="3533">
                  <c:v>-173399.6804729391</c:v>
                </c:pt>
                <c:pt idx="3534">
                  <c:v>7159708.272206964</c:v>
                </c:pt>
                <c:pt idx="3535">
                  <c:v>-202574.17115403799</c:v>
                </c:pt>
                <c:pt idx="3536">
                  <c:v>45677.650444871688</c:v>
                </c:pt>
                <c:pt idx="3537">
                  <c:v>-215436.66243128036</c:v>
                </c:pt>
                <c:pt idx="3538">
                  <c:v>77241.807863220602</c:v>
                </c:pt>
                <c:pt idx="3539">
                  <c:v>-226504.70364497218</c:v>
                </c:pt>
                <c:pt idx="3540">
                  <c:v>-274368.24547140888</c:v>
                </c:pt>
                <c:pt idx="3541">
                  <c:v>-189727.14043500152</c:v>
                </c:pt>
                <c:pt idx="3542">
                  <c:v>576343.33308298234</c:v>
                </c:pt>
                <c:pt idx="3543">
                  <c:v>-173511.3965082221</c:v>
                </c:pt>
                <c:pt idx="3544">
                  <c:v>-173728.30021721404</c:v>
                </c:pt>
                <c:pt idx="3545">
                  <c:v>-181560.06543655379</c:v>
                </c:pt>
                <c:pt idx="3546">
                  <c:v>-70854.558578729455</c:v>
                </c:pt>
                <c:pt idx="3547">
                  <c:v>-1067651.8501193274</c:v>
                </c:pt>
                <c:pt idx="3548">
                  <c:v>-195719.27297890821</c:v>
                </c:pt>
                <c:pt idx="3549">
                  <c:v>-90520.422744073963</c:v>
                </c:pt>
                <c:pt idx="3550">
                  <c:v>-153502.7820090912</c:v>
                </c:pt>
                <c:pt idx="3551">
                  <c:v>-72012.609687764198</c:v>
                </c:pt>
                <c:pt idx="3552">
                  <c:v>-81911.1209790516</c:v>
                </c:pt>
                <c:pt idx="3553">
                  <c:v>-180407.94079554133</c:v>
                </c:pt>
                <c:pt idx="3554">
                  <c:v>-172511.44606718468</c:v>
                </c:pt>
                <c:pt idx="3555">
                  <c:v>4778647.6628937069</c:v>
                </c:pt>
                <c:pt idx="3556">
                  <c:v>-279954.52220764011</c:v>
                </c:pt>
                <c:pt idx="3557">
                  <c:v>-266230.67453508521</c:v>
                </c:pt>
                <c:pt idx="3558">
                  <c:v>-160507.62827493891</c:v>
                </c:pt>
                <c:pt idx="3559">
                  <c:v>-9877672.2745768297</c:v>
                </c:pt>
                <c:pt idx="3560">
                  <c:v>-172826.60642001461</c:v>
                </c:pt>
                <c:pt idx="3561">
                  <c:v>-77919.947385230975</c:v>
                </c:pt>
                <c:pt idx="3562">
                  <c:v>37178.351667041425</c:v>
                </c:pt>
                <c:pt idx="3563">
                  <c:v>-71075.043253077209</c:v>
                </c:pt>
                <c:pt idx="3564">
                  <c:v>-173372.30127455154</c:v>
                </c:pt>
                <c:pt idx="3565">
                  <c:v>228001.06767538685</c:v>
                </c:pt>
                <c:pt idx="3566">
                  <c:v>-222544.22558412052</c:v>
                </c:pt>
                <c:pt idx="3567">
                  <c:v>-199976.15335934114</c:v>
                </c:pt>
                <c:pt idx="3568">
                  <c:v>-70995.638933445793</c:v>
                </c:pt>
                <c:pt idx="3569">
                  <c:v>-82661.882561279606</c:v>
                </c:pt>
                <c:pt idx="3570">
                  <c:v>-2317719.7137607131</c:v>
                </c:pt>
                <c:pt idx="3571">
                  <c:v>869531.97808249062</c:v>
                </c:pt>
                <c:pt idx="3572">
                  <c:v>-173721.60642001461</c:v>
                </c:pt>
                <c:pt idx="3573">
                  <c:v>-161111.22198687476</c:v>
                </c:pt>
                <c:pt idx="3574">
                  <c:v>-180346.74607869732</c:v>
                </c:pt>
                <c:pt idx="3575">
                  <c:v>58575.803733033012</c:v>
                </c:pt>
                <c:pt idx="3576">
                  <c:v>-2422356.8605640391</c:v>
                </c:pt>
                <c:pt idx="3577">
                  <c:v>-49562.14957880252</c:v>
                </c:pt>
                <c:pt idx="3578">
                  <c:v>-135816.96311258583</c:v>
                </c:pt>
                <c:pt idx="3579">
                  <c:v>-219516.88728562655</c:v>
                </c:pt>
                <c:pt idx="3580">
                  <c:v>-79692.707537157621</c:v>
                </c:pt>
                <c:pt idx="3581">
                  <c:v>-179435.78300010919</c:v>
                </c:pt>
                <c:pt idx="3582">
                  <c:v>-211492.89026595402</c:v>
                </c:pt>
                <c:pt idx="3583">
                  <c:v>-55555.552090095793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37-48D8-8B4C-2DB160173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589264"/>
        <c:axId val="742587296"/>
      </c:scatterChart>
      <c:valAx>
        <c:axId val="74258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Timespan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87296"/>
        <c:crosses val="autoZero"/>
        <c:crossBetween val="midCat"/>
      </c:valAx>
      <c:valAx>
        <c:axId val="7425872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8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Video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PoliticalAds!$Y$2:$Y$3585</c:f>
              <c:numCache>
                <c:formatCode>General</c:formatCode>
                <c:ptCount val="358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0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0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1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0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</c:numCache>
            </c:numRef>
          </c:xVal>
          <c:yVal>
            <c:numRef>
              <c:f>'Multi-regression'!$C$27:$C$3610</c:f>
              <c:numCache>
                <c:formatCode>General</c:formatCode>
                <c:ptCount val="3584"/>
                <c:pt idx="0">
                  <c:v>-173352.9644376561</c:v>
                </c:pt>
                <c:pt idx="1">
                  <c:v>3277430.1045223521</c:v>
                </c:pt>
                <c:pt idx="2">
                  <c:v>-21878.2172843687</c:v>
                </c:pt>
                <c:pt idx="3">
                  <c:v>-175120.46265667258</c:v>
                </c:pt>
                <c:pt idx="4">
                  <c:v>-80193.520322623837</c:v>
                </c:pt>
                <c:pt idx="5">
                  <c:v>266099.40348404937</c:v>
                </c:pt>
                <c:pt idx="6">
                  <c:v>-70741.938863463467</c:v>
                </c:pt>
                <c:pt idx="7">
                  <c:v>-183671.01264612109</c:v>
                </c:pt>
                <c:pt idx="8">
                  <c:v>-215237.56345738942</c:v>
                </c:pt>
                <c:pt idx="9">
                  <c:v>-422787.00368856313</c:v>
                </c:pt>
                <c:pt idx="10">
                  <c:v>-77305.782300684717</c:v>
                </c:pt>
                <c:pt idx="11">
                  <c:v>-172417.38426124112</c:v>
                </c:pt>
                <c:pt idx="12">
                  <c:v>-183746.8603118473</c:v>
                </c:pt>
                <c:pt idx="13">
                  <c:v>-371286.52790753171</c:v>
                </c:pt>
                <c:pt idx="14">
                  <c:v>-223315.44117003703</c:v>
                </c:pt>
                <c:pt idx="15">
                  <c:v>-394714.9443109798</c:v>
                </c:pt>
                <c:pt idx="16">
                  <c:v>-39391.621834561112</c:v>
                </c:pt>
                <c:pt idx="17">
                  <c:v>19671.636315252836</c:v>
                </c:pt>
                <c:pt idx="18">
                  <c:v>-1325493.5380621515</c:v>
                </c:pt>
                <c:pt idx="19">
                  <c:v>153859.35106062581</c:v>
                </c:pt>
                <c:pt idx="20">
                  <c:v>-55939.866357014107</c:v>
                </c:pt>
                <c:pt idx="21">
                  <c:v>20722349.496301681</c:v>
                </c:pt>
                <c:pt idx="22">
                  <c:v>-39262.368987080874</c:v>
                </c:pt>
                <c:pt idx="23">
                  <c:v>-146275.08955542376</c:v>
                </c:pt>
                <c:pt idx="24">
                  <c:v>-173367.60642001461</c:v>
                </c:pt>
                <c:pt idx="25">
                  <c:v>-209077.22109760513</c:v>
                </c:pt>
                <c:pt idx="26">
                  <c:v>-144877.68307880784</c:v>
                </c:pt>
                <c:pt idx="27">
                  <c:v>-176782.80930987973</c:v>
                </c:pt>
                <c:pt idx="28">
                  <c:v>-48612.396992372349</c:v>
                </c:pt>
                <c:pt idx="29">
                  <c:v>-149412.48856136773</c:v>
                </c:pt>
                <c:pt idx="30">
                  <c:v>-174987.95696969383</c:v>
                </c:pt>
                <c:pt idx="31">
                  <c:v>-139154.14499110507</c:v>
                </c:pt>
                <c:pt idx="32">
                  <c:v>1277350.8563474226</c:v>
                </c:pt>
                <c:pt idx="33">
                  <c:v>-343890.3040284575</c:v>
                </c:pt>
                <c:pt idx="34">
                  <c:v>3082955.3229743373</c:v>
                </c:pt>
                <c:pt idx="35">
                  <c:v>-189034.45569955726</c:v>
                </c:pt>
                <c:pt idx="36">
                  <c:v>-177308.50318317529</c:v>
                </c:pt>
                <c:pt idx="37">
                  <c:v>-179025.62842140126</c:v>
                </c:pt>
                <c:pt idx="38">
                  <c:v>-192859.79247001419</c:v>
                </c:pt>
                <c:pt idx="39">
                  <c:v>-97247.27103184897</c:v>
                </c:pt>
                <c:pt idx="40">
                  <c:v>-118304.16940404507</c:v>
                </c:pt>
                <c:pt idx="41">
                  <c:v>-231020.3120436286</c:v>
                </c:pt>
                <c:pt idx="42">
                  <c:v>-170218.24341915414</c:v>
                </c:pt>
                <c:pt idx="43">
                  <c:v>-79176.840856815368</c:v>
                </c:pt>
                <c:pt idx="44">
                  <c:v>-533742.61170001642</c:v>
                </c:pt>
                <c:pt idx="45">
                  <c:v>-118207.568952751</c:v>
                </c:pt>
                <c:pt idx="46">
                  <c:v>-81678.07549160537</c:v>
                </c:pt>
                <c:pt idx="47">
                  <c:v>-141497.68364665587</c:v>
                </c:pt>
                <c:pt idx="48">
                  <c:v>158622.1314616935</c:v>
                </c:pt>
                <c:pt idx="49">
                  <c:v>10574383.407137252</c:v>
                </c:pt>
                <c:pt idx="50">
                  <c:v>-331722.28260886646</c:v>
                </c:pt>
                <c:pt idx="51">
                  <c:v>-134581.04355427064</c:v>
                </c:pt>
                <c:pt idx="52">
                  <c:v>-77270.640979895572</c:v>
                </c:pt>
                <c:pt idx="53">
                  <c:v>-213798.55552498472</c:v>
                </c:pt>
                <c:pt idx="54">
                  <c:v>-63366.924470877522</c:v>
                </c:pt>
                <c:pt idx="55">
                  <c:v>-69935.526826112618</c:v>
                </c:pt>
                <c:pt idx="56">
                  <c:v>-78813.307578184351</c:v>
                </c:pt>
                <c:pt idx="57">
                  <c:v>-151103.11661899037</c:v>
                </c:pt>
                <c:pt idx="58">
                  <c:v>-204429.8684622104</c:v>
                </c:pt>
                <c:pt idx="59">
                  <c:v>-211117.7030295711</c:v>
                </c:pt>
                <c:pt idx="60">
                  <c:v>-130510.45552190705</c:v>
                </c:pt>
                <c:pt idx="61">
                  <c:v>-140569.88393384303</c:v>
                </c:pt>
                <c:pt idx="62">
                  <c:v>-78531.582218631229</c:v>
                </c:pt>
                <c:pt idx="63">
                  <c:v>-196131.20702113252</c:v>
                </c:pt>
                <c:pt idx="64">
                  <c:v>-71024.126662005685</c:v>
                </c:pt>
                <c:pt idx="65">
                  <c:v>-201483.06531802699</c:v>
                </c:pt>
                <c:pt idx="66">
                  <c:v>-236562.41946986248</c:v>
                </c:pt>
                <c:pt idx="67">
                  <c:v>-137010.0243220632</c:v>
                </c:pt>
                <c:pt idx="68">
                  <c:v>-147192.08524669858</c:v>
                </c:pt>
                <c:pt idx="69">
                  <c:v>-72406.720839112648</c:v>
                </c:pt>
                <c:pt idx="70">
                  <c:v>-218865.90413729299</c:v>
                </c:pt>
                <c:pt idx="71">
                  <c:v>-218852.66301597637</c:v>
                </c:pt>
                <c:pt idx="72">
                  <c:v>-653468.39616433892</c:v>
                </c:pt>
                <c:pt idx="73">
                  <c:v>186119.40632184924</c:v>
                </c:pt>
                <c:pt idx="74">
                  <c:v>-71591.454299529039</c:v>
                </c:pt>
                <c:pt idx="75">
                  <c:v>-216803.17200741055</c:v>
                </c:pt>
                <c:pt idx="76">
                  <c:v>-173316.53236709011</c:v>
                </c:pt>
                <c:pt idx="77">
                  <c:v>-126226.95369537157</c:v>
                </c:pt>
                <c:pt idx="78">
                  <c:v>-106747.3760719283</c:v>
                </c:pt>
                <c:pt idx="79">
                  <c:v>-173301.17434944861</c:v>
                </c:pt>
                <c:pt idx="80">
                  <c:v>51443.802648507175</c:v>
                </c:pt>
                <c:pt idx="81">
                  <c:v>-208908.72612185474</c:v>
                </c:pt>
                <c:pt idx="82">
                  <c:v>-634415.11778369022</c:v>
                </c:pt>
                <c:pt idx="83">
                  <c:v>-57978.254727911553</c:v>
                </c:pt>
                <c:pt idx="84">
                  <c:v>-175319.16317780665</c:v>
                </c:pt>
                <c:pt idx="85">
                  <c:v>-173224.81633180712</c:v>
                </c:pt>
                <c:pt idx="86">
                  <c:v>34949.964213545638</c:v>
                </c:pt>
                <c:pt idx="87">
                  <c:v>-199584.88484951458</c:v>
                </c:pt>
                <c:pt idx="88">
                  <c:v>-203522.26858388667</c:v>
                </c:pt>
                <c:pt idx="89">
                  <c:v>-90014.850629659253</c:v>
                </c:pt>
                <c:pt idx="90">
                  <c:v>-71063.172212076723</c:v>
                </c:pt>
                <c:pt idx="91">
                  <c:v>-162749.87616946839</c:v>
                </c:pt>
                <c:pt idx="92">
                  <c:v>-173559.82857878806</c:v>
                </c:pt>
                <c:pt idx="93">
                  <c:v>-219601.57135098282</c:v>
                </c:pt>
                <c:pt idx="94">
                  <c:v>-7360.950439919543</c:v>
                </c:pt>
                <c:pt idx="95">
                  <c:v>-82756.745859882853</c:v>
                </c:pt>
                <c:pt idx="96">
                  <c:v>993583.02998957271</c:v>
                </c:pt>
                <c:pt idx="97">
                  <c:v>-108719.48566332157</c:v>
                </c:pt>
                <c:pt idx="98">
                  <c:v>-183446.46539552702</c:v>
                </c:pt>
                <c:pt idx="99">
                  <c:v>-171592.54482427769</c:v>
                </c:pt>
                <c:pt idx="100">
                  <c:v>-181198.35331639065</c:v>
                </c:pt>
                <c:pt idx="101">
                  <c:v>-74798.250076591052</c:v>
                </c:pt>
                <c:pt idx="102">
                  <c:v>-172411.81633180712</c:v>
                </c:pt>
                <c:pt idx="103">
                  <c:v>-179844.48350686449</c:v>
                </c:pt>
                <c:pt idx="104">
                  <c:v>-63779.183092228966</c:v>
                </c:pt>
                <c:pt idx="105">
                  <c:v>-154261.32036819329</c:v>
                </c:pt>
                <c:pt idx="106">
                  <c:v>-73035.844413862083</c:v>
                </c:pt>
                <c:pt idx="107">
                  <c:v>3460.1611896344693</c:v>
                </c:pt>
                <c:pt idx="108">
                  <c:v>-134460.88393384303</c:v>
                </c:pt>
                <c:pt idx="109">
                  <c:v>-142276.01602269872</c:v>
                </c:pt>
                <c:pt idx="110">
                  <c:v>-175990.37662181054</c:v>
                </c:pt>
                <c:pt idx="111">
                  <c:v>-131547.03106335292</c:v>
                </c:pt>
                <c:pt idx="112">
                  <c:v>21434.087413826026</c:v>
                </c:pt>
                <c:pt idx="113">
                  <c:v>-386410.49574154301</c:v>
                </c:pt>
                <c:pt idx="114">
                  <c:v>-905788.3205283063</c:v>
                </c:pt>
                <c:pt idx="115">
                  <c:v>-120509.22183245094</c:v>
                </c:pt>
                <c:pt idx="116">
                  <c:v>-190129.25898624951</c:v>
                </c:pt>
                <c:pt idx="117">
                  <c:v>-107049.65757449524</c:v>
                </c:pt>
                <c:pt idx="118">
                  <c:v>-23958.177002965938</c:v>
                </c:pt>
                <c:pt idx="119">
                  <c:v>1327126.0916227086</c:v>
                </c:pt>
                <c:pt idx="120">
                  <c:v>-140449.0255599345</c:v>
                </c:pt>
                <c:pt idx="121">
                  <c:v>43485.358167028753</c:v>
                </c:pt>
                <c:pt idx="122">
                  <c:v>-121234.70206727507</c:v>
                </c:pt>
                <c:pt idx="123">
                  <c:v>-444317.68632257357</c:v>
                </c:pt>
                <c:pt idx="124">
                  <c:v>-266319.74609527097</c:v>
                </c:pt>
                <c:pt idx="125">
                  <c:v>-172765.34159954329</c:v>
                </c:pt>
                <c:pt idx="126">
                  <c:v>-182602.90793723718</c:v>
                </c:pt>
                <c:pt idx="127">
                  <c:v>-216124.03868775279</c:v>
                </c:pt>
                <c:pt idx="128">
                  <c:v>-230003.97110482241</c:v>
                </c:pt>
                <c:pt idx="129">
                  <c:v>-229152.75431744359</c:v>
                </c:pt>
                <c:pt idx="130">
                  <c:v>-303274.7434679654</c:v>
                </c:pt>
                <c:pt idx="131">
                  <c:v>-89087.173437991893</c:v>
                </c:pt>
                <c:pt idx="132">
                  <c:v>10981150.308030788</c:v>
                </c:pt>
                <c:pt idx="133">
                  <c:v>-185156.04227846488</c:v>
                </c:pt>
                <c:pt idx="134">
                  <c:v>-77267.475700495881</c:v>
                </c:pt>
                <c:pt idx="135">
                  <c:v>-72261.926785085889</c:v>
                </c:pt>
                <c:pt idx="136">
                  <c:v>-177151.59261799444</c:v>
                </c:pt>
                <c:pt idx="137">
                  <c:v>-71312.003614088186</c:v>
                </c:pt>
                <c:pt idx="138">
                  <c:v>-172756.81633180712</c:v>
                </c:pt>
                <c:pt idx="139">
                  <c:v>-186577.38176866592</c:v>
                </c:pt>
                <c:pt idx="140">
                  <c:v>-531381.13167474535</c:v>
                </c:pt>
                <c:pt idx="141">
                  <c:v>-180922.3439177206</c:v>
                </c:pt>
                <c:pt idx="142">
                  <c:v>-180113.46539552702</c:v>
                </c:pt>
                <c:pt idx="143">
                  <c:v>-172829.81633180712</c:v>
                </c:pt>
                <c:pt idx="144">
                  <c:v>-178477.15482811473</c:v>
                </c:pt>
                <c:pt idx="145">
                  <c:v>-181605.66547758051</c:v>
                </c:pt>
                <c:pt idx="146">
                  <c:v>-198009.47970295139</c:v>
                </c:pt>
                <c:pt idx="147">
                  <c:v>-164326.33193723887</c:v>
                </c:pt>
                <c:pt idx="148">
                  <c:v>-349363.27929676999</c:v>
                </c:pt>
                <c:pt idx="149">
                  <c:v>-257641.55731816916</c:v>
                </c:pt>
                <c:pt idx="150">
                  <c:v>-177293.49256253324</c:v>
                </c:pt>
                <c:pt idx="151">
                  <c:v>-218572.17200741055</c:v>
                </c:pt>
                <c:pt idx="152">
                  <c:v>81196.383301286842</c:v>
                </c:pt>
                <c:pt idx="153">
                  <c:v>-180491.37849208619</c:v>
                </c:pt>
                <c:pt idx="154">
                  <c:v>-89285.577061671065</c:v>
                </c:pt>
                <c:pt idx="155">
                  <c:v>-187936.94260941847</c:v>
                </c:pt>
                <c:pt idx="156">
                  <c:v>-99283.222875081527</c:v>
                </c:pt>
                <c:pt idx="157">
                  <c:v>-168309.18102954343</c:v>
                </c:pt>
                <c:pt idx="158">
                  <c:v>-131521.7889236183</c:v>
                </c:pt>
                <c:pt idx="159">
                  <c:v>-201706.0797439781</c:v>
                </c:pt>
                <c:pt idx="160">
                  <c:v>-332990.51296196401</c:v>
                </c:pt>
                <c:pt idx="161">
                  <c:v>-84064.13214379501</c:v>
                </c:pt>
                <c:pt idx="162">
                  <c:v>-183911.24046067576</c:v>
                </c:pt>
                <c:pt idx="163">
                  <c:v>-96025.157825054892</c:v>
                </c:pt>
                <c:pt idx="164">
                  <c:v>887438.51546379516</c:v>
                </c:pt>
                <c:pt idx="165">
                  <c:v>-233024.85731338168</c:v>
                </c:pt>
                <c:pt idx="166">
                  <c:v>-180932.90450595715</c:v>
                </c:pt>
                <c:pt idx="167">
                  <c:v>-217990.19597461889</c:v>
                </c:pt>
                <c:pt idx="168">
                  <c:v>725839.73203671025</c:v>
                </c:pt>
                <c:pt idx="169">
                  <c:v>-78245.907619211081</c:v>
                </c:pt>
                <c:pt idx="170">
                  <c:v>-171232.43352483553</c:v>
                </c:pt>
                <c:pt idx="171">
                  <c:v>-71013.438851392246</c:v>
                </c:pt>
                <c:pt idx="172">
                  <c:v>-173605.03849058057</c:v>
                </c:pt>
                <c:pt idx="173">
                  <c:v>-79438.248816920008</c:v>
                </c:pt>
                <c:pt idx="174">
                  <c:v>-155493.5816583847</c:v>
                </c:pt>
                <c:pt idx="175">
                  <c:v>-172144.89038473161</c:v>
                </c:pt>
                <c:pt idx="176">
                  <c:v>217315.12604424567</c:v>
                </c:pt>
                <c:pt idx="177">
                  <c:v>-66125.757505624846</c:v>
                </c:pt>
                <c:pt idx="178">
                  <c:v>-223128.36891486321</c:v>
                </c:pt>
                <c:pt idx="179">
                  <c:v>-401766.1678128558</c:v>
                </c:pt>
                <c:pt idx="180">
                  <c:v>-196193.55121717753</c:v>
                </c:pt>
                <c:pt idx="181">
                  <c:v>-227679.38207412348</c:v>
                </c:pt>
                <c:pt idx="182">
                  <c:v>40095.252194313885</c:v>
                </c:pt>
                <c:pt idx="183">
                  <c:v>-126649.35804094237</c:v>
                </c:pt>
                <c:pt idx="184">
                  <c:v>70288.589293724392</c:v>
                </c:pt>
                <c:pt idx="185">
                  <c:v>-79032.174258526604</c:v>
                </c:pt>
                <c:pt idx="186">
                  <c:v>-219127.35214548523</c:v>
                </c:pt>
                <c:pt idx="187">
                  <c:v>82250.793083832599</c:v>
                </c:pt>
                <c:pt idx="188">
                  <c:v>-96667.344771157892</c:v>
                </c:pt>
                <c:pt idx="189">
                  <c:v>-450136.51351870911</c:v>
                </c:pt>
                <c:pt idx="190">
                  <c:v>-127499.80676576227</c:v>
                </c:pt>
                <c:pt idx="191">
                  <c:v>-209413.24252252333</c:v>
                </c:pt>
                <c:pt idx="192">
                  <c:v>-171681.89038473161</c:v>
                </c:pt>
                <c:pt idx="193">
                  <c:v>31937.58856013784</c:v>
                </c:pt>
                <c:pt idx="194">
                  <c:v>-110676.02435007403</c:v>
                </c:pt>
                <c:pt idx="195">
                  <c:v>373842.73487390939</c:v>
                </c:pt>
                <c:pt idx="196">
                  <c:v>-74279.926579952211</c:v>
                </c:pt>
                <c:pt idx="197">
                  <c:v>-35106.145716076484</c:v>
                </c:pt>
                <c:pt idx="198">
                  <c:v>-202878.72857827507</c:v>
                </c:pt>
                <c:pt idx="199">
                  <c:v>937493.00178850978</c:v>
                </c:pt>
                <c:pt idx="200">
                  <c:v>-249091.72864072933</c:v>
                </c:pt>
                <c:pt idx="201">
                  <c:v>-213697.81272815116</c:v>
                </c:pt>
                <c:pt idx="202">
                  <c:v>-216632.28683433245</c:v>
                </c:pt>
                <c:pt idx="203">
                  <c:v>-208556.39292527724</c:v>
                </c:pt>
                <c:pt idx="204">
                  <c:v>-279647.13555457245</c:v>
                </c:pt>
                <c:pt idx="205">
                  <c:v>-20764.766902549309</c:v>
                </c:pt>
                <c:pt idx="206">
                  <c:v>-76569.548515298389</c:v>
                </c:pt>
                <c:pt idx="207">
                  <c:v>-212286.52352413128</c:v>
                </c:pt>
                <c:pt idx="208">
                  <c:v>-83258.173232858215</c:v>
                </c:pt>
                <c:pt idx="209">
                  <c:v>-172497.45831416562</c:v>
                </c:pt>
                <c:pt idx="210">
                  <c:v>-120722.79830281797</c:v>
                </c:pt>
                <c:pt idx="211">
                  <c:v>-346538.92602429539</c:v>
                </c:pt>
                <c:pt idx="212">
                  <c:v>-85661.178864566726</c:v>
                </c:pt>
                <c:pt idx="213">
                  <c:v>-305792.43667539774</c:v>
                </c:pt>
                <c:pt idx="214">
                  <c:v>-134593.35804094237</c:v>
                </c:pt>
                <c:pt idx="215">
                  <c:v>210448.3495239293</c:v>
                </c:pt>
                <c:pt idx="216">
                  <c:v>-79361.57421749986</c:v>
                </c:pt>
                <c:pt idx="217">
                  <c:v>-270064.03561074764</c:v>
                </c:pt>
                <c:pt idx="218">
                  <c:v>-63285.038329868985</c:v>
                </c:pt>
                <c:pt idx="219">
                  <c:v>-287833.25525840884</c:v>
                </c:pt>
                <c:pt idx="220">
                  <c:v>-82859.774094419656</c:v>
                </c:pt>
                <c:pt idx="221">
                  <c:v>-181447.15341707907</c:v>
                </c:pt>
                <c:pt idx="222">
                  <c:v>-173860.45831416562</c:v>
                </c:pt>
                <c:pt idx="223">
                  <c:v>-184613.48117264302</c:v>
                </c:pt>
                <c:pt idx="224">
                  <c:v>-75978.986633725464</c:v>
                </c:pt>
                <c:pt idx="225">
                  <c:v>-137190.81766984705</c:v>
                </c:pt>
                <c:pt idx="226">
                  <c:v>107170.78875540977</c:v>
                </c:pt>
                <c:pt idx="227">
                  <c:v>-115631.48983442987</c:v>
                </c:pt>
                <c:pt idx="228">
                  <c:v>-211004.83341656852</c:v>
                </c:pt>
                <c:pt idx="229">
                  <c:v>424770.31948441523</c:v>
                </c:pt>
                <c:pt idx="230">
                  <c:v>-173693.03849058057</c:v>
                </c:pt>
                <c:pt idx="231">
                  <c:v>-227324.16949997528</c:v>
                </c:pt>
                <c:pt idx="232">
                  <c:v>-173341.27563278226</c:v>
                </c:pt>
                <c:pt idx="233">
                  <c:v>-171018.52481789407</c:v>
                </c:pt>
                <c:pt idx="234">
                  <c:v>-155794.12485002598</c:v>
                </c:pt>
                <c:pt idx="235">
                  <c:v>2323.3391809201567</c:v>
                </c:pt>
                <c:pt idx="236">
                  <c:v>-47278.410965535033</c:v>
                </c:pt>
                <c:pt idx="237">
                  <c:v>-210984.42158992594</c:v>
                </c:pt>
                <c:pt idx="238">
                  <c:v>45492.691226204421</c:v>
                </c:pt>
                <c:pt idx="239">
                  <c:v>-222207.90809653967</c:v>
                </c:pt>
                <c:pt idx="240">
                  <c:v>-312430.08709473768</c:v>
                </c:pt>
                <c:pt idx="241">
                  <c:v>-126682.7259208195</c:v>
                </c:pt>
                <c:pt idx="242">
                  <c:v>-266083.85456213093</c:v>
                </c:pt>
                <c:pt idx="243">
                  <c:v>529645.81991819292</c:v>
                </c:pt>
                <c:pt idx="244">
                  <c:v>-127709.61920640635</c:v>
                </c:pt>
                <c:pt idx="245">
                  <c:v>-205826.43632854876</c:v>
                </c:pt>
                <c:pt idx="246">
                  <c:v>-145665.22659819259</c:v>
                </c:pt>
                <c:pt idx="247">
                  <c:v>-91188.174367320607</c:v>
                </c:pt>
                <c:pt idx="248">
                  <c:v>-191201.96276189259</c:v>
                </c:pt>
                <c:pt idx="249">
                  <c:v>-204002.4401873349</c:v>
                </c:pt>
                <c:pt idx="250">
                  <c:v>-159045.40666809873</c:v>
                </c:pt>
                <c:pt idx="251">
                  <c:v>60225.15699641034</c:v>
                </c:pt>
                <c:pt idx="252">
                  <c:v>-205502.85726557783</c:v>
                </c:pt>
                <c:pt idx="253">
                  <c:v>-177024.13731827529</c:v>
                </c:pt>
                <c:pt idx="254">
                  <c:v>-141326.01090547509</c:v>
                </c:pt>
                <c:pt idx="255">
                  <c:v>-79774.599070297671</c:v>
                </c:pt>
                <c:pt idx="256">
                  <c:v>268896.4174756452</c:v>
                </c:pt>
                <c:pt idx="257">
                  <c:v>38769.13981077791</c:v>
                </c:pt>
                <c:pt idx="258">
                  <c:v>-169546.17665675841</c:v>
                </c:pt>
                <c:pt idx="259">
                  <c:v>-71789.929561163692</c:v>
                </c:pt>
                <c:pt idx="260">
                  <c:v>-116879.96993739263</c:v>
                </c:pt>
                <c:pt idx="261">
                  <c:v>-77189.999234404604</c:v>
                </c:pt>
                <c:pt idx="262">
                  <c:v>-193200.09390927391</c:v>
                </c:pt>
                <c:pt idx="263">
                  <c:v>-181068.18906024174</c:v>
                </c:pt>
                <c:pt idx="264">
                  <c:v>-203262.15515574411</c:v>
                </c:pt>
                <c:pt idx="265">
                  <c:v>-180043.2994270738</c:v>
                </c:pt>
                <c:pt idx="266">
                  <c:v>-186924.2402555421</c:v>
                </c:pt>
                <c:pt idx="267">
                  <c:v>-1173902.7477999101</c:v>
                </c:pt>
                <c:pt idx="268">
                  <c:v>-172695.78326298081</c:v>
                </c:pt>
                <c:pt idx="269">
                  <c:v>-192605.68863950885</c:v>
                </c:pt>
                <c:pt idx="270">
                  <c:v>-89044.393054454791</c:v>
                </c:pt>
                <c:pt idx="271">
                  <c:v>-205909.29992394807</c:v>
                </c:pt>
                <c:pt idx="272">
                  <c:v>-437077.85735778825</c:v>
                </c:pt>
                <c:pt idx="273">
                  <c:v>-173574.47056114656</c:v>
                </c:pt>
                <c:pt idx="274">
                  <c:v>359211.20384695241</c:v>
                </c:pt>
                <c:pt idx="275">
                  <c:v>-222987.97069455503</c:v>
                </c:pt>
                <c:pt idx="276">
                  <c:v>-202872.21563674693</c:v>
                </c:pt>
                <c:pt idx="277">
                  <c:v>-217987.3047116673</c:v>
                </c:pt>
                <c:pt idx="278">
                  <c:v>-33624.072911645053</c:v>
                </c:pt>
                <c:pt idx="279">
                  <c:v>-218561.75458136987</c:v>
                </c:pt>
                <c:pt idx="280">
                  <c:v>-167019.86497310191</c:v>
                </c:pt>
                <c:pt idx="281">
                  <c:v>-188700.57640253066</c:v>
                </c:pt>
                <c:pt idx="282">
                  <c:v>-232501.07762971963</c:v>
                </c:pt>
                <c:pt idx="283">
                  <c:v>-77771.507660237825</c:v>
                </c:pt>
                <c:pt idx="284">
                  <c:v>-43153.201719576784</c:v>
                </c:pt>
                <c:pt idx="285">
                  <c:v>-180855.99867415807</c:v>
                </c:pt>
                <c:pt idx="286">
                  <c:v>-206056.43717795244</c:v>
                </c:pt>
                <c:pt idx="287">
                  <c:v>1083664.2882174896</c:v>
                </c:pt>
                <c:pt idx="288">
                  <c:v>-75890.167311932571</c:v>
                </c:pt>
                <c:pt idx="289">
                  <c:v>-160270.82202463056</c:v>
                </c:pt>
                <c:pt idx="290">
                  <c:v>-215682.22253354086</c:v>
                </c:pt>
                <c:pt idx="291">
                  <c:v>619065.42234522931</c:v>
                </c:pt>
                <c:pt idx="292">
                  <c:v>-212492.08900874946</c:v>
                </c:pt>
                <c:pt idx="293">
                  <c:v>145252.6537534513</c:v>
                </c:pt>
                <c:pt idx="294">
                  <c:v>-174386.50317820819</c:v>
                </c:pt>
                <c:pt idx="295">
                  <c:v>14632452.254172137</c:v>
                </c:pt>
                <c:pt idx="296">
                  <c:v>-88800.800462380226</c:v>
                </c:pt>
                <c:pt idx="297">
                  <c:v>278661.73685486452</c:v>
                </c:pt>
                <c:pt idx="298">
                  <c:v>-130031.78305784712</c:v>
                </c:pt>
                <c:pt idx="299">
                  <c:v>-224837.64186749153</c:v>
                </c:pt>
                <c:pt idx="300">
                  <c:v>-88845.549305438661</c:v>
                </c:pt>
                <c:pt idx="301">
                  <c:v>-159254.51513495867</c:v>
                </c:pt>
                <c:pt idx="302">
                  <c:v>-182432.66527244681</c:v>
                </c:pt>
                <c:pt idx="303">
                  <c:v>1198428.4907169696</c:v>
                </c:pt>
                <c:pt idx="304">
                  <c:v>-125539.68346220482</c:v>
                </c:pt>
                <c:pt idx="305">
                  <c:v>641711.85546140699</c:v>
                </c:pt>
                <c:pt idx="306">
                  <c:v>-175820.70202239041</c:v>
                </c:pt>
                <c:pt idx="307">
                  <c:v>-225173.77225357096</c:v>
                </c:pt>
                <c:pt idx="308">
                  <c:v>-261092.92352997995</c:v>
                </c:pt>
                <c:pt idx="309">
                  <c:v>20435.59227774106</c:v>
                </c:pt>
                <c:pt idx="310">
                  <c:v>198931.94178403012</c:v>
                </c:pt>
                <c:pt idx="311">
                  <c:v>-117787.92309407567</c:v>
                </c:pt>
                <c:pt idx="312">
                  <c:v>-122277.56936301832</c:v>
                </c:pt>
                <c:pt idx="313">
                  <c:v>-580661.78872748534</c:v>
                </c:pt>
                <c:pt idx="314">
                  <c:v>-176778.84136793885</c:v>
                </c:pt>
                <c:pt idx="315">
                  <c:v>-181432.10714101803</c:v>
                </c:pt>
                <c:pt idx="316">
                  <c:v>-176455.60810982122</c:v>
                </c:pt>
                <c:pt idx="317">
                  <c:v>8341222.4701990113</c:v>
                </c:pt>
                <c:pt idx="318">
                  <c:v>-82306.782944954713</c:v>
                </c:pt>
                <c:pt idx="319">
                  <c:v>-212580.02224635374</c:v>
                </c:pt>
                <c:pt idx="320">
                  <c:v>-229206.90536809503</c:v>
                </c:pt>
                <c:pt idx="321">
                  <c:v>-115237.76923993812</c:v>
                </c:pt>
                <c:pt idx="322">
                  <c:v>3509187.1834610673</c:v>
                </c:pt>
                <c:pt idx="323">
                  <c:v>51993.003170599695</c:v>
                </c:pt>
                <c:pt idx="324">
                  <c:v>-210787.1555660115</c:v>
                </c:pt>
                <c:pt idx="325">
                  <c:v>-274191.87786796509</c:v>
                </c:pt>
                <c:pt idx="326">
                  <c:v>-223029.68445022841</c:v>
                </c:pt>
                <c:pt idx="327">
                  <c:v>-218691.7052860416</c:v>
                </c:pt>
                <c:pt idx="328">
                  <c:v>-173953.90263171255</c:v>
                </c:pt>
                <c:pt idx="329">
                  <c:v>-235588.41179330955</c:v>
                </c:pt>
                <c:pt idx="330">
                  <c:v>-172794.6804729391</c:v>
                </c:pt>
                <c:pt idx="331">
                  <c:v>-156389.25165670313</c:v>
                </c:pt>
                <c:pt idx="332">
                  <c:v>-211238.68215298222</c:v>
                </c:pt>
                <c:pt idx="333">
                  <c:v>-81605.774094419656</c:v>
                </c:pt>
                <c:pt idx="334">
                  <c:v>-23543.974591627426</c:v>
                </c:pt>
                <c:pt idx="335">
                  <c:v>-155657.57694090222</c:v>
                </c:pt>
                <c:pt idx="336">
                  <c:v>-190577.00512082689</c:v>
                </c:pt>
                <c:pt idx="337">
                  <c:v>-89936.912338203634</c:v>
                </c:pt>
                <c:pt idx="338">
                  <c:v>1559592.1072077523</c:v>
                </c:pt>
                <c:pt idx="339">
                  <c:v>-488994.92414646957</c:v>
                </c:pt>
                <c:pt idx="340">
                  <c:v>-69801.607278664887</c:v>
                </c:pt>
                <c:pt idx="341">
                  <c:v>-175543.14336369291</c:v>
                </c:pt>
                <c:pt idx="342">
                  <c:v>-218734.68822924147</c:v>
                </c:pt>
                <c:pt idx="343">
                  <c:v>-151593.18683346774</c:v>
                </c:pt>
                <c:pt idx="344">
                  <c:v>-169673.90919690818</c:v>
                </c:pt>
                <c:pt idx="345">
                  <c:v>-198576.06983700814</c:v>
                </c:pt>
                <c:pt idx="346">
                  <c:v>-199780.81102445687</c:v>
                </c:pt>
                <c:pt idx="347">
                  <c:v>-78964.932472008892</c:v>
                </c:pt>
                <c:pt idx="348">
                  <c:v>-39544.426778578782</c:v>
                </c:pt>
                <c:pt idx="349">
                  <c:v>-60317.322917663609</c:v>
                </c:pt>
                <c:pt idx="350">
                  <c:v>-179834.48350686449</c:v>
                </c:pt>
                <c:pt idx="351">
                  <c:v>25812.8169327699</c:v>
                </c:pt>
                <c:pt idx="352">
                  <c:v>-166065.26701228091</c:v>
                </c:pt>
                <c:pt idx="353">
                  <c:v>356.8593870683253</c:v>
                </c:pt>
                <c:pt idx="354">
                  <c:v>-213640.6852020364</c:v>
                </c:pt>
                <c:pt idx="355">
                  <c:v>-83443.68781897414</c:v>
                </c:pt>
                <c:pt idx="356">
                  <c:v>-177594.27523537865</c:v>
                </c:pt>
                <c:pt idx="357">
                  <c:v>-180905.79879723827</c:v>
                </c:pt>
                <c:pt idx="358">
                  <c:v>-187982.17748932942</c:v>
                </c:pt>
                <c:pt idx="359">
                  <c:v>-55440.017049285118</c:v>
                </c:pt>
                <c:pt idx="360">
                  <c:v>20507.316814796999</c:v>
                </c:pt>
                <c:pt idx="361">
                  <c:v>-14221.01641544592</c:v>
                </c:pt>
                <c:pt idx="362">
                  <c:v>-83804.707332023943</c:v>
                </c:pt>
                <c:pt idx="363">
                  <c:v>-293972.2303868091</c:v>
                </c:pt>
                <c:pt idx="364">
                  <c:v>-173824.34810700099</c:v>
                </c:pt>
                <c:pt idx="365">
                  <c:v>-172169.90242657886</c:v>
                </c:pt>
                <c:pt idx="366">
                  <c:v>-173044.03849058057</c:v>
                </c:pt>
                <c:pt idx="367">
                  <c:v>101854.32118234894</c:v>
                </c:pt>
                <c:pt idx="368">
                  <c:v>-99407.589432763794</c:v>
                </c:pt>
                <c:pt idx="369">
                  <c:v>-72619.348433244915</c:v>
                </c:pt>
                <c:pt idx="370">
                  <c:v>-1128463.3566105147</c:v>
                </c:pt>
                <c:pt idx="371">
                  <c:v>-172897.3965082221</c:v>
                </c:pt>
                <c:pt idx="372">
                  <c:v>52180108.143219084</c:v>
                </c:pt>
                <c:pt idx="373">
                  <c:v>-115736.1700194461</c:v>
                </c:pt>
                <c:pt idx="374">
                  <c:v>-228351.5054091218</c:v>
                </c:pt>
                <c:pt idx="375">
                  <c:v>-197262.9546634233</c:v>
                </c:pt>
                <c:pt idx="376">
                  <c:v>-96293.381784048339</c:v>
                </c:pt>
                <c:pt idx="377">
                  <c:v>-199893.12443182076</c:v>
                </c:pt>
                <c:pt idx="378">
                  <c:v>-162360.10524034791</c:v>
                </c:pt>
                <c:pt idx="379">
                  <c:v>-573074.95804469683</c:v>
                </c:pt>
                <c:pt idx="380">
                  <c:v>-81650.987659393839</c:v>
                </c:pt>
                <c:pt idx="381">
                  <c:v>-50770.281728587128</c:v>
                </c:pt>
                <c:pt idx="382">
                  <c:v>-208896.59992721584</c:v>
                </c:pt>
                <c:pt idx="383">
                  <c:v>-160166.77962750045</c:v>
                </c:pt>
                <c:pt idx="384">
                  <c:v>-176225.26638484362</c:v>
                </c:pt>
                <c:pt idx="385">
                  <c:v>5840.9284957321943</c:v>
                </c:pt>
                <c:pt idx="386">
                  <c:v>-79155.282725386554</c:v>
                </c:pt>
                <c:pt idx="387">
                  <c:v>-181729.66527244681</c:v>
                </c:pt>
                <c:pt idx="388">
                  <c:v>-47609.546301258641</c:v>
                </c:pt>
                <c:pt idx="389">
                  <c:v>1473827.7277084799</c:v>
                </c:pt>
                <c:pt idx="390">
                  <c:v>-183602.36499233282</c:v>
                </c:pt>
                <c:pt idx="391">
                  <c:v>-228547.97885498893</c:v>
                </c:pt>
                <c:pt idx="392">
                  <c:v>-173016.24840237311</c:v>
                </c:pt>
                <c:pt idx="393">
                  <c:v>-161242.55743209081</c:v>
                </c:pt>
                <c:pt idx="394">
                  <c:v>-194446.58209752102</c:v>
                </c:pt>
                <c:pt idx="395">
                  <c:v>-191939.95527485543</c:v>
                </c:pt>
                <c:pt idx="396">
                  <c:v>-209202.28360199375</c:v>
                </c:pt>
                <c:pt idx="397">
                  <c:v>-94472.122259322554</c:v>
                </c:pt>
                <c:pt idx="398">
                  <c:v>-195750.74634226691</c:v>
                </c:pt>
                <c:pt idx="399">
                  <c:v>94778.978205532243</c:v>
                </c:pt>
                <c:pt idx="400">
                  <c:v>-77978.182259657973</c:v>
                </c:pt>
                <c:pt idx="401">
                  <c:v>-266192.80505159823</c:v>
                </c:pt>
                <c:pt idx="402">
                  <c:v>-172087.17434944861</c:v>
                </c:pt>
                <c:pt idx="403">
                  <c:v>-5559876.7222804558</c:v>
                </c:pt>
                <c:pt idx="404">
                  <c:v>442657.98216772382</c:v>
                </c:pt>
                <c:pt idx="405">
                  <c:v>-398533.90181576763</c:v>
                </c:pt>
                <c:pt idx="406">
                  <c:v>-173493.60642001461</c:v>
                </c:pt>
                <c:pt idx="407">
                  <c:v>-211261.62228738045</c:v>
                </c:pt>
                <c:pt idx="408">
                  <c:v>-217767.59751325171</c:v>
                </c:pt>
                <c:pt idx="409">
                  <c:v>-184767.00843264186</c:v>
                </c:pt>
                <c:pt idx="410">
                  <c:v>-54701.603613025509</c:v>
                </c:pt>
                <c:pt idx="411">
                  <c:v>-225556.84194954502</c:v>
                </c:pt>
                <c:pt idx="412">
                  <c:v>-134739.34833559988</c:v>
                </c:pt>
                <c:pt idx="413">
                  <c:v>-195494.25795661219</c:v>
                </c:pt>
                <c:pt idx="414">
                  <c:v>916313.69943695539</c:v>
                </c:pt>
                <c:pt idx="415">
                  <c:v>-57931.675122364759</c:v>
                </c:pt>
                <c:pt idx="416">
                  <c:v>-162225.42692828848</c:v>
                </c:pt>
                <c:pt idx="417">
                  <c:v>-289574.06370858056</c:v>
                </c:pt>
                <c:pt idx="418">
                  <c:v>-328765.78895082173</c:v>
                </c:pt>
                <c:pt idx="419">
                  <c:v>-2242347.5798490159</c:v>
                </c:pt>
                <c:pt idx="420">
                  <c:v>65379.030586615554</c:v>
                </c:pt>
                <c:pt idx="421">
                  <c:v>-220840.37065352831</c:v>
                </c:pt>
                <c:pt idx="422">
                  <c:v>-81666.978222326725</c:v>
                </c:pt>
                <c:pt idx="423">
                  <c:v>-99525.175855264417</c:v>
                </c:pt>
                <c:pt idx="424">
                  <c:v>-176206.30827760883</c:v>
                </c:pt>
                <c:pt idx="425">
                  <c:v>-83886.806765762274</c:v>
                </c:pt>
                <c:pt idx="426">
                  <c:v>-61222.110534317559</c:v>
                </c:pt>
                <c:pt idx="427">
                  <c:v>-186914.35376505507</c:v>
                </c:pt>
                <c:pt idx="428">
                  <c:v>164246.73199000169</c:v>
                </c:pt>
                <c:pt idx="429">
                  <c:v>-2359455.1172646973</c:v>
                </c:pt>
                <c:pt idx="430">
                  <c:v>-132324.79498722334</c:v>
                </c:pt>
                <c:pt idx="431">
                  <c:v>-11011.062296562188</c:v>
                </c:pt>
                <c:pt idx="432">
                  <c:v>-481158.362410767</c:v>
                </c:pt>
                <c:pt idx="433">
                  <c:v>-96663.049902296305</c:v>
                </c:pt>
                <c:pt idx="434">
                  <c:v>-160991.69464869634</c:v>
                </c:pt>
                <c:pt idx="435">
                  <c:v>-195760.30646027473</c:v>
                </c:pt>
                <c:pt idx="436">
                  <c:v>78446.033911391627</c:v>
                </c:pt>
                <c:pt idx="437">
                  <c:v>-180334.92067478588</c:v>
                </c:pt>
                <c:pt idx="438">
                  <c:v>-228673.90454756032</c:v>
                </c:pt>
                <c:pt idx="439">
                  <c:v>-81717.640159360875</c:v>
                </c:pt>
                <c:pt idx="440">
                  <c:v>-56234.0773787137</c:v>
                </c:pt>
                <c:pt idx="441">
                  <c:v>-184603.13008987479</c:v>
                </c:pt>
                <c:pt idx="442">
                  <c:v>-39166.933027709601</c:v>
                </c:pt>
                <c:pt idx="443">
                  <c:v>-80498.707537157621</c:v>
                </c:pt>
                <c:pt idx="444">
                  <c:v>-123987.51185289508</c:v>
                </c:pt>
                <c:pt idx="445">
                  <c:v>-247636.54511296732</c:v>
                </c:pt>
                <c:pt idx="446">
                  <c:v>-282728.43004000647</c:v>
                </c:pt>
                <c:pt idx="447">
                  <c:v>-198344.47970295139</c:v>
                </c:pt>
                <c:pt idx="448">
                  <c:v>-52418.8882547752</c:v>
                </c:pt>
                <c:pt idx="449">
                  <c:v>-194331.54739738879</c:v>
                </c:pt>
                <c:pt idx="450">
                  <c:v>-224780.43897762639</c:v>
                </c:pt>
                <c:pt idx="451">
                  <c:v>-98393.158285132813</c:v>
                </c:pt>
                <c:pt idx="452">
                  <c:v>-58440.089480853174</c:v>
                </c:pt>
                <c:pt idx="453">
                  <c:v>-128724.66337515361</c:v>
                </c:pt>
                <c:pt idx="454">
                  <c:v>-84313.60771569905</c:v>
                </c:pt>
                <c:pt idx="455">
                  <c:v>-225795.42015399021</c:v>
                </c:pt>
                <c:pt idx="456">
                  <c:v>704503.64266622358</c:v>
                </c:pt>
                <c:pt idx="457">
                  <c:v>-115274.42035912391</c:v>
                </c:pt>
                <c:pt idx="458">
                  <c:v>-210608.48876258906</c:v>
                </c:pt>
                <c:pt idx="459">
                  <c:v>-169395.04333710065</c:v>
                </c:pt>
                <c:pt idx="460">
                  <c:v>-173031.24840237311</c:v>
                </c:pt>
                <c:pt idx="461">
                  <c:v>-121921.22489754931</c:v>
                </c:pt>
                <c:pt idx="462">
                  <c:v>-173974.90263171255</c:v>
                </c:pt>
                <c:pt idx="463">
                  <c:v>-273015.68167595263</c:v>
                </c:pt>
                <c:pt idx="464">
                  <c:v>-219267.10401421279</c:v>
                </c:pt>
                <c:pt idx="465">
                  <c:v>-69923.326538925467</c:v>
                </c:pt>
                <c:pt idx="466">
                  <c:v>-160694.43329795374</c:v>
                </c:pt>
                <c:pt idx="467">
                  <c:v>-178759.34957180571</c:v>
                </c:pt>
                <c:pt idx="468">
                  <c:v>-361814.79056652362</c:v>
                </c:pt>
                <c:pt idx="469">
                  <c:v>-145018.14084435086</c:v>
                </c:pt>
                <c:pt idx="470">
                  <c:v>-200359.9452761563</c:v>
                </c:pt>
                <c:pt idx="471">
                  <c:v>-201335.99240070296</c:v>
                </c:pt>
                <c:pt idx="472">
                  <c:v>106022.84900923027</c:v>
                </c:pt>
                <c:pt idx="473">
                  <c:v>-183131.2651083399</c:v>
                </c:pt>
                <c:pt idx="474">
                  <c:v>92411.110917620943</c:v>
                </c:pt>
                <c:pt idx="475">
                  <c:v>-80798.573602098841</c:v>
                </c:pt>
                <c:pt idx="476">
                  <c:v>-207661.83634922886</c:v>
                </c:pt>
                <c:pt idx="477">
                  <c:v>-182977.0652314201</c:v>
                </c:pt>
                <c:pt idx="478">
                  <c:v>-193266.77077206312</c:v>
                </c:pt>
                <c:pt idx="479">
                  <c:v>-119748.04771713601</c:v>
                </c:pt>
                <c:pt idx="480">
                  <c:v>-201319.99240070296</c:v>
                </c:pt>
                <c:pt idx="481">
                  <c:v>-150863.28806513455</c:v>
                </c:pt>
                <c:pt idx="482">
                  <c:v>6321.3089666957385</c:v>
                </c:pt>
                <c:pt idx="483">
                  <c:v>-132966.28307228163</c:v>
                </c:pt>
                <c:pt idx="484">
                  <c:v>-255379.83121104666</c:v>
                </c:pt>
                <c:pt idx="485">
                  <c:v>-133518.80676576227</c:v>
                </c:pt>
                <c:pt idx="486">
                  <c:v>-165503.42231378303</c:v>
                </c:pt>
                <c:pt idx="487">
                  <c:v>932680.30121558392</c:v>
                </c:pt>
                <c:pt idx="488">
                  <c:v>-209913.09827352077</c:v>
                </c:pt>
                <c:pt idx="489">
                  <c:v>-257729.9426791927</c:v>
                </c:pt>
                <c:pt idx="490">
                  <c:v>-194949.92814361677</c:v>
                </c:pt>
                <c:pt idx="491">
                  <c:v>-57816.654457181925</c:v>
                </c:pt>
                <c:pt idx="492">
                  <c:v>-133689.49023163214</c:v>
                </c:pt>
                <c:pt idx="493">
                  <c:v>13535974.431338422</c:v>
                </c:pt>
                <c:pt idx="494">
                  <c:v>-224040.99409610988</c:v>
                </c:pt>
                <c:pt idx="495">
                  <c:v>4824122.4924020069</c:v>
                </c:pt>
                <c:pt idx="496">
                  <c:v>-209372.45948253927</c:v>
                </c:pt>
                <c:pt idx="497">
                  <c:v>-159092.49552345503</c:v>
                </c:pt>
                <c:pt idx="498">
                  <c:v>-224329.50561425544</c:v>
                </c:pt>
                <c:pt idx="499">
                  <c:v>-201136.21306363586</c:v>
                </c:pt>
                <c:pt idx="500">
                  <c:v>-91859.995957062216</c:v>
                </c:pt>
                <c:pt idx="501">
                  <c:v>-172526.24840237311</c:v>
                </c:pt>
                <c:pt idx="502">
                  <c:v>-183436.50142223964</c:v>
                </c:pt>
                <c:pt idx="503">
                  <c:v>-124528.23794391719</c:v>
                </c:pt>
                <c:pt idx="504">
                  <c:v>-80499.707537157621</c:v>
                </c:pt>
                <c:pt idx="505">
                  <c:v>-175588.14513379993</c:v>
                </c:pt>
                <c:pt idx="506">
                  <c:v>-92984.526508988813</c:v>
                </c:pt>
                <c:pt idx="507">
                  <c:v>-77888.640979895572</c:v>
                </c:pt>
                <c:pt idx="508">
                  <c:v>-158761.15520812766</c:v>
                </c:pt>
                <c:pt idx="509">
                  <c:v>-221556.56553899113</c:v>
                </c:pt>
                <c:pt idx="510">
                  <c:v>1478218.6517411838</c:v>
                </c:pt>
                <c:pt idx="511">
                  <c:v>-103928.55447185162</c:v>
                </c:pt>
                <c:pt idx="512">
                  <c:v>15683.810413875064</c:v>
                </c:pt>
                <c:pt idx="513">
                  <c:v>-172666.45831416562</c:v>
                </c:pt>
                <c:pt idx="514">
                  <c:v>-181177.57386238698</c:v>
                </c:pt>
                <c:pt idx="515">
                  <c:v>-129967.80676576227</c:v>
                </c:pt>
                <c:pt idx="516">
                  <c:v>-353981.10996095638</c:v>
                </c:pt>
                <c:pt idx="517">
                  <c:v>-783887.41230719769</c:v>
                </c:pt>
                <c:pt idx="518">
                  <c:v>1795270.8214274708</c:v>
                </c:pt>
                <c:pt idx="519">
                  <c:v>75017.767333485885</c:v>
                </c:pt>
                <c:pt idx="520">
                  <c:v>-179298.87254713324</c:v>
                </c:pt>
                <c:pt idx="521">
                  <c:v>938340.93975309387</c:v>
                </c:pt>
                <c:pt idx="522">
                  <c:v>-84050.040323467809</c:v>
                </c:pt>
                <c:pt idx="523">
                  <c:v>-47678.036734963825</c:v>
                </c:pt>
                <c:pt idx="524">
                  <c:v>1083464.2882174896</c:v>
                </c:pt>
                <c:pt idx="525">
                  <c:v>-860101.1158692129</c:v>
                </c:pt>
                <c:pt idx="526">
                  <c:v>-77484.72102007833</c:v>
                </c:pt>
                <c:pt idx="527">
                  <c:v>-180539.68843040621</c:v>
                </c:pt>
                <c:pt idx="528">
                  <c:v>-212651.6915979872</c:v>
                </c:pt>
                <c:pt idx="529">
                  <c:v>43397062.382837251</c:v>
                </c:pt>
                <c:pt idx="530">
                  <c:v>-140166.88393384303</c:v>
                </c:pt>
                <c:pt idx="531">
                  <c:v>-176552.71303646715</c:v>
                </c:pt>
                <c:pt idx="532">
                  <c:v>-180862.34936667205</c:v>
                </c:pt>
                <c:pt idx="533">
                  <c:v>-211403.55490958371</c:v>
                </c:pt>
                <c:pt idx="534">
                  <c:v>1970302.3442898849</c:v>
                </c:pt>
                <c:pt idx="535">
                  <c:v>-368622.33042150945</c:v>
                </c:pt>
                <c:pt idx="536">
                  <c:v>-108541.30532171394</c:v>
                </c:pt>
                <c:pt idx="537">
                  <c:v>116457.1644710704</c:v>
                </c:pt>
                <c:pt idx="538">
                  <c:v>-87259.998619003571</c:v>
                </c:pt>
                <c:pt idx="539">
                  <c:v>-173307.60642001461</c:v>
                </c:pt>
                <c:pt idx="540">
                  <c:v>-190452.35898034513</c:v>
                </c:pt>
                <c:pt idx="541">
                  <c:v>-74500.11675693329</c:v>
                </c:pt>
                <c:pt idx="542">
                  <c:v>-80491.840856815368</c:v>
                </c:pt>
                <c:pt idx="543">
                  <c:v>-216117.42117965862</c:v>
                </c:pt>
                <c:pt idx="544">
                  <c:v>-600237.51306720055</c:v>
                </c:pt>
                <c:pt idx="545">
                  <c:v>-5012.2532464754768</c:v>
                </c:pt>
                <c:pt idx="546">
                  <c:v>-257013.56031287467</c:v>
                </c:pt>
                <c:pt idx="547">
                  <c:v>-198357.47970295139</c:v>
                </c:pt>
                <c:pt idx="548">
                  <c:v>-181755.61617442031</c:v>
                </c:pt>
                <c:pt idx="549">
                  <c:v>-117639.50321602364</c:v>
                </c:pt>
                <c:pt idx="550">
                  <c:v>205580.39766187262</c:v>
                </c:pt>
                <c:pt idx="551">
                  <c:v>-33384.761090195971</c:v>
                </c:pt>
                <c:pt idx="552">
                  <c:v>-175370.69848217641</c:v>
                </c:pt>
                <c:pt idx="553">
                  <c:v>-124329.07156519656</c:v>
                </c:pt>
                <c:pt idx="554">
                  <c:v>-185665.52648724033</c:v>
                </c:pt>
                <c:pt idx="555">
                  <c:v>-131471.73925617384</c:v>
                </c:pt>
                <c:pt idx="556">
                  <c:v>-174800.38119493285</c:v>
                </c:pt>
                <c:pt idx="557">
                  <c:v>-77508.915620342479</c:v>
                </c:pt>
                <c:pt idx="558">
                  <c:v>-79034.440897842112</c:v>
                </c:pt>
                <c:pt idx="559">
                  <c:v>-216349.88749076024</c:v>
                </c:pt>
                <c:pt idx="560">
                  <c:v>-87203.94769624772</c:v>
                </c:pt>
                <c:pt idx="561">
                  <c:v>-15276.415227263467</c:v>
                </c:pt>
                <c:pt idx="562">
                  <c:v>-71519.900057216029</c:v>
                </c:pt>
                <c:pt idx="563">
                  <c:v>-220263.77122790262</c:v>
                </c:pt>
                <c:pt idx="564">
                  <c:v>-165888.73525695526</c:v>
                </c:pt>
                <c:pt idx="565">
                  <c:v>35891.160390478064</c:v>
                </c:pt>
                <c:pt idx="566">
                  <c:v>63205.758158372366</c:v>
                </c:pt>
                <c:pt idx="567">
                  <c:v>-164054.10057733243</c:v>
                </c:pt>
                <c:pt idx="568">
                  <c:v>-219559.82064267562</c:v>
                </c:pt>
                <c:pt idx="569">
                  <c:v>68605.861666256562</c:v>
                </c:pt>
                <c:pt idx="570">
                  <c:v>-56507.146179662377</c:v>
                </c:pt>
                <c:pt idx="571">
                  <c:v>-169819.49757958821</c:v>
                </c:pt>
                <c:pt idx="572">
                  <c:v>-181258.26551860725</c:v>
                </c:pt>
                <c:pt idx="573">
                  <c:v>-214026.94841089932</c:v>
                </c:pt>
                <c:pt idx="574">
                  <c:v>-102608.98409345231</c:v>
                </c:pt>
                <c:pt idx="575">
                  <c:v>-139165.65076385776</c:v>
                </c:pt>
                <c:pt idx="576">
                  <c:v>-143245.1751603905</c:v>
                </c:pt>
                <c:pt idx="577">
                  <c:v>-179528.42679827634</c:v>
                </c:pt>
                <c:pt idx="578">
                  <c:v>1962235.2796045251</c:v>
                </c:pt>
                <c:pt idx="579">
                  <c:v>524470.35840574792</c:v>
                </c:pt>
                <c:pt idx="580">
                  <c:v>-221296.13269582373</c:v>
                </c:pt>
                <c:pt idx="581">
                  <c:v>-185722.93191176234</c:v>
                </c:pt>
                <c:pt idx="582">
                  <c:v>-198535.11838909739</c:v>
                </c:pt>
                <c:pt idx="583">
                  <c:v>-71405.003614088186</c:v>
                </c:pt>
                <c:pt idx="584">
                  <c:v>-116016.30333910386</c:v>
                </c:pt>
                <c:pt idx="585">
                  <c:v>-147191.15413007577</c:v>
                </c:pt>
                <c:pt idx="586">
                  <c:v>-242421.65316593944</c:v>
                </c:pt>
                <c:pt idx="587">
                  <c:v>-166909.2497792161</c:v>
                </c:pt>
                <c:pt idx="588">
                  <c:v>-119430.80676576227</c:v>
                </c:pt>
                <c:pt idx="589">
                  <c:v>-115927.30333910386</c:v>
                </c:pt>
                <c:pt idx="590">
                  <c:v>-91321.124171532603</c:v>
                </c:pt>
                <c:pt idx="591">
                  <c:v>-291827.7466598255</c:v>
                </c:pt>
                <c:pt idx="592">
                  <c:v>-82678.040733735164</c:v>
                </c:pt>
                <c:pt idx="593">
                  <c:v>-235474.73180434137</c:v>
                </c:pt>
                <c:pt idx="594">
                  <c:v>104086.9912946616</c:v>
                </c:pt>
                <c:pt idx="595">
                  <c:v>-215684.22253354086</c:v>
                </c:pt>
                <c:pt idx="596">
                  <c:v>249181.79654628501</c:v>
                </c:pt>
                <c:pt idx="597">
                  <c:v>-182228.01532069081</c:v>
                </c:pt>
                <c:pt idx="598">
                  <c:v>-176503.71480657416</c:v>
                </c:pt>
                <c:pt idx="599">
                  <c:v>-62935.761580347404</c:v>
                </c:pt>
                <c:pt idx="600">
                  <c:v>-174588.24300888675</c:v>
                </c:pt>
                <c:pt idx="601">
                  <c:v>-175473.14513379993</c:v>
                </c:pt>
                <c:pt idx="602">
                  <c:v>-18830.04320022621</c:v>
                </c:pt>
                <c:pt idx="603">
                  <c:v>151320.57951239651</c:v>
                </c:pt>
                <c:pt idx="604">
                  <c:v>-189518.94407422317</c:v>
                </c:pt>
                <c:pt idx="605">
                  <c:v>-260315.99897383648</c:v>
                </c:pt>
                <c:pt idx="606">
                  <c:v>-215603.22253354086</c:v>
                </c:pt>
                <c:pt idx="607">
                  <c:v>-160186.3970792609</c:v>
                </c:pt>
                <c:pt idx="608">
                  <c:v>-224097.15454034309</c:v>
                </c:pt>
                <c:pt idx="609">
                  <c:v>-201345.0797439781</c:v>
                </c:pt>
                <c:pt idx="610">
                  <c:v>-589022.49198639602</c:v>
                </c:pt>
                <c:pt idx="611">
                  <c:v>-94983.301395305083</c:v>
                </c:pt>
                <c:pt idx="612">
                  <c:v>-225552.5473694377</c:v>
                </c:pt>
                <c:pt idx="613">
                  <c:v>-179230.40713205497</c:v>
                </c:pt>
                <c:pt idx="614">
                  <c:v>-170706.52821047694</c:v>
                </c:pt>
                <c:pt idx="615">
                  <c:v>-68887.833399785348</c:v>
                </c:pt>
                <c:pt idx="616">
                  <c:v>-201330.99240070296</c:v>
                </c:pt>
                <c:pt idx="617">
                  <c:v>-172349.66822595813</c:v>
                </c:pt>
                <c:pt idx="618">
                  <c:v>-108396.63397648162</c:v>
                </c:pt>
                <c:pt idx="619">
                  <c:v>549719.94973518047</c:v>
                </c:pt>
                <c:pt idx="620">
                  <c:v>238601.45951217832</c:v>
                </c:pt>
                <c:pt idx="621">
                  <c:v>-73870.933321412565</c:v>
                </c:pt>
                <c:pt idx="622">
                  <c:v>-117601.43769248686</c:v>
                </c:pt>
                <c:pt idx="623">
                  <c:v>-242621.22027707042</c:v>
                </c:pt>
                <c:pt idx="624">
                  <c:v>-173662.11254350509</c:v>
                </c:pt>
                <c:pt idx="625">
                  <c:v>-10444.348249941657</c:v>
                </c:pt>
                <c:pt idx="626">
                  <c:v>-2733389.5425003879</c:v>
                </c:pt>
                <c:pt idx="627">
                  <c:v>-242953.19963540212</c:v>
                </c:pt>
                <c:pt idx="628">
                  <c:v>-28345.397785142326</c:v>
                </c:pt>
                <c:pt idx="629">
                  <c:v>579451.40087104635</c:v>
                </c:pt>
                <c:pt idx="630">
                  <c:v>-39949.244923349092</c:v>
                </c:pt>
                <c:pt idx="631">
                  <c:v>-2734.7900374190067</c:v>
                </c:pt>
                <c:pt idx="632">
                  <c:v>-27384.453528478742</c:v>
                </c:pt>
                <c:pt idx="633">
                  <c:v>-314350.91514853877</c:v>
                </c:pt>
                <c:pt idx="634">
                  <c:v>-226825.48773692065</c:v>
                </c:pt>
                <c:pt idx="635">
                  <c:v>3270918.3857051651</c:v>
                </c:pt>
                <c:pt idx="636">
                  <c:v>-164922.8567379679</c:v>
                </c:pt>
                <c:pt idx="637">
                  <c:v>-166263.66493861686</c:v>
                </c:pt>
                <c:pt idx="638">
                  <c:v>1000037.8384646843</c:v>
                </c:pt>
                <c:pt idx="639">
                  <c:v>-196055.65367006179</c:v>
                </c:pt>
                <c:pt idx="640">
                  <c:v>-152763.13753334311</c:v>
                </c:pt>
                <c:pt idx="641">
                  <c:v>-610203.37913551694</c:v>
                </c:pt>
                <c:pt idx="642">
                  <c:v>-116237.83620746752</c:v>
                </c:pt>
                <c:pt idx="643">
                  <c:v>-215876.18437666004</c:v>
                </c:pt>
                <c:pt idx="644">
                  <c:v>195647.26936947019</c:v>
                </c:pt>
                <c:pt idx="645">
                  <c:v>-145606.42732646305</c:v>
                </c:pt>
                <c:pt idx="646">
                  <c:v>-59607.158285132813</c:v>
                </c:pt>
                <c:pt idx="647">
                  <c:v>-143758.17971574672</c:v>
                </c:pt>
                <c:pt idx="648">
                  <c:v>-220975.28592810885</c:v>
                </c:pt>
                <c:pt idx="649">
                  <c:v>102548.20776537393</c:v>
                </c:pt>
                <c:pt idx="650">
                  <c:v>-1045237.2863599285</c:v>
                </c:pt>
                <c:pt idx="651">
                  <c:v>175517.76515614707</c:v>
                </c:pt>
                <c:pt idx="652">
                  <c:v>-84514.531282233569</c:v>
                </c:pt>
                <c:pt idx="653">
                  <c:v>-218317.35359672818</c:v>
                </c:pt>
                <c:pt idx="654">
                  <c:v>-237407.42243672919</c:v>
                </c:pt>
                <c:pt idx="655">
                  <c:v>-9616.8849902163493</c:v>
                </c:pt>
                <c:pt idx="656">
                  <c:v>-266233.74609527097</c:v>
                </c:pt>
                <c:pt idx="657">
                  <c:v>-70843.406817907278</c:v>
                </c:pt>
                <c:pt idx="658">
                  <c:v>2720215.0448770123</c:v>
                </c:pt>
                <c:pt idx="659">
                  <c:v>-72162.151834696357</c:v>
                </c:pt>
                <c:pt idx="660">
                  <c:v>-153770.5632706139</c:v>
                </c:pt>
                <c:pt idx="661">
                  <c:v>1472780.7277084799</c:v>
                </c:pt>
                <c:pt idx="662">
                  <c:v>-210377.27952727117</c:v>
                </c:pt>
                <c:pt idx="663">
                  <c:v>-278432.77854490624</c:v>
                </c:pt>
                <c:pt idx="664">
                  <c:v>-214478.68884464249</c:v>
                </c:pt>
                <c:pt idx="665">
                  <c:v>984801.5550979434</c:v>
                </c:pt>
                <c:pt idx="666">
                  <c:v>666763.34022175579</c:v>
                </c:pt>
                <c:pt idx="667">
                  <c:v>3434489.7764785597</c:v>
                </c:pt>
                <c:pt idx="668">
                  <c:v>-134335.33732876298</c:v>
                </c:pt>
                <c:pt idx="669">
                  <c:v>-146705.37952346902</c:v>
                </c:pt>
                <c:pt idx="670">
                  <c:v>-211518.62228738045</c:v>
                </c:pt>
                <c:pt idx="671">
                  <c:v>488452.8825129373</c:v>
                </c:pt>
                <c:pt idx="672">
                  <c:v>-79127.040938868842</c:v>
                </c:pt>
                <c:pt idx="673">
                  <c:v>-190698.98516328639</c:v>
                </c:pt>
                <c:pt idx="674">
                  <c:v>-219846.4856855839</c:v>
                </c:pt>
                <c:pt idx="675">
                  <c:v>-250273.81366721267</c:v>
                </c:pt>
                <c:pt idx="676">
                  <c:v>-332443.34846838628</c:v>
                </c:pt>
                <c:pt idx="677">
                  <c:v>176102.01749977935</c:v>
                </c:pt>
                <c:pt idx="678">
                  <c:v>-118736.95486855699</c:v>
                </c:pt>
                <c:pt idx="679">
                  <c:v>112506.61819237581</c:v>
                </c:pt>
                <c:pt idx="680">
                  <c:v>-166396.38940378136</c:v>
                </c:pt>
                <c:pt idx="681">
                  <c:v>-116745.11881803349</c:v>
                </c:pt>
                <c:pt idx="682">
                  <c:v>-219103.30286546418</c:v>
                </c:pt>
                <c:pt idx="683">
                  <c:v>-77531.670749579745</c:v>
                </c:pt>
                <c:pt idx="684">
                  <c:v>189336.78843522165</c:v>
                </c:pt>
                <c:pt idx="685">
                  <c:v>-80053.640774761894</c:v>
                </c:pt>
                <c:pt idx="686">
                  <c:v>-172915.60642001461</c:v>
                </c:pt>
                <c:pt idx="687">
                  <c:v>-85523.210895437791</c:v>
                </c:pt>
                <c:pt idx="688">
                  <c:v>-193234.65915035643</c:v>
                </c:pt>
                <c:pt idx="689">
                  <c:v>-110437.56841038459</c:v>
                </c:pt>
                <c:pt idx="690">
                  <c:v>-237868.0840855412</c:v>
                </c:pt>
                <c:pt idx="691">
                  <c:v>-185386.55531985109</c:v>
                </c:pt>
                <c:pt idx="692">
                  <c:v>-22798.307788204984</c:v>
                </c:pt>
                <c:pt idx="693">
                  <c:v>-78592.919871329737</c:v>
                </c:pt>
                <c:pt idx="694">
                  <c:v>-284108.92478057725</c:v>
                </c:pt>
                <c:pt idx="695">
                  <c:v>-84640.947887739589</c:v>
                </c:pt>
                <c:pt idx="696">
                  <c:v>-203667.40465749655</c:v>
                </c:pt>
                <c:pt idx="697">
                  <c:v>-181015.08208308654</c:v>
                </c:pt>
                <c:pt idx="698">
                  <c:v>-117037.62586663297</c:v>
                </c:pt>
                <c:pt idx="699">
                  <c:v>-219453.51421500271</c:v>
                </c:pt>
                <c:pt idx="700">
                  <c:v>-73521.500098242759</c:v>
                </c:pt>
                <c:pt idx="701">
                  <c:v>-104686.23216627835</c:v>
                </c:pt>
                <c:pt idx="702">
                  <c:v>1209096.4079284752</c:v>
                </c:pt>
                <c:pt idx="703">
                  <c:v>-380600.2240276651</c:v>
                </c:pt>
                <c:pt idx="704">
                  <c:v>-135605.15066220891</c:v>
                </c:pt>
                <c:pt idx="705">
                  <c:v>-179641.42679827634</c:v>
                </c:pt>
                <c:pt idx="706">
                  <c:v>-77257.839597144353</c:v>
                </c:pt>
                <c:pt idx="707">
                  <c:v>-77033.72102007833</c:v>
                </c:pt>
                <c:pt idx="708">
                  <c:v>-77964.265873720113</c:v>
                </c:pt>
                <c:pt idx="709">
                  <c:v>-178922.05567238462</c:v>
                </c:pt>
                <c:pt idx="710">
                  <c:v>-212706.9556890917</c:v>
                </c:pt>
                <c:pt idx="711">
                  <c:v>133531.88069376722</c:v>
                </c:pt>
                <c:pt idx="712">
                  <c:v>-226319.57217151753</c:v>
                </c:pt>
                <c:pt idx="713">
                  <c:v>-294690.60144781839</c:v>
                </c:pt>
                <c:pt idx="714">
                  <c:v>1476214.1489641871</c:v>
                </c:pt>
                <c:pt idx="715">
                  <c:v>-172728.9644376561</c:v>
                </c:pt>
                <c:pt idx="716">
                  <c:v>174831.76515614707</c:v>
                </c:pt>
                <c:pt idx="717">
                  <c:v>-176485.05476144474</c:v>
                </c:pt>
                <c:pt idx="718">
                  <c:v>-295864.13999622012</c:v>
                </c:pt>
                <c:pt idx="719">
                  <c:v>-96932.142383038692</c:v>
                </c:pt>
                <c:pt idx="720">
                  <c:v>-150723.90653017041</c:v>
                </c:pt>
                <c:pt idx="721">
                  <c:v>4483743.3315089177</c:v>
                </c:pt>
                <c:pt idx="722">
                  <c:v>-80999.874560148237</c:v>
                </c:pt>
                <c:pt idx="723">
                  <c:v>43514.550693950092</c:v>
                </c:pt>
                <c:pt idx="724">
                  <c:v>-137953.1597545275</c:v>
                </c:pt>
                <c:pt idx="725">
                  <c:v>271016.16411048896</c:v>
                </c:pt>
                <c:pt idx="726">
                  <c:v>-125422.73766949121</c:v>
                </c:pt>
                <c:pt idx="727">
                  <c:v>-169011.45195351157</c:v>
                </c:pt>
                <c:pt idx="728">
                  <c:v>-213019.7042603732</c:v>
                </c:pt>
                <c:pt idx="729">
                  <c:v>-174176.79416485259</c:v>
                </c:pt>
                <c:pt idx="730">
                  <c:v>-182625.97361622658</c:v>
                </c:pt>
                <c:pt idx="731">
                  <c:v>-193739.68068817753</c:v>
                </c:pt>
                <c:pt idx="732">
                  <c:v>1476611.8974895317</c:v>
                </c:pt>
                <c:pt idx="733">
                  <c:v>-172846.3965082221</c:v>
                </c:pt>
                <c:pt idx="734">
                  <c:v>-492091.97660908173</c:v>
                </c:pt>
                <c:pt idx="735">
                  <c:v>-80989.413994395058</c:v>
                </c:pt>
                <c:pt idx="736">
                  <c:v>-58331.470877019456</c:v>
                </c:pt>
                <c:pt idx="737">
                  <c:v>-176320.99383663872</c:v>
                </c:pt>
                <c:pt idx="738">
                  <c:v>1229624.3479040456</c:v>
                </c:pt>
                <c:pt idx="739">
                  <c:v>-179785.31627874021</c:v>
                </c:pt>
                <c:pt idx="740">
                  <c:v>-60528.158285132813</c:v>
                </c:pt>
                <c:pt idx="741">
                  <c:v>-176244.30827760883</c:v>
                </c:pt>
                <c:pt idx="742">
                  <c:v>-96307.088658803492</c:v>
                </c:pt>
                <c:pt idx="743">
                  <c:v>-1919722.187318299</c:v>
                </c:pt>
                <c:pt idx="744">
                  <c:v>-186795.97361622658</c:v>
                </c:pt>
                <c:pt idx="745">
                  <c:v>-173345.53236709011</c:v>
                </c:pt>
                <c:pt idx="746">
                  <c:v>-172597.53236709011</c:v>
                </c:pt>
                <c:pt idx="747">
                  <c:v>-180189.21625214795</c:v>
                </c:pt>
                <c:pt idx="748">
                  <c:v>-183952.60301070492</c:v>
                </c:pt>
                <c:pt idx="749">
                  <c:v>-78083.919871329737</c:v>
                </c:pt>
                <c:pt idx="750">
                  <c:v>-115053.88955343532</c:v>
                </c:pt>
                <c:pt idx="751">
                  <c:v>-166656.12695116282</c:v>
                </c:pt>
                <c:pt idx="752">
                  <c:v>-201345.99240070296</c:v>
                </c:pt>
                <c:pt idx="753">
                  <c:v>-597460.56123162387</c:v>
                </c:pt>
                <c:pt idx="754">
                  <c:v>-83973.106470462502</c:v>
                </c:pt>
                <c:pt idx="755">
                  <c:v>-39527.899913492263</c:v>
                </c:pt>
                <c:pt idx="756">
                  <c:v>-38653.183548197965</c:v>
                </c:pt>
                <c:pt idx="757">
                  <c:v>-284999.19779351645</c:v>
                </c:pt>
                <c:pt idx="758">
                  <c:v>-91094.173437991893</c:v>
                </c:pt>
                <c:pt idx="759">
                  <c:v>1015075.713170104</c:v>
                </c:pt>
                <c:pt idx="760">
                  <c:v>-221236.53631925222</c:v>
                </c:pt>
                <c:pt idx="761">
                  <c:v>-56853.582123103668</c:v>
                </c:pt>
                <c:pt idx="762">
                  <c:v>-222122.8763956615</c:v>
                </c:pt>
                <c:pt idx="763">
                  <c:v>571920.91940537607</c:v>
                </c:pt>
                <c:pt idx="764">
                  <c:v>-77422.640979895572</c:v>
                </c:pt>
                <c:pt idx="765">
                  <c:v>-142084.07275107503</c:v>
                </c:pt>
                <c:pt idx="766">
                  <c:v>-104599.33631003436</c:v>
                </c:pt>
                <c:pt idx="767">
                  <c:v>-83893.915210075123</c:v>
                </c:pt>
                <c:pt idx="768">
                  <c:v>376883.48730274354</c:v>
                </c:pt>
                <c:pt idx="769">
                  <c:v>201758.75168467057</c:v>
                </c:pt>
                <c:pt idx="770">
                  <c:v>-165396.4668892007</c:v>
                </c:pt>
                <c:pt idx="771">
                  <c:v>-162859.94394096581</c:v>
                </c:pt>
                <c:pt idx="772">
                  <c:v>-195859.25538524665</c:v>
                </c:pt>
                <c:pt idx="773">
                  <c:v>-99383.047504064481</c:v>
                </c:pt>
                <c:pt idx="774">
                  <c:v>-77576.100549536859</c:v>
                </c:pt>
                <c:pt idx="775">
                  <c:v>-78106.404582318501</c:v>
                </c:pt>
                <c:pt idx="776">
                  <c:v>-278661.18876941915</c:v>
                </c:pt>
                <c:pt idx="777">
                  <c:v>-92482.833311523485</c:v>
                </c:pt>
                <c:pt idx="778">
                  <c:v>-477793.71721023391</c:v>
                </c:pt>
                <c:pt idx="779">
                  <c:v>-101694.22223081155</c:v>
                </c:pt>
                <c:pt idx="780">
                  <c:v>-180548.44054272922</c:v>
                </c:pt>
                <c:pt idx="781">
                  <c:v>-103119.93499928879</c:v>
                </c:pt>
                <c:pt idx="782">
                  <c:v>-77864.116551799612</c:v>
                </c:pt>
                <c:pt idx="783">
                  <c:v>-53682.967879116186</c:v>
                </c:pt>
                <c:pt idx="784">
                  <c:v>-160318.53075085598</c:v>
                </c:pt>
                <c:pt idx="785">
                  <c:v>413551.32782709767</c:v>
                </c:pt>
                <c:pt idx="786">
                  <c:v>39831.550693950092</c:v>
                </c:pt>
                <c:pt idx="787">
                  <c:v>-172770.32245529757</c:v>
                </c:pt>
                <c:pt idx="788">
                  <c:v>-173137.88757339818</c:v>
                </c:pt>
                <c:pt idx="789">
                  <c:v>-266262.74609527097</c:v>
                </c:pt>
                <c:pt idx="790">
                  <c:v>-338148.66187575011</c:v>
                </c:pt>
                <c:pt idx="791">
                  <c:v>-106377.5279214257</c:v>
                </c:pt>
                <c:pt idx="792">
                  <c:v>4050583.3364555263</c:v>
                </c:pt>
                <c:pt idx="793">
                  <c:v>-92064.007264404951</c:v>
                </c:pt>
                <c:pt idx="794">
                  <c:v>-179833.04285436484</c:v>
                </c:pt>
                <c:pt idx="795">
                  <c:v>-3287705.4564480297</c:v>
                </c:pt>
                <c:pt idx="796">
                  <c:v>-144133.28912795929</c:v>
                </c:pt>
                <c:pt idx="797">
                  <c:v>-215779.10298854439</c:v>
                </c:pt>
                <c:pt idx="798">
                  <c:v>-150446.37462012895</c:v>
                </c:pt>
                <c:pt idx="799">
                  <c:v>-178752.90460215684</c:v>
                </c:pt>
                <c:pt idx="800">
                  <c:v>-173470.32245529757</c:v>
                </c:pt>
                <c:pt idx="801">
                  <c:v>-182030.53215792275</c:v>
                </c:pt>
                <c:pt idx="802">
                  <c:v>-80231.659530369347</c:v>
                </c:pt>
                <c:pt idx="803">
                  <c:v>-221848.503357785</c:v>
                </c:pt>
                <c:pt idx="804">
                  <c:v>-70367.826114223644</c:v>
                </c:pt>
                <c:pt idx="805">
                  <c:v>-394995.4460209508</c:v>
                </c:pt>
                <c:pt idx="806">
                  <c:v>-120067.03460356692</c:v>
                </c:pt>
                <c:pt idx="807">
                  <c:v>85201.347430192516</c:v>
                </c:pt>
                <c:pt idx="808">
                  <c:v>26196.005278536264</c:v>
                </c:pt>
                <c:pt idx="809">
                  <c:v>-160162.51072832226</c:v>
                </c:pt>
                <c:pt idx="810">
                  <c:v>-214782.71618120407</c:v>
                </c:pt>
                <c:pt idx="811">
                  <c:v>347786.0110205696</c:v>
                </c:pt>
                <c:pt idx="812">
                  <c:v>-173686.6804729391</c:v>
                </c:pt>
                <c:pt idx="813">
                  <c:v>-216580.57217151753</c:v>
                </c:pt>
                <c:pt idx="814">
                  <c:v>-224822.54744448635</c:v>
                </c:pt>
                <c:pt idx="815">
                  <c:v>201933.00119256228</c:v>
                </c:pt>
                <c:pt idx="816">
                  <c:v>-130556.57429520146</c:v>
                </c:pt>
                <c:pt idx="817">
                  <c:v>-108479.18981424253</c:v>
                </c:pt>
                <c:pt idx="818">
                  <c:v>-309657.41052369616</c:v>
                </c:pt>
                <c:pt idx="819">
                  <c:v>-154729.95131163977</c:v>
                </c:pt>
                <c:pt idx="820">
                  <c:v>2494.2277468964458</c:v>
                </c:pt>
                <c:pt idx="821">
                  <c:v>-173658.89038473161</c:v>
                </c:pt>
                <c:pt idx="822">
                  <c:v>-2860673.6755961683</c:v>
                </c:pt>
                <c:pt idx="823">
                  <c:v>-182849.1726437427</c:v>
                </c:pt>
                <c:pt idx="824">
                  <c:v>-173351.03849058057</c:v>
                </c:pt>
                <c:pt idx="825">
                  <c:v>-114173.76944507181</c:v>
                </c:pt>
                <c:pt idx="826">
                  <c:v>-75917.242192460981</c:v>
                </c:pt>
                <c:pt idx="827">
                  <c:v>70946.316996696114</c:v>
                </c:pt>
                <c:pt idx="828">
                  <c:v>-197254.14751368406</c:v>
                </c:pt>
                <c:pt idx="829">
                  <c:v>-161015.9045019882</c:v>
                </c:pt>
                <c:pt idx="830">
                  <c:v>-173890.48655942013</c:v>
                </c:pt>
                <c:pt idx="831">
                  <c:v>-11150222.497273684</c:v>
                </c:pt>
                <c:pt idx="832">
                  <c:v>1084107.3092370527</c:v>
                </c:pt>
                <c:pt idx="833">
                  <c:v>19195.850093428046</c:v>
                </c:pt>
                <c:pt idx="834">
                  <c:v>-126683.01473895519</c:v>
                </c:pt>
                <c:pt idx="835">
                  <c:v>-59131.326128658126</c:v>
                </c:pt>
                <c:pt idx="836">
                  <c:v>-176116.82150332708</c:v>
                </c:pt>
                <c:pt idx="837">
                  <c:v>-181038.05725915771</c:v>
                </c:pt>
                <c:pt idx="838">
                  <c:v>-168619.90878664085</c:v>
                </c:pt>
                <c:pt idx="839">
                  <c:v>12936823.834550969</c:v>
                </c:pt>
                <c:pt idx="840">
                  <c:v>-179391.59197372443</c:v>
                </c:pt>
                <c:pt idx="841">
                  <c:v>78643.056186064961</c:v>
                </c:pt>
                <c:pt idx="842">
                  <c:v>-73783.077671979743</c:v>
                </c:pt>
                <c:pt idx="843">
                  <c:v>-223554.22027707042</c:v>
                </c:pt>
                <c:pt idx="844">
                  <c:v>-217763.7052860416</c:v>
                </c:pt>
                <c:pt idx="845">
                  <c:v>-259176.88736521354</c:v>
                </c:pt>
                <c:pt idx="846">
                  <c:v>-219823.56730909814</c:v>
                </c:pt>
                <c:pt idx="847">
                  <c:v>-80952.383835385117</c:v>
                </c:pt>
                <c:pt idx="848">
                  <c:v>-176499.6063397142</c:v>
                </c:pt>
                <c:pt idx="849">
                  <c:v>-2404384.2083243602</c:v>
                </c:pt>
                <c:pt idx="850">
                  <c:v>-891148.56351314997</c:v>
                </c:pt>
                <c:pt idx="851">
                  <c:v>-74235.658036695691</c:v>
                </c:pt>
                <c:pt idx="852">
                  <c:v>449294.06310150202</c:v>
                </c:pt>
                <c:pt idx="853">
                  <c:v>-71164.934786217258</c:v>
                </c:pt>
                <c:pt idx="854">
                  <c:v>-117047.206837954</c:v>
                </c:pt>
                <c:pt idx="855">
                  <c:v>-216627.83716976357</c:v>
                </c:pt>
                <c:pt idx="856">
                  <c:v>-123817.92309009627</c:v>
                </c:pt>
                <c:pt idx="857">
                  <c:v>-216348.55531985109</c:v>
                </c:pt>
                <c:pt idx="858">
                  <c:v>-385875.59771930339</c:v>
                </c:pt>
                <c:pt idx="859">
                  <c:v>-61393.764662148955</c:v>
                </c:pt>
                <c:pt idx="860">
                  <c:v>42196.616695074481</c:v>
                </c:pt>
                <c:pt idx="861">
                  <c:v>8013040.6401756257</c:v>
                </c:pt>
                <c:pt idx="862">
                  <c:v>1132361.062682041</c:v>
                </c:pt>
                <c:pt idx="863">
                  <c:v>-213985.59762485634</c:v>
                </c:pt>
                <c:pt idx="864">
                  <c:v>-134375.63646695469</c:v>
                </c:pt>
                <c:pt idx="865">
                  <c:v>-73979.900262349707</c:v>
                </c:pt>
                <c:pt idx="866">
                  <c:v>-116240.56997841937</c:v>
                </c:pt>
                <c:pt idx="867">
                  <c:v>-172610.24840237311</c:v>
                </c:pt>
                <c:pt idx="868">
                  <c:v>-82601.398988244197</c:v>
                </c:pt>
                <c:pt idx="869">
                  <c:v>-39019.283194309799</c:v>
                </c:pt>
                <c:pt idx="870">
                  <c:v>-32989.799210089055</c:v>
                </c:pt>
                <c:pt idx="871">
                  <c:v>-312556.71858354483</c:v>
                </c:pt>
                <c:pt idx="872">
                  <c:v>807117.16351069231</c:v>
                </c:pt>
                <c:pt idx="873">
                  <c:v>-236801.77020223421</c:v>
                </c:pt>
                <c:pt idx="874">
                  <c:v>-167423.0619481125</c:v>
                </c:pt>
                <c:pt idx="875">
                  <c:v>-126938.95672212946</c:v>
                </c:pt>
                <c:pt idx="876">
                  <c:v>-273893.97883209336</c:v>
                </c:pt>
                <c:pt idx="877">
                  <c:v>-128990.3388630313</c:v>
                </c:pt>
                <c:pt idx="878">
                  <c:v>-118321.16981431242</c:v>
                </c:pt>
                <c:pt idx="879">
                  <c:v>-198546.16018093121</c:v>
                </c:pt>
                <c:pt idx="880">
                  <c:v>-100529.80676576227</c:v>
                </c:pt>
                <c:pt idx="881">
                  <c:v>-201333.21306363586</c:v>
                </c:pt>
                <c:pt idx="882">
                  <c:v>-181453.34872240204</c:v>
                </c:pt>
                <c:pt idx="883">
                  <c:v>-109480.99185661212</c:v>
                </c:pt>
                <c:pt idx="884">
                  <c:v>-97115.619918017619</c:v>
                </c:pt>
                <c:pt idx="885">
                  <c:v>-173547.75452586357</c:v>
                </c:pt>
                <c:pt idx="886">
                  <c:v>-213403.1555660115</c:v>
                </c:pt>
                <c:pt idx="887">
                  <c:v>-118276.03649465468</c:v>
                </c:pt>
                <c:pt idx="888">
                  <c:v>-113125.60781655519</c:v>
                </c:pt>
                <c:pt idx="889">
                  <c:v>-307810.69851663028</c:v>
                </c:pt>
                <c:pt idx="890">
                  <c:v>134013.55403535231</c:v>
                </c:pt>
                <c:pt idx="891">
                  <c:v>-117817.3698963659</c:v>
                </c:pt>
                <c:pt idx="892">
                  <c:v>-181426.79367521824</c:v>
                </c:pt>
                <c:pt idx="893">
                  <c:v>-165022.43192619685</c:v>
                </c:pt>
                <c:pt idx="894">
                  <c:v>651592.91765639489</c:v>
                </c:pt>
                <c:pt idx="895">
                  <c:v>-77718.743658836407</c:v>
                </c:pt>
                <c:pt idx="896">
                  <c:v>-19352.734309981694</c:v>
                </c:pt>
                <c:pt idx="897">
                  <c:v>-210719.42220532702</c:v>
                </c:pt>
                <c:pt idx="898">
                  <c:v>-240537.35424588516</c:v>
                </c:pt>
                <c:pt idx="899">
                  <c:v>-82980.953552065999</c:v>
                </c:pt>
                <c:pt idx="900">
                  <c:v>-24409.884990216349</c:v>
                </c:pt>
                <c:pt idx="901">
                  <c:v>-177165.26827195194</c:v>
                </c:pt>
                <c:pt idx="902">
                  <c:v>-218994.7052860416</c:v>
                </c:pt>
                <c:pt idx="903">
                  <c:v>-69820.370527901629</c:v>
                </c:pt>
                <c:pt idx="904">
                  <c:v>-150981.51072832226</c:v>
                </c:pt>
                <c:pt idx="905">
                  <c:v>531339.55584674154</c:v>
                </c:pt>
                <c:pt idx="906">
                  <c:v>50984.046720128885</c:v>
                </c:pt>
                <c:pt idx="907">
                  <c:v>-305055.61360395735</c:v>
                </c:pt>
                <c:pt idx="908">
                  <c:v>-217305.70549117523</c:v>
                </c:pt>
                <c:pt idx="909">
                  <c:v>-419436.04507316533</c:v>
                </c:pt>
                <c:pt idx="910">
                  <c:v>-172720.24840237311</c:v>
                </c:pt>
                <c:pt idx="911">
                  <c:v>-197797.2796208979</c:v>
                </c:pt>
                <c:pt idx="912">
                  <c:v>-156260.00963652181</c:v>
                </c:pt>
                <c:pt idx="913">
                  <c:v>-63835.629947225301</c:v>
                </c:pt>
                <c:pt idx="914">
                  <c:v>-177426.30318638927</c:v>
                </c:pt>
                <c:pt idx="915">
                  <c:v>-191988.22595208668</c:v>
                </c:pt>
                <c:pt idx="916">
                  <c:v>18373.723144839692</c:v>
                </c:pt>
                <c:pt idx="917">
                  <c:v>-159007.59373682208</c:v>
                </c:pt>
                <c:pt idx="918">
                  <c:v>105293.23983889568</c:v>
                </c:pt>
                <c:pt idx="919">
                  <c:v>-143610.57307163917</c:v>
                </c:pt>
                <c:pt idx="920">
                  <c:v>-181670.66547758051</c:v>
                </c:pt>
                <c:pt idx="921">
                  <c:v>90547.153135652101</c:v>
                </c:pt>
                <c:pt idx="922">
                  <c:v>-245552.29794225597</c:v>
                </c:pt>
                <c:pt idx="923">
                  <c:v>-208285.82175403292</c:v>
                </c:pt>
                <c:pt idx="924">
                  <c:v>-190365.7492976943</c:v>
                </c:pt>
                <c:pt idx="925">
                  <c:v>-25939.595835822693</c:v>
                </c:pt>
                <c:pt idx="926">
                  <c:v>-159136.56246059004</c:v>
                </c:pt>
                <c:pt idx="927">
                  <c:v>-26756.772808915222</c:v>
                </c:pt>
                <c:pt idx="928">
                  <c:v>-145176.62488539156</c:v>
                </c:pt>
                <c:pt idx="929">
                  <c:v>-257249.69134000252</c:v>
                </c:pt>
                <c:pt idx="930">
                  <c:v>-116273.70329807712</c:v>
                </c:pt>
                <c:pt idx="931">
                  <c:v>-175688.14513379993</c:v>
                </c:pt>
                <c:pt idx="932">
                  <c:v>-165866.55947570154</c:v>
                </c:pt>
                <c:pt idx="933">
                  <c:v>-199985.36376455089</c:v>
                </c:pt>
                <c:pt idx="934">
                  <c:v>-522761.57899698429</c:v>
                </c:pt>
                <c:pt idx="935">
                  <c:v>-229265.96107328532</c:v>
                </c:pt>
                <c:pt idx="936">
                  <c:v>105629.39694722102</c:v>
                </c:pt>
                <c:pt idx="937">
                  <c:v>-138879.24763586861</c:v>
                </c:pt>
                <c:pt idx="938">
                  <c:v>-171590.53730191319</c:v>
                </c:pt>
                <c:pt idx="939">
                  <c:v>-219401.50356291869</c:v>
                </c:pt>
                <c:pt idx="940">
                  <c:v>-212347.77582226659</c:v>
                </c:pt>
                <c:pt idx="941">
                  <c:v>-176242.82150332708</c:v>
                </c:pt>
                <c:pt idx="942">
                  <c:v>-266098.19638121431</c:v>
                </c:pt>
                <c:pt idx="943">
                  <c:v>-179273.34749159997</c:v>
                </c:pt>
                <c:pt idx="944">
                  <c:v>-78832.726497898737</c:v>
                </c:pt>
                <c:pt idx="945">
                  <c:v>-183459.34402782336</c:v>
                </c:pt>
                <c:pt idx="946">
                  <c:v>-115188.90276472956</c:v>
                </c:pt>
                <c:pt idx="947">
                  <c:v>-67361.060104743636</c:v>
                </c:pt>
                <c:pt idx="948">
                  <c:v>-215685.22253354086</c:v>
                </c:pt>
                <c:pt idx="949">
                  <c:v>-73393.591274299964</c:v>
                </c:pt>
                <c:pt idx="950">
                  <c:v>-10416772.577208489</c:v>
                </c:pt>
                <c:pt idx="951">
                  <c:v>-337924.55070451816</c:v>
                </c:pt>
                <c:pt idx="952">
                  <c:v>1218313.2438694623</c:v>
                </c:pt>
                <c:pt idx="953">
                  <c:v>3470694.5258903173</c:v>
                </c:pt>
                <c:pt idx="954">
                  <c:v>168303.76104655967</c:v>
                </c:pt>
                <c:pt idx="955">
                  <c:v>-121041.17193868384</c:v>
                </c:pt>
                <c:pt idx="956">
                  <c:v>-213802.02224635374</c:v>
                </c:pt>
                <c:pt idx="957">
                  <c:v>-172353.89038473161</c:v>
                </c:pt>
                <c:pt idx="958">
                  <c:v>710761.88423540257</c:v>
                </c:pt>
                <c:pt idx="959">
                  <c:v>-112911.78305784712</c:v>
                </c:pt>
                <c:pt idx="960">
                  <c:v>-57434.265143013792</c:v>
                </c:pt>
                <c:pt idx="961">
                  <c:v>821641.05967744638</c:v>
                </c:pt>
                <c:pt idx="962">
                  <c:v>-136778.94254956295</c:v>
                </c:pt>
                <c:pt idx="963">
                  <c:v>-89802.257930326668</c:v>
                </c:pt>
                <c:pt idx="964">
                  <c:v>1942102.0064523479</c:v>
                </c:pt>
                <c:pt idx="965">
                  <c:v>-173216.32245529757</c:v>
                </c:pt>
                <c:pt idx="966">
                  <c:v>-99865.248435521644</c:v>
                </c:pt>
                <c:pt idx="967">
                  <c:v>100535.78504568955</c:v>
                </c:pt>
                <c:pt idx="968">
                  <c:v>-103417.41627493803</c:v>
                </c:pt>
                <c:pt idx="969">
                  <c:v>-977961.49859695742</c:v>
                </c:pt>
                <c:pt idx="970">
                  <c:v>-179387.04963942472</c:v>
                </c:pt>
                <c:pt idx="971">
                  <c:v>-3987.7209304205026</c:v>
                </c:pt>
                <c:pt idx="972">
                  <c:v>-187285.23046594555</c:v>
                </c:pt>
                <c:pt idx="973">
                  <c:v>6391153.8453528117</c:v>
                </c:pt>
                <c:pt idx="974">
                  <c:v>-10006.759288220201</c:v>
                </c:pt>
                <c:pt idx="975">
                  <c:v>-53500.425129581999</c:v>
                </c:pt>
                <c:pt idx="976">
                  <c:v>-56970.815622619179</c:v>
                </c:pt>
                <c:pt idx="977">
                  <c:v>-172618.60642001461</c:v>
                </c:pt>
                <c:pt idx="978">
                  <c:v>-393258.44975038362</c:v>
                </c:pt>
                <c:pt idx="979">
                  <c:v>-215331.95548395801</c:v>
                </c:pt>
                <c:pt idx="980">
                  <c:v>134392.84074829158</c:v>
                </c:pt>
                <c:pt idx="981">
                  <c:v>-413243.62888236309</c:v>
                </c:pt>
                <c:pt idx="982">
                  <c:v>-172944.89038473161</c:v>
                </c:pt>
                <c:pt idx="983">
                  <c:v>-115591.30333910386</c:v>
                </c:pt>
                <c:pt idx="984">
                  <c:v>-85908.524159374851</c:v>
                </c:pt>
                <c:pt idx="985">
                  <c:v>-80577.949323675319</c:v>
                </c:pt>
                <c:pt idx="986">
                  <c:v>-322631.19107813312</c:v>
                </c:pt>
                <c:pt idx="987">
                  <c:v>-116556.35639987298</c:v>
                </c:pt>
                <c:pt idx="988">
                  <c:v>-171093.90919690818</c:v>
                </c:pt>
                <c:pt idx="989">
                  <c:v>-215669.22253354086</c:v>
                </c:pt>
                <c:pt idx="990">
                  <c:v>-153331.20453453786</c:v>
                </c:pt>
                <c:pt idx="991">
                  <c:v>-251322.64661278011</c:v>
                </c:pt>
                <c:pt idx="992">
                  <c:v>182710.52454882942</c:v>
                </c:pt>
                <c:pt idx="993">
                  <c:v>-86393.971275732692</c:v>
                </c:pt>
                <c:pt idx="994">
                  <c:v>74528.847100726329</c:v>
                </c:pt>
                <c:pt idx="995">
                  <c:v>-176323.04197726102</c:v>
                </c:pt>
                <c:pt idx="996">
                  <c:v>-65875.362332242832</c:v>
                </c:pt>
                <c:pt idx="997">
                  <c:v>-290120.26217964845</c:v>
                </c:pt>
                <c:pt idx="998">
                  <c:v>-70684.443475684806</c:v>
                </c:pt>
                <c:pt idx="999">
                  <c:v>-173085.6804729391</c:v>
                </c:pt>
                <c:pt idx="1000">
                  <c:v>-994402.87441917835</c:v>
                </c:pt>
                <c:pt idx="1001">
                  <c:v>-108967.99885556049</c:v>
                </c:pt>
                <c:pt idx="1002">
                  <c:v>-211739.62228738045</c:v>
                </c:pt>
                <c:pt idx="1003">
                  <c:v>-247546.90187731618</c:v>
                </c:pt>
                <c:pt idx="1004">
                  <c:v>7779916.8628706904</c:v>
                </c:pt>
                <c:pt idx="1005">
                  <c:v>-173011.6804729391</c:v>
                </c:pt>
                <c:pt idx="1006">
                  <c:v>-173418.6804729391</c:v>
                </c:pt>
                <c:pt idx="1007">
                  <c:v>-172743.03849058057</c:v>
                </c:pt>
                <c:pt idx="1008">
                  <c:v>-190760.27941576426</c:v>
                </c:pt>
                <c:pt idx="1009">
                  <c:v>-128792.45994352462</c:v>
                </c:pt>
                <c:pt idx="1010">
                  <c:v>-173444.24840237311</c:v>
                </c:pt>
                <c:pt idx="1011">
                  <c:v>-87352.707126890265</c:v>
                </c:pt>
                <c:pt idx="1012">
                  <c:v>-171643.68247991364</c:v>
                </c:pt>
                <c:pt idx="1013">
                  <c:v>219041.48833227495</c:v>
                </c:pt>
                <c:pt idx="1014">
                  <c:v>-84028.440487574757</c:v>
                </c:pt>
                <c:pt idx="1015">
                  <c:v>-111632.55762870505</c:v>
                </c:pt>
                <c:pt idx="1016">
                  <c:v>26386225.30300878</c:v>
                </c:pt>
                <c:pt idx="1017">
                  <c:v>1975710.2411405831</c:v>
                </c:pt>
                <c:pt idx="1018">
                  <c:v>-72912.733444492769</c:v>
                </c:pt>
                <c:pt idx="1019">
                  <c:v>-169698.85985587828</c:v>
                </c:pt>
                <c:pt idx="1020">
                  <c:v>-230214.37065352831</c:v>
                </c:pt>
                <c:pt idx="1021">
                  <c:v>397582.11966798734</c:v>
                </c:pt>
                <c:pt idx="1022">
                  <c:v>-172409.53236709011</c:v>
                </c:pt>
                <c:pt idx="1023">
                  <c:v>-273260.90076128382</c:v>
                </c:pt>
                <c:pt idx="1024">
                  <c:v>-113109.03608438732</c:v>
                </c:pt>
                <c:pt idx="1025">
                  <c:v>-58872.222938453822</c:v>
                </c:pt>
                <c:pt idx="1026">
                  <c:v>-194974.16305927985</c:v>
                </c:pt>
                <c:pt idx="1027">
                  <c:v>-76565.407194509258</c:v>
                </c:pt>
                <c:pt idx="1028">
                  <c:v>-106240.99985763757</c:v>
                </c:pt>
                <c:pt idx="1029">
                  <c:v>-5964143.2013476677</c:v>
                </c:pt>
                <c:pt idx="1030">
                  <c:v>687971.60082541732</c:v>
                </c:pt>
                <c:pt idx="1031">
                  <c:v>-81952.907414077417</c:v>
                </c:pt>
                <c:pt idx="1032">
                  <c:v>-83234.536814520965</c:v>
                </c:pt>
                <c:pt idx="1033">
                  <c:v>-218477.10545014852</c:v>
                </c:pt>
                <c:pt idx="1034">
                  <c:v>-217726.19986940478</c:v>
                </c:pt>
                <c:pt idx="1035">
                  <c:v>-2411561.2241355292</c:v>
                </c:pt>
                <c:pt idx="1036">
                  <c:v>-124164.19410944713</c:v>
                </c:pt>
                <c:pt idx="1037">
                  <c:v>-383618.86595661112</c:v>
                </c:pt>
                <c:pt idx="1038">
                  <c:v>715054.83790038852</c:v>
                </c:pt>
                <c:pt idx="1039">
                  <c:v>-125500.00793587847</c:v>
                </c:pt>
                <c:pt idx="1040">
                  <c:v>-57625.781708187453</c:v>
                </c:pt>
                <c:pt idx="1041">
                  <c:v>-76875.216168124505</c:v>
                </c:pt>
                <c:pt idx="1042">
                  <c:v>205204.10480991966</c:v>
                </c:pt>
                <c:pt idx="1043">
                  <c:v>700682.21881005121</c:v>
                </c:pt>
                <c:pt idx="1044">
                  <c:v>285836.62970297009</c:v>
                </c:pt>
                <c:pt idx="1045">
                  <c:v>205555.6909947407</c:v>
                </c:pt>
                <c:pt idx="1046">
                  <c:v>-38957.001568576612</c:v>
                </c:pt>
                <c:pt idx="1047">
                  <c:v>1713.6794388201088</c:v>
                </c:pt>
                <c:pt idx="1048">
                  <c:v>64544.803823919385</c:v>
                </c:pt>
                <c:pt idx="1049">
                  <c:v>-55028.066216072446</c:v>
                </c:pt>
                <c:pt idx="1050">
                  <c:v>-250533.02852295025</c:v>
                </c:pt>
                <c:pt idx="1051">
                  <c:v>-72687.098498200066</c:v>
                </c:pt>
                <c:pt idx="1052">
                  <c:v>-185904.56255024782</c:v>
                </c:pt>
                <c:pt idx="1053">
                  <c:v>2867.1062244463828</c:v>
                </c:pt>
                <c:pt idx="1054">
                  <c:v>-131016.38937636476</c:v>
                </c:pt>
                <c:pt idx="1055">
                  <c:v>14296.043671992724</c:v>
                </c:pt>
                <c:pt idx="1056">
                  <c:v>361185.65787421679</c:v>
                </c:pt>
                <c:pt idx="1057">
                  <c:v>-234275.08334459353</c:v>
                </c:pt>
                <c:pt idx="1058">
                  <c:v>-201609.65655001602</c:v>
                </c:pt>
                <c:pt idx="1059">
                  <c:v>86075.812107293983</c:v>
                </c:pt>
                <c:pt idx="1060">
                  <c:v>-150321.95445828961</c:v>
                </c:pt>
                <c:pt idx="1061">
                  <c:v>-620887.76186018321</c:v>
                </c:pt>
                <c:pt idx="1062">
                  <c:v>-56398.948942276926</c:v>
                </c:pt>
                <c:pt idx="1063">
                  <c:v>-225254.16954580642</c:v>
                </c:pt>
                <c:pt idx="1064">
                  <c:v>-169435.05010742997</c:v>
                </c:pt>
                <c:pt idx="1065">
                  <c:v>-171030.41320425476</c:v>
                </c:pt>
                <c:pt idx="1066">
                  <c:v>-235295.23692360317</c:v>
                </c:pt>
                <c:pt idx="1067">
                  <c:v>-192.71944770973641</c:v>
                </c:pt>
                <c:pt idx="1068">
                  <c:v>-75919.891323682299</c:v>
                </c:pt>
                <c:pt idx="1069">
                  <c:v>83420.398652350239</c:v>
                </c:pt>
                <c:pt idx="1070">
                  <c:v>-123102.7268183683</c:v>
                </c:pt>
                <c:pt idx="1071">
                  <c:v>-19974.16520377592</c:v>
                </c:pt>
                <c:pt idx="1072">
                  <c:v>-120570.80676576227</c:v>
                </c:pt>
                <c:pt idx="1073">
                  <c:v>-162688.15649408422</c:v>
                </c:pt>
                <c:pt idx="1074">
                  <c:v>108487.89058652177</c:v>
                </c:pt>
                <c:pt idx="1075">
                  <c:v>-217864.0210155517</c:v>
                </c:pt>
                <c:pt idx="1076">
                  <c:v>-172107.57661573167</c:v>
                </c:pt>
                <c:pt idx="1077">
                  <c:v>-260706.14551446139</c:v>
                </c:pt>
                <c:pt idx="1078">
                  <c:v>-82389.907414077417</c:v>
                </c:pt>
                <c:pt idx="1079">
                  <c:v>-182082.43169219419</c:v>
                </c:pt>
                <c:pt idx="1080">
                  <c:v>-129387.35804094237</c:v>
                </c:pt>
                <c:pt idx="1081">
                  <c:v>-36325.880417701555</c:v>
                </c:pt>
                <c:pt idx="1082">
                  <c:v>-273583.94852040178</c:v>
                </c:pt>
                <c:pt idx="1083">
                  <c:v>-45588.249874588335</c:v>
                </c:pt>
                <c:pt idx="1084">
                  <c:v>-218248.83860569936</c:v>
                </c:pt>
                <c:pt idx="1085">
                  <c:v>-404418.95897949254</c:v>
                </c:pt>
                <c:pt idx="1086">
                  <c:v>2898932.596787631</c:v>
                </c:pt>
                <c:pt idx="1087">
                  <c:v>-173169.6804729391</c:v>
                </c:pt>
                <c:pt idx="1088">
                  <c:v>-226885.70549117523</c:v>
                </c:pt>
                <c:pt idx="1089">
                  <c:v>-252859.03561074764</c:v>
                </c:pt>
                <c:pt idx="1090">
                  <c:v>-178122.07639616352</c:v>
                </c:pt>
                <c:pt idx="1091">
                  <c:v>-192911.65915035643</c:v>
                </c:pt>
                <c:pt idx="1092">
                  <c:v>-164679.46014774035</c:v>
                </c:pt>
                <c:pt idx="1093">
                  <c:v>-165929.82408917241</c:v>
                </c:pt>
                <c:pt idx="1094">
                  <c:v>-172191.91597986588</c:v>
                </c:pt>
                <c:pt idx="1095">
                  <c:v>-230163.41871805448</c:v>
                </c:pt>
                <c:pt idx="1096">
                  <c:v>-189186.19941444934</c:v>
                </c:pt>
                <c:pt idx="1097">
                  <c:v>-72650.383798684197</c:v>
                </c:pt>
                <c:pt idx="1098">
                  <c:v>-225701.90413729299</c:v>
                </c:pt>
                <c:pt idx="1099">
                  <c:v>-182624.10693588434</c:v>
                </c:pt>
                <c:pt idx="1100">
                  <c:v>-215686.22253354086</c:v>
                </c:pt>
                <c:pt idx="1101">
                  <c:v>-177987.41823814245</c:v>
                </c:pt>
                <c:pt idx="1102">
                  <c:v>-172963.02624359966</c:v>
                </c:pt>
                <c:pt idx="1103">
                  <c:v>-115735.78287824668</c:v>
                </c:pt>
                <c:pt idx="1104">
                  <c:v>-121794.18475721549</c:v>
                </c:pt>
                <c:pt idx="1105">
                  <c:v>-75685.783355222069</c:v>
                </c:pt>
                <c:pt idx="1106">
                  <c:v>-176207.88336280422</c:v>
                </c:pt>
                <c:pt idx="1107">
                  <c:v>-252.24553478119196</c:v>
                </c:pt>
                <c:pt idx="1108">
                  <c:v>-176251.26815495061</c:v>
                </c:pt>
                <c:pt idx="1109">
                  <c:v>-174222.79416485259</c:v>
                </c:pt>
                <c:pt idx="1110">
                  <c:v>69632.75489138547</c:v>
                </c:pt>
                <c:pt idx="1111">
                  <c:v>-187026.76848596096</c:v>
                </c:pt>
                <c:pt idx="1112">
                  <c:v>-202957.39158728666</c:v>
                </c:pt>
                <c:pt idx="1113">
                  <c:v>-172619.60642001461</c:v>
                </c:pt>
                <c:pt idx="1114">
                  <c:v>-425890.67510894826</c:v>
                </c:pt>
                <c:pt idx="1115">
                  <c:v>-178810.41571880039</c:v>
                </c:pt>
                <c:pt idx="1116">
                  <c:v>-183061.08216969343</c:v>
                </c:pt>
                <c:pt idx="1117">
                  <c:v>-193739.78095319192</c:v>
                </c:pt>
                <c:pt idx="1118">
                  <c:v>-74476.033787141132</c:v>
                </c:pt>
                <c:pt idx="1119">
                  <c:v>-612197.48927199119</c:v>
                </c:pt>
                <c:pt idx="1120">
                  <c:v>2088.813168745226</c:v>
                </c:pt>
                <c:pt idx="1121">
                  <c:v>-171753.10029652412</c:v>
                </c:pt>
                <c:pt idx="1122">
                  <c:v>-235379.42692828848</c:v>
                </c:pt>
                <c:pt idx="1123">
                  <c:v>-173162.03849058057</c:v>
                </c:pt>
                <c:pt idx="1124">
                  <c:v>-148371.41782787509</c:v>
                </c:pt>
                <c:pt idx="1125">
                  <c:v>-176314.8232734341</c:v>
                </c:pt>
                <c:pt idx="1126">
                  <c:v>-132636.37054050638</c:v>
                </c:pt>
                <c:pt idx="1127">
                  <c:v>-182150.66547758051</c:v>
                </c:pt>
                <c:pt idx="1128">
                  <c:v>-367643.42897886084</c:v>
                </c:pt>
                <c:pt idx="1129">
                  <c:v>-114651.56956815202</c:v>
                </c:pt>
                <c:pt idx="1130">
                  <c:v>-159940.79166793864</c:v>
                </c:pt>
                <c:pt idx="1131">
                  <c:v>-166912.65137925878</c:v>
                </c:pt>
                <c:pt idx="1132">
                  <c:v>-191107.42938195475</c:v>
                </c:pt>
                <c:pt idx="1133">
                  <c:v>-166937.53603697495</c:v>
                </c:pt>
                <c:pt idx="1134">
                  <c:v>-150143.95719467214</c:v>
                </c:pt>
                <c:pt idx="1135">
                  <c:v>-1227302.7775589521</c:v>
                </c:pt>
                <c:pt idx="1136">
                  <c:v>-179591.26531347359</c:v>
                </c:pt>
                <c:pt idx="1137">
                  <c:v>60118.194653338986</c:v>
                </c:pt>
                <c:pt idx="1138">
                  <c:v>267565.04759047419</c:v>
                </c:pt>
                <c:pt idx="1139">
                  <c:v>-247025.85092888225</c:v>
                </c:pt>
                <c:pt idx="1140">
                  <c:v>-19036.141638600064</c:v>
                </c:pt>
                <c:pt idx="1141">
                  <c:v>-180659.94896856247</c:v>
                </c:pt>
                <c:pt idx="1142">
                  <c:v>-92657.531487367247</c:v>
                </c:pt>
                <c:pt idx="1143">
                  <c:v>322194.58645973797</c:v>
                </c:pt>
                <c:pt idx="1144">
                  <c:v>-171976.2265674877</c:v>
                </c:pt>
                <c:pt idx="1145">
                  <c:v>-166748.22595208668</c:v>
                </c:pt>
                <c:pt idx="1146">
                  <c:v>193065.65019807004</c:v>
                </c:pt>
                <c:pt idx="1147">
                  <c:v>-151966.46092003438</c:v>
                </c:pt>
                <c:pt idx="1148">
                  <c:v>-269260.88196313975</c:v>
                </c:pt>
                <c:pt idx="1149">
                  <c:v>1266889.7391417294</c:v>
                </c:pt>
                <c:pt idx="1150">
                  <c:v>-155306.99240070296</c:v>
                </c:pt>
                <c:pt idx="1151">
                  <c:v>-183934.47345919276</c:v>
                </c:pt>
                <c:pt idx="1152">
                  <c:v>-90233.507044836791</c:v>
                </c:pt>
                <c:pt idx="1153">
                  <c:v>362231.0110205696</c:v>
                </c:pt>
                <c:pt idx="1154">
                  <c:v>-172658.24840237311</c:v>
                </c:pt>
                <c:pt idx="1155">
                  <c:v>-213412.15515574411</c:v>
                </c:pt>
                <c:pt idx="1156">
                  <c:v>-183406.2541984655</c:v>
                </c:pt>
                <c:pt idx="1157">
                  <c:v>99141.427135239937</c:v>
                </c:pt>
                <c:pt idx="1158">
                  <c:v>-369047.14171874506</c:v>
                </c:pt>
                <c:pt idx="1159">
                  <c:v>-181414.59115318971</c:v>
                </c:pt>
                <c:pt idx="1160">
                  <c:v>-154566.04424382083</c:v>
                </c:pt>
                <c:pt idx="1161">
                  <c:v>-225609.17221254425</c:v>
                </c:pt>
                <c:pt idx="1162">
                  <c:v>-186593.84029656881</c:v>
                </c:pt>
                <c:pt idx="1163">
                  <c:v>-162901.42158595705</c:v>
                </c:pt>
                <c:pt idx="1164">
                  <c:v>-128696.0131219583</c:v>
                </c:pt>
                <c:pt idx="1165">
                  <c:v>-62918.766388997756</c:v>
                </c:pt>
                <c:pt idx="1166">
                  <c:v>5166679.8111350909</c:v>
                </c:pt>
                <c:pt idx="1167">
                  <c:v>-297139.94773090607</c:v>
                </c:pt>
                <c:pt idx="1168">
                  <c:v>-216248.75437623617</c:v>
                </c:pt>
                <c:pt idx="1169">
                  <c:v>493119.53005712433</c:v>
                </c:pt>
                <c:pt idx="1170">
                  <c:v>-203518.06610969274</c:v>
                </c:pt>
                <c:pt idx="1171">
                  <c:v>-232830.49102394638</c:v>
                </c:pt>
                <c:pt idx="1172">
                  <c:v>-218976.43864672608</c:v>
                </c:pt>
                <c:pt idx="1173">
                  <c:v>-116483.56977328569</c:v>
                </c:pt>
                <c:pt idx="1174">
                  <c:v>-178917.12484208809</c:v>
                </c:pt>
                <c:pt idx="1175">
                  <c:v>-128963.35804094237</c:v>
                </c:pt>
                <c:pt idx="1176">
                  <c:v>-160033.55203771224</c:v>
                </c:pt>
                <c:pt idx="1177">
                  <c:v>-70758.370160129736</c:v>
                </c:pt>
                <c:pt idx="1178">
                  <c:v>-89045.507044836791</c:v>
                </c:pt>
                <c:pt idx="1179">
                  <c:v>-183461.46539552702</c:v>
                </c:pt>
                <c:pt idx="1180">
                  <c:v>-220021.37859692174</c:v>
                </c:pt>
                <c:pt idx="1181">
                  <c:v>-86789.949741880526</c:v>
                </c:pt>
                <c:pt idx="1182">
                  <c:v>-177070.26827195194</c:v>
                </c:pt>
                <c:pt idx="1183">
                  <c:v>-267847.04077473585</c:v>
                </c:pt>
                <c:pt idx="1184">
                  <c:v>-73846.192941820715</c:v>
                </c:pt>
                <c:pt idx="1185">
                  <c:v>-220413.55944180075</c:v>
                </c:pt>
                <c:pt idx="1186">
                  <c:v>-183504.84050170251</c:v>
                </c:pt>
                <c:pt idx="1187">
                  <c:v>-106377.18329326421</c:v>
                </c:pt>
                <c:pt idx="1188">
                  <c:v>-169120.47929268406</c:v>
                </c:pt>
                <c:pt idx="1189">
                  <c:v>-48582.385694371653</c:v>
                </c:pt>
                <c:pt idx="1190">
                  <c:v>-169941.38426124112</c:v>
                </c:pt>
                <c:pt idx="1191">
                  <c:v>-172944.10029652412</c:v>
                </c:pt>
                <c:pt idx="1192">
                  <c:v>-335983.42104416963</c:v>
                </c:pt>
                <c:pt idx="1193">
                  <c:v>-504455.23683456634</c:v>
                </c:pt>
                <c:pt idx="1194">
                  <c:v>-45530.044484797254</c:v>
                </c:pt>
                <c:pt idx="1195">
                  <c:v>374132.72791006835</c:v>
                </c:pt>
                <c:pt idx="1196">
                  <c:v>-317739.50710441079</c:v>
                </c:pt>
                <c:pt idx="1197">
                  <c:v>-70769.26018679711</c:v>
                </c:pt>
                <c:pt idx="1198">
                  <c:v>153916.59582162701</c:v>
                </c:pt>
                <c:pt idx="1199">
                  <c:v>-77658.374340580063</c:v>
                </c:pt>
                <c:pt idx="1200">
                  <c:v>84060.741305958567</c:v>
                </c:pt>
                <c:pt idx="1201">
                  <c:v>-129476.17097638777</c:v>
                </c:pt>
                <c:pt idx="1202">
                  <c:v>66139.852499737695</c:v>
                </c:pt>
                <c:pt idx="1203">
                  <c:v>-178431.216867549</c:v>
                </c:pt>
                <c:pt idx="1204">
                  <c:v>107367.4599906946</c:v>
                </c:pt>
                <c:pt idx="1205">
                  <c:v>19211.677768881724</c:v>
                </c:pt>
                <c:pt idx="1206">
                  <c:v>-234561.21617439692</c:v>
                </c:pt>
                <c:pt idx="1207">
                  <c:v>-137847.02893662854</c:v>
                </c:pt>
                <c:pt idx="1208">
                  <c:v>-213074.70261930377</c:v>
                </c:pt>
                <c:pt idx="1209">
                  <c:v>-116970.30251856917</c:v>
                </c:pt>
                <c:pt idx="1210">
                  <c:v>-8586.8039290816232</c:v>
                </c:pt>
                <c:pt idx="1211">
                  <c:v>-161707.0255478982</c:v>
                </c:pt>
                <c:pt idx="1212">
                  <c:v>-222707.37399737397</c:v>
                </c:pt>
                <c:pt idx="1213">
                  <c:v>-180292.33207586929</c:v>
                </c:pt>
                <c:pt idx="1214">
                  <c:v>-173199.3965082221</c:v>
                </c:pt>
                <c:pt idx="1215">
                  <c:v>-164725.59030378607</c:v>
                </c:pt>
                <c:pt idx="1216">
                  <c:v>-311986.88736521354</c:v>
                </c:pt>
                <c:pt idx="1217">
                  <c:v>-216761.77731410414</c:v>
                </c:pt>
                <c:pt idx="1218">
                  <c:v>291434.65501151688</c:v>
                </c:pt>
                <c:pt idx="1219">
                  <c:v>-84924.949118541641</c:v>
                </c:pt>
                <c:pt idx="1220">
                  <c:v>-23645.241230942949</c:v>
                </c:pt>
                <c:pt idx="1221">
                  <c:v>-81587.659735503024</c:v>
                </c:pt>
                <c:pt idx="1222">
                  <c:v>-511297.97660908173</c:v>
                </c:pt>
                <c:pt idx="1223">
                  <c:v>-81783.307373050673</c:v>
                </c:pt>
                <c:pt idx="1224">
                  <c:v>-96232.104077574622</c:v>
                </c:pt>
                <c:pt idx="1225">
                  <c:v>-189344.96374582814</c:v>
                </c:pt>
                <c:pt idx="1226">
                  <c:v>-150350.71778492074</c:v>
                </c:pt>
                <c:pt idx="1227">
                  <c:v>-273548.71219277789</c:v>
                </c:pt>
                <c:pt idx="1228">
                  <c:v>-133954.88024143688</c:v>
                </c:pt>
                <c:pt idx="1229">
                  <c:v>-222883.77893249699</c:v>
                </c:pt>
                <c:pt idx="1230">
                  <c:v>493374.32333506912</c:v>
                </c:pt>
                <c:pt idx="1231">
                  <c:v>-201703.0797439781</c:v>
                </c:pt>
                <c:pt idx="1232">
                  <c:v>-262354.30779918324</c:v>
                </c:pt>
                <c:pt idx="1233">
                  <c:v>17622.375903520267</c:v>
                </c:pt>
                <c:pt idx="1234">
                  <c:v>-226898.26044093404</c:v>
                </c:pt>
                <c:pt idx="1235">
                  <c:v>-187475.68317865062</c:v>
                </c:pt>
                <c:pt idx="1236">
                  <c:v>-75309.650035564307</c:v>
                </c:pt>
                <c:pt idx="1237">
                  <c:v>-73567.73771710915</c:v>
                </c:pt>
                <c:pt idx="1238">
                  <c:v>-183217.05603695032</c:v>
                </c:pt>
                <c:pt idx="1239">
                  <c:v>-201949.51034880604</c:v>
                </c:pt>
                <c:pt idx="1240">
                  <c:v>-223026.63811337849</c:v>
                </c:pt>
                <c:pt idx="1241">
                  <c:v>-74377.634710409417</c:v>
                </c:pt>
                <c:pt idx="1242">
                  <c:v>-222250.33405098045</c:v>
                </c:pt>
                <c:pt idx="1243">
                  <c:v>-183552.92001567458</c:v>
                </c:pt>
                <c:pt idx="1244">
                  <c:v>-71377.003614088186</c:v>
                </c:pt>
                <c:pt idx="1245">
                  <c:v>-134125.34078297752</c:v>
                </c:pt>
                <c:pt idx="1246">
                  <c:v>-227682.68617790472</c:v>
                </c:pt>
                <c:pt idx="1247">
                  <c:v>-174113.79416485259</c:v>
                </c:pt>
                <c:pt idx="1248">
                  <c:v>778.28774384985445</c:v>
                </c:pt>
                <c:pt idx="1249">
                  <c:v>13428.07693618926</c:v>
                </c:pt>
                <c:pt idx="1250">
                  <c:v>-212727.5551147174</c:v>
                </c:pt>
                <c:pt idx="1251">
                  <c:v>-269124.30433423782</c:v>
                </c:pt>
                <c:pt idx="1252">
                  <c:v>-74434.11675693329</c:v>
                </c:pt>
                <c:pt idx="1253">
                  <c:v>-196233.4401873349</c:v>
                </c:pt>
                <c:pt idx="1254">
                  <c:v>3661361.3368667117</c:v>
                </c:pt>
                <c:pt idx="1255">
                  <c:v>-187051.53021038225</c:v>
                </c:pt>
                <c:pt idx="1256">
                  <c:v>-205816.42891745089</c:v>
                </c:pt>
                <c:pt idx="1257">
                  <c:v>903830.06475831522</c:v>
                </c:pt>
                <c:pt idx="1258">
                  <c:v>-26591.902298629866</c:v>
                </c:pt>
                <c:pt idx="1259">
                  <c:v>-173417.03849058057</c:v>
                </c:pt>
                <c:pt idx="1260">
                  <c:v>-125279.75935975532</c:v>
                </c:pt>
                <c:pt idx="1261">
                  <c:v>-217990.95363775495</c:v>
                </c:pt>
                <c:pt idx="1262">
                  <c:v>-147841.68802410777</c:v>
                </c:pt>
                <c:pt idx="1263">
                  <c:v>-103145.80676576227</c:v>
                </c:pt>
                <c:pt idx="1264">
                  <c:v>-194467.27167353552</c:v>
                </c:pt>
                <c:pt idx="1265">
                  <c:v>-391279.57213533157</c:v>
                </c:pt>
                <c:pt idx="1266">
                  <c:v>-191430.16194700456</c:v>
                </c:pt>
                <c:pt idx="1267">
                  <c:v>-173179.24840237311</c:v>
                </c:pt>
                <c:pt idx="1268">
                  <c:v>-188403.12941368495</c:v>
                </c:pt>
                <c:pt idx="1269">
                  <c:v>-57642.287091849692</c:v>
                </c:pt>
                <c:pt idx="1270">
                  <c:v>-74644.820530600206</c:v>
                </c:pt>
                <c:pt idx="1271">
                  <c:v>-355079.3495619467</c:v>
                </c:pt>
                <c:pt idx="1272">
                  <c:v>-15672.447435102164</c:v>
                </c:pt>
                <c:pt idx="1273">
                  <c:v>-66650.29570190495</c:v>
                </c:pt>
                <c:pt idx="1274">
                  <c:v>-196131.73309213389</c:v>
                </c:pt>
                <c:pt idx="1275">
                  <c:v>-187735.53174765542</c:v>
                </c:pt>
                <c:pt idx="1276">
                  <c:v>-182167.92001567458</c:v>
                </c:pt>
                <c:pt idx="1277">
                  <c:v>-257117.68728316011</c:v>
                </c:pt>
                <c:pt idx="1278">
                  <c:v>264213.63401322073</c:v>
                </c:pt>
                <c:pt idx="1279">
                  <c:v>-162830.89044405473</c:v>
                </c:pt>
                <c:pt idx="1280">
                  <c:v>-20804.57668399089</c:v>
                </c:pt>
                <c:pt idx="1281">
                  <c:v>-183139.63539810828</c:v>
                </c:pt>
                <c:pt idx="1282">
                  <c:v>63631.934726741281</c:v>
                </c:pt>
                <c:pt idx="1283">
                  <c:v>-97612.710118286544</c:v>
                </c:pt>
                <c:pt idx="1284">
                  <c:v>44280.225993231637</c:v>
                </c:pt>
                <c:pt idx="1285">
                  <c:v>-68355.192193599345</c:v>
                </c:pt>
                <c:pt idx="1286">
                  <c:v>-330750.31991421059</c:v>
                </c:pt>
                <c:pt idx="1287">
                  <c:v>-77934.774299553334</c:v>
                </c:pt>
                <c:pt idx="1288">
                  <c:v>1264476.8724613872</c:v>
                </c:pt>
                <c:pt idx="1289">
                  <c:v>-172965.38371427488</c:v>
                </c:pt>
                <c:pt idx="1290">
                  <c:v>-371860.87580912944</c:v>
                </c:pt>
                <c:pt idx="1291">
                  <c:v>167501.48404577095</c:v>
                </c:pt>
                <c:pt idx="1292">
                  <c:v>-120417.62336543237</c:v>
                </c:pt>
                <c:pt idx="1293">
                  <c:v>-186320.46519039338</c:v>
                </c:pt>
                <c:pt idx="1294">
                  <c:v>-211537.59057329013</c:v>
                </c:pt>
                <c:pt idx="1295">
                  <c:v>248268.94178403012</c:v>
                </c:pt>
                <c:pt idx="1296">
                  <c:v>100819.07715198916</c:v>
                </c:pt>
                <c:pt idx="1297">
                  <c:v>-45090.142390966066</c:v>
                </c:pt>
                <c:pt idx="1298">
                  <c:v>-3891201.9697860554</c:v>
                </c:pt>
                <c:pt idx="1299">
                  <c:v>-96549.347738556855</c:v>
                </c:pt>
                <c:pt idx="1300">
                  <c:v>-173615.24840237311</c:v>
                </c:pt>
                <c:pt idx="1301">
                  <c:v>-78433.857093080776</c:v>
                </c:pt>
                <c:pt idx="1302">
                  <c:v>-120279.79830281797</c:v>
                </c:pt>
                <c:pt idx="1303">
                  <c:v>-171192.67265817721</c:v>
                </c:pt>
                <c:pt idx="1304">
                  <c:v>-83258.973971339452</c:v>
                </c:pt>
                <c:pt idx="1305">
                  <c:v>316092.66856835631</c:v>
                </c:pt>
                <c:pt idx="1306">
                  <c:v>420160.13147516467</c:v>
                </c:pt>
                <c:pt idx="1307">
                  <c:v>-10499.423438702011</c:v>
                </c:pt>
                <c:pt idx="1308">
                  <c:v>-168618.01399661868</c:v>
                </c:pt>
                <c:pt idx="1309">
                  <c:v>-78915.237060010142</c:v>
                </c:pt>
                <c:pt idx="1310">
                  <c:v>-172691.53236709011</c:v>
                </c:pt>
                <c:pt idx="1311">
                  <c:v>-173688.32245529757</c:v>
                </c:pt>
                <c:pt idx="1312">
                  <c:v>-106362.7455217322</c:v>
                </c:pt>
                <c:pt idx="1313">
                  <c:v>-134366.01239505032</c:v>
                </c:pt>
                <c:pt idx="1314">
                  <c:v>-243593.08675227902</c:v>
                </c:pt>
                <c:pt idx="1315">
                  <c:v>-226806.17077660852</c:v>
                </c:pt>
                <c:pt idx="1316">
                  <c:v>-172587.81633180712</c:v>
                </c:pt>
                <c:pt idx="1317">
                  <c:v>-70179.470098589634</c:v>
                </c:pt>
                <c:pt idx="1318">
                  <c:v>-177146.49256253324</c:v>
                </c:pt>
                <c:pt idx="1319">
                  <c:v>-182236.46420235926</c:v>
                </c:pt>
                <c:pt idx="1320">
                  <c:v>-182135.50794939493</c:v>
                </c:pt>
                <c:pt idx="1321">
                  <c:v>-180433.21581301163</c:v>
                </c:pt>
                <c:pt idx="1322">
                  <c:v>-61546.47545057864</c:v>
                </c:pt>
                <c:pt idx="1323">
                  <c:v>-11644.832088542928</c:v>
                </c:pt>
                <c:pt idx="1324">
                  <c:v>-70518.26018679711</c:v>
                </c:pt>
                <c:pt idx="1325">
                  <c:v>153114.74273396685</c:v>
                </c:pt>
                <c:pt idx="1326">
                  <c:v>-193703.15535690889</c:v>
                </c:pt>
                <c:pt idx="1327">
                  <c:v>-136792.3755344068</c:v>
                </c:pt>
                <c:pt idx="1328">
                  <c:v>-182677.06543655379</c:v>
                </c:pt>
                <c:pt idx="1329">
                  <c:v>-147632.3991011366</c:v>
                </c:pt>
                <c:pt idx="1330">
                  <c:v>-73696.923367458105</c:v>
                </c:pt>
                <c:pt idx="1331">
                  <c:v>-69596.507102574746</c:v>
                </c:pt>
                <c:pt idx="1332">
                  <c:v>-258311.87777983275</c:v>
                </c:pt>
                <c:pt idx="1333">
                  <c:v>-60493.599308890291</c:v>
                </c:pt>
                <c:pt idx="1334">
                  <c:v>374157.50852954795</c:v>
                </c:pt>
                <c:pt idx="1335">
                  <c:v>-218844.68602257111</c:v>
                </c:pt>
                <c:pt idx="1336">
                  <c:v>449341.50128070253</c:v>
                </c:pt>
                <c:pt idx="1337">
                  <c:v>-140770.80676576227</c:v>
                </c:pt>
                <c:pt idx="1338">
                  <c:v>-173401.75452586357</c:v>
                </c:pt>
                <c:pt idx="1339">
                  <c:v>-98163.554499316378</c:v>
                </c:pt>
                <c:pt idx="1340">
                  <c:v>58303.821933420841</c:v>
                </c:pt>
                <c:pt idx="1341">
                  <c:v>-83926.91310100042</c:v>
                </c:pt>
                <c:pt idx="1342">
                  <c:v>-112136.73754808429</c:v>
                </c:pt>
                <c:pt idx="1343">
                  <c:v>1472033.7277084799</c:v>
                </c:pt>
                <c:pt idx="1344">
                  <c:v>-186661.05574058398</c:v>
                </c:pt>
                <c:pt idx="1345">
                  <c:v>-91133.718850214762</c:v>
                </c:pt>
                <c:pt idx="1346">
                  <c:v>165287.85395417159</c:v>
                </c:pt>
                <c:pt idx="1347">
                  <c:v>-300927.60698194173</c:v>
                </c:pt>
                <c:pt idx="1348">
                  <c:v>-1454511.5908483125</c:v>
                </c:pt>
                <c:pt idx="1349">
                  <c:v>-181646.8653545003</c:v>
                </c:pt>
                <c:pt idx="1350">
                  <c:v>-175186.89560978516</c:v>
                </c:pt>
                <c:pt idx="1351">
                  <c:v>33180.091211523162</c:v>
                </c:pt>
                <c:pt idx="1352">
                  <c:v>-81261.374135446385</c:v>
                </c:pt>
                <c:pt idx="1353">
                  <c:v>-169618.54943592648</c:v>
                </c:pt>
                <c:pt idx="1354">
                  <c:v>-72654.300836723996</c:v>
                </c:pt>
                <c:pt idx="1355">
                  <c:v>-224223.21986680309</c:v>
                </c:pt>
                <c:pt idx="1356">
                  <c:v>-85389.754581369867</c:v>
                </c:pt>
                <c:pt idx="1357">
                  <c:v>-171967.31020831666</c:v>
                </c:pt>
                <c:pt idx="1358">
                  <c:v>-154512.24195148452</c:v>
                </c:pt>
                <c:pt idx="1359">
                  <c:v>-893327.52403353341</c:v>
                </c:pt>
                <c:pt idx="1360">
                  <c:v>1094045.6503577749</c:v>
                </c:pt>
                <c:pt idx="1361">
                  <c:v>-215668.22253354086</c:v>
                </c:pt>
                <c:pt idx="1362">
                  <c:v>-74482.43395124808</c:v>
                </c:pt>
                <c:pt idx="1363">
                  <c:v>-173595.03849058057</c:v>
                </c:pt>
                <c:pt idx="1364">
                  <c:v>-166662.13695430168</c:v>
                </c:pt>
                <c:pt idx="1365">
                  <c:v>-98548.343762834149</c:v>
                </c:pt>
                <c:pt idx="1366">
                  <c:v>-116975.7725373737</c:v>
                </c:pt>
                <c:pt idx="1367">
                  <c:v>-14949.233925267064</c:v>
                </c:pt>
                <c:pt idx="1368">
                  <c:v>-87315.193131005857</c:v>
                </c:pt>
                <c:pt idx="1369">
                  <c:v>296133.54456941626</c:v>
                </c:pt>
                <c:pt idx="1370">
                  <c:v>-71546.934786217258</c:v>
                </c:pt>
                <c:pt idx="1371">
                  <c:v>-167034.95492173394</c:v>
                </c:pt>
                <c:pt idx="1372">
                  <c:v>-115966.43665876161</c:v>
                </c:pt>
                <c:pt idx="1373">
                  <c:v>-233535.61572310282</c:v>
                </c:pt>
                <c:pt idx="1374">
                  <c:v>-75873.253273040973</c:v>
                </c:pt>
                <c:pt idx="1375">
                  <c:v>1801124.8919851952</c:v>
                </c:pt>
                <c:pt idx="1376">
                  <c:v>-116323.70329807712</c:v>
                </c:pt>
                <c:pt idx="1377">
                  <c:v>-536900.34326786071</c:v>
                </c:pt>
                <c:pt idx="1378">
                  <c:v>-226961.97213049076</c:v>
                </c:pt>
                <c:pt idx="1379">
                  <c:v>-780935.77761410689</c:v>
                </c:pt>
                <c:pt idx="1380">
                  <c:v>-79632.374135446385</c:v>
                </c:pt>
                <c:pt idx="1381">
                  <c:v>-129513.67222517671</c:v>
                </c:pt>
                <c:pt idx="1382">
                  <c:v>-66935.484506247361</c:v>
                </c:pt>
                <c:pt idx="1383">
                  <c:v>1719620.2057480356</c:v>
                </c:pt>
                <c:pt idx="1384">
                  <c:v>-193784.78669601682</c:v>
                </c:pt>
                <c:pt idx="1385">
                  <c:v>-116650.77008921231</c:v>
                </c:pt>
                <c:pt idx="1386">
                  <c:v>11330.511481484398</c:v>
                </c:pt>
                <c:pt idx="1387">
                  <c:v>-58122.485925771762</c:v>
                </c:pt>
                <c:pt idx="1388">
                  <c:v>-213226.9029064909</c:v>
                </c:pt>
                <c:pt idx="1389">
                  <c:v>736319.80350834166</c:v>
                </c:pt>
                <c:pt idx="1390">
                  <c:v>-128536.31020059058</c:v>
                </c:pt>
                <c:pt idx="1391">
                  <c:v>-77380.640979895572</c:v>
                </c:pt>
                <c:pt idx="1392">
                  <c:v>-176071.53759214369</c:v>
                </c:pt>
                <c:pt idx="1393">
                  <c:v>-56632.840475416975</c:v>
                </c:pt>
                <c:pt idx="1394">
                  <c:v>-181318.79879723827</c:v>
                </c:pt>
                <c:pt idx="1395">
                  <c:v>-133567.43680941782</c:v>
                </c:pt>
                <c:pt idx="1396">
                  <c:v>-339956.7278771851</c:v>
                </c:pt>
                <c:pt idx="1397">
                  <c:v>-206211.14596761495</c:v>
                </c:pt>
                <c:pt idx="1398">
                  <c:v>160566.63146814064</c:v>
                </c:pt>
                <c:pt idx="1399">
                  <c:v>201692.19234780723</c:v>
                </c:pt>
                <c:pt idx="1400">
                  <c:v>-74768.860022690162</c:v>
                </c:pt>
                <c:pt idx="1401">
                  <c:v>-173488.90263171255</c:v>
                </c:pt>
                <c:pt idx="1402">
                  <c:v>18101742.623077147</c:v>
                </c:pt>
                <c:pt idx="1403">
                  <c:v>-68196.136352196219</c:v>
                </c:pt>
                <c:pt idx="1404">
                  <c:v>-100181.4684830535</c:v>
                </c:pt>
                <c:pt idx="1405">
                  <c:v>-43278.824622385961</c:v>
                </c:pt>
                <c:pt idx="1406">
                  <c:v>-223248.9900864946</c:v>
                </c:pt>
                <c:pt idx="1407">
                  <c:v>-103036.11367255877</c:v>
                </c:pt>
                <c:pt idx="1408">
                  <c:v>-216007.14248633827</c:v>
                </c:pt>
                <c:pt idx="1409">
                  <c:v>-116792.90082093081</c:v>
                </c:pt>
                <c:pt idx="1410">
                  <c:v>-31288.478061881964</c:v>
                </c:pt>
                <c:pt idx="1411">
                  <c:v>-115066.80676576227</c:v>
                </c:pt>
                <c:pt idx="1412">
                  <c:v>-76380.607071429054</c:v>
                </c:pt>
                <c:pt idx="1413">
                  <c:v>-90277.863658276416</c:v>
                </c:pt>
                <c:pt idx="1414">
                  <c:v>-231924.61818470695</c:v>
                </c:pt>
                <c:pt idx="1415">
                  <c:v>-223108.83696462994</c:v>
                </c:pt>
                <c:pt idx="1416">
                  <c:v>-98991.322612516669</c:v>
                </c:pt>
                <c:pt idx="1417">
                  <c:v>-172967.55996919895</c:v>
                </c:pt>
                <c:pt idx="1418">
                  <c:v>-155707.9180185743</c:v>
                </c:pt>
                <c:pt idx="1419">
                  <c:v>160520.13256314746</c:v>
                </c:pt>
                <c:pt idx="1420">
                  <c:v>-72999.220980979211</c:v>
                </c:pt>
                <c:pt idx="1421">
                  <c:v>-1457535.4581440557</c:v>
                </c:pt>
                <c:pt idx="1422">
                  <c:v>-209910.10175774235</c:v>
                </c:pt>
                <c:pt idx="1423">
                  <c:v>-207002.6915979872</c:v>
                </c:pt>
                <c:pt idx="1424">
                  <c:v>-205842.94640199328</c:v>
                </c:pt>
                <c:pt idx="1425">
                  <c:v>-25542.555521466304</c:v>
                </c:pt>
                <c:pt idx="1426">
                  <c:v>1266429.7391417294</c:v>
                </c:pt>
                <c:pt idx="1427">
                  <c:v>226322.76270667464</c:v>
                </c:pt>
                <c:pt idx="1428">
                  <c:v>-220949.33471557405</c:v>
                </c:pt>
                <c:pt idx="1429">
                  <c:v>-60017.144419148273</c:v>
                </c:pt>
                <c:pt idx="1430">
                  <c:v>-184931.8326052854</c:v>
                </c:pt>
                <c:pt idx="1431">
                  <c:v>8068.0830884234747</c:v>
                </c:pt>
                <c:pt idx="1432">
                  <c:v>826990.24993888778</c:v>
                </c:pt>
                <c:pt idx="1433">
                  <c:v>-151734.70874946151</c:v>
                </c:pt>
                <c:pt idx="1434">
                  <c:v>-350814.32079351705</c:v>
                </c:pt>
                <c:pt idx="1435">
                  <c:v>-78267.796406155685</c:v>
                </c:pt>
                <c:pt idx="1436">
                  <c:v>-173268.75452586357</c:v>
                </c:pt>
                <c:pt idx="1437">
                  <c:v>-115439.50879400218</c:v>
                </c:pt>
                <c:pt idx="1438">
                  <c:v>-147236.03313891753</c:v>
                </c:pt>
                <c:pt idx="1439">
                  <c:v>-156685.72732972226</c:v>
                </c:pt>
                <c:pt idx="1440">
                  <c:v>-177055.99664445041</c:v>
                </c:pt>
                <c:pt idx="1441">
                  <c:v>-31967.713684682443</c:v>
                </c:pt>
                <c:pt idx="1442">
                  <c:v>-57326.339900735969</c:v>
                </c:pt>
                <c:pt idx="1443">
                  <c:v>-169609.27586281596</c:v>
                </c:pt>
                <c:pt idx="1444">
                  <c:v>-161541.99832162866</c:v>
                </c:pt>
                <c:pt idx="1445">
                  <c:v>-148965.04109644931</c:v>
                </c:pt>
                <c:pt idx="1446">
                  <c:v>-190114.12566659175</c:v>
                </c:pt>
                <c:pt idx="1447">
                  <c:v>-184838.93785138743</c:v>
                </c:pt>
                <c:pt idx="1448">
                  <c:v>-777264.76513073966</c:v>
                </c:pt>
                <c:pt idx="1449">
                  <c:v>202557.9429643341</c:v>
                </c:pt>
                <c:pt idx="1450">
                  <c:v>-149827.61835303379</c:v>
                </c:pt>
                <c:pt idx="1451">
                  <c:v>243424.74207040539</c:v>
                </c:pt>
                <c:pt idx="1452">
                  <c:v>-72094.139472956216</c:v>
                </c:pt>
                <c:pt idx="1453">
                  <c:v>-148250.49757958821</c:v>
                </c:pt>
                <c:pt idx="1454">
                  <c:v>14094.903965069505</c:v>
                </c:pt>
                <c:pt idx="1455">
                  <c:v>-180937.93317143337</c:v>
                </c:pt>
                <c:pt idx="1456">
                  <c:v>-179643.42593700706</c:v>
                </c:pt>
                <c:pt idx="1457">
                  <c:v>-114311.99607873042</c:v>
                </c:pt>
                <c:pt idx="1458">
                  <c:v>-179322.3886250254</c:v>
                </c:pt>
                <c:pt idx="1459">
                  <c:v>-218764.9054938617</c:v>
                </c:pt>
                <c:pt idx="1460">
                  <c:v>-302837.1970103581</c:v>
                </c:pt>
                <c:pt idx="1461">
                  <c:v>-447358.31179742224</c:v>
                </c:pt>
                <c:pt idx="1462">
                  <c:v>-199151.96963147237</c:v>
                </c:pt>
                <c:pt idx="1463">
                  <c:v>-71861.926169684855</c:v>
                </c:pt>
                <c:pt idx="1464">
                  <c:v>-180701.97382136027</c:v>
                </c:pt>
                <c:pt idx="1465">
                  <c:v>-129395.59045149246</c:v>
                </c:pt>
                <c:pt idx="1466">
                  <c:v>220296.87776691176</c:v>
                </c:pt>
                <c:pt idx="1467">
                  <c:v>-150721.51679993002</c:v>
                </c:pt>
                <c:pt idx="1468">
                  <c:v>-71991.873977585085</c:v>
                </c:pt>
                <c:pt idx="1469">
                  <c:v>-2393414.4002010664</c:v>
                </c:pt>
                <c:pt idx="1470">
                  <c:v>-134052.87699518685</c:v>
                </c:pt>
                <c:pt idx="1471">
                  <c:v>-491764.02341393731</c:v>
                </c:pt>
                <c:pt idx="1472">
                  <c:v>-185482.73437791987</c:v>
                </c:pt>
                <c:pt idx="1473">
                  <c:v>-227078.97213049076</c:v>
                </c:pt>
                <c:pt idx="1474">
                  <c:v>6329014.8187891878</c:v>
                </c:pt>
                <c:pt idx="1475">
                  <c:v>343249.33672115201</c:v>
                </c:pt>
                <c:pt idx="1476">
                  <c:v>-235524.63855648373</c:v>
                </c:pt>
                <c:pt idx="1477">
                  <c:v>-170330.23615539214</c:v>
                </c:pt>
                <c:pt idx="1478">
                  <c:v>-205873.48580502864</c:v>
                </c:pt>
                <c:pt idx="1479">
                  <c:v>-123006.91042862821</c:v>
                </c:pt>
                <c:pt idx="1480">
                  <c:v>-214088.33107906987</c:v>
                </c:pt>
                <c:pt idx="1481">
                  <c:v>-181226.04058375597</c:v>
                </c:pt>
                <c:pt idx="1482">
                  <c:v>-57009.749768298439</c:v>
                </c:pt>
                <c:pt idx="1483">
                  <c:v>-181068.90726409823</c:v>
                </c:pt>
                <c:pt idx="1484">
                  <c:v>-62753.273279414105</c:v>
                </c:pt>
                <c:pt idx="1485">
                  <c:v>-345310.984753019</c:v>
                </c:pt>
                <c:pt idx="1486">
                  <c:v>6277762.2310910737</c:v>
                </c:pt>
                <c:pt idx="1487">
                  <c:v>-76130.253273040973</c:v>
                </c:pt>
                <c:pt idx="1488">
                  <c:v>-218649.70364497218</c:v>
                </c:pt>
                <c:pt idx="1489">
                  <c:v>-257567.91638338991</c:v>
                </c:pt>
                <c:pt idx="1490">
                  <c:v>-82690.248611786345</c:v>
                </c:pt>
                <c:pt idx="1491">
                  <c:v>-181708.3070179378</c:v>
                </c:pt>
                <c:pt idx="1492">
                  <c:v>-59441.665128663299</c:v>
                </c:pt>
                <c:pt idx="1493">
                  <c:v>-47281.564646598737</c:v>
                </c:pt>
                <c:pt idx="1494">
                  <c:v>-158264.3339371442</c:v>
                </c:pt>
                <c:pt idx="1495">
                  <c:v>-65672.71767456719</c:v>
                </c:pt>
                <c:pt idx="1496">
                  <c:v>191620.87058631505</c:v>
                </c:pt>
                <c:pt idx="1497">
                  <c:v>-174747.52574362431</c:v>
                </c:pt>
                <c:pt idx="1498">
                  <c:v>-80763.915415208787</c:v>
                </c:pt>
                <c:pt idx="1499">
                  <c:v>-124863.51881198797</c:v>
                </c:pt>
                <c:pt idx="1500">
                  <c:v>-198955.34638329362</c:v>
                </c:pt>
                <c:pt idx="1501">
                  <c:v>-127843.78178134339</c:v>
                </c:pt>
                <c:pt idx="1502">
                  <c:v>-82297.9228298081</c:v>
                </c:pt>
                <c:pt idx="1503">
                  <c:v>-39363.119555022626</c:v>
                </c:pt>
                <c:pt idx="1504">
                  <c:v>-617412.54680337152</c:v>
                </c:pt>
                <c:pt idx="1505">
                  <c:v>-115640.09527305176</c:v>
                </c:pt>
                <c:pt idx="1506">
                  <c:v>-191292.28867656665</c:v>
                </c:pt>
                <c:pt idx="1507">
                  <c:v>-182247.76032195595</c:v>
                </c:pt>
                <c:pt idx="1508">
                  <c:v>-165257.04881602508</c:v>
                </c:pt>
                <c:pt idx="1509">
                  <c:v>767332.01584520808</c:v>
                </c:pt>
                <c:pt idx="1510">
                  <c:v>-173062.6804729391</c:v>
                </c:pt>
                <c:pt idx="1511">
                  <c:v>-166052.56496525626</c:v>
                </c:pt>
                <c:pt idx="1512">
                  <c:v>-164957.75499163719</c:v>
                </c:pt>
                <c:pt idx="1513">
                  <c:v>-82846.790798690345</c:v>
                </c:pt>
                <c:pt idx="1514">
                  <c:v>-79781.34128151722</c:v>
                </c:pt>
                <c:pt idx="1515">
                  <c:v>-192183.45906830297</c:v>
                </c:pt>
                <c:pt idx="1516">
                  <c:v>36225.368603649316</c:v>
                </c:pt>
                <c:pt idx="1517">
                  <c:v>-218728.17200741055</c:v>
                </c:pt>
                <c:pt idx="1518">
                  <c:v>-193806.17437141901</c:v>
                </c:pt>
                <c:pt idx="1519">
                  <c:v>2083192.6634158669</c:v>
                </c:pt>
                <c:pt idx="1520">
                  <c:v>-155320.79697990417</c:v>
                </c:pt>
                <c:pt idx="1521">
                  <c:v>-150522.99330457364</c:v>
                </c:pt>
                <c:pt idx="1522">
                  <c:v>57180.835739986622</c:v>
                </c:pt>
                <c:pt idx="1523">
                  <c:v>-45875.070506550313</c:v>
                </c:pt>
                <c:pt idx="1524">
                  <c:v>-89692.995957062216</c:v>
                </c:pt>
                <c:pt idx="1525">
                  <c:v>-147601.60299983746</c:v>
                </c:pt>
                <c:pt idx="1526">
                  <c:v>7014675.6039438751</c:v>
                </c:pt>
                <c:pt idx="1527">
                  <c:v>1055076.2081667958</c:v>
                </c:pt>
                <c:pt idx="1528">
                  <c:v>-190176.47929268406</c:v>
                </c:pt>
                <c:pt idx="1529">
                  <c:v>-122973.04272169963</c:v>
                </c:pt>
                <c:pt idx="1530">
                  <c:v>-400504.82263275608</c:v>
                </c:pt>
                <c:pt idx="1531">
                  <c:v>390655.09203297587</c:v>
                </c:pt>
                <c:pt idx="1532">
                  <c:v>135611.24382005283</c:v>
                </c:pt>
                <c:pt idx="1533">
                  <c:v>-66993.775143071834</c:v>
                </c:pt>
                <c:pt idx="1534">
                  <c:v>-70554.166696531538</c:v>
                </c:pt>
                <c:pt idx="1535">
                  <c:v>1121386.038148636</c:v>
                </c:pt>
                <c:pt idx="1536">
                  <c:v>-83480.282520252877</c:v>
                </c:pt>
                <c:pt idx="1537">
                  <c:v>-145158.04632344987</c:v>
                </c:pt>
                <c:pt idx="1538">
                  <c:v>-173059.6804729391</c:v>
                </c:pt>
                <c:pt idx="1539">
                  <c:v>-35138.904619907553</c:v>
                </c:pt>
                <c:pt idx="1540">
                  <c:v>-343033.61334200378</c:v>
                </c:pt>
                <c:pt idx="1541">
                  <c:v>-156969.41445912939</c:v>
                </c:pt>
                <c:pt idx="1542">
                  <c:v>-74508.123673132883</c:v>
                </c:pt>
                <c:pt idx="1543">
                  <c:v>694040.97438652324</c:v>
                </c:pt>
                <c:pt idx="1544">
                  <c:v>-66940.615038057091</c:v>
                </c:pt>
                <c:pt idx="1545">
                  <c:v>17465.28284124186</c:v>
                </c:pt>
                <c:pt idx="1546">
                  <c:v>-172354.08381076282</c:v>
                </c:pt>
                <c:pt idx="1547">
                  <c:v>-146021.44459116628</c:v>
                </c:pt>
                <c:pt idx="1548">
                  <c:v>-42174.041201740445</c:v>
                </c:pt>
                <c:pt idx="1549">
                  <c:v>-213364.69831454748</c:v>
                </c:pt>
                <c:pt idx="1550">
                  <c:v>-63206.300779904064</c:v>
                </c:pt>
                <c:pt idx="1551">
                  <c:v>-173312.03849058057</c:v>
                </c:pt>
                <c:pt idx="1552">
                  <c:v>-180169.26609157759</c:v>
                </c:pt>
                <c:pt idx="1553">
                  <c:v>-67490.997055635788</c:v>
                </c:pt>
                <c:pt idx="1554">
                  <c:v>23294.550693950092</c:v>
                </c:pt>
                <c:pt idx="1555">
                  <c:v>-223364.33228087347</c:v>
                </c:pt>
                <c:pt idx="1556">
                  <c:v>-23242.507870258414</c:v>
                </c:pt>
                <c:pt idx="1557">
                  <c:v>-157420.32903252949</c:v>
                </c:pt>
                <c:pt idx="1558">
                  <c:v>-1240919.6412130347</c:v>
                </c:pt>
                <c:pt idx="1559">
                  <c:v>-195455.86597387027</c:v>
                </c:pt>
                <c:pt idx="1560">
                  <c:v>-44390.296237176226</c:v>
                </c:pt>
                <c:pt idx="1561">
                  <c:v>-185492.38201378897</c:v>
                </c:pt>
                <c:pt idx="1562">
                  <c:v>-176869.87025455397</c:v>
                </c:pt>
                <c:pt idx="1563">
                  <c:v>-247260.32722032652</c:v>
                </c:pt>
                <c:pt idx="1564">
                  <c:v>-192248.19242898747</c:v>
                </c:pt>
                <c:pt idx="1565">
                  <c:v>-234484.4437969171</c:v>
                </c:pt>
                <c:pt idx="1566">
                  <c:v>-160906.62380198523</c:v>
                </c:pt>
                <c:pt idx="1567">
                  <c:v>9225911.621465072</c:v>
                </c:pt>
                <c:pt idx="1568">
                  <c:v>-270297.09150410944</c:v>
                </c:pt>
                <c:pt idx="1569">
                  <c:v>-170866.37101822352</c:v>
                </c:pt>
                <c:pt idx="1570">
                  <c:v>-74885.417626850322</c:v>
                </c:pt>
                <c:pt idx="1571">
                  <c:v>7513.3222379304352</c:v>
                </c:pt>
                <c:pt idx="1572">
                  <c:v>-74048.100139269503</c:v>
                </c:pt>
                <c:pt idx="1573">
                  <c:v>-176647.04197726102</c:v>
                </c:pt>
                <c:pt idx="1574">
                  <c:v>159840.84648032417</c:v>
                </c:pt>
                <c:pt idx="1575">
                  <c:v>47315.325409012847</c:v>
                </c:pt>
                <c:pt idx="1576">
                  <c:v>-215674.22253354086</c:v>
                </c:pt>
                <c:pt idx="1577">
                  <c:v>-209512.35103844642</c:v>
                </c:pt>
                <c:pt idx="1578">
                  <c:v>-75215.310930097388</c:v>
                </c:pt>
                <c:pt idx="1579">
                  <c:v>-27265.497514605522</c:v>
                </c:pt>
                <c:pt idx="1580">
                  <c:v>-70289.755518347869</c:v>
                </c:pt>
                <c:pt idx="1581">
                  <c:v>-178226.49767975684</c:v>
                </c:pt>
                <c:pt idx="1582">
                  <c:v>-178985.82069559139</c:v>
                </c:pt>
                <c:pt idx="1583">
                  <c:v>-131805.33434285055</c:v>
                </c:pt>
                <c:pt idx="1584">
                  <c:v>-11349.889901885006</c:v>
                </c:pt>
                <c:pt idx="1585">
                  <c:v>-41407.178366087057</c:v>
                </c:pt>
                <c:pt idx="1586">
                  <c:v>-79163.092046814854</c:v>
                </c:pt>
                <c:pt idx="1587">
                  <c:v>477937.30471220694</c:v>
                </c:pt>
                <c:pt idx="1588">
                  <c:v>-169628.65438572911</c:v>
                </c:pt>
                <c:pt idx="1589">
                  <c:v>-386195.5572242426</c:v>
                </c:pt>
                <c:pt idx="1590">
                  <c:v>-178898.31586847286</c:v>
                </c:pt>
                <c:pt idx="1591">
                  <c:v>-195511.99929352803</c:v>
                </c:pt>
                <c:pt idx="1592">
                  <c:v>-165501.09072848788</c:v>
                </c:pt>
                <c:pt idx="1593">
                  <c:v>-199430.21306363586</c:v>
                </c:pt>
                <c:pt idx="1594">
                  <c:v>-63500.672837025355</c:v>
                </c:pt>
                <c:pt idx="1595">
                  <c:v>1041391.1342036094</c:v>
                </c:pt>
                <c:pt idx="1596">
                  <c:v>-180956.06543655379</c:v>
                </c:pt>
                <c:pt idx="1597">
                  <c:v>-115428.43604336056</c:v>
                </c:pt>
                <c:pt idx="1598">
                  <c:v>-177360.66120403077</c:v>
                </c:pt>
                <c:pt idx="1599">
                  <c:v>106329.63542645401</c:v>
                </c:pt>
                <c:pt idx="1600">
                  <c:v>-197125.42199622438</c:v>
                </c:pt>
                <c:pt idx="1601">
                  <c:v>-173515.87813775067</c:v>
                </c:pt>
                <c:pt idx="1602">
                  <c:v>-174306.68569799265</c:v>
                </c:pt>
                <c:pt idx="1603">
                  <c:v>-252411.43032603269</c:v>
                </c:pt>
                <c:pt idx="1604">
                  <c:v>-170048.65674252133</c:v>
                </c:pt>
                <c:pt idx="1605">
                  <c:v>-158479.52747503904</c:v>
                </c:pt>
                <c:pt idx="1606">
                  <c:v>-96271.269342504966</c:v>
                </c:pt>
                <c:pt idx="1607">
                  <c:v>-9690.9976550420688</c:v>
                </c:pt>
                <c:pt idx="1608">
                  <c:v>-284461.16913553909</c:v>
                </c:pt>
                <c:pt idx="1609">
                  <c:v>-167321.59332655472</c:v>
                </c:pt>
                <c:pt idx="1610">
                  <c:v>-173354.3965082221</c:v>
                </c:pt>
                <c:pt idx="1611">
                  <c:v>-172896.3965082221</c:v>
                </c:pt>
                <c:pt idx="1612">
                  <c:v>-174207.52012010917</c:v>
                </c:pt>
                <c:pt idx="1613">
                  <c:v>-235488.23835953895</c:v>
                </c:pt>
                <c:pt idx="1614">
                  <c:v>-128351.26963973994</c:v>
                </c:pt>
                <c:pt idx="1615">
                  <c:v>199166.65030081169</c:v>
                </c:pt>
                <c:pt idx="1616">
                  <c:v>-176672.25333719619</c:v>
                </c:pt>
                <c:pt idx="1617">
                  <c:v>-97977.357630675018</c:v>
                </c:pt>
                <c:pt idx="1618">
                  <c:v>-265773.81540587771</c:v>
                </c:pt>
                <c:pt idx="1619">
                  <c:v>-181126.13219894949</c:v>
                </c:pt>
                <c:pt idx="1620">
                  <c:v>225738.94178403012</c:v>
                </c:pt>
                <c:pt idx="1621">
                  <c:v>-190993.5457980131</c:v>
                </c:pt>
                <c:pt idx="1622">
                  <c:v>-184825.13008987479</c:v>
                </c:pt>
                <c:pt idx="1623">
                  <c:v>-229158.01752827916</c:v>
                </c:pt>
                <c:pt idx="1624">
                  <c:v>-164599.03451543459</c:v>
                </c:pt>
                <c:pt idx="1625">
                  <c:v>-173462.3965082221</c:v>
                </c:pt>
                <c:pt idx="1626">
                  <c:v>-259907.81581614504</c:v>
                </c:pt>
                <c:pt idx="1627">
                  <c:v>-173419.68923820666</c:v>
                </c:pt>
                <c:pt idx="1628">
                  <c:v>-185261.42200019333</c:v>
                </c:pt>
                <c:pt idx="1629">
                  <c:v>336504.45569644909</c:v>
                </c:pt>
                <c:pt idx="1630">
                  <c:v>948194.44574475707</c:v>
                </c:pt>
                <c:pt idx="1631">
                  <c:v>-115986.63653568141</c:v>
                </c:pt>
                <c:pt idx="1632">
                  <c:v>-231292.42035912391</c:v>
                </c:pt>
                <c:pt idx="1633">
                  <c:v>791611.32185434131</c:v>
                </c:pt>
                <c:pt idx="1634">
                  <c:v>-116566.70329807712</c:v>
                </c:pt>
                <c:pt idx="1635">
                  <c:v>-107091.41773014993</c:v>
                </c:pt>
                <c:pt idx="1636">
                  <c:v>-105721.46287139908</c:v>
                </c:pt>
                <c:pt idx="1637">
                  <c:v>-194684.99908839434</c:v>
                </c:pt>
                <c:pt idx="1638">
                  <c:v>-216576.95425315597</c:v>
                </c:pt>
                <c:pt idx="1639">
                  <c:v>-78002.249871457374</c:v>
                </c:pt>
                <c:pt idx="1640">
                  <c:v>363197.95976481988</c:v>
                </c:pt>
                <c:pt idx="1641">
                  <c:v>-157112.13500676118</c:v>
                </c:pt>
                <c:pt idx="1642">
                  <c:v>162037.87776691176</c:v>
                </c:pt>
                <c:pt idx="1643">
                  <c:v>-171327.19994458288</c:v>
                </c:pt>
                <c:pt idx="1644">
                  <c:v>-1015251.9138528104</c:v>
                </c:pt>
                <c:pt idx="1645">
                  <c:v>-222561.45953325724</c:v>
                </c:pt>
                <c:pt idx="1646">
                  <c:v>-91067.889260309268</c:v>
                </c:pt>
                <c:pt idx="1647">
                  <c:v>-224307.83799029829</c:v>
                </c:pt>
                <c:pt idx="1648">
                  <c:v>-72528.50091877747</c:v>
                </c:pt>
                <c:pt idx="1649">
                  <c:v>-180587.84050170251</c:v>
                </c:pt>
                <c:pt idx="1650">
                  <c:v>-174187.83586931683</c:v>
                </c:pt>
                <c:pt idx="1651">
                  <c:v>-229097.55285824696</c:v>
                </c:pt>
                <c:pt idx="1652">
                  <c:v>891962.11295293877</c:v>
                </c:pt>
                <c:pt idx="1653">
                  <c:v>2100715.195405094</c:v>
                </c:pt>
                <c:pt idx="1654">
                  <c:v>-82138.848652813089</c:v>
                </c:pt>
                <c:pt idx="1655">
                  <c:v>134014.6131435117</c:v>
                </c:pt>
                <c:pt idx="1656">
                  <c:v>-845680.6391390739</c:v>
                </c:pt>
                <c:pt idx="1657">
                  <c:v>-175035.32165953342</c:v>
                </c:pt>
                <c:pt idx="1658">
                  <c:v>-222582.23692360317</c:v>
                </c:pt>
                <c:pt idx="1659">
                  <c:v>-116395.23616644078</c:v>
                </c:pt>
                <c:pt idx="1660">
                  <c:v>133871.92374329438</c:v>
                </c:pt>
                <c:pt idx="1661">
                  <c:v>10386.234007472434</c:v>
                </c:pt>
                <c:pt idx="1662">
                  <c:v>-266146.74609527097</c:v>
                </c:pt>
                <c:pt idx="1663">
                  <c:v>-150782.95131163977</c:v>
                </c:pt>
                <c:pt idx="1664">
                  <c:v>-71489.645596446688</c:v>
                </c:pt>
                <c:pt idx="1665">
                  <c:v>-154907.06027210303</c:v>
                </c:pt>
                <c:pt idx="1666">
                  <c:v>-181578.21214947442</c:v>
                </c:pt>
                <c:pt idx="1667">
                  <c:v>-182715.62274744789</c:v>
                </c:pt>
                <c:pt idx="1668">
                  <c:v>-72753.29460569963</c:v>
                </c:pt>
                <c:pt idx="1669">
                  <c:v>-206777.98239790543</c:v>
                </c:pt>
                <c:pt idx="1670">
                  <c:v>421340.2190364066</c:v>
                </c:pt>
                <c:pt idx="1671">
                  <c:v>-81682.240815788638</c:v>
                </c:pt>
                <c:pt idx="1672">
                  <c:v>-171946.28113947163</c:v>
                </c:pt>
                <c:pt idx="1673">
                  <c:v>-68506.278281301871</c:v>
                </c:pt>
                <c:pt idx="1674">
                  <c:v>-89627.52246523439</c:v>
                </c:pt>
                <c:pt idx="1675">
                  <c:v>-181083.44033759556</c:v>
                </c:pt>
                <c:pt idx="1676">
                  <c:v>-83835.993036298139</c:v>
                </c:pt>
                <c:pt idx="1677">
                  <c:v>166607.45432770412</c:v>
                </c:pt>
                <c:pt idx="1678">
                  <c:v>-107344.80676576227</c:v>
                </c:pt>
                <c:pt idx="1679">
                  <c:v>-219114.35400699556</c:v>
                </c:pt>
                <c:pt idx="1680">
                  <c:v>-168690.64317299373</c:v>
                </c:pt>
                <c:pt idx="1681">
                  <c:v>-95674.191082929552</c:v>
                </c:pt>
                <c:pt idx="1682">
                  <c:v>-250405.32225740375</c:v>
                </c:pt>
                <c:pt idx="1683">
                  <c:v>727741.79546842258</c:v>
                </c:pt>
                <c:pt idx="1684">
                  <c:v>-76868.865914746857</c:v>
                </c:pt>
                <c:pt idx="1685">
                  <c:v>-106087.92550448375</c:v>
                </c:pt>
                <c:pt idx="1686">
                  <c:v>-226082.1508553063</c:v>
                </c:pt>
                <c:pt idx="1687">
                  <c:v>-214226.75560703821</c:v>
                </c:pt>
                <c:pt idx="1688">
                  <c:v>-231250.24780057499</c:v>
                </c:pt>
                <c:pt idx="1689">
                  <c:v>-62164.971977740643</c:v>
                </c:pt>
                <c:pt idx="1690">
                  <c:v>-72614.966614478064</c:v>
                </c:pt>
                <c:pt idx="1691">
                  <c:v>-92409.120650424069</c:v>
                </c:pt>
                <c:pt idx="1692">
                  <c:v>-71084.172212076723</c:v>
                </c:pt>
                <c:pt idx="1693">
                  <c:v>-188666.96250922105</c:v>
                </c:pt>
                <c:pt idx="1694">
                  <c:v>-86359.424719314644</c:v>
                </c:pt>
                <c:pt idx="1695">
                  <c:v>-120720.17573142931</c:v>
                </c:pt>
                <c:pt idx="1696">
                  <c:v>-260189.89606146148</c:v>
                </c:pt>
                <c:pt idx="1697">
                  <c:v>-555680.08402140439</c:v>
                </c:pt>
                <c:pt idx="1698">
                  <c:v>3336639.6064293813</c:v>
                </c:pt>
                <c:pt idx="1699">
                  <c:v>-78252.882766413284</c:v>
                </c:pt>
                <c:pt idx="1700">
                  <c:v>1304397.7303886344</c:v>
                </c:pt>
                <c:pt idx="1701">
                  <c:v>-6397.9091400882462</c:v>
                </c:pt>
                <c:pt idx="1702">
                  <c:v>-84730.806765762274</c:v>
                </c:pt>
                <c:pt idx="1703">
                  <c:v>-183294.33207586929</c:v>
                </c:pt>
                <c:pt idx="1704">
                  <c:v>-191553.36305472645</c:v>
                </c:pt>
                <c:pt idx="1705">
                  <c:v>-42292.817887934973</c:v>
                </c:pt>
                <c:pt idx="1706">
                  <c:v>-24632.723978556693</c:v>
                </c:pt>
                <c:pt idx="1707">
                  <c:v>1120294.0448448863</c:v>
                </c:pt>
                <c:pt idx="1708">
                  <c:v>-138075.19063655339</c:v>
                </c:pt>
                <c:pt idx="1709">
                  <c:v>-186563.2649032062</c:v>
                </c:pt>
                <c:pt idx="1710">
                  <c:v>-228058.37208946404</c:v>
                </c:pt>
                <c:pt idx="1711">
                  <c:v>-173049.6804729391</c:v>
                </c:pt>
                <c:pt idx="1712">
                  <c:v>-108866.80676576227</c:v>
                </c:pt>
                <c:pt idx="1713">
                  <c:v>-197279.55531588214</c:v>
                </c:pt>
                <c:pt idx="1714">
                  <c:v>-174634.14275226078</c:v>
                </c:pt>
                <c:pt idx="1715">
                  <c:v>-4387.3711356103886</c:v>
                </c:pt>
                <c:pt idx="1716">
                  <c:v>-172940.81633180712</c:v>
                </c:pt>
                <c:pt idx="1717">
                  <c:v>-78607.582218631229</c:v>
                </c:pt>
                <c:pt idx="1718">
                  <c:v>-58245.830273807616</c:v>
                </c:pt>
                <c:pt idx="1719">
                  <c:v>-195488.98205649428</c:v>
                </c:pt>
                <c:pt idx="1720">
                  <c:v>110076.09071756317</c:v>
                </c:pt>
                <c:pt idx="1721">
                  <c:v>409678.35555041203</c:v>
                </c:pt>
                <c:pt idx="1722">
                  <c:v>-77353.670749579745</c:v>
                </c:pt>
                <c:pt idx="1723">
                  <c:v>-74388.741650757831</c:v>
                </c:pt>
                <c:pt idx="1724">
                  <c:v>-73519.349487782267</c:v>
                </c:pt>
                <c:pt idx="1725">
                  <c:v>-127863.34347553336</c:v>
                </c:pt>
                <c:pt idx="1726">
                  <c:v>100167.13174384128</c:v>
                </c:pt>
                <c:pt idx="1727">
                  <c:v>-67304.342622763332</c:v>
                </c:pt>
                <c:pt idx="1728">
                  <c:v>-127296.01473895519</c:v>
                </c:pt>
                <c:pt idx="1729">
                  <c:v>-115636.70329807712</c:v>
                </c:pt>
                <c:pt idx="1730">
                  <c:v>-127131.59774725436</c:v>
                </c:pt>
                <c:pt idx="1731">
                  <c:v>-75964.776560910686</c:v>
                </c:pt>
                <c:pt idx="1732">
                  <c:v>195453.48283309164</c:v>
                </c:pt>
                <c:pt idx="1733">
                  <c:v>-282383.88736521354</c:v>
                </c:pt>
                <c:pt idx="1734">
                  <c:v>-182452.19855107786</c:v>
                </c:pt>
                <c:pt idx="1735">
                  <c:v>-223746.88562924994</c:v>
                </c:pt>
                <c:pt idx="1736">
                  <c:v>-136989.35804094237</c:v>
                </c:pt>
                <c:pt idx="1737">
                  <c:v>72486.448933113774</c:v>
                </c:pt>
                <c:pt idx="1738">
                  <c:v>-146798.56626508204</c:v>
                </c:pt>
                <c:pt idx="1739">
                  <c:v>-171650.80408482617</c:v>
                </c:pt>
                <c:pt idx="1740">
                  <c:v>-218564.56239081582</c:v>
                </c:pt>
                <c:pt idx="1741">
                  <c:v>-180491.21581301163</c:v>
                </c:pt>
                <c:pt idx="1742">
                  <c:v>-1024291.7744107139</c:v>
                </c:pt>
                <c:pt idx="1743">
                  <c:v>-2420615.9163023154</c:v>
                </c:pt>
                <c:pt idx="1744">
                  <c:v>-175620.25537076688</c:v>
                </c:pt>
                <c:pt idx="1745">
                  <c:v>-72042.633828167876</c:v>
                </c:pt>
                <c:pt idx="1746">
                  <c:v>-26665.757124396972</c:v>
                </c:pt>
                <c:pt idx="1747">
                  <c:v>-57816.808442022506</c:v>
                </c:pt>
                <c:pt idx="1748">
                  <c:v>-508617.206837954</c:v>
                </c:pt>
                <c:pt idx="1749">
                  <c:v>-512307.46914750722</c:v>
                </c:pt>
                <c:pt idx="1750">
                  <c:v>-157035.7950518906</c:v>
                </c:pt>
                <c:pt idx="1751">
                  <c:v>-329657.29812494665</c:v>
                </c:pt>
                <c:pt idx="1752">
                  <c:v>-140535.92911959917</c:v>
                </c:pt>
                <c:pt idx="1753">
                  <c:v>-78125.315579315735</c:v>
                </c:pt>
                <c:pt idx="1754">
                  <c:v>-96629.995957062216</c:v>
                </c:pt>
                <c:pt idx="1755">
                  <c:v>-242129.09703431337</c:v>
                </c:pt>
                <c:pt idx="1756">
                  <c:v>-165719.48520567181</c:v>
                </c:pt>
                <c:pt idx="1757">
                  <c:v>-114091.43972753198</c:v>
                </c:pt>
                <c:pt idx="1758">
                  <c:v>-199216.01298158243</c:v>
                </c:pt>
                <c:pt idx="1759">
                  <c:v>2076306.3378748493</c:v>
                </c:pt>
                <c:pt idx="1760">
                  <c:v>-71381.003614088186</c:v>
                </c:pt>
                <c:pt idx="1761">
                  <c:v>-241623.35955049173</c:v>
                </c:pt>
                <c:pt idx="1762">
                  <c:v>-61714.208811263132</c:v>
                </c:pt>
                <c:pt idx="1763">
                  <c:v>-194685.86526636797</c:v>
                </c:pt>
                <c:pt idx="1764">
                  <c:v>84805.478429260431</c:v>
                </c:pt>
                <c:pt idx="1765">
                  <c:v>1610946.8549915657</c:v>
                </c:pt>
                <c:pt idx="1766">
                  <c:v>-167144.4401873349</c:v>
                </c:pt>
                <c:pt idx="1767">
                  <c:v>-78204.791463857342</c:v>
                </c:pt>
                <c:pt idx="1768">
                  <c:v>-219434.29101659305</c:v>
                </c:pt>
                <c:pt idx="1769">
                  <c:v>-215503.53614298749</c:v>
                </c:pt>
                <c:pt idx="1770">
                  <c:v>-52823.258519397641</c:v>
                </c:pt>
                <c:pt idx="1771">
                  <c:v>-266906.08204519324</c:v>
                </c:pt>
                <c:pt idx="1772">
                  <c:v>192979.37209258717</c:v>
                </c:pt>
                <c:pt idx="1773">
                  <c:v>-182410.382858906</c:v>
                </c:pt>
                <c:pt idx="1774">
                  <c:v>-17657100.801117614</c:v>
                </c:pt>
                <c:pt idx="1775">
                  <c:v>-351115.09204681485</c:v>
                </c:pt>
                <c:pt idx="1776">
                  <c:v>3210204.6439021342</c:v>
                </c:pt>
                <c:pt idx="1777">
                  <c:v>-17406.256969258888</c:v>
                </c:pt>
                <c:pt idx="1778">
                  <c:v>-100676.99190641219</c:v>
                </c:pt>
                <c:pt idx="1779">
                  <c:v>666712.85938706831</c:v>
                </c:pt>
                <c:pt idx="1780">
                  <c:v>-164547.95931277116</c:v>
                </c:pt>
                <c:pt idx="1781">
                  <c:v>-173871.66822595813</c:v>
                </c:pt>
                <c:pt idx="1782">
                  <c:v>-152099.3552377976</c:v>
                </c:pt>
                <c:pt idx="1783">
                  <c:v>-190905.14630124014</c:v>
                </c:pt>
                <c:pt idx="1784">
                  <c:v>-221226.68638303841</c:v>
                </c:pt>
                <c:pt idx="1785">
                  <c:v>-65144.557218437694</c:v>
                </c:pt>
                <c:pt idx="1786">
                  <c:v>1842663.1990851283</c:v>
                </c:pt>
                <c:pt idx="1787">
                  <c:v>93085.720351618598</c:v>
                </c:pt>
                <c:pt idx="1788">
                  <c:v>-171433.56481469015</c:v>
                </c:pt>
                <c:pt idx="1789">
                  <c:v>-102771.10815627658</c:v>
                </c:pt>
                <c:pt idx="1790">
                  <c:v>18374.096275774471</c:v>
                </c:pt>
                <c:pt idx="1791">
                  <c:v>-173915.90263171255</c:v>
                </c:pt>
                <c:pt idx="1792">
                  <c:v>-238872.11633296421</c:v>
                </c:pt>
                <c:pt idx="1793">
                  <c:v>385182.86333302688</c:v>
                </c:pt>
                <c:pt idx="1794">
                  <c:v>-33816.841796313587</c:v>
                </c:pt>
                <c:pt idx="1795">
                  <c:v>-164786.23843954742</c:v>
                </c:pt>
                <c:pt idx="1796">
                  <c:v>-228848.35831968964</c:v>
                </c:pt>
                <c:pt idx="1797">
                  <c:v>-347902.0302408713</c:v>
                </c:pt>
                <c:pt idx="1798">
                  <c:v>-106801.15340178233</c:v>
                </c:pt>
                <c:pt idx="1799">
                  <c:v>-281540.76195293816</c:v>
                </c:pt>
                <c:pt idx="1800">
                  <c:v>27095.581897346536</c:v>
                </c:pt>
                <c:pt idx="1801">
                  <c:v>-486223.0113953948</c:v>
                </c:pt>
                <c:pt idx="1802">
                  <c:v>-84087.507044836791</c:v>
                </c:pt>
                <c:pt idx="1803">
                  <c:v>-173788.89038473161</c:v>
                </c:pt>
                <c:pt idx="1804">
                  <c:v>345888.15695266123</c:v>
                </c:pt>
                <c:pt idx="1805">
                  <c:v>-172759.76202741108</c:v>
                </c:pt>
                <c:pt idx="1806">
                  <c:v>-180728.99867415807</c:v>
                </c:pt>
                <c:pt idx="1807">
                  <c:v>-181879.93211689603</c:v>
                </c:pt>
                <c:pt idx="1808">
                  <c:v>-173332.23615539214</c:v>
                </c:pt>
                <c:pt idx="1809">
                  <c:v>63563.686986816756</c:v>
                </c:pt>
                <c:pt idx="1810">
                  <c:v>10784.259642112767</c:v>
                </c:pt>
                <c:pt idx="1811">
                  <c:v>-77952.265873720113</c:v>
                </c:pt>
                <c:pt idx="1812">
                  <c:v>1376626.434244317</c:v>
                </c:pt>
                <c:pt idx="1813">
                  <c:v>86672.125487078883</c:v>
                </c:pt>
                <c:pt idx="1814">
                  <c:v>-421773.47440323175</c:v>
                </c:pt>
                <c:pt idx="1815">
                  <c:v>-58500.6950315094</c:v>
                </c:pt>
                <c:pt idx="1816">
                  <c:v>-176809.87025455397</c:v>
                </c:pt>
                <c:pt idx="1817">
                  <c:v>269548.36175888928</c:v>
                </c:pt>
                <c:pt idx="1818">
                  <c:v>-211254.75560703821</c:v>
                </c:pt>
                <c:pt idx="1819">
                  <c:v>-119831.15427204396</c:v>
                </c:pt>
                <c:pt idx="1820">
                  <c:v>-129157.69838940288</c:v>
                </c:pt>
                <c:pt idx="1821">
                  <c:v>-100300.57792904222</c:v>
                </c:pt>
                <c:pt idx="1822">
                  <c:v>-78208.65721616098</c:v>
                </c:pt>
                <c:pt idx="1823">
                  <c:v>522327.71885961044</c:v>
                </c:pt>
                <c:pt idx="1824">
                  <c:v>-23105.774509573937</c:v>
                </c:pt>
                <c:pt idx="1825">
                  <c:v>-189726.71465530002</c:v>
                </c:pt>
                <c:pt idx="1826">
                  <c:v>-9412.7539123244351</c:v>
                </c:pt>
                <c:pt idx="1827">
                  <c:v>-44587.753252972092</c:v>
                </c:pt>
                <c:pt idx="1828">
                  <c:v>-93133.194068841869</c:v>
                </c:pt>
                <c:pt idx="1829">
                  <c:v>-34921.286678998906</c:v>
                </c:pt>
                <c:pt idx="1830">
                  <c:v>-229610.30532706832</c:v>
                </c:pt>
                <c:pt idx="1831">
                  <c:v>-169688.09328546425</c:v>
                </c:pt>
                <c:pt idx="1832">
                  <c:v>-234804.97172022343</c:v>
                </c:pt>
                <c:pt idx="1833">
                  <c:v>-175482.767931504</c:v>
                </c:pt>
                <c:pt idx="1834">
                  <c:v>-89780.931041135627</c:v>
                </c:pt>
                <c:pt idx="1835">
                  <c:v>-79300.597798264353</c:v>
                </c:pt>
                <c:pt idx="1836">
                  <c:v>-164440.29291961607</c:v>
                </c:pt>
                <c:pt idx="1837">
                  <c:v>-225593.17221254425</c:v>
                </c:pt>
                <c:pt idx="1838">
                  <c:v>3266.4278289499925</c:v>
                </c:pt>
                <c:pt idx="1839">
                  <c:v>-65332.014707733237</c:v>
                </c:pt>
                <c:pt idx="1840">
                  <c:v>-172069.53236709011</c:v>
                </c:pt>
                <c:pt idx="1841">
                  <c:v>-71968.593107874694</c:v>
                </c:pt>
                <c:pt idx="1842">
                  <c:v>-162893.26496094413</c:v>
                </c:pt>
                <c:pt idx="1843">
                  <c:v>-185201.98457583634</c:v>
                </c:pt>
                <c:pt idx="1844">
                  <c:v>-191495.30769107677</c:v>
                </c:pt>
                <c:pt idx="1845">
                  <c:v>2203226.8042367585</c:v>
                </c:pt>
                <c:pt idx="1846">
                  <c:v>-194588.59238796073</c:v>
                </c:pt>
                <c:pt idx="1847">
                  <c:v>-191292.06326535082</c:v>
                </c:pt>
                <c:pt idx="1848">
                  <c:v>-82021.782944954713</c:v>
                </c:pt>
                <c:pt idx="1849">
                  <c:v>7307593.5777441561</c:v>
                </c:pt>
                <c:pt idx="1850">
                  <c:v>-263266.01044631744</c:v>
                </c:pt>
                <c:pt idx="1851">
                  <c:v>12586192.698792603</c:v>
                </c:pt>
                <c:pt idx="1852">
                  <c:v>-78549.186510645261</c:v>
                </c:pt>
                <c:pt idx="1853">
                  <c:v>118641.84285440593</c:v>
                </c:pt>
                <c:pt idx="1854">
                  <c:v>585598.04086073954</c:v>
                </c:pt>
                <c:pt idx="1855">
                  <c:v>-225208.75396596879</c:v>
                </c:pt>
                <c:pt idx="1856">
                  <c:v>-200585.47970295139</c:v>
                </c:pt>
                <c:pt idx="1857">
                  <c:v>-85557.063769198867</c:v>
                </c:pt>
                <c:pt idx="1858">
                  <c:v>-222243.37126892933</c:v>
                </c:pt>
                <c:pt idx="1859">
                  <c:v>-60263.653581492748</c:v>
                </c:pt>
                <c:pt idx="1860">
                  <c:v>-172592.24840237311</c:v>
                </c:pt>
                <c:pt idx="1861">
                  <c:v>-9188.715344022814</c:v>
                </c:pt>
                <c:pt idx="1862">
                  <c:v>-6159.1894373897521</c:v>
                </c:pt>
                <c:pt idx="1863">
                  <c:v>-84265.440692708435</c:v>
                </c:pt>
                <c:pt idx="1864">
                  <c:v>-19241.432311096694</c:v>
                </c:pt>
                <c:pt idx="1865">
                  <c:v>-192990.65915035643</c:v>
                </c:pt>
                <c:pt idx="1866">
                  <c:v>-246182.28683433245</c:v>
                </c:pt>
                <c:pt idx="1867">
                  <c:v>-259210.67810026417</c:v>
                </c:pt>
                <c:pt idx="1868">
                  <c:v>2290076.2325016074</c:v>
                </c:pt>
                <c:pt idx="1869">
                  <c:v>170952.10422338761</c:v>
                </c:pt>
                <c:pt idx="1870">
                  <c:v>-93784.488254725991</c:v>
                </c:pt>
                <c:pt idx="1871">
                  <c:v>-179048.79185064422</c:v>
                </c:pt>
                <c:pt idx="1872">
                  <c:v>-180359.52062320989</c:v>
                </c:pt>
                <c:pt idx="1873">
                  <c:v>-111653.89085248607</c:v>
                </c:pt>
                <c:pt idx="1874">
                  <c:v>-118971.8072952439</c:v>
                </c:pt>
                <c:pt idx="1875">
                  <c:v>-115615.1700194461</c:v>
                </c:pt>
                <c:pt idx="1876">
                  <c:v>-76166.183314195325</c:v>
                </c:pt>
                <c:pt idx="1877">
                  <c:v>-66386.224432127492</c:v>
                </c:pt>
                <c:pt idx="1878">
                  <c:v>-130935.11453742982</c:v>
                </c:pt>
                <c:pt idx="1879">
                  <c:v>-71473.003614088186</c:v>
                </c:pt>
                <c:pt idx="1880">
                  <c:v>-119426.55423095037</c:v>
                </c:pt>
                <c:pt idx="1881">
                  <c:v>-230596.10339881177</c:v>
                </c:pt>
                <c:pt idx="1882">
                  <c:v>-284104.07497305254</c:v>
                </c:pt>
                <c:pt idx="1883">
                  <c:v>-28690.646606947703</c:v>
                </c:pt>
                <c:pt idx="1884">
                  <c:v>-198072.75539793563</c:v>
                </c:pt>
                <c:pt idx="1885">
                  <c:v>-267300.43082920345</c:v>
                </c:pt>
                <c:pt idx="1886">
                  <c:v>-28826.262365506031</c:v>
                </c:pt>
                <c:pt idx="1887">
                  <c:v>-168846.67450529826</c:v>
                </c:pt>
                <c:pt idx="1888">
                  <c:v>-187068.18203237827</c:v>
                </c:pt>
                <c:pt idx="1889">
                  <c:v>-93782.639954227197</c:v>
                </c:pt>
                <c:pt idx="1890">
                  <c:v>-235745.16995607381</c:v>
                </c:pt>
                <c:pt idx="1891">
                  <c:v>-78261.774299553334</c:v>
                </c:pt>
                <c:pt idx="1892">
                  <c:v>73367.31220545515</c:v>
                </c:pt>
                <c:pt idx="1893">
                  <c:v>-76350.862162640318</c:v>
                </c:pt>
                <c:pt idx="1894">
                  <c:v>-206231.95061054989</c:v>
                </c:pt>
                <c:pt idx="1895">
                  <c:v>-161695.75540190452</c:v>
                </c:pt>
                <c:pt idx="1896">
                  <c:v>-87964.320650837719</c:v>
                </c:pt>
                <c:pt idx="1897">
                  <c:v>-115831.83661773488</c:v>
                </c:pt>
                <c:pt idx="1898">
                  <c:v>-49937.236273978808</c:v>
                </c:pt>
                <c:pt idx="1899">
                  <c:v>-190.62047987454571</c:v>
                </c:pt>
                <c:pt idx="1900">
                  <c:v>-37472.75228656712</c:v>
                </c:pt>
                <c:pt idx="1901">
                  <c:v>-209549.48814718798</c:v>
                </c:pt>
                <c:pt idx="1902">
                  <c:v>-214203.42220532702</c:v>
                </c:pt>
                <c:pt idx="1903">
                  <c:v>-30998.67687724455</c:v>
                </c:pt>
                <c:pt idx="1904">
                  <c:v>-219705.39766520087</c:v>
                </c:pt>
                <c:pt idx="1905">
                  <c:v>251521.63015811157</c:v>
                </c:pt>
                <c:pt idx="1906">
                  <c:v>-212798.28868053557</c:v>
                </c:pt>
                <c:pt idx="1907">
                  <c:v>-76080.049994537578</c:v>
                </c:pt>
                <c:pt idx="1908">
                  <c:v>-209175.2745566158</c:v>
                </c:pt>
                <c:pt idx="1909">
                  <c:v>-151216.36610133713</c:v>
                </c:pt>
                <c:pt idx="1910">
                  <c:v>-21892.686707616842</c:v>
                </c:pt>
                <c:pt idx="1911">
                  <c:v>-240717.03704668337</c:v>
                </c:pt>
                <c:pt idx="1912">
                  <c:v>2162683.3523663618</c:v>
                </c:pt>
                <c:pt idx="1913">
                  <c:v>-119175.10202624835</c:v>
                </c:pt>
                <c:pt idx="1914">
                  <c:v>59932.432399031823</c:v>
                </c:pt>
                <c:pt idx="1915">
                  <c:v>-127306.76654759183</c:v>
                </c:pt>
                <c:pt idx="1916">
                  <c:v>-81974.240610654961</c:v>
                </c:pt>
                <c:pt idx="1917">
                  <c:v>-231997.83675949625</c:v>
                </c:pt>
                <c:pt idx="1918">
                  <c:v>-171130.52481789407</c:v>
                </c:pt>
                <c:pt idx="1919">
                  <c:v>-201343.99240070296</c:v>
                </c:pt>
                <c:pt idx="1920">
                  <c:v>-579211.36416075844</c:v>
                </c:pt>
                <c:pt idx="1921">
                  <c:v>487461.95633573749</c:v>
                </c:pt>
                <c:pt idx="1922">
                  <c:v>198622.76104655967</c:v>
                </c:pt>
                <c:pt idx="1923">
                  <c:v>-173238.01277644874</c:v>
                </c:pt>
                <c:pt idx="1924">
                  <c:v>-84037.53318617458</c:v>
                </c:pt>
                <c:pt idx="1925">
                  <c:v>-186218.466712936</c:v>
                </c:pt>
                <c:pt idx="1926">
                  <c:v>-25287.302680980181</c:v>
                </c:pt>
                <c:pt idx="1927">
                  <c:v>-178787.2909394083</c:v>
                </c:pt>
                <c:pt idx="1928">
                  <c:v>-65294.909438381204</c:v>
                </c:pt>
                <c:pt idx="1929">
                  <c:v>-173223.32245529757</c:v>
                </c:pt>
                <c:pt idx="1930">
                  <c:v>-181618.73203484254</c:v>
                </c:pt>
                <c:pt idx="1931">
                  <c:v>51730.224856928166</c:v>
                </c:pt>
                <c:pt idx="1932">
                  <c:v>-79467.495226928557</c:v>
                </c:pt>
                <c:pt idx="1933">
                  <c:v>-705637.39955493365</c:v>
                </c:pt>
                <c:pt idx="1934">
                  <c:v>-178154.31746415119</c:v>
                </c:pt>
                <c:pt idx="1935">
                  <c:v>-77607.653026880551</c:v>
                </c:pt>
                <c:pt idx="1936">
                  <c:v>-129851.04175083956</c:v>
                </c:pt>
                <c:pt idx="1937">
                  <c:v>-84375.819371097838</c:v>
                </c:pt>
                <c:pt idx="1938">
                  <c:v>-76104.507410571285</c:v>
                </c:pt>
                <c:pt idx="1939">
                  <c:v>-81125.507455104147</c:v>
                </c:pt>
                <c:pt idx="1940">
                  <c:v>-180330.53321246011</c:v>
                </c:pt>
                <c:pt idx="1941">
                  <c:v>-26123.268713531725</c:v>
                </c:pt>
                <c:pt idx="1942">
                  <c:v>-172739.53236709011</c:v>
                </c:pt>
                <c:pt idx="1943">
                  <c:v>432946.40799648862</c:v>
                </c:pt>
                <c:pt idx="1944">
                  <c:v>-178105.20048388786</c:v>
                </c:pt>
                <c:pt idx="1945">
                  <c:v>-256296.72740992729</c:v>
                </c:pt>
                <c:pt idx="1946">
                  <c:v>-174036.3508603457</c:v>
                </c:pt>
                <c:pt idx="1947">
                  <c:v>-117592.72692154173</c:v>
                </c:pt>
                <c:pt idx="1948">
                  <c:v>-1601600.6814680924</c:v>
                </c:pt>
                <c:pt idx="1949">
                  <c:v>630091.10188122839</c:v>
                </c:pt>
                <c:pt idx="1950">
                  <c:v>-71254.4851997355</c:v>
                </c:pt>
                <c:pt idx="1951">
                  <c:v>-85983.4775347533</c:v>
                </c:pt>
                <c:pt idx="1952">
                  <c:v>-230194.37106379564</c:v>
                </c:pt>
                <c:pt idx="1953">
                  <c:v>-97389.177849675354</c:v>
                </c:pt>
                <c:pt idx="1954">
                  <c:v>-183472.19016854808</c:v>
                </c:pt>
                <c:pt idx="1955">
                  <c:v>-351677.68925979675</c:v>
                </c:pt>
                <c:pt idx="1956">
                  <c:v>-169741.5174442</c:v>
                </c:pt>
                <c:pt idx="1957">
                  <c:v>-210832.05705402402</c:v>
                </c:pt>
                <c:pt idx="1958">
                  <c:v>-337304.99146911182</c:v>
                </c:pt>
                <c:pt idx="1959">
                  <c:v>-55519.874520848505</c:v>
                </c:pt>
                <c:pt idx="1960">
                  <c:v>-79944.515456235531</c:v>
                </c:pt>
                <c:pt idx="1961">
                  <c:v>-181184.13219894949</c:v>
                </c:pt>
                <c:pt idx="1962">
                  <c:v>-189017.25526100543</c:v>
                </c:pt>
                <c:pt idx="1963">
                  <c:v>-27277.219149366661</c:v>
                </c:pt>
                <c:pt idx="1964">
                  <c:v>-74275.466805177261</c:v>
                </c:pt>
                <c:pt idx="1965">
                  <c:v>-7630.7559374606353</c:v>
                </c:pt>
                <c:pt idx="1966">
                  <c:v>-224846.03786721808</c:v>
                </c:pt>
                <c:pt idx="1967">
                  <c:v>-177567.37752012204</c:v>
                </c:pt>
                <c:pt idx="1968">
                  <c:v>-8290.6978099553962</c:v>
                </c:pt>
                <c:pt idx="1969">
                  <c:v>-66854.089413662397</c:v>
                </c:pt>
                <c:pt idx="1970">
                  <c:v>-236787.48440176342</c:v>
                </c:pt>
                <c:pt idx="1971">
                  <c:v>-77368.482807440014</c:v>
                </c:pt>
                <c:pt idx="1972">
                  <c:v>-22590.110722137266</c:v>
                </c:pt>
                <c:pt idx="1973">
                  <c:v>-415225.22413750645</c:v>
                </c:pt>
                <c:pt idx="1974">
                  <c:v>-186720.2402555421</c:v>
                </c:pt>
                <c:pt idx="1975">
                  <c:v>-666524.59100413974</c:v>
                </c:pt>
                <c:pt idx="1976">
                  <c:v>-79422.174258526604</c:v>
                </c:pt>
                <c:pt idx="1977">
                  <c:v>469874.84388088831</c:v>
                </c:pt>
                <c:pt idx="1978">
                  <c:v>726978.0392940701</c:v>
                </c:pt>
                <c:pt idx="1979">
                  <c:v>-81169.240815788638</c:v>
                </c:pt>
                <c:pt idx="1980">
                  <c:v>-172706.53236709011</c:v>
                </c:pt>
                <c:pt idx="1981">
                  <c:v>-189248.61293377884</c:v>
                </c:pt>
                <c:pt idx="1982">
                  <c:v>-76619.732595089095</c:v>
                </c:pt>
                <c:pt idx="1983">
                  <c:v>-180183.73909843789</c:v>
                </c:pt>
                <c:pt idx="1984">
                  <c:v>-216421.43700565665</c:v>
                </c:pt>
                <c:pt idx="1985">
                  <c:v>-160798.23880580923</c:v>
                </c:pt>
                <c:pt idx="1986">
                  <c:v>-185705.847763939</c:v>
                </c:pt>
                <c:pt idx="1987">
                  <c:v>590811.94594496023</c:v>
                </c:pt>
                <c:pt idx="1988">
                  <c:v>277172.70763560361</c:v>
                </c:pt>
                <c:pt idx="1989">
                  <c:v>-118339.03649465468</c:v>
                </c:pt>
                <c:pt idx="1990">
                  <c:v>-380743.3551805102</c:v>
                </c:pt>
                <c:pt idx="1991">
                  <c:v>-38646.051723302342</c:v>
                </c:pt>
                <c:pt idx="1992">
                  <c:v>-7678.6844464794849</c:v>
                </c:pt>
                <c:pt idx="1993">
                  <c:v>-194125.26572770986</c:v>
                </c:pt>
                <c:pt idx="1994">
                  <c:v>-96709.682942176005</c:v>
                </c:pt>
                <c:pt idx="1995">
                  <c:v>-179313.91238611826</c:v>
                </c:pt>
                <c:pt idx="1996">
                  <c:v>-78968.707537157621</c:v>
                </c:pt>
                <c:pt idx="1997">
                  <c:v>-162379.51769469958</c:v>
                </c:pt>
                <c:pt idx="1998">
                  <c:v>333114.49315869139</c:v>
                </c:pt>
                <c:pt idx="1999">
                  <c:v>-322239.43105678004</c:v>
                </c:pt>
                <c:pt idx="2000">
                  <c:v>25969.430729780928</c:v>
                </c:pt>
                <c:pt idx="2001">
                  <c:v>19401632.252663806</c:v>
                </c:pt>
                <c:pt idx="2002">
                  <c:v>-194024.15535690889</c:v>
                </c:pt>
                <c:pt idx="2003">
                  <c:v>145948.04875955399</c:v>
                </c:pt>
                <c:pt idx="2004">
                  <c:v>-66774.032909786503</c:v>
                </c:pt>
                <c:pt idx="2005">
                  <c:v>3761631.3477599081</c:v>
                </c:pt>
                <c:pt idx="2006">
                  <c:v>-25251.51096822531</c:v>
                </c:pt>
                <c:pt idx="2007">
                  <c:v>327568.74557951558</c:v>
                </c:pt>
                <c:pt idx="2008">
                  <c:v>-459259.28038949962</c:v>
                </c:pt>
                <c:pt idx="2009">
                  <c:v>-126387.80291837093</c:v>
                </c:pt>
                <c:pt idx="2010">
                  <c:v>-217384.42200019333</c:v>
                </c:pt>
                <c:pt idx="2011">
                  <c:v>-105036.72819217574</c:v>
                </c:pt>
                <c:pt idx="2012">
                  <c:v>-57975253.4604045</c:v>
                </c:pt>
                <c:pt idx="2013">
                  <c:v>-73959.325689521807</c:v>
                </c:pt>
                <c:pt idx="2014">
                  <c:v>-70768.39983764787</c:v>
                </c:pt>
                <c:pt idx="2015">
                  <c:v>-361840.11057635746</c:v>
                </c:pt>
                <c:pt idx="2016">
                  <c:v>-225812.30553220201</c:v>
                </c:pt>
                <c:pt idx="2017">
                  <c:v>-173419.32245529757</c:v>
                </c:pt>
                <c:pt idx="2018">
                  <c:v>-85288.981767337158</c:v>
                </c:pt>
                <c:pt idx="2019">
                  <c:v>-22145.841639731079</c:v>
                </c:pt>
                <c:pt idx="2020">
                  <c:v>-70456.366573451334</c:v>
                </c:pt>
                <c:pt idx="2021">
                  <c:v>-75037.542418108031</c:v>
                </c:pt>
                <c:pt idx="2022">
                  <c:v>-103092.82227183826</c:v>
                </c:pt>
                <c:pt idx="2023">
                  <c:v>-107760.52995632536</c:v>
                </c:pt>
                <c:pt idx="2024">
                  <c:v>-172287.24840237311</c:v>
                </c:pt>
                <c:pt idx="2025">
                  <c:v>-116149.56997841937</c:v>
                </c:pt>
                <c:pt idx="2026">
                  <c:v>-179810.76580643465</c:v>
                </c:pt>
                <c:pt idx="2027">
                  <c:v>-181050.88393384303</c:v>
                </c:pt>
                <c:pt idx="2028">
                  <c:v>-160761.12695116282</c:v>
                </c:pt>
                <c:pt idx="2029">
                  <c:v>-35287.25875086138</c:v>
                </c:pt>
                <c:pt idx="2030">
                  <c:v>-133450.89561697078</c:v>
                </c:pt>
                <c:pt idx="2031">
                  <c:v>-186256.03106335292</c:v>
                </c:pt>
                <c:pt idx="2032">
                  <c:v>2807.6120610233629</c:v>
                </c:pt>
                <c:pt idx="2033">
                  <c:v>-181150.39883826498</c:v>
                </c:pt>
                <c:pt idx="2034">
                  <c:v>-115098.90255959588</c:v>
                </c:pt>
                <c:pt idx="2035">
                  <c:v>-184395.18996341439</c:v>
                </c:pt>
                <c:pt idx="2036">
                  <c:v>-16058.822224621603</c:v>
                </c:pt>
                <c:pt idx="2037">
                  <c:v>-44783.082333234372</c:v>
                </c:pt>
                <c:pt idx="2038">
                  <c:v>-172292.2265674877</c:v>
                </c:pt>
                <c:pt idx="2039">
                  <c:v>-172632.53236709011</c:v>
                </c:pt>
                <c:pt idx="2040">
                  <c:v>-117827.76985533915</c:v>
                </c:pt>
                <c:pt idx="2041">
                  <c:v>-224383.30389113259</c:v>
                </c:pt>
                <c:pt idx="2042">
                  <c:v>-157930.24062337875</c:v>
                </c:pt>
                <c:pt idx="2043">
                  <c:v>-79135.040938868842</c:v>
                </c:pt>
                <c:pt idx="2044">
                  <c:v>-65689.815869250175</c:v>
                </c:pt>
                <c:pt idx="2045">
                  <c:v>-235620.88318295305</c:v>
                </c:pt>
                <c:pt idx="2046">
                  <c:v>-71128.818220265355</c:v>
                </c:pt>
                <c:pt idx="2047">
                  <c:v>582777.5539038711</c:v>
                </c:pt>
                <c:pt idx="2048">
                  <c:v>-115892.50260062263</c:v>
                </c:pt>
                <c:pt idx="2049">
                  <c:v>-156044.60941284092</c:v>
                </c:pt>
                <c:pt idx="2050">
                  <c:v>-172878.81633180712</c:v>
                </c:pt>
                <c:pt idx="2051">
                  <c:v>-133678.13964813214</c:v>
                </c:pt>
                <c:pt idx="2052">
                  <c:v>-92875.62310256077</c:v>
                </c:pt>
                <c:pt idx="2053">
                  <c:v>-205459.62187711312</c:v>
                </c:pt>
                <c:pt idx="2054">
                  <c:v>-74455.11675693329</c:v>
                </c:pt>
                <c:pt idx="2055">
                  <c:v>-72919.769708569162</c:v>
                </c:pt>
                <c:pt idx="2056">
                  <c:v>-77690.059899609958</c:v>
                </c:pt>
                <c:pt idx="2057">
                  <c:v>-192669.55220603914</c:v>
                </c:pt>
                <c:pt idx="2058">
                  <c:v>148305.32206638204</c:v>
                </c:pt>
                <c:pt idx="2059">
                  <c:v>-133988.34894318425</c:v>
                </c:pt>
                <c:pt idx="2060">
                  <c:v>-172162.45831416562</c:v>
                </c:pt>
                <c:pt idx="2061">
                  <c:v>-146939.5164185316</c:v>
                </c:pt>
                <c:pt idx="2062">
                  <c:v>415047.38732022326</c:v>
                </c:pt>
                <c:pt idx="2063">
                  <c:v>-216797.1553608778</c:v>
                </c:pt>
                <c:pt idx="2064">
                  <c:v>-25998.417487252445</c:v>
                </c:pt>
                <c:pt idx="2065">
                  <c:v>-193960.59786975005</c:v>
                </c:pt>
                <c:pt idx="2066">
                  <c:v>-103983.03647384257</c:v>
                </c:pt>
                <c:pt idx="2067">
                  <c:v>-173438.6804729391</c:v>
                </c:pt>
                <c:pt idx="2068">
                  <c:v>-197240.74501783808</c:v>
                </c:pt>
                <c:pt idx="2069">
                  <c:v>-73749.683944030839</c:v>
                </c:pt>
                <c:pt idx="2070">
                  <c:v>-195340.39189563988</c:v>
                </c:pt>
                <c:pt idx="2071">
                  <c:v>-138142.96795909049</c:v>
                </c:pt>
                <c:pt idx="2072">
                  <c:v>-172607.17434944861</c:v>
                </c:pt>
                <c:pt idx="2073">
                  <c:v>-95912.843935426034</c:v>
                </c:pt>
                <c:pt idx="2074">
                  <c:v>-73409.23345892725</c:v>
                </c:pt>
                <c:pt idx="2075">
                  <c:v>-222246.83737489727</c:v>
                </c:pt>
                <c:pt idx="2076">
                  <c:v>-198703.4855302503</c:v>
                </c:pt>
                <c:pt idx="2077">
                  <c:v>-219102.9051629614</c:v>
                </c:pt>
                <c:pt idx="2078">
                  <c:v>-71088.393506454871</c:v>
                </c:pt>
                <c:pt idx="2079">
                  <c:v>-115716.90317499691</c:v>
                </c:pt>
                <c:pt idx="2080">
                  <c:v>-164242.875083308</c:v>
                </c:pt>
                <c:pt idx="2081">
                  <c:v>-72666.944074223167</c:v>
                </c:pt>
                <c:pt idx="2082">
                  <c:v>-1451067.8041975163</c:v>
                </c:pt>
                <c:pt idx="2083">
                  <c:v>-86622.640364494553</c:v>
                </c:pt>
                <c:pt idx="2084">
                  <c:v>-173649.18659642956</c:v>
                </c:pt>
                <c:pt idx="2085">
                  <c:v>1077238.8386020111</c:v>
                </c:pt>
                <c:pt idx="2086">
                  <c:v>-45671.761757530097</c:v>
                </c:pt>
                <c:pt idx="2087">
                  <c:v>-1036699.4719045239</c:v>
                </c:pt>
                <c:pt idx="2088">
                  <c:v>-66378.775382959648</c:v>
                </c:pt>
                <c:pt idx="2089">
                  <c:v>-76881.14055519375</c:v>
                </c:pt>
                <c:pt idx="2090">
                  <c:v>-182341.46539552702</c:v>
                </c:pt>
                <c:pt idx="2091">
                  <c:v>-171638.9644376561</c:v>
                </c:pt>
                <c:pt idx="2092">
                  <c:v>-46001.651478739921</c:v>
                </c:pt>
                <c:pt idx="2093">
                  <c:v>-172784.6804729391</c:v>
                </c:pt>
                <c:pt idx="2094">
                  <c:v>-490909.61384351924</c:v>
                </c:pt>
                <c:pt idx="2095">
                  <c:v>-176974.86033458041</c:v>
                </c:pt>
                <c:pt idx="2096">
                  <c:v>-221995.88543942349</c:v>
                </c:pt>
                <c:pt idx="2097">
                  <c:v>-173011.6804729391</c:v>
                </c:pt>
                <c:pt idx="2098">
                  <c:v>-192910.19139935015</c:v>
                </c:pt>
                <c:pt idx="2099">
                  <c:v>-94808.998413869907</c:v>
                </c:pt>
                <c:pt idx="2100">
                  <c:v>-169186.2996412082</c:v>
                </c:pt>
                <c:pt idx="2101">
                  <c:v>-187686.01851714076</c:v>
                </c:pt>
                <c:pt idx="2102">
                  <c:v>-172292.02624359966</c:v>
                </c:pt>
                <c:pt idx="2103">
                  <c:v>-218275.88769589394</c:v>
                </c:pt>
                <c:pt idx="2104">
                  <c:v>-172388.9644376561</c:v>
                </c:pt>
                <c:pt idx="2105">
                  <c:v>22085.214507581783</c:v>
                </c:pt>
                <c:pt idx="2106">
                  <c:v>-78604.016086071031</c:v>
                </c:pt>
                <c:pt idx="2107">
                  <c:v>-85205.047766936099</c:v>
                </c:pt>
                <c:pt idx="2108">
                  <c:v>-662219.22833425726</c:v>
                </c:pt>
                <c:pt idx="2109">
                  <c:v>-217302.17200741055</c:v>
                </c:pt>
                <c:pt idx="2110">
                  <c:v>-183491.84947705542</c:v>
                </c:pt>
                <c:pt idx="2111">
                  <c:v>-194886.59912942108</c:v>
                </c:pt>
                <c:pt idx="2112">
                  <c:v>-183561.02891908737</c:v>
                </c:pt>
                <c:pt idx="2113">
                  <c:v>-113782.77142768187</c:v>
                </c:pt>
                <c:pt idx="2114">
                  <c:v>-60162.675411521865</c:v>
                </c:pt>
                <c:pt idx="2115">
                  <c:v>-203404.18768065848</c:v>
                </c:pt>
                <c:pt idx="2116">
                  <c:v>-115883.56997841937</c:v>
                </c:pt>
                <c:pt idx="2117">
                  <c:v>-238445.70487577422</c:v>
                </c:pt>
                <c:pt idx="2118">
                  <c:v>-234438.24539381149</c:v>
                </c:pt>
                <c:pt idx="2119">
                  <c:v>-79708.065791666653</c:v>
                </c:pt>
                <c:pt idx="2120">
                  <c:v>-178516.16487661397</c:v>
                </c:pt>
                <c:pt idx="2121">
                  <c:v>-164100.7406544105</c:v>
                </c:pt>
                <c:pt idx="2122">
                  <c:v>-170753.40985637542</c:v>
                </c:pt>
                <c:pt idx="2123">
                  <c:v>50413207.817591883</c:v>
                </c:pt>
                <c:pt idx="2124">
                  <c:v>-72786.36698371869</c:v>
                </c:pt>
                <c:pt idx="2125">
                  <c:v>-248398.37741919071</c:v>
                </c:pt>
                <c:pt idx="2126">
                  <c:v>-137493.22418921953</c:v>
                </c:pt>
                <c:pt idx="2127">
                  <c:v>-87113.792850027108</c:v>
                </c:pt>
                <c:pt idx="2128">
                  <c:v>-69246.449054777884</c:v>
                </c:pt>
                <c:pt idx="2129">
                  <c:v>-181584.99846902437</c:v>
                </c:pt>
                <c:pt idx="2130">
                  <c:v>-180279.7827949755</c:v>
                </c:pt>
                <c:pt idx="2131">
                  <c:v>-173308.47056114656</c:v>
                </c:pt>
                <c:pt idx="2132">
                  <c:v>-272678.15892294096</c:v>
                </c:pt>
                <c:pt idx="2133">
                  <c:v>-181152.53215792275</c:v>
                </c:pt>
                <c:pt idx="2134">
                  <c:v>109680.71470248525</c:v>
                </c:pt>
                <c:pt idx="2135">
                  <c:v>-383995.04286786541</c:v>
                </c:pt>
                <c:pt idx="2136">
                  <c:v>-159100.90749810086</c:v>
                </c:pt>
                <c:pt idx="2137">
                  <c:v>-81517.349282648589</c:v>
                </c:pt>
                <c:pt idx="2138">
                  <c:v>-108630.02163095272</c:v>
                </c:pt>
                <c:pt idx="2139">
                  <c:v>449234.47547694063</c:v>
                </c:pt>
                <c:pt idx="2140">
                  <c:v>-84396.154182459286</c:v>
                </c:pt>
                <c:pt idx="2141">
                  <c:v>171226.48050170927</c:v>
                </c:pt>
                <c:pt idx="2142">
                  <c:v>-153968.03419723781</c:v>
                </c:pt>
                <c:pt idx="2143">
                  <c:v>-132863.88931253407</c:v>
                </c:pt>
                <c:pt idx="2144">
                  <c:v>-158241.18502220471</c:v>
                </c:pt>
                <c:pt idx="2145">
                  <c:v>854988.61179264379</c:v>
                </c:pt>
                <c:pt idx="2146">
                  <c:v>-14410.596632530709</c:v>
                </c:pt>
                <c:pt idx="2147">
                  <c:v>-80327.816004017572</c:v>
                </c:pt>
                <c:pt idx="2148">
                  <c:v>-182098.62956347887</c:v>
                </c:pt>
                <c:pt idx="2149">
                  <c:v>1129981.1890429063</c:v>
                </c:pt>
                <c:pt idx="2150">
                  <c:v>-219825.95302235387</c:v>
                </c:pt>
                <c:pt idx="2151">
                  <c:v>-179661.45043096895</c:v>
                </c:pt>
                <c:pt idx="2152">
                  <c:v>-205034.38658062345</c:v>
                </c:pt>
                <c:pt idx="2153">
                  <c:v>-215529.61788753676</c:v>
                </c:pt>
                <c:pt idx="2154">
                  <c:v>1017638.3560046356</c:v>
                </c:pt>
                <c:pt idx="2155">
                  <c:v>-176640.18280689028</c:v>
                </c:pt>
                <c:pt idx="2156">
                  <c:v>-231976.50315265136</c:v>
                </c:pt>
                <c:pt idx="2157">
                  <c:v>-233143.8812093673</c:v>
                </c:pt>
                <c:pt idx="2158">
                  <c:v>-373374.187707862</c:v>
                </c:pt>
                <c:pt idx="2159">
                  <c:v>-230953.10524501483</c:v>
                </c:pt>
                <c:pt idx="2160">
                  <c:v>-212294.10401421279</c:v>
                </c:pt>
                <c:pt idx="2161">
                  <c:v>-173449.32245529757</c:v>
                </c:pt>
                <c:pt idx="2162">
                  <c:v>-123937.7268183683</c:v>
                </c:pt>
                <c:pt idx="2163">
                  <c:v>-172842.6804729391</c:v>
                </c:pt>
                <c:pt idx="2164">
                  <c:v>-185522.96353488948</c:v>
                </c:pt>
                <c:pt idx="2165">
                  <c:v>-92156.040323467809</c:v>
                </c:pt>
                <c:pt idx="2166">
                  <c:v>-175729.95910763749</c:v>
                </c:pt>
                <c:pt idx="2167">
                  <c:v>-176872.45129223826</c:v>
                </c:pt>
                <c:pt idx="2168">
                  <c:v>-81370.774094419656</c:v>
                </c:pt>
                <c:pt idx="2169">
                  <c:v>17882.562686468067</c:v>
                </c:pt>
                <c:pt idx="2170">
                  <c:v>-86203.064355730909</c:v>
                </c:pt>
                <c:pt idx="2171">
                  <c:v>-215078.28888566926</c:v>
                </c:pt>
                <c:pt idx="2172">
                  <c:v>1432862.213845561</c:v>
                </c:pt>
                <c:pt idx="2173">
                  <c:v>-139573.32518701319</c:v>
                </c:pt>
                <c:pt idx="2174">
                  <c:v>62347.165394232608</c:v>
                </c:pt>
                <c:pt idx="2175">
                  <c:v>-117446.84947705542</c:v>
                </c:pt>
                <c:pt idx="2176">
                  <c:v>-179495.64968045143</c:v>
                </c:pt>
                <c:pt idx="2177">
                  <c:v>-6770.0069968170137</c:v>
                </c:pt>
                <c:pt idx="2178">
                  <c:v>-112225.38961031097</c:v>
                </c:pt>
                <c:pt idx="2179">
                  <c:v>-261909.92098452302</c:v>
                </c:pt>
                <c:pt idx="2180">
                  <c:v>-176835.87532546854</c:v>
                </c:pt>
                <c:pt idx="2181">
                  <c:v>1455140.763551719</c:v>
                </c:pt>
                <c:pt idx="2182">
                  <c:v>103097.41225168511</c:v>
                </c:pt>
                <c:pt idx="2183">
                  <c:v>-153569.5816583847</c:v>
                </c:pt>
                <c:pt idx="2184">
                  <c:v>-200760.21306363586</c:v>
                </c:pt>
                <c:pt idx="2185">
                  <c:v>-176334.16145819769</c:v>
                </c:pt>
                <c:pt idx="2186">
                  <c:v>-214595.41510339937</c:v>
                </c:pt>
                <c:pt idx="2187">
                  <c:v>-213735.62167197943</c:v>
                </c:pt>
                <c:pt idx="2188">
                  <c:v>-361194.75399223727</c:v>
                </c:pt>
                <c:pt idx="2189">
                  <c:v>-218035.97192535707</c:v>
                </c:pt>
                <c:pt idx="2190">
                  <c:v>-172825.12589165842</c:v>
                </c:pt>
                <c:pt idx="2191">
                  <c:v>-90868.274069554405</c:v>
                </c:pt>
                <c:pt idx="2192">
                  <c:v>29960.780407057318</c:v>
                </c:pt>
                <c:pt idx="2193">
                  <c:v>-142969.48640852293</c:v>
                </c:pt>
                <c:pt idx="2194">
                  <c:v>-260855.30084211956</c:v>
                </c:pt>
                <c:pt idx="2195">
                  <c:v>-228644.63872877957</c:v>
                </c:pt>
                <c:pt idx="2196">
                  <c:v>-184400.66506731315</c:v>
                </c:pt>
                <c:pt idx="2197">
                  <c:v>597528.87395027839</c:v>
                </c:pt>
                <c:pt idx="2198">
                  <c:v>55440.224856928166</c:v>
                </c:pt>
                <c:pt idx="2199">
                  <c:v>-214742.82216430025</c:v>
                </c:pt>
                <c:pt idx="2200">
                  <c:v>1376063.9640289391</c:v>
                </c:pt>
                <c:pt idx="2201">
                  <c:v>-82801.549305438661</c:v>
                </c:pt>
                <c:pt idx="2202">
                  <c:v>-82230.598865163993</c:v>
                </c:pt>
                <c:pt idx="2203">
                  <c:v>-247119.90044488682</c:v>
                </c:pt>
                <c:pt idx="2204">
                  <c:v>-156334.58215525892</c:v>
                </c:pt>
                <c:pt idx="2205">
                  <c:v>38252.568040625658</c:v>
                </c:pt>
                <c:pt idx="2206">
                  <c:v>-178756.32492414158</c:v>
                </c:pt>
                <c:pt idx="2207">
                  <c:v>-180938.13219894949</c:v>
                </c:pt>
                <c:pt idx="2208">
                  <c:v>-173430.6804729391</c:v>
                </c:pt>
                <c:pt idx="2209">
                  <c:v>-75687.783355222069</c:v>
                </c:pt>
                <c:pt idx="2210">
                  <c:v>-95306.903724225529</c:v>
                </c:pt>
                <c:pt idx="2211">
                  <c:v>313298.54852561199</c:v>
                </c:pt>
                <c:pt idx="2212">
                  <c:v>5790315.0573247522</c:v>
                </c:pt>
                <c:pt idx="2213">
                  <c:v>-138969.63159586536</c:v>
                </c:pt>
                <c:pt idx="2214">
                  <c:v>-216492.03868775279</c:v>
                </c:pt>
                <c:pt idx="2215">
                  <c:v>-173771.11254350509</c:v>
                </c:pt>
                <c:pt idx="2216">
                  <c:v>-159633.47078689584</c:v>
                </c:pt>
                <c:pt idx="2217">
                  <c:v>63716.851594838256</c:v>
                </c:pt>
                <c:pt idx="2218">
                  <c:v>-147647.79288834889</c:v>
                </c:pt>
                <c:pt idx="2219">
                  <c:v>-1155331.6627836945</c:v>
                </c:pt>
                <c:pt idx="2220">
                  <c:v>-176530.00163263641</c:v>
                </c:pt>
                <c:pt idx="2221">
                  <c:v>2565902.2497921488</c:v>
                </c:pt>
                <c:pt idx="2222">
                  <c:v>-177276.46317972644</c:v>
                </c:pt>
                <c:pt idx="2223">
                  <c:v>-191903.87966192467</c:v>
                </c:pt>
                <c:pt idx="2224">
                  <c:v>-963782.34544835472</c:v>
                </c:pt>
                <c:pt idx="2225">
                  <c:v>-87955.956030632311</c:v>
                </c:pt>
                <c:pt idx="2226">
                  <c:v>-160681.48640852293</c:v>
                </c:pt>
                <c:pt idx="2227">
                  <c:v>-99860.068113812871</c:v>
                </c:pt>
                <c:pt idx="2228">
                  <c:v>-173883.3705318601</c:v>
                </c:pt>
                <c:pt idx="2229">
                  <c:v>-176907.99910849798</c:v>
                </c:pt>
                <c:pt idx="2230">
                  <c:v>-186772.58071932319</c:v>
                </c:pt>
                <c:pt idx="2231">
                  <c:v>-1525693.0905124359</c:v>
                </c:pt>
                <c:pt idx="2232">
                  <c:v>734468.45805277757</c:v>
                </c:pt>
                <c:pt idx="2233">
                  <c:v>-254082.05409904709</c:v>
                </c:pt>
                <c:pt idx="2234">
                  <c:v>-81926.520938024871</c:v>
                </c:pt>
                <c:pt idx="2235">
                  <c:v>-212850.55552498472</c:v>
                </c:pt>
                <c:pt idx="2236">
                  <c:v>-182651.99846902437</c:v>
                </c:pt>
                <c:pt idx="2237">
                  <c:v>-122948.40491213015</c:v>
                </c:pt>
                <c:pt idx="2238">
                  <c:v>-328222.72385836445</c:v>
                </c:pt>
                <c:pt idx="2239">
                  <c:v>-112696.67121522388</c:v>
                </c:pt>
                <c:pt idx="2240">
                  <c:v>-77811.321061105074</c:v>
                </c:pt>
                <c:pt idx="2241">
                  <c:v>-1257074.6128294365</c:v>
                </c:pt>
                <c:pt idx="2242">
                  <c:v>-173614.95868533384</c:v>
                </c:pt>
                <c:pt idx="2243">
                  <c:v>-82296.926374818533</c:v>
                </c:pt>
                <c:pt idx="2244">
                  <c:v>-175133.79395971893</c:v>
                </c:pt>
                <c:pt idx="2245">
                  <c:v>-83504.805402245605</c:v>
                </c:pt>
                <c:pt idx="2246">
                  <c:v>465374.4950138065</c:v>
                </c:pt>
                <c:pt idx="2247">
                  <c:v>-359876.13860331569</c:v>
                </c:pt>
                <c:pt idx="2248">
                  <c:v>112541.73972337449</c:v>
                </c:pt>
                <c:pt idx="2249">
                  <c:v>-118368.66735845758</c:v>
                </c:pt>
                <c:pt idx="2250">
                  <c:v>-66858.944074223167</c:v>
                </c:pt>
                <c:pt idx="2251">
                  <c:v>1268636.465842349</c:v>
                </c:pt>
                <c:pt idx="2252">
                  <c:v>-364939.33014640538</c:v>
                </c:pt>
                <c:pt idx="2253">
                  <c:v>-21683.252542244096</c:v>
                </c:pt>
                <c:pt idx="2254">
                  <c:v>-286226.07751590916</c:v>
                </c:pt>
                <c:pt idx="2255">
                  <c:v>-172342.52012010917</c:v>
                </c:pt>
                <c:pt idx="2256">
                  <c:v>-132908.65519514342</c:v>
                </c:pt>
                <c:pt idx="2257">
                  <c:v>-173974.90263171255</c:v>
                </c:pt>
                <c:pt idx="2258">
                  <c:v>-181372.13219894949</c:v>
                </c:pt>
                <c:pt idx="2259">
                  <c:v>2591.0944272386841</c:v>
                </c:pt>
                <c:pt idx="2260">
                  <c:v>-117527.07520601584</c:v>
                </c:pt>
                <c:pt idx="2261">
                  <c:v>1306005.0916227086</c:v>
                </c:pt>
                <c:pt idx="2262">
                  <c:v>-90849.986838859142</c:v>
                </c:pt>
                <c:pt idx="2263">
                  <c:v>-62294.146179662377</c:v>
                </c:pt>
                <c:pt idx="2264">
                  <c:v>11628984.700875586</c:v>
                </c:pt>
                <c:pt idx="2265">
                  <c:v>-72113.833910221336</c:v>
                </c:pt>
                <c:pt idx="2266">
                  <c:v>229583.41386142181</c:v>
                </c:pt>
                <c:pt idx="2267">
                  <c:v>-121607.473798391</c:v>
                </c:pt>
                <c:pt idx="2268">
                  <c:v>-3349371.845975861</c:v>
                </c:pt>
                <c:pt idx="2269">
                  <c:v>-165761.03309606528</c:v>
                </c:pt>
                <c:pt idx="2270">
                  <c:v>135523.9638117023</c:v>
                </c:pt>
                <c:pt idx="2271">
                  <c:v>-192609.33195734251</c:v>
                </c:pt>
                <c:pt idx="2272">
                  <c:v>-180982.96822845464</c:v>
                </c:pt>
                <c:pt idx="2273">
                  <c:v>-169989.39171540627</c:v>
                </c:pt>
                <c:pt idx="2274">
                  <c:v>-152532.32215243875</c:v>
                </c:pt>
                <c:pt idx="2275">
                  <c:v>1191791.5467554145</c:v>
                </c:pt>
                <c:pt idx="2276">
                  <c:v>-183054.28618002246</c:v>
                </c:pt>
                <c:pt idx="2277">
                  <c:v>1037463.7095925015</c:v>
                </c:pt>
                <c:pt idx="2278">
                  <c:v>-108326.22443212749</c:v>
                </c:pt>
                <c:pt idx="2279">
                  <c:v>-189153.76160663291</c:v>
                </c:pt>
                <c:pt idx="2280">
                  <c:v>-194793.93260663631</c:v>
                </c:pt>
                <c:pt idx="2281">
                  <c:v>-63239.212450898252</c:v>
                </c:pt>
                <c:pt idx="2282">
                  <c:v>-173578.75452586357</c:v>
                </c:pt>
                <c:pt idx="2283">
                  <c:v>-158289.69063281573</c:v>
                </c:pt>
                <c:pt idx="2284">
                  <c:v>-114133.71307668486</c:v>
                </c:pt>
                <c:pt idx="2285">
                  <c:v>-136609.55909809982</c:v>
                </c:pt>
                <c:pt idx="2286">
                  <c:v>-173846.76025638607</c:v>
                </c:pt>
                <c:pt idx="2287">
                  <c:v>-93776.533809513465</c:v>
                </c:pt>
                <c:pt idx="2288">
                  <c:v>-105818.84701174367</c:v>
                </c:pt>
                <c:pt idx="2289">
                  <c:v>-86627.607332635205</c:v>
                </c:pt>
                <c:pt idx="2290">
                  <c:v>-226979.97213049076</c:v>
                </c:pt>
                <c:pt idx="2291">
                  <c:v>12015755.470211852</c:v>
                </c:pt>
                <c:pt idx="2292">
                  <c:v>-206374.02399587916</c:v>
                </c:pt>
                <c:pt idx="2293">
                  <c:v>-153929.13167015539</c:v>
                </c:pt>
                <c:pt idx="2294">
                  <c:v>-202258.81154623115</c:v>
                </c:pt>
                <c:pt idx="2295">
                  <c:v>-180151.06981984962</c:v>
                </c:pt>
                <c:pt idx="2296">
                  <c:v>-176799.46546589333</c:v>
                </c:pt>
                <c:pt idx="2297">
                  <c:v>-212719.93009534618</c:v>
                </c:pt>
                <c:pt idx="2298">
                  <c:v>-2510207.6763449879</c:v>
                </c:pt>
                <c:pt idx="2299">
                  <c:v>-144182.88393384303</c:v>
                </c:pt>
                <c:pt idx="2300">
                  <c:v>-116690.19845182722</c:v>
                </c:pt>
                <c:pt idx="2301">
                  <c:v>-159149.42616712308</c:v>
                </c:pt>
                <c:pt idx="2302">
                  <c:v>729496.88125051255</c:v>
                </c:pt>
                <c:pt idx="2303">
                  <c:v>-74569.11675693329</c:v>
                </c:pt>
                <c:pt idx="2304">
                  <c:v>3117273.4213978304</c:v>
                </c:pt>
                <c:pt idx="2305">
                  <c:v>1153127.9885478758</c:v>
                </c:pt>
                <c:pt idx="2306">
                  <c:v>-74386.454175629158</c:v>
                </c:pt>
                <c:pt idx="2307">
                  <c:v>-78846.907619211081</c:v>
                </c:pt>
                <c:pt idx="2308">
                  <c:v>-116661.10305191671</c:v>
                </c:pt>
                <c:pt idx="2309">
                  <c:v>-173889.90263171255</c:v>
                </c:pt>
                <c:pt idx="2310">
                  <c:v>142085.1972756703</c:v>
                </c:pt>
                <c:pt idx="2311">
                  <c:v>35062.287609594408</c:v>
                </c:pt>
                <c:pt idx="2312">
                  <c:v>-76884.515661369194</c:v>
                </c:pt>
                <c:pt idx="2313">
                  <c:v>-75844.916674879816</c:v>
                </c:pt>
                <c:pt idx="2314">
                  <c:v>443454.74983479548</c:v>
                </c:pt>
                <c:pt idx="2315">
                  <c:v>-174129.79416485259</c:v>
                </c:pt>
                <c:pt idx="2316">
                  <c:v>-212747.5551147174</c:v>
                </c:pt>
                <c:pt idx="2317">
                  <c:v>-181475.06543655379</c:v>
                </c:pt>
                <c:pt idx="2318">
                  <c:v>-117056.10202624835</c:v>
                </c:pt>
                <c:pt idx="2319">
                  <c:v>-37917.910902267904</c:v>
                </c:pt>
                <c:pt idx="2320">
                  <c:v>-988422.29215575987</c:v>
                </c:pt>
                <c:pt idx="2321">
                  <c:v>3226.7824753563036</c:v>
                </c:pt>
                <c:pt idx="2322">
                  <c:v>-74065.878011141089</c:v>
                </c:pt>
                <c:pt idx="2323">
                  <c:v>-74678.592328837316</c:v>
                </c:pt>
                <c:pt idx="2324">
                  <c:v>-64413.784526760719</c:v>
                </c:pt>
                <c:pt idx="2325">
                  <c:v>-198031.32451387425</c:v>
                </c:pt>
                <c:pt idx="2326">
                  <c:v>-87716.581949202373</c:v>
                </c:pt>
                <c:pt idx="2327">
                  <c:v>-233136.75232489943</c:v>
                </c:pt>
                <c:pt idx="2328">
                  <c:v>-171728.60113646038</c:v>
                </c:pt>
                <c:pt idx="2329">
                  <c:v>-119387.16938311397</c:v>
                </c:pt>
                <c:pt idx="2330">
                  <c:v>54694.443896717974</c:v>
                </c:pt>
                <c:pt idx="2331">
                  <c:v>-123049.87898959778</c:v>
                </c:pt>
                <c:pt idx="2332">
                  <c:v>-116758.02014216594</c:v>
                </c:pt>
                <c:pt idx="2333">
                  <c:v>-85711.024573907154</c:v>
                </c:pt>
                <c:pt idx="2334">
                  <c:v>-1460179.902918024</c:v>
                </c:pt>
                <c:pt idx="2335">
                  <c:v>-115415.03608438732</c:v>
                </c:pt>
                <c:pt idx="2336">
                  <c:v>109538.35882295802</c:v>
                </c:pt>
                <c:pt idx="2337">
                  <c:v>417604.58793169213</c:v>
                </c:pt>
                <c:pt idx="2338">
                  <c:v>2811072.168225552</c:v>
                </c:pt>
                <c:pt idx="2339">
                  <c:v>-81490.865709613179</c:v>
                </c:pt>
                <c:pt idx="2340">
                  <c:v>-299694.89008968935</c:v>
                </c:pt>
                <c:pt idx="2341">
                  <c:v>-226467.82093349821</c:v>
                </c:pt>
                <c:pt idx="2342">
                  <c:v>-247573.72823046194</c:v>
                </c:pt>
                <c:pt idx="2343">
                  <c:v>-168180.27877559268</c:v>
                </c:pt>
                <c:pt idx="2344">
                  <c:v>-243152.92280407011</c:v>
                </c:pt>
                <c:pt idx="2345">
                  <c:v>-46420.355783784442</c:v>
                </c:pt>
                <c:pt idx="2346">
                  <c:v>-51327731.543740466</c:v>
                </c:pt>
                <c:pt idx="2347">
                  <c:v>-155174.35213146091</c:v>
                </c:pt>
                <c:pt idx="2348">
                  <c:v>196875.88399196044</c:v>
                </c:pt>
                <c:pt idx="2349">
                  <c:v>-167952.75753191038</c:v>
                </c:pt>
                <c:pt idx="2350">
                  <c:v>-79993.440897842112</c:v>
                </c:pt>
                <c:pt idx="2351">
                  <c:v>-148273.96248759201</c:v>
                </c:pt>
                <c:pt idx="2352">
                  <c:v>-316055.25532638421</c:v>
                </c:pt>
                <c:pt idx="2353">
                  <c:v>-333147.52155543235</c:v>
                </c:pt>
                <c:pt idx="2354">
                  <c:v>-76617.732595089095</c:v>
                </c:pt>
                <c:pt idx="2355">
                  <c:v>-39902703.588575818</c:v>
                </c:pt>
                <c:pt idx="2356">
                  <c:v>-272768.07787829748</c:v>
                </c:pt>
                <c:pt idx="2357">
                  <c:v>-204864.84947705542</c:v>
                </c:pt>
                <c:pt idx="2358">
                  <c:v>-228701.88749076024</c:v>
                </c:pt>
                <c:pt idx="2359">
                  <c:v>-48911206.414130449</c:v>
                </c:pt>
                <c:pt idx="2360">
                  <c:v>-458538.44450076099</c:v>
                </c:pt>
                <c:pt idx="2361">
                  <c:v>-185741.34879363695</c:v>
                </c:pt>
                <c:pt idx="2362">
                  <c:v>-173300.32245529757</c:v>
                </c:pt>
                <c:pt idx="2363">
                  <c:v>-214356.30368599889</c:v>
                </c:pt>
                <c:pt idx="2364">
                  <c:v>-79713.826327284682</c:v>
                </c:pt>
                <c:pt idx="2365">
                  <c:v>-180263.46539552702</c:v>
                </c:pt>
                <c:pt idx="2366">
                  <c:v>-60051.258252321684</c:v>
                </c:pt>
                <c:pt idx="2367">
                  <c:v>-144016.88393384303</c:v>
                </c:pt>
                <c:pt idx="2368">
                  <c:v>-203085.28314192628</c:v>
                </c:pt>
                <c:pt idx="2369">
                  <c:v>534881.13194547337</c:v>
                </c:pt>
                <c:pt idx="2370">
                  <c:v>-215603.22253354086</c:v>
                </c:pt>
                <c:pt idx="2371">
                  <c:v>873137.90872651804</c:v>
                </c:pt>
                <c:pt idx="2372">
                  <c:v>-172191.97698497231</c:v>
                </c:pt>
                <c:pt idx="2373">
                  <c:v>-214923.9029064909</c:v>
                </c:pt>
                <c:pt idx="2374">
                  <c:v>-197657.4819394087</c:v>
                </c:pt>
                <c:pt idx="2375">
                  <c:v>26933.106040721759</c:v>
                </c:pt>
                <c:pt idx="2376">
                  <c:v>-184741.03006328255</c:v>
                </c:pt>
                <c:pt idx="2377">
                  <c:v>-136033.94164453895</c:v>
                </c:pt>
                <c:pt idx="2378">
                  <c:v>-74721.167106798894</c:v>
                </c:pt>
                <c:pt idx="2379">
                  <c:v>-61688.086189261492</c:v>
                </c:pt>
                <c:pt idx="2380">
                  <c:v>-155488.97854994563</c:v>
                </c:pt>
                <c:pt idx="2381">
                  <c:v>-181832.0821119555</c:v>
                </c:pt>
                <c:pt idx="2382">
                  <c:v>-80522.915415208787</c:v>
                </c:pt>
                <c:pt idx="2383">
                  <c:v>-185344.62444625524</c:v>
                </c:pt>
                <c:pt idx="2384">
                  <c:v>-177529.25822135055</c:v>
                </c:pt>
                <c:pt idx="2385">
                  <c:v>-474110.08402140439</c:v>
                </c:pt>
                <c:pt idx="2386">
                  <c:v>16696.741602415452</c:v>
                </c:pt>
                <c:pt idx="2387">
                  <c:v>-187562.14951862121</c:v>
                </c:pt>
                <c:pt idx="2388">
                  <c:v>-89464.082233065725</c:v>
                </c:pt>
                <c:pt idx="2389">
                  <c:v>-211972.41511806007</c:v>
                </c:pt>
                <c:pt idx="2390">
                  <c:v>-83339.705456951895</c:v>
                </c:pt>
                <c:pt idx="2391">
                  <c:v>-76263.93458108358</c:v>
                </c:pt>
                <c:pt idx="2392">
                  <c:v>-8455.5141796052922</c:v>
                </c:pt>
                <c:pt idx="2393">
                  <c:v>-72048.586264484853</c:v>
                </c:pt>
                <c:pt idx="2394">
                  <c:v>-239433.19855199585</c:v>
                </c:pt>
                <c:pt idx="2395">
                  <c:v>-112057.40194597514</c:v>
                </c:pt>
                <c:pt idx="2396">
                  <c:v>-180633.53215792275</c:v>
                </c:pt>
                <c:pt idx="2397">
                  <c:v>-72450.100549536859</c:v>
                </c:pt>
                <c:pt idx="2398">
                  <c:v>-146803.88393384303</c:v>
                </c:pt>
                <c:pt idx="2399">
                  <c:v>-18118.898622198263</c:v>
                </c:pt>
                <c:pt idx="2400">
                  <c:v>-114030.57155076208</c:v>
                </c:pt>
                <c:pt idx="2401">
                  <c:v>-18689.032146989717</c:v>
                </c:pt>
                <c:pt idx="2402">
                  <c:v>-1764.1893200624036</c:v>
                </c:pt>
                <c:pt idx="2403">
                  <c:v>1655971.3089607558</c:v>
                </c:pt>
                <c:pt idx="2404">
                  <c:v>-178887.61600598754</c:v>
                </c:pt>
                <c:pt idx="2405">
                  <c:v>-91108.4351252302</c:v>
                </c:pt>
                <c:pt idx="2406">
                  <c:v>-216771.62064631103</c:v>
                </c:pt>
                <c:pt idx="2407">
                  <c:v>34175.176847135182</c:v>
                </c:pt>
                <c:pt idx="2408">
                  <c:v>474518.22132538899</c:v>
                </c:pt>
                <c:pt idx="2409">
                  <c:v>1084309.2882174896</c:v>
                </c:pt>
                <c:pt idx="2410">
                  <c:v>-160135.55477394769</c:v>
                </c:pt>
                <c:pt idx="2411">
                  <c:v>-185691.02162698377</c:v>
                </c:pt>
                <c:pt idx="2412">
                  <c:v>-1029230.4876466689</c:v>
                </c:pt>
                <c:pt idx="2413">
                  <c:v>-187494.94621918671</c:v>
                </c:pt>
                <c:pt idx="2414">
                  <c:v>-81378.532307901944</c:v>
                </c:pt>
                <c:pt idx="2415">
                  <c:v>-133772.01219480362</c:v>
                </c:pt>
                <c:pt idx="2416">
                  <c:v>-78700.933555415191</c:v>
                </c:pt>
                <c:pt idx="2417">
                  <c:v>-214786.95548395801</c:v>
                </c:pt>
                <c:pt idx="2418">
                  <c:v>-248080.49252463994</c:v>
                </c:pt>
                <c:pt idx="2419">
                  <c:v>641488.36677079124</c:v>
                </c:pt>
                <c:pt idx="2420">
                  <c:v>-16051.058580284705</c:v>
                </c:pt>
                <c:pt idx="2421">
                  <c:v>-162389.68487745794</c:v>
                </c:pt>
                <c:pt idx="2422">
                  <c:v>-190586.67957987118</c:v>
                </c:pt>
                <c:pt idx="2423">
                  <c:v>-260183.63845675508</c:v>
                </c:pt>
                <c:pt idx="2424">
                  <c:v>-81693.254298709362</c:v>
                </c:pt>
                <c:pt idx="2425">
                  <c:v>-244475.08675227902</c:v>
                </c:pt>
                <c:pt idx="2426">
                  <c:v>-147630.18560045274</c:v>
                </c:pt>
                <c:pt idx="2427">
                  <c:v>-73273.167106798894</c:v>
                </c:pt>
                <c:pt idx="2428">
                  <c:v>-88305.282372857124</c:v>
                </c:pt>
                <c:pt idx="2429">
                  <c:v>-180682.44054272922</c:v>
                </c:pt>
                <c:pt idx="2430">
                  <c:v>-4983.9907637424913</c:v>
                </c:pt>
                <c:pt idx="2431">
                  <c:v>-251809.75987765833</c:v>
                </c:pt>
                <c:pt idx="2432">
                  <c:v>-10343.529870621045</c:v>
                </c:pt>
                <c:pt idx="2433">
                  <c:v>-29214.747805686115</c:v>
                </c:pt>
                <c:pt idx="2434">
                  <c:v>-173196.03849058057</c:v>
                </c:pt>
                <c:pt idx="2435">
                  <c:v>-72322.243291034538</c:v>
                </c:pt>
                <c:pt idx="2436">
                  <c:v>-147524.91658263857</c:v>
                </c:pt>
                <c:pt idx="2437">
                  <c:v>-62897.233110366738</c:v>
                </c:pt>
                <c:pt idx="2438">
                  <c:v>61962.754083946813</c:v>
                </c:pt>
                <c:pt idx="2439">
                  <c:v>-69155.423020507296</c:v>
                </c:pt>
                <c:pt idx="2440">
                  <c:v>-124107.07728237403</c:v>
                </c:pt>
                <c:pt idx="2441">
                  <c:v>-193131.79319407477</c:v>
                </c:pt>
                <c:pt idx="2442">
                  <c:v>-115743.43665876161</c:v>
                </c:pt>
                <c:pt idx="2443">
                  <c:v>-198589.7168859524</c:v>
                </c:pt>
                <c:pt idx="2444">
                  <c:v>-40104.996355122654</c:v>
                </c:pt>
                <c:pt idx="2445">
                  <c:v>-198569.3497489884</c:v>
                </c:pt>
                <c:pt idx="2446">
                  <c:v>-166619.74214901758</c:v>
                </c:pt>
                <c:pt idx="2447">
                  <c:v>3754953.329407535</c:v>
                </c:pt>
                <c:pt idx="2448">
                  <c:v>-151087.65020280468</c:v>
                </c:pt>
                <c:pt idx="2449">
                  <c:v>-176577.30827760883</c:v>
                </c:pt>
                <c:pt idx="2450">
                  <c:v>172651.23804227251</c:v>
                </c:pt>
                <c:pt idx="2451">
                  <c:v>-323149.4296995133</c:v>
                </c:pt>
                <c:pt idx="2452">
                  <c:v>-192037.84894197021</c:v>
                </c:pt>
                <c:pt idx="2453">
                  <c:v>-108378.80676576227</c:v>
                </c:pt>
                <c:pt idx="2454">
                  <c:v>-59249.316047321016</c:v>
                </c:pt>
                <c:pt idx="2455">
                  <c:v>-213418.3460845332</c:v>
                </c:pt>
                <c:pt idx="2456">
                  <c:v>994724.1075019883</c:v>
                </c:pt>
                <c:pt idx="2457">
                  <c:v>-185765.21499247692</c:v>
                </c:pt>
                <c:pt idx="2458">
                  <c:v>-124573.99240070296</c:v>
                </c:pt>
                <c:pt idx="2459">
                  <c:v>-120252.86152827062</c:v>
                </c:pt>
                <c:pt idx="2460">
                  <c:v>-173145.32245529757</c:v>
                </c:pt>
                <c:pt idx="2461">
                  <c:v>-4596429.95582157</c:v>
                </c:pt>
                <c:pt idx="2462">
                  <c:v>-108438.12114244205</c:v>
                </c:pt>
                <c:pt idx="2463">
                  <c:v>-332844.72624807677</c:v>
                </c:pt>
                <c:pt idx="2464">
                  <c:v>-119012.98270076426</c:v>
                </c:pt>
                <c:pt idx="2465">
                  <c:v>-228695.88728562655</c:v>
                </c:pt>
                <c:pt idx="2466">
                  <c:v>-222668.83778516465</c:v>
                </c:pt>
                <c:pt idx="2467">
                  <c:v>-70509.947916608566</c:v>
                </c:pt>
                <c:pt idx="2468">
                  <c:v>-191787.67937473749</c:v>
                </c:pt>
                <c:pt idx="2469">
                  <c:v>-114249.11429532917</c:v>
                </c:pt>
                <c:pt idx="2470">
                  <c:v>116083.14287594811</c:v>
                </c:pt>
                <c:pt idx="2471">
                  <c:v>-55810.229408277242</c:v>
                </c:pt>
                <c:pt idx="2472">
                  <c:v>-257775.63606204174</c:v>
                </c:pt>
                <c:pt idx="2473">
                  <c:v>-60524.158285132813</c:v>
                </c:pt>
                <c:pt idx="2474">
                  <c:v>239337.73832119466</c:v>
                </c:pt>
                <c:pt idx="2475">
                  <c:v>-178863.2006890215</c:v>
                </c:pt>
                <c:pt idx="2476">
                  <c:v>-173192.74227888262</c:v>
                </c:pt>
                <c:pt idx="2477">
                  <c:v>-487085.05304254731</c:v>
                </c:pt>
                <c:pt idx="2478">
                  <c:v>-78774.203075447585</c:v>
                </c:pt>
                <c:pt idx="2479">
                  <c:v>-173078.17434944861</c:v>
                </c:pt>
                <c:pt idx="2480">
                  <c:v>-80366.615784021182</c:v>
                </c:pt>
                <c:pt idx="2481">
                  <c:v>-70982.838810365531</c:v>
                </c:pt>
                <c:pt idx="2482">
                  <c:v>557920.59992743144</c:v>
                </c:pt>
                <c:pt idx="2483">
                  <c:v>-146445.1178954941</c:v>
                </c:pt>
                <c:pt idx="2484">
                  <c:v>-173572.03849058057</c:v>
                </c:pt>
                <c:pt idx="2485">
                  <c:v>-191540.57253426581</c:v>
                </c:pt>
                <c:pt idx="2486">
                  <c:v>146565.04639965936</c:v>
                </c:pt>
                <c:pt idx="2487">
                  <c:v>-110035.80676576227</c:v>
                </c:pt>
                <c:pt idx="2488">
                  <c:v>-198805.2311829112</c:v>
                </c:pt>
                <c:pt idx="2489">
                  <c:v>-76701.599755472911</c:v>
                </c:pt>
                <c:pt idx="2490">
                  <c:v>-167206.99762575654</c:v>
                </c:pt>
                <c:pt idx="2491">
                  <c:v>-95097.102653815135</c:v>
                </c:pt>
                <c:pt idx="2492">
                  <c:v>926420.28166783834</c:v>
                </c:pt>
                <c:pt idx="2493">
                  <c:v>-189063.77191219374</c:v>
                </c:pt>
                <c:pt idx="2494">
                  <c:v>-178288.5509135302</c:v>
                </c:pt>
                <c:pt idx="2495">
                  <c:v>-119406.19431458082</c:v>
                </c:pt>
                <c:pt idx="2496">
                  <c:v>-100492.57319183149</c:v>
                </c:pt>
                <c:pt idx="2497">
                  <c:v>7866898.6401756257</c:v>
                </c:pt>
                <c:pt idx="2498">
                  <c:v>-72934.100344403181</c:v>
                </c:pt>
                <c:pt idx="2499">
                  <c:v>-137425.88769589394</c:v>
                </c:pt>
                <c:pt idx="2500">
                  <c:v>-169776.68521162923</c:v>
                </c:pt>
                <c:pt idx="2501">
                  <c:v>-473658.73602928221</c:v>
                </c:pt>
                <c:pt idx="2502">
                  <c:v>5585.0096883482765</c:v>
                </c:pt>
                <c:pt idx="2503">
                  <c:v>6893126.6495355312</c:v>
                </c:pt>
                <c:pt idx="2504">
                  <c:v>228958.73331854434</c:v>
                </c:pt>
                <c:pt idx="2505">
                  <c:v>-166509.51203371031</c:v>
                </c:pt>
                <c:pt idx="2506">
                  <c:v>-149969.86099153862</c:v>
                </c:pt>
                <c:pt idx="2507">
                  <c:v>-211356.52348715393</c:v>
                </c:pt>
                <c:pt idx="2508">
                  <c:v>-178029.58168725367</c:v>
                </c:pt>
                <c:pt idx="2509">
                  <c:v>-171524.77690291882</c:v>
                </c:pt>
                <c:pt idx="2510">
                  <c:v>-49873.689186183154</c:v>
                </c:pt>
                <c:pt idx="2511">
                  <c:v>-173053.3965082221</c:v>
                </c:pt>
                <c:pt idx="2512">
                  <c:v>-160942.55680558688</c:v>
                </c:pt>
                <c:pt idx="2513">
                  <c:v>-200580.46958664351</c:v>
                </c:pt>
                <c:pt idx="2514">
                  <c:v>-75689.925554283822</c:v>
                </c:pt>
                <c:pt idx="2515">
                  <c:v>-182003.53215792275</c:v>
                </c:pt>
                <c:pt idx="2516">
                  <c:v>-76057.57668399089</c:v>
                </c:pt>
                <c:pt idx="2517">
                  <c:v>-189576.62093408272</c:v>
                </c:pt>
                <c:pt idx="2518">
                  <c:v>-180585.01573095817</c:v>
                </c:pt>
                <c:pt idx="2519">
                  <c:v>-83039.87156808452</c:v>
                </c:pt>
                <c:pt idx="2520">
                  <c:v>156205.12488690502</c:v>
                </c:pt>
                <c:pt idx="2521">
                  <c:v>-153935.10948409536</c:v>
                </c:pt>
                <c:pt idx="2522">
                  <c:v>-218166.57176125015</c:v>
                </c:pt>
                <c:pt idx="2523">
                  <c:v>-261401.9491358028</c:v>
                </c:pt>
                <c:pt idx="2524">
                  <c:v>-363070.87165928143</c:v>
                </c:pt>
                <c:pt idx="2525">
                  <c:v>-141180.50593299826</c:v>
                </c:pt>
                <c:pt idx="2526">
                  <c:v>-178036.12695116282</c:v>
                </c:pt>
                <c:pt idx="2527">
                  <c:v>-86296.253417385829</c:v>
                </c:pt>
                <c:pt idx="2528">
                  <c:v>-224700.54744448635</c:v>
                </c:pt>
                <c:pt idx="2529">
                  <c:v>-176341.89990723683</c:v>
                </c:pt>
                <c:pt idx="2530">
                  <c:v>-173682.6804729391</c:v>
                </c:pt>
                <c:pt idx="2531">
                  <c:v>-159447.0154072977</c:v>
                </c:pt>
                <c:pt idx="2532">
                  <c:v>-181806.59871518478</c:v>
                </c:pt>
                <c:pt idx="2533">
                  <c:v>531001.85670166183</c:v>
                </c:pt>
                <c:pt idx="2534">
                  <c:v>32987.61706032767</c:v>
                </c:pt>
                <c:pt idx="2535">
                  <c:v>-179496.06397571799</c:v>
                </c:pt>
                <c:pt idx="2536">
                  <c:v>-224727.54744448635</c:v>
                </c:pt>
                <c:pt idx="2537">
                  <c:v>-151617.76004645601</c:v>
                </c:pt>
                <c:pt idx="2538">
                  <c:v>-241192.39277269761</c:v>
                </c:pt>
                <c:pt idx="2539">
                  <c:v>979357.64427773654</c:v>
                </c:pt>
                <c:pt idx="2540">
                  <c:v>-193137.79247001419</c:v>
                </c:pt>
                <c:pt idx="2541">
                  <c:v>311039.30672886968</c:v>
                </c:pt>
                <c:pt idx="2542">
                  <c:v>-1235666.931873966</c:v>
                </c:pt>
                <c:pt idx="2543">
                  <c:v>-77124.349487782267</c:v>
                </c:pt>
                <c:pt idx="2544">
                  <c:v>-120558.68983595802</c:v>
                </c:pt>
                <c:pt idx="2545">
                  <c:v>5244294.9586084653</c:v>
                </c:pt>
                <c:pt idx="2546">
                  <c:v>104526.59518307145</c:v>
                </c:pt>
                <c:pt idx="2547">
                  <c:v>-89852.022914138302</c:v>
                </c:pt>
                <c:pt idx="2548">
                  <c:v>-153354.62220273906</c:v>
                </c:pt>
                <c:pt idx="2549">
                  <c:v>-74021.850117617782</c:v>
                </c:pt>
                <c:pt idx="2550">
                  <c:v>602548.00045205513</c:v>
                </c:pt>
                <c:pt idx="2551">
                  <c:v>-181546.68435415818</c:v>
                </c:pt>
                <c:pt idx="2552">
                  <c:v>-173672.11254350509</c:v>
                </c:pt>
                <c:pt idx="2553">
                  <c:v>-74829.631161430065</c:v>
                </c:pt>
                <c:pt idx="2554">
                  <c:v>-20479.365283150488</c:v>
                </c:pt>
                <c:pt idx="2555">
                  <c:v>-154959.61592685099</c:v>
                </c:pt>
                <c:pt idx="2556">
                  <c:v>-150194.13753334311</c:v>
                </c:pt>
                <c:pt idx="2557">
                  <c:v>115819.14802405232</c:v>
                </c:pt>
                <c:pt idx="2558">
                  <c:v>-18639.859648391663</c:v>
                </c:pt>
                <c:pt idx="2559">
                  <c:v>-61746.799825490089</c:v>
                </c:pt>
                <c:pt idx="2560">
                  <c:v>-173867.84874957078</c:v>
                </c:pt>
                <c:pt idx="2561">
                  <c:v>-219222.77061250154</c:v>
                </c:pt>
                <c:pt idx="2562">
                  <c:v>95380.018790325936</c:v>
                </c:pt>
                <c:pt idx="2563">
                  <c:v>-179860.54654798505</c:v>
                </c:pt>
                <c:pt idx="2564">
                  <c:v>-38393.138146094279</c:v>
                </c:pt>
                <c:pt idx="2565">
                  <c:v>-92742.181233989599</c:v>
                </c:pt>
                <c:pt idx="2566">
                  <c:v>-227307.16062654468</c:v>
                </c:pt>
                <c:pt idx="2567">
                  <c:v>-76665.025870951184</c:v>
                </c:pt>
                <c:pt idx="2568">
                  <c:v>-266207.74609527097</c:v>
                </c:pt>
                <c:pt idx="2569">
                  <c:v>-222570.90311162459</c:v>
                </c:pt>
                <c:pt idx="2570">
                  <c:v>-180399.74607869732</c:v>
                </c:pt>
                <c:pt idx="2571">
                  <c:v>-72799.951110615017</c:v>
                </c:pt>
                <c:pt idx="2572">
                  <c:v>-85692.938282335119</c:v>
                </c:pt>
                <c:pt idx="2573">
                  <c:v>-170218.38426124112</c:v>
                </c:pt>
                <c:pt idx="2574">
                  <c:v>-97899.056998869521</c:v>
                </c:pt>
                <c:pt idx="2575">
                  <c:v>12538840.212686123</c:v>
                </c:pt>
                <c:pt idx="2576">
                  <c:v>-58770.184075466634</c:v>
                </c:pt>
                <c:pt idx="2577">
                  <c:v>1326983.4997800244</c:v>
                </c:pt>
                <c:pt idx="2578">
                  <c:v>-123967.45932720567</c:v>
                </c:pt>
                <c:pt idx="2579">
                  <c:v>-72639.504458991491</c:v>
                </c:pt>
                <c:pt idx="2580">
                  <c:v>-205753.27293412457</c:v>
                </c:pt>
                <c:pt idx="2581">
                  <c:v>1064111.7714625713</c:v>
                </c:pt>
                <c:pt idx="2582">
                  <c:v>-22085.794693039265</c:v>
                </c:pt>
                <c:pt idx="2583">
                  <c:v>-145567.30819251202</c:v>
                </c:pt>
                <c:pt idx="2584">
                  <c:v>-41158.049408005507</c:v>
                </c:pt>
                <c:pt idx="2585">
                  <c:v>-314954.04605605348</c:v>
                </c:pt>
                <c:pt idx="2586">
                  <c:v>-86614.039041329699</c:v>
                </c:pt>
                <c:pt idx="2587">
                  <c:v>106777.48386925546</c:v>
                </c:pt>
                <c:pt idx="2588">
                  <c:v>-177353.29655520228</c:v>
                </c:pt>
                <c:pt idx="2589">
                  <c:v>-172665.89038473161</c:v>
                </c:pt>
                <c:pt idx="2590">
                  <c:v>-120196.90878664085</c:v>
                </c:pt>
                <c:pt idx="2591">
                  <c:v>-122115.18044232385</c:v>
                </c:pt>
                <c:pt idx="2592">
                  <c:v>-75931.137265815065</c:v>
                </c:pt>
                <c:pt idx="2593">
                  <c:v>283942.50491264573</c:v>
                </c:pt>
                <c:pt idx="2594">
                  <c:v>-375268.3704112909</c:v>
                </c:pt>
                <c:pt idx="2595">
                  <c:v>-81954.907414077417</c:v>
                </c:pt>
                <c:pt idx="2596">
                  <c:v>-75435.833705087673</c:v>
                </c:pt>
                <c:pt idx="2597">
                  <c:v>305722.67813358741</c:v>
                </c:pt>
                <c:pt idx="2598">
                  <c:v>183729.45625855192</c:v>
                </c:pt>
                <c:pt idx="2599">
                  <c:v>-172371.53236709011</c:v>
                </c:pt>
                <c:pt idx="2600">
                  <c:v>-50438.558244106069</c:v>
                </c:pt>
                <c:pt idx="2601">
                  <c:v>-147606.78326298081</c:v>
                </c:pt>
                <c:pt idx="2602">
                  <c:v>-183293.49174199853</c:v>
                </c:pt>
                <c:pt idx="2603">
                  <c:v>15796026.219990563</c:v>
                </c:pt>
                <c:pt idx="2604">
                  <c:v>735882.97438652324</c:v>
                </c:pt>
                <c:pt idx="2605">
                  <c:v>-172611.9644376561</c:v>
                </c:pt>
                <c:pt idx="2606">
                  <c:v>-68228.946041536517</c:v>
                </c:pt>
                <c:pt idx="2607">
                  <c:v>-70798.150899402448</c:v>
                </c:pt>
                <c:pt idx="2608">
                  <c:v>-183589.67333223409</c:v>
                </c:pt>
                <c:pt idx="2609">
                  <c:v>-182065.90864648495</c:v>
                </c:pt>
                <c:pt idx="2610">
                  <c:v>-208213.29163901391</c:v>
                </c:pt>
                <c:pt idx="2611">
                  <c:v>-213240.50458858709</c:v>
                </c:pt>
                <c:pt idx="2612">
                  <c:v>-83971.746957215844</c:v>
                </c:pt>
                <c:pt idx="2613">
                  <c:v>447119.58974399441</c:v>
                </c:pt>
                <c:pt idx="2614">
                  <c:v>-388807.69487402419</c:v>
                </c:pt>
                <c:pt idx="2615">
                  <c:v>-82376.174053392926</c:v>
                </c:pt>
                <c:pt idx="2616">
                  <c:v>-142787.3538107567</c:v>
                </c:pt>
                <c:pt idx="2617">
                  <c:v>-63232.993342347923</c:v>
                </c:pt>
                <c:pt idx="2618">
                  <c:v>-29922.940530878201</c:v>
                </c:pt>
                <c:pt idx="2619">
                  <c:v>-171298.07261715044</c:v>
                </c:pt>
                <c:pt idx="2620">
                  <c:v>-193665.05063469865</c:v>
                </c:pt>
                <c:pt idx="2621">
                  <c:v>-127899.17193868384</c:v>
                </c:pt>
                <c:pt idx="2622">
                  <c:v>397941.63128482224</c:v>
                </c:pt>
                <c:pt idx="2623">
                  <c:v>-173238.03849058057</c:v>
                </c:pt>
                <c:pt idx="2624">
                  <c:v>-116046.52995632536</c:v>
                </c:pt>
                <c:pt idx="2625">
                  <c:v>-96122.471842195897</c:v>
                </c:pt>
                <c:pt idx="2626">
                  <c:v>-104209.26189751123</c:v>
                </c:pt>
                <c:pt idx="2627">
                  <c:v>-173036.24840237311</c:v>
                </c:pt>
                <c:pt idx="2628">
                  <c:v>26300.760683519416</c:v>
                </c:pt>
                <c:pt idx="2629">
                  <c:v>-180810.54985899286</c:v>
                </c:pt>
                <c:pt idx="2630">
                  <c:v>-139482.35804094237</c:v>
                </c:pt>
                <c:pt idx="2631">
                  <c:v>1299809.0031302217</c:v>
                </c:pt>
                <c:pt idx="2632">
                  <c:v>80923.189505722723</c:v>
                </c:pt>
                <c:pt idx="2633">
                  <c:v>-217445.37208946404</c:v>
                </c:pt>
                <c:pt idx="2634">
                  <c:v>450950.04616382078</c:v>
                </c:pt>
                <c:pt idx="2635">
                  <c:v>-176457.60810982122</c:v>
                </c:pt>
                <c:pt idx="2636">
                  <c:v>122530.89546798181</c:v>
                </c:pt>
                <c:pt idx="2637">
                  <c:v>3159.4815421728126</c:v>
                </c:pt>
                <c:pt idx="2638">
                  <c:v>19044.763081751211</c:v>
                </c:pt>
                <c:pt idx="2639">
                  <c:v>-142564.76143036818</c:v>
                </c:pt>
                <c:pt idx="2640">
                  <c:v>-75755.300221322963</c:v>
                </c:pt>
                <c:pt idx="2641">
                  <c:v>-200690.62146684574</c:v>
                </c:pt>
                <c:pt idx="2642">
                  <c:v>351189.61944320798</c:v>
                </c:pt>
                <c:pt idx="2643">
                  <c:v>-175009.65988381676</c:v>
                </c:pt>
                <c:pt idx="2644">
                  <c:v>-215686.22253354086</c:v>
                </c:pt>
                <c:pt idx="2645">
                  <c:v>-68437.381784048339</c:v>
                </c:pt>
                <c:pt idx="2646">
                  <c:v>-173511.3965082221</c:v>
                </c:pt>
                <c:pt idx="2647">
                  <c:v>-124503.99240070296</c:v>
                </c:pt>
                <c:pt idx="2648">
                  <c:v>-135131.36004808755</c:v>
                </c:pt>
                <c:pt idx="2649">
                  <c:v>-180412.84050170251</c:v>
                </c:pt>
                <c:pt idx="2650">
                  <c:v>1825812.975429601</c:v>
                </c:pt>
                <c:pt idx="2651">
                  <c:v>-45841.525008948985</c:v>
                </c:pt>
                <c:pt idx="2652">
                  <c:v>346461.59294312308</c:v>
                </c:pt>
                <c:pt idx="2653">
                  <c:v>-237793.10073207394</c:v>
                </c:pt>
                <c:pt idx="2654">
                  <c:v>-86404.61571683042</c:v>
                </c:pt>
                <c:pt idx="2655">
                  <c:v>-134259.75425252551</c:v>
                </c:pt>
                <c:pt idx="2656">
                  <c:v>1043988.9827461733</c:v>
                </c:pt>
                <c:pt idx="2657">
                  <c:v>395186.22347664356</c:v>
                </c:pt>
                <c:pt idx="2658">
                  <c:v>2204429.2523849132</c:v>
                </c:pt>
                <c:pt idx="2659">
                  <c:v>2399419.5779339503</c:v>
                </c:pt>
                <c:pt idx="2660">
                  <c:v>-93116.513221264671</c:v>
                </c:pt>
                <c:pt idx="2661">
                  <c:v>-324431.74530772772</c:v>
                </c:pt>
                <c:pt idx="2662">
                  <c:v>-226913.4296995133</c:v>
                </c:pt>
                <c:pt idx="2663">
                  <c:v>-31137.981496181339</c:v>
                </c:pt>
                <c:pt idx="2664">
                  <c:v>-172937.60642001461</c:v>
                </c:pt>
                <c:pt idx="2665">
                  <c:v>-114197.56956815202</c:v>
                </c:pt>
                <c:pt idx="2666">
                  <c:v>-510472.38024075865</c:v>
                </c:pt>
                <c:pt idx="2667">
                  <c:v>-328028.21773039852</c:v>
                </c:pt>
                <c:pt idx="2668">
                  <c:v>-164759.36037102644</c:v>
                </c:pt>
                <c:pt idx="2669">
                  <c:v>33264.070910298586</c:v>
                </c:pt>
                <c:pt idx="2670">
                  <c:v>-213069.90434242669</c:v>
                </c:pt>
                <c:pt idx="2671">
                  <c:v>-32309.080882071459</c:v>
                </c:pt>
                <c:pt idx="2672">
                  <c:v>-57708.11006113555</c:v>
                </c:pt>
                <c:pt idx="2673">
                  <c:v>-172808.60642001461</c:v>
                </c:pt>
                <c:pt idx="2674">
                  <c:v>-189016.95319068077</c:v>
                </c:pt>
                <c:pt idx="2675">
                  <c:v>-182834.10904495901</c:v>
                </c:pt>
                <c:pt idx="2676">
                  <c:v>-227366.50397318607</c:v>
                </c:pt>
                <c:pt idx="2677">
                  <c:v>-86101.973766205774</c:v>
                </c:pt>
                <c:pt idx="2678">
                  <c:v>-182075.44032379839</c:v>
                </c:pt>
                <c:pt idx="2679">
                  <c:v>-100636.45303143395</c:v>
                </c:pt>
                <c:pt idx="2680">
                  <c:v>57667.57213870241</c:v>
                </c:pt>
                <c:pt idx="2681">
                  <c:v>-204630.28544819681</c:v>
                </c:pt>
                <c:pt idx="2682">
                  <c:v>-172229.08804954318</c:v>
                </c:pt>
                <c:pt idx="2683">
                  <c:v>790154.69316373067</c:v>
                </c:pt>
                <c:pt idx="2684">
                  <c:v>-242128.84947705542</c:v>
                </c:pt>
                <c:pt idx="2685">
                  <c:v>-200688.21306363586</c:v>
                </c:pt>
                <c:pt idx="2686">
                  <c:v>-223617.68994989787</c:v>
                </c:pt>
                <c:pt idx="2687">
                  <c:v>-78722.919871329737</c:v>
                </c:pt>
                <c:pt idx="2688">
                  <c:v>-158702.95868533384</c:v>
                </c:pt>
                <c:pt idx="2689">
                  <c:v>-82509.598249762959</c:v>
                </c:pt>
                <c:pt idx="2690">
                  <c:v>-101818.67449081852</c:v>
                </c:pt>
                <c:pt idx="2691">
                  <c:v>-237689.30679584196</c:v>
                </c:pt>
                <c:pt idx="2692">
                  <c:v>-177682.3552377976</c:v>
                </c:pt>
                <c:pt idx="2693">
                  <c:v>-72540.767352959301</c:v>
                </c:pt>
                <c:pt idx="2694">
                  <c:v>-177191.4133491033</c:v>
                </c:pt>
                <c:pt idx="2695">
                  <c:v>-5002.5475473679253</c:v>
                </c:pt>
                <c:pt idx="2696">
                  <c:v>-70354.700080127601</c:v>
                </c:pt>
                <c:pt idx="2697">
                  <c:v>-232845.42278834066</c:v>
                </c:pt>
                <c:pt idx="2698">
                  <c:v>-231995.50191718241</c:v>
                </c:pt>
                <c:pt idx="2699">
                  <c:v>-12873.784331421193</c:v>
                </c:pt>
                <c:pt idx="2700">
                  <c:v>54341.672141659074</c:v>
                </c:pt>
                <c:pt idx="2701">
                  <c:v>2932.2252990846173</c:v>
                </c:pt>
                <c:pt idx="2702">
                  <c:v>2028766.970922465</c:v>
                </c:pt>
                <c:pt idx="2703">
                  <c:v>-7928824.1193251014</c:v>
                </c:pt>
                <c:pt idx="2704">
                  <c:v>-67885.119395970716</c:v>
                </c:pt>
                <c:pt idx="2705">
                  <c:v>-319872.44400776521</c:v>
                </c:pt>
                <c:pt idx="2706">
                  <c:v>-75311.83276368861</c:v>
                </c:pt>
                <c:pt idx="2707">
                  <c:v>-722820.41276645102</c:v>
                </c:pt>
                <c:pt idx="2708">
                  <c:v>-73738.233664060928</c:v>
                </c:pt>
                <c:pt idx="2709">
                  <c:v>-198027.73159967517</c:v>
                </c:pt>
                <c:pt idx="2710">
                  <c:v>-236175.08716254635</c:v>
                </c:pt>
                <c:pt idx="2711">
                  <c:v>-167189.1574908836</c:v>
                </c:pt>
                <c:pt idx="2712">
                  <c:v>-256743.98015592829</c:v>
                </c:pt>
                <c:pt idx="2713">
                  <c:v>-260108.76533140952</c:v>
                </c:pt>
                <c:pt idx="2714">
                  <c:v>-89177.265053185416</c:v>
                </c:pt>
                <c:pt idx="2715">
                  <c:v>-171986.26742254826</c:v>
                </c:pt>
                <c:pt idx="2716">
                  <c:v>-199566.1979107768</c:v>
                </c:pt>
                <c:pt idx="2717">
                  <c:v>-234789.56991504703</c:v>
                </c:pt>
                <c:pt idx="2718">
                  <c:v>-175962.06059903442</c:v>
                </c:pt>
                <c:pt idx="2719">
                  <c:v>-201967.17115403799</c:v>
                </c:pt>
                <c:pt idx="2720">
                  <c:v>-81225.007879805984</c:v>
                </c:pt>
                <c:pt idx="2721">
                  <c:v>-256768.34895824071</c:v>
                </c:pt>
                <c:pt idx="2722">
                  <c:v>156816.62064576219</c:v>
                </c:pt>
                <c:pt idx="2723">
                  <c:v>112812.69939743401</c:v>
                </c:pt>
                <c:pt idx="2724">
                  <c:v>-185147.69625130398</c:v>
                </c:pt>
                <c:pt idx="2725">
                  <c:v>-79874.228535719012</c:v>
                </c:pt>
                <c:pt idx="2726">
                  <c:v>-189259.94108443239</c:v>
                </c:pt>
                <c:pt idx="2727">
                  <c:v>-141769.12448955869</c:v>
                </c:pt>
                <c:pt idx="2728">
                  <c:v>568709.4327102548</c:v>
                </c:pt>
                <c:pt idx="2729">
                  <c:v>7126183.599692896</c:v>
                </c:pt>
                <c:pt idx="2730">
                  <c:v>-172446.60747372446</c:v>
                </c:pt>
                <c:pt idx="2731">
                  <c:v>-180024.78300010919</c:v>
                </c:pt>
                <c:pt idx="2732">
                  <c:v>-36648.452707944089</c:v>
                </c:pt>
                <c:pt idx="2733">
                  <c:v>-173310.53059329075</c:v>
                </c:pt>
                <c:pt idx="2734">
                  <c:v>628610.72706495738</c:v>
                </c:pt>
                <c:pt idx="2735">
                  <c:v>-4062064.6676181909</c:v>
                </c:pt>
                <c:pt idx="2736">
                  <c:v>-215685.22253354086</c:v>
                </c:pt>
                <c:pt idx="2737">
                  <c:v>-199794.94434411463</c:v>
                </c:pt>
                <c:pt idx="2738">
                  <c:v>-216191.3034808652</c:v>
                </c:pt>
                <c:pt idx="2739">
                  <c:v>-189782.02545976586</c:v>
                </c:pt>
                <c:pt idx="2740">
                  <c:v>-180711.10734615169</c:v>
                </c:pt>
                <c:pt idx="2741">
                  <c:v>-69894.26018679711</c:v>
                </c:pt>
                <c:pt idx="2742">
                  <c:v>-81989.646786188125</c:v>
                </c:pt>
                <c:pt idx="2743">
                  <c:v>-306647.76794576377</c:v>
                </c:pt>
                <c:pt idx="2744">
                  <c:v>-211726.48896772269</c:v>
                </c:pt>
                <c:pt idx="2745">
                  <c:v>-61538.154335209401</c:v>
                </c:pt>
                <c:pt idx="2746">
                  <c:v>5129392.7696259608</c:v>
                </c:pt>
                <c:pt idx="2747">
                  <c:v>-189301.77582226659</c:v>
                </c:pt>
                <c:pt idx="2748">
                  <c:v>-140460.35793362436</c:v>
                </c:pt>
                <c:pt idx="2749">
                  <c:v>-66028.793055160771</c:v>
                </c:pt>
                <c:pt idx="2750">
                  <c:v>227648.32768976246</c:v>
                </c:pt>
                <c:pt idx="2751">
                  <c:v>-217095.62085144472</c:v>
                </c:pt>
                <c:pt idx="2752">
                  <c:v>-137696.78305784712</c:v>
                </c:pt>
                <c:pt idx="2753">
                  <c:v>-203346.8416921813</c:v>
                </c:pt>
                <c:pt idx="2754">
                  <c:v>-188927.01943574194</c:v>
                </c:pt>
                <c:pt idx="2755">
                  <c:v>48998.57213870241</c:v>
                </c:pt>
                <c:pt idx="2756">
                  <c:v>-12078.659530369347</c:v>
                </c:pt>
                <c:pt idx="2757">
                  <c:v>-296121.21720006526</c:v>
                </c:pt>
                <c:pt idx="2758">
                  <c:v>-44323.826823171286</c:v>
                </c:pt>
                <c:pt idx="2759">
                  <c:v>-227516.23876980628</c:v>
                </c:pt>
                <c:pt idx="2760">
                  <c:v>-339836.80722771725</c:v>
                </c:pt>
                <c:pt idx="2761">
                  <c:v>-71288.526826112618</c:v>
                </c:pt>
                <c:pt idx="2762">
                  <c:v>-72046.100139269503</c:v>
                </c:pt>
                <c:pt idx="2763">
                  <c:v>-96266.922921769379</c:v>
                </c:pt>
                <c:pt idx="2764">
                  <c:v>-201338.99240070296</c:v>
                </c:pt>
                <c:pt idx="2765">
                  <c:v>-72364.099934135826</c:v>
                </c:pt>
                <c:pt idx="2766">
                  <c:v>-100819.43085692899</c:v>
                </c:pt>
                <c:pt idx="2767">
                  <c:v>-160895.99696097197</c:v>
                </c:pt>
                <c:pt idx="2768">
                  <c:v>26879.663987898588</c:v>
                </c:pt>
                <c:pt idx="2769">
                  <c:v>-180881.31627874021</c:v>
                </c:pt>
                <c:pt idx="2770">
                  <c:v>-173468.60642001461</c:v>
                </c:pt>
                <c:pt idx="2771">
                  <c:v>248789.73406928941</c:v>
                </c:pt>
                <c:pt idx="2772">
                  <c:v>-166263.21829775494</c:v>
                </c:pt>
                <c:pt idx="2773">
                  <c:v>-72131.03399227481</c:v>
                </c:pt>
                <c:pt idx="2774">
                  <c:v>-148014.20766448451</c:v>
                </c:pt>
                <c:pt idx="2775">
                  <c:v>-198267.73159967517</c:v>
                </c:pt>
                <c:pt idx="2776">
                  <c:v>-77158.117401203286</c:v>
                </c:pt>
                <c:pt idx="2777">
                  <c:v>-238438.41830778716</c:v>
                </c:pt>
                <c:pt idx="2778">
                  <c:v>-187269.90034637315</c:v>
                </c:pt>
                <c:pt idx="2779">
                  <c:v>67659.515891983698</c:v>
                </c:pt>
                <c:pt idx="2780">
                  <c:v>-210022.48896772269</c:v>
                </c:pt>
                <c:pt idx="2781">
                  <c:v>628947.91940537607</c:v>
                </c:pt>
                <c:pt idx="2782">
                  <c:v>-61554.274137723114</c:v>
                </c:pt>
                <c:pt idx="2783">
                  <c:v>480188.07660258445</c:v>
                </c:pt>
                <c:pt idx="2784">
                  <c:v>-182693.68338378429</c:v>
                </c:pt>
                <c:pt idx="2785">
                  <c:v>-405103.7172959228</c:v>
                </c:pt>
                <c:pt idx="2786">
                  <c:v>-128167.19637070349</c:v>
                </c:pt>
                <c:pt idx="2787">
                  <c:v>444550.09475605935</c:v>
                </c:pt>
                <c:pt idx="2788">
                  <c:v>-181377.53215792275</c:v>
                </c:pt>
                <c:pt idx="2789">
                  <c:v>-92344.590277500538</c:v>
                </c:pt>
                <c:pt idx="2790">
                  <c:v>-213113.1553608778</c:v>
                </c:pt>
                <c:pt idx="2791">
                  <c:v>-175051.75574893958</c:v>
                </c:pt>
                <c:pt idx="2792">
                  <c:v>-77566.915620342479</c:v>
                </c:pt>
                <c:pt idx="2793">
                  <c:v>-208165.59280219697</c:v>
                </c:pt>
                <c:pt idx="2794">
                  <c:v>403084.4950138065</c:v>
                </c:pt>
                <c:pt idx="2795">
                  <c:v>-907806.65824353881</c:v>
                </c:pt>
                <c:pt idx="2796">
                  <c:v>-176886.0611631099</c:v>
                </c:pt>
                <c:pt idx="2797">
                  <c:v>137205.67741543427</c:v>
                </c:pt>
                <c:pt idx="2798">
                  <c:v>-234272.94184753974</c:v>
                </c:pt>
                <c:pt idx="2799">
                  <c:v>1630527.83013785</c:v>
                </c:pt>
                <c:pt idx="2800">
                  <c:v>-233068.09498771321</c:v>
                </c:pt>
                <c:pt idx="2801">
                  <c:v>-173956.16090274265</c:v>
                </c:pt>
                <c:pt idx="2802">
                  <c:v>-275864.60104714386</c:v>
                </c:pt>
                <c:pt idx="2803">
                  <c:v>-259392.75678055279</c:v>
                </c:pt>
                <c:pt idx="2804">
                  <c:v>-227081.21904626838</c:v>
                </c:pt>
                <c:pt idx="2805">
                  <c:v>1837.4296239674441</c:v>
                </c:pt>
                <c:pt idx="2806">
                  <c:v>-86783.733951065718</c:v>
                </c:pt>
                <c:pt idx="2807">
                  <c:v>-329844.15878034162</c:v>
                </c:pt>
                <c:pt idx="2808">
                  <c:v>-82349.507455104147</c:v>
                </c:pt>
                <c:pt idx="2809">
                  <c:v>-65597.125516145024</c:v>
                </c:pt>
                <c:pt idx="2810">
                  <c:v>-108741.65640029318</c:v>
                </c:pt>
                <c:pt idx="2811">
                  <c:v>-261958.4425218231</c:v>
                </c:pt>
                <c:pt idx="2812">
                  <c:v>75329.392195687629</c:v>
                </c:pt>
                <c:pt idx="2813">
                  <c:v>-98856.580188794062</c:v>
                </c:pt>
                <c:pt idx="2814">
                  <c:v>-142736.60669199284</c:v>
                </c:pt>
                <c:pt idx="2815">
                  <c:v>-219411.90372702567</c:v>
                </c:pt>
                <c:pt idx="2816">
                  <c:v>-95566.05976412099</c:v>
                </c:pt>
                <c:pt idx="2817">
                  <c:v>-74755.099934135826</c:v>
                </c:pt>
                <c:pt idx="2818">
                  <c:v>-63113.823037218506</c:v>
                </c:pt>
                <c:pt idx="2819">
                  <c:v>-58000.406282651296</c:v>
                </c:pt>
                <c:pt idx="2820">
                  <c:v>-19695.403709072736</c:v>
                </c:pt>
                <c:pt idx="2821">
                  <c:v>-192372.16367468087</c:v>
                </c:pt>
                <c:pt idx="2822">
                  <c:v>-11348.014129279007</c:v>
                </c:pt>
                <c:pt idx="2823">
                  <c:v>-80904.08264333308</c:v>
                </c:pt>
                <c:pt idx="2824">
                  <c:v>128681.6178957636</c:v>
                </c:pt>
                <c:pt idx="2825">
                  <c:v>19659.562533357937</c:v>
                </c:pt>
                <c:pt idx="2826">
                  <c:v>-177206.01922167226</c:v>
                </c:pt>
                <c:pt idx="2827">
                  <c:v>-181751.21224310115</c:v>
                </c:pt>
                <c:pt idx="2828">
                  <c:v>-231691.59373820754</c:v>
                </c:pt>
                <c:pt idx="2829">
                  <c:v>332020.27105939481</c:v>
                </c:pt>
                <c:pt idx="2830">
                  <c:v>-118291.80676576227</c:v>
                </c:pt>
                <c:pt idx="2831">
                  <c:v>2495101.3967703506</c:v>
                </c:pt>
                <c:pt idx="2832">
                  <c:v>209047.40698882169</c:v>
                </c:pt>
                <c:pt idx="2833">
                  <c:v>-173660.75452586357</c:v>
                </c:pt>
                <c:pt idx="2834">
                  <c:v>-115880.2860137978</c:v>
                </c:pt>
                <c:pt idx="2835">
                  <c:v>-77944.8246782879</c:v>
                </c:pt>
                <c:pt idx="2836">
                  <c:v>-255637.23139388877</c:v>
                </c:pt>
                <c:pt idx="2837">
                  <c:v>-172447.24840237311</c:v>
                </c:pt>
                <c:pt idx="2838">
                  <c:v>79874805.235136509</c:v>
                </c:pt>
                <c:pt idx="2839">
                  <c:v>-74924.040926069836</c:v>
                </c:pt>
                <c:pt idx="2840">
                  <c:v>-193939.81970269617</c:v>
                </c:pt>
                <c:pt idx="2841">
                  <c:v>-305880.24594875617</c:v>
                </c:pt>
                <c:pt idx="2842">
                  <c:v>-90732.549069163157</c:v>
                </c:pt>
                <c:pt idx="2843">
                  <c:v>-161920.98684451368</c:v>
                </c:pt>
                <c:pt idx="2844">
                  <c:v>-199943.4836342471</c:v>
                </c:pt>
                <c:pt idx="2845">
                  <c:v>-13675.406282651296</c:v>
                </c:pt>
                <c:pt idx="2846">
                  <c:v>-170236.90749810086</c:v>
                </c:pt>
                <c:pt idx="2847">
                  <c:v>-160004.51203371031</c:v>
                </c:pt>
                <c:pt idx="2848">
                  <c:v>-185272.79859210458</c:v>
                </c:pt>
                <c:pt idx="2849">
                  <c:v>-180972.37398546719</c:v>
                </c:pt>
                <c:pt idx="2850">
                  <c:v>-141153.80676576227</c:v>
                </c:pt>
                <c:pt idx="2851">
                  <c:v>-181475.06543655379</c:v>
                </c:pt>
                <c:pt idx="2852">
                  <c:v>-77676.616127097775</c:v>
                </c:pt>
                <c:pt idx="2853">
                  <c:v>57084.414059175644</c:v>
                </c:pt>
                <c:pt idx="2854">
                  <c:v>-197776.47096484131</c:v>
                </c:pt>
                <c:pt idx="2855">
                  <c:v>865924.37045151775</c:v>
                </c:pt>
                <c:pt idx="2856">
                  <c:v>-72064.100754670522</c:v>
                </c:pt>
                <c:pt idx="2857">
                  <c:v>-208172.35482753027</c:v>
                </c:pt>
                <c:pt idx="2858">
                  <c:v>-172957.17434944861</c:v>
                </c:pt>
                <c:pt idx="2859">
                  <c:v>-221648.22150787251</c:v>
                </c:pt>
                <c:pt idx="2860">
                  <c:v>-95887.502600622625</c:v>
                </c:pt>
                <c:pt idx="2861">
                  <c:v>-213180.37065352831</c:v>
                </c:pt>
                <c:pt idx="2862">
                  <c:v>-237668.27632602485</c:v>
                </c:pt>
                <c:pt idx="2863">
                  <c:v>-199364.14630124014</c:v>
                </c:pt>
                <c:pt idx="2864">
                  <c:v>-205354.44605338754</c:v>
                </c:pt>
                <c:pt idx="2865">
                  <c:v>338025.76170826971</c:v>
                </c:pt>
                <c:pt idx="2866">
                  <c:v>-700953.13144074264</c:v>
                </c:pt>
                <c:pt idx="2867">
                  <c:v>-129948.46840306855</c:v>
                </c:pt>
                <c:pt idx="2868">
                  <c:v>-82891.015880937368</c:v>
                </c:pt>
                <c:pt idx="2869">
                  <c:v>-160746.73601990729</c:v>
                </c:pt>
                <c:pt idx="2870">
                  <c:v>-168879.11425662151</c:v>
                </c:pt>
                <c:pt idx="2871">
                  <c:v>62857.504130914109</c:v>
                </c:pt>
                <c:pt idx="2872">
                  <c:v>-238490.77009724558</c:v>
                </c:pt>
                <c:pt idx="2873">
                  <c:v>916365.81846086355</c:v>
                </c:pt>
                <c:pt idx="2874">
                  <c:v>-223981.48558890622</c:v>
                </c:pt>
                <c:pt idx="2875">
                  <c:v>775731.37405823509</c:v>
                </c:pt>
                <c:pt idx="2876">
                  <c:v>-107513.26009853525</c:v>
                </c:pt>
                <c:pt idx="2877">
                  <c:v>-173331.47056114656</c:v>
                </c:pt>
                <c:pt idx="2878">
                  <c:v>-86901.151188559568</c:v>
                </c:pt>
                <c:pt idx="2879">
                  <c:v>-76213.033582007469</c:v>
                </c:pt>
                <c:pt idx="2880">
                  <c:v>-258888.04643791937</c:v>
                </c:pt>
                <c:pt idx="2881">
                  <c:v>-253466.80449698603</c:v>
                </c:pt>
                <c:pt idx="2882">
                  <c:v>-139947.30566860893</c:v>
                </c:pt>
                <c:pt idx="2883">
                  <c:v>-1314858.7650514494</c:v>
                </c:pt>
                <c:pt idx="2884">
                  <c:v>-84848.26464291806</c:v>
                </c:pt>
                <c:pt idx="2885">
                  <c:v>-82526.05969447628</c:v>
                </c:pt>
                <c:pt idx="2886">
                  <c:v>-224192.44359657983</c:v>
                </c:pt>
                <c:pt idx="2887">
                  <c:v>-76499.548515298389</c:v>
                </c:pt>
                <c:pt idx="2888">
                  <c:v>-177158.37723931373</c:v>
                </c:pt>
                <c:pt idx="2889">
                  <c:v>-181420.46539552702</c:v>
                </c:pt>
                <c:pt idx="2890">
                  <c:v>-101176.5807826955</c:v>
                </c:pt>
                <c:pt idx="2891">
                  <c:v>-81411.315374182042</c:v>
                </c:pt>
                <c:pt idx="2892">
                  <c:v>100653.07715198916</c:v>
                </c:pt>
                <c:pt idx="2893">
                  <c:v>-1119919.7357660451</c:v>
                </c:pt>
                <c:pt idx="2894">
                  <c:v>-216723.08938535143</c:v>
                </c:pt>
                <c:pt idx="2895">
                  <c:v>-140980.95641203073</c:v>
                </c:pt>
                <c:pt idx="2896">
                  <c:v>-121244.57808542327</c:v>
                </c:pt>
                <c:pt idx="2897">
                  <c:v>-4769061.8740312671</c:v>
                </c:pt>
                <c:pt idx="2898">
                  <c:v>-97115.419538589194</c:v>
                </c:pt>
                <c:pt idx="2899">
                  <c:v>112761.97621001728</c:v>
                </c:pt>
                <c:pt idx="2900">
                  <c:v>-70906.819540122669</c:v>
                </c:pt>
                <c:pt idx="2901">
                  <c:v>-473500.44681405136</c:v>
                </c:pt>
                <c:pt idx="2902">
                  <c:v>435733.71288002876</c:v>
                </c:pt>
                <c:pt idx="2903">
                  <c:v>98252.125487078883</c:v>
                </c:pt>
                <c:pt idx="2904">
                  <c:v>1533685.8529402288</c:v>
                </c:pt>
                <c:pt idx="2905">
                  <c:v>697986.44500141207</c:v>
                </c:pt>
                <c:pt idx="2906">
                  <c:v>-108584.63388110939</c:v>
                </c:pt>
                <c:pt idx="2907">
                  <c:v>270235.28386387473</c:v>
                </c:pt>
                <c:pt idx="2908">
                  <c:v>-16989.817670935707</c:v>
                </c:pt>
                <c:pt idx="2909">
                  <c:v>-253286.21693252679</c:v>
                </c:pt>
                <c:pt idx="2910">
                  <c:v>-179105.12443182076</c:v>
                </c:pt>
                <c:pt idx="2911">
                  <c:v>-120473.91388703178</c:v>
                </c:pt>
                <c:pt idx="2912">
                  <c:v>-81364.133342893852</c:v>
                </c:pt>
                <c:pt idx="2913">
                  <c:v>-173326.6804729391</c:v>
                </c:pt>
                <c:pt idx="2914">
                  <c:v>-73006.421167064342</c:v>
                </c:pt>
                <c:pt idx="2915">
                  <c:v>80365.018690157303</c:v>
                </c:pt>
                <c:pt idx="2916">
                  <c:v>-400758.45048217848</c:v>
                </c:pt>
                <c:pt idx="2917">
                  <c:v>-180387.74607869732</c:v>
                </c:pt>
                <c:pt idx="2918">
                  <c:v>236674.31147457828</c:v>
                </c:pt>
                <c:pt idx="2919">
                  <c:v>1596571.0335797663</c:v>
                </c:pt>
                <c:pt idx="2920">
                  <c:v>185911.28991444537</c:v>
                </c:pt>
                <c:pt idx="2921">
                  <c:v>1413498.3714715519</c:v>
                </c:pt>
                <c:pt idx="2922">
                  <c:v>-89301.707126890265</c:v>
                </c:pt>
                <c:pt idx="2923">
                  <c:v>-216548.68843437516</c:v>
                </c:pt>
                <c:pt idx="2924">
                  <c:v>-80029.583068034917</c:v>
                </c:pt>
                <c:pt idx="2925">
                  <c:v>-173532.3965082221</c:v>
                </c:pt>
                <c:pt idx="2926">
                  <c:v>-219555.70385010587</c:v>
                </c:pt>
                <c:pt idx="2927">
                  <c:v>-229415.21670319105</c:v>
                </c:pt>
                <c:pt idx="2928">
                  <c:v>-180321.93211689603</c:v>
                </c:pt>
                <c:pt idx="2929">
                  <c:v>-275040.64543038217</c:v>
                </c:pt>
                <c:pt idx="2930">
                  <c:v>-150350.55176293387</c:v>
                </c:pt>
                <c:pt idx="2931">
                  <c:v>-228115.37208946404</c:v>
                </c:pt>
                <c:pt idx="2932">
                  <c:v>-172279.32245529757</c:v>
                </c:pt>
                <c:pt idx="2933">
                  <c:v>-121335.07080073433</c:v>
                </c:pt>
                <c:pt idx="2934">
                  <c:v>-173620.75452586357</c:v>
                </c:pt>
                <c:pt idx="2935">
                  <c:v>-101334.31044149183</c:v>
                </c:pt>
                <c:pt idx="2936">
                  <c:v>-237908.78549241822</c:v>
                </c:pt>
                <c:pt idx="2937">
                  <c:v>-160647.47312839836</c:v>
                </c:pt>
                <c:pt idx="2938">
                  <c:v>-75315.311066374823</c:v>
                </c:pt>
                <c:pt idx="2939">
                  <c:v>-166077.76485130808</c:v>
                </c:pt>
                <c:pt idx="2940">
                  <c:v>216385.54579716735</c:v>
                </c:pt>
                <c:pt idx="2941">
                  <c:v>-131250.32366705404</c:v>
                </c:pt>
                <c:pt idx="2942">
                  <c:v>-179090.5829180557</c:v>
                </c:pt>
                <c:pt idx="2943">
                  <c:v>-126433.35922124636</c:v>
                </c:pt>
                <c:pt idx="2944">
                  <c:v>-190508.08671547219</c:v>
                </c:pt>
                <c:pt idx="2945">
                  <c:v>-67848.130972256346</c:v>
                </c:pt>
                <c:pt idx="2946">
                  <c:v>-173081.53236709011</c:v>
                </c:pt>
                <c:pt idx="2947">
                  <c:v>-171511.61580360786</c:v>
                </c:pt>
                <c:pt idx="2948">
                  <c:v>-115337.52995632536</c:v>
                </c:pt>
                <c:pt idx="2949">
                  <c:v>-124517.51817601023</c:v>
                </c:pt>
                <c:pt idx="2950">
                  <c:v>-226355.95261208655</c:v>
                </c:pt>
                <c:pt idx="2951">
                  <c:v>-61719.208345093823</c:v>
                </c:pt>
                <c:pt idx="2952">
                  <c:v>1746729.8021065458</c:v>
                </c:pt>
                <c:pt idx="2953">
                  <c:v>-181828.94981796612</c:v>
                </c:pt>
                <c:pt idx="2954">
                  <c:v>-113533.24656044957</c:v>
                </c:pt>
                <c:pt idx="2955">
                  <c:v>-75503.013409259147</c:v>
                </c:pt>
                <c:pt idx="2956">
                  <c:v>-38718.889024951844</c:v>
                </c:pt>
                <c:pt idx="2957">
                  <c:v>-173892.90263171255</c:v>
                </c:pt>
                <c:pt idx="2958">
                  <c:v>-233746.35062817915</c:v>
                </c:pt>
                <c:pt idx="2959">
                  <c:v>-200187.61884990806</c:v>
                </c:pt>
                <c:pt idx="2960">
                  <c:v>-36577.935495821745</c:v>
                </c:pt>
                <c:pt idx="2961">
                  <c:v>-112336.48814718798</c:v>
                </c:pt>
                <c:pt idx="2962">
                  <c:v>-179544.54042284371</c:v>
                </c:pt>
                <c:pt idx="2963">
                  <c:v>-129353.42138082336</c:v>
                </c:pt>
                <c:pt idx="2964">
                  <c:v>614824.24463519931</c:v>
                </c:pt>
                <c:pt idx="2965">
                  <c:v>-228507.55442731874</c:v>
                </c:pt>
                <c:pt idx="2966">
                  <c:v>127628.11558624491</c:v>
                </c:pt>
                <c:pt idx="2967">
                  <c:v>-81835.040733735164</c:v>
                </c:pt>
                <c:pt idx="2968">
                  <c:v>-46379.821191015391</c:v>
                </c:pt>
                <c:pt idx="2969">
                  <c:v>-154455.14286773663</c:v>
                </c:pt>
                <c:pt idx="2970">
                  <c:v>-668173.46509939118</c:v>
                </c:pt>
                <c:pt idx="2971">
                  <c:v>-248312.56150456634</c:v>
                </c:pt>
                <c:pt idx="2972">
                  <c:v>-83436.771809080252</c:v>
                </c:pt>
                <c:pt idx="2973">
                  <c:v>-188731.1672839816</c:v>
                </c:pt>
                <c:pt idx="2974">
                  <c:v>1792859.4203267456</c:v>
                </c:pt>
                <c:pt idx="2975">
                  <c:v>-83716.323421015099</c:v>
                </c:pt>
                <c:pt idx="2976">
                  <c:v>-941045.87640457042</c:v>
                </c:pt>
                <c:pt idx="2977">
                  <c:v>-68086.730162353953</c:v>
                </c:pt>
                <c:pt idx="2978">
                  <c:v>-361475.08402140439</c:v>
                </c:pt>
                <c:pt idx="2979">
                  <c:v>-165926.69267345566</c:v>
                </c:pt>
                <c:pt idx="2980">
                  <c:v>-181421.65920412543</c:v>
                </c:pt>
                <c:pt idx="2981">
                  <c:v>1592927.177530684</c:v>
                </c:pt>
                <c:pt idx="2982">
                  <c:v>-45466.806765762274</c:v>
                </c:pt>
                <c:pt idx="2983">
                  <c:v>-200986.34638329362</c:v>
                </c:pt>
                <c:pt idx="2984">
                  <c:v>59716.469350496831</c:v>
                </c:pt>
                <c:pt idx="2985">
                  <c:v>-77161.648981026956</c:v>
                </c:pt>
                <c:pt idx="2986">
                  <c:v>-174255.40456654044</c:v>
                </c:pt>
                <c:pt idx="2987">
                  <c:v>-177027.08216969343</c:v>
                </c:pt>
                <c:pt idx="2988">
                  <c:v>-75049.186510645261</c:v>
                </c:pt>
                <c:pt idx="2989">
                  <c:v>-215584.22253354086</c:v>
                </c:pt>
                <c:pt idx="2990">
                  <c:v>-11911.681453557743</c:v>
                </c:pt>
                <c:pt idx="2991">
                  <c:v>-179601.35367388715</c:v>
                </c:pt>
                <c:pt idx="2992">
                  <c:v>-60139.15520812766</c:v>
                </c:pt>
                <c:pt idx="2993">
                  <c:v>-173338.03849058057</c:v>
                </c:pt>
                <c:pt idx="2994">
                  <c:v>-91049.527102049324</c:v>
                </c:pt>
                <c:pt idx="2995">
                  <c:v>106188.32118234894</c:v>
                </c:pt>
                <c:pt idx="2996">
                  <c:v>-197909.14630124014</c:v>
                </c:pt>
                <c:pt idx="2997">
                  <c:v>-146006.84325504716</c:v>
                </c:pt>
                <c:pt idx="2998">
                  <c:v>-288204.83522688283</c:v>
                </c:pt>
                <c:pt idx="2999">
                  <c:v>-12622970.051297441</c:v>
                </c:pt>
                <c:pt idx="3000">
                  <c:v>-231760.23528253374</c:v>
                </c:pt>
                <c:pt idx="3001">
                  <c:v>-90358.442608685742</c:v>
                </c:pt>
                <c:pt idx="3002">
                  <c:v>-384810.58081340045</c:v>
                </c:pt>
                <c:pt idx="3003">
                  <c:v>-89245.779868401645</c:v>
                </c:pt>
                <c:pt idx="3004">
                  <c:v>3476263.2999380599</c:v>
                </c:pt>
                <c:pt idx="3005">
                  <c:v>-181681.79879723827</c:v>
                </c:pt>
                <c:pt idx="3006">
                  <c:v>-347084.67858444015</c:v>
                </c:pt>
                <c:pt idx="3007">
                  <c:v>-144263.92499403728</c:v>
                </c:pt>
                <c:pt idx="3008">
                  <c:v>-122013.24957408244</c:v>
                </c:pt>
                <c:pt idx="3009">
                  <c:v>82835.813259461022</c:v>
                </c:pt>
                <c:pt idx="3010">
                  <c:v>-119230.80676576227</c:v>
                </c:pt>
                <c:pt idx="3011">
                  <c:v>-220496.4205642576</c:v>
                </c:pt>
                <c:pt idx="3012">
                  <c:v>-172056.24840237311</c:v>
                </c:pt>
                <c:pt idx="3013">
                  <c:v>-173024.9644376561</c:v>
                </c:pt>
                <c:pt idx="3014">
                  <c:v>9207.7026113087195</c:v>
                </c:pt>
                <c:pt idx="3015">
                  <c:v>-115174.6869137981</c:v>
                </c:pt>
                <c:pt idx="3016">
                  <c:v>-149290.63871486107</c:v>
                </c:pt>
                <c:pt idx="3017">
                  <c:v>-121989.81683082465</c:v>
                </c:pt>
                <c:pt idx="3018">
                  <c:v>17338.892406891449</c:v>
                </c:pt>
                <c:pt idx="3019">
                  <c:v>-79443.57421749986</c:v>
                </c:pt>
                <c:pt idx="3020">
                  <c:v>2448.9611075809225</c:v>
                </c:pt>
                <c:pt idx="3021">
                  <c:v>-133479.79498722334</c:v>
                </c:pt>
                <c:pt idx="3022">
                  <c:v>39815.703487915889</c:v>
                </c:pt>
                <c:pt idx="3023">
                  <c:v>41208.497697310318</c:v>
                </c:pt>
                <c:pt idx="3024">
                  <c:v>-429614.4772091303</c:v>
                </c:pt>
                <c:pt idx="3025">
                  <c:v>-166583.69993889832</c:v>
                </c:pt>
                <c:pt idx="3026">
                  <c:v>-196415.87966192467</c:v>
                </c:pt>
                <c:pt idx="3027">
                  <c:v>-140549.06192758586</c:v>
                </c:pt>
                <c:pt idx="3028">
                  <c:v>-226638.75294030044</c:v>
                </c:pt>
                <c:pt idx="3029">
                  <c:v>-14746.988748966658</c:v>
                </c:pt>
                <c:pt idx="3030">
                  <c:v>2328865.5421283785</c:v>
                </c:pt>
                <c:pt idx="3031">
                  <c:v>-169115.91132585111</c:v>
                </c:pt>
                <c:pt idx="3032">
                  <c:v>611720.56897756993</c:v>
                </c:pt>
                <c:pt idx="3033">
                  <c:v>-165788.16237813828</c:v>
                </c:pt>
                <c:pt idx="3034">
                  <c:v>-143337.80134544929</c:v>
                </c:pt>
                <c:pt idx="3035">
                  <c:v>-183569.43140875149</c:v>
                </c:pt>
                <c:pt idx="3036">
                  <c:v>-103763.22961328142</c:v>
                </c:pt>
                <c:pt idx="3037">
                  <c:v>-222767.75314543408</c:v>
                </c:pt>
                <c:pt idx="3038">
                  <c:v>-78003.907619211081</c:v>
                </c:pt>
                <c:pt idx="3039">
                  <c:v>-150329.43642607244</c:v>
                </c:pt>
                <c:pt idx="3040">
                  <c:v>-190487.25898624951</c:v>
                </c:pt>
                <c:pt idx="3041">
                  <c:v>-291256.29610494775</c:v>
                </c:pt>
                <c:pt idx="3042">
                  <c:v>-172714.89038473161</c:v>
                </c:pt>
                <c:pt idx="3043">
                  <c:v>-282041.68887091102</c:v>
                </c:pt>
                <c:pt idx="3044">
                  <c:v>-172541.9644376561</c:v>
                </c:pt>
                <c:pt idx="3045">
                  <c:v>-71449.793465428127</c:v>
                </c:pt>
                <c:pt idx="3046">
                  <c:v>-11818.319011389161</c:v>
                </c:pt>
                <c:pt idx="3047">
                  <c:v>42385.9433530526</c:v>
                </c:pt>
                <c:pt idx="3048">
                  <c:v>-39964.829926074599</c:v>
                </c:pt>
                <c:pt idx="3049">
                  <c:v>-70544.950407081633</c:v>
                </c:pt>
                <c:pt idx="3050">
                  <c:v>-75782.0497894039</c:v>
                </c:pt>
                <c:pt idx="3051">
                  <c:v>-229866.82795876125</c:v>
                </c:pt>
                <c:pt idx="3052">
                  <c:v>-255638.51363571052</c:v>
                </c:pt>
                <c:pt idx="3053">
                  <c:v>-269612.86739546614</c:v>
                </c:pt>
                <c:pt idx="3054">
                  <c:v>-160221.32556841156</c:v>
                </c:pt>
                <c:pt idx="3055">
                  <c:v>-212811.1555660115</c:v>
                </c:pt>
                <c:pt idx="3056">
                  <c:v>-16021.794315514388</c:v>
                </c:pt>
                <c:pt idx="3057">
                  <c:v>-282339.38435898384</c:v>
                </c:pt>
                <c:pt idx="3058">
                  <c:v>-177740.87025455397</c:v>
                </c:pt>
                <c:pt idx="3059">
                  <c:v>125987.9244504862</c:v>
                </c:pt>
                <c:pt idx="3060">
                  <c:v>-77770.866353883161</c:v>
                </c:pt>
                <c:pt idx="3061">
                  <c:v>-211803.17098174215</c:v>
                </c:pt>
                <c:pt idx="3062">
                  <c:v>80627.341552118945</c:v>
                </c:pt>
                <c:pt idx="3063">
                  <c:v>-179020.94940769876</c:v>
                </c:pt>
                <c:pt idx="3064">
                  <c:v>-114505.25927799003</c:v>
                </c:pt>
                <c:pt idx="3065">
                  <c:v>-190110.55282144016</c:v>
                </c:pt>
                <c:pt idx="3066">
                  <c:v>-83370.562364886966</c:v>
                </c:pt>
                <c:pt idx="3067">
                  <c:v>-544001.38898193324</c:v>
                </c:pt>
                <c:pt idx="3068">
                  <c:v>-107940.57851487631</c:v>
                </c:pt>
                <c:pt idx="3069">
                  <c:v>-149326.16002074696</c:v>
                </c:pt>
                <c:pt idx="3070">
                  <c:v>-174206.65137925878</c:v>
                </c:pt>
                <c:pt idx="3071">
                  <c:v>-150410.22515176149</c:v>
                </c:pt>
                <c:pt idx="3072">
                  <c:v>-233414.36180696217</c:v>
                </c:pt>
                <c:pt idx="3073">
                  <c:v>-148385.89899621677</c:v>
                </c:pt>
                <c:pt idx="3074">
                  <c:v>-67776.155767737539</c:v>
                </c:pt>
                <c:pt idx="3075">
                  <c:v>-183846.4762836413</c:v>
                </c:pt>
                <c:pt idx="3076">
                  <c:v>-81283.405814645987</c:v>
                </c:pt>
                <c:pt idx="3077">
                  <c:v>-193615.39600075688</c:v>
                </c:pt>
                <c:pt idx="3078">
                  <c:v>-218600.42601717793</c:v>
                </c:pt>
                <c:pt idx="3079">
                  <c:v>1464193.8180079302</c:v>
                </c:pt>
                <c:pt idx="3080">
                  <c:v>-173738.56902486767</c:v>
                </c:pt>
                <c:pt idx="3081">
                  <c:v>1459667.7949067904</c:v>
                </c:pt>
                <c:pt idx="3082">
                  <c:v>-124528.97065598733</c:v>
                </c:pt>
                <c:pt idx="3083">
                  <c:v>-66168.363614972972</c:v>
                </c:pt>
                <c:pt idx="3084">
                  <c:v>-104222.96921304712</c:v>
                </c:pt>
                <c:pt idx="3085">
                  <c:v>-212522.37024326093</c:v>
                </c:pt>
                <c:pt idx="3086">
                  <c:v>-96894.206991345563</c:v>
                </c:pt>
                <c:pt idx="3087">
                  <c:v>-2427885.8886824814</c:v>
                </c:pt>
                <c:pt idx="3088">
                  <c:v>-154432.35151756997</c:v>
                </c:pt>
                <c:pt idx="3089">
                  <c:v>-148530.90872807545</c:v>
                </c:pt>
                <c:pt idx="3090">
                  <c:v>-65031.276032337337</c:v>
                </c:pt>
                <c:pt idx="3091">
                  <c:v>-221805.12827565853</c:v>
                </c:pt>
                <c:pt idx="3092">
                  <c:v>-55342.111639383656</c:v>
                </c:pt>
                <c:pt idx="3093">
                  <c:v>-178017.04676235077</c:v>
                </c:pt>
                <c:pt idx="3094">
                  <c:v>-222640.01896421489</c:v>
                </c:pt>
                <c:pt idx="3095">
                  <c:v>19878.609689217119</c:v>
                </c:pt>
                <c:pt idx="3096">
                  <c:v>-251897.53702278557</c:v>
                </c:pt>
                <c:pt idx="3097">
                  <c:v>1283115.0093359705</c:v>
                </c:pt>
                <c:pt idx="3098">
                  <c:v>-226923.08634201164</c:v>
                </c:pt>
                <c:pt idx="3099">
                  <c:v>-200544.4401873349</c:v>
                </c:pt>
                <c:pt idx="3100">
                  <c:v>-164932.88601801771</c:v>
                </c:pt>
                <c:pt idx="3101">
                  <c:v>-380396.60514145321</c:v>
                </c:pt>
                <c:pt idx="3102">
                  <c:v>-63054.59674332093</c:v>
                </c:pt>
                <c:pt idx="3103">
                  <c:v>-149821.92289886565</c:v>
                </c:pt>
                <c:pt idx="3104">
                  <c:v>-176468.94984683508</c:v>
                </c:pt>
                <c:pt idx="3105">
                  <c:v>-291022.40456383093</c:v>
                </c:pt>
                <c:pt idx="3106">
                  <c:v>857147.2922074683</c:v>
                </c:pt>
                <c:pt idx="3107">
                  <c:v>82712.7066962315</c:v>
                </c:pt>
                <c:pt idx="3108">
                  <c:v>-220111.17371018685</c:v>
                </c:pt>
                <c:pt idx="3109">
                  <c:v>-115943.56997841937</c:v>
                </c:pt>
                <c:pt idx="3110">
                  <c:v>-218541.30532706832</c:v>
                </c:pt>
                <c:pt idx="3111">
                  <c:v>-878337.01348612458</c:v>
                </c:pt>
                <c:pt idx="3112">
                  <c:v>-82569.668379003531</c:v>
                </c:pt>
                <c:pt idx="3113">
                  <c:v>-57568.754165748076</c:v>
                </c:pt>
                <c:pt idx="3114">
                  <c:v>-176790.6063397142</c:v>
                </c:pt>
                <c:pt idx="3115">
                  <c:v>-181485.89209784806</c:v>
                </c:pt>
                <c:pt idx="3116">
                  <c:v>-224989.70446550689</c:v>
                </c:pt>
                <c:pt idx="3117">
                  <c:v>-176715.7849040502</c:v>
                </c:pt>
                <c:pt idx="3118">
                  <c:v>53540.284992170637</c:v>
                </c:pt>
                <c:pt idx="3119">
                  <c:v>-238624.68710689544</c:v>
                </c:pt>
                <c:pt idx="3120">
                  <c:v>-80826.706921756588</c:v>
                </c:pt>
                <c:pt idx="3121">
                  <c:v>-229773.16044430656</c:v>
                </c:pt>
                <c:pt idx="3122">
                  <c:v>-189931.09455224563</c:v>
                </c:pt>
                <c:pt idx="3123">
                  <c:v>-182273.73203484254</c:v>
                </c:pt>
                <c:pt idx="3124">
                  <c:v>104297.67009307625</c:v>
                </c:pt>
                <c:pt idx="3125">
                  <c:v>-85943.373725179044</c:v>
                </c:pt>
                <c:pt idx="3126">
                  <c:v>-1528046.3871154198</c:v>
                </c:pt>
                <c:pt idx="3127">
                  <c:v>65833.010227919207</c:v>
                </c:pt>
                <c:pt idx="3128">
                  <c:v>-76085.784850842494</c:v>
                </c:pt>
                <c:pt idx="3129">
                  <c:v>-133851.43638490126</c:v>
                </c:pt>
                <c:pt idx="3130">
                  <c:v>-464633.05759002722</c:v>
                </c:pt>
                <c:pt idx="3131">
                  <c:v>53779.806632418535</c:v>
                </c:pt>
                <c:pt idx="3132">
                  <c:v>-186185.23314320465</c:v>
                </c:pt>
                <c:pt idx="3133">
                  <c:v>-78528.440897842112</c:v>
                </c:pt>
                <c:pt idx="3134">
                  <c:v>-71005.66014577038</c:v>
                </c:pt>
                <c:pt idx="3135">
                  <c:v>-76827.592152572601</c:v>
                </c:pt>
                <c:pt idx="3136">
                  <c:v>-85347.995957062216</c:v>
                </c:pt>
                <c:pt idx="3137">
                  <c:v>-142860.24195148452</c:v>
                </c:pt>
                <c:pt idx="3138">
                  <c:v>366198.51657088654</c:v>
                </c:pt>
                <c:pt idx="3139">
                  <c:v>-105035.80676576227</c:v>
                </c:pt>
                <c:pt idx="3140">
                  <c:v>58351.032387804502</c:v>
                </c:pt>
                <c:pt idx="3141">
                  <c:v>-215341.95527882432</c:v>
                </c:pt>
                <c:pt idx="3142">
                  <c:v>-135309.72849241557</c:v>
                </c:pt>
                <c:pt idx="3143">
                  <c:v>-198109.41294055566</c:v>
                </c:pt>
                <c:pt idx="3144">
                  <c:v>-172124.69050203811</c:v>
                </c:pt>
                <c:pt idx="3145">
                  <c:v>-227036.90662646061</c:v>
                </c:pt>
                <c:pt idx="3146">
                  <c:v>-86585.102653815135</c:v>
                </c:pt>
                <c:pt idx="3147">
                  <c:v>-256869.10134747496</c:v>
                </c:pt>
                <c:pt idx="3148">
                  <c:v>6193988.8438808881</c:v>
                </c:pt>
                <c:pt idx="3149">
                  <c:v>-148148.02467740641</c:v>
                </c:pt>
                <c:pt idx="3150">
                  <c:v>-223555.77893249699</c:v>
                </c:pt>
                <c:pt idx="3151">
                  <c:v>-172866.45831416562</c:v>
                </c:pt>
                <c:pt idx="3152">
                  <c:v>-220212.10462961381</c:v>
                </c:pt>
                <c:pt idx="3153">
                  <c:v>-348012.3914280851</c:v>
                </c:pt>
                <c:pt idx="3154">
                  <c:v>-70362.244276028126</c:v>
                </c:pt>
                <c:pt idx="3155">
                  <c:v>-174388.68569799265</c:v>
                </c:pt>
                <c:pt idx="3156">
                  <c:v>-175488.53366842913</c:v>
                </c:pt>
                <c:pt idx="3157">
                  <c:v>-75796.3511865896</c:v>
                </c:pt>
                <c:pt idx="3158">
                  <c:v>-184981.85840790626</c:v>
                </c:pt>
                <c:pt idx="3159">
                  <c:v>-465923.240001139</c:v>
                </c:pt>
                <c:pt idx="3160">
                  <c:v>-115518.76985533915</c:v>
                </c:pt>
                <c:pt idx="3161">
                  <c:v>-540093.71108584001</c:v>
                </c:pt>
                <c:pt idx="3162">
                  <c:v>-157384.7569165093</c:v>
                </c:pt>
                <c:pt idx="3163">
                  <c:v>-295876.87025953142</c:v>
                </c:pt>
                <c:pt idx="3164">
                  <c:v>-76887.216168124505</c:v>
                </c:pt>
                <c:pt idx="3165">
                  <c:v>-708249.67600172595</c:v>
                </c:pt>
                <c:pt idx="3166">
                  <c:v>-152905.99240070296</c:v>
                </c:pt>
                <c:pt idx="3167">
                  <c:v>-167596.93381570338</c:v>
                </c:pt>
                <c:pt idx="3168">
                  <c:v>-19026.043268244481</c:v>
                </c:pt>
                <c:pt idx="3169">
                  <c:v>-215684.22253354086</c:v>
                </c:pt>
                <c:pt idx="3170">
                  <c:v>-456698.61334200378</c:v>
                </c:pt>
                <c:pt idx="3171">
                  <c:v>-106942.23876445187</c:v>
                </c:pt>
                <c:pt idx="3172">
                  <c:v>2239408.0755479177</c:v>
                </c:pt>
                <c:pt idx="3173">
                  <c:v>-201327.63134701812</c:v>
                </c:pt>
                <c:pt idx="3174">
                  <c:v>-186400.01314426993</c:v>
                </c:pt>
                <c:pt idx="3175">
                  <c:v>-173991.15271068073</c:v>
                </c:pt>
                <c:pt idx="3176">
                  <c:v>-195587.66589181678</c:v>
                </c:pt>
                <c:pt idx="3177">
                  <c:v>-227112.838810833</c:v>
                </c:pt>
                <c:pt idx="3178">
                  <c:v>-318072.75795209641</c:v>
                </c:pt>
                <c:pt idx="3179">
                  <c:v>-128567.75653602887</c:v>
                </c:pt>
                <c:pt idx="3180">
                  <c:v>-384922.93887911894</c:v>
                </c:pt>
                <c:pt idx="3181">
                  <c:v>-182167.56501185196</c:v>
                </c:pt>
                <c:pt idx="3182">
                  <c:v>-153613.31850481621</c:v>
                </c:pt>
                <c:pt idx="3183">
                  <c:v>-173524.03849058057</c:v>
                </c:pt>
                <c:pt idx="3184">
                  <c:v>-83577.307373050673</c:v>
                </c:pt>
                <c:pt idx="3185">
                  <c:v>-196189.58179079916</c:v>
                </c:pt>
                <c:pt idx="3186">
                  <c:v>-469073.12983211025</c:v>
                </c:pt>
                <c:pt idx="3187">
                  <c:v>188388.7516774307</c:v>
                </c:pt>
                <c:pt idx="3188">
                  <c:v>-172883.03849058057</c:v>
                </c:pt>
                <c:pt idx="3189">
                  <c:v>-286983.68585423601</c:v>
                </c:pt>
                <c:pt idx="3190">
                  <c:v>66498.917911576107</c:v>
                </c:pt>
                <c:pt idx="3191">
                  <c:v>-82373.640774761894</c:v>
                </c:pt>
                <c:pt idx="3192">
                  <c:v>-123855.15415359029</c:v>
                </c:pt>
                <c:pt idx="3193">
                  <c:v>-2033504.2742669685</c:v>
                </c:pt>
                <c:pt idx="3194">
                  <c:v>-361225.80157077714</c:v>
                </c:pt>
                <c:pt idx="3195">
                  <c:v>-111763.12809814274</c:v>
                </c:pt>
                <c:pt idx="3196">
                  <c:v>-41674.665501306852</c:v>
                </c:pt>
                <c:pt idx="3197">
                  <c:v>-321184.04503038514</c:v>
                </c:pt>
                <c:pt idx="3198">
                  <c:v>-204370.05888430419</c:v>
                </c:pt>
                <c:pt idx="3199">
                  <c:v>-50350.917973790609</c:v>
                </c:pt>
                <c:pt idx="3200">
                  <c:v>-72956.187908946682</c:v>
                </c:pt>
                <c:pt idx="3201">
                  <c:v>298737.17237554351</c:v>
                </c:pt>
                <c:pt idx="3202">
                  <c:v>-179086.30232511996</c:v>
                </c:pt>
                <c:pt idx="3203">
                  <c:v>-176871.29209908136</c:v>
                </c:pt>
                <c:pt idx="3204">
                  <c:v>-202740.21424250491</c:v>
                </c:pt>
                <c:pt idx="3205">
                  <c:v>-240915.52944875427</c:v>
                </c:pt>
                <c:pt idx="3206">
                  <c:v>-173180.53236709011</c:v>
                </c:pt>
                <c:pt idx="3207">
                  <c:v>-190109.25419443182</c:v>
                </c:pt>
                <c:pt idx="3208">
                  <c:v>-229322.75572648301</c:v>
                </c:pt>
                <c:pt idx="3209">
                  <c:v>-76229.115702395939</c:v>
                </c:pt>
                <c:pt idx="3210">
                  <c:v>-17921.783763477753</c:v>
                </c:pt>
                <c:pt idx="3211">
                  <c:v>-180934.26551860725</c:v>
                </c:pt>
                <c:pt idx="3212">
                  <c:v>3238.9347948654176</c:v>
                </c:pt>
                <c:pt idx="3213">
                  <c:v>2944.2360484537203</c:v>
                </c:pt>
                <c:pt idx="3214">
                  <c:v>-599.02927413550788</c:v>
                </c:pt>
                <c:pt idx="3215">
                  <c:v>-21324.971245338267</c:v>
                </c:pt>
                <c:pt idx="3216">
                  <c:v>-154670.47279809008</c:v>
                </c:pt>
                <c:pt idx="3217">
                  <c:v>-172921.89038473161</c:v>
                </c:pt>
                <c:pt idx="3218">
                  <c:v>-95698.261883938976</c:v>
                </c:pt>
                <c:pt idx="3219">
                  <c:v>-228389.61941550899</c:v>
                </c:pt>
                <c:pt idx="3220">
                  <c:v>-102590.05476868461</c:v>
                </c:pt>
                <c:pt idx="3221">
                  <c:v>-2911682.8066763538</c:v>
                </c:pt>
                <c:pt idx="3222">
                  <c:v>-187651.9553286244</c:v>
                </c:pt>
                <c:pt idx="3223">
                  <c:v>-276527.57866798644</c:v>
                </c:pt>
                <c:pt idx="3224">
                  <c:v>-175286.4607631414</c:v>
                </c:pt>
                <c:pt idx="3225">
                  <c:v>-134428.70064277301</c:v>
                </c:pt>
                <c:pt idx="3226">
                  <c:v>-201256.4754289001</c:v>
                </c:pt>
                <c:pt idx="3227">
                  <c:v>-2073754.2544314736</c:v>
                </c:pt>
                <c:pt idx="3228">
                  <c:v>-229090.77081763523</c:v>
                </c:pt>
                <c:pt idx="3229">
                  <c:v>-234078.27703771606</c:v>
                </c:pt>
                <c:pt idx="3230">
                  <c:v>-261396.75830753188</c:v>
                </c:pt>
                <c:pt idx="3231">
                  <c:v>-82098.115292128583</c:v>
                </c:pt>
                <c:pt idx="3232">
                  <c:v>526668.16614672518</c:v>
                </c:pt>
                <c:pt idx="3233">
                  <c:v>-215988.08216969343</c:v>
                </c:pt>
                <c:pt idx="3234">
                  <c:v>-173298.2856629233</c:v>
                </c:pt>
                <c:pt idx="3235">
                  <c:v>-165914.15950223315</c:v>
                </c:pt>
                <c:pt idx="3236">
                  <c:v>-171744.68487745794</c:v>
                </c:pt>
                <c:pt idx="3237">
                  <c:v>-159970.11353345035</c:v>
                </c:pt>
                <c:pt idx="3238">
                  <c:v>-59607.017049285118</c:v>
                </c:pt>
                <c:pt idx="3239">
                  <c:v>-173257.57900123973</c:v>
                </c:pt>
                <c:pt idx="3240">
                  <c:v>-231163.98116125946</c:v>
                </c:pt>
                <c:pt idx="3241">
                  <c:v>-261380.51647147315</c:v>
                </c:pt>
                <c:pt idx="3242">
                  <c:v>-194751.02203725115</c:v>
                </c:pt>
                <c:pt idx="3243">
                  <c:v>-183956.16446634661</c:v>
                </c:pt>
                <c:pt idx="3244">
                  <c:v>-242350.43236625119</c:v>
                </c:pt>
                <c:pt idx="3245">
                  <c:v>277625.60274506646</c:v>
                </c:pt>
                <c:pt idx="3246">
                  <c:v>762451.87043358199</c:v>
                </c:pt>
                <c:pt idx="3247">
                  <c:v>-217216.48855745536</c:v>
                </c:pt>
                <c:pt idx="3248">
                  <c:v>-181961.53215792275</c:v>
                </c:pt>
                <c:pt idx="3249">
                  <c:v>2636504.0222098739</c:v>
                </c:pt>
                <c:pt idx="3250">
                  <c:v>-74009.817263688587</c:v>
                </c:pt>
                <c:pt idx="3251">
                  <c:v>-80471.774094419656</c:v>
                </c:pt>
                <c:pt idx="3252">
                  <c:v>-42445.671343351685</c:v>
                </c:pt>
                <c:pt idx="3253">
                  <c:v>-168402.21588462195</c:v>
                </c:pt>
                <c:pt idx="3254">
                  <c:v>-172568.38426124112</c:v>
                </c:pt>
                <c:pt idx="3255">
                  <c:v>-208892.92958399223</c:v>
                </c:pt>
                <c:pt idx="3256">
                  <c:v>-55922.254727911553</c:v>
                </c:pt>
                <c:pt idx="3257">
                  <c:v>-77691.292630458949</c:v>
                </c:pt>
                <c:pt idx="3258">
                  <c:v>-114653.90235446219</c:v>
                </c:pt>
                <c:pt idx="3259">
                  <c:v>-152701.26363861977</c:v>
                </c:pt>
                <c:pt idx="3260">
                  <c:v>-163885.68385178957</c:v>
                </c:pt>
                <c:pt idx="3261">
                  <c:v>-184499.66226040409</c:v>
                </c:pt>
                <c:pt idx="3262">
                  <c:v>-174315.35245512135</c:v>
                </c:pt>
                <c:pt idx="3263">
                  <c:v>-277699.37858593295</c:v>
                </c:pt>
                <c:pt idx="3264">
                  <c:v>-257695.4296995133</c:v>
                </c:pt>
                <c:pt idx="3265">
                  <c:v>-180475.84029656881</c:v>
                </c:pt>
                <c:pt idx="3266">
                  <c:v>-86949.23658887393</c:v>
                </c:pt>
                <c:pt idx="3267">
                  <c:v>-88676.373725179044</c:v>
                </c:pt>
                <c:pt idx="3268">
                  <c:v>-188598.22089247144</c:v>
                </c:pt>
                <c:pt idx="3269">
                  <c:v>-182809.80073004827</c:v>
                </c:pt>
                <c:pt idx="3270">
                  <c:v>-174181.3103866835</c:v>
                </c:pt>
                <c:pt idx="3271">
                  <c:v>-173187.9750097316</c:v>
                </c:pt>
                <c:pt idx="3272">
                  <c:v>-75132.834792462905</c:v>
                </c:pt>
                <c:pt idx="3273">
                  <c:v>-173290.9644376561</c:v>
                </c:pt>
                <c:pt idx="3274">
                  <c:v>-74658.417626850322</c:v>
                </c:pt>
                <c:pt idx="3275">
                  <c:v>-157346.26827286993</c:v>
                </c:pt>
                <c:pt idx="3276">
                  <c:v>-141854.80676576227</c:v>
                </c:pt>
                <c:pt idx="3277">
                  <c:v>-397504.84932216909</c:v>
                </c:pt>
                <c:pt idx="3278">
                  <c:v>-119388.79476587489</c:v>
                </c:pt>
                <c:pt idx="3279">
                  <c:v>209143.5081631327</c:v>
                </c:pt>
                <c:pt idx="3280">
                  <c:v>-310394.80009393609</c:v>
                </c:pt>
                <c:pt idx="3281">
                  <c:v>-199582.59786975005</c:v>
                </c:pt>
                <c:pt idx="3282">
                  <c:v>-316822.83409275842</c:v>
                </c:pt>
                <c:pt idx="3283">
                  <c:v>254607.86449868861</c:v>
                </c:pt>
                <c:pt idx="3284">
                  <c:v>-135530.20808199176</c:v>
                </c:pt>
                <c:pt idx="3285">
                  <c:v>-144120.83626080677</c:v>
                </c:pt>
                <c:pt idx="3286">
                  <c:v>-156399.36921223818</c:v>
                </c:pt>
                <c:pt idx="3287">
                  <c:v>28353.913863121998</c:v>
                </c:pt>
                <c:pt idx="3288">
                  <c:v>-120956.31270744425</c:v>
                </c:pt>
                <c:pt idx="3289">
                  <c:v>-4845.1622016979964</c:v>
                </c:pt>
                <c:pt idx="3290">
                  <c:v>-163981.90334131703</c:v>
                </c:pt>
                <c:pt idx="3291">
                  <c:v>-182717.93211689603</c:v>
                </c:pt>
                <c:pt idx="3292">
                  <c:v>-172647.60642001461</c:v>
                </c:pt>
                <c:pt idx="3293">
                  <c:v>-27576.346241863095</c:v>
                </c:pt>
                <c:pt idx="3294">
                  <c:v>-238845.37232743559</c:v>
                </c:pt>
                <c:pt idx="3295">
                  <c:v>-81229.987249126498</c:v>
                </c:pt>
                <c:pt idx="3296">
                  <c:v>-18330.916088347745</c:v>
                </c:pt>
                <c:pt idx="3297">
                  <c:v>-275446.16084219969</c:v>
                </c:pt>
                <c:pt idx="3298">
                  <c:v>-179481.82514370975</c:v>
                </c:pt>
                <c:pt idx="3299">
                  <c:v>-151167.68364665587</c:v>
                </c:pt>
                <c:pt idx="3300">
                  <c:v>-208338.52624493494</c:v>
                </c:pt>
                <c:pt idx="3301">
                  <c:v>-215595.22253354086</c:v>
                </c:pt>
                <c:pt idx="3302">
                  <c:v>-215601.22253354086</c:v>
                </c:pt>
                <c:pt idx="3303">
                  <c:v>5891069.8741476396</c:v>
                </c:pt>
                <c:pt idx="3304">
                  <c:v>-20777.544113473734</c:v>
                </c:pt>
                <c:pt idx="3305">
                  <c:v>-100726.88092021018</c:v>
                </c:pt>
                <c:pt idx="3306">
                  <c:v>-142762.85105104488</c:v>
                </c:pt>
                <c:pt idx="3307">
                  <c:v>-135741.58710825414</c:v>
                </c:pt>
                <c:pt idx="3308">
                  <c:v>-145192.68953871256</c:v>
                </c:pt>
                <c:pt idx="3309">
                  <c:v>-328516.53875382338</c:v>
                </c:pt>
                <c:pt idx="3310">
                  <c:v>-109079.12517626988</c:v>
                </c:pt>
                <c:pt idx="3311">
                  <c:v>-118940.58313920507</c:v>
                </c:pt>
                <c:pt idx="3312">
                  <c:v>-349298.73185949586</c:v>
                </c:pt>
                <c:pt idx="3313">
                  <c:v>-6897688.784328958</c:v>
                </c:pt>
                <c:pt idx="3314">
                  <c:v>599761.67258446733</c:v>
                </c:pt>
                <c:pt idx="3315">
                  <c:v>-215684.22253354086</c:v>
                </c:pt>
                <c:pt idx="3316">
                  <c:v>-198803.55531588214</c:v>
                </c:pt>
                <c:pt idx="3317">
                  <c:v>-165921.41150461993</c:v>
                </c:pt>
                <c:pt idx="3318">
                  <c:v>1690219.0229343416</c:v>
                </c:pt>
                <c:pt idx="3319">
                  <c:v>-256386.92996992799</c:v>
                </c:pt>
                <c:pt idx="3320">
                  <c:v>515256.15387182205</c:v>
                </c:pt>
                <c:pt idx="3321">
                  <c:v>-1859548.8676010557</c:v>
                </c:pt>
                <c:pt idx="3322">
                  <c:v>359493.08496662648</c:v>
                </c:pt>
                <c:pt idx="3323">
                  <c:v>262685.51960971346</c:v>
                </c:pt>
                <c:pt idx="3324">
                  <c:v>787708.21627758443</c:v>
                </c:pt>
                <c:pt idx="3325">
                  <c:v>-76582.082848466758</c:v>
                </c:pt>
                <c:pt idx="3326">
                  <c:v>-73984.567065772149</c:v>
                </c:pt>
                <c:pt idx="3327">
                  <c:v>-202810.37254953146</c:v>
                </c:pt>
                <c:pt idx="3328">
                  <c:v>-117847.30292883651</c:v>
                </c:pt>
                <c:pt idx="3329">
                  <c:v>-179309.80901964926</c:v>
                </c:pt>
                <c:pt idx="3330">
                  <c:v>-197780.33817633061</c:v>
                </c:pt>
                <c:pt idx="3331">
                  <c:v>-160165.42616712308</c:v>
                </c:pt>
                <c:pt idx="3332">
                  <c:v>-76058.762698944556</c:v>
                </c:pt>
                <c:pt idx="3333">
                  <c:v>-113479.06078978936</c:v>
                </c:pt>
                <c:pt idx="3334">
                  <c:v>-210112.59259706334</c:v>
                </c:pt>
                <c:pt idx="3335">
                  <c:v>-181518.44054272922</c:v>
                </c:pt>
                <c:pt idx="3336">
                  <c:v>-171159.67559175548</c:v>
                </c:pt>
                <c:pt idx="3337">
                  <c:v>-133242.47312611016</c:v>
                </c:pt>
                <c:pt idx="3338">
                  <c:v>-174333.83586931683</c:v>
                </c:pt>
                <c:pt idx="3339">
                  <c:v>2178538.6188311819</c:v>
                </c:pt>
                <c:pt idx="3340">
                  <c:v>-211457.57053044811</c:v>
                </c:pt>
                <c:pt idx="3341">
                  <c:v>-142048.91679080779</c:v>
                </c:pt>
                <c:pt idx="3342">
                  <c:v>-134414.90392680492</c:v>
                </c:pt>
                <c:pt idx="3343">
                  <c:v>-176511.85925730993</c:v>
                </c:pt>
                <c:pt idx="3344">
                  <c:v>-74389.741650757831</c:v>
                </c:pt>
                <c:pt idx="3345">
                  <c:v>-38028.887695893936</c:v>
                </c:pt>
                <c:pt idx="3346">
                  <c:v>-242540.87974548055</c:v>
                </c:pt>
                <c:pt idx="3347">
                  <c:v>-193450.92578967195</c:v>
                </c:pt>
                <c:pt idx="3348">
                  <c:v>5080040.7696259608</c:v>
                </c:pt>
                <c:pt idx="3349">
                  <c:v>-58569.741465587809</c:v>
                </c:pt>
                <c:pt idx="3350">
                  <c:v>-176676.12589662545</c:v>
                </c:pt>
                <c:pt idx="3351">
                  <c:v>-2536341.1031229421</c:v>
                </c:pt>
                <c:pt idx="3352">
                  <c:v>-77692.116551799612</c:v>
                </c:pt>
                <c:pt idx="3353">
                  <c:v>-150348.59935945479</c:v>
                </c:pt>
                <c:pt idx="3354">
                  <c:v>-273030.01044631744</c:v>
                </c:pt>
                <c:pt idx="3355">
                  <c:v>-103065.48745513291</c:v>
                </c:pt>
                <c:pt idx="3356">
                  <c:v>-106553.06656964115</c:v>
                </c:pt>
                <c:pt idx="3357">
                  <c:v>-77299.716592826357</c:v>
                </c:pt>
                <c:pt idx="3358">
                  <c:v>50863.383301286842</c:v>
                </c:pt>
                <c:pt idx="3359">
                  <c:v>-82671.189469123623</c:v>
                </c:pt>
                <c:pt idx="3360">
                  <c:v>-22252.936571491533</c:v>
                </c:pt>
                <c:pt idx="3361">
                  <c:v>-135776.09004346794</c:v>
                </c:pt>
                <c:pt idx="3362">
                  <c:v>-172131.74227888262</c:v>
                </c:pt>
                <c:pt idx="3363">
                  <c:v>-228523.95108954393</c:v>
                </c:pt>
                <c:pt idx="3364">
                  <c:v>457831.39480652334</c:v>
                </c:pt>
                <c:pt idx="3365">
                  <c:v>-214896.82216430025</c:v>
                </c:pt>
                <c:pt idx="3366">
                  <c:v>-44178.599538302951</c:v>
                </c:pt>
                <c:pt idx="3367">
                  <c:v>-472102.73540062795</c:v>
                </c:pt>
                <c:pt idx="3368">
                  <c:v>-189484.23432982003</c:v>
                </c:pt>
                <c:pt idx="3369">
                  <c:v>-179980.99472771038</c:v>
                </c:pt>
                <c:pt idx="3370">
                  <c:v>-192199.76705365285</c:v>
                </c:pt>
                <c:pt idx="3371">
                  <c:v>-97576.349487652769</c:v>
                </c:pt>
                <c:pt idx="3372">
                  <c:v>-181104.57386238698</c:v>
                </c:pt>
                <c:pt idx="3373">
                  <c:v>-139386.9168726182</c:v>
                </c:pt>
                <c:pt idx="3374">
                  <c:v>704418.6070528737</c:v>
                </c:pt>
                <c:pt idx="3375">
                  <c:v>-207023.35544293129</c:v>
                </c:pt>
                <c:pt idx="3376">
                  <c:v>-1242500.5913001471</c:v>
                </c:pt>
                <c:pt idx="3377">
                  <c:v>-158710.1571173172</c:v>
                </c:pt>
                <c:pt idx="3378">
                  <c:v>-148427.19735394116</c:v>
                </c:pt>
                <c:pt idx="3379">
                  <c:v>-173402.47056114656</c:v>
                </c:pt>
                <c:pt idx="3380">
                  <c:v>-246598.48117264302</c:v>
                </c:pt>
                <c:pt idx="3381">
                  <c:v>-173352.6804729391</c:v>
                </c:pt>
                <c:pt idx="3382">
                  <c:v>-176387.71480657416</c:v>
                </c:pt>
                <c:pt idx="3383">
                  <c:v>-209664.40406769357</c:v>
                </c:pt>
                <c:pt idx="3384">
                  <c:v>-198395.52445036802</c:v>
                </c:pt>
                <c:pt idx="3385">
                  <c:v>-53254.189320062404</c:v>
                </c:pt>
                <c:pt idx="3386">
                  <c:v>162028.52885722858</c:v>
                </c:pt>
                <c:pt idx="3387">
                  <c:v>-233580.11778185418</c:v>
                </c:pt>
                <c:pt idx="3388">
                  <c:v>-116446.30313397018</c:v>
                </c:pt>
                <c:pt idx="3389">
                  <c:v>-219815.68338562036</c:v>
                </c:pt>
                <c:pt idx="3390">
                  <c:v>1381052.6990774167</c:v>
                </c:pt>
                <c:pt idx="3391">
                  <c:v>-173242.6804729391</c:v>
                </c:pt>
                <c:pt idx="3392">
                  <c:v>23223.484007650404</c:v>
                </c:pt>
                <c:pt idx="3393">
                  <c:v>49654.943055256153</c:v>
                </c:pt>
                <c:pt idx="3394">
                  <c:v>-39240.859925215715</c:v>
                </c:pt>
                <c:pt idx="3395">
                  <c:v>-180629.58281343197</c:v>
                </c:pt>
                <c:pt idx="3396">
                  <c:v>-18348233.894641336</c:v>
                </c:pt>
                <c:pt idx="3397">
                  <c:v>-172407.38426124112</c:v>
                </c:pt>
                <c:pt idx="3398">
                  <c:v>-122384.35652098319</c:v>
                </c:pt>
                <c:pt idx="3399">
                  <c:v>-51108.435428089055</c:v>
                </c:pt>
                <c:pt idx="3400">
                  <c:v>-173512.66822595813</c:v>
                </c:pt>
                <c:pt idx="3401">
                  <c:v>-176196.93528050807</c:v>
                </c:pt>
                <c:pt idx="3402">
                  <c:v>-181334.44054272922</c:v>
                </c:pt>
                <c:pt idx="3403">
                  <c:v>2130973.9187021144</c:v>
                </c:pt>
                <c:pt idx="3404">
                  <c:v>-175573.25537076688</c:v>
                </c:pt>
                <c:pt idx="3405">
                  <c:v>-395557.62970289774</c:v>
                </c:pt>
                <c:pt idx="3406">
                  <c:v>-224412.48527531652</c:v>
                </c:pt>
                <c:pt idx="3407">
                  <c:v>-164297.45063549513</c:v>
                </c:pt>
                <c:pt idx="3408">
                  <c:v>1111498.9750500848</c:v>
                </c:pt>
                <c:pt idx="3409">
                  <c:v>-111534.37572061387</c:v>
                </c:pt>
                <c:pt idx="3410">
                  <c:v>-215668.22253354086</c:v>
                </c:pt>
                <c:pt idx="3411">
                  <c:v>-81401.349282648589</c:v>
                </c:pt>
                <c:pt idx="3412">
                  <c:v>-174489.83205360285</c:v>
                </c:pt>
                <c:pt idx="3413">
                  <c:v>-174265.68569799265</c:v>
                </c:pt>
                <c:pt idx="3414">
                  <c:v>-39241.016839275006</c:v>
                </c:pt>
                <c:pt idx="3415">
                  <c:v>-29861.063132856216</c:v>
                </c:pt>
                <c:pt idx="3416">
                  <c:v>-253082.92523262999</c:v>
                </c:pt>
                <c:pt idx="3417">
                  <c:v>-88333.889260309268</c:v>
                </c:pt>
                <c:pt idx="3418">
                  <c:v>-172149.31020831666</c:v>
                </c:pt>
                <c:pt idx="3419">
                  <c:v>-76287.115702395939</c:v>
                </c:pt>
                <c:pt idx="3420">
                  <c:v>-165471.61852532957</c:v>
                </c:pt>
                <c:pt idx="3421">
                  <c:v>-179743.39127626995</c:v>
                </c:pt>
                <c:pt idx="3422">
                  <c:v>-103784.73512236901</c:v>
                </c:pt>
                <c:pt idx="3423">
                  <c:v>-122830.5028057563</c:v>
                </c:pt>
                <c:pt idx="3424">
                  <c:v>-173279.03849058057</c:v>
                </c:pt>
                <c:pt idx="3425">
                  <c:v>-18657.701124635292</c:v>
                </c:pt>
                <c:pt idx="3426">
                  <c:v>-124261.9382455388</c:v>
                </c:pt>
                <c:pt idx="3427">
                  <c:v>-61836.492507378745</c:v>
                </c:pt>
                <c:pt idx="3428">
                  <c:v>-83824.307373050673</c:v>
                </c:pt>
                <c:pt idx="3429">
                  <c:v>-204322.95560340281</c:v>
                </c:pt>
                <c:pt idx="3430">
                  <c:v>-91168.198495923367</c:v>
                </c:pt>
                <c:pt idx="3431">
                  <c:v>-232699.77184330364</c:v>
                </c:pt>
                <c:pt idx="3432">
                  <c:v>-555546.99157282617</c:v>
                </c:pt>
                <c:pt idx="3433">
                  <c:v>-557113.42097179824</c:v>
                </c:pt>
                <c:pt idx="3434">
                  <c:v>-173417.60642001461</c:v>
                </c:pt>
                <c:pt idx="3435">
                  <c:v>-97268.700848638779</c:v>
                </c:pt>
                <c:pt idx="3436">
                  <c:v>-77467.550525574537</c:v>
                </c:pt>
                <c:pt idx="3437">
                  <c:v>-424323.85343137954</c:v>
                </c:pt>
                <c:pt idx="3438">
                  <c:v>-242340.20935849543</c:v>
                </c:pt>
                <c:pt idx="3439">
                  <c:v>-82921.532307901944</c:v>
                </c:pt>
                <c:pt idx="3440">
                  <c:v>-146805.55383834318</c:v>
                </c:pt>
                <c:pt idx="3441">
                  <c:v>-67575.299916020653</c:v>
                </c:pt>
                <c:pt idx="3442">
                  <c:v>275294.80400566792</c:v>
                </c:pt>
                <c:pt idx="3443">
                  <c:v>992945.44779058569</c:v>
                </c:pt>
                <c:pt idx="3444">
                  <c:v>-179708.40795167166</c:v>
                </c:pt>
                <c:pt idx="3445">
                  <c:v>-13903.493299385766</c:v>
                </c:pt>
                <c:pt idx="3446">
                  <c:v>-148696.45994260669</c:v>
                </c:pt>
                <c:pt idx="3447">
                  <c:v>-181178.93211689603</c:v>
                </c:pt>
                <c:pt idx="3448">
                  <c:v>-71376.003614088186</c:v>
                </c:pt>
                <c:pt idx="3449">
                  <c:v>-296500.96618161415</c:v>
                </c:pt>
                <c:pt idx="3450">
                  <c:v>-150705.88393384303</c:v>
                </c:pt>
                <c:pt idx="3451">
                  <c:v>-237893.09065470577</c:v>
                </c:pt>
                <c:pt idx="3452">
                  <c:v>-91283.549305438661</c:v>
                </c:pt>
                <c:pt idx="3453">
                  <c:v>-132105.27403841261</c:v>
                </c:pt>
                <c:pt idx="3454">
                  <c:v>-175860.13495229417</c:v>
                </c:pt>
                <c:pt idx="3455">
                  <c:v>-216947.37065352831</c:v>
                </c:pt>
                <c:pt idx="3456">
                  <c:v>-173685.03849058057</c:v>
                </c:pt>
                <c:pt idx="3457">
                  <c:v>1015920.7123418773</c:v>
                </c:pt>
                <c:pt idx="3458">
                  <c:v>-224060.82052323082</c:v>
                </c:pt>
                <c:pt idx="3459">
                  <c:v>-120586.73757528781</c:v>
                </c:pt>
                <c:pt idx="3460">
                  <c:v>-272250.01628077397</c:v>
                </c:pt>
                <c:pt idx="3461">
                  <c:v>-73902.300221322963</c:v>
                </c:pt>
                <c:pt idx="3462">
                  <c:v>-325620.76692009537</c:v>
                </c:pt>
                <c:pt idx="3463">
                  <c:v>-129078.17193868384</c:v>
                </c:pt>
                <c:pt idx="3464">
                  <c:v>-180780.37398546719</c:v>
                </c:pt>
                <c:pt idx="3465">
                  <c:v>1857284.9285403076</c:v>
                </c:pt>
                <c:pt idx="3466">
                  <c:v>-11595.569143764675</c:v>
                </c:pt>
                <c:pt idx="3467">
                  <c:v>-175909.71480657416</c:v>
                </c:pt>
                <c:pt idx="3468">
                  <c:v>-224839.77225357096</c:v>
                </c:pt>
                <c:pt idx="3469">
                  <c:v>-183624.88393384303</c:v>
                </c:pt>
                <c:pt idx="3470">
                  <c:v>-172969.89038473161</c:v>
                </c:pt>
                <c:pt idx="3471">
                  <c:v>-100503.17159178882</c:v>
                </c:pt>
                <c:pt idx="3472">
                  <c:v>-171053.89889840115</c:v>
                </c:pt>
                <c:pt idx="3473">
                  <c:v>-299530.73538287712</c:v>
                </c:pt>
                <c:pt idx="3474">
                  <c:v>-89245.440282441079</c:v>
                </c:pt>
                <c:pt idx="3475">
                  <c:v>-34452.711531098495</c:v>
                </c:pt>
                <c:pt idx="3476">
                  <c:v>-79583.1991113244</c:v>
                </c:pt>
                <c:pt idx="3477">
                  <c:v>-163661.30375742808</c:v>
                </c:pt>
                <c:pt idx="3478">
                  <c:v>-73223.866969284194</c:v>
                </c:pt>
                <c:pt idx="3479">
                  <c:v>-104738.92349404178</c:v>
                </c:pt>
                <c:pt idx="3480">
                  <c:v>-757295.60553488787</c:v>
                </c:pt>
                <c:pt idx="3481">
                  <c:v>47220.148895532358</c:v>
                </c:pt>
                <c:pt idx="3482">
                  <c:v>-114900.68918618315</c:v>
                </c:pt>
                <c:pt idx="3483">
                  <c:v>-81729.482602306336</c:v>
                </c:pt>
                <c:pt idx="3484">
                  <c:v>-87111.869395697489</c:v>
                </c:pt>
                <c:pt idx="3485">
                  <c:v>-187757.74704030587</c:v>
                </c:pt>
                <c:pt idx="3486">
                  <c:v>-104565.42456933548</c:v>
                </c:pt>
                <c:pt idx="3487">
                  <c:v>-37219.424765186966</c:v>
                </c:pt>
                <c:pt idx="3488">
                  <c:v>-93167.18228852695</c:v>
                </c:pt>
                <c:pt idx="3489">
                  <c:v>5657439.6750336271</c:v>
                </c:pt>
                <c:pt idx="3490">
                  <c:v>-175627.66064006119</c:v>
                </c:pt>
                <c:pt idx="3491">
                  <c:v>-72343.993342347923</c:v>
                </c:pt>
                <c:pt idx="3492">
                  <c:v>3081902.892669111</c:v>
                </c:pt>
                <c:pt idx="3493">
                  <c:v>609.53571186133195</c:v>
                </c:pt>
                <c:pt idx="3494">
                  <c:v>-264255.73729264567</c:v>
                </c:pt>
                <c:pt idx="3495">
                  <c:v>-67177.348595947886</c:v>
                </c:pt>
                <c:pt idx="3496">
                  <c:v>-169292.62164451467</c:v>
                </c:pt>
                <c:pt idx="3497">
                  <c:v>-227236.54186061549</c:v>
                </c:pt>
                <c:pt idx="3498">
                  <c:v>-1710175.8431186676</c:v>
                </c:pt>
                <c:pt idx="3499">
                  <c:v>-173895.00122236909</c:v>
                </c:pt>
                <c:pt idx="3500">
                  <c:v>-250566.35162497847</c:v>
                </c:pt>
                <c:pt idx="3501">
                  <c:v>-70324.151719937159</c:v>
                </c:pt>
                <c:pt idx="3502">
                  <c:v>-45199.990617872201</c:v>
                </c:pt>
                <c:pt idx="3503">
                  <c:v>-71226.526620978941</c:v>
                </c:pt>
                <c:pt idx="3504">
                  <c:v>-204292.14025873673</c:v>
                </c:pt>
                <c:pt idx="3505">
                  <c:v>-55357.522260230224</c:v>
                </c:pt>
                <c:pt idx="3506">
                  <c:v>-130532.76229731302</c:v>
                </c:pt>
                <c:pt idx="3507">
                  <c:v>-157074.04590307773</c:v>
                </c:pt>
                <c:pt idx="3508">
                  <c:v>-172274.55796222438</c:v>
                </c:pt>
                <c:pt idx="3509">
                  <c:v>-124632.50260062263</c:v>
                </c:pt>
                <c:pt idx="3510">
                  <c:v>-54996.474879710469</c:v>
                </c:pt>
                <c:pt idx="3511">
                  <c:v>-3246.2389081090223</c:v>
                </c:pt>
                <c:pt idx="3512">
                  <c:v>-116567.16960917875</c:v>
                </c:pt>
                <c:pt idx="3513">
                  <c:v>193426.43476232357</c:v>
                </c:pt>
                <c:pt idx="3514">
                  <c:v>-71611.645596446688</c:v>
                </c:pt>
                <c:pt idx="3515">
                  <c:v>-132381.57751194102</c:v>
                </c:pt>
                <c:pt idx="3516">
                  <c:v>-72574.67988571951</c:v>
                </c:pt>
                <c:pt idx="3517">
                  <c:v>-74114.159515934865</c:v>
                </c:pt>
                <c:pt idx="3518">
                  <c:v>-93592.732534486102</c:v>
                </c:pt>
                <c:pt idx="3519">
                  <c:v>-103148.14586071836</c:v>
                </c:pt>
                <c:pt idx="3520">
                  <c:v>-45992.891030416271</c:v>
                </c:pt>
                <c:pt idx="3521">
                  <c:v>-121346.96737819284</c:v>
                </c:pt>
                <c:pt idx="3522">
                  <c:v>-220741.01219061465</c:v>
                </c:pt>
                <c:pt idx="3523">
                  <c:v>-326013.71032579732</c:v>
                </c:pt>
                <c:pt idx="3524">
                  <c:v>-45623.635227120947</c:v>
                </c:pt>
                <c:pt idx="3525">
                  <c:v>598032.82415561844</c:v>
                </c:pt>
                <c:pt idx="3526">
                  <c:v>-208290.02520483208</c:v>
                </c:pt>
                <c:pt idx="3527">
                  <c:v>-184247.77207223332</c:v>
                </c:pt>
                <c:pt idx="3528">
                  <c:v>-247862.07777619729</c:v>
                </c:pt>
                <c:pt idx="3529">
                  <c:v>111103.06961138773</c:v>
                </c:pt>
                <c:pt idx="3530">
                  <c:v>-172991.9644376561</c:v>
                </c:pt>
                <c:pt idx="3531">
                  <c:v>-221595.42076939123</c:v>
                </c:pt>
                <c:pt idx="3532">
                  <c:v>-77553.983232141865</c:v>
                </c:pt>
                <c:pt idx="3533">
                  <c:v>-173399.6804729391</c:v>
                </c:pt>
                <c:pt idx="3534">
                  <c:v>7159708.272206964</c:v>
                </c:pt>
                <c:pt idx="3535">
                  <c:v>-202574.17115403799</c:v>
                </c:pt>
                <c:pt idx="3536">
                  <c:v>45677.650444871688</c:v>
                </c:pt>
                <c:pt idx="3537">
                  <c:v>-215436.66243128036</c:v>
                </c:pt>
                <c:pt idx="3538">
                  <c:v>77241.807863220602</c:v>
                </c:pt>
                <c:pt idx="3539">
                  <c:v>-226504.70364497218</c:v>
                </c:pt>
                <c:pt idx="3540">
                  <c:v>-274368.24547140888</c:v>
                </c:pt>
                <c:pt idx="3541">
                  <c:v>-189727.14043500152</c:v>
                </c:pt>
                <c:pt idx="3542">
                  <c:v>576343.33308298234</c:v>
                </c:pt>
                <c:pt idx="3543">
                  <c:v>-173511.3965082221</c:v>
                </c:pt>
                <c:pt idx="3544">
                  <c:v>-173728.30021721404</c:v>
                </c:pt>
                <c:pt idx="3545">
                  <c:v>-181560.06543655379</c:v>
                </c:pt>
                <c:pt idx="3546">
                  <c:v>-70854.558578729455</c:v>
                </c:pt>
                <c:pt idx="3547">
                  <c:v>-1067651.8501193274</c:v>
                </c:pt>
                <c:pt idx="3548">
                  <c:v>-195719.27297890821</c:v>
                </c:pt>
                <c:pt idx="3549">
                  <c:v>-90520.422744073963</c:v>
                </c:pt>
                <c:pt idx="3550">
                  <c:v>-153502.7820090912</c:v>
                </c:pt>
                <c:pt idx="3551">
                  <c:v>-72012.609687764198</c:v>
                </c:pt>
                <c:pt idx="3552">
                  <c:v>-81911.1209790516</c:v>
                </c:pt>
                <c:pt idx="3553">
                  <c:v>-180407.94079554133</c:v>
                </c:pt>
                <c:pt idx="3554">
                  <c:v>-172511.44606718468</c:v>
                </c:pt>
                <c:pt idx="3555">
                  <c:v>4778647.6628937069</c:v>
                </c:pt>
                <c:pt idx="3556">
                  <c:v>-279954.52220764011</c:v>
                </c:pt>
                <c:pt idx="3557">
                  <c:v>-266230.67453508521</c:v>
                </c:pt>
                <c:pt idx="3558">
                  <c:v>-160507.62827493891</c:v>
                </c:pt>
                <c:pt idx="3559">
                  <c:v>-9877672.2745768297</c:v>
                </c:pt>
                <c:pt idx="3560">
                  <c:v>-172826.60642001461</c:v>
                </c:pt>
                <c:pt idx="3561">
                  <c:v>-77919.947385230975</c:v>
                </c:pt>
                <c:pt idx="3562">
                  <c:v>37178.351667041425</c:v>
                </c:pt>
                <c:pt idx="3563">
                  <c:v>-71075.043253077209</c:v>
                </c:pt>
                <c:pt idx="3564">
                  <c:v>-173372.30127455154</c:v>
                </c:pt>
                <c:pt idx="3565">
                  <c:v>228001.06767538685</c:v>
                </c:pt>
                <c:pt idx="3566">
                  <c:v>-222544.22558412052</c:v>
                </c:pt>
                <c:pt idx="3567">
                  <c:v>-199976.15335934114</c:v>
                </c:pt>
                <c:pt idx="3568">
                  <c:v>-70995.638933445793</c:v>
                </c:pt>
                <c:pt idx="3569">
                  <c:v>-82661.882561279606</c:v>
                </c:pt>
                <c:pt idx="3570">
                  <c:v>-2317719.7137607131</c:v>
                </c:pt>
                <c:pt idx="3571">
                  <c:v>869531.97808249062</c:v>
                </c:pt>
                <c:pt idx="3572">
                  <c:v>-173721.60642001461</c:v>
                </c:pt>
                <c:pt idx="3573">
                  <c:v>-161111.22198687476</c:v>
                </c:pt>
                <c:pt idx="3574">
                  <c:v>-180346.74607869732</c:v>
                </c:pt>
                <c:pt idx="3575">
                  <c:v>58575.803733033012</c:v>
                </c:pt>
                <c:pt idx="3576">
                  <c:v>-2422356.8605640391</c:v>
                </c:pt>
                <c:pt idx="3577">
                  <c:v>-49562.14957880252</c:v>
                </c:pt>
                <c:pt idx="3578">
                  <c:v>-135816.96311258583</c:v>
                </c:pt>
                <c:pt idx="3579">
                  <c:v>-219516.88728562655</c:v>
                </c:pt>
                <c:pt idx="3580">
                  <c:v>-79692.707537157621</c:v>
                </c:pt>
                <c:pt idx="3581">
                  <c:v>-179435.78300010919</c:v>
                </c:pt>
                <c:pt idx="3582">
                  <c:v>-211492.89026595402</c:v>
                </c:pt>
                <c:pt idx="3583">
                  <c:v>-55555.552090095793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A3-473E-A013-9DDA180ED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595824"/>
        <c:axId val="742598776"/>
      </c:scatterChart>
      <c:valAx>
        <c:axId val="74259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Video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98776"/>
        <c:crosses val="autoZero"/>
        <c:crossBetween val="midCat"/>
      </c:valAx>
      <c:valAx>
        <c:axId val="7425987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9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Actual Cost in USD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Impressions</c:v>
          </c:tx>
          <c:spPr>
            <a:ln w="19050">
              <a:noFill/>
            </a:ln>
          </c:spPr>
          <c:xVal>
            <c:numRef>
              <c:f>PoliticalAds!$W$2:$W$3585</c:f>
              <c:numCache>
                <c:formatCode>General</c:formatCode>
                <c:ptCount val="3584"/>
                <c:pt idx="0">
                  <c:v>14.190000000000001</c:v>
                </c:pt>
                <c:pt idx="1">
                  <c:v>16044.600000000002</c:v>
                </c:pt>
                <c:pt idx="2">
                  <c:v>192</c:v>
                </c:pt>
                <c:pt idx="3">
                  <c:v>265</c:v>
                </c:pt>
                <c:pt idx="4">
                  <c:v>87</c:v>
                </c:pt>
                <c:pt idx="5">
                  <c:v>1303.8799999999999</c:v>
                </c:pt>
                <c:pt idx="6">
                  <c:v>1343.1000000000001</c:v>
                </c:pt>
                <c:pt idx="7">
                  <c:v>286.38</c:v>
                </c:pt>
                <c:pt idx="8">
                  <c:v>349</c:v>
                </c:pt>
                <c:pt idx="9">
                  <c:v>2784</c:v>
                </c:pt>
                <c:pt idx="10">
                  <c:v>6</c:v>
                </c:pt>
                <c:pt idx="11">
                  <c:v>27.09</c:v>
                </c:pt>
                <c:pt idx="12">
                  <c:v>38</c:v>
                </c:pt>
                <c:pt idx="13">
                  <c:v>7207.2000000000007</c:v>
                </c:pt>
                <c:pt idx="14">
                  <c:v>65</c:v>
                </c:pt>
                <c:pt idx="15">
                  <c:v>2251</c:v>
                </c:pt>
                <c:pt idx="16">
                  <c:v>633.43999999999994</c:v>
                </c:pt>
                <c:pt idx="17">
                  <c:v>299.7</c:v>
                </c:pt>
                <c:pt idx="18">
                  <c:v>35750</c:v>
                </c:pt>
                <c:pt idx="19">
                  <c:v>810.3</c:v>
                </c:pt>
                <c:pt idx="20">
                  <c:v>336.6</c:v>
                </c:pt>
                <c:pt idx="21">
                  <c:v>22980</c:v>
                </c:pt>
                <c:pt idx="22">
                  <c:v>1080.2</c:v>
                </c:pt>
                <c:pt idx="23">
                  <c:v>298</c:v>
                </c:pt>
                <c:pt idx="24">
                  <c:v>15.48</c:v>
                </c:pt>
                <c:pt idx="25">
                  <c:v>105</c:v>
                </c:pt>
                <c:pt idx="26">
                  <c:v>815.28</c:v>
                </c:pt>
                <c:pt idx="27">
                  <c:v>28.380000000000003</c:v>
                </c:pt>
                <c:pt idx="28">
                  <c:v>1572.5</c:v>
                </c:pt>
                <c:pt idx="29">
                  <c:v>555.99</c:v>
                </c:pt>
                <c:pt idx="30">
                  <c:v>9</c:v>
                </c:pt>
                <c:pt idx="31">
                  <c:v>1265.49</c:v>
                </c:pt>
                <c:pt idx="32">
                  <c:v>5921.3</c:v>
                </c:pt>
                <c:pt idx="33">
                  <c:v>1058</c:v>
                </c:pt>
                <c:pt idx="34">
                  <c:v>5498.9000000000005</c:v>
                </c:pt>
                <c:pt idx="35">
                  <c:v>18</c:v>
                </c:pt>
                <c:pt idx="36">
                  <c:v>13.200000000000001</c:v>
                </c:pt>
                <c:pt idx="37">
                  <c:v>10.32</c:v>
                </c:pt>
                <c:pt idx="38">
                  <c:v>1</c:v>
                </c:pt>
                <c:pt idx="39">
                  <c:v>289</c:v>
                </c:pt>
                <c:pt idx="40">
                  <c:v>45</c:v>
                </c:pt>
                <c:pt idx="41">
                  <c:v>25</c:v>
                </c:pt>
                <c:pt idx="42">
                  <c:v>35</c:v>
                </c:pt>
                <c:pt idx="43">
                  <c:v>19</c:v>
                </c:pt>
                <c:pt idx="44">
                  <c:v>1540.0000000000002</c:v>
                </c:pt>
                <c:pt idx="45">
                  <c:v>78</c:v>
                </c:pt>
                <c:pt idx="46">
                  <c:v>41</c:v>
                </c:pt>
                <c:pt idx="47">
                  <c:v>150</c:v>
                </c:pt>
                <c:pt idx="48">
                  <c:v>888.80000000000007</c:v>
                </c:pt>
                <c:pt idx="49">
                  <c:v>8142.96</c:v>
                </c:pt>
                <c:pt idx="50">
                  <c:v>2970.0000000000005</c:v>
                </c:pt>
                <c:pt idx="51">
                  <c:v>117.7</c:v>
                </c:pt>
                <c:pt idx="52">
                  <c:v>10</c:v>
                </c:pt>
                <c:pt idx="53">
                  <c:v>25</c:v>
                </c:pt>
                <c:pt idx="54">
                  <c:v>18</c:v>
                </c:pt>
                <c:pt idx="55">
                  <c:v>2</c:v>
                </c:pt>
                <c:pt idx="56">
                  <c:v>15</c:v>
                </c:pt>
                <c:pt idx="57">
                  <c:v>73.7</c:v>
                </c:pt>
                <c:pt idx="58">
                  <c:v>1026</c:v>
                </c:pt>
                <c:pt idx="59">
                  <c:v>227</c:v>
                </c:pt>
                <c:pt idx="60">
                  <c:v>263</c:v>
                </c:pt>
                <c:pt idx="61">
                  <c:v>129</c:v>
                </c:pt>
                <c:pt idx="62">
                  <c:v>12</c:v>
                </c:pt>
                <c:pt idx="63">
                  <c:v>722</c:v>
                </c:pt>
                <c:pt idx="64">
                  <c:v>14</c:v>
                </c:pt>
                <c:pt idx="65">
                  <c:v>252</c:v>
                </c:pt>
                <c:pt idx="66">
                  <c:v>548</c:v>
                </c:pt>
                <c:pt idx="67">
                  <c:v>163.83000000000001</c:v>
                </c:pt>
                <c:pt idx="68">
                  <c:v>33</c:v>
                </c:pt>
                <c:pt idx="69">
                  <c:v>466.98</c:v>
                </c:pt>
                <c:pt idx="70">
                  <c:v>146</c:v>
                </c:pt>
                <c:pt idx="71">
                  <c:v>186</c:v>
                </c:pt>
                <c:pt idx="72">
                  <c:v>1448</c:v>
                </c:pt>
                <c:pt idx="73">
                  <c:v>276.02</c:v>
                </c:pt>
                <c:pt idx="74">
                  <c:v>45.14</c:v>
                </c:pt>
                <c:pt idx="75">
                  <c:v>58</c:v>
                </c:pt>
                <c:pt idx="76">
                  <c:v>19.350000000000001</c:v>
                </c:pt>
                <c:pt idx="77">
                  <c:v>794.64</c:v>
                </c:pt>
                <c:pt idx="78">
                  <c:v>2436</c:v>
                </c:pt>
                <c:pt idx="79">
                  <c:v>20.64</c:v>
                </c:pt>
                <c:pt idx="80">
                  <c:v>264.92</c:v>
                </c:pt>
                <c:pt idx="81">
                  <c:v>11</c:v>
                </c:pt>
                <c:pt idx="82">
                  <c:v>2060</c:v>
                </c:pt>
                <c:pt idx="83">
                  <c:v>67.34</c:v>
                </c:pt>
                <c:pt idx="84">
                  <c:v>57</c:v>
                </c:pt>
                <c:pt idx="85">
                  <c:v>21.93</c:v>
                </c:pt>
                <c:pt idx="86">
                  <c:v>204.60000000000002</c:v>
                </c:pt>
                <c:pt idx="87">
                  <c:v>109.52</c:v>
                </c:pt>
                <c:pt idx="88">
                  <c:v>1119.8000000000002</c:v>
                </c:pt>
                <c:pt idx="89">
                  <c:v>575.30000000000007</c:v>
                </c:pt>
                <c:pt idx="90">
                  <c:v>777</c:v>
                </c:pt>
                <c:pt idx="91">
                  <c:v>1935</c:v>
                </c:pt>
                <c:pt idx="92">
                  <c:v>3.87</c:v>
                </c:pt>
                <c:pt idx="93">
                  <c:v>106</c:v>
                </c:pt>
                <c:pt idx="94">
                  <c:v>205</c:v>
                </c:pt>
                <c:pt idx="95">
                  <c:v>93</c:v>
                </c:pt>
                <c:pt idx="96">
                  <c:v>528</c:v>
                </c:pt>
                <c:pt idx="97">
                  <c:v>509.55</c:v>
                </c:pt>
                <c:pt idx="98">
                  <c:v>12</c:v>
                </c:pt>
                <c:pt idx="99">
                  <c:v>116</c:v>
                </c:pt>
                <c:pt idx="100">
                  <c:v>174.15</c:v>
                </c:pt>
                <c:pt idx="101">
                  <c:v>3</c:v>
                </c:pt>
                <c:pt idx="102">
                  <c:v>21.93</c:v>
                </c:pt>
                <c:pt idx="103">
                  <c:v>4</c:v>
                </c:pt>
                <c:pt idx="104">
                  <c:v>40.700000000000003</c:v>
                </c:pt>
                <c:pt idx="105">
                  <c:v>121.26</c:v>
                </c:pt>
                <c:pt idx="106">
                  <c:v>7.7000000000000011</c:v>
                </c:pt>
                <c:pt idx="107">
                  <c:v>782</c:v>
                </c:pt>
                <c:pt idx="108">
                  <c:v>129</c:v>
                </c:pt>
                <c:pt idx="109">
                  <c:v>220.00000000000003</c:v>
                </c:pt>
                <c:pt idx="110">
                  <c:v>5.5</c:v>
                </c:pt>
                <c:pt idx="111">
                  <c:v>56.1</c:v>
                </c:pt>
                <c:pt idx="112">
                  <c:v>1792.28</c:v>
                </c:pt>
                <c:pt idx="113">
                  <c:v>981.2</c:v>
                </c:pt>
                <c:pt idx="114">
                  <c:v>4833.4000000000005</c:v>
                </c:pt>
                <c:pt idx="115">
                  <c:v>397</c:v>
                </c:pt>
                <c:pt idx="116">
                  <c:v>12</c:v>
                </c:pt>
                <c:pt idx="117">
                  <c:v>1072</c:v>
                </c:pt>
                <c:pt idx="118">
                  <c:v>240.9</c:v>
                </c:pt>
                <c:pt idx="119">
                  <c:v>740</c:v>
                </c:pt>
                <c:pt idx="120">
                  <c:v>156.20000000000002</c:v>
                </c:pt>
                <c:pt idx="121">
                  <c:v>2346</c:v>
                </c:pt>
                <c:pt idx="122">
                  <c:v>94</c:v>
                </c:pt>
                <c:pt idx="123">
                  <c:v>5755</c:v>
                </c:pt>
                <c:pt idx="124">
                  <c:v>0</c:v>
                </c:pt>
                <c:pt idx="125">
                  <c:v>129</c:v>
                </c:pt>
                <c:pt idx="126">
                  <c:v>114</c:v>
                </c:pt>
                <c:pt idx="127">
                  <c:v>57</c:v>
                </c:pt>
                <c:pt idx="128">
                  <c:v>124</c:v>
                </c:pt>
                <c:pt idx="129">
                  <c:v>456.66</c:v>
                </c:pt>
                <c:pt idx="130">
                  <c:v>3629</c:v>
                </c:pt>
                <c:pt idx="131">
                  <c:v>74</c:v>
                </c:pt>
                <c:pt idx="132">
                  <c:v>8462.3000000000011</c:v>
                </c:pt>
                <c:pt idx="133">
                  <c:v>14.3</c:v>
                </c:pt>
                <c:pt idx="134">
                  <c:v>945.57</c:v>
                </c:pt>
                <c:pt idx="135">
                  <c:v>5</c:v>
                </c:pt>
                <c:pt idx="136">
                  <c:v>35</c:v>
                </c:pt>
                <c:pt idx="137">
                  <c:v>7.74</c:v>
                </c:pt>
                <c:pt idx="138">
                  <c:v>21.93</c:v>
                </c:pt>
                <c:pt idx="139">
                  <c:v>58.050000000000004</c:v>
                </c:pt>
                <c:pt idx="140">
                  <c:v>3175</c:v>
                </c:pt>
                <c:pt idx="141">
                  <c:v>149</c:v>
                </c:pt>
                <c:pt idx="142">
                  <c:v>12</c:v>
                </c:pt>
                <c:pt idx="143">
                  <c:v>21.93</c:v>
                </c:pt>
                <c:pt idx="144">
                  <c:v>277</c:v>
                </c:pt>
                <c:pt idx="145">
                  <c:v>6</c:v>
                </c:pt>
                <c:pt idx="146">
                  <c:v>3</c:v>
                </c:pt>
                <c:pt idx="147">
                  <c:v>103.6</c:v>
                </c:pt>
                <c:pt idx="148">
                  <c:v>1001</c:v>
                </c:pt>
                <c:pt idx="149">
                  <c:v>2630.7</c:v>
                </c:pt>
                <c:pt idx="150">
                  <c:v>0</c:v>
                </c:pt>
                <c:pt idx="151">
                  <c:v>58</c:v>
                </c:pt>
                <c:pt idx="152">
                  <c:v>1896.3</c:v>
                </c:pt>
                <c:pt idx="153">
                  <c:v>53.900000000000006</c:v>
                </c:pt>
                <c:pt idx="154">
                  <c:v>1260.33</c:v>
                </c:pt>
                <c:pt idx="155">
                  <c:v>479</c:v>
                </c:pt>
                <c:pt idx="156">
                  <c:v>299</c:v>
                </c:pt>
                <c:pt idx="157">
                  <c:v>78.100000000000009</c:v>
                </c:pt>
                <c:pt idx="158">
                  <c:v>258</c:v>
                </c:pt>
                <c:pt idx="159">
                  <c:v>0</c:v>
                </c:pt>
                <c:pt idx="160">
                  <c:v>1643</c:v>
                </c:pt>
                <c:pt idx="161">
                  <c:v>37</c:v>
                </c:pt>
                <c:pt idx="162">
                  <c:v>17</c:v>
                </c:pt>
                <c:pt idx="163">
                  <c:v>156.20000000000002</c:v>
                </c:pt>
                <c:pt idx="164">
                  <c:v>2249</c:v>
                </c:pt>
                <c:pt idx="165">
                  <c:v>432.3</c:v>
                </c:pt>
                <c:pt idx="166">
                  <c:v>81.400000000000006</c:v>
                </c:pt>
                <c:pt idx="167">
                  <c:v>2768</c:v>
                </c:pt>
                <c:pt idx="168">
                  <c:v>11007.5</c:v>
                </c:pt>
                <c:pt idx="169">
                  <c:v>12</c:v>
                </c:pt>
                <c:pt idx="170">
                  <c:v>46.800000000000004</c:v>
                </c:pt>
                <c:pt idx="171">
                  <c:v>779</c:v>
                </c:pt>
                <c:pt idx="172">
                  <c:v>10.32</c:v>
                </c:pt>
                <c:pt idx="173">
                  <c:v>17</c:v>
                </c:pt>
                <c:pt idx="174">
                  <c:v>22</c:v>
                </c:pt>
                <c:pt idx="175">
                  <c:v>18.060000000000002</c:v>
                </c:pt>
                <c:pt idx="176">
                  <c:v>2827.6800000000003</c:v>
                </c:pt>
                <c:pt idx="177">
                  <c:v>157</c:v>
                </c:pt>
                <c:pt idx="178">
                  <c:v>530</c:v>
                </c:pt>
                <c:pt idx="179">
                  <c:v>1083.6000000000001</c:v>
                </c:pt>
                <c:pt idx="180">
                  <c:v>340</c:v>
                </c:pt>
                <c:pt idx="181">
                  <c:v>806</c:v>
                </c:pt>
                <c:pt idx="182">
                  <c:v>130</c:v>
                </c:pt>
                <c:pt idx="183">
                  <c:v>165</c:v>
                </c:pt>
                <c:pt idx="184">
                  <c:v>998.46</c:v>
                </c:pt>
                <c:pt idx="185">
                  <c:v>14</c:v>
                </c:pt>
                <c:pt idx="186">
                  <c:v>13.200000000000001</c:v>
                </c:pt>
                <c:pt idx="187">
                  <c:v>783.2</c:v>
                </c:pt>
                <c:pt idx="188">
                  <c:v>194.35</c:v>
                </c:pt>
                <c:pt idx="189">
                  <c:v>866</c:v>
                </c:pt>
                <c:pt idx="190">
                  <c:v>493.90000000000003</c:v>
                </c:pt>
                <c:pt idx="191">
                  <c:v>232.20000000000002</c:v>
                </c:pt>
                <c:pt idx="192">
                  <c:v>18.060000000000002</c:v>
                </c:pt>
                <c:pt idx="193">
                  <c:v>477</c:v>
                </c:pt>
                <c:pt idx="194">
                  <c:v>144</c:v>
                </c:pt>
                <c:pt idx="195">
                  <c:v>597.30000000000007</c:v>
                </c:pt>
                <c:pt idx="196">
                  <c:v>20</c:v>
                </c:pt>
                <c:pt idx="197">
                  <c:v>2023</c:v>
                </c:pt>
                <c:pt idx="198">
                  <c:v>1505</c:v>
                </c:pt>
                <c:pt idx="199">
                  <c:v>1821</c:v>
                </c:pt>
                <c:pt idx="200">
                  <c:v>717</c:v>
                </c:pt>
                <c:pt idx="201">
                  <c:v>717</c:v>
                </c:pt>
                <c:pt idx="202">
                  <c:v>173</c:v>
                </c:pt>
                <c:pt idx="203">
                  <c:v>1</c:v>
                </c:pt>
                <c:pt idx="204">
                  <c:v>53.300000000000004</c:v>
                </c:pt>
                <c:pt idx="205">
                  <c:v>1178.82</c:v>
                </c:pt>
                <c:pt idx="206">
                  <c:v>0</c:v>
                </c:pt>
                <c:pt idx="207">
                  <c:v>2365</c:v>
                </c:pt>
                <c:pt idx="208">
                  <c:v>89</c:v>
                </c:pt>
                <c:pt idx="209">
                  <c:v>23.22</c:v>
                </c:pt>
                <c:pt idx="210">
                  <c:v>3.3000000000000003</c:v>
                </c:pt>
                <c:pt idx="211">
                  <c:v>2930</c:v>
                </c:pt>
                <c:pt idx="212">
                  <c:v>1084.0999999999999</c:v>
                </c:pt>
                <c:pt idx="213">
                  <c:v>581.79</c:v>
                </c:pt>
                <c:pt idx="214">
                  <c:v>165</c:v>
                </c:pt>
                <c:pt idx="215">
                  <c:v>498.02</c:v>
                </c:pt>
                <c:pt idx="216">
                  <c:v>17</c:v>
                </c:pt>
                <c:pt idx="217">
                  <c:v>282</c:v>
                </c:pt>
                <c:pt idx="218">
                  <c:v>360</c:v>
                </c:pt>
                <c:pt idx="219">
                  <c:v>1.48</c:v>
                </c:pt>
                <c:pt idx="220">
                  <c:v>26</c:v>
                </c:pt>
                <c:pt idx="221">
                  <c:v>425</c:v>
                </c:pt>
                <c:pt idx="222">
                  <c:v>23.22</c:v>
                </c:pt>
                <c:pt idx="223">
                  <c:v>587</c:v>
                </c:pt>
                <c:pt idx="224">
                  <c:v>113</c:v>
                </c:pt>
                <c:pt idx="225">
                  <c:v>60.500000000000007</c:v>
                </c:pt>
                <c:pt idx="226">
                  <c:v>968.79000000000008</c:v>
                </c:pt>
                <c:pt idx="227">
                  <c:v>243.46</c:v>
                </c:pt>
                <c:pt idx="228">
                  <c:v>833</c:v>
                </c:pt>
                <c:pt idx="229">
                  <c:v>2543</c:v>
                </c:pt>
                <c:pt idx="230">
                  <c:v>10.32</c:v>
                </c:pt>
                <c:pt idx="231">
                  <c:v>185</c:v>
                </c:pt>
                <c:pt idx="232">
                  <c:v>33</c:v>
                </c:pt>
                <c:pt idx="233">
                  <c:v>25.3</c:v>
                </c:pt>
                <c:pt idx="234">
                  <c:v>104</c:v>
                </c:pt>
                <c:pt idx="235">
                  <c:v>1663</c:v>
                </c:pt>
                <c:pt idx="236">
                  <c:v>735.90000000000009</c:v>
                </c:pt>
                <c:pt idx="237">
                  <c:v>69</c:v>
                </c:pt>
                <c:pt idx="238">
                  <c:v>229.9</c:v>
                </c:pt>
                <c:pt idx="239">
                  <c:v>46</c:v>
                </c:pt>
                <c:pt idx="240">
                  <c:v>1058</c:v>
                </c:pt>
                <c:pt idx="241">
                  <c:v>51.7</c:v>
                </c:pt>
                <c:pt idx="242">
                  <c:v>0</c:v>
                </c:pt>
                <c:pt idx="243">
                  <c:v>1175.9000000000001</c:v>
                </c:pt>
                <c:pt idx="244">
                  <c:v>210</c:v>
                </c:pt>
                <c:pt idx="245">
                  <c:v>40</c:v>
                </c:pt>
                <c:pt idx="246">
                  <c:v>1265</c:v>
                </c:pt>
                <c:pt idx="247">
                  <c:v>105.3</c:v>
                </c:pt>
                <c:pt idx="248">
                  <c:v>1389.3000000000002</c:v>
                </c:pt>
                <c:pt idx="249">
                  <c:v>256.70999999999998</c:v>
                </c:pt>
                <c:pt idx="250">
                  <c:v>99.33</c:v>
                </c:pt>
                <c:pt idx="251">
                  <c:v>13344.42</c:v>
                </c:pt>
                <c:pt idx="252">
                  <c:v>298.95999999999998</c:v>
                </c:pt>
                <c:pt idx="253">
                  <c:v>188.34</c:v>
                </c:pt>
                <c:pt idx="254">
                  <c:v>106.7</c:v>
                </c:pt>
                <c:pt idx="255">
                  <c:v>18</c:v>
                </c:pt>
                <c:pt idx="256">
                  <c:v>1109.26</c:v>
                </c:pt>
                <c:pt idx="257">
                  <c:v>255.29999999999998</c:v>
                </c:pt>
                <c:pt idx="258">
                  <c:v>42</c:v>
                </c:pt>
                <c:pt idx="259">
                  <c:v>11.61</c:v>
                </c:pt>
                <c:pt idx="260">
                  <c:v>6</c:v>
                </c:pt>
                <c:pt idx="261">
                  <c:v>6</c:v>
                </c:pt>
                <c:pt idx="262">
                  <c:v>276.76</c:v>
                </c:pt>
                <c:pt idx="263">
                  <c:v>16</c:v>
                </c:pt>
                <c:pt idx="264">
                  <c:v>52</c:v>
                </c:pt>
                <c:pt idx="265">
                  <c:v>0</c:v>
                </c:pt>
                <c:pt idx="266">
                  <c:v>32</c:v>
                </c:pt>
                <c:pt idx="267">
                  <c:v>8666</c:v>
                </c:pt>
                <c:pt idx="268">
                  <c:v>139</c:v>
                </c:pt>
                <c:pt idx="269">
                  <c:v>41</c:v>
                </c:pt>
                <c:pt idx="270">
                  <c:v>3.7</c:v>
                </c:pt>
                <c:pt idx="271">
                  <c:v>198</c:v>
                </c:pt>
                <c:pt idx="272">
                  <c:v>1367</c:v>
                </c:pt>
                <c:pt idx="273">
                  <c:v>5.16</c:v>
                </c:pt>
                <c:pt idx="274">
                  <c:v>658.90000000000009</c:v>
                </c:pt>
                <c:pt idx="275">
                  <c:v>154</c:v>
                </c:pt>
                <c:pt idx="276">
                  <c:v>92</c:v>
                </c:pt>
                <c:pt idx="277">
                  <c:v>104</c:v>
                </c:pt>
                <c:pt idx="278">
                  <c:v>2017</c:v>
                </c:pt>
                <c:pt idx="279">
                  <c:v>94</c:v>
                </c:pt>
                <c:pt idx="280">
                  <c:v>121</c:v>
                </c:pt>
                <c:pt idx="281">
                  <c:v>1.3</c:v>
                </c:pt>
                <c:pt idx="282">
                  <c:v>1672</c:v>
                </c:pt>
                <c:pt idx="283">
                  <c:v>9</c:v>
                </c:pt>
                <c:pt idx="284">
                  <c:v>641</c:v>
                </c:pt>
                <c:pt idx="285">
                  <c:v>16</c:v>
                </c:pt>
                <c:pt idx="286">
                  <c:v>56</c:v>
                </c:pt>
                <c:pt idx="287">
                  <c:v>491</c:v>
                </c:pt>
                <c:pt idx="288">
                  <c:v>20</c:v>
                </c:pt>
                <c:pt idx="289">
                  <c:v>19.239999999999998</c:v>
                </c:pt>
                <c:pt idx="290">
                  <c:v>0</c:v>
                </c:pt>
                <c:pt idx="291">
                  <c:v>2195.58</c:v>
                </c:pt>
                <c:pt idx="292">
                  <c:v>14</c:v>
                </c:pt>
                <c:pt idx="293">
                  <c:v>414.70000000000005</c:v>
                </c:pt>
                <c:pt idx="294">
                  <c:v>3.87</c:v>
                </c:pt>
                <c:pt idx="295">
                  <c:v>11845</c:v>
                </c:pt>
                <c:pt idx="296">
                  <c:v>70.400000000000006</c:v>
                </c:pt>
                <c:pt idx="297">
                  <c:v>137.5</c:v>
                </c:pt>
                <c:pt idx="298">
                  <c:v>154</c:v>
                </c:pt>
                <c:pt idx="299">
                  <c:v>14</c:v>
                </c:pt>
                <c:pt idx="300">
                  <c:v>137.5</c:v>
                </c:pt>
                <c:pt idx="301">
                  <c:v>99.33</c:v>
                </c:pt>
                <c:pt idx="302">
                  <c:v>21</c:v>
                </c:pt>
                <c:pt idx="303">
                  <c:v>12900</c:v>
                </c:pt>
                <c:pt idx="304">
                  <c:v>77.400000000000006</c:v>
                </c:pt>
                <c:pt idx="305">
                  <c:v>918</c:v>
                </c:pt>
                <c:pt idx="306">
                  <c:v>5.5</c:v>
                </c:pt>
                <c:pt idx="307">
                  <c:v>40</c:v>
                </c:pt>
                <c:pt idx="308">
                  <c:v>597.27</c:v>
                </c:pt>
                <c:pt idx="309">
                  <c:v>2991</c:v>
                </c:pt>
                <c:pt idx="310">
                  <c:v>366.3</c:v>
                </c:pt>
                <c:pt idx="311">
                  <c:v>8.8000000000000007</c:v>
                </c:pt>
                <c:pt idx="312">
                  <c:v>48</c:v>
                </c:pt>
                <c:pt idx="313">
                  <c:v>1747.95</c:v>
                </c:pt>
                <c:pt idx="314">
                  <c:v>14.3</c:v>
                </c:pt>
                <c:pt idx="315">
                  <c:v>16</c:v>
                </c:pt>
                <c:pt idx="316">
                  <c:v>8.8000000000000007</c:v>
                </c:pt>
                <c:pt idx="317">
                  <c:v>14300.000000000002</c:v>
                </c:pt>
                <c:pt idx="318">
                  <c:v>37</c:v>
                </c:pt>
                <c:pt idx="319">
                  <c:v>21</c:v>
                </c:pt>
                <c:pt idx="320">
                  <c:v>56</c:v>
                </c:pt>
                <c:pt idx="321">
                  <c:v>57</c:v>
                </c:pt>
                <c:pt idx="322">
                  <c:v>13772.88</c:v>
                </c:pt>
                <c:pt idx="323">
                  <c:v>481.17</c:v>
                </c:pt>
                <c:pt idx="324">
                  <c:v>22</c:v>
                </c:pt>
                <c:pt idx="325">
                  <c:v>533.5</c:v>
                </c:pt>
                <c:pt idx="326">
                  <c:v>113</c:v>
                </c:pt>
                <c:pt idx="327">
                  <c:v>62</c:v>
                </c:pt>
                <c:pt idx="328">
                  <c:v>0</c:v>
                </c:pt>
                <c:pt idx="329">
                  <c:v>875</c:v>
                </c:pt>
                <c:pt idx="330">
                  <c:v>11.61</c:v>
                </c:pt>
                <c:pt idx="331">
                  <c:v>1013</c:v>
                </c:pt>
                <c:pt idx="332">
                  <c:v>103</c:v>
                </c:pt>
                <c:pt idx="333">
                  <c:v>26</c:v>
                </c:pt>
                <c:pt idx="334">
                  <c:v>603</c:v>
                </c:pt>
                <c:pt idx="335">
                  <c:v>113.52000000000001</c:v>
                </c:pt>
                <c:pt idx="336">
                  <c:v>359</c:v>
                </c:pt>
                <c:pt idx="337">
                  <c:v>247</c:v>
                </c:pt>
                <c:pt idx="338">
                  <c:v>8850.69</c:v>
                </c:pt>
                <c:pt idx="339">
                  <c:v>1249</c:v>
                </c:pt>
                <c:pt idx="340">
                  <c:v>71.039999999999992</c:v>
                </c:pt>
                <c:pt idx="341">
                  <c:v>0</c:v>
                </c:pt>
                <c:pt idx="342">
                  <c:v>71</c:v>
                </c:pt>
                <c:pt idx="343">
                  <c:v>116.60000000000001</c:v>
                </c:pt>
                <c:pt idx="344">
                  <c:v>100</c:v>
                </c:pt>
                <c:pt idx="345">
                  <c:v>1228.08</c:v>
                </c:pt>
                <c:pt idx="346">
                  <c:v>72</c:v>
                </c:pt>
                <c:pt idx="347">
                  <c:v>13</c:v>
                </c:pt>
                <c:pt idx="348">
                  <c:v>145.20000000000002</c:v>
                </c:pt>
                <c:pt idx="349">
                  <c:v>982.72</c:v>
                </c:pt>
                <c:pt idx="350">
                  <c:v>4</c:v>
                </c:pt>
                <c:pt idx="351">
                  <c:v>241.23000000000002</c:v>
                </c:pt>
                <c:pt idx="352">
                  <c:v>50</c:v>
                </c:pt>
                <c:pt idx="353">
                  <c:v>154</c:v>
                </c:pt>
                <c:pt idx="354">
                  <c:v>382</c:v>
                </c:pt>
                <c:pt idx="355">
                  <c:v>101</c:v>
                </c:pt>
                <c:pt idx="356">
                  <c:v>14.3</c:v>
                </c:pt>
                <c:pt idx="357">
                  <c:v>7</c:v>
                </c:pt>
                <c:pt idx="358">
                  <c:v>73.7</c:v>
                </c:pt>
                <c:pt idx="359">
                  <c:v>725</c:v>
                </c:pt>
                <c:pt idx="360">
                  <c:v>248</c:v>
                </c:pt>
                <c:pt idx="361">
                  <c:v>226.60000000000002</c:v>
                </c:pt>
                <c:pt idx="362">
                  <c:v>33</c:v>
                </c:pt>
                <c:pt idx="363">
                  <c:v>896</c:v>
                </c:pt>
                <c:pt idx="364">
                  <c:v>77</c:v>
                </c:pt>
                <c:pt idx="365">
                  <c:v>15</c:v>
                </c:pt>
                <c:pt idx="366">
                  <c:v>10.32</c:v>
                </c:pt>
                <c:pt idx="367">
                  <c:v>570.54</c:v>
                </c:pt>
                <c:pt idx="368">
                  <c:v>42.900000000000006</c:v>
                </c:pt>
                <c:pt idx="369">
                  <c:v>6</c:v>
                </c:pt>
                <c:pt idx="370">
                  <c:v>3750</c:v>
                </c:pt>
                <c:pt idx="371">
                  <c:v>9.0300000000000011</c:v>
                </c:pt>
                <c:pt idx="372">
                  <c:v>66000</c:v>
                </c:pt>
                <c:pt idx="373">
                  <c:v>0</c:v>
                </c:pt>
                <c:pt idx="374">
                  <c:v>53</c:v>
                </c:pt>
                <c:pt idx="375">
                  <c:v>88</c:v>
                </c:pt>
                <c:pt idx="376">
                  <c:v>200</c:v>
                </c:pt>
                <c:pt idx="377">
                  <c:v>68</c:v>
                </c:pt>
                <c:pt idx="378">
                  <c:v>165.1</c:v>
                </c:pt>
                <c:pt idx="379">
                  <c:v>3042</c:v>
                </c:pt>
                <c:pt idx="380">
                  <c:v>38</c:v>
                </c:pt>
                <c:pt idx="381">
                  <c:v>165</c:v>
                </c:pt>
                <c:pt idx="382">
                  <c:v>6227</c:v>
                </c:pt>
                <c:pt idx="383">
                  <c:v>101.38</c:v>
                </c:pt>
                <c:pt idx="384">
                  <c:v>3.3000000000000003</c:v>
                </c:pt>
                <c:pt idx="385">
                  <c:v>764.50000000000011</c:v>
                </c:pt>
                <c:pt idx="386">
                  <c:v>14</c:v>
                </c:pt>
                <c:pt idx="387">
                  <c:v>21</c:v>
                </c:pt>
                <c:pt idx="388">
                  <c:v>59.2</c:v>
                </c:pt>
                <c:pt idx="389">
                  <c:v>275</c:v>
                </c:pt>
                <c:pt idx="390">
                  <c:v>51.6</c:v>
                </c:pt>
                <c:pt idx="391">
                  <c:v>81</c:v>
                </c:pt>
                <c:pt idx="392">
                  <c:v>16.77</c:v>
                </c:pt>
                <c:pt idx="393">
                  <c:v>87.72</c:v>
                </c:pt>
                <c:pt idx="394">
                  <c:v>68</c:v>
                </c:pt>
                <c:pt idx="395">
                  <c:v>10</c:v>
                </c:pt>
                <c:pt idx="396">
                  <c:v>499</c:v>
                </c:pt>
                <c:pt idx="397">
                  <c:v>2561.88</c:v>
                </c:pt>
                <c:pt idx="398">
                  <c:v>5</c:v>
                </c:pt>
                <c:pt idx="399">
                  <c:v>616.41999999999996</c:v>
                </c:pt>
                <c:pt idx="400">
                  <c:v>9</c:v>
                </c:pt>
                <c:pt idx="401">
                  <c:v>1044</c:v>
                </c:pt>
                <c:pt idx="402">
                  <c:v>20.64</c:v>
                </c:pt>
                <c:pt idx="403">
                  <c:v>27500.000000000004</c:v>
                </c:pt>
                <c:pt idx="404">
                  <c:v>1383.8000000000002</c:v>
                </c:pt>
                <c:pt idx="405">
                  <c:v>2960</c:v>
                </c:pt>
                <c:pt idx="406">
                  <c:v>15.48</c:v>
                </c:pt>
                <c:pt idx="407">
                  <c:v>18</c:v>
                </c:pt>
                <c:pt idx="408">
                  <c:v>179</c:v>
                </c:pt>
                <c:pt idx="409">
                  <c:v>2578.71</c:v>
                </c:pt>
                <c:pt idx="410">
                  <c:v>344</c:v>
                </c:pt>
                <c:pt idx="411">
                  <c:v>8</c:v>
                </c:pt>
                <c:pt idx="412">
                  <c:v>1098.9000000000001</c:v>
                </c:pt>
                <c:pt idx="413">
                  <c:v>54</c:v>
                </c:pt>
                <c:pt idx="414">
                  <c:v>1790.8000000000002</c:v>
                </c:pt>
                <c:pt idx="415">
                  <c:v>68</c:v>
                </c:pt>
                <c:pt idx="416">
                  <c:v>292</c:v>
                </c:pt>
                <c:pt idx="417">
                  <c:v>2188</c:v>
                </c:pt>
                <c:pt idx="418">
                  <c:v>727</c:v>
                </c:pt>
                <c:pt idx="419">
                  <c:v>7740</c:v>
                </c:pt>
                <c:pt idx="420">
                  <c:v>283.8</c:v>
                </c:pt>
                <c:pt idx="421">
                  <c:v>157</c:v>
                </c:pt>
                <c:pt idx="422">
                  <c:v>148</c:v>
                </c:pt>
                <c:pt idx="423">
                  <c:v>279.71999999999997</c:v>
                </c:pt>
                <c:pt idx="424">
                  <c:v>11</c:v>
                </c:pt>
                <c:pt idx="425">
                  <c:v>493.90000000000003</c:v>
                </c:pt>
                <c:pt idx="426">
                  <c:v>1737.63</c:v>
                </c:pt>
                <c:pt idx="427">
                  <c:v>9</c:v>
                </c:pt>
                <c:pt idx="428">
                  <c:v>479</c:v>
                </c:pt>
                <c:pt idx="429">
                  <c:v>11000</c:v>
                </c:pt>
                <c:pt idx="430">
                  <c:v>1100</c:v>
                </c:pt>
                <c:pt idx="431">
                  <c:v>323.38</c:v>
                </c:pt>
                <c:pt idx="432">
                  <c:v>1468.5000000000002</c:v>
                </c:pt>
                <c:pt idx="433">
                  <c:v>141</c:v>
                </c:pt>
                <c:pt idx="434">
                  <c:v>57.2</c:v>
                </c:pt>
                <c:pt idx="435">
                  <c:v>222</c:v>
                </c:pt>
                <c:pt idx="436">
                  <c:v>3637</c:v>
                </c:pt>
                <c:pt idx="437">
                  <c:v>74.820000000000007</c:v>
                </c:pt>
                <c:pt idx="438">
                  <c:v>116</c:v>
                </c:pt>
                <c:pt idx="439">
                  <c:v>70</c:v>
                </c:pt>
                <c:pt idx="440">
                  <c:v>73.7</c:v>
                </c:pt>
                <c:pt idx="441">
                  <c:v>0</c:v>
                </c:pt>
                <c:pt idx="442">
                  <c:v>2496</c:v>
                </c:pt>
                <c:pt idx="443">
                  <c:v>18</c:v>
                </c:pt>
                <c:pt idx="444">
                  <c:v>223.48</c:v>
                </c:pt>
                <c:pt idx="445">
                  <c:v>876</c:v>
                </c:pt>
                <c:pt idx="446">
                  <c:v>608.30000000000007</c:v>
                </c:pt>
                <c:pt idx="447">
                  <c:v>3</c:v>
                </c:pt>
                <c:pt idx="448">
                  <c:v>602.43000000000006</c:v>
                </c:pt>
                <c:pt idx="449">
                  <c:v>207</c:v>
                </c:pt>
                <c:pt idx="450">
                  <c:v>1.1000000000000001</c:v>
                </c:pt>
                <c:pt idx="451">
                  <c:v>100</c:v>
                </c:pt>
                <c:pt idx="452">
                  <c:v>161.70000000000002</c:v>
                </c:pt>
                <c:pt idx="453">
                  <c:v>456.58</c:v>
                </c:pt>
                <c:pt idx="454">
                  <c:v>44</c:v>
                </c:pt>
                <c:pt idx="455">
                  <c:v>174</c:v>
                </c:pt>
                <c:pt idx="456">
                  <c:v>2380.0500000000002</c:v>
                </c:pt>
                <c:pt idx="457">
                  <c:v>159</c:v>
                </c:pt>
                <c:pt idx="458">
                  <c:v>32</c:v>
                </c:pt>
                <c:pt idx="459">
                  <c:v>41</c:v>
                </c:pt>
                <c:pt idx="460">
                  <c:v>16.77</c:v>
                </c:pt>
                <c:pt idx="461">
                  <c:v>73</c:v>
                </c:pt>
                <c:pt idx="462">
                  <c:v>0</c:v>
                </c:pt>
                <c:pt idx="463">
                  <c:v>70</c:v>
                </c:pt>
                <c:pt idx="464">
                  <c:v>155</c:v>
                </c:pt>
                <c:pt idx="465">
                  <c:v>23</c:v>
                </c:pt>
                <c:pt idx="466">
                  <c:v>80</c:v>
                </c:pt>
                <c:pt idx="467">
                  <c:v>48</c:v>
                </c:pt>
                <c:pt idx="468">
                  <c:v>1298</c:v>
                </c:pt>
                <c:pt idx="469">
                  <c:v>28</c:v>
                </c:pt>
                <c:pt idx="470">
                  <c:v>284</c:v>
                </c:pt>
                <c:pt idx="471">
                  <c:v>129</c:v>
                </c:pt>
                <c:pt idx="472">
                  <c:v>4741</c:v>
                </c:pt>
                <c:pt idx="473">
                  <c:v>33</c:v>
                </c:pt>
                <c:pt idx="474">
                  <c:v>624.80000000000007</c:v>
                </c:pt>
                <c:pt idx="475">
                  <c:v>62</c:v>
                </c:pt>
                <c:pt idx="476">
                  <c:v>228</c:v>
                </c:pt>
                <c:pt idx="477">
                  <c:v>24</c:v>
                </c:pt>
                <c:pt idx="478">
                  <c:v>77.400000000000006</c:v>
                </c:pt>
                <c:pt idx="479">
                  <c:v>164</c:v>
                </c:pt>
                <c:pt idx="480">
                  <c:v>129</c:v>
                </c:pt>
                <c:pt idx="481">
                  <c:v>83</c:v>
                </c:pt>
                <c:pt idx="482">
                  <c:v>770.00000000000011</c:v>
                </c:pt>
                <c:pt idx="483">
                  <c:v>192</c:v>
                </c:pt>
                <c:pt idx="484">
                  <c:v>2264.9</c:v>
                </c:pt>
                <c:pt idx="485">
                  <c:v>493.90000000000003</c:v>
                </c:pt>
                <c:pt idx="486">
                  <c:v>842</c:v>
                </c:pt>
                <c:pt idx="487">
                  <c:v>8748</c:v>
                </c:pt>
                <c:pt idx="488">
                  <c:v>28</c:v>
                </c:pt>
                <c:pt idx="489">
                  <c:v>722.7</c:v>
                </c:pt>
                <c:pt idx="490">
                  <c:v>63.64</c:v>
                </c:pt>
                <c:pt idx="491">
                  <c:v>388</c:v>
                </c:pt>
                <c:pt idx="492">
                  <c:v>1345.47</c:v>
                </c:pt>
                <c:pt idx="493">
                  <c:v>28422.66</c:v>
                </c:pt>
                <c:pt idx="494">
                  <c:v>2.2000000000000002</c:v>
                </c:pt>
                <c:pt idx="495">
                  <c:v>21568</c:v>
                </c:pt>
                <c:pt idx="496">
                  <c:v>9</c:v>
                </c:pt>
                <c:pt idx="497">
                  <c:v>324.5</c:v>
                </c:pt>
                <c:pt idx="498">
                  <c:v>38</c:v>
                </c:pt>
                <c:pt idx="499">
                  <c:v>1</c:v>
                </c:pt>
                <c:pt idx="500">
                  <c:v>138.60000000000002</c:v>
                </c:pt>
                <c:pt idx="501">
                  <c:v>16.77</c:v>
                </c:pt>
                <c:pt idx="502">
                  <c:v>166.41</c:v>
                </c:pt>
                <c:pt idx="503">
                  <c:v>232</c:v>
                </c:pt>
                <c:pt idx="504">
                  <c:v>18</c:v>
                </c:pt>
                <c:pt idx="505">
                  <c:v>2.2000000000000002</c:v>
                </c:pt>
                <c:pt idx="506">
                  <c:v>3952.56</c:v>
                </c:pt>
                <c:pt idx="507">
                  <c:v>10</c:v>
                </c:pt>
                <c:pt idx="508">
                  <c:v>325</c:v>
                </c:pt>
                <c:pt idx="509">
                  <c:v>8.8000000000000007</c:v>
                </c:pt>
                <c:pt idx="510">
                  <c:v>1257</c:v>
                </c:pt>
                <c:pt idx="511">
                  <c:v>230.14</c:v>
                </c:pt>
                <c:pt idx="512">
                  <c:v>170.5</c:v>
                </c:pt>
                <c:pt idx="513">
                  <c:v>23.22</c:v>
                </c:pt>
                <c:pt idx="514">
                  <c:v>12</c:v>
                </c:pt>
                <c:pt idx="515">
                  <c:v>493.90000000000003</c:v>
                </c:pt>
                <c:pt idx="516">
                  <c:v>847</c:v>
                </c:pt>
                <c:pt idx="517">
                  <c:v>2498.1000000000004</c:v>
                </c:pt>
                <c:pt idx="518">
                  <c:v>3158.1000000000004</c:v>
                </c:pt>
                <c:pt idx="519">
                  <c:v>1167</c:v>
                </c:pt>
                <c:pt idx="520">
                  <c:v>161.70000000000002</c:v>
                </c:pt>
                <c:pt idx="521">
                  <c:v>2352.9</c:v>
                </c:pt>
                <c:pt idx="522">
                  <c:v>58</c:v>
                </c:pt>
                <c:pt idx="523">
                  <c:v>294.12</c:v>
                </c:pt>
                <c:pt idx="524">
                  <c:v>491</c:v>
                </c:pt>
                <c:pt idx="525">
                  <c:v>6126</c:v>
                </c:pt>
                <c:pt idx="526">
                  <c:v>36</c:v>
                </c:pt>
                <c:pt idx="527">
                  <c:v>23</c:v>
                </c:pt>
                <c:pt idx="528">
                  <c:v>59</c:v>
                </c:pt>
                <c:pt idx="529">
                  <c:v>174427</c:v>
                </c:pt>
                <c:pt idx="530">
                  <c:v>129</c:v>
                </c:pt>
                <c:pt idx="531">
                  <c:v>4.4000000000000004</c:v>
                </c:pt>
                <c:pt idx="532">
                  <c:v>63</c:v>
                </c:pt>
                <c:pt idx="533">
                  <c:v>70</c:v>
                </c:pt>
                <c:pt idx="534">
                  <c:v>2937</c:v>
                </c:pt>
                <c:pt idx="535">
                  <c:v>2474</c:v>
                </c:pt>
                <c:pt idx="536">
                  <c:v>180</c:v>
                </c:pt>
                <c:pt idx="537">
                  <c:v>401.08</c:v>
                </c:pt>
                <c:pt idx="538">
                  <c:v>51</c:v>
                </c:pt>
                <c:pt idx="539">
                  <c:v>15.48</c:v>
                </c:pt>
                <c:pt idx="540">
                  <c:v>95.46</c:v>
                </c:pt>
                <c:pt idx="541">
                  <c:v>2</c:v>
                </c:pt>
                <c:pt idx="542">
                  <c:v>19</c:v>
                </c:pt>
                <c:pt idx="543">
                  <c:v>99</c:v>
                </c:pt>
                <c:pt idx="544">
                  <c:v>3743</c:v>
                </c:pt>
                <c:pt idx="545">
                  <c:v>465</c:v>
                </c:pt>
                <c:pt idx="546">
                  <c:v>47.730000000000004</c:v>
                </c:pt>
                <c:pt idx="547">
                  <c:v>3</c:v>
                </c:pt>
                <c:pt idx="548">
                  <c:v>28.380000000000003</c:v>
                </c:pt>
                <c:pt idx="549">
                  <c:v>10</c:v>
                </c:pt>
                <c:pt idx="550">
                  <c:v>932.80000000000007</c:v>
                </c:pt>
                <c:pt idx="551">
                  <c:v>1936</c:v>
                </c:pt>
                <c:pt idx="552">
                  <c:v>1.1000000000000001</c:v>
                </c:pt>
                <c:pt idx="553">
                  <c:v>250</c:v>
                </c:pt>
                <c:pt idx="554">
                  <c:v>234.78</c:v>
                </c:pt>
                <c:pt idx="555">
                  <c:v>119.97</c:v>
                </c:pt>
                <c:pt idx="556">
                  <c:v>134</c:v>
                </c:pt>
                <c:pt idx="557">
                  <c:v>7</c:v>
                </c:pt>
                <c:pt idx="558">
                  <c:v>16</c:v>
                </c:pt>
                <c:pt idx="559">
                  <c:v>125</c:v>
                </c:pt>
                <c:pt idx="560">
                  <c:v>789.80000000000007</c:v>
                </c:pt>
                <c:pt idx="561">
                  <c:v>1815</c:v>
                </c:pt>
                <c:pt idx="562">
                  <c:v>63</c:v>
                </c:pt>
                <c:pt idx="563">
                  <c:v>115</c:v>
                </c:pt>
                <c:pt idx="564">
                  <c:v>32.25</c:v>
                </c:pt>
                <c:pt idx="565">
                  <c:v>358.15999999999997</c:v>
                </c:pt>
                <c:pt idx="566">
                  <c:v>1500</c:v>
                </c:pt>
                <c:pt idx="567">
                  <c:v>242.52</c:v>
                </c:pt>
                <c:pt idx="568">
                  <c:v>484</c:v>
                </c:pt>
                <c:pt idx="569">
                  <c:v>1181.6400000000001</c:v>
                </c:pt>
                <c:pt idx="570">
                  <c:v>798</c:v>
                </c:pt>
                <c:pt idx="571">
                  <c:v>67.100000000000009</c:v>
                </c:pt>
                <c:pt idx="572">
                  <c:v>3</c:v>
                </c:pt>
                <c:pt idx="573">
                  <c:v>211</c:v>
                </c:pt>
                <c:pt idx="574">
                  <c:v>131</c:v>
                </c:pt>
                <c:pt idx="575">
                  <c:v>78</c:v>
                </c:pt>
                <c:pt idx="576">
                  <c:v>175.44</c:v>
                </c:pt>
                <c:pt idx="577">
                  <c:v>65.790000000000006</c:v>
                </c:pt>
                <c:pt idx="578">
                  <c:v>2561.9</c:v>
                </c:pt>
                <c:pt idx="579">
                  <c:v>3225</c:v>
                </c:pt>
                <c:pt idx="580">
                  <c:v>200</c:v>
                </c:pt>
                <c:pt idx="581">
                  <c:v>23</c:v>
                </c:pt>
                <c:pt idx="582">
                  <c:v>75.900000000000006</c:v>
                </c:pt>
                <c:pt idx="583">
                  <c:v>7.74</c:v>
                </c:pt>
                <c:pt idx="584">
                  <c:v>1</c:v>
                </c:pt>
                <c:pt idx="585">
                  <c:v>127</c:v>
                </c:pt>
                <c:pt idx="586">
                  <c:v>34.1</c:v>
                </c:pt>
                <c:pt idx="587">
                  <c:v>150</c:v>
                </c:pt>
                <c:pt idx="588">
                  <c:v>493.90000000000003</c:v>
                </c:pt>
                <c:pt idx="589">
                  <c:v>1</c:v>
                </c:pt>
                <c:pt idx="590">
                  <c:v>118</c:v>
                </c:pt>
                <c:pt idx="591">
                  <c:v>841</c:v>
                </c:pt>
                <c:pt idx="592">
                  <c:v>28</c:v>
                </c:pt>
                <c:pt idx="593">
                  <c:v>720</c:v>
                </c:pt>
                <c:pt idx="594">
                  <c:v>217.56</c:v>
                </c:pt>
                <c:pt idx="595">
                  <c:v>0</c:v>
                </c:pt>
                <c:pt idx="596">
                  <c:v>248.60000000000002</c:v>
                </c:pt>
                <c:pt idx="597">
                  <c:v>37</c:v>
                </c:pt>
                <c:pt idx="598">
                  <c:v>6.6000000000000005</c:v>
                </c:pt>
                <c:pt idx="599">
                  <c:v>361</c:v>
                </c:pt>
                <c:pt idx="600">
                  <c:v>65</c:v>
                </c:pt>
                <c:pt idx="601">
                  <c:v>2.2000000000000002</c:v>
                </c:pt>
                <c:pt idx="602">
                  <c:v>461</c:v>
                </c:pt>
                <c:pt idx="603">
                  <c:v>294.8</c:v>
                </c:pt>
                <c:pt idx="604">
                  <c:v>450</c:v>
                </c:pt>
                <c:pt idx="605">
                  <c:v>295</c:v>
                </c:pt>
                <c:pt idx="606">
                  <c:v>0</c:v>
                </c:pt>
                <c:pt idx="607">
                  <c:v>113.52000000000001</c:v>
                </c:pt>
                <c:pt idx="608">
                  <c:v>97</c:v>
                </c:pt>
                <c:pt idx="609">
                  <c:v>0</c:v>
                </c:pt>
                <c:pt idx="610">
                  <c:v>4214</c:v>
                </c:pt>
                <c:pt idx="611">
                  <c:v>389</c:v>
                </c:pt>
                <c:pt idx="612">
                  <c:v>711</c:v>
                </c:pt>
                <c:pt idx="613">
                  <c:v>792</c:v>
                </c:pt>
                <c:pt idx="614">
                  <c:v>83.62</c:v>
                </c:pt>
                <c:pt idx="615">
                  <c:v>8.8000000000000007</c:v>
                </c:pt>
                <c:pt idx="616">
                  <c:v>129</c:v>
                </c:pt>
                <c:pt idx="617">
                  <c:v>29.67</c:v>
                </c:pt>
                <c:pt idx="618">
                  <c:v>444</c:v>
                </c:pt>
                <c:pt idx="619">
                  <c:v>1898.1</c:v>
                </c:pt>
                <c:pt idx="620">
                  <c:v>1068.1000000000001</c:v>
                </c:pt>
                <c:pt idx="621">
                  <c:v>29</c:v>
                </c:pt>
                <c:pt idx="622">
                  <c:v>97.9</c:v>
                </c:pt>
                <c:pt idx="623">
                  <c:v>165</c:v>
                </c:pt>
                <c:pt idx="624">
                  <c:v>6.45</c:v>
                </c:pt>
                <c:pt idx="625">
                  <c:v>250.85999999999999</c:v>
                </c:pt>
                <c:pt idx="626">
                  <c:v>11512.6</c:v>
                </c:pt>
                <c:pt idx="627">
                  <c:v>682</c:v>
                </c:pt>
                <c:pt idx="628">
                  <c:v>96.94</c:v>
                </c:pt>
                <c:pt idx="629">
                  <c:v>750</c:v>
                </c:pt>
                <c:pt idx="630">
                  <c:v>335</c:v>
                </c:pt>
                <c:pt idx="631">
                  <c:v>137.5</c:v>
                </c:pt>
                <c:pt idx="632">
                  <c:v>2118</c:v>
                </c:pt>
                <c:pt idx="633">
                  <c:v>1405</c:v>
                </c:pt>
                <c:pt idx="634">
                  <c:v>107</c:v>
                </c:pt>
                <c:pt idx="635">
                  <c:v>10397</c:v>
                </c:pt>
                <c:pt idx="636">
                  <c:v>65</c:v>
                </c:pt>
                <c:pt idx="637">
                  <c:v>147.26</c:v>
                </c:pt>
                <c:pt idx="638">
                  <c:v>4891.3999999999996</c:v>
                </c:pt>
                <c:pt idx="639">
                  <c:v>903.54</c:v>
                </c:pt>
                <c:pt idx="640">
                  <c:v>192</c:v>
                </c:pt>
                <c:pt idx="641">
                  <c:v>8394</c:v>
                </c:pt>
                <c:pt idx="642">
                  <c:v>35</c:v>
                </c:pt>
                <c:pt idx="643">
                  <c:v>189.20000000000002</c:v>
                </c:pt>
                <c:pt idx="644">
                  <c:v>1935</c:v>
                </c:pt>
                <c:pt idx="645">
                  <c:v>646.29</c:v>
                </c:pt>
                <c:pt idx="646">
                  <c:v>100</c:v>
                </c:pt>
                <c:pt idx="647">
                  <c:v>339.65999999999997</c:v>
                </c:pt>
                <c:pt idx="648">
                  <c:v>585</c:v>
                </c:pt>
                <c:pt idx="649">
                  <c:v>94</c:v>
                </c:pt>
                <c:pt idx="650">
                  <c:v>3432.0000000000005</c:v>
                </c:pt>
                <c:pt idx="651">
                  <c:v>1086.18</c:v>
                </c:pt>
                <c:pt idx="652">
                  <c:v>100</c:v>
                </c:pt>
                <c:pt idx="653">
                  <c:v>166</c:v>
                </c:pt>
                <c:pt idx="654">
                  <c:v>1946</c:v>
                </c:pt>
                <c:pt idx="655">
                  <c:v>1290</c:v>
                </c:pt>
                <c:pt idx="656">
                  <c:v>0</c:v>
                </c:pt>
                <c:pt idx="657">
                  <c:v>2.6</c:v>
                </c:pt>
                <c:pt idx="658">
                  <c:v>5438.4000000000005</c:v>
                </c:pt>
                <c:pt idx="659">
                  <c:v>76.959999999999994</c:v>
                </c:pt>
                <c:pt idx="660">
                  <c:v>74.800000000000011</c:v>
                </c:pt>
                <c:pt idx="661">
                  <c:v>275</c:v>
                </c:pt>
                <c:pt idx="662">
                  <c:v>295</c:v>
                </c:pt>
                <c:pt idx="663">
                  <c:v>484</c:v>
                </c:pt>
                <c:pt idx="664">
                  <c:v>26</c:v>
                </c:pt>
                <c:pt idx="665">
                  <c:v>4669.8</c:v>
                </c:pt>
                <c:pt idx="666">
                  <c:v>1360.7</c:v>
                </c:pt>
                <c:pt idx="667">
                  <c:v>12892.26</c:v>
                </c:pt>
                <c:pt idx="668">
                  <c:v>1299.1000000000001</c:v>
                </c:pt>
                <c:pt idx="669">
                  <c:v>451.5</c:v>
                </c:pt>
                <c:pt idx="670">
                  <c:v>18</c:v>
                </c:pt>
                <c:pt idx="671">
                  <c:v>1234</c:v>
                </c:pt>
                <c:pt idx="672">
                  <c:v>13</c:v>
                </c:pt>
                <c:pt idx="673">
                  <c:v>502</c:v>
                </c:pt>
                <c:pt idx="674">
                  <c:v>257</c:v>
                </c:pt>
                <c:pt idx="675">
                  <c:v>414</c:v>
                </c:pt>
                <c:pt idx="676">
                  <c:v>541</c:v>
                </c:pt>
                <c:pt idx="677">
                  <c:v>3017</c:v>
                </c:pt>
                <c:pt idx="678">
                  <c:v>73</c:v>
                </c:pt>
                <c:pt idx="679">
                  <c:v>869.46</c:v>
                </c:pt>
                <c:pt idx="680">
                  <c:v>301</c:v>
                </c:pt>
                <c:pt idx="681">
                  <c:v>1190.2</c:v>
                </c:pt>
                <c:pt idx="682">
                  <c:v>239</c:v>
                </c:pt>
                <c:pt idx="683">
                  <c:v>31.900000000000002</c:v>
                </c:pt>
                <c:pt idx="684">
                  <c:v>1628</c:v>
                </c:pt>
                <c:pt idx="685">
                  <c:v>25</c:v>
                </c:pt>
                <c:pt idx="686">
                  <c:v>15.48</c:v>
                </c:pt>
                <c:pt idx="687">
                  <c:v>1</c:v>
                </c:pt>
                <c:pt idx="688">
                  <c:v>0</c:v>
                </c:pt>
                <c:pt idx="689">
                  <c:v>645</c:v>
                </c:pt>
                <c:pt idx="690">
                  <c:v>374</c:v>
                </c:pt>
                <c:pt idx="691">
                  <c:v>40</c:v>
                </c:pt>
                <c:pt idx="692">
                  <c:v>613</c:v>
                </c:pt>
                <c:pt idx="693">
                  <c:v>120</c:v>
                </c:pt>
                <c:pt idx="694">
                  <c:v>75.900000000000006</c:v>
                </c:pt>
                <c:pt idx="695">
                  <c:v>124</c:v>
                </c:pt>
                <c:pt idx="696">
                  <c:v>300.3</c:v>
                </c:pt>
                <c:pt idx="697">
                  <c:v>30</c:v>
                </c:pt>
                <c:pt idx="698">
                  <c:v>230.14</c:v>
                </c:pt>
                <c:pt idx="699">
                  <c:v>576.40000000000009</c:v>
                </c:pt>
                <c:pt idx="700">
                  <c:v>60</c:v>
                </c:pt>
                <c:pt idx="701">
                  <c:v>82.5</c:v>
                </c:pt>
                <c:pt idx="702">
                  <c:v>1064.1199999999999</c:v>
                </c:pt>
                <c:pt idx="703">
                  <c:v>1361</c:v>
                </c:pt>
                <c:pt idx="704">
                  <c:v>665.5</c:v>
                </c:pt>
                <c:pt idx="705">
                  <c:v>65.790000000000006</c:v>
                </c:pt>
                <c:pt idx="706">
                  <c:v>33</c:v>
                </c:pt>
                <c:pt idx="707">
                  <c:v>36</c:v>
                </c:pt>
                <c:pt idx="708">
                  <c:v>8</c:v>
                </c:pt>
                <c:pt idx="709">
                  <c:v>94.17</c:v>
                </c:pt>
                <c:pt idx="710">
                  <c:v>13</c:v>
                </c:pt>
                <c:pt idx="711">
                  <c:v>2183</c:v>
                </c:pt>
                <c:pt idx="712">
                  <c:v>46</c:v>
                </c:pt>
                <c:pt idx="713">
                  <c:v>749.1</c:v>
                </c:pt>
                <c:pt idx="714">
                  <c:v>1119.6199999999999</c:v>
                </c:pt>
                <c:pt idx="715">
                  <c:v>14.190000000000001</c:v>
                </c:pt>
                <c:pt idx="716">
                  <c:v>1086.18</c:v>
                </c:pt>
                <c:pt idx="717">
                  <c:v>9.9</c:v>
                </c:pt>
                <c:pt idx="718">
                  <c:v>4545.96</c:v>
                </c:pt>
                <c:pt idx="719">
                  <c:v>156.20000000000002</c:v>
                </c:pt>
                <c:pt idx="720">
                  <c:v>295</c:v>
                </c:pt>
                <c:pt idx="721">
                  <c:v>17654</c:v>
                </c:pt>
                <c:pt idx="722">
                  <c:v>31</c:v>
                </c:pt>
                <c:pt idx="723">
                  <c:v>647.5</c:v>
                </c:pt>
                <c:pt idx="724">
                  <c:v>2971</c:v>
                </c:pt>
                <c:pt idx="725">
                  <c:v>877.80000000000007</c:v>
                </c:pt>
                <c:pt idx="726">
                  <c:v>829.54</c:v>
                </c:pt>
                <c:pt idx="727">
                  <c:v>161.70000000000002</c:v>
                </c:pt>
                <c:pt idx="728">
                  <c:v>137</c:v>
                </c:pt>
                <c:pt idx="729">
                  <c:v>0</c:v>
                </c:pt>
                <c:pt idx="730">
                  <c:v>30</c:v>
                </c:pt>
                <c:pt idx="731">
                  <c:v>132</c:v>
                </c:pt>
                <c:pt idx="732">
                  <c:v>1169</c:v>
                </c:pt>
                <c:pt idx="733">
                  <c:v>9.0300000000000011</c:v>
                </c:pt>
                <c:pt idx="734">
                  <c:v>3604</c:v>
                </c:pt>
                <c:pt idx="735">
                  <c:v>144.10000000000002</c:v>
                </c:pt>
                <c:pt idx="736">
                  <c:v>2322</c:v>
                </c:pt>
                <c:pt idx="737">
                  <c:v>24</c:v>
                </c:pt>
                <c:pt idx="738">
                  <c:v>9496</c:v>
                </c:pt>
                <c:pt idx="739">
                  <c:v>6</c:v>
                </c:pt>
                <c:pt idx="740">
                  <c:v>100</c:v>
                </c:pt>
                <c:pt idx="741">
                  <c:v>11</c:v>
                </c:pt>
                <c:pt idx="742">
                  <c:v>383</c:v>
                </c:pt>
                <c:pt idx="743">
                  <c:v>32170</c:v>
                </c:pt>
                <c:pt idx="744">
                  <c:v>30</c:v>
                </c:pt>
                <c:pt idx="745">
                  <c:v>19.350000000000001</c:v>
                </c:pt>
                <c:pt idx="746">
                  <c:v>19.350000000000001</c:v>
                </c:pt>
                <c:pt idx="747">
                  <c:v>47</c:v>
                </c:pt>
                <c:pt idx="748">
                  <c:v>93.24</c:v>
                </c:pt>
                <c:pt idx="749">
                  <c:v>120</c:v>
                </c:pt>
                <c:pt idx="750">
                  <c:v>199.8</c:v>
                </c:pt>
                <c:pt idx="751">
                  <c:v>40</c:v>
                </c:pt>
                <c:pt idx="752">
                  <c:v>129</c:v>
                </c:pt>
                <c:pt idx="753">
                  <c:v>1750</c:v>
                </c:pt>
                <c:pt idx="754">
                  <c:v>96</c:v>
                </c:pt>
                <c:pt idx="755">
                  <c:v>2550</c:v>
                </c:pt>
                <c:pt idx="756">
                  <c:v>71</c:v>
                </c:pt>
                <c:pt idx="757">
                  <c:v>11.1</c:v>
                </c:pt>
                <c:pt idx="758">
                  <c:v>74</c:v>
                </c:pt>
                <c:pt idx="759">
                  <c:v>874</c:v>
                </c:pt>
                <c:pt idx="760">
                  <c:v>437</c:v>
                </c:pt>
                <c:pt idx="761">
                  <c:v>577.92000000000007</c:v>
                </c:pt>
                <c:pt idx="762">
                  <c:v>378</c:v>
                </c:pt>
                <c:pt idx="763">
                  <c:v>5750</c:v>
                </c:pt>
                <c:pt idx="764">
                  <c:v>10</c:v>
                </c:pt>
                <c:pt idx="765">
                  <c:v>799.2</c:v>
                </c:pt>
                <c:pt idx="766">
                  <c:v>27.500000000000004</c:v>
                </c:pt>
                <c:pt idx="767">
                  <c:v>37</c:v>
                </c:pt>
                <c:pt idx="768">
                  <c:v>346</c:v>
                </c:pt>
                <c:pt idx="769">
                  <c:v>759.00000000000011</c:v>
                </c:pt>
                <c:pt idx="770">
                  <c:v>59</c:v>
                </c:pt>
                <c:pt idx="771">
                  <c:v>781.74</c:v>
                </c:pt>
                <c:pt idx="772">
                  <c:v>402.6</c:v>
                </c:pt>
                <c:pt idx="773">
                  <c:v>113</c:v>
                </c:pt>
                <c:pt idx="774">
                  <c:v>27</c:v>
                </c:pt>
                <c:pt idx="775">
                  <c:v>1017.5</c:v>
                </c:pt>
                <c:pt idx="776">
                  <c:v>383</c:v>
                </c:pt>
                <c:pt idx="777">
                  <c:v>61.600000000000009</c:v>
                </c:pt>
                <c:pt idx="778">
                  <c:v>2682</c:v>
                </c:pt>
                <c:pt idx="779">
                  <c:v>268</c:v>
                </c:pt>
                <c:pt idx="780">
                  <c:v>11</c:v>
                </c:pt>
                <c:pt idx="781">
                  <c:v>51</c:v>
                </c:pt>
                <c:pt idx="782">
                  <c:v>17</c:v>
                </c:pt>
                <c:pt idx="783">
                  <c:v>1502.6000000000001</c:v>
                </c:pt>
                <c:pt idx="784">
                  <c:v>186</c:v>
                </c:pt>
                <c:pt idx="785">
                  <c:v>924.93000000000006</c:v>
                </c:pt>
                <c:pt idx="786">
                  <c:v>647.5</c:v>
                </c:pt>
                <c:pt idx="787">
                  <c:v>12.9</c:v>
                </c:pt>
                <c:pt idx="788">
                  <c:v>320</c:v>
                </c:pt>
                <c:pt idx="789">
                  <c:v>0</c:v>
                </c:pt>
                <c:pt idx="790">
                  <c:v>537</c:v>
                </c:pt>
                <c:pt idx="791">
                  <c:v>178</c:v>
                </c:pt>
                <c:pt idx="792">
                  <c:v>2200</c:v>
                </c:pt>
                <c:pt idx="793">
                  <c:v>77</c:v>
                </c:pt>
                <c:pt idx="794">
                  <c:v>7.74</c:v>
                </c:pt>
                <c:pt idx="795">
                  <c:v>14898</c:v>
                </c:pt>
                <c:pt idx="796">
                  <c:v>855.80000000000007</c:v>
                </c:pt>
                <c:pt idx="797">
                  <c:v>230</c:v>
                </c:pt>
                <c:pt idx="798">
                  <c:v>848.82</c:v>
                </c:pt>
                <c:pt idx="799">
                  <c:v>94.600000000000009</c:v>
                </c:pt>
                <c:pt idx="800">
                  <c:v>12.9</c:v>
                </c:pt>
                <c:pt idx="801">
                  <c:v>5</c:v>
                </c:pt>
                <c:pt idx="802">
                  <c:v>48</c:v>
                </c:pt>
                <c:pt idx="803">
                  <c:v>203</c:v>
                </c:pt>
                <c:pt idx="804">
                  <c:v>15</c:v>
                </c:pt>
                <c:pt idx="805">
                  <c:v>2154.9</c:v>
                </c:pt>
                <c:pt idx="806">
                  <c:v>60.500000000000007</c:v>
                </c:pt>
                <c:pt idx="807">
                  <c:v>1442.26</c:v>
                </c:pt>
                <c:pt idx="808">
                  <c:v>336</c:v>
                </c:pt>
                <c:pt idx="809">
                  <c:v>577.92000000000007</c:v>
                </c:pt>
                <c:pt idx="810">
                  <c:v>1870.5</c:v>
                </c:pt>
                <c:pt idx="811">
                  <c:v>5756</c:v>
                </c:pt>
                <c:pt idx="812">
                  <c:v>11.61</c:v>
                </c:pt>
                <c:pt idx="813">
                  <c:v>46</c:v>
                </c:pt>
                <c:pt idx="814">
                  <c:v>1.1000000000000001</c:v>
                </c:pt>
                <c:pt idx="815">
                  <c:v>9049.35</c:v>
                </c:pt>
                <c:pt idx="816">
                  <c:v>438.90000000000003</c:v>
                </c:pt>
                <c:pt idx="817">
                  <c:v>1078.44</c:v>
                </c:pt>
                <c:pt idx="818">
                  <c:v>398</c:v>
                </c:pt>
                <c:pt idx="819">
                  <c:v>77</c:v>
                </c:pt>
                <c:pt idx="820">
                  <c:v>774</c:v>
                </c:pt>
                <c:pt idx="821">
                  <c:v>18.060000000000002</c:v>
                </c:pt>
                <c:pt idx="822">
                  <c:v>25273.600000000002</c:v>
                </c:pt>
                <c:pt idx="823">
                  <c:v>23</c:v>
                </c:pt>
                <c:pt idx="824">
                  <c:v>10.32</c:v>
                </c:pt>
                <c:pt idx="825">
                  <c:v>42</c:v>
                </c:pt>
                <c:pt idx="826">
                  <c:v>38.5</c:v>
                </c:pt>
                <c:pt idx="827">
                  <c:v>699</c:v>
                </c:pt>
                <c:pt idx="828">
                  <c:v>207.2</c:v>
                </c:pt>
                <c:pt idx="829">
                  <c:v>48.400000000000006</c:v>
                </c:pt>
                <c:pt idx="830">
                  <c:v>1050</c:v>
                </c:pt>
                <c:pt idx="831">
                  <c:v>40877.520000000004</c:v>
                </c:pt>
                <c:pt idx="832">
                  <c:v>4169</c:v>
                </c:pt>
                <c:pt idx="833">
                  <c:v>244</c:v>
                </c:pt>
                <c:pt idx="834">
                  <c:v>50.6</c:v>
                </c:pt>
                <c:pt idx="835">
                  <c:v>53</c:v>
                </c:pt>
                <c:pt idx="836">
                  <c:v>4.4000000000000004</c:v>
                </c:pt>
                <c:pt idx="837">
                  <c:v>105</c:v>
                </c:pt>
                <c:pt idx="838">
                  <c:v>130</c:v>
                </c:pt>
                <c:pt idx="839">
                  <c:v>83500</c:v>
                </c:pt>
                <c:pt idx="840">
                  <c:v>4</c:v>
                </c:pt>
                <c:pt idx="841">
                  <c:v>500</c:v>
                </c:pt>
                <c:pt idx="842">
                  <c:v>13.200000000000001</c:v>
                </c:pt>
                <c:pt idx="843">
                  <c:v>165</c:v>
                </c:pt>
                <c:pt idx="844">
                  <c:v>62</c:v>
                </c:pt>
                <c:pt idx="845">
                  <c:v>882</c:v>
                </c:pt>
                <c:pt idx="846">
                  <c:v>11</c:v>
                </c:pt>
                <c:pt idx="847">
                  <c:v>50</c:v>
                </c:pt>
                <c:pt idx="848">
                  <c:v>6.6000000000000005</c:v>
                </c:pt>
                <c:pt idx="849">
                  <c:v>10064</c:v>
                </c:pt>
                <c:pt idx="850">
                  <c:v>7517</c:v>
                </c:pt>
                <c:pt idx="851">
                  <c:v>1</c:v>
                </c:pt>
                <c:pt idx="852">
                  <c:v>1608.02</c:v>
                </c:pt>
                <c:pt idx="853">
                  <c:v>0</c:v>
                </c:pt>
                <c:pt idx="854">
                  <c:v>1447.38</c:v>
                </c:pt>
                <c:pt idx="855">
                  <c:v>168</c:v>
                </c:pt>
                <c:pt idx="856">
                  <c:v>88</c:v>
                </c:pt>
                <c:pt idx="857">
                  <c:v>40</c:v>
                </c:pt>
                <c:pt idx="858">
                  <c:v>744</c:v>
                </c:pt>
                <c:pt idx="859">
                  <c:v>28.6</c:v>
                </c:pt>
                <c:pt idx="860">
                  <c:v>716</c:v>
                </c:pt>
                <c:pt idx="861">
                  <c:v>4192.84</c:v>
                </c:pt>
                <c:pt idx="862">
                  <c:v>11098.52</c:v>
                </c:pt>
                <c:pt idx="863">
                  <c:v>98.04</c:v>
                </c:pt>
                <c:pt idx="864">
                  <c:v>340</c:v>
                </c:pt>
                <c:pt idx="865">
                  <c:v>48</c:v>
                </c:pt>
                <c:pt idx="866">
                  <c:v>3</c:v>
                </c:pt>
                <c:pt idx="867">
                  <c:v>16.77</c:v>
                </c:pt>
                <c:pt idx="868">
                  <c:v>24</c:v>
                </c:pt>
                <c:pt idx="869">
                  <c:v>716</c:v>
                </c:pt>
                <c:pt idx="870">
                  <c:v>164</c:v>
                </c:pt>
                <c:pt idx="871">
                  <c:v>1812</c:v>
                </c:pt>
                <c:pt idx="872">
                  <c:v>2862</c:v>
                </c:pt>
                <c:pt idx="873">
                  <c:v>190</c:v>
                </c:pt>
                <c:pt idx="874">
                  <c:v>170.94</c:v>
                </c:pt>
                <c:pt idx="875">
                  <c:v>129.80000000000001</c:v>
                </c:pt>
                <c:pt idx="876">
                  <c:v>463</c:v>
                </c:pt>
                <c:pt idx="877">
                  <c:v>80.300000000000011</c:v>
                </c:pt>
                <c:pt idx="878">
                  <c:v>15</c:v>
                </c:pt>
                <c:pt idx="879">
                  <c:v>174.15</c:v>
                </c:pt>
                <c:pt idx="880">
                  <c:v>493.90000000000003</c:v>
                </c:pt>
                <c:pt idx="881">
                  <c:v>1</c:v>
                </c:pt>
                <c:pt idx="882">
                  <c:v>32</c:v>
                </c:pt>
                <c:pt idx="883">
                  <c:v>32</c:v>
                </c:pt>
                <c:pt idx="884">
                  <c:v>66</c:v>
                </c:pt>
                <c:pt idx="885">
                  <c:v>7.74</c:v>
                </c:pt>
                <c:pt idx="886">
                  <c:v>22</c:v>
                </c:pt>
                <c:pt idx="887">
                  <c:v>14</c:v>
                </c:pt>
                <c:pt idx="888">
                  <c:v>69.300000000000011</c:v>
                </c:pt>
                <c:pt idx="889">
                  <c:v>557</c:v>
                </c:pt>
                <c:pt idx="890">
                  <c:v>1009</c:v>
                </c:pt>
                <c:pt idx="891">
                  <c:v>9</c:v>
                </c:pt>
                <c:pt idx="892">
                  <c:v>1.1000000000000001</c:v>
                </c:pt>
                <c:pt idx="893">
                  <c:v>61</c:v>
                </c:pt>
                <c:pt idx="894">
                  <c:v>580.9</c:v>
                </c:pt>
                <c:pt idx="895">
                  <c:v>96.2</c:v>
                </c:pt>
                <c:pt idx="896">
                  <c:v>993.30000000000007</c:v>
                </c:pt>
                <c:pt idx="897">
                  <c:v>24</c:v>
                </c:pt>
                <c:pt idx="898">
                  <c:v>810</c:v>
                </c:pt>
                <c:pt idx="899">
                  <c:v>515</c:v>
                </c:pt>
                <c:pt idx="900">
                  <c:v>1290</c:v>
                </c:pt>
                <c:pt idx="901">
                  <c:v>36</c:v>
                </c:pt>
                <c:pt idx="902">
                  <c:v>62</c:v>
                </c:pt>
                <c:pt idx="903">
                  <c:v>81.400000000000006</c:v>
                </c:pt>
                <c:pt idx="904">
                  <c:v>577.92000000000007</c:v>
                </c:pt>
                <c:pt idx="905">
                  <c:v>2293.5</c:v>
                </c:pt>
                <c:pt idx="906">
                  <c:v>466</c:v>
                </c:pt>
                <c:pt idx="907">
                  <c:v>1557</c:v>
                </c:pt>
                <c:pt idx="908">
                  <c:v>47</c:v>
                </c:pt>
                <c:pt idx="909">
                  <c:v>1529</c:v>
                </c:pt>
                <c:pt idx="910">
                  <c:v>16.77</c:v>
                </c:pt>
                <c:pt idx="911">
                  <c:v>9</c:v>
                </c:pt>
                <c:pt idx="912">
                  <c:v>1769</c:v>
                </c:pt>
                <c:pt idx="913">
                  <c:v>187.22</c:v>
                </c:pt>
                <c:pt idx="914">
                  <c:v>37.410000000000004</c:v>
                </c:pt>
                <c:pt idx="915">
                  <c:v>74</c:v>
                </c:pt>
                <c:pt idx="916">
                  <c:v>250.85999999999999</c:v>
                </c:pt>
                <c:pt idx="917">
                  <c:v>408</c:v>
                </c:pt>
                <c:pt idx="918">
                  <c:v>569.79999999999995</c:v>
                </c:pt>
                <c:pt idx="919">
                  <c:v>728</c:v>
                </c:pt>
                <c:pt idx="920">
                  <c:v>6</c:v>
                </c:pt>
                <c:pt idx="921">
                  <c:v>316</c:v>
                </c:pt>
                <c:pt idx="922">
                  <c:v>599</c:v>
                </c:pt>
                <c:pt idx="923">
                  <c:v>57</c:v>
                </c:pt>
                <c:pt idx="924">
                  <c:v>570</c:v>
                </c:pt>
                <c:pt idx="925">
                  <c:v>510.84000000000003</c:v>
                </c:pt>
                <c:pt idx="926">
                  <c:v>500</c:v>
                </c:pt>
                <c:pt idx="927">
                  <c:v>17.02</c:v>
                </c:pt>
                <c:pt idx="928">
                  <c:v>152</c:v>
                </c:pt>
                <c:pt idx="929">
                  <c:v>535</c:v>
                </c:pt>
                <c:pt idx="930">
                  <c:v>4</c:v>
                </c:pt>
                <c:pt idx="931">
                  <c:v>2.2000000000000002</c:v>
                </c:pt>
                <c:pt idx="932">
                  <c:v>112.48</c:v>
                </c:pt>
                <c:pt idx="933">
                  <c:v>794.64</c:v>
                </c:pt>
                <c:pt idx="934">
                  <c:v>2144</c:v>
                </c:pt>
                <c:pt idx="935">
                  <c:v>289</c:v>
                </c:pt>
                <c:pt idx="936">
                  <c:v>354</c:v>
                </c:pt>
                <c:pt idx="937">
                  <c:v>1032.9000000000001</c:v>
                </c:pt>
                <c:pt idx="938">
                  <c:v>121.26</c:v>
                </c:pt>
                <c:pt idx="939">
                  <c:v>188</c:v>
                </c:pt>
                <c:pt idx="940">
                  <c:v>1687</c:v>
                </c:pt>
                <c:pt idx="941">
                  <c:v>4.4000000000000004</c:v>
                </c:pt>
                <c:pt idx="942">
                  <c:v>418.00000000000006</c:v>
                </c:pt>
                <c:pt idx="943">
                  <c:v>122</c:v>
                </c:pt>
                <c:pt idx="944">
                  <c:v>26</c:v>
                </c:pt>
                <c:pt idx="945">
                  <c:v>213.85999999999999</c:v>
                </c:pt>
                <c:pt idx="946">
                  <c:v>43</c:v>
                </c:pt>
                <c:pt idx="947">
                  <c:v>6</c:v>
                </c:pt>
                <c:pt idx="948">
                  <c:v>0</c:v>
                </c:pt>
                <c:pt idx="949">
                  <c:v>8</c:v>
                </c:pt>
                <c:pt idx="950">
                  <c:v>42659</c:v>
                </c:pt>
                <c:pt idx="951">
                  <c:v>730.40000000000009</c:v>
                </c:pt>
                <c:pt idx="952">
                  <c:v>3223.71</c:v>
                </c:pt>
                <c:pt idx="953">
                  <c:v>7150.0000000000009</c:v>
                </c:pt>
                <c:pt idx="954">
                  <c:v>151.80000000000001</c:v>
                </c:pt>
                <c:pt idx="955">
                  <c:v>387</c:v>
                </c:pt>
                <c:pt idx="956">
                  <c:v>21</c:v>
                </c:pt>
                <c:pt idx="957">
                  <c:v>18.060000000000002</c:v>
                </c:pt>
                <c:pt idx="958">
                  <c:v>6893</c:v>
                </c:pt>
                <c:pt idx="959">
                  <c:v>154</c:v>
                </c:pt>
                <c:pt idx="960">
                  <c:v>1302</c:v>
                </c:pt>
                <c:pt idx="961">
                  <c:v>841.50000000000011</c:v>
                </c:pt>
                <c:pt idx="962">
                  <c:v>853.98</c:v>
                </c:pt>
                <c:pt idx="963">
                  <c:v>165</c:v>
                </c:pt>
                <c:pt idx="964">
                  <c:v>1551.0000000000002</c:v>
                </c:pt>
                <c:pt idx="965">
                  <c:v>12.9</c:v>
                </c:pt>
                <c:pt idx="966">
                  <c:v>123</c:v>
                </c:pt>
                <c:pt idx="967">
                  <c:v>2233.3200000000002</c:v>
                </c:pt>
                <c:pt idx="968">
                  <c:v>162.5</c:v>
                </c:pt>
                <c:pt idx="969">
                  <c:v>7389</c:v>
                </c:pt>
                <c:pt idx="970">
                  <c:v>4</c:v>
                </c:pt>
                <c:pt idx="971">
                  <c:v>355</c:v>
                </c:pt>
                <c:pt idx="972">
                  <c:v>324</c:v>
                </c:pt>
                <c:pt idx="973">
                  <c:v>19925.98</c:v>
                </c:pt>
                <c:pt idx="974">
                  <c:v>116.92</c:v>
                </c:pt>
                <c:pt idx="975">
                  <c:v>87</c:v>
                </c:pt>
                <c:pt idx="976">
                  <c:v>124</c:v>
                </c:pt>
                <c:pt idx="977">
                  <c:v>15.48</c:v>
                </c:pt>
                <c:pt idx="978">
                  <c:v>2740</c:v>
                </c:pt>
                <c:pt idx="979">
                  <c:v>28</c:v>
                </c:pt>
                <c:pt idx="980">
                  <c:v>1699.5000000000002</c:v>
                </c:pt>
                <c:pt idx="981">
                  <c:v>774</c:v>
                </c:pt>
                <c:pt idx="982">
                  <c:v>18.060000000000002</c:v>
                </c:pt>
                <c:pt idx="983">
                  <c:v>1</c:v>
                </c:pt>
                <c:pt idx="984">
                  <c:v>197</c:v>
                </c:pt>
                <c:pt idx="985">
                  <c:v>19</c:v>
                </c:pt>
                <c:pt idx="986">
                  <c:v>610.5</c:v>
                </c:pt>
                <c:pt idx="987">
                  <c:v>285</c:v>
                </c:pt>
                <c:pt idx="988">
                  <c:v>100</c:v>
                </c:pt>
                <c:pt idx="989">
                  <c:v>0</c:v>
                </c:pt>
                <c:pt idx="990">
                  <c:v>138.60000000000002</c:v>
                </c:pt>
                <c:pt idx="991">
                  <c:v>25.8</c:v>
                </c:pt>
                <c:pt idx="992">
                  <c:v>1226.79</c:v>
                </c:pt>
                <c:pt idx="993">
                  <c:v>154</c:v>
                </c:pt>
                <c:pt idx="994">
                  <c:v>217</c:v>
                </c:pt>
                <c:pt idx="995">
                  <c:v>8.8000000000000007</c:v>
                </c:pt>
                <c:pt idx="996">
                  <c:v>699.18000000000006</c:v>
                </c:pt>
                <c:pt idx="997">
                  <c:v>671</c:v>
                </c:pt>
                <c:pt idx="998">
                  <c:v>3.25</c:v>
                </c:pt>
                <c:pt idx="999">
                  <c:v>11.61</c:v>
                </c:pt>
                <c:pt idx="1000">
                  <c:v>4258</c:v>
                </c:pt>
                <c:pt idx="1001">
                  <c:v>51.06</c:v>
                </c:pt>
                <c:pt idx="1002">
                  <c:v>18</c:v>
                </c:pt>
                <c:pt idx="1003">
                  <c:v>31.82</c:v>
                </c:pt>
                <c:pt idx="1004">
                  <c:v>11009.900000000001</c:v>
                </c:pt>
                <c:pt idx="1005">
                  <c:v>11.61</c:v>
                </c:pt>
                <c:pt idx="1006">
                  <c:v>11.61</c:v>
                </c:pt>
                <c:pt idx="1007">
                  <c:v>10.32</c:v>
                </c:pt>
                <c:pt idx="1008">
                  <c:v>24</c:v>
                </c:pt>
                <c:pt idx="1009">
                  <c:v>645</c:v>
                </c:pt>
                <c:pt idx="1010">
                  <c:v>16.77</c:v>
                </c:pt>
                <c:pt idx="1011">
                  <c:v>48</c:v>
                </c:pt>
                <c:pt idx="1012">
                  <c:v>11.1</c:v>
                </c:pt>
                <c:pt idx="1013">
                  <c:v>508.38</c:v>
                </c:pt>
                <c:pt idx="1014">
                  <c:v>46</c:v>
                </c:pt>
                <c:pt idx="1015">
                  <c:v>148</c:v>
                </c:pt>
                <c:pt idx="1016">
                  <c:v>14311</c:v>
                </c:pt>
                <c:pt idx="1017">
                  <c:v>6564</c:v>
                </c:pt>
                <c:pt idx="1018">
                  <c:v>20</c:v>
                </c:pt>
                <c:pt idx="1019">
                  <c:v>7.7000000000000011</c:v>
                </c:pt>
                <c:pt idx="1020">
                  <c:v>157</c:v>
                </c:pt>
                <c:pt idx="1021">
                  <c:v>660</c:v>
                </c:pt>
                <c:pt idx="1022">
                  <c:v>19.350000000000001</c:v>
                </c:pt>
                <c:pt idx="1023">
                  <c:v>86.58</c:v>
                </c:pt>
                <c:pt idx="1024">
                  <c:v>44</c:v>
                </c:pt>
                <c:pt idx="1025">
                  <c:v>91</c:v>
                </c:pt>
                <c:pt idx="1026">
                  <c:v>300</c:v>
                </c:pt>
                <c:pt idx="1027">
                  <c:v>4</c:v>
                </c:pt>
                <c:pt idx="1028">
                  <c:v>1342.89</c:v>
                </c:pt>
                <c:pt idx="1029">
                  <c:v>58533.75</c:v>
                </c:pt>
                <c:pt idx="1030">
                  <c:v>2704.7</c:v>
                </c:pt>
                <c:pt idx="1031">
                  <c:v>27</c:v>
                </c:pt>
                <c:pt idx="1032">
                  <c:v>75.900000000000006</c:v>
                </c:pt>
                <c:pt idx="1033">
                  <c:v>50</c:v>
                </c:pt>
                <c:pt idx="1034">
                  <c:v>743</c:v>
                </c:pt>
                <c:pt idx="1035">
                  <c:v>9041</c:v>
                </c:pt>
                <c:pt idx="1036">
                  <c:v>213</c:v>
                </c:pt>
                <c:pt idx="1037">
                  <c:v>2313</c:v>
                </c:pt>
                <c:pt idx="1038">
                  <c:v>5747</c:v>
                </c:pt>
                <c:pt idx="1039">
                  <c:v>577</c:v>
                </c:pt>
                <c:pt idx="1040">
                  <c:v>141.34</c:v>
                </c:pt>
                <c:pt idx="1041">
                  <c:v>6</c:v>
                </c:pt>
                <c:pt idx="1042">
                  <c:v>968.00000000000011</c:v>
                </c:pt>
                <c:pt idx="1043">
                  <c:v>3300.0000000000005</c:v>
                </c:pt>
                <c:pt idx="1044">
                  <c:v>306</c:v>
                </c:pt>
                <c:pt idx="1045">
                  <c:v>1188.0900000000001</c:v>
                </c:pt>
                <c:pt idx="1046">
                  <c:v>262.90000000000003</c:v>
                </c:pt>
                <c:pt idx="1047">
                  <c:v>382</c:v>
                </c:pt>
                <c:pt idx="1048">
                  <c:v>433</c:v>
                </c:pt>
                <c:pt idx="1049">
                  <c:v>148.74</c:v>
                </c:pt>
                <c:pt idx="1050">
                  <c:v>81.400000000000006</c:v>
                </c:pt>
                <c:pt idx="1051">
                  <c:v>177</c:v>
                </c:pt>
                <c:pt idx="1052">
                  <c:v>181</c:v>
                </c:pt>
                <c:pt idx="1053">
                  <c:v>236.8</c:v>
                </c:pt>
                <c:pt idx="1054">
                  <c:v>919.08</c:v>
                </c:pt>
                <c:pt idx="1055">
                  <c:v>165</c:v>
                </c:pt>
                <c:pt idx="1056">
                  <c:v>1353.21</c:v>
                </c:pt>
                <c:pt idx="1057">
                  <c:v>1176</c:v>
                </c:pt>
                <c:pt idx="1058">
                  <c:v>152.22</c:v>
                </c:pt>
                <c:pt idx="1059">
                  <c:v>1213.8900000000001</c:v>
                </c:pt>
                <c:pt idx="1060">
                  <c:v>103</c:v>
                </c:pt>
                <c:pt idx="1061">
                  <c:v>2763</c:v>
                </c:pt>
                <c:pt idx="1062">
                  <c:v>125</c:v>
                </c:pt>
                <c:pt idx="1063">
                  <c:v>238</c:v>
                </c:pt>
                <c:pt idx="1064">
                  <c:v>126</c:v>
                </c:pt>
                <c:pt idx="1065">
                  <c:v>6.6000000000000005</c:v>
                </c:pt>
                <c:pt idx="1066">
                  <c:v>186</c:v>
                </c:pt>
                <c:pt idx="1067">
                  <c:v>539.22</c:v>
                </c:pt>
                <c:pt idx="1068">
                  <c:v>82.5</c:v>
                </c:pt>
                <c:pt idx="1069">
                  <c:v>702.90000000000009</c:v>
                </c:pt>
                <c:pt idx="1070">
                  <c:v>434.50000000000006</c:v>
                </c:pt>
                <c:pt idx="1071">
                  <c:v>598</c:v>
                </c:pt>
                <c:pt idx="1072">
                  <c:v>493.90000000000003</c:v>
                </c:pt>
                <c:pt idx="1073">
                  <c:v>200</c:v>
                </c:pt>
                <c:pt idx="1074">
                  <c:v>575.72</c:v>
                </c:pt>
                <c:pt idx="1075">
                  <c:v>111</c:v>
                </c:pt>
                <c:pt idx="1076">
                  <c:v>45</c:v>
                </c:pt>
                <c:pt idx="1077">
                  <c:v>757</c:v>
                </c:pt>
                <c:pt idx="1078">
                  <c:v>27</c:v>
                </c:pt>
                <c:pt idx="1079">
                  <c:v>0</c:v>
                </c:pt>
                <c:pt idx="1080">
                  <c:v>165</c:v>
                </c:pt>
                <c:pt idx="1081">
                  <c:v>308</c:v>
                </c:pt>
                <c:pt idx="1082">
                  <c:v>57</c:v>
                </c:pt>
                <c:pt idx="1083">
                  <c:v>303.60000000000002</c:v>
                </c:pt>
                <c:pt idx="1084">
                  <c:v>63</c:v>
                </c:pt>
                <c:pt idx="1085">
                  <c:v>4993</c:v>
                </c:pt>
                <c:pt idx="1086">
                  <c:v>2774</c:v>
                </c:pt>
                <c:pt idx="1087">
                  <c:v>11.61</c:v>
                </c:pt>
                <c:pt idx="1088">
                  <c:v>47</c:v>
                </c:pt>
                <c:pt idx="1089">
                  <c:v>282</c:v>
                </c:pt>
                <c:pt idx="1090">
                  <c:v>22</c:v>
                </c:pt>
                <c:pt idx="1091">
                  <c:v>0</c:v>
                </c:pt>
                <c:pt idx="1092">
                  <c:v>50</c:v>
                </c:pt>
                <c:pt idx="1093">
                  <c:v>54</c:v>
                </c:pt>
                <c:pt idx="1094">
                  <c:v>23.22</c:v>
                </c:pt>
                <c:pt idx="1095">
                  <c:v>279</c:v>
                </c:pt>
                <c:pt idx="1096">
                  <c:v>89.01</c:v>
                </c:pt>
                <c:pt idx="1097">
                  <c:v>28.380000000000003</c:v>
                </c:pt>
                <c:pt idx="1098">
                  <c:v>146</c:v>
                </c:pt>
                <c:pt idx="1099">
                  <c:v>31</c:v>
                </c:pt>
                <c:pt idx="1100">
                  <c:v>0</c:v>
                </c:pt>
                <c:pt idx="1101">
                  <c:v>58</c:v>
                </c:pt>
                <c:pt idx="1102">
                  <c:v>28.380000000000003</c:v>
                </c:pt>
                <c:pt idx="1103">
                  <c:v>82.55</c:v>
                </c:pt>
                <c:pt idx="1104">
                  <c:v>823.62</c:v>
                </c:pt>
                <c:pt idx="1105">
                  <c:v>7</c:v>
                </c:pt>
                <c:pt idx="1106">
                  <c:v>24.51</c:v>
                </c:pt>
                <c:pt idx="1107">
                  <c:v>257</c:v>
                </c:pt>
                <c:pt idx="1108">
                  <c:v>5.5</c:v>
                </c:pt>
                <c:pt idx="1109">
                  <c:v>0</c:v>
                </c:pt>
                <c:pt idx="1110">
                  <c:v>282.68</c:v>
                </c:pt>
                <c:pt idx="1111">
                  <c:v>303.15000000000003</c:v>
                </c:pt>
                <c:pt idx="1112">
                  <c:v>558.80000000000007</c:v>
                </c:pt>
                <c:pt idx="1113">
                  <c:v>15.48</c:v>
                </c:pt>
                <c:pt idx="1114">
                  <c:v>6251</c:v>
                </c:pt>
                <c:pt idx="1115">
                  <c:v>86</c:v>
                </c:pt>
                <c:pt idx="1116">
                  <c:v>258</c:v>
                </c:pt>
                <c:pt idx="1117">
                  <c:v>1499</c:v>
                </c:pt>
                <c:pt idx="1118">
                  <c:v>34</c:v>
                </c:pt>
                <c:pt idx="1119">
                  <c:v>3196</c:v>
                </c:pt>
                <c:pt idx="1120">
                  <c:v>411</c:v>
                </c:pt>
                <c:pt idx="1121">
                  <c:v>24.51</c:v>
                </c:pt>
                <c:pt idx="1122">
                  <c:v>292</c:v>
                </c:pt>
                <c:pt idx="1123">
                  <c:v>10.32</c:v>
                </c:pt>
                <c:pt idx="1124">
                  <c:v>88</c:v>
                </c:pt>
                <c:pt idx="1125">
                  <c:v>6.6000000000000005</c:v>
                </c:pt>
                <c:pt idx="1126">
                  <c:v>47.300000000000004</c:v>
                </c:pt>
                <c:pt idx="1127">
                  <c:v>6</c:v>
                </c:pt>
                <c:pt idx="1128">
                  <c:v>3163</c:v>
                </c:pt>
                <c:pt idx="1129">
                  <c:v>33</c:v>
                </c:pt>
                <c:pt idx="1130">
                  <c:v>380</c:v>
                </c:pt>
                <c:pt idx="1131">
                  <c:v>33</c:v>
                </c:pt>
                <c:pt idx="1132">
                  <c:v>46</c:v>
                </c:pt>
                <c:pt idx="1133">
                  <c:v>16.5</c:v>
                </c:pt>
                <c:pt idx="1134">
                  <c:v>159</c:v>
                </c:pt>
                <c:pt idx="1135">
                  <c:v>6042</c:v>
                </c:pt>
                <c:pt idx="1136">
                  <c:v>18</c:v>
                </c:pt>
                <c:pt idx="1137">
                  <c:v>2871.2</c:v>
                </c:pt>
                <c:pt idx="1138">
                  <c:v>552.20000000000005</c:v>
                </c:pt>
                <c:pt idx="1139">
                  <c:v>28.12</c:v>
                </c:pt>
                <c:pt idx="1140">
                  <c:v>79</c:v>
                </c:pt>
                <c:pt idx="1141">
                  <c:v>14</c:v>
                </c:pt>
                <c:pt idx="1142">
                  <c:v>85</c:v>
                </c:pt>
                <c:pt idx="1143">
                  <c:v>1273.8000000000002</c:v>
                </c:pt>
                <c:pt idx="1144">
                  <c:v>29</c:v>
                </c:pt>
                <c:pt idx="1145">
                  <c:v>74</c:v>
                </c:pt>
                <c:pt idx="1146">
                  <c:v>796.40000000000009</c:v>
                </c:pt>
                <c:pt idx="1147">
                  <c:v>826.89</c:v>
                </c:pt>
                <c:pt idx="1148">
                  <c:v>49</c:v>
                </c:pt>
                <c:pt idx="1149">
                  <c:v>500</c:v>
                </c:pt>
                <c:pt idx="1150">
                  <c:v>129</c:v>
                </c:pt>
                <c:pt idx="1151">
                  <c:v>51.6</c:v>
                </c:pt>
                <c:pt idx="1152">
                  <c:v>54</c:v>
                </c:pt>
                <c:pt idx="1153">
                  <c:v>5756</c:v>
                </c:pt>
                <c:pt idx="1154">
                  <c:v>16.77</c:v>
                </c:pt>
                <c:pt idx="1155">
                  <c:v>52</c:v>
                </c:pt>
                <c:pt idx="1156">
                  <c:v>109.65</c:v>
                </c:pt>
                <c:pt idx="1157">
                  <c:v>303.39999999999998</c:v>
                </c:pt>
                <c:pt idx="1158">
                  <c:v>807.40000000000009</c:v>
                </c:pt>
                <c:pt idx="1159">
                  <c:v>64</c:v>
                </c:pt>
                <c:pt idx="1160">
                  <c:v>579.21</c:v>
                </c:pt>
                <c:pt idx="1161">
                  <c:v>43</c:v>
                </c:pt>
                <c:pt idx="1162">
                  <c:v>29</c:v>
                </c:pt>
                <c:pt idx="1163">
                  <c:v>36</c:v>
                </c:pt>
                <c:pt idx="1164">
                  <c:v>354</c:v>
                </c:pt>
                <c:pt idx="1165">
                  <c:v>277</c:v>
                </c:pt>
                <c:pt idx="1166">
                  <c:v>8698</c:v>
                </c:pt>
                <c:pt idx="1167">
                  <c:v>2658.82</c:v>
                </c:pt>
                <c:pt idx="1168">
                  <c:v>109</c:v>
                </c:pt>
                <c:pt idx="1169">
                  <c:v>2037.96</c:v>
                </c:pt>
                <c:pt idx="1170">
                  <c:v>116</c:v>
                </c:pt>
                <c:pt idx="1171">
                  <c:v>480</c:v>
                </c:pt>
                <c:pt idx="1172">
                  <c:v>60</c:v>
                </c:pt>
                <c:pt idx="1173">
                  <c:v>18</c:v>
                </c:pt>
                <c:pt idx="1174">
                  <c:v>38</c:v>
                </c:pt>
                <c:pt idx="1175">
                  <c:v>165</c:v>
                </c:pt>
                <c:pt idx="1176">
                  <c:v>280</c:v>
                </c:pt>
                <c:pt idx="1177">
                  <c:v>1.9500000000000002</c:v>
                </c:pt>
                <c:pt idx="1178">
                  <c:v>54</c:v>
                </c:pt>
                <c:pt idx="1179">
                  <c:v>12</c:v>
                </c:pt>
                <c:pt idx="1180">
                  <c:v>0</c:v>
                </c:pt>
                <c:pt idx="1181">
                  <c:v>55</c:v>
                </c:pt>
                <c:pt idx="1182">
                  <c:v>36</c:v>
                </c:pt>
                <c:pt idx="1183">
                  <c:v>428.28000000000003</c:v>
                </c:pt>
                <c:pt idx="1184">
                  <c:v>2126.7599999999998</c:v>
                </c:pt>
                <c:pt idx="1185">
                  <c:v>30.800000000000004</c:v>
                </c:pt>
                <c:pt idx="1186">
                  <c:v>14</c:v>
                </c:pt>
                <c:pt idx="1187">
                  <c:v>0</c:v>
                </c:pt>
                <c:pt idx="1188">
                  <c:v>33</c:v>
                </c:pt>
                <c:pt idx="1189">
                  <c:v>1906.24</c:v>
                </c:pt>
                <c:pt idx="1190">
                  <c:v>27.09</c:v>
                </c:pt>
                <c:pt idx="1191">
                  <c:v>24.51</c:v>
                </c:pt>
                <c:pt idx="1192">
                  <c:v>365</c:v>
                </c:pt>
                <c:pt idx="1193">
                  <c:v>3372</c:v>
                </c:pt>
                <c:pt idx="1194">
                  <c:v>490</c:v>
                </c:pt>
                <c:pt idx="1195">
                  <c:v>6450</c:v>
                </c:pt>
                <c:pt idx="1196">
                  <c:v>1366</c:v>
                </c:pt>
                <c:pt idx="1197">
                  <c:v>0</c:v>
                </c:pt>
                <c:pt idx="1198">
                  <c:v>666.6</c:v>
                </c:pt>
                <c:pt idx="1199">
                  <c:v>8</c:v>
                </c:pt>
                <c:pt idx="1200">
                  <c:v>533</c:v>
                </c:pt>
                <c:pt idx="1201">
                  <c:v>254</c:v>
                </c:pt>
                <c:pt idx="1202">
                  <c:v>269.5</c:v>
                </c:pt>
                <c:pt idx="1203">
                  <c:v>2</c:v>
                </c:pt>
                <c:pt idx="1204">
                  <c:v>580.9</c:v>
                </c:pt>
                <c:pt idx="1205">
                  <c:v>338</c:v>
                </c:pt>
                <c:pt idx="1206">
                  <c:v>465</c:v>
                </c:pt>
                <c:pt idx="1207">
                  <c:v>98</c:v>
                </c:pt>
                <c:pt idx="1208">
                  <c:v>257</c:v>
                </c:pt>
                <c:pt idx="1209">
                  <c:v>61</c:v>
                </c:pt>
                <c:pt idx="1210">
                  <c:v>399</c:v>
                </c:pt>
                <c:pt idx="1211">
                  <c:v>64.5</c:v>
                </c:pt>
                <c:pt idx="1212">
                  <c:v>102</c:v>
                </c:pt>
                <c:pt idx="1213">
                  <c:v>11</c:v>
                </c:pt>
                <c:pt idx="1214">
                  <c:v>9.0300000000000011</c:v>
                </c:pt>
                <c:pt idx="1215">
                  <c:v>48</c:v>
                </c:pt>
                <c:pt idx="1216">
                  <c:v>882</c:v>
                </c:pt>
                <c:pt idx="1217">
                  <c:v>574</c:v>
                </c:pt>
                <c:pt idx="1218">
                  <c:v>987.80000000000007</c:v>
                </c:pt>
                <c:pt idx="1219">
                  <c:v>34</c:v>
                </c:pt>
                <c:pt idx="1220">
                  <c:v>605</c:v>
                </c:pt>
                <c:pt idx="1221">
                  <c:v>33</c:v>
                </c:pt>
                <c:pt idx="1222">
                  <c:v>3604</c:v>
                </c:pt>
                <c:pt idx="1223">
                  <c:v>30</c:v>
                </c:pt>
                <c:pt idx="1224">
                  <c:v>59.2</c:v>
                </c:pt>
                <c:pt idx="1225">
                  <c:v>1287</c:v>
                </c:pt>
                <c:pt idx="1226">
                  <c:v>61.92</c:v>
                </c:pt>
                <c:pt idx="1227">
                  <c:v>461</c:v>
                </c:pt>
                <c:pt idx="1228">
                  <c:v>399</c:v>
                </c:pt>
                <c:pt idx="1229">
                  <c:v>4.4000000000000004</c:v>
                </c:pt>
                <c:pt idx="1230">
                  <c:v>2381.34</c:v>
                </c:pt>
                <c:pt idx="1231">
                  <c:v>0</c:v>
                </c:pt>
                <c:pt idx="1232">
                  <c:v>244.2</c:v>
                </c:pt>
                <c:pt idx="1233">
                  <c:v>2028</c:v>
                </c:pt>
                <c:pt idx="1234">
                  <c:v>447.63</c:v>
                </c:pt>
                <c:pt idx="1235">
                  <c:v>28</c:v>
                </c:pt>
                <c:pt idx="1236">
                  <c:v>6</c:v>
                </c:pt>
                <c:pt idx="1237">
                  <c:v>9.9</c:v>
                </c:pt>
                <c:pt idx="1238">
                  <c:v>3.87</c:v>
                </c:pt>
                <c:pt idx="1239">
                  <c:v>43.86</c:v>
                </c:pt>
                <c:pt idx="1240">
                  <c:v>99</c:v>
                </c:pt>
                <c:pt idx="1241">
                  <c:v>156</c:v>
                </c:pt>
                <c:pt idx="1242">
                  <c:v>5.5</c:v>
                </c:pt>
                <c:pt idx="1243">
                  <c:v>500</c:v>
                </c:pt>
                <c:pt idx="1244">
                  <c:v>7.74</c:v>
                </c:pt>
                <c:pt idx="1245">
                  <c:v>222</c:v>
                </c:pt>
                <c:pt idx="1246">
                  <c:v>221</c:v>
                </c:pt>
                <c:pt idx="1247">
                  <c:v>0</c:v>
                </c:pt>
                <c:pt idx="1248">
                  <c:v>253</c:v>
                </c:pt>
                <c:pt idx="1249">
                  <c:v>199</c:v>
                </c:pt>
                <c:pt idx="1250">
                  <c:v>55</c:v>
                </c:pt>
                <c:pt idx="1251">
                  <c:v>243</c:v>
                </c:pt>
                <c:pt idx="1252">
                  <c:v>2</c:v>
                </c:pt>
                <c:pt idx="1253">
                  <c:v>256.70999999999998</c:v>
                </c:pt>
                <c:pt idx="1254">
                  <c:v>1650.0000000000002</c:v>
                </c:pt>
                <c:pt idx="1255">
                  <c:v>0.74</c:v>
                </c:pt>
                <c:pt idx="1256">
                  <c:v>691</c:v>
                </c:pt>
                <c:pt idx="1257">
                  <c:v>1004.18</c:v>
                </c:pt>
                <c:pt idx="1258">
                  <c:v>589.53</c:v>
                </c:pt>
                <c:pt idx="1259">
                  <c:v>10.32</c:v>
                </c:pt>
                <c:pt idx="1260">
                  <c:v>200.20000000000002</c:v>
                </c:pt>
                <c:pt idx="1261">
                  <c:v>163</c:v>
                </c:pt>
                <c:pt idx="1262">
                  <c:v>86</c:v>
                </c:pt>
                <c:pt idx="1263">
                  <c:v>493.90000000000003</c:v>
                </c:pt>
                <c:pt idx="1264">
                  <c:v>133</c:v>
                </c:pt>
                <c:pt idx="1265">
                  <c:v>2771</c:v>
                </c:pt>
                <c:pt idx="1266">
                  <c:v>147</c:v>
                </c:pt>
                <c:pt idx="1267">
                  <c:v>16.77</c:v>
                </c:pt>
                <c:pt idx="1268">
                  <c:v>440.00000000000006</c:v>
                </c:pt>
                <c:pt idx="1269">
                  <c:v>431</c:v>
                </c:pt>
                <c:pt idx="1270">
                  <c:v>338.8</c:v>
                </c:pt>
                <c:pt idx="1271">
                  <c:v>1349.76</c:v>
                </c:pt>
                <c:pt idx="1272">
                  <c:v>19.98</c:v>
                </c:pt>
                <c:pt idx="1273">
                  <c:v>45.15</c:v>
                </c:pt>
                <c:pt idx="1274">
                  <c:v>1755</c:v>
                </c:pt>
                <c:pt idx="1275">
                  <c:v>35</c:v>
                </c:pt>
                <c:pt idx="1276">
                  <c:v>500</c:v>
                </c:pt>
                <c:pt idx="1277">
                  <c:v>888</c:v>
                </c:pt>
                <c:pt idx="1278">
                  <c:v>314.5</c:v>
                </c:pt>
                <c:pt idx="1279">
                  <c:v>1817</c:v>
                </c:pt>
                <c:pt idx="1280">
                  <c:v>450</c:v>
                </c:pt>
                <c:pt idx="1281">
                  <c:v>1493.8000000000002</c:v>
                </c:pt>
                <c:pt idx="1282">
                  <c:v>171.68</c:v>
                </c:pt>
                <c:pt idx="1283">
                  <c:v>1007.6000000000001</c:v>
                </c:pt>
                <c:pt idx="1284">
                  <c:v>3058</c:v>
                </c:pt>
                <c:pt idx="1285">
                  <c:v>97</c:v>
                </c:pt>
                <c:pt idx="1286">
                  <c:v>3891.8</c:v>
                </c:pt>
                <c:pt idx="1287">
                  <c:v>11</c:v>
                </c:pt>
                <c:pt idx="1288">
                  <c:v>499</c:v>
                </c:pt>
                <c:pt idx="1289">
                  <c:v>106</c:v>
                </c:pt>
                <c:pt idx="1290">
                  <c:v>499</c:v>
                </c:pt>
                <c:pt idx="1291">
                  <c:v>1149.96</c:v>
                </c:pt>
                <c:pt idx="1292">
                  <c:v>216</c:v>
                </c:pt>
                <c:pt idx="1293">
                  <c:v>27</c:v>
                </c:pt>
                <c:pt idx="1294">
                  <c:v>1237.6000000000001</c:v>
                </c:pt>
                <c:pt idx="1295">
                  <c:v>366.3</c:v>
                </c:pt>
                <c:pt idx="1296">
                  <c:v>568.31999999999994</c:v>
                </c:pt>
                <c:pt idx="1297">
                  <c:v>334.40000000000003</c:v>
                </c:pt>
                <c:pt idx="1298">
                  <c:v>55250</c:v>
                </c:pt>
                <c:pt idx="1299">
                  <c:v>854.7</c:v>
                </c:pt>
                <c:pt idx="1300">
                  <c:v>16.77</c:v>
                </c:pt>
                <c:pt idx="1301">
                  <c:v>70</c:v>
                </c:pt>
                <c:pt idx="1302">
                  <c:v>3.3000000000000003</c:v>
                </c:pt>
                <c:pt idx="1303">
                  <c:v>61</c:v>
                </c:pt>
                <c:pt idx="1304">
                  <c:v>35</c:v>
                </c:pt>
                <c:pt idx="1305">
                  <c:v>2500.46</c:v>
                </c:pt>
                <c:pt idx="1306">
                  <c:v>1791</c:v>
                </c:pt>
                <c:pt idx="1307">
                  <c:v>233.20000000000002</c:v>
                </c:pt>
                <c:pt idx="1308">
                  <c:v>46.44</c:v>
                </c:pt>
                <c:pt idx="1309">
                  <c:v>500</c:v>
                </c:pt>
                <c:pt idx="1310">
                  <c:v>19.350000000000001</c:v>
                </c:pt>
                <c:pt idx="1311">
                  <c:v>12.9</c:v>
                </c:pt>
                <c:pt idx="1312">
                  <c:v>65</c:v>
                </c:pt>
                <c:pt idx="1313">
                  <c:v>128</c:v>
                </c:pt>
                <c:pt idx="1314">
                  <c:v>179</c:v>
                </c:pt>
                <c:pt idx="1315">
                  <c:v>148</c:v>
                </c:pt>
                <c:pt idx="1316">
                  <c:v>21.93</c:v>
                </c:pt>
                <c:pt idx="1317">
                  <c:v>6.45</c:v>
                </c:pt>
                <c:pt idx="1318">
                  <c:v>0</c:v>
                </c:pt>
                <c:pt idx="1319">
                  <c:v>103.6</c:v>
                </c:pt>
                <c:pt idx="1320">
                  <c:v>35</c:v>
                </c:pt>
                <c:pt idx="1321">
                  <c:v>1</c:v>
                </c:pt>
                <c:pt idx="1322">
                  <c:v>44</c:v>
                </c:pt>
                <c:pt idx="1323">
                  <c:v>209.42</c:v>
                </c:pt>
                <c:pt idx="1324">
                  <c:v>0</c:v>
                </c:pt>
                <c:pt idx="1325">
                  <c:v>816.2</c:v>
                </c:pt>
                <c:pt idx="1326">
                  <c:v>4</c:v>
                </c:pt>
                <c:pt idx="1327">
                  <c:v>511</c:v>
                </c:pt>
                <c:pt idx="1328">
                  <c:v>9</c:v>
                </c:pt>
                <c:pt idx="1329">
                  <c:v>141</c:v>
                </c:pt>
                <c:pt idx="1330">
                  <c:v>511</c:v>
                </c:pt>
                <c:pt idx="1331">
                  <c:v>206</c:v>
                </c:pt>
                <c:pt idx="1332">
                  <c:v>579</c:v>
                </c:pt>
                <c:pt idx="1333">
                  <c:v>2979</c:v>
                </c:pt>
                <c:pt idx="1334">
                  <c:v>717.8</c:v>
                </c:pt>
                <c:pt idx="1335">
                  <c:v>322</c:v>
                </c:pt>
                <c:pt idx="1336">
                  <c:v>1290</c:v>
                </c:pt>
                <c:pt idx="1337">
                  <c:v>493.90000000000003</c:v>
                </c:pt>
                <c:pt idx="1338">
                  <c:v>7.74</c:v>
                </c:pt>
                <c:pt idx="1339">
                  <c:v>100</c:v>
                </c:pt>
                <c:pt idx="1340">
                  <c:v>1601</c:v>
                </c:pt>
                <c:pt idx="1341">
                  <c:v>35</c:v>
                </c:pt>
                <c:pt idx="1342">
                  <c:v>300</c:v>
                </c:pt>
                <c:pt idx="1343">
                  <c:v>275</c:v>
                </c:pt>
                <c:pt idx="1344">
                  <c:v>15</c:v>
                </c:pt>
                <c:pt idx="1345">
                  <c:v>429</c:v>
                </c:pt>
                <c:pt idx="1346">
                  <c:v>783.2</c:v>
                </c:pt>
                <c:pt idx="1347">
                  <c:v>1885</c:v>
                </c:pt>
                <c:pt idx="1348">
                  <c:v>5795</c:v>
                </c:pt>
                <c:pt idx="1349">
                  <c:v>15</c:v>
                </c:pt>
                <c:pt idx="1350">
                  <c:v>6.45</c:v>
                </c:pt>
                <c:pt idx="1351">
                  <c:v>1290</c:v>
                </c:pt>
                <c:pt idx="1352">
                  <c:v>23</c:v>
                </c:pt>
                <c:pt idx="1353">
                  <c:v>102.05</c:v>
                </c:pt>
                <c:pt idx="1354">
                  <c:v>6</c:v>
                </c:pt>
                <c:pt idx="1355">
                  <c:v>195</c:v>
                </c:pt>
                <c:pt idx="1356">
                  <c:v>94</c:v>
                </c:pt>
                <c:pt idx="1357">
                  <c:v>30.96</c:v>
                </c:pt>
                <c:pt idx="1358">
                  <c:v>127.71000000000001</c:v>
                </c:pt>
                <c:pt idx="1359">
                  <c:v>5529</c:v>
                </c:pt>
                <c:pt idx="1360">
                  <c:v>6767</c:v>
                </c:pt>
                <c:pt idx="1361">
                  <c:v>0</c:v>
                </c:pt>
                <c:pt idx="1362">
                  <c:v>22</c:v>
                </c:pt>
                <c:pt idx="1363">
                  <c:v>10.32</c:v>
                </c:pt>
                <c:pt idx="1364">
                  <c:v>25.16</c:v>
                </c:pt>
                <c:pt idx="1365">
                  <c:v>603.84</c:v>
                </c:pt>
                <c:pt idx="1366">
                  <c:v>187</c:v>
                </c:pt>
                <c:pt idx="1367">
                  <c:v>573</c:v>
                </c:pt>
                <c:pt idx="1368">
                  <c:v>74.800000000000011</c:v>
                </c:pt>
                <c:pt idx="1369">
                  <c:v>975</c:v>
                </c:pt>
                <c:pt idx="1370">
                  <c:v>0</c:v>
                </c:pt>
                <c:pt idx="1371">
                  <c:v>445.48</c:v>
                </c:pt>
                <c:pt idx="1372">
                  <c:v>2</c:v>
                </c:pt>
                <c:pt idx="1373">
                  <c:v>498</c:v>
                </c:pt>
                <c:pt idx="1374">
                  <c:v>115</c:v>
                </c:pt>
                <c:pt idx="1375">
                  <c:v>1648.9</c:v>
                </c:pt>
                <c:pt idx="1376">
                  <c:v>4</c:v>
                </c:pt>
                <c:pt idx="1377">
                  <c:v>1562.19</c:v>
                </c:pt>
                <c:pt idx="1378">
                  <c:v>49</c:v>
                </c:pt>
                <c:pt idx="1379">
                  <c:v>6007</c:v>
                </c:pt>
                <c:pt idx="1380">
                  <c:v>23</c:v>
                </c:pt>
                <c:pt idx="1381">
                  <c:v>117.39</c:v>
                </c:pt>
                <c:pt idx="1382">
                  <c:v>40</c:v>
                </c:pt>
                <c:pt idx="1383">
                  <c:v>6822.8</c:v>
                </c:pt>
                <c:pt idx="1384">
                  <c:v>499</c:v>
                </c:pt>
                <c:pt idx="1385">
                  <c:v>80.300000000000011</c:v>
                </c:pt>
                <c:pt idx="1386">
                  <c:v>1032</c:v>
                </c:pt>
                <c:pt idx="1387">
                  <c:v>1016.76</c:v>
                </c:pt>
                <c:pt idx="1388">
                  <c:v>236</c:v>
                </c:pt>
                <c:pt idx="1389">
                  <c:v>716.31999999999994</c:v>
                </c:pt>
                <c:pt idx="1390">
                  <c:v>205.72</c:v>
                </c:pt>
                <c:pt idx="1391">
                  <c:v>10</c:v>
                </c:pt>
                <c:pt idx="1392">
                  <c:v>7.74</c:v>
                </c:pt>
                <c:pt idx="1393">
                  <c:v>125</c:v>
                </c:pt>
                <c:pt idx="1394">
                  <c:v>7</c:v>
                </c:pt>
                <c:pt idx="1395">
                  <c:v>113.30000000000001</c:v>
                </c:pt>
                <c:pt idx="1396">
                  <c:v>1902</c:v>
                </c:pt>
                <c:pt idx="1397">
                  <c:v>1447.38</c:v>
                </c:pt>
                <c:pt idx="1398">
                  <c:v>1513.17</c:v>
                </c:pt>
                <c:pt idx="1399">
                  <c:v>1365</c:v>
                </c:pt>
                <c:pt idx="1400">
                  <c:v>12</c:v>
                </c:pt>
                <c:pt idx="1401">
                  <c:v>0</c:v>
                </c:pt>
                <c:pt idx="1402">
                  <c:v>37958.300000000003</c:v>
                </c:pt>
                <c:pt idx="1403">
                  <c:v>975.31999999999994</c:v>
                </c:pt>
                <c:pt idx="1404">
                  <c:v>40</c:v>
                </c:pt>
                <c:pt idx="1405">
                  <c:v>1128</c:v>
                </c:pt>
                <c:pt idx="1406">
                  <c:v>142</c:v>
                </c:pt>
                <c:pt idx="1407">
                  <c:v>35.200000000000003</c:v>
                </c:pt>
                <c:pt idx="1408">
                  <c:v>488</c:v>
                </c:pt>
                <c:pt idx="1409">
                  <c:v>431</c:v>
                </c:pt>
                <c:pt idx="1410">
                  <c:v>123</c:v>
                </c:pt>
                <c:pt idx="1411">
                  <c:v>493.90000000000003</c:v>
                </c:pt>
                <c:pt idx="1412">
                  <c:v>13</c:v>
                </c:pt>
                <c:pt idx="1413">
                  <c:v>170</c:v>
                </c:pt>
                <c:pt idx="1414">
                  <c:v>318</c:v>
                </c:pt>
                <c:pt idx="1415">
                  <c:v>183</c:v>
                </c:pt>
                <c:pt idx="1416">
                  <c:v>232</c:v>
                </c:pt>
                <c:pt idx="1417">
                  <c:v>24</c:v>
                </c:pt>
                <c:pt idx="1418">
                  <c:v>35</c:v>
                </c:pt>
                <c:pt idx="1419">
                  <c:v>2534.5</c:v>
                </c:pt>
                <c:pt idx="1420">
                  <c:v>68.08</c:v>
                </c:pt>
                <c:pt idx="1421">
                  <c:v>5749</c:v>
                </c:pt>
                <c:pt idx="1422">
                  <c:v>320</c:v>
                </c:pt>
                <c:pt idx="1423">
                  <c:v>59</c:v>
                </c:pt>
                <c:pt idx="1424">
                  <c:v>255.20000000000002</c:v>
                </c:pt>
                <c:pt idx="1425">
                  <c:v>1306</c:v>
                </c:pt>
                <c:pt idx="1426">
                  <c:v>500</c:v>
                </c:pt>
                <c:pt idx="1427">
                  <c:v>581.90000000000009</c:v>
                </c:pt>
                <c:pt idx="1428">
                  <c:v>900</c:v>
                </c:pt>
                <c:pt idx="1429">
                  <c:v>581</c:v>
                </c:pt>
                <c:pt idx="1430">
                  <c:v>444.74</c:v>
                </c:pt>
                <c:pt idx="1431">
                  <c:v>1324.83</c:v>
                </c:pt>
                <c:pt idx="1432">
                  <c:v>3225</c:v>
                </c:pt>
                <c:pt idx="1433">
                  <c:v>336.7</c:v>
                </c:pt>
                <c:pt idx="1434">
                  <c:v>836</c:v>
                </c:pt>
                <c:pt idx="1435">
                  <c:v>893.97</c:v>
                </c:pt>
                <c:pt idx="1436">
                  <c:v>7.74</c:v>
                </c:pt>
                <c:pt idx="1437">
                  <c:v>158.4</c:v>
                </c:pt>
                <c:pt idx="1438">
                  <c:v>806.25</c:v>
                </c:pt>
                <c:pt idx="1439">
                  <c:v>1030.7</c:v>
                </c:pt>
                <c:pt idx="1440">
                  <c:v>42.900000000000006</c:v>
                </c:pt>
                <c:pt idx="1441">
                  <c:v>196.08</c:v>
                </c:pt>
                <c:pt idx="1442">
                  <c:v>97</c:v>
                </c:pt>
                <c:pt idx="1443">
                  <c:v>61</c:v>
                </c:pt>
                <c:pt idx="1444">
                  <c:v>198.00000000000003</c:v>
                </c:pt>
                <c:pt idx="1445">
                  <c:v>813.99</c:v>
                </c:pt>
                <c:pt idx="1446">
                  <c:v>11</c:v>
                </c:pt>
                <c:pt idx="1447">
                  <c:v>36.26</c:v>
                </c:pt>
                <c:pt idx="1448">
                  <c:v>7578</c:v>
                </c:pt>
                <c:pt idx="1449">
                  <c:v>409.20000000000005</c:v>
                </c:pt>
                <c:pt idx="1450">
                  <c:v>161</c:v>
                </c:pt>
                <c:pt idx="1451">
                  <c:v>537.98</c:v>
                </c:pt>
                <c:pt idx="1452">
                  <c:v>18.060000000000002</c:v>
                </c:pt>
                <c:pt idx="1453">
                  <c:v>67.100000000000009</c:v>
                </c:pt>
                <c:pt idx="1454">
                  <c:v>750</c:v>
                </c:pt>
                <c:pt idx="1455">
                  <c:v>9</c:v>
                </c:pt>
                <c:pt idx="1456">
                  <c:v>74.820000000000007</c:v>
                </c:pt>
                <c:pt idx="1457">
                  <c:v>69</c:v>
                </c:pt>
                <c:pt idx="1458">
                  <c:v>24.51</c:v>
                </c:pt>
                <c:pt idx="1459">
                  <c:v>12.100000000000001</c:v>
                </c:pt>
                <c:pt idx="1460">
                  <c:v>1632</c:v>
                </c:pt>
                <c:pt idx="1461">
                  <c:v>2152</c:v>
                </c:pt>
                <c:pt idx="1462">
                  <c:v>940.50000000000011</c:v>
                </c:pt>
                <c:pt idx="1463">
                  <c:v>50</c:v>
                </c:pt>
                <c:pt idx="1464">
                  <c:v>15</c:v>
                </c:pt>
                <c:pt idx="1465">
                  <c:v>1314.5</c:v>
                </c:pt>
                <c:pt idx="1466">
                  <c:v>385.00000000000006</c:v>
                </c:pt>
                <c:pt idx="1467">
                  <c:v>46</c:v>
                </c:pt>
                <c:pt idx="1468">
                  <c:v>185</c:v>
                </c:pt>
                <c:pt idx="1469">
                  <c:v>10658</c:v>
                </c:pt>
                <c:pt idx="1470">
                  <c:v>201</c:v>
                </c:pt>
                <c:pt idx="1471">
                  <c:v>3740.0000000000005</c:v>
                </c:pt>
                <c:pt idx="1472">
                  <c:v>77</c:v>
                </c:pt>
                <c:pt idx="1473">
                  <c:v>49</c:v>
                </c:pt>
                <c:pt idx="1474">
                  <c:v>8761.5</c:v>
                </c:pt>
                <c:pt idx="1475">
                  <c:v>323</c:v>
                </c:pt>
                <c:pt idx="1476">
                  <c:v>178</c:v>
                </c:pt>
                <c:pt idx="1477">
                  <c:v>34.83</c:v>
                </c:pt>
                <c:pt idx="1478">
                  <c:v>594</c:v>
                </c:pt>
                <c:pt idx="1479">
                  <c:v>590</c:v>
                </c:pt>
                <c:pt idx="1480">
                  <c:v>162</c:v>
                </c:pt>
                <c:pt idx="1481">
                  <c:v>8</c:v>
                </c:pt>
                <c:pt idx="1482">
                  <c:v>278.98</c:v>
                </c:pt>
                <c:pt idx="1483">
                  <c:v>7</c:v>
                </c:pt>
                <c:pt idx="1484">
                  <c:v>317.90000000000003</c:v>
                </c:pt>
                <c:pt idx="1485">
                  <c:v>532</c:v>
                </c:pt>
                <c:pt idx="1486">
                  <c:v>19565.599999999999</c:v>
                </c:pt>
                <c:pt idx="1487">
                  <c:v>115</c:v>
                </c:pt>
                <c:pt idx="1488">
                  <c:v>182</c:v>
                </c:pt>
                <c:pt idx="1489">
                  <c:v>744.33</c:v>
                </c:pt>
                <c:pt idx="1490">
                  <c:v>32</c:v>
                </c:pt>
                <c:pt idx="1491">
                  <c:v>25</c:v>
                </c:pt>
                <c:pt idx="1492">
                  <c:v>587.55999999999995</c:v>
                </c:pt>
                <c:pt idx="1493">
                  <c:v>112.2</c:v>
                </c:pt>
                <c:pt idx="1494">
                  <c:v>20.72</c:v>
                </c:pt>
                <c:pt idx="1495">
                  <c:v>484</c:v>
                </c:pt>
                <c:pt idx="1496">
                  <c:v>440.00000000000006</c:v>
                </c:pt>
                <c:pt idx="1497">
                  <c:v>505</c:v>
                </c:pt>
                <c:pt idx="1498">
                  <c:v>22</c:v>
                </c:pt>
                <c:pt idx="1499">
                  <c:v>63</c:v>
                </c:pt>
                <c:pt idx="1500">
                  <c:v>2</c:v>
                </c:pt>
                <c:pt idx="1501">
                  <c:v>183.70000000000002</c:v>
                </c:pt>
                <c:pt idx="1502">
                  <c:v>138</c:v>
                </c:pt>
                <c:pt idx="1503">
                  <c:v>243</c:v>
                </c:pt>
                <c:pt idx="1504">
                  <c:v>3864</c:v>
                </c:pt>
                <c:pt idx="1505">
                  <c:v>1542</c:v>
                </c:pt>
                <c:pt idx="1506">
                  <c:v>5</c:v>
                </c:pt>
                <c:pt idx="1507">
                  <c:v>100.62</c:v>
                </c:pt>
                <c:pt idx="1508">
                  <c:v>127.71000000000001</c:v>
                </c:pt>
                <c:pt idx="1509">
                  <c:v>794.76</c:v>
                </c:pt>
                <c:pt idx="1510">
                  <c:v>11.61</c:v>
                </c:pt>
                <c:pt idx="1511">
                  <c:v>2969</c:v>
                </c:pt>
                <c:pt idx="1512">
                  <c:v>64</c:v>
                </c:pt>
                <c:pt idx="1513">
                  <c:v>199</c:v>
                </c:pt>
                <c:pt idx="1514">
                  <c:v>27</c:v>
                </c:pt>
                <c:pt idx="1515">
                  <c:v>6</c:v>
                </c:pt>
                <c:pt idx="1516">
                  <c:v>867</c:v>
                </c:pt>
                <c:pt idx="1517">
                  <c:v>58</c:v>
                </c:pt>
                <c:pt idx="1518">
                  <c:v>131</c:v>
                </c:pt>
                <c:pt idx="1519">
                  <c:v>19839</c:v>
                </c:pt>
                <c:pt idx="1520">
                  <c:v>218</c:v>
                </c:pt>
                <c:pt idx="1521">
                  <c:v>130.9</c:v>
                </c:pt>
                <c:pt idx="1522">
                  <c:v>1240.98</c:v>
                </c:pt>
                <c:pt idx="1523">
                  <c:v>335.5</c:v>
                </c:pt>
                <c:pt idx="1524">
                  <c:v>138.60000000000002</c:v>
                </c:pt>
                <c:pt idx="1525">
                  <c:v>94.600000000000009</c:v>
                </c:pt>
                <c:pt idx="1526">
                  <c:v>5535.94</c:v>
                </c:pt>
                <c:pt idx="1527">
                  <c:v>882.2</c:v>
                </c:pt>
                <c:pt idx="1528">
                  <c:v>33</c:v>
                </c:pt>
                <c:pt idx="1529">
                  <c:v>86</c:v>
                </c:pt>
                <c:pt idx="1530">
                  <c:v>1463</c:v>
                </c:pt>
                <c:pt idx="1531">
                  <c:v>770.00000000000011</c:v>
                </c:pt>
                <c:pt idx="1532">
                  <c:v>1043.6100000000001</c:v>
                </c:pt>
                <c:pt idx="1533">
                  <c:v>873.93999999999994</c:v>
                </c:pt>
                <c:pt idx="1534">
                  <c:v>65</c:v>
                </c:pt>
                <c:pt idx="1535">
                  <c:v>4783</c:v>
                </c:pt>
                <c:pt idx="1536">
                  <c:v>29</c:v>
                </c:pt>
                <c:pt idx="1537">
                  <c:v>158.67000000000002</c:v>
                </c:pt>
                <c:pt idx="1538">
                  <c:v>11.61</c:v>
                </c:pt>
                <c:pt idx="1539">
                  <c:v>658.90000000000009</c:v>
                </c:pt>
                <c:pt idx="1540">
                  <c:v>2000</c:v>
                </c:pt>
                <c:pt idx="1541">
                  <c:v>100</c:v>
                </c:pt>
                <c:pt idx="1542">
                  <c:v>193.5</c:v>
                </c:pt>
                <c:pt idx="1543">
                  <c:v>4370.4399999999996</c:v>
                </c:pt>
                <c:pt idx="1544">
                  <c:v>292</c:v>
                </c:pt>
                <c:pt idx="1545">
                  <c:v>228.66</c:v>
                </c:pt>
                <c:pt idx="1546">
                  <c:v>138</c:v>
                </c:pt>
                <c:pt idx="1547">
                  <c:v>326</c:v>
                </c:pt>
                <c:pt idx="1548">
                  <c:v>150</c:v>
                </c:pt>
                <c:pt idx="1549">
                  <c:v>25</c:v>
                </c:pt>
                <c:pt idx="1550">
                  <c:v>434</c:v>
                </c:pt>
                <c:pt idx="1551">
                  <c:v>10.32</c:v>
                </c:pt>
                <c:pt idx="1552">
                  <c:v>63.800000000000004</c:v>
                </c:pt>
                <c:pt idx="1553">
                  <c:v>592.90000000000009</c:v>
                </c:pt>
                <c:pt idx="1554">
                  <c:v>647.5</c:v>
                </c:pt>
                <c:pt idx="1555">
                  <c:v>3.3000000000000003</c:v>
                </c:pt>
                <c:pt idx="1556">
                  <c:v>607</c:v>
                </c:pt>
                <c:pt idx="1557">
                  <c:v>204.60000000000002</c:v>
                </c:pt>
                <c:pt idx="1558">
                  <c:v>4771.8</c:v>
                </c:pt>
                <c:pt idx="1559">
                  <c:v>3</c:v>
                </c:pt>
                <c:pt idx="1560">
                  <c:v>108</c:v>
                </c:pt>
                <c:pt idx="1561">
                  <c:v>482.48</c:v>
                </c:pt>
                <c:pt idx="1562">
                  <c:v>51.6</c:v>
                </c:pt>
                <c:pt idx="1563">
                  <c:v>5350</c:v>
                </c:pt>
                <c:pt idx="1564">
                  <c:v>4</c:v>
                </c:pt>
                <c:pt idx="1565">
                  <c:v>275</c:v>
                </c:pt>
                <c:pt idx="1566">
                  <c:v>75</c:v>
                </c:pt>
                <c:pt idx="1567">
                  <c:v>118706</c:v>
                </c:pt>
                <c:pt idx="1568">
                  <c:v>523</c:v>
                </c:pt>
                <c:pt idx="1569">
                  <c:v>59.400000000000006</c:v>
                </c:pt>
                <c:pt idx="1570">
                  <c:v>16.5</c:v>
                </c:pt>
                <c:pt idx="1571">
                  <c:v>957</c:v>
                </c:pt>
                <c:pt idx="1572">
                  <c:v>57</c:v>
                </c:pt>
                <c:pt idx="1573">
                  <c:v>8.8000000000000007</c:v>
                </c:pt>
                <c:pt idx="1574">
                  <c:v>1377.72</c:v>
                </c:pt>
                <c:pt idx="1575">
                  <c:v>154</c:v>
                </c:pt>
                <c:pt idx="1576">
                  <c:v>0</c:v>
                </c:pt>
                <c:pt idx="1577">
                  <c:v>1179</c:v>
                </c:pt>
                <c:pt idx="1578">
                  <c:v>18.700000000000003</c:v>
                </c:pt>
                <c:pt idx="1579">
                  <c:v>203.82</c:v>
                </c:pt>
                <c:pt idx="1580">
                  <c:v>78.100000000000009</c:v>
                </c:pt>
                <c:pt idx="1581">
                  <c:v>113.30000000000001</c:v>
                </c:pt>
                <c:pt idx="1582">
                  <c:v>19.350000000000001</c:v>
                </c:pt>
                <c:pt idx="1583">
                  <c:v>211.20000000000002</c:v>
                </c:pt>
                <c:pt idx="1584">
                  <c:v>352.24</c:v>
                </c:pt>
                <c:pt idx="1585">
                  <c:v>327</c:v>
                </c:pt>
                <c:pt idx="1586">
                  <c:v>774</c:v>
                </c:pt>
                <c:pt idx="1587">
                  <c:v>1650.0000000000002</c:v>
                </c:pt>
                <c:pt idx="1588">
                  <c:v>552.78</c:v>
                </c:pt>
                <c:pt idx="1589">
                  <c:v>1371</c:v>
                </c:pt>
                <c:pt idx="1590">
                  <c:v>36</c:v>
                </c:pt>
                <c:pt idx="1591">
                  <c:v>4</c:v>
                </c:pt>
                <c:pt idx="1592">
                  <c:v>56</c:v>
                </c:pt>
                <c:pt idx="1593">
                  <c:v>1</c:v>
                </c:pt>
                <c:pt idx="1594">
                  <c:v>157</c:v>
                </c:pt>
                <c:pt idx="1595">
                  <c:v>1801</c:v>
                </c:pt>
                <c:pt idx="1596">
                  <c:v>9</c:v>
                </c:pt>
                <c:pt idx="1597">
                  <c:v>47</c:v>
                </c:pt>
                <c:pt idx="1598">
                  <c:v>36.120000000000005</c:v>
                </c:pt>
                <c:pt idx="1599">
                  <c:v>1593.15</c:v>
                </c:pt>
                <c:pt idx="1600">
                  <c:v>6</c:v>
                </c:pt>
                <c:pt idx="1601">
                  <c:v>36.120000000000005</c:v>
                </c:pt>
                <c:pt idx="1602">
                  <c:v>0</c:v>
                </c:pt>
                <c:pt idx="1603">
                  <c:v>348.70000000000005</c:v>
                </c:pt>
                <c:pt idx="1604">
                  <c:v>299</c:v>
                </c:pt>
                <c:pt idx="1605">
                  <c:v>45.1</c:v>
                </c:pt>
                <c:pt idx="1606">
                  <c:v>49.500000000000007</c:v>
                </c:pt>
                <c:pt idx="1607">
                  <c:v>311</c:v>
                </c:pt>
                <c:pt idx="1608">
                  <c:v>268</c:v>
                </c:pt>
                <c:pt idx="1609">
                  <c:v>438</c:v>
                </c:pt>
                <c:pt idx="1610">
                  <c:v>9.0300000000000011</c:v>
                </c:pt>
                <c:pt idx="1611">
                  <c:v>9.0300000000000011</c:v>
                </c:pt>
                <c:pt idx="1612">
                  <c:v>37.410000000000004</c:v>
                </c:pt>
                <c:pt idx="1613">
                  <c:v>81</c:v>
                </c:pt>
                <c:pt idx="1614">
                  <c:v>22</c:v>
                </c:pt>
                <c:pt idx="1615">
                  <c:v>451</c:v>
                </c:pt>
                <c:pt idx="1616">
                  <c:v>118.68</c:v>
                </c:pt>
                <c:pt idx="1617">
                  <c:v>195</c:v>
                </c:pt>
                <c:pt idx="1618">
                  <c:v>41</c:v>
                </c:pt>
                <c:pt idx="1619">
                  <c:v>2</c:v>
                </c:pt>
                <c:pt idx="1620">
                  <c:v>366.3</c:v>
                </c:pt>
                <c:pt idx="1621">
                  <c:v>1082</c:v>
                </c:pt>
                <c:pt idx="1622">
                  <c:v>0</c:v>
                </c:pt>
                <c:pt idx="1623">
                  <c:v>366</c:v>
                </c:pt>
                <c:pt idx="1624">
                  <c:v>106</c:v>
                </c:pt>
                <c:pt idx="1625">
                  <c:v>9.0300000000000011</c:v>
                </c:pt>
                <c:pt idx="1626">
                  <c:v>11</c:v>
                </c:pt>
                <c:pt idx="1627">
                  <c:v>4.4000000000000004</c:v>
                </c:pt>
                <c:pt idx="1628">
                  <c:v>39</c:v>
                </c:pt>
                <c:pt idx="1629">
                  <c:v>447.70000000000005</c:v>
                </c:pt>
                <c:pt idx="1630">
                  <c:v>1100</c:v>
                </c:pt>
                <c:pt idx="1631">
                  <c:v>11</c:v>
                </c:pt>
                <c:pt idx="1632">
                  <c:v>159</c:v>
                </c:pt>
                <c:pt idx="1633">
                  <c:v>5964.96</c:v>
                </c:pt>
                <c:pt idx="1634">
                  <c:v>4</c:v>
                </c:pt>
                <c:pt idx="1635">
                  <c:v>348.3</c:v>
                </c:pt>
                <c:pt idx="1636">
                  <c:v>35.200000000000003</c:v>
                </c:pt>
                <c:pt idx="1637">
                  <c:v>19</c:v>
                </c:pt>
                <c:pt idx="1638">
                  <c:v>118</c:v>
                </c:pt>
                <c:pt idx="1639">
                  <c:v>18</c:v>
                </c:pt>
                <c:pt idx="1640">
                  <c:v>823.02</c:v>
                </c:pt>
                <c:pt idx="1641">
                  <c:v>20.900000000000002</c:v>
                </c:pt>
                <c:pt idx="1642">
                  <c:v>385.00000000000006</c:v>
                </c:pt>
                <c:pt idx="1643">
                  <c:v>25.8</c:v>
                </c:pt>
                <c:pt idx="1644">
                  <c:v>2592</c:v>
                </c:pt>
                <c:pt idx="1645">
                  <c:v>675</c:v>
                </c:pt>
                <c:pt idx="1646">
                  <c:v>140.80000000000001</c:v>
                </c:pt>
                <c:pt idx="1647">
                  <c:v>108</c:v>
                </c:pt>
                <c:pt idx="1648">
                  <c:v>0</c:v>
                </c:pt>
                <c:pt idx="1649">
                  <c:v>14</c:v>
                </c:pt>
                <c:pt idx="1650">
                  <c:v>7</c:v>
                </c:pt>
                <c:pt idx="1651">
                  <c:v>220</c:v>
                </c:pt>
                <c:pt idx="1652">
                  <c:v>4620</c:v>
                </c:pt>
                <c:pt idx="1653">
                  <c:v>5595</c:v>
                </c:pt>
                <c:pt idx="1654">
                  <c:v>29</c:v>
                </c:pt>
                <c:pt idx="1655">
                  <c:v>833</c:v>
                </c:pt>
                <c:pt idx="1656">
                  <c:v>7465</c:v>
                </c:pt>
                <c:pt idx="1657">
                  <c:v>123.20000000000002</c:v>
                </c:pt>
                <c:pt idx="1658">
                  <c:v>186</c:v>
                </c:pt>
                <c:pt idx="1659">
                  <c:v>38</c:v>
                </c:pt>
                <c:pt idx="1660">
                  <c:v>255</c:v>
                </c:pt>
                <c:pt idx="1661">
                  <c:v>238.28</c:v>
                </c:pt>
                <c:pt idx="1662">
                  <c:v>0</c:v>
                </c:pt>
                <c:pt idx="1663">
                  <c:v>77</c:v>
                </c:pt>
                <c:pt idx="1664">
                  <c:v>9.0300000000000011</c:v>
                </c:pt>
                <c:pt idx="1665">
                  <c:v>108.9</c:v>
                </c:pt>
                <c:pt idx="1666">
                  <c:v>347</c:v>
                </c:pt>
                <c:pt idx="1667">
                  <c:v>74</c:v>
                </c:pt>
                <c:pt idx="1668">
                  <c:v>13.200000000000001</c:v>
                </c:pt>
                <c:pt idx="1669">
                  <c:v>377.3</c:v>
                </c:pt>
                <c:pt idx="1670">
                  <c:v>783.66</c:v>
                </c:pt>
                <c:pt idx="1671">
                  <c:v>22</c:v>
                </c:pt>
                <c:pt idx="1672">
                  <c:v>99</c:v>
                </c:pt>
                <c:pt idx="1673">
                  <c:v>7.7000000000000011</c:v>
                </c:pt>
                <c:pt idx="1674">
                  <c:v>64.900000000000006</c:v>
                </c:pt>
                <c:pt idx="1675">
                  <c:v>26</c:v>
                </c:pt>
                <c:pt idx="1676">
                  <c:v>954.80000000000007</c:v>
                </c:pt>
                <c:pt idx="1677">
                  <c:v>286</c:v>
                </c:pt>
                <c:pt idx="1678">
                  <c:v>493.90000000000003</c:v>
                </c:pt>
                <c:pt idx="1679">
                  <c:v>136</c:v>
                </c:pt>
                <c:pt idx="1680">
                  <c:v>53</c:v>
                </c:pt>
                <c:pt idx="1681">
                  <c:v>503.1</c:v>
                </c:pt>
                <c:pt idx="1682">
                  <c:v>227</c:v>
                </c:pt>
                <c:pt idx="1683">
                  <c:v>1406</c:v>
                </c:pt>
                <c:pt idx="1684">
                  <c:v>5</c:v>
                </c:pt>
                <c:pt idx="1685">
                  <c:v>9</c:v>
                </c:pt>
                <c:pt idx="1686">
                  <c:v>558.80000000000007</c:v>
                </c:pt>
                <c:pt idx="1687">
                  <c:v>19</c:v>
                </c:pt>
                <c:pt idx="1688">
                  <c:v>4</c:v>
                </c:pt>
                <c:pt idx="1689">
                  <c:v>337</c:v>
                </c:pt>
                <c:pt idx="1690">
                  <c:v>71</c:v>
                </c:pt>
                <c:pt idx="1691">
                  <c:v>287.67</c:v>
                </c:pt>
                <c:pt idx="1692">
                  <c:v>777</c:v>
                </c:pt>
                <c:pt idx="1693">
                  <c:v>184</c:v>
                </c:pt>
                <c:pt idx="1694">
                  <c:v>117</c:v>
                </c:pt>
                <c:pt idx="1695">
                  <c:v>279.93</c:v>
                </c:pt>
                <c:pt idx="1696">
                  <c:v>22</c:v>
                </c:pt>
                <c:pt idx="1697">
                  <c:v>3603</c:v>
                </c:pt>
                <c:pt idx="1698">
                  <c:v>4213</c:v>
                </c:pt>
                <c:pt idx="1699">
                  <c:v>11</c:v>
                </c:pt>
                <c:pt idx="1700">
                  <c:v>6653</c:v>
                </c:pt>
                <c:pt idx="1701">
                  <c:v>528</c:v>
                </c:pt>
                <c:pt idx="1702">
                  <c:v>493.90000000000003</c:v>
                </c:pt>
                <c:pt idx="1703">
                  <c:v>11</c:v>
                </c:pt>
                <c:pt idx="1704">
                  <c:v>66</c:v>
                </c:pt>
                <c:pt idx="1705">
                  <c:v>717.2</c:v>
                </c:pt>
                <c:pt idx="1706">
                  <c:v>54</c:v>
                </c:pt>
                <c:pt idx="1707">
                  <c:v>1960</c:v>
                </c:pt>
                <c:pt idx="1708">
                  <c:v>258</c:v>
                </c:pt>
                <c:pt idx="1709">
                  <c:v>48</c:v>
                </c:pt>
                <c:pt idx="1710">
                  <c:v>52</c:v>
                </c:pt>
                <c:pt idx="1711">
                  <c:v>11.61</c:v>
                </c:pt>
                <c:pt idx="1712">
                  <c:v>493.90000000000003</c:v>
                </c:pt>
                <c:pt idx="1713">
                  <c:v>7</c:v>
                </c:pt>
                <c:pt idx="1714">
                  <c:v>78</c:v>
                </c:pt>
                <c:pt idx="1715">
                  <c:v>2843.82</c:v>
                </c:pt>
                <c:pt idx="1716">
                  <c:v>21.93</c:v>
                </c:pt>
                <c:pt idx="1717">
                  <c:v>12</c:v>
                </c:pt>
                <c:pt idx="1718">
                  <c:v>7.4</c:v>
                </c:pt>
                <c:pt idx="1719">
                  <c:v>71</c:v>
                </c:pt>
                <c:pt idx="1720">
                  <c:v>955.34</c:v>
                </c:pt>
                <c:pt idx="1721">
                  <c:v>743.7</c:v>
                </c:pt>
                <c:pt idx="1722">
                  <c:v>31.900000000000002</c:v>
                </c:pt>
                <c:pt idx="1723">
                  <c:v>0</c:v>
                </c:pt>
                <c:pt idx="1724">
                  <c:v>7</c:v>
                </c:pt>
                <c:pt idx="1725">
                  <c:v>650</c:v>
                </c:pt>
                <c:pt idx="1726">
                  <c:v>461</c:v>
                </c:pt>
                <c:pt idx="1727">
                  <c:v>235.32</c:v>
                </c:pt>
                <c:pt idx="1728">
                  <c:v>50.6</c:v>
                </c:pt>
                <c:pt idx="1729">
                  <c:v>4</c:v>
                </c:pt>
                <c:pt idx="1730">
                  <c:v>240</c:v>
                </c:pt>
                <c:pt idx="1731">
                  <c:v>459</c:v>
                </c:pt>
                <c:pt idx="1732">
                  <c:v>1462.24</c:v>
                </c:pt>
                <c:pt idx="1733">
                  <c:v>882</c:v>
                </c:pt>
                <c:pt idx="1734">
                  <c:v>25</c:v>
                </c:pt>
                <c:pt idx="1735">
                  <c:v>2.2000000000000002</c:v>
                </c:pt>
                <c:pt idx="1736">
                  <c:v>165</c:v>
                </c:pt>
                <c:pt idx="1737">
                  <c:v>334.48</c:v>
                </c:pt>
                <c:pt idx="1738">
                  <c:v>263</c:v>
                </c:pt>
                <c:pt idx="1739">
                  <c:v>39.99</c:v>
                </c:pt>
                <c:pt idx="1740">
                  <c:v>256.3</c:v>
                </c:pt>
                <c:pt idx="1741">
                  <c:v>1</c:v>
                </c:pt>
                <c:pt idx="1742">
                  <c:v>3408.9</c:v>
                </c:pt>
                <c:pt idx="1743">
                  <c:v>9040.9000000000015</c:v>
                </c:pt>
                <c:pt idx="1744">
                  <c:v>4.4000000000000004</c:v>
                </c:pt>
                <c:pt idx="1745">
                  <c:v>31</c:v>
                </c:pt>
                <c:pt idx="1746">
                  <c:v>1816</c:v>
                </c:pt>
                <c:pt idx="1747">
                  <c:v>69</c:v>
                </c:pt>
                <c:pt idx="1748">
                  <c:v>1447.38</c:v>
                </c:pt>
                <c:pt idx="1749">
                  <c:v>1054</c:v>
                </c:pt>
                <c:pt idx="1750">
                  <c:v>17.600000000000001</c:v>
                </c:pt>
                <c:pt idx="1751">
                  <c:v>4568</c:v>
                </c:pt>
                <c:pt idx="1752">
                  <c:v>495.36</c:v>
                </c:pt>
                <c:pt idx="1753">
                  <c:v>10</c:v>
                </c:pt>
                <c:pt idx="1754">
                  <c:v>138.60000000000002</c:v>
                </c:pt>
                <c:pt idx="1755">
                  <c:v>786</c:v>
                </c:pt>
                <c:pt idx="1756">
                  <c:v>36</c:v>
                </c:pt>
                <c:pt idx="1757">
                  <c:v>1998</c:v>
                </c:pt>
                <c:pt idx="1758">
                  <c:v>7</c:v>
                </c:pt>
                <c:pt idx="1759">
                  <c:v>1576.2</c:v>
                </c:pt>
                <c:pt idx="1760">
                  <c:v>7.74</c:v>
                </c:pt>
                <c:pt idx="1761">
                  <c:v>344</c:v>
                </c:pt>
                <c:pt idx="1762">
                  <c:v>42</c:v>
                </c:pt>
                <c:pt idx="1763">
                  <c:v>60.500000000000007</c:v>
                </c:pt>
                <c:pt idx="1764">
                  <c:v>2967.8</c:v>
                </c:pt>
                <c:pt idx="1765">
                  <c:v>2200</c:v>
                </c:pt>
                <c:pt idx="1766">
                  <c:v>256.70999999999998</c:v>
                </c:pt>
                <c:pt idx="1767">
                  <c:v>479.88</c:v>
                </c:pt>
                <c:pt idx="1768">
                  <c:v>615</c:v>
                </c:pt>
                <c:pt idx="1769">
                  <c:v>528</c:v>
                </c:pt>
                <c:pt idx="1770">
                  <c:v>583.08000000000004</c:v>
                </c:pt>
                <c:pt idx="1771">
                  <c:v>43</c:v>
                </c:pt>
                <c:pt idx="1772">
                  <c:v>1515</c:v>
                </c:pt>
                <c:pt idx="1773">
                  <c:v>104.34</c:v>
                </c:pt>
                <c:pt idx="1774">
                  <c:v>73228</c:v>
                </c:pt>
                <c:pt idx="1775">
                  <c:v>774</c:v>
                </c:pt>
                <c:pt idx="1776">
                  <c:v>4028.2000000000003</c:v>
                </c:pt>
                <c:pt idx="1777">
                  <c:v>4918.04</c:v>
                </c:pt>
                <c:pt idx="1778">
                  <c:v>118</c:v>
                </c:pt>
                <c:pt idx="1779">
                  <c:v>154</c:v>
                </c:pt>
                <c:pt idx="1780">
                  <c:v>72</c:v>
                </c:pt>
                <c:pt idx="1781">
                  <c:v>29.67</c:v>
                </c:pt>
                <c:pt idx="1782">
                  <c:v>46</c:v>
                </c:pt>
                <c:pt idx="1783">
                  <c:v>8</c:v>
                </c:pt>
                <c:pt idx="1784">
                  <c:v>206</c:v>
                </c:pt>
                <c:pt idx="1785">
                  <c:v>178</c:v>
                </c:pt>
                <c:pt idx="1786">
                  <c:v>2942</c:v>
                </c:pt>
                <c:pt idx="1787">
                  <c:v>239</c:v>
                </c:pt>
                <c:pt idx="1788">
                  <c:v>1278.3900000000001</c:v>
                </c:pt>
                <c:pt idx="1789">
                  <c:v>184</c:v>
                </c:pt>
                <c:pt idx="1790">
                  <c:v>236.06</c:v>
                </c:pt>
                <c:pt idx="1791">
                  <c:v>0</c:v>
                </c:pt>
                <c:pt idx="1792">
                  <c:v>333.3</c:v>
                </c:pt>
                <c:pt idx="1793">
                  <c:v>8840.0399999999991</c:v>
                </c:pt>
                <c:pt idx="1794">
                  <c:v>182.04</c:v>
                </c:pt>
                <c:pt idx="1795">
                  <c:v>452.79</c:v>
                </c:pt>
                <c:pt idx="1796">
                  <c:v>434</c:v>
                </c:pt>
                <c:pt idx="1797">
                  <c:v>759.81000000000006</c:v>
                </c:pt>
                <c:pt idx="1798">
                  <c:v>55.000000000000007</c:v>
                </c:pt>
                <c:pt idx="1799">
                  <c:v>96.94</c:v>
                </c:pt>
                <c:pt idx="1800">
                  <c:v>324</c:v>
                </c:pt>
                <c:pt idx="1801">
                  <c:v>5987.3</c:v>
                </c:pt>
                <c:pt idx="1802">
                  <c:v>54</c:v>
                </c:pt>
                <c:pt idx="1803">
                  <c:v>18.060000000000002</c:v>
                </c:pt>
                <c:pt idx="1804">
                  <c:v>4083.32</c:v>
                </c:pt>
                <c:pt idx="1805">
                  <c:v>585.20000000000005</c:v>
                </c:pt>
                <c:pt idx="1806">
                  <c:v>16</c:v>
                </c:pt>
                <c:pt idx="1807">
                  <c:v>8</c:v>
                </c:pt>
                <c:pt idx="1808">
                  <c:v>34.83</c:v>
                </c:pt>
                <c:pt idx="1809">
                  <c:v>717.24</c:v>
                </c:pt>
                <c:pt idx="1810">
                  <c:v>3631.92</c:v>
                </c:pt>
                <c:pt idx="1811">
                  <c:v>8</c:v>
                </c:pt>
                <c:pt idx="1812">
                  <c:v>931.7</c:v>
                </c:pt>
                <c:pt idx="1813">
                  <c:v>244.20000000000002</c:v>
                </c:pt>
                <c:pt idx="1814">
                  <c:v>1082</c:v>
                </c:pt>
                <c:pt idx="1815">
                  <c:v>45.14</c:v>
                </c:pt>
                <c:pt idx="1816">
                  <c:v>51.6</c:v>
                </c:pt>
                <c:pt idx="1817">
                  <c:v>1207.8000000000002</c:v>
                </c:pt>
                <c:pt idx="1818">
                  <c:v>19</c:v>
                </c:pt>
                <c:pt idx="1819">
                  <c:v>1048.58</c:v>
                </c:pt>
                <c:pt idx="1820">
                  <c:v>870.75</c:v>
                </c:pt>
                <c:pt idx="1821">
                  <c:v>157.30000000000001</c:v>
                </c:pt>
                <c:pt idx="1822">
                  <c:v>61</c:v>
                </c:pt>
                <c:pt idx="1823">
                  <c:v>679</c:v>
                </c:pt>
                <c:pt idx="1824">
                  <c:v>609</c:v>
                </c:pt>
                <c:pt idx="1825">
                  <c:v>861</c:v>
                </c:pt>
                <c:pt idx="1826">
                  <c:v>500.52000000000004</c:v>
                </c:pt>
                <c:pt idx="1827">
                  <c:v>437</c:v>
                </c:pt>
                <c:pt idx="1828">
                  <c:v>1591</c:v>
                </c:pt>
                <c:pt idx="1829">
                  <c:v>274</c:v>
                </c:pt>
                <c:pt idx="1830">
                  <c:v>59</c:v>
                </c:pt>
                <c:pt idx="1831">
                  <c:v>29.6</c:v>
                </c:pt>
                <c:pt idx="1832">
                  <c:v>79</c:v>
                </c:pt>
                <c:pt idx="1833">
                  <c:v>669.90000000000009</c:v>
                </c:pt>
                <c:pt idx="1834">
                  <c:v>359.91</c:v>
                </c:pt>
                <c:pt idx="1835">
                  <c:v>543.09</c:v>
                </c:pt>
                <c:pt idx="1836">
                  <c:v>52</c:v>
                </c:pt>
                <c:pt idx="1837">
                  <c:v>43</c:v>
                </c:pt>
                <c:pt idx="1838">
                  <c:v>780</c:v>
                </c:pt>
                <c:pt idx="1839">
                  <c:v>388.5</c:v>
                </c:pt>
                <c:pt idx="1840">
                  <c:v>19.350000000000001</c:v>
                </c:pt>
                <c:pt idx="1841">
                  <c:v>34.78</c:v>
                </c:pt>
                <c:pt idx="1842">
                  <c:v>200</c:v>
                </c:pt>
                <c:pt idx="1843">
                  <c:v>43</c:v>
                </c:pt>
                <c:pt idx="1844">
                  <c:v>132</c:v>
                </c:pt>
                <c:pt idx="1845">
                  <c:v>12053</c:v>
                </c:pt>
                <c:pt idx="1846">
                  <c:v>7</c:v>
                </c:pt>
                <c:pt idx="1847">
                  <c:v>192.21</c:v>
                </c:pt>
                <c:pt idx="1848">
                  <c:v>37</c:v>
                </c:pt>
                <c:pt idx="1849">
                  <c:v>39365</c:v>
                </c:pt>
                <c:pt idx="1850">
                  <c:v>158.35999999999999</c:v>
                </c:pt>
                <c:pt idx="1851">
                  <c:v>26432.799999999999</c:v>
                </c:pt>
                <c:pt idx="1852">
                  <c:v>122</c:v>
                </c:pt>
                <c:pt idx="1853">
                  <c:v>430.1</c:v>
                </c:pt>
                <c:pt idx="1854">
                  <c:v>1903.0000000000002</c:v>
                </c:pt>
                <c:pt idx="1855">
                  <c:v>139</c:v>
                </c:pt>
                <c:pt idx="1856">
                  <c:v>3</c:v>
                </c:pt>
                <c:pt idx="1857">
                  <c:v>240</c:v>
                </c:pt>
                <c:pt idx="1858">
                  <c:v>112</c:v>
                </c:pt>
                <c:pt idx="1859">
                  <c:v>483</c:v>
                </c:pt>
                <c:pt idx="1860">
                  <c:v>16.77</c:v>
                </c:pt>
                <c:pt idx="1861">
                  <c:v>26.64</c:v>
                </c:pt>
                <c:pt idx="1862">
                  <c:v>127.71000000000001</c:v>
                </c:pt>
                <c:pt idx="1863">
                  <c:v>31</c:v>
                </c:pt>
                <c:pt idx="1864">
                  <c:v>722</c:v>
                </c:pt>
                <c:pt idx="1865">
                  <c:v>0</c:v>
                </c:pt>
                <c:pt idx="1866">
                  <c:v>173</c:v>
                </c:pt>
                <c:pt idx="1867">
                  <c:v>6378</c:v>
                </c:pt>
                <c:pt idx="1868">
                  <c:v>2530</c:v>
                </c:pt>
                <c:pt idx="1869">
                  <c:v>847.00000000000011</c:v>
                </c:pt>
                <c:pt idx="1870">
                  <c:v>315</c:v>
                </c:pt>
                <c:pt idx="1871">
                  <c:v>13</c:v>
                </c:pt>
                <c:pt idx="1872">
                  <c:v>1058.2</c:v>
                </c:pt>
                <c:pt idx="1873">
                  <c:v>627</c:v>
                </c:pt>
                <c:pt idx="1874">
                  <c:v>200</c:v>
                </c:pt>
                <c:pt idx="1875">
                  <c:v>0</c:v>
                </c:pt>
                <c:pt idx="1876">
                  <c:v>10</c:v>
                </c:pt>
                <c:pt idx="1877">
                  <c:v>138</c:v>
                </c:pt>
                <c:pt idx="1878">
                  <c:v>537.93000000000006</c:v>
                </c:pt>
                <c:pt idx="1879">
                  <c:v>7.74</c:v>
                </c:pt>
                <c:pt idx="1880">
                  <c:v>203.5</c:v>
                </c:pt>
                <c:pt idx="1881">
                  <c:v>200</c:v>
                </c:pt>
                <c:pt idx="1882">
                  <c:v>806</c:v>
                </c:pt>
                <c:pt idx="1883">
                  <c:v>993</c:v>
                </c:pt>
                <c:pt idx="1884">
                  <c:v>1</c:v>
                </c:pt>
                <c:pt idx="1885">
                  <c:v>4614</c:v>
                </c:pt>
                <c:pt idx="1886">
                  <c:v>365.20000000000005</c:v>
                </c:pt>
                <c:pt idx="1887">
                  <c:v>506.00000000000006</c:v>
                </c:pt>
                <c:pt idx="1888">
                  <c:v>1721</c:v>
                </c:pt>
                <c:pt idx="1889">
                  <c:v>85</c:v>
                </c:pt>
                <c:pt idx="1890">
                  <c:v>208</c:v>
                </c:pt>
                <c:pt idx="1891">
                  <c:v>11</c:v>
                </c:pt>
                <c:pt idx="1892">
                  <c:v>284.15999999999997</c:v>
                </c:pt>
                <c:pt idx="1893">
                  <c:v>2803</c:v>
                </c:pt>
                <c:pt idx="1894">
                  <c:v>474</c:v>
                </c:pt>
                <c:pt idx="1895">
                  <c:v>34</c:v>
                </c:pt>
                <c:pt idx="1896">
                  <c:v>63</c:v>
                </c:pt>
                <c:pt idx="1897">
                  <c:v>5</c:v>
                </c:pt>
                <c:pt idx="1898">
                  <c:v>276</c:v>
                </c:pt>
                <c:pt idx="1899">
                  <c:v>127.28</c:v>
                </c:pt>
                <c:pt idx="1900">
                  <c:v>390.50000000000006</c:v>
                </c:pt>
                <c:pt idx="1901">
                  <c:v>77</c:v>
                </c:pt>
                <c:pt idx="1902">
                  <c:v>24</c:v>
                </c:pt>
                <c:pt idx="1903">
                  <c:v>645</c:v>
                </c:pt>
                <c:pt idx="1904">
                  <c:v>246</c:v>
                </c:pt>
                <c:pt idx="1905">
                  <c:v>135.30000000000001</c:v>
                </c:pt>
                <c:pt idx="1906">
                  <c:v>38</c:v>
                </c:pt>
                <c:pt idx="1907">
                  <c:v>9</c:v>
                </c:pt>
                <c:pt idx="1908">
                  <c:v>155.10000000000002</c:v>
                </c:pt>
                <c:pt idx="1909">
                  <c:v>38.5</c:v>
                </c:pt>
                <c:pt idx="1910">
                  <c:v>528</c:v>
                </c:pt>
                <c:pt idx="1911">
                  <c:v>177</c:v>
                </c:pt>
                <c:pt idx="1912">
                  <c:v>5938.9000000000005</c:v>
                </c:pt>
                <c:pt idx="1913">
                  <c:v>97</c:v>
                </c:pt>
                <c:pt idx="1914">
                  <c:v>216.70000000000002</c:v>
                </c:pt>
                <c:pt idx="1915">
                  <c:v>454.3</c:v>
                </c:pt>
                <c:pt idx="1916">
                  <c:v>37</c:v>
                </c:pt>
                <c:pt idx="1917">
                  <c:v>198</c:v>
                </c:pt>
                <c:pt idx="1918">
                  <c:v>25.3</c:v>
                </c:pt>
                <c:pt idx="1919">
                  <c:v>129</c:v>
                </c:pt>
                <c:pt idx="1920">
                  <c:v>9489</c:v>
                </c:pt>
                <c:pt idx="1921">
                  <c:v>550</c:v>
                </c:pt>
                <c:pt idx="1922">
                  <c:v>151.80000000000001</c:v>
                </c:pt>
                <c:pt idx="1923">
                  <c:v>22</c:v>
                </c:pt>
                <c:pt idx="1924">
                  <c:v>117</c:v>
                </c:pt>
                <c:pt idx="1925">
                  <c:v>150</c:v>
                </c:pt>
                <c:pt idx="1926">
                  <c:v>514.71</c:v>
                </c:pt>
                <c:pt idx="1927">
                  <c:v>55.47</c:v>
                </c:pt>
                <c:pt idx="1928">
                  <c:v>961</c:v>
                </c:pt>
                <c:pt idx="1929">
                  <c:v>12.9</c:v>
                </c:pt>
                <c:pt idx="1930">
                  <c:v>14</c:v>
                </c:pt>
                <c:pt idx="1931">
                  <c:v>873.93999999999994</c:v>
                </c:pt>
                <c:pt idx="1932">
                  <c:v>106.7</c:v>
                </c:pt>
                <c:pt idx="1933">
                  <c:v>2026</c:v>
                </c:pt>
                <c:pt idx="1934">
                  <c:v>1289.2</c:v>
                </c:pt>
                <c:pt idx="1935">
                  <c:v>133</c:v>
                </c:pt>
                <c:pt idx="1936">
                  <c:v>380.36</c:v>
                </c:pt>
                <c:pt idx="1937">
                  <c:v>399</c:v>
                </c:pt>
                <c:pt idx="1938">
                  <c:v>56.760000000000005</c:v>
                </c:pt>
                <c:pt idx="1939">
                  <c:v>24</c:v>
                </c:pt>
                <c:pt idx="1940">
                  <c:v>6</c:v>
                </c:pt>
                <c:pt idx="1941">
                  <c:v>388.5</c:v>
                </c:pt>
                <c:pt idx="1942">
                  <c:v>19.350000000000001</c:v>
                </c:pt>
                <c:pt idx="1943">
                  <c:v>660</c:v>
                </c:pt>
                <c:pt idx="1944">
                  <c:v>118</c:v>
                </c:pt>
                <c:pt idx="1945">
                  <c:v>807</c:v>
                </c:pt>
                <c:pt idx="1946">
                  <c:v>110.00000000000001</c:v>
                </c:pt>
                <c:pt idx="1947">
                  <c:v>1733.76</c:v>
                </c:pt>
                <c:pt idx="1948">
                  <c:v>5786</c:v>
                </c:pt>
                <c:pt idx="1949">
                  <c:v>330</c:v>
                </c:pt>
                <c:pt idx="1950">
                  <c:v>3170.82</c:v>
                </c:pt>
                <c:pt idx="1951">
                  <c:v>3</c:v>
                </c:pt>
                <c:pt idx="1952">
                  <c:v>127</c:v>
                </c:pt>
                <c:pt idx="1953">
                  <c:v>437.34</c:v>
                </c:pt>
                <c:pt idx="1954">
                  <c:v>136</c:v>
                </c:pt>
                <c:pt idx="1955">
                  <c:v>609</c:v>
                </c:pt>
                <c:pt idx="1956">
                  <c:v>77</c:v>
                </c:pt>
                <c:pt idx="1957">
                  <c:v>120</c:v>
                </c:pt>
                <c:pt idx="1958">
                  <c:v>1232</c:v>
                </c:pt>
                <c:pt idx="1959">
                  <c:v>422.40000000000003</c:v>
                </c:pt>
                <c:pt idx="1960">
                  <c:v>19</c:v>
                </c:pt>
                <c:pt idx="1961">
                  <c:v>2</c:v>
                </c:pt>
                <c:pt idx="1962">
                  <c:v>173</c:v>
                </c:pt>
                <c:pt idx="1963">
                  <c:v>233.84</c:v>
                </c:pt>
                <c:pt idx="1964">
                  <c:v>18</c:v>
                </c:pt>
                <c:pt idx="1965">
                  <c:v>806.30000000000007</c:v>
                </c:pt>
                <c:pt idx="1966">
                  <c:v>117</c:v>
                </c:pt>
                <c:pt idx="1967">
                  <c:v>251.55</c:v>
                </c:pt>
                <c:pt idx="1968">
                  <c:v>474.1</c:v>
                </c:pt>
                <c:pt idx="1969">
                  <c:v>105</c:v>
                </c:pt>
                <c:pt idx="1970">
                  <c:v>3087.7000000000003</c:v>
                </c:pt>
                <c:pt idx="1971">
                  <c:v>8</c:v>
                </c:pt>
                <c:pt idx="1972">
                  <c:v>188.10000000000002</c:v>
                </c:pt>
                <c:pt idx="1973">
                  <c:v>2025</c:v>
                </c:pt>
                <c:pt idx="1974">
                  <c:v>32</c:v>
                </c:pt>
                <c:pt idx="1975">
                  <c:v>12401</c:v>
                </c:pt>
                <c:pt idx="1976">
                  <c:v>14</c:v>
                </c:pt>
                <c:pt idx="1977">
                  <c:v>4366</c:v>
                </c:pt>
                <c:pt idx="1978">
                  <c:v>1763.43</c:v>
                </c:pt>
                <c:pt idx="1979">
                  <c:v>22</c:v>
                </c:pt>
                <c:pt idx="1980">
                  <c:v>19.350000000000001</c:v>
                </c:pt>
                <c:pt idx="1981">
                  <c:v>182.60000000000002</c:v>
                </c:pt>
                <c:pt idx="1982">
                  <c:v>4</c:v>
                </c:pt>
                <c:pt idx="1983">
                  <c:v>38.5</c:v>
                </c:pt>
                <c:pt idx="1984">
                  <c:v>180</c:v>
                </c:pt>
                <c:pt idx="1985">
                  <c:v>205.72</c:v>
                </c:pt>
                <c:pt idx="1986">
                  <c:v>287.67</c:v>
                </c:pt>
                <c:pt idx="1987">
                  <c:v>6408.72</c:v>
                </c:pt>
                <c:pt idx="1988">
                  <c:v>555.5</c:v>
                </c:pt>
                <c:pt idx="1989">
                  <c:v>14</c:v>
                </c:pt>
                <c:pt idx="1990">
                  <c:v>1208</c:v>
                </c:pt>
                <c:pt idx="1991">
                  <c:v>2250</c:v>
                </c:pt>
                <c:pt idx="1992">
                  <c:v>793.1</c:v>
                </c:pt>
                <c:pt idx="1993">
                  <c:v>21</c:v>
                </c:pt>
                <c:pt idx="1994">
                  <c:v>276</c:v>
                </c:pt>
                <c:pt idx="1995">
                  <c:v>12.9</c:v>
                </c:pt>
                <c:pt idx="1996">
                  <c:v>18</c:v>
                </c:pt>
                <c:pt idx="1997">
                  <c:v>3137</c:v>
                </c:pt>
                <c:pt idx="1998">
                  <c:v>628.1</c:v>
                </c:pt>
                <c:pt idx="1999">
                  <c:v>615</c:v>
                </c:pt>
                <c:pt idx="2000">
                  <c:v>193.60000000000002</c:v>
                </c:pt>
                <c:pt idx="2001">
                  <c:v>10482.84</c:v>
                </c:pt>
                <c:pt idx="2002">
                  <c:v>4</c:v>
                </c:pt>
                <c:pt idx="2003">
                  <c:v>227.18</c:v>
                </c:pt>
                <c:pt idx="2004">
                  <c:v>522</c:v>
                </c:pt>
                <c:pt idx="2005">
                  <c:v>12883.4</c:v>
                </c:pt>
                <c:pt idx="2006">
                  <c:v>628.23</c:v>
                </c:pt>
                <c:pt idx="2007">
                  <c:v>8244</c:v>
                </c:pt>
                <c:pt idx="2008">
                  <c:v>990</c:v>
                </c:pt>
                <c:pt idx="2009">
                  <c:v>26</c:v>
                </c:pt>
                <c:pt idx="2010">
                  <c:v>39</c:v>
                </c:pt>
                <c:pt idx="2011">
                  <c:v>514.71</c:v>
                </c:pt>
                <c:pt idx="2012">
                  <c:v>322386</c:v>
                </c:pt>
                <c:pt idx="2013">
                  <c:v>7</c:v>
                </c:pt>
                <c:pt idx="2014">
                  <c:v>40</c:v>
                </c:pt>
                <c:pt idx="2015">
                  <c:v>802</c:v>
                </c:pt>
                <c:pt idx="2016">
                  <c:v>44</c:v>
                </c:pt>
                <c:pt idx="2017">
                  <c:v>12.9</c:v>
                </c:pt>
                <c:pt idx="2018">
                  <c:v>45</c:v>
                </c:pt>
                <c:pt idx="2019">
                  <c:v>793.65</c:v>
                </c:pt>
                <c:pt idx="2020">
                  <c:v>74</c:v>
                </c:pt>
                <c:pt idx="2021">
                  <c:v>22</c:v>
                </c:pt>
                <c:pt idx="2022">
                  <c:v>265</c:v>
                </c:pt>
                <c:pt idx="2023">
                  <c:v>385.71000000000004</c:v>
                </c:pt>
                <c:pt idx="2024">
                  <c:v>16.77</c:v>
                </c:pt>
                <c:pt idx="2025">
                  <c:v>3</c:v>
                </c:pt>
                <c:pt idx="2026">
                  <c:v>431</c:v>
                </c:pt>
                <c:pt idx="2027">
                  <c:v>129</c:v>
                </c:pt>
                <c:pt idx="2028">
                  <c:v>40</c:v>
                </c:pt>
                <c:pt idx="2029">
                  <c:v>105</c:v>
                </c:pt>
                <c:pt idx="2030">
                  <c:v>97</c:v>
                </c:pt>
                <c:pt idx="2031">
                  <c:v>56.1</c:v>
                </c:pt>
                <c:pt idx="2032">
                  <c:v>330</c:v>
                </c:pt>
                <c:pt idx="2033">
                  <c:v>4</c:v>
                </c:pt>
                <c:pt idx="2034">
                  <c:v>58</c:v>
                </c:pt>
                <c:pt idx="2035">
                  <c:v>151</c:v>
                </c:pt>
                <c:pt idx="2036">
                  <c:v>366</c:v>
                </c:pt>
                <c:pt idx="2037">
                  <c:v>96.2</c:v>
                </c:pt>
                <c:pt idx="2038">
                  <c:v>29</c:v>
                </c:pt>
                <c:pt idx="2039">
                  <c:v>19.350000000000001</c:v>
                </c:pt>
                <c:pt idx="2040">
                  <c:v>12</c:v>
                </c:pt>
                <c:pt idx="2041">
                  <c:v>164</c:v>
                </c:pt>
                <c:pt idx="2042">
                  <c:v>107.80000000000001</c:v>
                </c:pt>
                <c:pt idx="2043">
                  <c:v>13</c:v>
                </c:pt>
                <c:pt idx="2044">
                  <c:v>23.22</c:v>
                </c:pt>
                <c:pt idx="2045">
                  <c:v>440</c:v>
                </c:pt>
                <c:pt idx="2046">
                  <c:v>152.22</c:v>
                </c:pt>
                <c:pt idx="2047">
                  <c:v>1437.7</c:v>
                </c:pt>
                <c:pt idx="2048">
                  <c:v>55</c:v>
                </c:pt>
                <c:pt idx="2049">
                  <c:v>469</c:v>
                </c:pt>
                <c:pt idx="2050">
                  <c:v>21.93</c:v>
                </c:pt>
                <c:pt idx="2051">
                  <c:v>666.6</c:v>
                </c:pt>
                <c:pt idx="2052">
                  <c:v>79</c:v>
                </c:pt>
                <c:pt idx="2053">
                  <c:v>48</c:v>
                </c:pt>
                <c:pt idx="2054">
                  <c:v>2</c:v>
                </c:pt>
                <c:pt idx="2055">
                  <c:v>2558.1799999999998</c:v>
                </c:pt>
                <c:pt idx="2056">
                  <c:v>21</c:v>
                </c:pt>
                <c:pt idx="2057">
                  <c:v>123</c:v>
                </c:pt>
                <c:pt idx="2058">
                  <c:v>1806</c:v>
                </c:pt>
                <c:pt idx="2059">
                  <c:v>508.26</c:v>
                </c:pt>
                <c:pt idx="2060">
                  <c:v>23.22</c:v>
                </c:pt>
                <c:pt idx="2061">
                  <c:v>152</c:v>
                </c:pt>
                <c:pt idx="2062">
                  <c:v>4412.1000000000004</c:v>
                </c:pt>
                <c:pt idx="2063">
                  <c:v>37</c:v>
                </c:pt>
                <c:pt idx="2064">
                  <c:v>369</c:v>
                </c:pt>
                <c:pt idx="2065">
                  <c:v>30</c:v>
                </c:pt>
                <c:pt idx="2066">
                  <c:v>108.9</c:v>
                </c:pt>
                <c:pt idx="2067">
                  <c:v>11.61</c:v>
                </c:pt>
                <c:pt idx="2068">
                  <c:v>381</c:v>
                </c:pt>
                <c:pt idx="2069">
                  <c:v>3</c:v>
                </c:pt>
                <c:pt idx="2070">
                  <c:v>43</c:v>
                </c:pt>
                <c:pt idx="2071">
                  <c:v>678</c:v>
                </c:pt>
                <c:pt idx="2072">
                  <c:v>20.64</c:v>
                </c:pt>
                <c:pt idx="2073">
                  <c:v>353.1</c:v>
                </c:pt>
                <c:pt idx="2074">
                  <c:v>58</c:v>
                </c:pt>
                <c:pt idx="2075">
                  <c:v>153</c:v>
                </c:pt>
                <c:pt idx="2076">
                  <c:v>358</c:v>
                </c:pt>
                <c:pt idx="2077">
                  <c:v>71</c:v>
                </c:pt>
                <c:pt idx="2078">
                  <c:v>1</c:v>
                </c:pt>
                <c:pt idx="2079">
                  <c:v>13</c:v>
                </c:pt>
                <c:pt idx="2080">
                  <c:v>118</c:v>
                </c:pt>
                <c:pt idx="2081">
                  <c:v>450</c:v>
                </c:pt>
                <c:pt idx="2082">
                  <c:v>21186</c:v>
                </c:pt>
                <c:pt idx="2083">
                  <c:v>55</c:v>
                </c:pt>
                <c:pt idx="2084">
                  <c:v>2.58</c:v>
                </c:pt>
                <c:pt idx="2085">
                  <c:v>8317.92</c:v>
                </c:pt>
                <c:pt idx="2086">
                  <c:v>850</c:v>
                </c:pt>
                <c:pt idx="2087">
                  <c:v>3407</c:v>
                </c:pt>
                <c:pt idx="2088">
                  <c:v>88</c:v>
                </c:pt>
                <c:pt idx="2089">
                  <c:v>2</c:v>
                </c:pt>
                <c:pt idx="2090">
                  <c:v>12</c:v>
                </c:pt>
                <c:pt idx="2091">
                  <c:v>14.190000000000001</c:v>
                </c:pt>
                <c:pt idx="2092">
                  <c:v>100.10000000000001</c:v>
                </c:pt>
                <c:pt idx="2093">
                  <c:v>11.61</c:v>
                </c:pt>
                <c:pt idx="2094">
                  <c:v>1373.8500000000001</c:v>
                </c:pt>
                <c:pt idx="2095">
                  <c:v>11.61</c:v>
                </c:pt>
                <c:pt idx="2096">
                  <c:v>275</c:v>
                </c:pt>
                <c:pt idx="2097">
                  <c:v>11.61</c:v>
                </c:pt>
                <c:pt idx="2098">
                  <c:v>46</c:v>
                </c:pt>
                <c:pt idx="2099">
                  <c:v>66</c:v>
                </c:pt>
                <c:pt idx="2100">
                  <c:v>23.68</c:v>
                </c:pt>
                <c:pt idx="2101">
                  <c:v>149</c:v>
                </c:pt>
                <c:pt idx="2102">
                  <c:v>28.380000000000003</c:v>
                </c:pt>
                <c:pt idx="2103">
                  <c:v>110</c:v>
                </c:pt>
                <c:pt idx="2104">
                  <c:v>14.190000000000001</c:v>
                </c:pt>
                <c:pt idx="2105">
                  <c:v>1058</c:v>
                </c:pt>
                <c:pt idx="2106">
                  <c:v>12</c:v>
                </c:pt>
                <c:pt idx="2107">
                  <c:v>250</c:v>
                </c:pt>
                <c:pt idx="2108">
                  <c:v>2753</c:v>
                </c:pt>
                <c:pt idx="2109">
                  <c:v>58</c:v>
                </c:pt>
                <c:pt idx="2110">
                  <c:v>601.14</c:v>
                </c:pt>
                <c:pt idx="2111">
                  <c:v>16</c:v>
                </c:pt>
                <c:pt idx="2112">
                  <c:v>359</c:v>
                </c:pt>
                <c:pt idx="2113">
                  <c:v>221</c:v>
                </c:pt>
                <c:pt idx="2114">
                  <c:v>94</c:v>
                </c:pt>
                <c:pt idx="2115">
                  <c:v>427</c:v>
                </c:pt>
                <c:pt idx="2116">
                  <c:v>3</c:v>
                </c:pt>
                <c:pt idx="2117">
                  <c:v>92</c:v>
                </c:pt>
                <c:pt idx="2118">
                  <c:v>4484</c:v>
                </c:pt>
                <c:pt idx="2119">
                  <c:v>14</c:v>
                </c:pt>
                <c:pt idx="2120">
                  <c:v>89</c:v>
                </c:pt>
                <c:pt idx="2121">
                  <c:v>17.02</c:v>
                </c:pt>
                <c:pt idx="2122">
                  <c:v>32.25</c:v>
                </c:pt>
                <c:pt idx="2123">
                  <c:v>99361</c:v>
                </c:pt>
                <c:pt idx="2124">
                  <c:v>44</c:v>
                </c:pt>
                <c:pt idx="2125">
                  <c:v>342.1</c:v>
                </c:pt>
                <c:pt idx="2126">
                  <c:v>270.90000000000003</c:v>
                </c:pt>
                <c:pt idx="2127">
                  <c:v>49</c:v>
                </c:pt>
                <c:pt idx="2128">
                  <c:v>136.16</c:v>
                </c:pt>
                <c:pt idx="2129">
                  <c:v>31</c:v>
                </c:pt>
                <c:pt idx="2130">
                  <c:v>17</c:v>
                </c:pt>
                <c:pt idx="2131">
                  <c:v>5.16</c:v>
                </c:pt>
                <c:pt idx="2132">
                  <c:v>631.40000000000009</c:v>
                </c:pt>
                <c:pt idx="2133">
                  <c:v>5</c:v>
                </c:pt>
                <c:pt idx="2134">
                  <c:v>964.92000000000007</c:v>
                </c:pt>
                <c:pt idx="2135">
                  <c:v>5962</c:v>
                </c:pt>
                <c:pt idx="2136">
                  <c:v>68</c:v>
                </c:pt>
                <c:pt idx="2137">
                  <c:v>22</c:v>
                </c:pt>
                <c:pt idx="2138">
                  <c:v>66</c:v>
                </c:pt>
                <c:pt idx="2139">
                  <c:v>9728.0399999999991</c:v>
                </c:pt>
                <c:pt idx="2140">
                  <c:v>400</c:v>
                </c:pt>
                <c:pt idx="2141">
                  <c:v>1667</c:v>
                </c:pt>
                <c:pt idx="2142">
                  <c:v>1323.54</c:v>
                </c:pt>
                <c:pt idx="2143">
                  <c:v>173.16</c:v>
                </c:pt>
                <c:pt idx="2144">
                  <c:v>433.64</c:v>
                </c:pt>
                <c:pt idx="2145">
                  <c:v>3947</c:v>
                </c:pt>
                <c:pt idx="2146">
                  <c:v>268.32</c:v>
                </c:pt>
                <c:pt idx="2147">
                  <c:v>18</c:v>
                </c:pt>
                <c:pt idx="2148">
                  <c:v>219.3</c:v>
                </c:pt>
                <c:pt idx="2149">
                  <c:v>5655.3600000000006</c:v>
                </c:pt>
                <c:pt idx="2150">
                  <c:v>208</c:v>
                </c:pt>
                <c:pt idx="2151">
                  <c:v>38.700000000000003</c:v>
                </c:pt>
                <c:pt idx="2152">
                  <c:v>752</c:v>
                </c:pt>
                <c:pt idx="2153">
                  <c:v>341.85</c:v>
                </c:pt>
                <c:pt idx="2154">
                  <c:v>1153</c:v>
                </c:pt>
                <c:pt idx="2155">
                  <c:v>279.40000000000003</c:v>
                </c:pt>
                <c:pt idx="2156">
                  <c:v>218</c:v>
                </c:pt>
                <c:pt idx="2157">
                  <c:v>172</c:v>
                </c:pt>
                <c:pt idx="2158">
                  <c:v>896</c:v>
                </c:pt>
                <c:pt idx="2159">
                  <c:v>65</c:v>
                </c:pt>
                <c:pt idx="2160">
                  <c:v>155</c:v>
                </c:pt>
                <c:pt idx="2161">
                  <c:v>12.9</c:v>
                </c:pt>
                <c:pt idx="2162">
                  <c:v>434.50000000000006</c:v>
                </c:pt>
                <c:pt idx="2163">
                  <c:v>11.61</c:v>
                </c:pt>
                <c:pt idx="2164">
                  <c:v>109</c:v>
                </c:pt>
                <c:pt idx="2165">
                  <c:v>58</c:v>
                </c:pt>
                <c:pt idx="2166">
                  <c:v>87</c:v>
                </c:pt>
                <c:pt idx="2167">
                  <c:v>29.67</c:v>
                </c:pt>
                <c:pt idx="2168">
                  <c:v>26</c:v>
                </c:pt>
                <c:pt idx="2169">
                  <c:v>510.40000000000003</c:v>
                </c:pt>
                <c:pt idx="2170">
                  <c:v>119</c:v>
                </c:pt>
                <c:pt idx="2171">
                  <c:v>23</c:v>
                </c:pt>
                <c:pt idx="2172">
                  <c:v>1653.3000000000002</c:v>
                </c:pt>
                <c:pt idx="2173">
                  <c:v>169</c:v>
                </c:pt>
                <c:pt idx="2174">
                  <c:v>708.40000000000009</c:v>
                </c:pt>
                <c:pt idx="2175">
                  <c:v>601.14</c:v>
                </c:pt>
                <c:pt idx="2176">
                  <c:v>1</c:v>
                </c:pt>
                <c:pt idx="2177">
                  <c:v>880.00000000000011</c:v>
                </c:pt>
                <c:pt idx="2178">
                  <c:v>19.8</c:v>
                </c:pt>
                <c:pt idx="2179">
                  <c:v>853</c:v>
                </c:pt>
                <c:pt idx="2180">
                  <c:v>958.1</c:v>
                </c:pt>
                <c:pt idx="2181">
                  <c:v>2865</c:v>
                </c:pt>
                <c:pt idx="2182">
                  <c:v>888.74</c:v>
                </c:pt>
                <c:pt idx="2183">
                  <c:v>22</c:v>
                </c:pt>
                <c:pt idx="2184">
                  <c:v>1</c:v>
                </c:pt>
                <c:pt idx="2185">
                  <c:v>7.7000000000000011</c:v>
                </c:pt>
                <c:pt idx="2186">
                  <c:v>131</c:v>
                </c:pt>
                <c:pt idx="2187">
                  <c:v>63</c:v>
                </c:pt>
                <c:pt idx="2188">
                  <c:v>2076</c:v>
                </c:pt>
                <c:pt idx="2189">
                  <c:v>64</c:v>
                </c:pt>
                <c:pt idx="2190">
                  <c:v>29.67</c:v>
                </c:pt>
                <c:pt idx="2191">
                  <c:v>455.40000000000003</c:v>
                </c:pt>
                <c:pt idx="2192">
                  <c:v>539</c:v>
                </c:pt>
                <c:pt idx="2193">
                  <c:v>450</c:v>
                </c:pt>
                <c:pt idx="2194">
                  <c:v>9.0300000000000011</c:v>
                </c:pt>
                <c:pt idx="2195">
                  <c:v>54</c:v>
                </c:pt>
                <c:pt idx="2196">
                  <c:v>36</c:v>
                </c:pt>
                <c:pt idx="2197">
                  <c:v>12833.82</c:v>
                </c:pt>
                <c:pt idx="2198">
                  <c:v>873.93999999999994</c:v>
                </c:pt>
                <c:pt idx="2199">
                  <c:v>27</c:v>
                </c:pt>
                <c:pt idx="2200">
                  <c:v>6166.2</c:v>
                </c:pt>
                <c:pt idx="2201">
                  <c:v>137.5</c:v>
                </c:pt>
                <c:pt idx="2202">
                  <c:v>33</c:v>
                </c:pt>
                <c:pt idx="2203">
                  <c:v>416</c:v>
                </c:pt>
                <c:pt idx="2204">
                  <c:v>220.00000000000003</c:v>
                </c:pt>
                <c:pt idx="2205">
                  <c:v>4723.9800000000005</c:v>
                </c:pt>
                <c:pt idx="2206">
                  <c:v>32</c:v>
                </c:pt>
                <c:pt idx="2207">
                  <c:v>2</c:v>
                </c:pt>
                <c:pt idx="2208">
                  <c:v>11.61</c:v>
                </c:pt>
                <c:pt idx="2209">
                  <c:v>7</c:v>
                </c:pt>
                <c:pt idx="2210">
                  <c:v>236.06</c:v>
                </c:pt>
                <c:pt idx="2211">
                  <c:v>528</c:v>
                </c:pt>
                <c:pt idx="2212">
                  <c:v>4298</c:v>
                </c:pt>
                <c:pt idx="2213">
                  <c:v>611.98</c:v>
                </c:pt>
                <c:pt idx="2214">
                  <c:v>57</c:v>
                </c:pt>
                <c:pt idx="2215">
                  <c:v>6.45</c:v>
                </c:pt>
                <c:pt idx="2216">
                  <c:v>490.75</c:v>
                </c:pt>
                <c:pt idx="2217">
                  <c:v>483.96</c:v>
                </c:pt>
                <c:pt idx="2218">
                  <c:v>29.700000000000003</c:v>
                </c:pt>
                <c:pt idx="2219">
                  <c:v>16902</c:v>
                </c:pt>
                <c:pt idx="2220">
                  <c:v>34</c:v>
                </c:pt>
                <c:pt idx="2221">
                  <c:v>1878.86</c:v>
                </c:pt>
                <c:pt idx="2222">
                  <c:v>231.62</c:v>
                </c:pt>
                <c:pt idx="2223">
                  <c:v>6</c:v>
                </c:pt>
                <c:pt idx="2224">
                  <c:v>3939</c:v>
                </c:pt>
                <c:pt idx="2225">
                  <c:v>312</c:v>
                </c:pt>
                <c:pt idx="2226">
                  <c:v>450</c:v>
                </c:pt>
                <c:pt idx="2227">
                  <c:v>67</c:v>
                </c:pt>
                <c:pt idx="2228">
                  <c:v>226.60000000000002</c:v>
                </c:pt>
                <c:pt idx="2229">
                  <c:v>169.4</c:v>
                </c:pt>
                <c:pt idx="2230">
                  <c:v>325</c:v>
                </c:pt>
                <c:pt idx="2231">
                  <c:v>29499</c:v>
                </c:pt>
                <c:pt idx="2232">
                  <c:v>2000</c:v>
                </c:pt>
                <c:pt idx="2233">
                  <c:v>869</c:v>
                </c:pt>
                <c:pt idx="2234">
                  <c:v>42</c:v>
                </c:pt>
                <c:pt idx="2235">
                  <c:v>25</c:v>
                </c:pt>
                <c:pt idx="2236">
                  <c:v>31</c:v>
                </c:pt>
                <c:pt idx="2237">
                  <c:v>261.87</c:v>
                </c:pt>
                <c:pt idx="2238">
                  <c:v>690</c:v>
                </c:pt>
                <c:pt idx="2239">
                  <c:v>95.460000000000008</c:v>
                </c:pt>
                <c:pt idx="2240">
                  <c:v>33</c:v>
                </c:pt>
                <c:pt idx="2241">
                  <c:v>15000</c:v>
                </c:pt>
                <c:pt idx="2242">
                  <c:v>25.3</c:v>
                </c:pt>
                <c:pt idx="2243">
                  <c:v>35</c:v>
                </c:pt>
                <c:pt idx="2244">
                  <c:v>15</c:v>
                </c:pt>
                <c:pt idx="2245">
                  <c:v>65.790000000000006</c:v>
                </c:pt>
                <c:pt idx="2246">
                  <c:v>5765.34</c:v>
                </c:pt>
                <c:pt idx="2247">
                  <c:v>8500</c:v>
                </c:pt>
                <c:pt idx="2248">
                  <c:v>1234</c:v>
                </c:pt>
                <c:pt idx="2249">
                  <c:v>1140</c:v>
                </c:pt>
                <c:pt idx="2250">
                  <c:v>450</c:v>
                </c:pt>
                <c:pt idx="2251">
                  <c:v>6050.0000000000009</c:v>
                </c:pt>
                <c:pt idx="2252">
                  <c:v>1404.52</c:v>
                </c:pt>
                <c:pt idx="2253">
                  <c:v>688.6</c:v>
                </c:pt>
                <c:pt idx="2254">
                  <c:v>975</c:v>
                </c:pt>
                <c:pt idx="2255">
                  <c:v>37.410000000000004</c:v>
                </c:pt>
                <c:pt idx="2256">
                  <c:v>129.35</c:v>
                </c:pt>
                <c:pt idx="2257">
                  <c:v>0</c:v>
                </c:pt>
                <c:pt idx="2258">
                  <c:v>2</c:v>
                </c:pt>
                <c:pt idx="2259">
                  <c:v>775</c:v>
                </c:pt>
                <c:pt idx="2260">
                  <c:v>766.64</c:v>
                </c:pt>
                <c:pt idx="2261">
                  <c:v>740</c:v>
                </c:pt>
                <c:pt idx="2262">
                  <c:v>98</c:v>
                </c:pt>
                <c:pt idx="2263">
                  <c:v>798</c:v>
                </c:pt>
                <c:pt idx="2264">
                  <c:v>29215</c:v>
                </c:pt>
                <c:pt idx="2265">
                  <c:v>25</c:v>
                </c:pt>
                <c:pt idx="2266">
                  <c:v>303.39999999999998</c:v>
                </c:pt>
                <c:pt idx="2267">
                  <c:v>652.30000000000007</c:v>
                </c:pt>
                <c:pt idx="2268">
                  <c:v>57130</c:v>
                </c:pt>
                <c:pt idx="2269">
                  <c:v>1282.26</c:v>
                </c:pt>
                <c:pt idx="2270">
                  <c:v>482.46000000000004</c:v>
                </c:pt>
                <c:pt idx="2271">
                  <c:v>254</c:v>
                </c:pt>
                <c:pt idx="2272">
                  <c:v>550.83000000000004</c:v>
                </c:pt>
                <c:pt idx="2273">
                  <c:v>101</c:v>
                </c:pt>
                <c:pt idx="2274">
                  <c:v>288.20000000000005</c:v>
                </c:pt>
                <c:pt idx="2275">
                  <c:v>1250.5999999999999</c:v>
                </c:pt>
                <c:pt idx="2276">
                  <c:v>2.96</c:v>
                </c:pt>
                <c:pt idx="2277">
                  <c:v>879.12</c:v>
                </c:pt>
                <c:pt idx="2278">
                  <c:v>138</c:v>
                </c:pt>
                <c:pt idx="2279">
                  <c:v>250</c:v>
                </c:pt>
                <c:pt idx="2280">
                  <c:v>127.28</c:v>
                </c:pt>
                <c:pt idx="2281">
                  <c:v>1065.5999999999999</c:v>
                </c:pt>
                <c:pt idx="2282">
                  <c:v>7.74</c:v>
                </c:pt>
                <c:pt idx="2283">
                  <c:v>101.91</c:v>
                </c:pt>
                <c:pt idx="2284">
                  <c:v>193</c:v>
                </c:pt>
                <c:pt idx="2285">
                  <c:v>3019</c:v>
                </c:pt>
                <c:pt idx="2286">
                  <c:v>3</c:v>
                </c:pt>
                <c:pt idx="2287">
                  <c:v>138</c:v>
                </c:pt>
                <c:pt idx="2288">
                  <c:v>149</c:v>
                </c:pt>
                <c:pt idx="2289">
                  <c:v>543</c:v>
                </c:pt>
                <c:pt idx="2290">
                  <c:v>49</c:v>
                </c:pt>
                <c:pt idx="2291">
                  <c:v>65626</c:v>
                </c:pt>
                <c:pt idx="2292">
                  <c:v>719</c:v>
                </c:pt>
                <c:pt idx="2293">
                  <c:v>275</c:v>
                </c:pt>
                <c:pt idx="2294">
                  <c:v>313</c:v>
                </c:pt>
                <c:pt idx="2295">
                  <c:v>410.3</c:v>
                </c:pt>
                <c:pt idx="2296">
                  <c:v>2.2199999999999998</c:v>
                </c:pt>
                <c:pt idx="2297">
                  <c:v>814</c:v>
                </c:pt>
                <c:pt idx="2298">
                  <c:v>19369</c:v>
                </c:pt>
                <c:pt idx="2299">
                  <c:v>129</c:v>
                </c:pt>
                <c:pt idx="2300">
                  <c:v>558.80000000000007</c:v>
                </c:pt>
                <c:pt idx="2301">
                  <c:v>350.88</c:v>
                </c:pt>
                <c:pt idx="2302">
                  <c:v>2960</c:v>
                </c:pt>
                <c:pt idx="2303">
                  <c:v>2</c:v>
                </c:pt>
                <c:pt idx="2304">
                  <c:v>8433</c:v>
                </c:pt>
                <c:pt idx="2305">
                  <c:v>4838.9000000000005</c:v>
                </c:pt>
                <c:pt idx="2306">
                  <c:v>49</c:v>
                </c:pt>
                <c:pt idx="2307">
                  <c:v>12</c:v>
                </c:pt>
                <c:pt idx="2308">
                  <c:v>22</c:v>
                </c:pt>
                <c:pt idx="2309">
                  <c:v>0</c:v>
                </c:pt>
                <c:pt idx="2310">
                  <c:v>264.92</c:v>
                </c:pt>
                <c:pt idx="2311">
                  <c:v>1333.8600000000001</c:v>
                </c:pt>
                <c:pt idx="2312">
                  <c:v>4</c:v>
                </c:pt>
                <c:pt idx="2313">
                  <c:v>8</c:v>
                </c:pt>
                <c:pt idx="2314">
                  <c:v>2944</c:v>
                </c:pt>
                <c:pt idx="2315">
                  <c:v>0</c:v>
                </c:pt>
                <c:pt idx="2316">
                  <c:v>55</c:v>
                </c:pt>
                <c:pt idx="2317">
                  <c:v>9</c:v>
                </c:pt>
                <c:pt idx="2318">
                  <c:v>97</c:v>
                </c:pt>
                <c:pt idx="2319">
                  <c:v>352</c:v>
                </c:pt>
                <c:pt idx="2320">
                  <c:v>7860</c:v>
                </c:pt>
                <c:pt idx="2321">
                  <c:v>712</c:v>
                </c:pt>
                <c:pt idx="2322">
                  <c:v>820.44</c:v>
                </c:pt>
                <c:pt idx="2323">
                  <c:v>9</c:v>
                </c:pt>
                <c:pt idx="2324">
                  <c:v>38.5</c:v>
                </c:pt>
                <c:pt idx="2325">
                  <c:v>62</c:v>
                </c:pt>
                <c:pt idx="2326">
                  <c:v>142.82</c:v>
                </c:pt>
                <c:pt idx="2327">
                  <c:v>259</c:v>
                </c:pt>
                <c:pt idx="2328">
                  <c:v>11.84</c:v>
                </c:pt>
                <c:pt idx="2329">
                  <c:v>35</c:v>
                </c:pt>
                <c:pt idx="2330">
                  <c:v>2125</c:v>
                </c:pt>
                <c:pt idx="2331">
                  <c:v>358.62</c:v>
                </c:pt>
                <c:pt idx="2332">
                  <c:v>632</c:v>
                </c:pt>
                <c:pt idx="2333">
                  <c:v>73.260000000000005</c:v>
                </c:pt>
                <c:pt idx="2334">
                  <c:v>5622.1</c:v>
                </c:pt>
                <c:pt idx="2335">
                  <c:v>44</c:v>
                </c:pt>
                <c:pt idx="2336">
                  <c:v>768.90000000000009</c:v>
                </c:pt>
                <c:pt idx="2337">
                  <c:v>1824.1</c:v>
                </c:pt>
                <c:pt idx="2338">
                  <c:v>9021.34</c:v>
                </c:pt>
                <c:pt idx="2339">
                  <c:v>20</c:v>
                </c:pt>
                <c:pt idx="2340">
                  <c:v>839</c:v>
                </c:pt>
                <c:pt idx="2341">
                  <c:v>117</c:v>
                </c:pt>
                <c:pt idx="2342">
                  <c:v>747</c:v>
                </c:pt>
                <c:pt idx="2343">
                  <c:v>18.700000000000003</c:v>
                </c:pt>
                <c:pt idx="2344">
                  <c:v>347.6</c:v>
                </c:pt>
                <c:pt idx="2345">
                  <c:v>350.90000000000003</c:v>
                </c:pt>
                <c:pt idx="2346">
                  <c:v>287043</c:v>
                </c:pt>
                <c:pt idx="2347">
                  <c:v>441.18</c:v>
                </c:pt>
                <c:pt idx="2348">
                  <c:v>265.66000000000003</c:v>
                </c:pt>
                <c:pt idx="2349">
                  <c:v>46</c:v>
                </c:pt>
                <c:pt idx="2350">
                  <c:v>16</c:v>
                </c:pt>
                <c:pt idx="2351">
                  <c:v>307.10000000000002</c:v>
                </c:pt>
                <c:pt idx="2352">
                  <c:v>2678</c:v>
                </c:pt>
                <c:pt idx="2353">
                  <c:v>2710</c:v>
                </c:pt>
                <c:pt idx="2354">
                  <c:v>4</c:v>
                </c:pt>
                <c:pt idx="2355">
                  <c:v>166500</c:v>
                </c:pt>
                <c:pt idx="2356">
                  <c:v>927.51</c:v>
                </c:pt>
                <c:pt idx="2357">
                  <c:v>601.14</c:v>
                </c:pt>
                <c:pt idx="2358">
                  <c:v>125</c:v>
                </c:pt>
                <c:pt idx="2359">
                  <c:v>277021</c:v>
                </c:pt>
                <c:pt idx="2360">
                  <c:v>1618</c:v>
                </c:pt>
                <c:pt idx="2361">
                  <c:v>5.8500000000000005</c:v>
                </c:pt>
                <c:pt idx="2362">
                  <c:v>12.9</c:v>
                </c:pt>
                <c:pt idx="2363">
                  <c:v>179</c:v>
                </c:pt>
                <c:pt idx="2364">
                  <c:v>178.20000000000002</c:v>
                </c:pt>
                <c:pt idx="2365">
                  <c:v>12</c:v>
                </c:pt>
                <c:pt idx="2366">
                  <c:v>300</c:v>
                </c:pt>
                <c:pt idx="2367">
                  <c:v>129</c:v>
                </c:pt>
                <c:pt idx="2368">
                  <c:v>443</c:v>
                </c:pt>
                <c:pt idx="2369">
                  <c:v>1243</c:v>
                </c:pt>
                <c:pt idx="2370">
                  <c:v>0</c:v>
                </c:pt>
                <c:pt idx="2371">
                  <c:v>5069</c:v>
                </c:pt>
                <c:pt idx="2372">
                  <c:v>18</c:v>
                </c:pt>
                <c:pt idx="2373">
                  <c:v>236</c:v>
                </c:pt>
                <c:pt idx="2374">
                  <c:v>408</c:v>
                </c:pt>
                <c:pt idx="2375">
                  <c:v>1058</c:v>
                </c:pt>
                <c:pt idx="2376">
                  <c:v>41</c:v>
                </c:pt>
                <c:pt idx="2377">
                  <c:v>159</c:v>
                </c:pt>
                <c:pt idx="2378">
                  <c:v>35</c:v>
                </c:pt>
                <c:pt idx="2379">
                  <c:v>497</c:v>
                </c:pt>
                <c:pt idx="2380">
                  <c:v>35.200000000000003</c:v>
                </c:pt>
                <c:pt idx="2381">
                  <c:v>106</c:v>
                </c:pt>
                <c:pt idx="2382">
                  <c:v>22</c:v>
                </c:pt>
                <c:pt idx="2383">
                  <c:v>106</c:v>
                </c:pt>
                <c:pt idx="2384">
                  <c:v>150.96</c:v>
                </c:pt>
                <c:pt idx="2385">
                  <c:v>3603</c:v>
                </c:pt>
                <c:pt idx="2386">
                  <c:v>1260</c:v>
                </c:pt>
                <c:pt idx="2387">
                  <c:v>130</c:v>
                </c:pt>
                <c:pt idx="2388">
                  <c:v>50</c:v>
                </c:pt>
                <c:pt idx="2389">
                  <c:v>1970</c:v>
                </c:pt>
                <c:pt idx="2390">
                  <c:v>92</c:v>
                </c:pt>
                <c:pt idx="2391">
                  <c:v>15</c:v>
                </c:pt>
                <c:pt idx="2392">
                  <c:v>3888.7</c:v>
                </c:pt>
                <c:pt idx="2393">
                  <c:v>140</c:v>
                </c:pt>
                <c:pt idx="2394">
                  <c:v>605</c:v>
                </c:pt>
                <c:pt idx="2395">
                  <c:v>1015</c:v>
                </c:pt>
                <c:pt idx="2396">
                  <c:v>5</c:v>
                </c:pt>
                <c:pt idx="2397">
                  <c:v>27</c:v>
                </c:pt>
                <c:pt idx="2398">
                  <c:v>129</c:v>
                </c:pt>
                <c:pt idx="2399">
                  <c:v>748</c:v>
                </c:pt>
                <c:pt idx="2400">
                  <c:v>212</c:v>
                </c:pt>
                <c:pt idx="2401">
                  <c:v>734</c:v>
                </c:pt>
                <c:pt idx="2402">
                  <c:v>700</c:v>
                </c:pt>
                <c:pt idx="2403">
                  <c:v>5203.8600000000006</c:v>
                </c:pt>
                <c:pt idx="2404">
                  <c:v>65</c:v>
                </c:pt>
                <c:pt idx="2405">
                  <c:v>360</c:v>
                </c:pt>
                <c:pt idx="2406">
                  <c:v>138</c:v>
                </c:pt>
                <c:pt idx="2407">
                  <c:v>2097</c:v>
                </c:pt>
                <c:pt idx="2408">
                  <c:v>1673.1399999999999</c:v>
                </c:pt>
                <c:pt idx="2409">
                  <c:v>491</c:v>
                </c:pt>
                <c:pt idx="2410">
                  <c:v>91.59</c:v>
                </c:pt>
                <c:pt idx="2411">
                  <c:v>33</c:v>
                </c:pt>
                <c:pt idx="2412">
                  <c:v>5000</c:v>
                </c:pt>
                <c:pt idx="2413">
                  <c:v>14</c:v>
                </c:pt>
                <c:pt idx="2414">
                  <c:v>25</c:v>
                </c:pt>
                <c:pt idx="2415">
                  <c:v>756</c:v>
                </c:pt>
                <c:pt idx="2416">
                  <c:v>90</c:v>
                </c:pt>
                <c:pt idx="2417">
                  <c:v>28</c:v>
                </c:pt>
                <c:pt idx="2418">
                  <c:v>13</c:v>
                </c:pt>
                <c:pt idx="2419">
                  <c:v>666.74</c:v>
                </c:pt>
                <c:pt idx="2420">
                  <c:v>762.93999999999994</c:v>
                </c:pt>
                <c:pt idx="2421">
                  <c:v>60</c:v>
                </c:pt>
                <c:pt idx="2422">
                  <c:v>12</c:v>
                </c:pt>
                <c:pt idx="2423">
                  <c:v>1558</c:v>
                </c:pt>
                <c:pt idx="2424">
                  <c:v>40</c:v>
                </c:pt>
                <c:pt idx="2425">
                  <c:v>179</c:v>
                </c:pt>
                <c:pt idx="2426">
                  <c:v>501</c:v>
                </c:pt>
                <c:pt idx="2427">
                  <c:v>35</c:v>
                </c:pt>
                <c:pt idx="2428">
                  <c:v>196</c:v>
                </c:pt>
                <c:pt idx="2429">
                  <c:v>11</c:v>
                </c:pt>
                <c:pt idx="2430">
                  <c:v>162.5</c:v>
                </c:pt>
                <c:pt idx="2431">
                  <c:v>56.24</c:v>
                </c:pt>
                <c:pt idx="2432">
                  <c:v>1337.73</c:v>
                </c:pt>
                <c:pt idx="2433">
                  <c:v>130</c:v>
                </c:pt>
                <c:pt idx="2434">
                  <c:v>10.32</c:v>
                </c:pt>
                <c:pt idx="2435">
                  <c:v>492.80000000000007</c:v>
                </c:pt>
                <c:pt idx="2436">
                  <c:v>140</c:v>
                </c:pt>
                <c:pt idx="2437">
                  <c:v>273</c:v>
                </c:pt>
                <c:pt idx="2438">
                  <c:v>3991</c:v>
                </c:pt>
                <c:pt idx="2439">
                  <c:v>85</c:v>
                </c:pt>
                <c:pt idx="2440">
                  <c:v>180</c:v>
                </c:pt>
                <c:pt idx="2441">
                  <c:v>542.41999999999996</c:v>
                </c:pt>
                <c:pt idx="2442">
                  <c:v>2</c:v>
                </c:pt>
                <c:pt idx="2443">
                  <c:v>73</c:v>
                </c:pt>
                <c:pt idx="2444">
                  <c:v>1336.44</c:v>
                </c:pt>
                <c:pt idx="2445">
                  <c:v>537</c:v>
                </c:pt>
                <c:pt idx="2446">
                  <c:v>44</c:v>
                </c:pt>
                <c:pt idx="2447">
                  <c:v>4253.7000000000007</c:v>
                </c:pt>
                <c:pt idx="2448">
                  <c:v>4</c:v>
                </c:pt>
                <c:pt idx="2449">
                  <c:v>11</c:v>
                </c:pt>
                <c:pt idx="2450">
                  <c:v>1061.9000000000001</c:v>
                </c:pt>
                <c:pt idx="2451">
                  <c:v>882</c:v>
                </c:pt>
                <c:pt idx="2452">
                  <c:v>55</c:v>
                </c:pt>
                <c:pt idx="2453">
                  <c:v>493.90000000000003</c:v>
                </c:pt>
                <c:pt idx="2454">
                  <c:v>132</c:v>
                </c:pt>
                <c:pt idx="2455">
                  <c:v>303</c:v>
                </c:pt>
                <c:pt idx="2456">
                  <c:v>12055.34</c:v>
                </c:pt>
                <c:pt idx="2457">
                  <c:v>61</c:v>
                </c:pt>
                <c:pt idx="2458">
                  <c:v>129</c:v>
                </c:pt>
                <c:pt idx="2459">
                  <c:v>158</c:v>
                </c:pt>
                <c:pt idx="2460">
                  <c:v>12.9</c:v>
                </c:pt>
                <c:pt idx="2461">
                  <c:v>67181</c:v>
                </c:pt>
                <c:pt idx="2462">
                  <c:v>108.9</c:v>
                </c:pt>
                <c:pt idx="2463">
                  <c:v>793.28</c:v>
                </c:pt>
                <c:pt idx="2464">
                  <c:v>102</c:v>
                </c:pt>
                <c:pt idx="2465">
                  <c:v>140</c:v>
                </c:pt>
                <c:pt idx="2466">
                  <c:v>123</c:v>
                </c:pt>
                <c:pt idx="2467">
                  <c:v>200</c:v>
                </c:pt>
                <c:pt idx="2468">
                  <c:v>27</c:v>
                </c:pt>
                <c:pt idx="2469">
                  <c:v>182</c:v>
                </c:pt>
                <c:pt idx="2470">
                  <c:v>219.04</c:v>
                </c:pt>
                <c:pt idx="2471">
                  <c:v>37.400000000000006</c:v>
                </c:pt>
                <c:pt idx="2472">
                  <c:v>249</c:v>
                </c:pt>
                <c:pt idx="2473">
                  <c:v>100</c:v>
                </c:pt>
                <c:pt idx="2474">
                  <c:v>440.00000000000006</c:v>
                </c:pt>
                <c:pt idx="2475">
                  <c:v>103</c:v>
                </c:pt>
                <c:pt idx="2476">
                  <c:v>25.8</c:v>
                </c:pt>
                <c:pt idx="2477">
                  <c:v>3548</c:v>
                </c:pt>
                <c:pt idx="2478">
                  <c:v>640.20000000000005</c:v>
                </c:pt>
                <c:pt idx="2479">
                  <c:v>20.64</c:v>
                </c:pt>
                <c:pt idx="2480">
                  <c:v>95.7</c:v>
                </c:pt>
                <c:pt idx="2481">
                  <c:v>782</c:v>
                </c:pt>
                <c:pt idx="2482">
                  <c:v>681</c:v>
                </c:pt>
                <c:pt idx="2483">
                  <c:v>44</c:v>
                </c:pt>
                <c:pt idx="2484">
                  <c:v>10.32</c:v>
                </c:pt>
                <c:pt idx="2485">
                  <c:v>592.11</c:v>
                </c:pt>
                <c:pt idx="2486">
                  <c:v>874.50000000000011</c:v>
                </c:pt>
                <c:pt idx="2487">
                  <c:v>493.90000000000003</c:v>
                </c:pt>
                <c:pt idx="2488">
                  <c:v>59</c:v>
                </c:pt>
                <c:pt idx="2489">
                  <c:v>216.70000000000002</c:v>
                </c:pt>
                <c:pt idx="2490">
                  <c:v>117.39</c:v>
                </c:pt>
                <c:pt idx="2491">
                  <c:v>136.4</c:v>
                </c:pt>
                <c:pt idx="2492">
                  <c:v>4540.6400000000003</c:v>
                </c:pt>
                <c:pt idx="2493">
                  <c:v>930.09</c:v>
                </c:pt>
                <c:pt idx="2494">
                  <c:v>28</c:v>
                </c:pt>
                <c:pt idx="2495">
                  <c:v>198</c:v>
                </c:pt>
                <c:pt idx="2496">
                  <c:v>92</c:v>
                </c:pt>
                <c:pt idx="2497">
                  <c:v>4192.84</c:v>
                </c:pt>
                <c:pt idx="2498">
                  <c:v>42</c:v>
                </c:pt>
                <c:pt idx="2499">
                  <c:v>110</c:v>
                </c:pt>
                <c:pt idx="2500">
                  <c:v>167.20000000000002</c:v>
                </c:pt>
                <c:pt idx="2501">
                  <c:v>11498.300000000001</c:v>
                </c:pt>
                <c:pt idx="2502">
                  <c:v>881.07</c:v>
                </c:pt>
                <c:pt idx="2503">
                  <c:v>11707</c:v>
                </c:pt>
                <c:pt idx="2504">
                  <c:v>1429.32</c:v>
                </c:pt>
                <c:pt idx="2505">
                  <c:v>24.200000000000003</c:v>
                </c:pt>
                <c:pt idx="2506">
                  <c:v>365</c:v>
                </c:pt>
                <c:pt idx="2507">
                  <c:v>670</c:v>
                </c:pt>
                <c:pt idx="2508">
                  <c:v>98</c:v>
                </c:pt>
                <c:pt idx="2509">
                  <c:v>24</c:v>
                </c:pt>
                <c:pt idx="2510">
                  <c:v>325</c:v>
                </c:pt>
                <c:pt idx="2511">
                  <c:v>9.0300000000000011</c:v>
                </c:pt>
                <c:pt idx="2512">
                  <c:v>21</c:v>
                </c:pt>
                <c:pt idx="2513">
                  <c:v>1100</c:v>
                </c:pt>
                <c:pt idx="2514">
                  <c:v>95</c:v>
                </c:pt>
                <c:pt idx="2515">
                  <c:v>5</c:v>
                </c:pt>
                <c:pt idx="2516">
                  <c:v>450</c:v>
                </c:pt>
                <c:pt idx="2517">
                  <c:v>318</c:v>
                </c:pt>
                <c:pt idx="2518">
                  <c:v>7</c:v>
                </c:pt>
                <c:pt idx="2519">
                  <c:v>877</c:v>
                </c:pt>
                <c:pt idx="2520">
                  <c:v>774</c:v>
                </c:pt>
                <c:pt idx="2521">
                  <c:v>79</c:v>
                </c:pt>
                <c:pt idx="2522">
                  <c:v>76</c:v>
                </c:pt>
                <c:pt idx="2523">
                  <c:v>12</c:v>
                </c:pt>
                <c:pt idx="2524">
                  <c:v>4005</c:v>
                </c:pt>
                <c:pt idx="2525">
                  <c:v>367.04</c:v>
                </c:pt>
                <c:pt idx="2526">
                  <c:v>40</c:v>
                </c:pt>
                <c:pt idx="2527">
                  <c:v>495.00000000000006</c:v>
                </c:pt>
                <c:pt idx="2528">
                  <c:v>1.1000000000000001</c:v>
                </c:pt>
                <c:pt idx="2529">
                  <c:v>43</c:v>
                </c:pt>
                <c:pt idx="2530">
                  <c:v>11.61</c:v>
                </c:pt>
                <c:pt idx="2531">
                  <c:v>265</c:v>
                </c:pt>
                <c:pt idx="2532">
                  <c:v>13</c:v>
                </c:pt>
                <c:pt idx="2533">
                  <c:v>1103.3000000000002</c:v>
                </c:pt>
                <c:pt idx="2534">
                  <c:v>827.2</c:v>
                </c:pt>
                <c:pt idx="2535">
                  <c:v>71</c:v>
                </c:pt>
                <c:pt idx="2536">
                  <c:v>1.1000000000000001</c:v>
                </c:pt>
                <c:pt idx="2537">
                  <c:v>125.4</c:v>
                </c:pt>
                <c:pt idx="2538">
                  <c:v>1842</c:v>
                </c:pt>
                <c:pt idx="2539">
                  <c:v>1118.8799999999999</c:v>
                </c:pt>
                <c:pt idx="2540">
                  <c:v>1</c:v>
                </c:pt>
                <c:pt idx="2541">
                  <c:v>3069</c:v>
                </c:pt>
                <c:pt idx="2542">
                  <c:v>5549.26</c:v>
                </c:pt>
                <c:pt idx="2543">
                  <c:v>7</c:v>
                </c:pt>
                <c:pt idx="2544">
                  <c:v>3.3000000000000003</c:v>
                </c:pt>
                <c:pt idx="2545">
                  <c:v>28216</c:v>
                </c:pt>
                <c:pt idx="2546">
                  <c:v>225</c:v>
                </c:pt>
                <c:pt idx="2547">
                  <c:v>249</c:v>
                </c:pt>
                <c:pt idx="2548">
                  <c:v>942.7</c:v>
                </c:pt>
                <c:pt idx="2549">
                  <c:v>0</c:v>
                </c:pt>
                <c:pt idx="2550">
                  <c:v>1648.9</c:v>
                </c:pt>
                <c:pt idx="2551">
                  <c:v>92.5</c:v>
                </c:pt>
                <c:pt idx="2552">
                  <c:v>6.45</c:v>
                </c:pt>
                <c:pt idx="2553">
                  <c:v>226</c:v>
                </c:pt>
                <c:pt idx="2554">
                  <c:v>172.42</c:v>
                </c:pt>
                <c:pt idx="2555">
                  <c:v>637</c:v>
                </c:pt>
                <c:pt idx="2556">
                  <c:v>192</c:v>
                </c:pt>
                <c:pt idx="2557">
                  <c:v>677.1</c:v>
                </c:pt>
                <c:pt idx="2558">
                  <c:v>436.6</c:v>
                </c:pt>
                <c:pt idx="2559">
                  <c:v>119</c:v>
                </c:pt>
                <c:pt idx="2560">
                  <c:v>28.6</c:v>
                </c:pt>
                <c:pt idx="2561">
                  <c:v>160</c:v>
                </c:pt>
                <c:pt idx="2562">
                  <c:v>242.00000000000003</c:v>
                </c:pt>
                <c:pt idx="2563">
                  <c:v>191</c:v>
                </c:pt>
                <c:pt idx="2564">
                  <c:v>2847.9</c:v>
                </c:pt>
                <c:pt idx="2565">
                  <c:v>84</c:v>
                </c:pt>
                <c:pt idx="2566">
                  <c:v>556</c:v>
                </c:pt>
                <c:pt idx="2567">
                  <c:v>660</c:v>
                </c:pt>
                <c:pt idx="2568">
                  <c:v>0</c:v>
                </c:pt>
                <c:pt idx="2569">
                  <c:v>221</c:v>
                </c:pt>
                <c:pt idx="2570">
                  <c:v>1.1000000000000001</c:v>
                </c:pt>
                <c:pt idx="2571">
                  <c:v>5.5</c:v>
                </c:pt>
                <c:pt idx="2572">
                  <c:v>503.2</c:v>
                </c:pt>
                <c:pt idx="2573">
                  <c:v>27.09</c:v>
                </c:pt>
                <c:pt idx="2574">
                  <c:v>155</c:v>
                </c:pt>
                <c:pt idx="2575">
                  <c:v>16370.2</c:v>
                </c:pt>
                <c:pt idx="2576">
                  <c:v>71.5</c:v>
                </c:pt>
                <c:pt idx="2577">
                  <c:v>1423.02</c:v>
                </c:pt>
                <c:pt idx="2578">
                  <c:v>110.00000000000001</c:v>
                </c:pt>
                <c:pt idx="2579">
                  <c:v>4.4000000000000004</c:v>
                </c:pt>
                <c:pt idx="2580">
                  <c:v>699</c:v>
                </c:pt>
                <c:pt idx="2581">
                  <c:v>5418</c:v>
                </c:pt>
                <c:pt idx="2582">
                  <c:v>580.5</c:v>
                </c:pt>
                <c:pt idx="2583">
                  <c:v>109.52</c:v>
                </c:pt>
                <c:pt idx="2584">
                  <c:v>130</c:v>
                </c:pt>
                <c:pt idx="2585">
                  <c:v>854</c:v>
                </c:pt>
                <c:pt idx="2586">
                  <c:v>447.7</c:v>
                </c:pt>
                <c:pt idx="2587">
                  <c:v>572.02</c:v>
                </c:pt>
                <c:pt idx="2588">
                  <c:v>210</c:v>
                </c:pt>
                <c:pt idx="2589">
                  <c:v>18.060000000000002</c:v>
                </c:pt>
                <c:pt idx="2590">
                  <c:v>130</c:v>
                </c:pt>
                <c:pt idx="2591">
                  <c:v>220</c:v>
                </c:pt>
                <c:pt idx="2592">
                  <c:v>42.900000000000006</c:v>
                </c:pt>
                <c:pt idx="2593">
                  <c:v>331.52</c:v>
                </c:pt>
                <c:pt idx="2594">
                  <c:v>2317</c:v>
                </c:pt>
                <c:pt idx="2595">
                  <c:v>27</c:v>
                </c:pt>
                <c:pt idx="2596">
                  <c:v>40</c:v>
                </c:pt>
                <c:pt idx="2597">
                  <c:v>547.80000000000007</c:v>
                </c:pt>
                <c:pt idx="2598">
                  <c:v>385.54</c:v>
                </c:pt>
                <c:pt idx="2599">
                  <c:v>19.350000000000001</c:v>
                </c:pt>
                <c:pt idx="2600">
                  <c:v>103</c:v>
                </c:pt>
                <c:pt idx="2601">
                  <c:v>139</c:v>
                </c:pt>
                <c:pt idx="2602">
                  <c:v>60</c:v>
                </c:pt>
                <c:pt idx="2603">
                  <c:v>6350.3</c:v>
                </c:pt>
                <c:pt idx="2604">
                  <c:v>4370.4399999999996</c:v>
                </c:pt>
                <c:pt idx="2605">
                  <c:v>14.190000000000001</c:v>
                </c:pt>
                <c:pt idx="2606">
                  <c:v>259</c:v>
                </c:pt>
                <c:pt idx="2607">
                  <c:v>60</c:v>
                </c:pt>
                <c:pt idx="2608">
                  <c:v>748</c:v>
                </c:pt>
                <c:pt idx="2609">
                  <c:v>496.1</c:v>
                </c:pt>
                <c:pt idx="2610">
                  <c:v>56</c:v>
                </c:pt>
                <c:pt idx="2611">
                  <c:v>113</c:v>
                </c:pt>
                <c:pt idx="2612">
                  <c:v>93.98</c:v>
                </c:pt>
                <c:pt idx="2613">
                  <c:v>2040.78</c:v>
                </c:pt>
                <c:pt idx="2614">
                  <c:v>913.00000000000011</c:v>
                </c:pt>
                <c:pt idx="2615">
                  <c:v>29</c:v>
                </c:pt>
                <c:pt idx="2616">
                  <c:v>69.300000000000011</c:v>
                </c:pt>
                <c:pt idx="2617">
                  <c:v>13</c:v>
                </c:pt>
                <c:pt idx="2618">
                  <c:v>160</c:v>
                </c:pt>
                <c:pt idx="2619">
                  <c:v>64</c:v>
                </c:pt>
                <c:pt idx="2620">
                  <c:v>126.50000000000001</c:v>
                </c:pt>
                <c:pt idx="2621">
                  <c:v>387</c:v>
                </c:pt>
                <c:pt idx="2622">
                  <c:v>2104.56</c:v>
                </c:pt>
                <c:pt idx="2623">
                  <c:v>10.32</c:v>
                </c:pt>
                <c:pt idx="2624">
                  <c:v>385.71000000000004</c:v>
                </c:pt>
                <c:pt idx="2625">
                  <c:v>355</c:v>
                </c:pt>
                <c:pt idx="2626">
                  <c:v>131</c:v>
                </c:pt>
                <c:pt idx="2627">
                  <c:v>16.77</c:v>
                </c:pt>
                <c:pt idx="2628">
                  <c:v>335</c:v>
                </c:pt>
                <c:pt idx="2629">
                  <c:v>27</c:v>
                </c:pt>
                <c:pt idx="2630">
                  <c:v>165</c:v>
                </c:pt>
                <c:pt idx="2631">
                  <c:v>898.7</c:v>
                </c:pt>
                <c:pt idx="2632">
                  <c:v>499</c:v>
                </c:pt>
                <c:pt idx="2633">
                  <c:v>52</c:v>
                </c:pt>
                <c:pt idx="2634">
                  <c:v>2095.5</c:v>
                </c:pt>
                <c:pt idx="2635">
                  <c:v>8.8000000000000007</c:v>
                </c:pt>
                <c:pt idx="2636">
                  <c:v>363.00000000000006</c:v>
                </c:pt>
                <c:pt idx="2637">
                  <c:v>398.12</c:v>
                </c:pt>
                <c:pt idx="2638">
                  <c:v>307</c:v>
                </c:pt>
                <c:pt idx="2639">
                  <c:v>341</c:v>
                </c:pt>
                <c:pt idx="2640">
                  <c:v>51</c:v>
                </c:pt>
                <c:pt idx="2641">
                  <c:v>78</c:v>
                </c:pt>
                <c:pt idx="2642">
                  <c:v>6450</c:v>
                </c:pt>
                <c:pt idx="2643">
                  <c:v>446</c:v>
                </c:pt>
                <c:pt idx="2644">
                  <c:v>0</c:v>
                </c:pt>
                <c:pt idx="2645">
                  <c:v>200</c:v>
                </c:pt>
                <c:pt idx="2646">
                  <c:v>9.0300000000000011</c:v>
                </c:pt>
                <c:pt idx="2647">
                  <c:v>129</c:v>
                </c:pt>
                <c:pt idx="2648">
                  <c:v>281.22000000000003</c:v>
                </c:pt>
                <c:pt idx="2649">
                  <c:v>14</c:v>
                </c:pt>
                <c:pt idx="2650">
                  <c:v>5550.87</c:v>
                </c:pt>
                <c:pt idx="2651">
                  <c:v>1766</c:v>
                </c:pt>
                <c:pt idx="2652">
                  <c:v>1509.2</c:v>
                </c:pt>
                <c:pt idx="2653">
                  <c:v>395</c:v>
                </c:pt>
                <c:pt idx="2654">
                  <c:v>39</c:v>
                </c:pt>
                <c:pt idx="2655">
                  <c:v>2026</c:v>
                </c:pt>
                <c:pt idx="2656">
                  <c:v>963.48</c:v>
                </c:pt>
                <c:pt idx="2657">
                  <c:v>1290</c:v>
                </c:pt>
                <c:pt idx="2658">
                  <c:v>5824</c:v>
                </c:pt>
                <c:pt idx="2659">
                  <c:v>11299</c:v>
                </c:pt>
                <c:pt idx="2660">
                  <c:v>68.2</c:v>
                </c:pt>
                <c:pt idx="2661">
                  <c:v>3770</c:v>
                </c:pt>
                <c:pt idx="2662">
                  <c:v>882</c:v>
                </c:pt>
                <c:pt idx="2663">
                  <c:v>2968.9</c:v>
                </c:pt>
                <c:pt idx="2664">
                  <c:v>15.48</c:v>
                </c:pt>
                <c:pt idx="2665">
                  <c:v>33</c:v>
                </c:pt>
                <c:pt idx="2666">
                  <c:v>5340.5</c:v>
                </c:pt>
                <c:pt idx="2667">
                  <c:v>3564.0000000000005</c:v>
                </c:pt>
                <c:pt idx="2668">
                  <c:v>284</c:v>
                </c:pt>
                <c:pt idx="2669">
                  <c:v>206.8</c:v>
                </c:pt>
                <c:pt idx="2670">
                  <c:v>131</c:v>
                </c:pt>
                <c:pt idx="2671">
                  <c:v>776</c:v>
                </c:pt>
                <c:pt idx="2672">
                  <c:v>781</c:v>
                </c:pt>
                <c:pt idx="2673">
                  <c:v>15.48</c:v>
                </c:pt>
                <c:pt idx="2674">
                  <c:v>51</c:v>
                </c:pt>
                <c:pt idx="2675">
                  <c:v>33</c:v>
                </c:pt>
                <c:pt idx="2676">
                  <c:v>158</c:v>
                </c:pt>
                <c:pt idx="2677">
                  <c:v>50</c:v>
                </c:pt>
                <c:pt idx="2678">
                  <c:v>94.72</c:v>
                </c:pt>
                <c:pt idx="2679">
                  <c:v>367</c:v>
                </c:pt>
                <c:pt idx="2680">
                  <c:v>243.10000000000002</c:v>
                </c:pt>
                <c:pt idx="2681">
                  <c:v>364</c:v>
                </c:pt>
                <c:pt idx="2682">
                  <c:v>42.57</c:v>
                </c:pt>
                <c:pt idx="2683">
                  <c:v>1076.9000000000001</c:v>
                </c:pt>
                <c:pt idx="2684">
                  <c:v>601.14</c:v>
                </c:pt>
                <c:pt idx="2685">
                  <c:v>1</c:v>
                </c:pt>
                <c:pt idx="2686">
                  <c:v>693</c:v>
                </c:pt>
                <c:pt idx="2687">
                  <c:v>120</c:v>
                </c:pt>
                <c:pt idx="2688">
                  <c:v>25.3</c:v>
                </c:pt>
                <c:pt idx="2689">
                  <c:v>78</c:v>
                </c:pt>
                <c:pt idx="2690">
                  <c:v>107.80000000000001</c:v>
                </c:pt>
                <c:pt idx="2691">
                  <c:v>63</c:v>
                </c:pt>
                <c:pt idx="2692">
                  <c:v>46</c:v>
                </c:pt>
                <c:pt idx="2693">
                  <c:v>17</c:v>
                </c:pt>
                <c:pt idx="2694">
                  <c:v>264.45</c:v>
                </c:pt>
                <c:pt idx="2695">
                  <c:v>227</c:v>
                </c:pt>
                <c:pt idx="2696">
                  <c:v>7.8000000000000007</c:v>
                </c:pt>
                <c:pt idx="2697">
                  <c:v>1184</c:v>
                </c:pt>
                <c:pt idx="2698">
                  <c:v>408.1</c:v>
                </c:pt>
                <c:pt idx="2699">
                  <c:v>191.66</c:v>
                </c:pt>
                <c:pt idx="2700">
                  <c:v>2874</c:v>
                </c:pt>
                <c:pt idx="2701">
                  <c:v>174.9</c:v>
                </c:pt>
                <c:pt idx="2702">
                  <c:v>2591.6000000000004</c:v>
                </c:pt>
                <c:pt idx="2703">
                  <c:v>32267</c:v>
                </c:pt>
                <c:pt idx="2704">
                  <c:v>1260.33</c:v>
                </c:pt>
                <c:pt idx="2705">
                  <c:v>732.6</c:v>
                </c:pt>
                <c:pt idx="2706">
                  <c:v>156.88</c:v>
                </c:pt>
                <c:pt idx="2707">
                  <c:v>6415</c:v>
                </c:pt>
                <c:pt idx="2708">
                  <c:v>43</c:v>
                </c:pt>
                <c:pt idx="2709">
                  <c:v>1</c:v>
                </c:pt>
                <c:pt idx="2710">
                  <c:v>149</c:v>
                </c:pt>
                <c:pt idx="2711">
                  <c:v>49</c:v>
                </c:pt>
                <c:pt idx="2712">
                  <c:v>4661</c:v>
                </c:pt>
                <c:pt idx="2713">
                  <c:v>823</c:v>
                </c:pt>
                <c:pt idx="2714">
                  <c:v>68</c:v>
                </c:pt>
                <c:pt idx="2715">
                  <c:v>20</c:v>
                </c:pt>
                <c:pt idx="2716">
                  <c:v>27</c:v>
                </c:pt>
                <c:pt idx="2717">
                  <c:v>211</c:v>
                </c:pt>
                <c:pt idx="2718">
                  <c:v>17</c:v>
                </c:pt>
                <c:pt idx="2719">
                  <c:v>9</c:v>
                </c:pt>
                <c:pt idx="2720">
                  <c:v>32</c:v>
                </c:pt>
                <c:pt idx="2721">
                  <c:v>1253</c:v>
                </c:pt>
                <c:pt idx="2722">
                  <c:v>3749</c:v>
                </c:pt>
                <c:pt idx="2723">
                  <c:v>664.52</c:v>
                </c:pt>
                <c:pt idx="2724">
                  <c:v>76</c:v>
                </c:pt>
                <c:pt idx="2725">
                  <c:v>418</c:v>
                </c:pt>
                <c:pt idx="2726">
                  <c:v>49.500000000000007</c:v>
                </c:pt>
                <c:pt idx="2727">
                  <c:v>220.00000000000003</c:v>
                </c:pt>
                <c:pt idx="2728">
                  <c:v>2720.3</c:v>
                </c:pt>
                <c:pt idx="2729">
                  <c:v>5176.6000000000004</c:v>
                </c:pt>
                <c:pt idx="2730">
                  <c:v>156.88</c:v>
                </c:pt>
                <c:pt idx="2731">
                  <c:v>2</c:v>
                </c:pt>
                <c:pt idx="2732">
                  <c:v>2178</c:v>
                </c:pt>
                <c:pt idx="2733">
                  <c:v>221.26</c:v>
                </c:pt>
                <c:pt idx="2734">
                  <c:v>1279</c:v>
                </c:pt>
                <c:pt idx="2735">
                  <c:v>24882</c:v>
                </c:pt>
                <c:pt idx="2736">
                  <c:v>0</c:v>
                </c:pt>
                <c:pt idx="2737">
                  <c:v>73</c:v>
                </c:pt>
                <c:pt idx="2738">
                  <c:v>194</c:v>
                </c:pt>
                <c:pt idx="2739">
                  <c:v>110</c:v>
                </c:pt>
                <c:pt idx="2740">
                  <c:v>1</c:v>
                </c:pt>
                <c:pt idx="2741">
                  <c:v>0</c:v>
                </c:pt>
                <c:pt idx="2742">
                  <c:v>470.85</c:v>
                </c:pt>
                <c:pt idx="2743">
                  <c:v>355</c:v>
                </c:pt>
                <c:pt idx="2744">
                  <c:v>17</c:v>
                </c:pt>
                <c:pt idx="2745">
                  <c:v>112</c:v>
                </c:pt>
                <c:pt idx="2746">
                  <c:v>5497.8</c:v>
                </c:pt>
                <c:pt idx="2747">
                  <c:v>1687</c:v>
                </c:pt>
                <c:pt idx="2748">
                  <c:v>640.1</c:v>
                </c:pt>
                <c:pt idx="2749">
                  <c:v>34</c:v>
                </c:pt>
                <c:pt idx="2750">
                  <c:v>3143</c:v>
                </c:pt>
                <c:pt idx="2751">
                  <c:v>123</c:v>
                </c:pt>
                <c:pt idx="2752">
                  <c:v>154</c:v>
                </c:pt>
                <c:pt idx="2753">
                  <c:v>3351</c:v>
                </c:pt>
                <c:pt idx="2754">
                  <c:v>62.16</c:v>
                </c:pt>
                <c:pt idx="2755">
                  <c:v>243.10000000000002</c:v>
                </c:pt>
                <c:pt idx="2756">
                  <c:v>48</c:v>
                </c:pt>
                <c:pt idx="2757">
                  <c:v>390</c:v>
                </c:pt>
                <c:pt idx="2758">
                  <c:v>287.67</c:v>
                </c:pt>
                <c:pt idx="2759">
                  <c:v>51</c:v>
                </c:pt>
                <c:pt idx="2760">
                  <c:v>3158</c:v>
                </c:pt>
                <c:pt idx="2761">
                  <c:v>2</c:v>
                </c:pt>
                <c:pt idx="2762">
                  <c:v>57</c:v>
                </c:pt>
                <c:pt idx="2763">
                  <c:v>245</c:v>
                </c:pt>
                <c:pt idx="2764">
                  <c:v>129</c:v>
                </c:pt>
                <c:pt idx="2765">
                  <c:v>72</c:v>
                </c:pt>
                <c:pt idx="2766">
                  <c:v>148.74</c:v>
                </c:pt>
                <c:pt idx="2767">
                  <c:v>194</c:v>
                </c:pt>
                <c:pt idx="2768">
                  <c:v>188.10000000000002</c:v>
                </c:pt>
                <c:pt idx="2769">
                  <c:v>6</c:v>
                </c:pt>
                <c:pt idx="2770">
                  <c:v>15.48</c:v>
                </c:pt>
                <c:pt idx="2771">
                  <c:v>1133</c:v>
                </c:pt>
                <c:pt idx="2772">
                  <c:v>24.419999999999998</c:v>
                </c:pt>
                <c:pt idx="2773">
                  <c:v>19</c:v>
                </c:pt>
                <c:pt idx="2774">
                  <c:v>173</c:v>
                </c:pt>
                <c:pt idx="2775">
                  <c:v>1</c:v>
                </c:pt>
                <c:pt idx="2776">
                  <c:v>33</c:v>
                </c:pt>
                <c:pt idx="2777">
                  <c:v>309</c:v>
                </c:pt>
                <c:pt idx="2778">
                  <c:v>89</c:v>
                </c:pt>
                <c:pt idx="2779">
                  <c:v>161.70000000000002</c:v>
                </c:pt>
                <c:pt idx="2780">
                  <c:v>17</c:v>
                </c:pt>
                <c:pt idx="2781">
                  <c:v>5750</c:v>
                </c:pt>
                <c:pt idx="2782">
                  <c:v>140</c:v>
                </c:pt>
                <c:pt idx="2783">
                  <c:v>2720</c:v>
                </c:pt>
                <c:pt idx="2784">
                  <c:v>13</c:v>
                </c:pt>
                <c:pt idx="2785">
                  <c:v>2330</c:v>
                </c:pt>
                <c:pt idx="2786">
                  <c:v>52.800000000000004</c:v>
                </c:pt>
                <c:pt idx="2787">
                  <c:v>9187.84</c:v>
                </c:pt>
                <c:pt idx="2788">
                  <c:v>5</c:v>
                </c:pt>
                <c:pt idx="2789">
                  <c:v>159</c:v>
                </c:pt>
                <c:pt idx="2790">
                  <c:v>37</c:v>
                </c:pt>
                <c:pt idx="2791">
                  <c:v>92.5</c:v>
                </c:pt>
                <c:pt idx="2792">
                  <c:v>7</c:v>
                </c:pt>
                <c:pt idx="2793">
                  <c:v>10</c:v>
                </c:pt>
                <c:pt idx="2794">
                  <c:v>5765.34</c:v>
                </c:pt>
                <c:pt idx="2795">
                  <c:v>4986</c:v>
                </c:pt>
                <c:pt idx="2796">
                  <c:v>159.5</c:v>
                </c:pt>
                <c:pt idx="2797">
                  <c:v>736</c:v>
                </c:pt>
                <c:pt idx="2798">
                  <c:v>1271</c:v>
                </c:pt>
                <c:pt idx="2799">
                  <c:v>2781</c:v>
                </c:pt>
                <c:pt idx="2800">
                  <c:v>344.43</c:v>
                </c:pt>
                <c:pt idx="2801">
                  <c:v>398.12</c:v>
                </c:pt>
                <c:pt idx="2802">
                  <c:v>564.30000000000007</c:v>
                </c:pt>
                <c:pt idx="2803">
                  <c:v>1091</c:v>
                </c:pt>
                <c:pt idx="2804">
                  <c:v>255</c:v>
                </c:pt>
                <c:pt idx="2805">
                  <c:v>847.00000000000011</c:v>
                </c:pt>
                <c:pt idx="2806">
                  <c:v>123.58</c:v>
                </c:pt>
                <c:pt idx="2807">
                  <c:v>691</c:v>
                </c:pt>
                <c:pt idx="2808">
                  <c:v>24</c:v>
                </c:pt>
                <c:pt idx="2809">
                  <c:v>725</c:v>
                </c:pt>
                <c:pt idx="2810">
                  <c:v>20.900000000000002</c:v>
                </c:pt>
                <c:pt idx="2811">
                  <c:v>3759</c:v>
                </c:pt>
                <c:pt idx="2812">
                  <c:v>2985</c:v>
                </c:pt>
                <c:pt idx="2813">
                  <c:v>46.2</c:v>
                </c:pt>
                <c:pt idx="2814">
                  <c:v>311.54000000000002</c:v>
                </c:pt>
                <c:pt idx="2815">
                  <c:v>176</c:v>
                </c:pt>
                <c:pt idx="2816">
                  <c:v>287</c:v>
                </c:pt>
                <c:pt idx="2817">
                  <c:v>72</c:v>
                </c:pt>
                <c:pt idx="2818">
                  <c:v>240</c:v>
                </c:pt>
                <c:pt idx="2819">
                  <c:v>776</c:v>
                </c:pt>
                <c:pt idx="2820">
                  <c:v>1419</c:v>
                </c:pt>
                <c:pt idx="2821">
                  <c:v>255</c:v>
                </c:pt>
                <c:pt idx="2822">
                  <c:v>456</c:v>
                </c:pt>
                <c:pt idx="2823">
                  <c:v>20</c:v>
                </c:pt>
                <c:pt idx="2824">
                  <c:v>2295.48</c:v>
                </c:pt>
                <c:pt idx="2825">
                  <c:v>816</c:v>
                </c:pt>
                <c:pt idx="2826">
                  <c:v>34.83</c:v>
                </c:pt>
                <c:pt idx="2827">
                  <c:v>61</c:v>
                </c:pt>
                <c:pt idx="2828">
                  <c:v>254</c:v>
                </c:pt>
                <c:pt idx="2829">
                  <c:v>9990</c:v>
                </c:pt>
                <c:pt idx="2830">
                  <c:v>493.90000000000003</c:v>
                </c:pt>
                <c:pt idx="2831">
                  <c:v>7466</c:v>
                </c:pt>
                <c:pt idx="2832">
                  <c:v>507.64</c:v>
                </c:pt>
                <c:pt idx="2833">
                  <c:v>7.74</c:v>
                </c:pt>
                <c:pt idx="2834">
                  <c:v>233</c:v>
                </c:pt>
                <c:pt idx="2835">
                  <c:v>120</c:v>
                </c:pt>
                <c:pt idx="2836">
                  <c:v>509.30000000000007</c:v>
                </c:pt>
                <c:pt idx="2837">
                  <c:v>16.77</c:v>
                </c:pt>
                <c:pt idx="2838">
                  <c:v>451244</c:v>
                </c:pt>
                <c:pt idx="2839">
                  <c:v>58.050000000000004</c:v>
                </c:pt>
                <c:pt idx="2840">
                  <c:v>207</c:v>
                </c:pt>
                <c:pt idx="2841">
                  <c:v>859.14</c:v>
                </c:pt>
                <c:pt idx="2842">
                  <c:v>1323</c:v>
                </c:pt>
                <c:pt idx="2843">
                  <c:v>86.43</c:v>
                </c:pt>
                <c:pt idx="2844">
                  <c:v>407</c:v>
                </c:pt>
                <c:pt idx="2845">
                  <c:v>776</c:v>
                </c:pt>
                <c:pt idx="2846">
                  <c:v>68</c:v>
                </c:pt>
                <c:pt idx="2847">
                  <c:v>24.200000000000003</c:v>
                </c:pt>
                <c:pt idx="2848">
                  <c:v>22</c:v>
                </c:pt>
                <c:pt idx="2849">
                  <c:v>3</c:v>
                </c:pt>
                <c:pt idx="2850">
                  <c:v>493.90000000000003</c:v>
                </c:pt>
                <c:pt idx="2851">
                  <c:v>9</c:v>
                </c:pt>
                <c:pt idx="2852">
                  <c:v>9</c:v>
                </c:pt>
                <c:pt idx="2853">
                  <c:v>398</c:v>
                </c:pt>
                <c:pt idx="2854">
                  <c:v>843</c:v>
                </c:pt>
                <c:pt idx="2855">
                  <c:v>1395</c:v>
                </c:pt>
                <c:pt idx="2856">
                  <c:v>12</c:v>
                </c:pt>
                <c:pt idx="2857">
                  <c:v>76</c:v>
                </c:pt>
                <c:pt idx="2858">
                  <c:v>20.64</c:v>
                </c:pt>
                <c:pt idx="2859">
                  <c:v>75</c:v>
                </c:pt>
                <c:pt idx="2860">
                  <c:v>55.000000000000007</c:v>
                </c:pt>
                <c:pt idx="2861">
                  <c:v>157</c:v>
                </c:pt>
                <c:pt idx="2862">
                  <c:v>290.40000000000003</c:v>
                </c:pt>
                <c:pt idx="2863">
                  <c:v>8</c:v>
                </c:pt>
                <c:pt idx="2864">
                  <c:v>110.00000000000001</c:v>
                </c:pt>
                <c:pt idx="2865">
                  <c:v>990.00000000000011</c:v>
                </c:pt>
                <c:pt idx="2866">
                  <c:v>3114</c:v>
                </c:pt>
                <c:pt idx="2867">
                  <c:v>976.80000000000007</c:v>
                </c:pt>
                <c:pt idx="2868">
                  <c:v>27</c:v>
                </c:pt>
                <c:pt idx="2869">
                  <c:v>537</c:v>
                </c:pt>
                <c:pt idx="2870">
                  <c:v>319.92</c:v>
                </c:pt>
                <c:pt idx="2871">
                  <c:v>176.85999999999999</c:v>
                </c:pt>
                <c:pt idx="2872">
                  <c:v>378.88</c:v>
                </c:pt>
                <c:pt idx="2873">
                  <c:v>834.72</c:v>
                </c:pt>
                <c:pt idx="2874">
                  <c:v>1090</c:v>
                </c:pt>
                <c:pt idx="2875">
                  <c:v>1313</c:v>
                </c:pt>
                <c:pt idx="2876">
                  <c:v>52.800000000000004</c:v>
                </c:pt>
                <c:pt idx="2877">
                  <c:v>5.16</c:v>
                </c:pt>
                <c:pt idx="2878">
                  <c:v>86</c:v>
                </c:pt>
                <c:pt idx="2879">
                  <c:v>49</c:v>
                </c:pt>
                <c:pt idx="2880">
                  <c:v>14</c:v>
                </c:pt>
                <c:pt idx="2881">
                  <c:v>694</c:v>
                </c:pt>
                <c:pt idx="2882">
                  <c:v>358</c:v>
                </c:pt>
                <c:pt idx="2883">
                  <c:v>4549</c:v>
                </c:pt>
                <c:pt idx="2884">
                  <c:v>98</c:v>
                </c:pt>
                <c:pt idx="2885">
                  <c:v>36</c:v>
                </c:pt>
                <c:pt idx="2886">
                  <c:v>182.60000000000002</c:v>
                </c:pt>
                <c:pt idx="2887">
                  <c:v>0</c:v>
                </c:pt>
                <c:pt idx="2888">
                  <c:v>33.54</c:v>
                </c:pt>
                <c:pt idx="2889">
                  <c:v>12</c:v>
                </c:pt>
                <c:pt idx="2890">
                  <c:v>117</c:v>
                </c:pt>
                <c:pt idx="2891">
                  <c:v>25</c:v>
                </c:pt>
                <c:pt idx="2892">
                  <c:v>568.31999999999994</c:v>
                </c:pt>
                <c:pt idx="2893">
                  <c:v>4647</c:v>
                </c:pt>
                <c:pt idx="2894">
                  <c:v>15.400000000000002</c:v>
                </c:pt>
                <c:pt idx="2895">
                  <c:v>206</c:v>
                </c:pt>
                <c:pt idx="2896">
                  <c:v>629</c:v>
                </c:pt>
                <c:pt idx="2897">
                  <c:v>23362</c:v>
                </c:pt>
                <c:pt idx="2898">
                  <c:v>219</c:v>
                </c:pt>
                <c:pt idx="2899">
                  <c:v>870.75</c:v>
                </c:pt>
                <c:pt idx="2900">
                  <c:v>108.9</c:v>
                </c:pt>
                <c:pt idx="2901">
                  <c:v>1025</c:v>
                </c:pt>
                <c:pt idx="2902">
                  <c:v>1480</c:v>
                </c:pt>
                <c:pt idx="2903">
                  <c:v>244.20000000000002</c:v>
                </c:pt>
                <c:pt idx="2904">
                  <c:v>2050</c:v>
                </c:pt>
                <c:pt idx="2905">
                  <c:v>2404.56</c:v>
                </c:pt>
                <c:pt idx="2906">
                  <c:v>290.40000000000003</c:v>
                </c:pt>
                <c:pt idx="2907">
                  <c:v>356.68</c:v>
                </c:pt>
                <c:pt idx="2908">
                  <c:v>757.23</c:v>
                </c:pt>
                <c:pt idx="2909">
                  <c:v>353.1</c:v>
                </c:pt>
                <c:pt idx="2910">
                  <c:v>68</c:v>
                </c:pt>
                <c:pt idx="2911">
                  <c:v>259</c:v>
                </c:pt>
                <c:pt idx="2912">
                  <c:v>170.94</c:v>
                </c:pt>
                <c:pt idx="2913">
                  <c:v>11.61</c:v>
                </c:pt>
                <c:pt idx="2914">
                  <c:v>20.900000000000002</c:v>
                </c:pt>
                <c:pt idx="2915">
                  <c:v>288.20000000000005</c:v>
                </c:pt>
                <c:pt idx="2916">
                  <c:v>3579</c:v>
                </c:pt>
                <c:pt idx="2917">
                  <c:v>1.1000000000000001</c:v>
                </c:pt>
                <c:pt idx="2918">
                  <c:v>543.16</c:v>
                </c:pt>
                <c:pt idx="2919">
                  <c:v>10886</c:v>
                </c:pt>
                <c:pt idx="2920">
                  <c:v>1018.98</c:v>
                </c:pt>
                <c:pt idx="2921">
                  <c:v>1110</c:v>
                </c:pt>
                <c:pt idx="2922">
                  <c:v>48</c:v>
                </c:pt>
                <c:pt idx="2923">
                  <c:v>56</c:v>
                </c:pt>
                <c:pt idx="2924">
                  <c:v>28</c:v>
                </c:pt>
                <c:pt idx="2925">
                  <c:v>9.0300000000000011</c:v>
                </c:pt>
                <c:pt idx="2926">
                  <c:v>167</c:v>
                </c:pt>
                <c:pt idx="2927">
                  <c:v>192</c:v>
                </c:pt>
                <c:pt idx="2928">
                  <c:v>8</c:v>
                </c:pt>
                <c:pt idx="2929">
                  <c:v>468</c:v>
                </c:pt>
                <c:pt idx="2930">
                  <c:v>44</c:v>
                </c:pt>
                <c:pt idx="2931">
                  <c:v>52</c:v>
                </c:pt>
                <c:pt idx="2932">
                  <c:v>12.9</c:v>
                </c:pt>
                <c:pt idx="2933">
                  <c:v>855</c:v>
                </c:pt>
                <c:pt idx="2934">
                  <c:v>7.74</c:v>
                </c:pt>
                <c:pt idx="2935">
                  <c:v>232.35999999999999</c:v>
                </c:pt>
                <c:pt idx="2936">
                  <c:v>1058</c:v>
                </c:pt>
                <c:pt idx="2937">
                  <c:v>230.88</c:v>
                </c:pt>
                <c:pt idx="2938">
                  <c:v>340</c:v>
                </c:pt>
                <c:pt idx="2939">
                  <c:v>125.13000000000001</c:v>
                </c:pt>
                <c:pt idx="2940">
                  <c:v>518</c:v>
                </c:pt>
                <c:pt idx="2941">
                  <c:v>233</c:v>
                </c:pt>
                <c:pt idx="2942">
                  <c:v>8</c:v>
                </c:pt>
                <c:pt idx="2943">
                  <c:v>122.1</c:v>
                </c:pt>
                <c:pt idx="2944">
                  <c:v>37</c:v>
                </c:pt>
                <c:pt idx="2945">
                  <c:v>5.5</c:v>
                </c:pt>
                <c:pt idx="2946">
                  <c:v>19.350000000000001</c:v>
                </c:pt>
                <c:pt idx="2947">
                  <c:v>1820</c:v>
                </c:pt>
                <c:pt idx="2948">
                  <c:v>385.71000000000004</c:v>
                </c:pt>
                <c:pt idx="2949">
                  <c:v>315.98</c:v>
                </c:pt>
                <c:pt idx="2950">
                  <c:v>238</c:v>
                </c:pt>
                <c:pt idx="2951">
                  <c:v>1080</c:v>
                </c:pt>
                <c:pt idx="2952">
                  <c:v>9057.6</c:v>
                </c:pt>
                <c:pt idx="2953">
                  <c:v>30</c:v>
                </c:pt>
                <c:pt idx="2954">
                  <c:v>182</c:v>
                </c:pt>
                <c:pt idx="2955">
                  <c:v>307.83999999999997</c:v>
                </c:pt>
                <c:pt idx="2956">
                  <c:v>1906.3000000000002</c:v>
                </c:pt>
                <c:pt idx="2957">
                  <c:v>0</c:v>
                </c:pt>
                <c:pt idx="2958">
                  <c:v>1209</c:v>
                </c:pt>
                <c:pt idx="2959">
                  <c:v>359</c:v>
                </c:pt>
                <c:pt idx="2960">
                  <c:v>15.54</c:v>
                </c:pt>
                <c:pt idx="2961">
                  <c:v>77</c:v>
                </c:pt>
                <c:pt idx="2962">
                  <c:v>717</c:v>
                </c:pt>
                <c:pt idx="2963">
                  <c:v>51</c:v>
                </c:pt>
                <c:pt idx="2964">
                  <c:v>2179</c:v>
                </c:pt>
                <c:pt idx="2965">
                  <c:v>262.90000000000003</c:v>
                </c:pt>
                <c:pt idx="2966">
                  <c:v>350</c:v>
                </c:pt>
                <c:pt idx="2967">
                  <c:v>28</c:v>
                </c:pt>
                <c:pt idx="2968">
                  <c:v>375</c:v>
                </c:pt>
                <c:pt idx="2969">
                  <c:v>382</c:v>
                </c:pt>
                <c:pt idx="2970">
                  <c:v>2060.3000000000002</c:v>
                </c:pt>
                <c:pt idx="2971">
                  <c:v>826</c:v>
                </c:pt>
                <c:pt idx="2972">
                  <c:v>115</c:v>
                </c:pt>
                <c:pt idx="2973">
                  <c:v>524</c:v>
                </c:pt>
                <c:pt idx="2974">
                  <c:v>2536.6000000000004</c:v>
                </c:pt>
                <c:pt idx="2975">
                  <c:v>80.300000000000011</c:v>
                </c:pt>
                <c:pt idx="2976">
                  <c:v>15906</c:v>
                </c:pt>
                <c:pt idx="2977">
                  <c:v>260</c:v>
                </c:pt>
                <c:pt idx="2978">
                  <c:v>3603</c:v>
                </c:pt>
                <c:pt idx="2979">
                  <c:v>70</c:v>
                </c:pt>
                <c:pt idx="2980">
                  <c:v>119</c:v>
                </c:pt>
                <c:pt idx="2981">
                  <c:v>2233</c:v>
                </c:pt>
                <c:pt idx="2982">
                  <c:v>493.90000000000003</c:v>
                </c:pt>
                <c:pt idx="2983">
                  <c:v>2</c:v>
                </c:pt>
                <c:pt idx="2984">
                  <c:v>646.76</c:v>
                </c:pt>
                <c:pt idx="2985">
                  <c:v>5</c:v>
                </c:pt>
                <c:pt idx="2986">
                  <c:v>533.54</c:v>
                </c:pt>
                <c:pt idx="2987">
                  <c:v>258</c:v>
                </c:pt>
                <c:pt idx="2988">
                  <c:v>122</c:v>
                </c:pt>
                <c:pt idx="2989">
                  <c:v>0</c:v>
                </c:pt>
                <c:pt idx="2990">
                  <c:v>107</c:v>
                </c:pt>
                <c:pt idx="2991">
                  <c:v>1.48</c:v>
                </c:pt>
                <c:pt idx="2992">
                  <c:v>325</c:v>
                </c:pt>
                <c:pt idx="2993">
                  <c:v>10.32</c:v>
                </c:pt>
                <c:pt idx="2994">
                  <c:v>443.26</c:v>
                </c:pt>
                <c:pt idx="2995">
                  <c:v>570.54</c:v>
                </c:pt>
                <c:pt idx="2996">
                  <c:v>8</c:v>
                </c:pt>
                <c:pt idx="2997">
                  <c:v>47</c:v>
                </c:pt>
                <c:pt idx="2998">
                  <c:v>1136</c:v>
                </c:pt>
                <c:pt idx="2999">
                  <c:v>51866</c:v>
                </c:pt>
                <c:pt idx="3000">
                  <c:v>306</c:v>
                </c:pt>
                <c:pt idx="3001">
                  <c:v>139.70000000000002</c:v>
                </c:pt>
                <c:pt idx="3002">
                  <c:v>1353</c:v>
                </c:pt>
                <c:pt idx="3003">
                  <c:v>128.02000000000001</c:v>
                </c:pt>
                <c:pt idx="3004">
                  <c:v>1850</c:v>
                </c:pt>
                <c:pt idx="3005">
                  <c:v>7</c:v>
                </c:pt>
                <c:pt idx="3006">
                  <c:v>2057</c:v>
                </c:pt>
                <c:pt idx="3007">
                  <c:v>105</c:v>
                </c:pt>
                <c:pt idx="3008">
                  <c:v>165</c:v>
                </c:pt>
                <c:pt idx="3009">
                  <c:v>269.5</c:v>
                </c:pt>
                <c:pt idx="3010">
                  <c:v>493.90000000000003</c:v>
                </c:pt>
                <c:pt idx="3011">
                  <c:v>144</c:v>
                </c:pt>
                <c:pt idx="3012">
                  <c:v>16.77</c:v>
                </c:pt>
                <c:pt idx="3013">
                  <c:v>14.190000000000001</c:v>
                </c:pt>
                <c:pt idx="3014">
                  <c:v>821.7</c:v>
                </c:pt>
                <c:pt idx="3015">
                  <c:v>1085.7</c:v>
                </c:pt>
                <c:pt idx="3016">
                  <c:v>602.36</c:v>
                </c:pt>
                <c:pt idx="3017">
                  <c:v>417</c:v>
                </c:pt>
                <c:pt idx="3018">
                  <c:v>733.7</c:v>
                </c:pt>
                <c:pt idx="3019">
                  <c:v>17</c:v>
                </c:pt>
                <c:pt idx="3020">
                  <c:v>776</c:v>
                </c:pt>
                <c:pt idx="3021">
                  <c:v>1100</c:v>
                </c:pt>
                <c:pt idx="3022">
                  <c:v>336.7</c:v>
                </c:pt>
                <c:pt idx="3023">
                  <c:v>215.60000000000002</c:v>
                </c:pt>
                <c:pt idx="3024">
                  <c:v>2941</c:v>
                </c:pt>
                <c:pt idx="3025">
                  <c:v>513.41999999999996</c:v>
                </c:pt>
                <c:pt idx="3026">
                  <c:v>6</c:v>
                </c:pt>
                <c:pt idx="3027">
                  <c:v>3275</c:v>
                </c:pt>
                <c:pt idx="3028">
                  <c:v>214</c:v>
                </c:pt>
                <c:pt idx="3029">
                  <c:v>453.62</c:v>
                </c:pt>
                <c:pt idx="3030">
                  <c:v>25157</c:v>
                </c:pt>
                <c:pt idx="3031">
                  <c:v>139.32</c:v>
                </c:pt>
                <c:pt idx="3032">
                  <c:v>4500</c:v>
                </c:pt>
                <c:pt idx="3033">
                  <c:v>130.65</c:v>
                </c:pt>
                <c:pt idx="3034">
                  <c:v>55</c:v>
                </c:pt>
                <c:pt idx="3035">
                  <c:v>446.6</c:v>
                </c:pt>
                <c:pt idx="3036">
                  <c:v>29.700000000000003</c:v>
                </c:pt>
                <c:pt idx="3037">
                  <c:v>199</c:v>
                </c:pt>
                <c:pt idx="3038">
                  <c:v>12</c:v>
                </c:pt>
                <c:pt idx="3039">
                  <c:v>863.01</c:v>
                </c:pt>
                <c:pt idx="3040">
                  <c:v>12</c:v>
                </c:pt>
                <c:pt idx="3041">
                  <c:v>652.30000000000007</c:v>
                </c:pt>
                <c:pt idx="3042">
                  <c:v>18.060000000000002</c:v>
                </c:pt>
                <c:pt idx="3043">
                  <c:v>1963</c:v>
                </c:pt>
                <c:pt idx="3044">
                  <c:v>14.190000000000001</c:v>
                </c:pt>
                <c:pt idx="3045">
                  <c:v>4</c:v>
                </c:pt>
                <c:pt idx="3046">
                  <c:v>142.07999999999998</c:v>
                </c:pt>
                <c:pt idx="3047">
                  <c:v>919.77</c:v>
                </c:pt>
                <c:pt idx="3048">
                  <c:v>82</c:v>
                </c:pt>
                <c:pt idx="3049">
                  <c:v>96</c:v>
                </c:pt>
                <c:pt idx="3050">
                  <c:v>24</c:v>
                </c:pt>
                <c:pt idx="3051">
                  <c:v>273</c:v>
                </c:pt>
                <c:pt idx="3052">
                  <c:v>896.50000000000011</c:v>
                </c:pt>
                <c:pt idx="3053">
                  <c:v>816.57</c:v>
                </c:pt>
                <c:pt idx="3054">
                  <c:v>63</c:v>
                </c:pt>
                <c:pt idx="3055">
                  <c:v>22</c:v>
                </c:pt>
                <c:pt idx="3056">
                  <c:v>486.92</c:v>
                </c:pt>
                <c:pt idx="3057">
                  <c:v>18.5</c:v>
                </c:pt>
                <c:pt idx="3058">
                  <c:v>51.6</c:v>
                </c:pt>
                <c:pt idx="3059">
                  <c:v>1746</c:v>
                </c:pt>
                <c:pt idx="3060">
                  <c:v>51</c:v>
                </c:pt>
                <c:pt idx="3061">
                  <c:v>133</c:v>
                </c:pt>
                <c:pt idx="3062">
                  <c:v>551</c:v>
                </c:pt>
                <c:pt idx="3063">
                  <c:v>60</c:v>
                </c:pt>
                <c:pt idx="3064">
                  <c:v>225</c:v>
                </c:pt>
                <c:pt idx="3065">
                  <c:v>78</c:v>
                </c:pt>
                <c:pt idx="3066">
                  <c:v>0.74</c:v>
                </c:pt>
                <c:pt idx="3067">
                  <c:v>7674</c:v>
                </c:pt>
                <c:pt idx="3068">
                  <c:v>169.4</c:v>
                </c:pt>
                <c:pt idx="3069">
                  <c:v>274</c:v>
                </c:pt>
                <c:pt idx="3070">
                  <c:v>33</c:v>
                </c:pt>
                <c:pt idx="3071">
                  <c:v>404.78</c:v>
                </c:pt>
                <c:pt idx="3072">
                  <c:v>179</c:v>
                </c:pt>
                <c:pt idx="3073">
                  <c:v>562.4</c:v>
                </c:pt>
                <c:pt idx="3074">
                  <c:v>920.56</c:v>
                </c:pt>
                <c:pt idx="3075">
                  <c:v>2950</c:v>
                </c:pt>
                <c:pt idx="3076">
                  <c:v>654</c:v>
                </c:pt>
                <c:pt idx="3077">
                  <c:v>49.500000000000007</c:v>
                </c:pt>
                <c:pt idx="3078">
                  <c:v>91</c:v>
                </c:pt>
                <c:pt idx="3079">
                  <c:v>812</c:v>
                </c:pt>
                <c:pt idx="3080">
                  <c:v>20</c:v>
                </c:pt>
                <c:pt idx="3081">
                  <c:v>1242</c:v>
                </c:pt>
                <c:pt idx="3082">
                  <c:v>172.42</c:v>
                </c:pt>
                <c:pt idx="3083">
                  <c:v>56</c:v>
                </c:pt>
                <c:pt idx="3084">
                  <c:v>191.4</c:v>
                </c:pt>
                <c:pt idx="3085">
                  <c:v>187</c:v>
                </c:pt>
                <c:pt idx="3086">
                  <c:v>66</c:v>
                </c:pt>
                <c:pt idx="3087">
                  <c:v>9196</c:v>
                </c:pt>
                <c:pt idx="3088">
                  <c:v>812.7</c:v>
                </c:pt>
                <c:pt idx="3089">
                  <c:v>118.4</c:v>
                </c:pt>
                <c:pt idx="3090">
                  <c:v>721.11</c:v>
                </c:pt>
                <c:pt idx="3091">
                  <c:v>512.08000000000004</c:v>
                </c:pt>
                <c:pt idx="3092">
                  <c:v>491.49</c:v>
                </c:pt>
                <c:pt idx="3093">
                  <c:v>91.59</c:v>
                </c:pt>
                <c:pt idx="3094">
                  <c:v>261</c:v>
                </c:pt>
                <c:pt idx="3095">
                  <c:v>588.5</c:v>
                </c:pt>
                <c:pt idx="3096">
                  <c:v>346.5</c:v>
                </c:pt>
                <c:pt idx="3097">
                  <c:v>7551</c:v>
                </c:pt>
                <c:pt idx="3098">
                  <c:v>209</c:v>
                </c:pt>
                <c:pt idx="3099">
                  <c:v>256.70999999999998</c:v>
                </c:pt>
                <c:pt idx="3100">
                  <c:v>88</c:v>
                </c:pt>
                <c:pt idx="3101">
                  <c:v>2492.6000000000004</c:v>
                </c:pt>
                <c:pt idx="3102">
                  <c:v>312.27999999999997</c:v>
                </c:pt>
                <c:pt idx="3103">
                  <c:v>154.66</c:v>
                </c:pt>
                <c:pt idx="3104">
                  <c:v>106</c:v>
                </c:pt>
                <c:pt idx="3105">
                  <c:v>1314</c:v>
                </c:pt>
                <c:pt idx="3106">
                  <c:v>8123.72</c:v>
                </c:pt>
                <c:pt idx="3107">
                  <c:v>1686</c:v>
                </c:pt>
                <c:pt idx="3108">
                  <c:v>123</c:v>
                </c:pt>
                <c:pt idx="3109">
                  <c:v>3</c:v>
                </c:pt>
                <c:pt idx="3110">
                  <c:v>59</c:v>
                </c:pt>
                <c:pt idx="3111">
                  <c:v>9999</c:v>
                </c:pt>
                <c:pt idx="3112">
                  <c:v>338.92</c:v>
                </c:pt>
                <c:pt idx="3113">
                  <c:v>245</c:v>
                </c:pt>
                <c:pt idx="3114">
                  <c:v>6.6000000000000005</c:v>
                </c:pt>
                <c:pt idx="3115">
                  <c:v>331.53000000000003</c:v>
                </c:pt>
                <c:pt idx="3116">
                  <c:v>122</c:v>
                </c:pt>
                <c:pt idx="3117">
                  <c:v>19</c:v>
                </c:pt>
                <c:pt idx="3118">
                  <c:v>679</c:v>
                </c:pt>
                <c:pt idx="3119">
                  <c:v>979</c:v>
                </c:pt>
                <c:pt idx="3120">
                  <c:v>63</c:v>
                </c:pt>
                <c:pt idx="3121">
                  <c:v>189</c:v>
                </c:pt>
                <c:pt idx="3122">
                  <c:v>222</c:v>
                </c:pt>
                <c:pt idx="3123">
                  <c:v>14</c:v>
                </c:pt>
                <c:pt idx="3124">
                  <c:v>984</c:v>
                </c:pt>
                <c:pt idx="3125">
                  <c:v>53</c:v>
                </c:pt>
                <c:pt idx="3126">
                  <c:v>10666</c:v>
                </c:pt>
                <c:pt idx="3127">
                  <c:v>439.56</c:v>
                </c:pt>
                <c:pt idx="3128">
                  <c:v>846.56</c:v>
                </c:pt>
                <c:pt idx="3129">
                  <c:v>346</c:v>
                </c:pt>
                <c:pt idx="3130">
                  <c:v>1246.1400000000001</c:v>
                </c:pt>
                <c:pt idx="3131">
                  <c:v>435</c:v>
                </c:pt>
                <c:pt idx="3132">
                  <c:v>382</c:v>
                </c:pt>
                <c:pt idx="3133">
                  <c:v>16</c:v>
                </c:pt>
                <c:pt idx="3134">
                  <c:v>3</c:v>
                </c:pt>
                <c:pt idx="3135">
                  <c:v>100</c:v>
                </c:pt>
                <c:pt idx="3136">
                  <c:v>138.60000000000002</c:v>
                </c:pt>
                <c:pt idx="3137">
                  <c:v>127.71000000000001</c:v>
                </c:pt>
                <c:pt idx="3138">
                  <c:v>422</c:v>
                </c:pt>
                <c:pt idx="3139">
                  <c:v>493.90000000000003</c:v>
                </c:pt>
                <c:pt idx="3140">
                  <c:v>500</c:v>
                </c:pt>
                <c:pt idx="3141">
                  <c:v>43</c:v>
                </c:pt>
                <c:pt idx="3142">
                  <c:v>304</c:v>
                </c:pt>
                <c:pt idx="3143">
                  <c:v>10</c:v>
                </c:pt>
                <c:pt idx="3144">
                  <c:v>1352</c:v>
                </c:pt>
                <c:pt idx="3145">
                  <c:v>1028.5999999999999</c:v>
                </c:pt>
                <c:pt idx="3146">
                  <c:v>136.4</c:v>
                </c:pt>
                <c:pt idx="3147">
                  <c:v>350</c:v>
                </c:pt>
                <c:pt idx="3148">
                  <c:v>4366</c:v>
                </c:pt>
                <c:pt idx="3149">
                  <c:v>2206</c:v>
                </c:pt>
                <c:pt idx="3150">
                  <c:v>4.4000000000000004</c:v>
                </c:pt>
                <c:pt idx="3151">
                  <c:v>23.22</c:v>
                </c:pt>
                <c:pt idx="3152">
                  <c:v>110</c:v>
                </c:pt>
                <c:pt idx="3153">
                  <c:v>1235</c:v>
                </c:pt>
                <c:pt idx="3154">
                  <c:v>851</c:v>
                </c:pt>
                <c:pt idx="3155">
                  <c:v>0</c:v>
                </c:pt>
                <c:pt idx="3156">
                  <c:v>36.300000000000004</c:v>
                </c:pt>
                <c:pt idx="3157">
                  <c:v>39</c:v>
                </c:pt>
                <c:pt idx="3158">
                  <c:v>21</c:v>
                </c:pt>
                <c:pt idx="3159">
                  <c:v>2107.6000000000004</c:v>
                </c:pt>
                <c:pt idx="3160">
                  <c:v>12</c:v>
                </c:pt>
                <c:pt idx="3161">
                  <c:v>2235</c:v>
                </c:pt>
                <c:pt idx="3162">
                  <c:v>91</c:v>
                </c:pt>
                <c:pt idx="3163">
                  <c:v>1385</c:v>
                </c:pt>
                <c:pt idx="3164">
                  <c:v>6</c:v>
                </c:pt>
                <c:pt idx="3165">
                  <c:v>2293</c:v>
                </c:pt>
                <c:pt idx="3166">
                  <c:v>129</c:v>
                </c:pt>
                <c:pt idx="3167">
                  <c:v>40</c:v>
                </c:pt>
                <c:pt idx="3168">
                  <c:v>377.3</c:v>
                </c:pt>
                <c:pt idx="3169">
                  <c:v>0</c:v>
                </c:pt>
                <c:pt idx="3170">
                  <c:v>2000</c:v>
                </c:pt>
                <c:pt idx="3171">
                  <c:v>172</c:v>
                </c:pt>
                <c:pt idx="3172">
                  <c:v>2713.7000000000003</c:v>
                </c:pt>
                <c:pt idx="3173">
                  <c:v>47</c:v>
                </c:pt>
                <c:pt idx="3174">
                  <c:v>697.81999999999994</c:v>
                </c:pt>
                <c:pt idx="3175">
                  <c:v>579.21</c:v>
                </c:pt>
                <c:pt idx="3176">
                  <c:v>9</c:v>
                </c:pt>
                <c:pt idx="3177">
                  <c:v>48</c:v>
                </c:pt>
                <c:pt idx="3178">
                  <c:v>634.68000000000006</c:v>
                </c:pt>
                <c:pt idx="3179">
                  <c:v>777</c:v>
                </c:pt>
                <c:pt idx="3180">
                  <c:v>762</c:v>
                </c:pt>
                <c:pt idx="3181">
                  <c:v>1</c:v>
                </c:pt>
                <c:pt idx="3182">
                  <c:v>38.5</c:v>
                </c:pt>
                <c:pt idx="3183">
                  <c:v>10.32</c:v>
                </c:pt>
                <c:pt idx="3184">
                  <c:v>30</c:v>
                </c:pt>
                <c:pt idx="3185">
                  <c:v>430.68</c:v>
                </c:pt>
                <c:pt idx="3186">
                  <c:v>1189.1000000000001</c:v>
                </c:pt>
                <c:pt idx="3187">
                  <c:v>958.1</c:v>
                </c:pt>
                <c:pt idx="3188">
                  <c:v>10.32</c:v>
                </c:pt>
                <c:pt idx="3189">
                  <c:v>6.66</c:v>
                </c:pt>
                <c:pt idx="3190">
                  <c:v>1957</c:v>
                </c:pt>
                <c:pt idx="3191">
                  <c:v>25</c:v>
                </c:pt>
                <c:pt idx="3192">
                  <c:v>324</c:v>
                </c:pt>
                <c:pt idx="3193">
                  <c:v>9144</c:v>
                </c:pt>
                <c:pt idx="3194">
                  <c:v>910.80000000000007</c:v>
                </c:pt>
                <c:pt idx="3195">
                  <c:v>261.95999999999998</c:v>
                </c:pt>
                <c:pt idx="3196">
                  <c:v>443.76</c:v>
                </c:pt>
                <c:pt idx="3197">
                  <c:v>929</c:v>
                </c:pt>
                <c:pt idx="3198">
                  <c:v>108.36</c:v>
                </c:pt>
                <c:pt idx="3199">
                  <c:v>554.70000000000005</c:v>
                </c:pt>
                <c:pt idx="3200">
                  <c:v>15.400000000000002</c:v>
                </c:pt>
                <c:pt idx="3201">
                  <c:v>8814.14</c:v>
                </c:pt>
                <c:pt idx="3202">
                  <c:v>46.44</c:v>
                </c:pt>
                <c:pt idx="3203">
                  <c:v>112</c:v>
                </c:pt>
                <c:pt idx="3204">
                  <c:v>952</c:v>
                </c:pt>
                <c:pt idx="3205">
                  <c:v>305.8</c:v>
                </c:pt>
                <c:pt idx="3206">
                  <c:v>19.350000000000001</c:v>
                </c:pt>
                <c:pt idx="3207">
                  <c:v>80.300000000000011</c:v>
                </c:pt>
                <c:pt idx="3208">
                  <c:v>356</c:v>
                </c:pt>
                <c:pt idx="3209">
                  <c:v>1</c:v>
                </c:pt>
                <c:pt idx="3210">
                  <c:v>624.36</c:v>
                </c:pt>
                <c:pt idx="3211">
                  <c:v>3</c:v>
                </c:pt>
                <c:pt idx="3212">
                  <c:v>135</c:v>
                </c:pt>
                <c:pt idx="3213">
                  <c:v>1473</c:v>
                </c:pt>
                <c:pt idx="3214">
                  <c:v>367.65000000000003</c:v>
                </c:pt>
                <c:pt idx="3215">
                  <c:v>351.5</c:v>
                </c:pt>
                <c:pt idx="3216">
                  <c:v>36.300000000000004</c:v>
                </c:pt>
                <c:pt idx="3217">
                  <c:v>18.060000000000002</c:v>
                </c:pt>
                <c:pt idx="3218">
                  <c:v>425</c:v>
                </c:pt>
                <c:pt idx="3219">
                  <c:v>228</c:v>
                </c:pt>
                <c:pt idx="3220">
                  <c:v>209.00000000000003</c:v>
                </c:pt>
                <c:pt idx="3221">
                  <c:v>11255</c:v>
                </c:pt>
                <c:pt idx="3222">
                  <c:v>129</c:v>
                </c:pt>
                <c:pt idx="3223">
                  <c:v>475</c:v>
                </c:pt>
                <c:pt idx="3224">
                  <c:v>5</c:v>
                </c:pt>
                <c:pt idx="3225">
                  <c:v>656.38</c:v>
                </c:pt>
                <c:pt idx="3226">
                  <c:v>1007</c:v>
                </c:pt>
                <c:pt idx="3227">
                  <c:v>7763</c:v>
                </c:pt>
                <c:pt idx="3228">
                  <c:v>145</c:v>
                </c:pt>
                <c:pt idx="3229">
                  <c:v>979</c:v>
                </c:pt>
                <c:pt idx="3230">
                  <c:v>513</c:v>
                </c:pt>
                <c:pt idx="3231">
                  <c:v>31</c:v>
                </c:pt>
                <c:pt idx="3232">
                  <c:v>4293</c:v>
                </c:pt>
                <c:pt idx="3233">
                  <c:v>258</c:v>
                </c:pt>
                <c:pt idx="3234">
                  <c:v>134.20000000000002</c:v>
                </c:pt>
                <c:pt idx="3235">
                  <c:v>311.3</c:v>
                </c:pt>
                <c:pt idx="3236">
                  <c:v>60</c:v>
                </c:pt>
                <c:pt idx="3237">
                  <c:v>974</c:v>
                </c:pt>
                <c:pt idx="3238">
                  <c:v>725</c:v>
                </c:pt>
                <c:pt idx="3239">
                  <c:v>2.2000000000000002</c:v>
                </c:pt>
                <c:pt idx="3240">
                  <c:v>2</c:v>
                </c:pt>
                <c:pt idx="3241">
                  <c:v>411.40000000000003</c:v>
                </c:pt>
                <c:pt idx="3242">
                  <c:v>3</c:v>
                </c:pt>
                <c:pt idx="3243">
                  <c:v>119</c:v>
                </c:pt>
                <c:pt idx="3244">
                  <c:v>687</c:v>
                </c:pt>
                <c:pt idx="3245">
                  <c:v>276</c:v>
                </c:pt>
                <c:pt idx="3246">
                  <c:v>2200</c:v>
                </c:pt>
                <c:pt idx="3247">
                  <c:v>47</c:v>
                </c:pt>
                <c:pt idx="3248">
                  <c:v>5</c:v>
                </c:pt>
                <c:pt idx="3249">
                  <c:v>10268.98</c:v>
                </c:pt>
                <c:pt idx="3250">
                  <c:v>4</c:v>
                </c:pt>
                <c:pt idx="3251">
                  <c:v>26</c:v>
                </c:pt>
                <c:pt idx="3252">
                  <c:v>110.00000000000001</c:v>
                </c:pt>
                <c:pt idx="3253">
                  <c:v>1404.7</c:v>
                </c:pt>
                <c:pt idx="3254">
                  <c:v>27.09</c:v>
                </c:pt>
                <c:pt idx="3255">
                  <c:v>217.8</c:v>
                </c:pt>
                <c:pt idx="3256">
                  <c:v>67.34</c:v>
                </c:pt>
                <c:pt idx="3257">
                  <c:v>26</c:v>
                </c:pt>
                <c:pt idx="3258">
                  <c:v>73</c:v>
                </c:pt>
                <c:pt idx="3259">
                  <c:v>64.5</c:v>
                </c:pt>
                <c:pt idx="3260">
                  <c:v>135</c:v>
                </c:pt>
                <c:pt idx="3261">
                  <c:v>1197.1200000000001</c:v>
                </c:pt>
                <c:pt idx="3262">
                  <c:v>183.18</c:v>
                </c:pt>
                <c:pt idx="3263">
                  <c:v>481</c:v>
                </c:pt>
                <c:pt idx="3264">
                  <c:v>882</c:v>
                </c:pt>
                <c:pt idx="3265">
                  <c:v>29</c:v>
                </c:pt>
                <c:pt idx="3266">
                  <c:v>92.4</c:v>
                </c:pt>
                <c:pt idx="3267">
                  <c:v>53</c:v>
                </c:pt>
                <c:pt idx="3268">
                  <c:v>120</c:v>
                </c:pt>
                <c:pt idx="3269">
                  <c:v>100</c:v>
                </c:pt>
                <c:pt idx="3270">
                  <c:v>13</c:v>
                </c:pt>
                <c:pt idx="3271">
                  <c:v>30.800000000000004</c:v>
                </c:pt>
                <c:pt idx="3272">
                  <c:v>150</c:v>
                </c:pt>
                <c:pt idx="3273">
                  <c:v>14.190000000000001</c:v>
                </c:pt>
                <c:pt idx="3274">
                  <c:v>16.5</c:v>
                </c:pt>
                <c:pt idx="3275">
                  <c:v>616</c:v>
                </c:pt>
                <c:pt idx="3276">
                  <c:v>493.90000000000003</c:v>
                </c:pt>
                <c:pt idx="3277">
                  <c:v>1055.98</c:v>
                </c:pt>
                <c:pt idx="3278">
                  <c:v>165</c:v>
                </c:pt>
                <c:pt idx="3279">
                  <c:v>5508</c:v>
                </c:pt>
                <c:pt idx="3280">
                  <c:v>848.1</c:v>
                </c:pt>
                <c:pt idx="3281">
                  <c:v>30</c:v>
                </c:pt>
                <c:pt idx="3282">
                  <c:v>393</c:v>
                </c:pt>
                <c:pt idx="3283">
                  <c:v>3753.2799999999997</c:v>
                </c:pt>
                <c:pt idx="3284">
                  <c:v>342.1</c:v>
                </c:pt>
                <c:pt idx="3285">
                  <c:v>1488.1399999999999</c:v>
                </c:pt>
                <c:pt idx="3286">
                  <c:v>383</c:v>
                </c:pt>
                <c:pt idx="3287">
                  <c:v>224</c:v>
                </c:pt>
                <c:pt idx="3288">
                  <c:v>220</c:v>
                </c:pt>
                <c:pt idx="3289">
                  <c:v>592.74</c:v>
                </c:pt>
                <c:pt idx="3290">
                  <c:v>15.54</c:v>
                </c:pt>
                <c:pt idx="3291">
                  <c:v>8</c:v>
                </c:pt>
                <c:pt idx="3292">
                  <c:v>15.48</c:v>
                </c:pt>
                <c:pt idx="3293">
                  <c:v>154.66</c:v>
                </c:pt>
                <c:pt idx="3294">
                  <c:v>146</c:v>
                </c:pt>
                <c:pt idx="3295">
                  <c:v>68</c:v>
                </c:pt>
                <c:pt idx="3296">
                  <c:v>129</c:v>
                </c:pt>
                <c:pt idx="3297">
                  <c:v>794</c:v>
                </c:pt>
                <c:pt idx="3298">
                  <c:v>55</c:v>
                </c:pt>
                <c:pt idx="3299">
                  <c:v>150</c:v>
                </c:pt>
                <c:pt idx="3300">
                  <c:v>2</c:v>
                </c:pt>
                <c:pt idx="3301">
                  <c:v>0</c:v>
                </c:pt>
                <c:pt idx="3302">
                  <c:v>0</c:v>
                </c:pt>
                <c:pt idx="3303">
                  <c:v>10874</c:v>
                </c:pt>
                <c:pt idx="3304">
                  <c:v>1207.44</c:v>
                </c:pt>
                <c:pt idx="3305">
                  <c:v>146</c:v>
                </c:pt>
                <c:pt idx="3306">
                  <c:v>57</c:v>
                </c:pt>
                <c:pt idx="3307">
                  <c:v>516</c:v>
                </c:pt>
                <c:pt idx="3308">
                  <c:v>143</c:v>
                </c:pt>
                <c:pt idx="3309">
                  <c:v>1341</c:v>
                </c:pt>
                <c:pt idx="3310">
                  <c:v>33</c:v>
                </c:pt>
                <c:pt idx="3311">
                  <c:v>5.5</c:v>
                </c:pt>
                <c:pt idx="3312">
                  <c:v>685</c:v>
                </c:pt>
                <c:pt idx="3313">
                  <c:v>34828.71</c:v>
                </c:pt>
                <c:pt idx="3314">
                  <c:v>508</c:v>
                </c:pt>
                <c:pt idx="3315">
                  <c:v>0</c:v>
                </c:pt>
                <c:pt idx="3316">
                  <c:v>7</c:v>
                </c:pt>
                <c:pt idx="3317">
                  <c:v>115</c:v>
                </c:pt>
                <c:pt idx="3318">
                  <c:v>2780.8</c:v>
                </c:pt>
                <c:pt idx="3319">
                  <c:v>19</c:v>
                </c:pt>
                <c:pt idx="3320">
                  <c:v>650.46</c:v>
                </c:pt>
                <c:pt idx="3321">
                  <c:v>6800</c:v>
                </c:pt>
                <c:pt idx="3322">
                  <c:v>2534.5</c:v>
                </c:pt>
                <c:pt idx="3323">
                  <c:v>6515.7</c:v>
                </c:pt>
                <c:pt idx="3324">
                  <c:v>5496.7000000000007</c:v>
                </c:pt>
                <c:pt idx="3325">
                  <c:v>5</c:v>
                </c:pt>
                <c:pt idx="3326">
                  <c:v>38</c:v>
                </c:pt>
                <c:pt idx="3327">
                  <c:v>108</c:v>
                </c:pt>
                <c:pt idx="3328">
                  <c:v>31</c:v>
                </c:pt>
                <c:pt idx="3329">
                  <c:v>141.9</c:v>
                </c:pt>
                <c:pt idx="3330">
                  <c:v>155.10000000000002</c:v>
                </c:pt>
                <c:pt idx="3331">
                  <c:v>350.88</c:v>
                </c:pt>
                <c:pt idx="3332">
                  <c:v>133.10000000000002</c:v>
                </c:pt>
                <c:pt idx="3333">
                  <c:v>212</c:v>
                </c:pt>
                <c:pt idx="3334">
                  <c:v>25</c:v>
                </c:pt>
                <c:pt idx="3335">
                  <c:v>11</c:v>
                </c:pt>
                <c:pt idx="3336">
                  <c:v>36</c:v>
                </c:pt>
                <c:pt idx="3337">
                  <c:v>641.13</c:v>
                </c:pt>
                <c:pt idx="3338">
                  <c:v>7</c:v>
                </c:pt>
                <c:pt idx="3339">
                  <c:v>1798</c:v>
                </c:pt>
                <c:pt idx="3340">
                  <c:v>166</c:v>
                </c:pt>
                <c:pt idx="3341">
                  <c:v>178.02</c:v>
                </c:pt>
                <c:pt idx="3342">
                  <c:v>282</c:v>
                </c:pt>
                <c:pt idx="3343">
                  <c:v>37</c:v>
                </c:pt>
                <c:pt idx="3344">
                  <c:v>0</c:v>
                </c:pt>
                <c:pt idx="3345">
                  <c:v>110</c:v>
                </c:pt>
                <c:pt idx="3346">
                  <c:v>781</c:v>
                </c:pt>
                <c:pt idx="3347">
                  <c:v>2</c:v>
                </c:pt>
                <c:pt idx="3348">
                  <c:v>5497.8</c:v>
                </c:pt>
                <c:pt idx="3349">
                  <c:v>284.90000000000003</c:v>
                </c:pt>
                <c:pt idx="3350">
                  <c:v>39</c:v>
                </c:pt>
                <c:pt idx="3351">
                  <c:v>45500</c:v>
                </c:pt>
                <c:pt idx="3352">
                  <c:v>17</c:v>
                </c:pt>
                <c:pt idx="3353">
                  <c:v>44</c:v>
                </c:pt>
                <c:pt idx="3354">
                  <c:v>158.35999999999999</c:v>
                </c:pt>
                <c:pt idx="3355">
                  <c:v>272.8</c:v>
                </c:pt>
                <c:pt idx="3356">
                  <c:v>67.100000000000009</c:v>
                </c:pt>
                <c:pt idx="3357">
                  <c:v>14</c:v>
                </c:pt>
                <c:pt idx="3358">
                  <c:v>1896.3</c:v>
                </c:pt>
                <c:pt idx="3359">
                  <c:v>140</c:v>
                </c:pt>
                <c:pt idx="3360">
                  <c:v>379.50000000000006</c:v>
                </c:pt>
                <c:pt idx="3361">
                  <c:v>574.05000000000007</c:v>
                </c:pt>
                <c:pt idx="3362">
                  <c:v>25.8</c:v>
                </c:pt>
                <c:pt idx="3363">
                  <c:v>115</c:v>
                </c:pt>
                <c:pt idx="3364">
                  <c:v>2172</c:v>
                </c:pt>
                <c:pt idx="3365">
                  <c:v>27</c:v>
                </c:pt>
                <c:pt idx="3366">
                  <c:v>140</c:v>
                </c:pt>
                <c:pt idx="3367">
                  <c:v>1269.4000000000001</c:v>
                </c:pt>
                <c:pt idx="3368">
                  <c:v>70.400000000000006</c:v>
                </c:pt>
                <c:pt idx="3369">
                  <c:v>70.95</c:v>
                </c:pt>
                <c:pt idx="3370">
                  <c:v>207.69</c:v>
                </c:pt>
                <c:pt idx="3371">
                  <c:v>14.3</c:v>
                </c:pt>
                <c:pt idx="3372">
                  <c:v>12</c:v>
                </c:pt>
                <c:pt idx="3373">
                  <c:v>513.41999999999996</c:v>
                </c:pt>
                <c:pt idx="3374">
                  <c:v>591</c:v>
                </c:pt>
                <c:pt idx="3375">
                  <c:v>31</c:v>
                </c:pt>
                <c:pt idx="3376">
                  <c:v>10360</c:v>
                </c:pt>
                <c:pt idx="3377">
                  <c:v>100.62</c:v>
                </c:pt>
                <c:pt idx="3378">
                  <c:v>83.600000000000009</c:v>
                </c:pt>
                <c:pt idx="3379">
                  <c:v>5.16</c:v>
                </c:pt>
                <c:pt idx="3380">
                  <c:v>587</c:v>
                </c:pt>
                <c:pt idx="3381">
                  <c:v>11.61</c:v>
                </c:pt>
                <c:pt idx="3382">
                  <c:v>6.6000000000000005</c:v>
                </c:pt>
                <c:pt idx="3383">
                  <c:v>255.20000000000002</c:v>
                </c:pt>
                <c:pt idx="3384">
                  <c:v>1383</c:v>
                </c:pt>
                <c:pt idx="3385">
                  <c:v>700</c:v>
                </c:pt>
                <c:pt idx="3386">
                  <c:v>359</c:v>
                </c:pt>
                <c:pt idx="3387">
                  <c:v>900</c:v>
                </c:pt>
                <c:pt idx="3388">
                  <c:v>16</c:v>
                </c:pt>
                <c:pt idx="3389">
                  <c:v>1173</c:v>
                </c:pt>
                <c:pt idx="3390">
                  <c:v>1207</c:v>
                </c:pt>
                <c:pt idx="3391">
                  <c:v>11.61</c:v>
                </c:pt>
                <c:pt idx="3392">
                  <c:v>777.7</c:v>
                </c:pt>
                <c:pt idx="3393">
                  <c:v>402.56</c:v>
                </c:pt>
                <c:pt idx="3394">
                  <c:v>1221.6300000000001</c:v>
                </c:pt>
                <c:pt idx="3395">
                  <c:v>302.65999999999997</c:v>
                </c:pt>
                <c:pt idx="3396">
                  <c:v>76139</c:v>
                </c:pt>
                <c:pt idx="3397">
                  <c:v>27.09</c:v>
                </c:pt>
                <c:pt idx="3398">
                  <c:v>229</c:v>
                </c:pt>
                <c:pt idx="3399">
                  <c:v>84.7</c:v>
                </c:pt>
                <c:pt idx="3400">
                  <c:v>29.67</c:v>
                </c:pt>
                <c:pt idx="3401">
                  <c:v>11</c:v>
                </c:pt>
                <c:pt idx="3402">
                  <c:v>11</c:v>
                </c:pt>
                <c:pt idx="3403">
                  <c:v>23444</c:v>
                </c:pt>
                <c:pt idx="3404">
                  <c:v>4.4000000000000004</c:v>
                </c:pt>
                <c:pt idx="3405">
                  <c:v>714</c:v>
                </c:pt>
                <c:pt idx="3406">
                  <c:v>287</c:v>
                </c:pt>
                <c:pt idx="3407">
                  <c:v>877.2</c:v>
                </c:pt>
                <c:pt idx="3408">
                  <c:v>6084.93</c:v>
                </c:pt>
                <c:pt idx="3409">
                  <c:v>911</c:v>
                </c:pt>
                <c:pt idx="3410">
                  <c:v>0</c:v>
                </c:pt>
                <c:pt idx="3411">
                  <c:v>22</c:v>
                </c:pt>
                <c:pt idx="3412">
                  <c:v>27.38</c:v>
                </c:pt>
                <c:pt idx="3413">
                  <c:v>0</c:v>
                </c:pt>
                <c:pt idx="3414">
                  <c:v>14.8</c:v>
                </c:pt>
                <c:pt idx="3415">
                  <c:v>387.20000000000005</c:v>
                </c:pt>
                <c:pt idx="3416">
                  <c:v>3066</c:v>
                </c:pt>
                <c:pt idx="3417">
                  <c:v>140.80000000000001</c:v>
                </c:pt>
                <c:pt idx="3418">
                  <c:v>30.96</c:v>
                </c:pt>
                <c:pt idx="3419">
                  <c:v>1</c:v>
                </c:pt>
                <c:pt idx="3420">
                  <c:v>37</c:v>
                </c:pt>
                <c:pt idx="3421">
                  <c:v>55</c:v>
                </c:pt>
                <c:pt idx="3422">
                  <c:v>42</c:v>
                </c:pt>
                <c:pt idx="3423">
                  <c:v>40</c:v>
                </c:pt>
                <c:pt idx="3424">
                  <c:v>10.32</c:v>
                </c:pt>
                <c:pt idx="3425">
                  <c:v>2630.1000000000004</c:v>
                </c:pt>
                <c:pt idx="3426">
                  <c:v>249</c:v>
                </c:pt>
                <c:pt idx="3427">
                  <c:v>35</c:v>
                </c:pt>
                <c:pt idx="3428">
                  <c:v>30</c:v>
                </c:pt>
                <c:pt idx="3429">
                  <c:v>365</c:v>
                </c:pt>
                <c:pt idx="3430">
                  <c:v>60</c:v>
                </c:pt>
                <c:pt idx="3431">
                  <c:v>70</c:v>
                </c:pt>
                <c:pt idx="3432">
                  <c:v>7438.2000000000007</c:v>
                </c:pt>
                <c:pt idx="3433">
                  <c:v>5815</c:v>
                </c:pt>
                <c:pt idx="3434">
                  <c:v>15.48</c:v>
                </c:pt>
                <c:pt idx="3435">
                  <c:v>268.40000000000003</c:v>
                </c:pt>
                <c:pt idx="3436">
                  <c:v>401.82</c:v>
                </c:pt>
                <c:pt idx="3437">
                  <c:v>1576</c:v>
                </c:pt>
                <c:pt idx="3438">
                  <c:v>312.40000000000003</c:v>
                </c:pt>
                <c:pt idx="3439">
                  <c:v>25</c:v>
                </c:pt>
                <c:pt idx="3440">
                  <c:v>77.400000000000006</c:v>
                </c:pt>
                <c:pt idx="3441">
                  <c:v>19.8</c:v>
                </c:pt>
                <c:pt idx="3442">
                  <c:v>652.30000000000007</c:v>
                </c:pt>
                <c:pt idx="3443">
                  <c:v>4730</c:v>
                </c:pt>
                <c:pt idx="3444">
                  <c:v>152</c:v>
                </c:pt>
                <c:pt idx="3445">
                  <c:v>132.46</c:v>
                </c:pt>
                <c:pt idx="3446">
                  <c:v>65</c:v>
                </c:pt>
                <c:pt idx="3447">
                  <c:v>8</c:v>
                </c:pt>
                <c:pt idx="3448">
                  <c:v>7.74</c:v>
                </c:pt>
                <c:pt idx="3449">
                  <c:v>484</c:v>
                </c:pt>
                <c:pt idx="3450">
                  <c:v>129</c:v>
                </c:pt>
                <c:pt idx="3451">
                  <c:v>507</c:v>
                </c:pt>
                <c:pt idx="3452">
                  <c:v>137.5</c:v>
                </c:pt>
                <c:pt idx="3453">
                  <c:v>189.63</c:v>
                </c:pt>
                <c:pt idx="3454">
                  <c:v>35</c:v>
                </c:pt>
                <c:pt idx="3455">
                  <c:v>157</c:v>
                </c:pt>
                <c:pt idx="3456">
                  <c:v>10.32</c:v>
                </c:pt>
                <c:pt idx="3457">
                  <c:v>879.12</c:v>
                </c:pt>
                <c:pt idx="3458">
                  <c:v>147</c:v>
                </c:pt>
                <c:pt idx="3459">
                  <c:v>769</c:v>
                </c:pt>
                <c:pt idx="3460">
                  <c:v>464.40000000000003</c:v>
                </c:pt>
                <c:pt idx="3461">
                  <c:v>51</c:v>
                </c:pt>
                <c:pt idx="3462">
                  <c:v>430</c:v>
                </c:pt>
                <c:pt idx="3463">
                  <c:v>387</c:v>
                </c:pt>
                <c:pt idx="3464">
                  <c:v>3</c:v>
                </c:pt>
                <c:pt idx="3465">
                  <c:v>10166</c:v>
                </c:pt>
                <c:pt idx="3466">
                  <c:v>3130.94</c:v>
                </c:pt>
                <c:pt idx="3467">
                  <c:v>6.6000000000000005</c:v>
                </c:pt>
                <c:pt idx="3468">
                  <c:v>40</c:v>
                </c:pt>
                <c:pt idx="3469">
                  <c:v>129</c:v>
                </c:pt>
                <c:pt idx="3470">
                  <c:v>18.060000000000002</c:v>
                </c:pt>
                <c:pt idx="3471">
                  <c:v>209</c:v>
                </c:pt>
                <c:pt idx="3472">
                  <c:v>102.30000000000001</c:v>
                </c:pt>
                <c:pt idx="3473">
                  <c:v>705.1</c:v>
                </c:pt>
                <c:pt idx="3474">
                  <c:v>61</c:v>
                </c:pt>
                <c:pt idx="3475">
                  <c:v>99.16</c:v>
                </c:pt>
                <c:pt idx="3476">
                  <c:v>15</c:v>
                </c:pt>
                <c:pt idx="3477">
                  <c:v>141.9</c:v>
                </c:pt>
                <c:pt idx="3478">
                  <c:v>6</c:v>
                </c:pt>
                <c:pt idx="3479">
                  <c:v>438.90000000000003</c:v>
                </c:pt>
                <c:pt idx="3480">
                  <c:v>2478.3000000000002</c:v>
                </c:pt>
                <c:pt idx="3481">
                  <c:v>1866.63</c:v>
                </c:pt>
                <c:pt idx="3482">
                  <c:v>325</c:v>
                </c:pt>
                <c:pt idx="3483">
                  <c:v>23</c:v>
                </c:pt>
                <c:pt idx="3484">
                  <c:v>130.9</c:v>
                </c:pt>
                <c:pt idx="3485">
                  <c:v>155</c:v>
                </c:pt>
                <c:pt idx="3486">
                  <c:v>97</c:v>
                </c:pt>
                <c:pt idx="3487">
                  <c:v>1730.3000000000002</c:v>
                </c:pt>
                <c:pt idx="3488">
                  <c:v>85</c:v>
                </c:pt>
                <c:pt idx="3489">
                  <c:v>12898.710000000001</c:v>
                </c:pt>
                <c:pt idx="3490">
                  <c:v>14</c:v>
                </c:pt>
                <c:pt idx="3491">
                  <c:v>13</c:v>
                </c:pt>
                <c:pt idx="3492">
                  <c:v>2263.66</c:v>
                </c:pt>
                <c:pt idx="3493">
                  <c:v>472</c:v>
                </c:pt>
                <c:pt idx="3494">
                  <c:v>242.72</c:v>
                </c:pt>
                <c:pt idx="3495">
                  <c:v>96.800000000000011</c:v>
                </c:pt>
                <c:pt idx="3496">
                  <c:v>193.14</c:v>
                </c:pt>
                <c:pt idx="3497">
                  <c:v>1772</c:v>
                </c:pt>
                <c:pt idx="3498">
                  <c:v>7174</c:v>
                </c:pt>
                <c:pt idx="3499">
                  <c:v>64</c:v>
                </c:pt>
                <c:pt idx="3500">
                  <c:v>1058</c:v>
                </c:pt>
                <c:pt idx="3501">
                  <c:v>0</c:v>
                </c:pt>
                <c:pt idx="3502">
                  <c:v>56</c:v>
                </c:pt>
                <c:pt idx="3503">
                  <c:v>17</c:v>
                </c:pt>
                <c:pt idx="3504">
                  <c:v>729</c:v>
                </c:pt>
                <c:pt idx="3505">
                  <c:v>72.600000000000009</c:v>
                </c:pt>
                <c:pt idx="3506">
                  <c:v>96</c:v>
                </c:pt>
                <c:pt idx="3507">
                  <c:v>53.28</c:v>
                </c:pt>
                <c:pt idx="3508">
                  <c:v>24.51</c:v>
                </c:pt>
                <c:pt idx="3509">
                  <c:v>55</c:v>
                </c:pt>
                <c:pt idx="3510">
                  <c:v>56.24</c:v>
                </c:pt>
                <c:pt idx="3511">
                  <c:v>3445.44</c:v>
                </c:pt>
                <c:pt idx="3512">
                  <c:v>30</c:v>
                </c:pt>
                <c:pt idx="3513">
                  <c:v>370.74</c:v>
                </c:pt>
                <c:pt idx="3514">
                  <c:v>9.0300000000000011</c:v>
                </c:pt>
                <c:pt idx="3515">
                  <c:v>218.01000000000002</c:v>
                </c:pt>
                <c:pt idx="3516">
                  <c:v>153.51</c:v>
                </c:pt>
                <c:pt idx="3517">
                  <c:v>10</c:v>
                </c:pt>
                <c:pt idx="3518">
                  <c:v>1351.98</c:v>
                </c:pt>
                <c:pt idx="3519">
                  <c:v>116</c:v>
                </c:pt>
                <c:pt idx="3520">
                  <c:v>143</c:v>
                </c:pt>
                <c:pt idx="3521">
                  <c:v>439</c:v>
                </c:pt>
                <c:pt idx="3522">
                  <c:v>9.9</c:v>
                </c:pt>
                <c:pt idx="3523">
                  <c:v>4187</c:v>
                </c:pt>
                <c:pt idx="3524">
                  <c:v>3027.63</c:v>
                </c:pt>
                <c:pt idx="3525">
                  <c:v>881.1</c:v>
                </c:pt>
                <c:pt idx="3526">
                  <c:v>39</c:v>
                </c:pt>
                <c:pt idx="3527">
                  <c:v>1.29</c:v>
                </c:pt>
                <c:pt idx="3528">
                  <c:v>925</c:v>
                </c:pt>
                <c:pt idx="3529">
                  <c:v>753.50000000000011</c:v>
                </c:pt>
                <c:pt idx="3530">
                  <c:v>14.190000000000001</c:v>
                </c:pt>
                <c:pt idx="3531">
                  <c:v>129</c:v>
                </c:pt>
                <c:pt idx="3532">
                  <c:v>16</c:v>
                </c:pt>
                <c:pt idx="3533">
                  <c:v>11.61</c:v>
                </c:pt>
                <c:pt idx="3534">
                  <c:v>5701</c:v>
                </c:pt>
                <c:pt idx="3535">
                  <c:v>9</c:v>
                </c:pt>
                <c:pt idx="3536">
                  <c:v>780.45</c:v>
                </c:pt>
                <c:pt idx="3537">
                  <c:v>1467</c:v>
                </c:pt>
                <c:pt idx="3538">
                  <c:v>525</c:v>
                </c:pt>
                <c:pt idx="3539">
                  <c:v>182</c:v>
                </c:pt>
                <c:pt idx="3540">
                  <c:v>465</c:v>
                </c:pt>
                <c:pt idx="3541">
                  <c:v>638</c:v>
                </c:pt>
                <c:pt idx="3542">
                  <c:v>668</c:v>
                </c:pt>
                <c:pt idx="3543">
                  <c:v>9.0300000000000011</c:v>
                </c:pt>
                <c:pt idx="3544">
                  <c:v>137.5</c:v>
                </c:pt>
                <c:pt idx="3545">
                  <c:v>9</c:v>
                </c:pt>
                <c:pt idx="3546">
                  <c:v>76.22</c:v>
                </c:pt>
                <c:pt idx="3547">
                  <c:v>5000</c:v>
                </c:pt>
                <c:pt idx="3548">
                  <c:v>179.3</c:v>
                </c:pt>
                <c:pt idx="3549">
                  <c:v>129.80000000000001</c:v>
                </c:pt>
                <c:pt idx="3550">
                  <c:v>37.410000000000004</c:v>
                </c:pt>
                <c:pt idx="3551">
                  <c:v>97.679999999999993</c:v>
                </c:pt>
                <c:pt idx="3552">
                  <c:v>39</c:v>
                </c:pt>
                <c:pt idx="3553">
                  <c:v>372.81</c:v>
                </c:pt>
                <c:pt idx="3554">
                  <c:v>41.28</c:v>
                </c:pt>
                <c:pt idx="3555">
                  <c:v>6624.2000000000007</c:v>
                </c:pt>
                <c:pt idx="3556">
                  <c:v>2807</c:v>
                </c:pt>
                <c:pt idx="3557">
                  <c:v>1162</c:v>
                </c:pt>
                <c:pt idx="3558">
                  <c:v>157.30000000000001</c:v>
                </c:pt>
                <c:pt idx="3559">
                  <c:v>40414</c:v>
                </c:pt>
                <c:pt idx="3560">
                  <c:v>15.48</c:v>
                </c:pt>
                <c:pt idx="3561">
                  <c:v>286</c:v>
                </c:pt>
                <c:pt idx="3562">
                  <c:v>1494</c:v>
                </c:pt>
                <c:pt idx="3563">
                  <c:v>0</c:v>
                </c:pt>
                <c:pt idx="3564">
                  <c:v>78.44</c:v>
                </c:pt>
                <c:pt idx="3565">
                  <c:v>180</c:v>
                </c:pt>
                <c:pt idx="3566">
                  <c:v>5.5</c:v>
                </c:pt>
                <c:pt idx="3567">
                  <c:v>273</c:v>
                </c:pt>
                <c:pt idx="3568">
                  <c:v>773</c:v>
                </c:pt>
                <c:pt idx="3569">
                  <c:v>26</c:v>
                </c:pt>
                <c:pt idx="3570">
                  <c:v>11100</c:v>
                </c:pt>
                <c:pt idx="3571">
                  <c:v>1953</c:v>
                </c:pt>
                <c:pt idx="3572">
                  <c:v>15.48</c:v>
                </c:pt>
                <c:pt idx="3573">
                  <c:v>188.34</c:v>
                </c:pt>
                <c:pt idx="3574">
                  <c:v>1.1000000000000001</c:v>
                </c:pt>
                <c:pt idx="3575">
                  <c:v>2127.5</c:v>
                </c:pt>
                <c:pt idx="3576">
                  <c:v>10146</c:v>
                </c:pt>
                <c:pt idx="3577">
                  <c:v>588.5</c:v>
                </c:pt>
                <c:pt idx="3578">
                  <c:v>47.300000000000004</c:v>
                </c:pt>
                <c:pt idx="3579">
                  <c:v>140</c:v>
                </c:pt>
                <c:pt idx="3580">
                  <c:v>18</c:v>
                </c:pt>
                <c:pt idx="3581">
                  <c:v>2</c:v>
                </c:pt>
                <c:pt idx="3582">
                  <c:v>748</c:v>
                </c:pt>
                <c:pt idx="3583">
                  <c:v>553</c:v>
                </c:pt>
              </c:numCache>
            </c:numRef>
          </c:xVal>
          <c:yVal>
            <c:numRef>
              <c:f>PoliticalAds!$Z$2:$Z$3585</c:f>
              <c:numCache>
                <c:formatCode>General</c:formatCode>
                <c:ptCount val="3584"/>
                <c:pt idx="0">
                  <c:v>5493</c:v>
                </c:pt>
                <c:pt idx="1">
                  <c:v>8958891</c:v>
                </c:pt>
                <c:pt idx="2">
                  <c:v>128120</c:v>
                </c:pt>
                <c:pt idx="3">
                  <c:v>38822</c:v>
                </c:pt>
                <c:pt idx="4">
                  <c:v>30705</c:v>
                </c:pt>
                <c:pt idx="5">
                  <c:v>911023</c:v>
                </c:pt>
                <c:pt idx="6">
                  <c:v>564865</c:v>
                </c:pt>
                <c:pt idx="7">
                  <c:v>91899</c:v>
                </c:pt>
                <c:pt idx="8">
                  <c:v>80540</c:v>
                </c:pt>
                <c:pt idx="9">
                  <c:v>711335</c:v>
                </c:pt>
                <c:pt idx="10">
                  <c:v>937</c:v>
                </c:pt>
                <c:pt idx="11">
                  <c:v>10855</c:v>
                </c:pt>
                <c:pt idx="12">
                  <c:v>3525</c:v>
                </c:pt>
                <c:pt idx="13">
                  <c:v>2313081</c:v>
                </c:pt>
                <c:pt idx="14">
                  <c:v>25167</c:v>
                </c:pt>
                <c:pt idx="15">
                  <c:v>556517</c:v>
                </c:pt>
                <c:pt idx="16">
                  <c:v>353475</c:v>
                </c:pt>
                <c:pt idx="17">
                  <c:v>197925</c:v>
                </c:pt>
                <c:pt idx="18">
                  <c:v>11116779</c:v>
                </c:pt>
                <c:pt idx="19">
                  <c:v>620463</c:v>
                </c:pt>
                <c:pt idx="20">
                  <c:v>239933</c:v>
                </c:pt>
                <c:pt idx="21">
                  <c:v>28784089</c:v>
                </c:pt>
                <c:pt idx="22">
                  <c:v>512788</c:v>
                </c:pt>
                <c:pt idx="23">
                  <c:v>131235</c:v>
                </c:pt>
                <c:pt idx="24">
                  <c:v>5921</c:v>
                </c:pt>
                <c:pt idx="25">
                  <c:v>42639</c:v>
                </c:pt>
                <c:pt idx="26">
                  <c:v>313455</c:v>
                </c:pt>
                <c:pt idx="27">
                  <c:v>7444</c:v>
                </c:pt>
                <c:pt idx="28">
                  <c:v>666477</c:v>
                </c:pt>
                <c:pt idx="29">
                  <c:v>215599</c:v>
                </c:pt>
                <c:pt idx="30">
                  <c:v>9498</c:v>
                </c:pt>
                <c:pt idx="31">
                  <c:v>470334</c:v>
                </c:pt>
                <c:pt idx="32">
                  <c:v>3485682</c:v>
                </c:pt>
                <c:pt idx="33">
                  <c:v>194657</c:v>
                </c:pt>
                <c:pt idx="34">
                  <c:v>5150953</c:v>
                </c:pt>
                <c:pt idx="35">
                  <c:v>16708</c:v>
                </c:pt>
                <c:pt idx="36">
                  <c:v>2989</c:v>
                </c:pt>
                <c:pt idx="37">
                  <c:v>1819</c:v>
                </c:pt>
                <c:pt idx="38">
                  <c:v>908</c:v>
                </c:pt>
                <c:pt idx="39">
                  <c:v>76311</c:v>
                </c:pt>
                <c:pt idx="40">
                  <c:v>12984</c:v>
                </c:pt>
                <c:pt idx="41">
                  <c:v>12693</c:v>
                </c:pt>
                <c:pt idx="42">
                  <c:v>16536</c:v>
                </c:pt>
                <c:pt idx="43">
                  <c:v>2759</c:v>
                </c:pt>
                <c:pt idx="44">
                  <c:v>174801</c:v>
                </c:pt>
                <c:pt idx="45">
                  <c:v>24404</c:v>
                </c:pt>
                <c:pt idx="46">
                  <c:v>4736</c:v>
                </c:pt>
                <c:pt idx="47">
                  <c:v>84461</c:v>
                </c:pt>
                <c:pt idx="48">
                  <c:v>644485</c:v>
                </c:pt>
                <c:pt idx="49">
                  <c:v>13554764</c:v>
                </c:pt>
                <c:pt idx="50">
                  <c:v>869805</c:v>
                </c:pt>
                <c:pt idx="51">
                  <c:v>81318</c:v>
                </c:pt>
                <c:pt idx="52">
                  <c:v>1577</c:v>
                </c:pt>
                <c:pt idx="53">
                  <c:v>10467</c:v>
                </c:pt>
                <c:pt idx="54">
                  <c:v>17714</c:v>
                </c:pt>
                <c:pt idx="55">
                  <c:v>1561</c:v>
                </c:pt>
                <c:pt idx="56">
                  <c:v>1750</c:v>
                </c:pt>
                <c:pt idx="57">
                  <c:v>54560</c:v>
                </c:pt>
                <c:pt idx="58">
                  <c:v>328255</c:v>
                </c:pt>
                <c:pt idx="59">
                  <c:v>81949</c:v>
                </c:pt>
                <c:pt idx="60">
                  <c:v>32591</c:v>
                </c:pt>
                <c:pt idx="61">
                  <c:v>78183</c:v>
                </c:pt>
                <c:pt idx="62">
                  <c:v>1770</c:v>
                </c:pt>
                <c:pt idx="63">
                  <c:v>230194</c:v>
                </c:pt>
                <c:pt idx="64">
                  <c:v>4590</c:v>
                </c:pt>
                <c:pt idx="65">
                  <c:v>59987</c:v>
                </c:pt>
                <c:pt idx="66">
                  <c:v>126731</c:v>
                </c:pt>
                <c:pt idx="67">
                  <c:v>96509</c:v>
                </c:pt>
                <c:pt idx="68">
                  <c:v>38620</c:v>
                </c:pt>
                <c:pt idx="69">
                  <c:v>270251</c:v>
                </c:pt>
                <c:pt idx="70">
                  <c:v>46407</c:v>
                </c:pt>
                <c:pt idx="71">
                  <c:v>26112</c:v>
                </c:pt>
                <c:pt idx="72">
                  <c:v>103601</c:v>
                </c:pt>
                <c:pt idx="73">
                  <c:v>352409</c:v>
                </c:pt>
                <c:pt idx="74">
                  <c:v>19058</c:v>
                </c:pt>
                <c:pt idx="75">
                  <c:v>18274</c:v>
                </c:pt>
                <c:pt idx="76">
                  <c:v>7300</c:v>
                </c:pt>
                <c:pt idx="77">
                  <c:v>323744</c:v>
                </c:pt>
                <c:pt idx="78">
                  <c:v>801471</c:v>
                </c:pt>
                <c:pt idx="79">
                  <c:v>7758</c:v>
                </c:pt>
                <c:pt idx="80">
                  <c:v>229534</c:v>
                </c:pt>
                <c:pt idx="81">
                  <c:v>3388</c:v>
                </c:pt>
                <c:pt idx="82">
                  <c:v>259211</c:v>
                </c:pt>
                <c:pt idx="83">
                  <c:v>42080</c:v>
                </c:pt>
                <c:pt idx="84">
                  <c:v>28452</c:v>
                </c:pt>
                <c:pt idx="85">
                  <c:v>8277</c:v>
                </c:pt>
                <c:pt idx="86">
                  <c:v>179036</c:v>
                </c:pt>
                <c:pt idx="87">
                  <c:v>35514</c:v>
                </c:pt>
                <c:pt idx="88">
                  <c:v>355463</c:v>
                </c:pt>
                <c:pt idx="89">
                  <c:v>282902</c:v>
                </c:pt>
                <c:pt idx="90">
                  <c:v>286833</c:v>
                </c:pt>
                <c:pt idx="91">
                  <c:v>675190</c:v>
                </c:pt>
                <c:pt idx="92">
                  <c:v>1745</c:v>
                </c:pt>
                <c:pt idx="93">
                  <c:v>31946</c:v>
                </c:pt>
                <c:pt idx="94">
                  <c:v>147098</c:v>
                </c:pt>
                <c:pt idx="95">
                  <c:v>92894</c:v>
                </c:pt>
                <c:pt idx="96">
                  <c:v>1349502</c:v>
                </c:pt>
                <c:pt idx="97">
                  <c:v>240101</c:v>
                </c:pt>
                <c:pt idx="98">
                  <c:v>1813</c:v>
                </c:pt>
                <c:pt idx="99">
                  <c:v>70080</c:v>
                </c:pt>
                <c:pt idx="100">
                  <c:v>53047</c:v>
                </c:pt>
                <c:pt idx="101">
                  <c:v>368</c:v>
                </c:pt>
                <c:pt idx="102">
                  <c:v>9090</c:v>
                </c:pt>
                <c:pt idx="103">
                  <c:v>111</c:v>
                </c:pt>
                <c:pt idx="104">
                  <c:v>27138</c:v>
                </c:pt>
                <c:pt idx="105">
                  <c:v>68233</c:v>
                </c:pt>
                <c:pt idx="106">
                  <c:v>1696</c:v>
                </c:pt>
                <c:pt idx="107">
                  <c:v>363072</c:v>
                </c:pt>
                <c:pt idx="108">
                  <c:v>84292</c:v>
                </c:pt>
                <c:pt idx="109">
                  <c:v>107702</c:v>
                </c:pt>
                <c:pt idx="110">
                  <c:v>1665</c:v>
                </c:pt>
                <c:pt idx="111">
                  <c:v>63215</c:v>
                </c:pt>
                <c:pt idx="112">
                  <c:v>812705</c:v>
                </c:pt>
                <c:pt idx="113">
                  <c:v>130902</c:v>
                </c:pt>
                <c:pt idx="114">
                  <c:v>931807</c:v>
                </c:pt>
                <c:pt idx="115">
                  <c:v>238311</c:v>
                </c:pt>
                <c:pt idx="116">
                  <c:v>7413</c:v>
                </c:pt>
                <c:pt idx="117">
                  <c:v>356421</c:v>
                </c:pt>
                <c:pt idx="118">
                  <c:v>233959</c:v>
                </c:pt>
                <c:pt idx="119">
                  <c:v>1756557</c:v>
                </c:pt>
                <c:pt idx="120">
                  <c:v>90196</c:v>
                </c:pt>
                <c:pt idx="121">
                  <c:v>924916</c:v>
                </c:pt>
                <c:pt idx="122">
                  <c:v>26867</c:v>
                </c:pt>
                <c:pt idx="123">
                  <c:v>1712580</c:v>
                </c:pt>
                <c:pt idx="124">
                  <c:v>34</c:v>
                </c:pt>
                <c:pt idx="125">
                  <c:v>47267</c:v>
                </c:pt>
                <c:pt idx="126">
                  <c:v>33306</c:v>
                </c:pt>
                <c:pt idx="127">
                  <c:v>18610</c:v>
                </c:pt>
                <c:pt idx="128">
                  <c:v>27720</c:v>
                </c:pt>
                <c:pt idx="129">
                  <c:v>104846</c:v>
                </c:pt>
                <c:pt idx="130">
                  <c:v>1118236</c:v>
                </c:pt>
                <c:pt idx="131">
                  <c:v>11721</c:v>
                </c:pt>
                <c:pt idx="132">
                  <c:v>14061895</c:v>
                </c:pt>
                <c:pt idx="133">
                  <c:v>25970</c:v>
                </c:pt>
                <c:pt idx="134">
                  <c:v>421166</c:v>
                </c:pt>
                <c:pt idx="135">
                  <c:v>264</c:v>
                </c:pt>
                <c:pt idx="136">
                  <c:v>11138</c:v>
                </c:pt>
                <c:pt idx="137">
                  <c:v>2410</c:v>
                </c:pt>
                <c:pt idx="138">
                  <c:v>8745</c:v>
                </c:pt>
                <c:pt idx="139">
                  <c:v>10645</c:v>
                </c:pt>
                <c:pt idx="140">
                  <c:v>736906</c:v>
                </c:pt>
                <c:pt idx="141">
                  <c:v>56976</c:v>
                </c:pt>
                <c:pt idx="142">
                  <c:v>5146</c:v>
                </c:pt>
                <c:pt idx="143">
                  <c:v>8672</c:v>
                </c:pt>
                <c:pt idx="144">
                  <c:v>111019</c:v>
                </c:pt>
                <c:pt idx="145">
                  <c:v>1595</c:v>
                </c:pt>
                <c:pt idx="146">
                  <c:v>4889</c:v>
                </c:pt>
                <c:pt idx="147">
                  <c:v>59785</c:v>
                </c:pt>
                <c:pt idx="148">
                  <c:v>65947</c:v>
                </c:pt>
                <c:pt idx="149">
                  <c:v>824134</c:v>
                </c:pt>
                <c:pt idx="150">
                  <c:v>10</c:v>
                </c:pt>
                <c:pt idx="151">
                  <c:v>16505</c:v>
                </c:pt>
                <c:pt idx="152">
                  <c:v>905857</c:v>
                </c:pt>
                <c:pt idx="153">
                  <c:v>15307</c:v>
                </c:pt>
                <c:pt idx="154">
                  <c:v>518432</c:v>
                </c:pt>
                <c:pt idx="155">
                  <c:v>157054</c:v>
                </c:pt>
                <c:pt idx="156">
                  <c:v>178570</c:v>
                </c:pt>
                <c:pt idx="157">
                  <c:v>33490</c:v>
                </c:pt>
                <c:pt idx="158">
                  <c:v>29864</c:v>
                </c:pt>
                <c:pt idx="159">
                  <c:v>163</c:v>
                </c:pt>
                <c:pt idx="160">
                  <c:v>405778</c:v>
                </c:pt>
                <c:pt idx="161">
                  <c:v>4304</c:v>
                </c:pt>
                <c:pt idx="162">
                  <c:v>2808</c:v>
                </c:pt>
                <c:pt idx="163">
                  <c:v>136667</c:v>
                </c:pt>
                <c:pt idx="164">
                  <c:v>1840799</c:v>
                </c:pt>
                <c:pt idx="165">
                  <c:v>97733</c:v>
                </c:pt>
                <c:pt idx="166">
                  <c:v>37608</c:v>
                </c:pt>
                <c:pt idx="167">
                  <c:v>909874</c:v>
                </c:pt>
                <c:pt idx="168">
                  <c:v>4678392</c:v>
                </c:pt>
                <c:pt idx="169">
                  <c:v>1288</c:v>
                </c:pt>
                <c:pt idx="170">
                  <c:v>19059</c:v>
                </c:pt>
                <c:pt idx="171">
                  <c:v>287569</c:v>
                </c:pt>
                <c:pt idx="172">
                  <c:v>3913</c:v>
                </c:pt>
                <c:pt idx="173">
                  <c:v>2579</c:v>
                </c:pt>
                <c:pt idx="174">
                  <c:v>33709</c:v>
                </c:pt>
                <c:pt idx="175">
                  <c:v>8029</c:v>
                </c:pt>
                <c:pt idx="176">
                  <c:v>1369240</c:v>
                </c:pt>
                <c:pt idx="177">
                  <c:v>59580</c:v>
                </c:pt>
                <c:pt idx="178">
                  <c:v>135524</c:v>
                </c:pt>
                <c:pt idx="179">
                  <c:v>144030</c:v>
                </c:pt>
                <c:pt idx="180">
                  <c:v>136159</c:v>
                </c:pt>
                <c:pt idx="181">
                  <c:v>225166</c:v>
                </c:pt>
                <c:pt idx="182">
                  <c:v>159863</c:v>
                </c:pt>
                <c:pt idx="183">
                  <c:v>105224</c:v>
                </c:pt>
                <c:pt idx="184">
                  <c:v>592500</c:v>
                </c:pt>
                <c:pt idx="185">
                  <c:v>1188</c:v>
                </c:pt>
                <c:pt idx="186">
                  <c:v>11069</c:v>
                </c:pt>
                <c:pt idx="187">
                  <c:v>531367</c:v>
                </c:pt>
                <c:pt idx="188">
                  <c:v>147580</c:v>
                </c:pt>
                <c:pt idx="189">
                  <c:v>25344</c:v>
                </c:pt>
                <c:pt idx="190">
                  <c:v>112784</c:v>
                </c:pt>
                <c:pt idx="191">
                  <c:v>44751</c:v>
                </c:pt>
                <c:pt idx="192">
                  <c:v>8492</c:v>
                </c:pt>
                <c:pt idx="193">
                  <c:v>372148</c:v>
                </c:pt>
                <c:pt idx="194">
                  <c:v>10569</c:v>
                </c:pt>
                <c:pt idx="195">
                  <c:v>757891</c:v>
                </c:pt>
                <c:pt idx="196">
                  <c:v>3393</c:v>
                </c:pt>
                <c:pt idx="197">
                  <c:v>736516</c:v>
                </c:pt>
                <c:pt idx="198">
                  <c:v>494167</c:v>
                </c:pt>
                <c:pt idx="199">
                  <c:v>1640314</c:v>
                </c:pt>
                <c:pt idx="200">
                  <c:v>77469</c:v>
                </c:pt>
                <c:pt idx="201">
                  <c:v>248016</c:v>
                </c:pt>
                <c:pt idx="202">
                  <c:v>58417</c:v>
                </c:pt>
                <c:pt idx="203">
                  <c:v>309</c:v>
                </c:pt>
                <c:pt idx="204">
                  <c:v>20605</c:v>
                </c:pt>
                <c:pt idx="205">
                  <c:v>568452</c:v>
                </c:pt>
                <c:pt idx="206">
                  <c:v>638</c:v>
                </c:pt>
                <c:pt idx="207">
                  <c:v>814911</c:v>
                </c:pt>
                <c:pt idx="208">
                  <c:v>22697</c:v>
                </c:pt>
                <c:pt idx="209">
                  <c:v>9447</c:v>
                </c:pt>
                <c:pt idx="210">
                  <c:v>2654</c:v>
                </c:pt>
                <c:pt idx="211">
                  <c:v>838960</c:v>
                </c:pt>
                <c:pt idx="212">
                  <c:v>471054</c:v>
                </c:pt>
                <c:pt idx="213">
                  <c:v>67816</c:v>
                </c:pt>
                <c:pt idx="214">
                  <c:v>97280</c:v>
                </c:pt>
                <c:pt idx="215">
                  <c:v>570666</c:v>
                </c:pt>
                <c:pt idx="216">
                  <c:v>1888</c:v>
                </c:pt>
                <c:pt idx="217">
                  <c:v>41875</c:v>
                </c:pt>
                <c:pt idx="218">
                  <c:v>131565</c:v>
                </c:pt>
                <c:pt idx="219">
                  <c:v>1035</c:v>
                </c:pt>
                <c:pt idx="220">
                  <c:v>1478</c:v>
                </c:pt>
                <c:pt idx="221">
                  <c:v>141688</c:v>
                </c:pt>
                <c:pt idx="222">
                  <c:v>8084</c:v>
                </c:pt>
                <c:pt idx="223">
                  <c:v>232493</c:v>
                </c:pt>
                <c:pt idx="224">
                  <c:v>43841</c:v>
                </c:pt>
                <c:pt idx="225">
                  <c:v>59081</c:v>
                </c:pt>
                <c:pt idx="226">
                  <c:v>620225</c:v>
                </c:pt>
                <c:pt idx="227">
                  <c:v>143420</c:v>
                </c:pt>
                <c:pt idx="228">
                  <c:v>279765</c:v>
                </c:pt>
                <c:pt idx="229">
                  <c:v>1479012</c:v>
                </c:pt>
                <c:pt idx="230">
                  <c:v>3825</c:v>
                </c:pt>
                <c:pt idx="231">
                  <c:v>100718</c:v>
                </c:pt>
                <c:pt idx="232">
                  <c:v>30895</c:v>
                </c:pt>
                <c:pt idx="233">
                  <c:v>13175</c:v>
                </c:pt>
                <c:pt idx="234">
                  <c:v>88414</c:v>
                </c:pt>
                <c:pt idx="235">
                  <c:v>751537</c:v>
                </c:pt>
                <c:pt idx="236">
                  <c:v>382281</c:v>
                </c:pt>
                <c:pt idx="237">
                  <c:v>28379</c:v>
                </c:pt>
                <c:pt idx="238">
                  <c:v>198260</c:v>
                </c:pt>
                <c:pt idx="239">
                  <c:v>19755</c:v>
                </c:pt>
                <c:pt idx="240">
                  <c:v>226629</c:v>
                </c:pt>
                <c:pt idx="241">
                  <c:v>70152</c:v>
                </c:pt>
                <c:pt idx="242">
                  <c:v>14</c:v>
                </c:pt>
                <c:pt idx="243">
                  <c:v>1109928</c:v>
                </c:pt>
                <c:pt idx="244">
                  <c:v>144938</c:v>
                </c:pt>
                <c:pt idx="245">
                  <c:v>12071</c:v>
                </c:pt>
                <c:pt idx="246">
                  <c:v>463143</c:v>
                </c:pt>
                <c:pt idx="247">
                  <c:v>151163</c:v>
                </c:pt>
                <c:pt idx="248">
                  <c:v>464352</c:v>
                </c:pt>
                <c:pt idx="249">
                  <c:v>58572</c:v>
                </c:pt>
                <c:pt idx="250">
                  <c:v>55924</c:v>
                </c:pt>
                <c:pt idx="251">
                  <c:v>4815932</c:v>
                </c:pt>
                <c:pt idx="252">
                  <c:v>85643</c:v>
                </c:pt>
                <c:pt idx="253">
                  <c:v>67464</c:v>
                </c:pt>
                <c:pt idx="254">
                  <c:v>69775</c:v>
                </c:pt>
                <c:pt idx="255">
                  <c:v>2074</c:v>
                </c:pt>
                <c:pt idx="256">
                  <c:v>829127</c:v>
                </c:pt>
                <c:pt idx="257">
                  <c:v>323890</c:v>
                </c:pt>
                <c:pt idx="258">
                  <c:v>19610</c:v>
                </c:pt>
                <c:pt idx="259">
                  <c:v>3260</c:v>
                </c:pt>
                <c:pt idx="260">
                  <c:v>1026</c:v>
                </c:pt>
                <c:pt idx="261">
                  <c:v>541</c:v>
                </c:pt>
                <c:pt idx="262">
                  <c:v>81372</c:v>
                </c:pt>
                <c:pt idx="263">
                  <c:v>23988</c:v>
                </c:pt>
                <c:pt idx="264">
                  <c:v>30268</c:v>
                </c:pt>
                <c:pt idx="265">
                  <c:v>75</c:v>
                </c:pt>
                <c:pt idx="266">
                  <c:v>4942</c:v>
                </c:pt>
                <c:pt idx="267">
                  <c:v>2043270</c:v>
                </c:pt>
                <c:pt idx="268">
                  <c:v>50512</c:v>
                </c:pt>
                <c:pt idx="269">
                  <c:v>37150</c:v>
                </c:pt>
                <c:pt idx="270">
                  <c:v>2995</c:v>
                </c:pt>
                <c:pt idx="271">
                  <c:v>36008</c:v>
                </c:pt>
                <c:pt idx="272">
                  <c:v>104331</c:v>
                </c:pt>
                <c:pt idx="273">
                  <c:v>2173</c:v>
                </c:pt>
                <c:pt idx="274">
                  <c:v>760814</c:v>
                </c:pt>
                <c:pt idx="275">
                  <c:v>45030</c:v>
                </c:pt>
                <c:pt idx="276">
                  <c:v>7279</c:v>
                </c:pt>
                <c:pt idx="277">
                  <c:v>32874</c:v>
                </c:pt>
                <c:pt idx="278">
                  <c:v>836547</c:v>
                </c:pt>
                <c:pt idx="279">
                  <c:v>29380</c:v>
                </c:pt>
                <c:pt idx="280">
                  <c:v>53594</c:v>
                </c:pt>
                <c:pt idx="281">
                  <c:v>820</c:v>
                </c:pt>
                <c:pt idx="282">
                  <c:v>519289</c:v>
                </c:pt>
                <c:pt idx="283">
                  <c:v>733</c:v>
                </c:pt>
                <c:pt idx="284">
                  <c:v>367661</c:v>
                </c:pt>
                <c:pt idx="285">
                  <c:v>5776</c:v>
                </c:pt>
                <c:pt idx="286">
                  <c:v>15284</c:v>
                </c:pt>
                <c:pt idx="287">
                  <c:v>1427655</c:v>
                </c:pt>
                <c:pt idx="288">
                  <c:v>3574</c:v>
                </c:pt>
                <c:pt idx="289">
                  <c:v>34382</c:v>
                </c:pt>
                <c:pt idx="290">
                  <c:v>5</c:v>
                </c:pt>
                <c:pt idx="291">
                  <c:v>1569961</c:v>
                </c:pt>
                <c:pt idx="292">
                  <c:v>7999</c:v>
                </c:pt>
                <c:pt idx="293">
                  <c:v>361431</c:v>
                </c:pt>
                <c:pt idx="294">
                  <c:v>1686</c:v>
                </c:pt>
                <c:pt idx="295">
                  <c:v>18892850</c:v>
                </c:pt>
                <c:pt idx="296">
                  <c:v>118033</c:v>
                </c:pt>
                <c:pt idx="297">
                  <c:v>508008</c:v>
                </c:pt>
                <c:pt idx="298">
                  <c:v>98323</c:v>
                </c:pt>
                <c:pt idx="299">
                  <c:v>6145</c:v>
                </c:pt>
                <c:pt idx="300">
                  <c:v>30425</c:v>
                </c:pt>
                <c:pt idx="301">
                  <c:v>55459</c:v>
                </c:pt>
                <c:pt idx="302">
                  <c:v>5915</c:v>
                </c:pt>
                <c:pt idx="303">
                  <c:v>5799337</c:v>
                </c:pt>
                <c:pt idx="304">
                  <c:v>59344</c:v>
                </c:pt>
                <c:pt idx="305">
                  <c:v>1138106</c:v>
                </c:pt>
                <c:pt idx="306">
                  <c:v>1067</c:v>
                </c:pt>
                <c:pt idx="307">
                  <c:v>3727</c:v>
                </c:pt>
                <c:pt idx="308">
                  <c:v>118339</c:v>
                </c:pt>
                <c:pt idx="309">
                  <c:v>1228401</c:v>
                </c:pt>
                <c:pt idx="310">
                  <c:v>507043</c:v>
                </c:pt>
                <c:pt idx="311">
                  <c:v>7732</c:v>
                </c:pt>
                <c:pt idx="312">
                  <c:v>10040</c:v>
                </c:pt>
                <c:pt idx="313">
                  <c:v>193095</c:v>
                </c:pt>
                <c:pt idx="314">
                  <c:v>4152</c:v>
                </c:pt>
                <c:pt idx="315">
                  <c:v>4944</c:v>
                </c:pt>
                <c:pt idx="316">
                  <c:v>2588</c:v>
                </c:pt>
                <c:pt idx="317">
                  <c:v>13426356</c:v>
                </c:pt>
                <c:pt idx="318">
                  <c:v>4526</c:v>
                </c:pt>
                <c:pt idx="319">
                  <c:v>10313</c:v>
                </c:pt>
                <c:pt idx="320">
                  <c:v>5184</c:v>
                </c:pt>
                <c:pt idx="321">
                  <c:v>20168</c:v>
                </c:pt>
                <c:pt idx="322">
                  <c:v>8418822</c:v>
                </c:pt>
                <c:pt idx="323">
                  <c:v>420247</c:v>
                </c:pt>
                <c:pt idx="324">
                  <c:v>12449</c:v>
                </c:pt>
                <c:pt idx="325">
                  <c:v>84382</c:v>
                </c:pt>
                <c:pt idx="326">
                  <c:v>37573</c:v>
                </c:pt>
                <c:pt idx="327">
                  <c:v>17758</c:v>
                </c:pt>
                <c:pt idx="328">
                  <c:v>23</c:v>
                </c:pt>
                <c:pt idx="329">
                  <c:v>246051</c:v>
                </c:pt>
                <c:pt idx="330">
                  <c:v>5166</c:v>
                </c:pt>
                <c:pt idx="331">
                  <c:v>363604</c:v>
                </c:pt>
                <c:pt idx="332">
                  <c:v>2687</c:v>
                </c:pt>
                <c:pt idx="333">
                  <c:v>2732</c:v>
                </c:pt>
                <c:pt idx="334">
                  <c:v>274647</c:v>
                </c:pt>
                <c:pt idx="335">
                  <c:v>63925</c:v>
                </c:pt>
                <c:pt idx="336">
                  <c:v>108376</c:v>
                </c:pt>
                <c:pt idx="337">
                  <c:v>71001</c:v>
                </c:pt>
                <c:pt idx="338">
                  <c:v>4772071</c:v>
                </c:pt>
                <c:pt idx="339">
                  <c:v>119441</c:v>
                </c:pt>
                <c:pt idx="340">
                  <c:v>29735</c:v>
                </c:pt>
                <c:pt idx="341">
                  <c:v>225</c:v>
                </c:pt>
                <c:pt idx="342">
                  <c:v>21315</c:v>
                </c:pt>
                <c:pt idx="343">
                  <c:v>67255</c:v>
                </c:pt>
                <c:pt idx="344">
                  <c:v>39384</c:v>
                </c:pt>
                <c:pt idx="345">
                  <c:v>396796</c:v>
                </c:pt>
                <c:pt idx="346">
                  <c:v>28841</c:v>
                </c:pt>
                <c:pt idx="347">
                  <c:v>1168</c:v>
                </c:pt>
                <c:pt idx="348">
                  <c:v>185279</c:v>
                </c:pt>
                <c:pt idx="349">
                  <c:v>461611</c:v>
                </c:pt>
                <c:pt idx="350">
                  <c:v>121</c:v>
                </c:pt>
                <c:pt idx="351">
                  <c:v>369311</c:v>
                </c:pt>
                <c:pt idx="352">
                  <c:v>28139</c:v>
                </c:pt>
                <c:pt idx="353">
                  <c:v>125545</c:v>
                </c:pt>
                <c:pt idx="354">
                  <c:v>98834</c:v>
                </c:pt>
                <c:pt idx="355">
                  <c:v>166900</c:v>
                </c:pt>
                <c:pt idx="356">
                  <c:v>2313</c:v>
                </c:pt>
                <c:pt idx="357">
                  <c:v>2638</c:v>
                </c:pt>
                <c:pt idx="358">
                  <c:v>12819</c:v>
                </c:pt>
                <c:pt idx="359">
                  <c:v>368588</c:v>
                </c:pt>
                <c:pt idx="360">
                  <c:v>189721</c:v>
                </c:pt>
                <c:pt idx="361">
                  <c:v>142020</c:v>
                </c:pt>
                <c:pt idx="362">
                  <c:v>2935</c:v>
                </c:pt>
                <c:pt idx="363">
                  <c:v>101942</c:v>
                </c:pt>
                <c:pt idx="364">
                  <c:v>33227</c:v>
                </c:pt>
                <c:pt idx="365">
                  <c:v>6954</c:v>
                </c:pt>
                <c:pt idx="366">
                  <c:v>4474</c:v>
                </c:pt>
                <c:pt idx="367">
                  <c:v>486956</c:v>
                </c:pt>
                <c:pt idx="368">
                  <c:v>31160</c:v>
                </c:pt>
                <c:pt idx="369">
                  <c:v>6647</c:v>
                </c:pt>
                <c:pt idx="370">
                  <c:v>338149</c:v>
                </c:pt>
                <c:pt idx="371">
                  <c:v>4178</c:v>
                </c:pt>
                <c:pt idx="372">
                  <c:v>75083793</c:v>
                </c:pt>
                <c:pt idx="373">
                  <c:v>111</c:v>
                </c:pt>
                <c:pt idx="374">
                  <c:v>5010</c:v>
                </c:pt>
                <c:pt idx="375">
                  <c:v>48620</c:v>
                </c:pt>
                <c:pt idx="376">
                  <c:v>44423</c:v>
                </c:pt>
                <c:pt idx="377">
                  <c:v>1767</c:v>
                </c:pt>
                <c:pt idx="378">
                  <c:v>68524</c:v>
                </c:pt>
                <c:pt idx="379">
                  <c:v>714316</c:v>
                </c:pt>
                <c:pt idx="380">
                  <c:v>12434</c:v>
                </c:pt>
                <c:pt idx="381">
                  <c:v>78960</c:v>
                </c:pt>
                <c:pt idx="382">
                  <c:v>2119428</c:v>
                </c:pt>
                <c:pt idx="383">
                  <c:v>72139</c:v>
                </c:pt>
                <c:pt idx="384">
                  <c:v>1187</c:v>
                </c:pt>
                <c:pt idx="385">
                  <c:v>449820</c:v>
                </c:pt>
                <c:pt idx="386">
                  <c:v>809</c:v>
                </c:pt>
                <c:pt idx="387">
                  <c:v>6618</c:v>
                </c:pt>
                <c:pt idx="388">
                  <c:v>55797</c:v>
                </c:pt>
                <c:pt idx="389">
                  <c:v>1640535</c:v>
                </c:pt>
                <c:pt idx="390">
                  <c:v>8592</c:v>
                </c:pt>
                <c:pt idx="391">
                  <c:v>64576</c:v>
                </c:pt>
                <c:pt idx="392">
                  <c:v>6715</c:v>
                </c:pt>
                <c:pt idx="393">
                  <c:v>42834</c:v>
                </c:pt>
                <c:pt idx="394">
                  <c:v>8493</c:v>
                </c:pt>
                <c:pt idx="395">
                  <c:v>12081</c:v>
                </c:pt>
                <c:pt idx="396">
                  <c:v>143419</c:v>
                </c:pt>
                <c:pt idx="397">
                  <c:v>963689</c:v>
                </c:pt>
                <c:pt idx="398">
                  <c:v>7834</c:v>
                </c:pt>
                <c:pt idx="399">
                  <c:v>489994</c:v>
                </c:pt>
                <c:pt idx="400">
                  <c:v>1294</c:v>
                </c:pt>
                <c:pt idx="401">
                  <c:v>313867</c:v>
                </c:pt>
                <c:pt idx="402">
                  <c:v>8972</c:v>
                </c:pt>
                <c:pt idx="403">
                  <c:v>4058455</c:v>
                </c:pt>
                <c:pt idx="404">
                  <c:v>1102722</c:v>
                </c:pt>
                <c:pt idx="405">
                  <c:v>794956</c:v>
                </c:pt>
                <c:pt idx="406">
                  <c:v>5795</c:v>
                </c:pt>
                <c:pt idx="407">
                  <c:v>10602</c:v>
                </c:pt>
                <c:pt idx="408">
                  <c:v>22748</c:v>
                </c:pt>
                <c:pt idx="409">
                  <c:v>874563</c:v>
                </c:pt>
                <c:pt idx="410">
                  <c:v>137729</c:v>
                </c:pt>
                <c:pt idx="411">
                  <c:v>3367</c:v>
                </c:pt>
                <c:pt idx="412">
                  <c:v>418098</c:v>
                </c:pt>
                <c:pt idx="413">
                  <c:v>1362</c:v>
                </c:pt>
                <c:pt idx="414">
                  <c:v>1601863</c:v>
                </c:pt>
                <c:pt idx="415">
                  <c:v>37747</c:v>
                </c:pt>
                <c:pt idx="416">
                  <c:v>169522</c:v>
                </c:pt>
                <c:pt idx="417">
                  <c:v>636458</c:v>
                </c:pt>
                <c:pt idx="418">
                  <c:v>101834</c:v>
                </c:pt>
                <c:pt idx="419">
                  <c:v>587993</c:v>
                </c:pt>
                <c:pt idx="420">
                  <c:v>341855</c:v>
                </c:pt>
                <c:pt idx="421">
                  <c:v>48207</c:v>
                </c:pt>
                <c:pt idx="422">
                  <c:v>49395</c:v>
                </c:pt>
                <c:pt idx="423">
                  <c:v>193975</c:v>
                </c:pt>
                <c:pt idx="424">
                  <c:v>6407</c:v>
                </c:pt>
                <c:pt idx="425">
                  <c:v>156397</c:v>
                </c:pt>
                <c:pt idx="426">
                  <c:v>710273</c:v>
                </c:pt>
                <c:pt idx="427">
                  <c:v>3713</c:v>
                </c:pt>
                <c:pt idx="428">
                  <c:v>508470</c:v>
                </c:pt>
                <c:pt idx="429">
                  <c:v>1592059</c:v>
                </c:pt>
                <c:pt idx="430">
                  <c:v>420890</c:v>
                </c:pt>
                <c:pt idx="431">
                  <c:v>172297</c:v>
                </c:pt>
                <c:pt idx="432">
                  <c:v>203363</c:v>
                </c:pt>
                <c:pt idx="433">
                  <c:v>127231</c:v>
                </c:pt>
                <c:pt idx="434">
                  <c:v>33636</c:v>
                </c:pt>
                <c:pt idx="435">
                  <c:v>57207</c:v>
                </c:pt>
                <c:pt idx="436">
                  <c:v>1507052</c:v>
                </c:pt>
                <c:pt idx="437">
                  <c:v>19827</c:v>
                </c:pt>
                <c:pt idx="438">
                  <c:v>26305</c:v>
                </c:pt>
                <c:pt idx="439">
                  <c:v>17718</c:v>
                </c:pt>
                <c:pt idx="440">
                  <c:v>40121</c:v>
                </c:pt>
                <c:pt idx="441">
                  <c:v>633</c:v>
                </c:pt>
                <c:pt idx="442">
                  <c:v>995365</c:v>
                </c:pt>
                <c:pt idx="443">
                  <c:v>1094</c:v>
                </c:pt>
                <c:pt idx="444">
                  <c:v>38092</c:v>
                </c:pt>
                <c:pt idx="445">
                  <c:v>234346</c:v>
                </c:pt>
                <c:pt idx="446">
                  <c:v>108165</c:v>
                </c:pt>
                <c:pt idx="447">
                  <c:v>4554</c:v>
                </c:pt>
                <c:pt idx="448">
                  <c:v>334925</c:v>
                </c:pt>
                <c:pt idx="449">
                  <c:v>55280</c:v>
                </c:pt>
                <c:pt idx="450">
                  <c:v>1264</c:v>
                </c:pt>
                <c:pt idx="451">
                  <c:v>7754</c:v>
                </c:pt>
                <c:pt idx="452">
                  <c:v>179210</c:v>
                </c:pt>
                <c:pt idx="453">
                  <c:v>218553</c:v>
                </c:pt>
                <c:pt idx="454">
                  <c:v>5177</c:v>
                </c:pt>
                <c:pt idx="455">
                  <c:v>49597</c:v>
                </c:pt>
                <c:pt idx="456">
                  <c:v>1716394</c:v>
                </c:pt>
                <c:pt idx="457">
                  <c:v>154971</c:v>
                </c:pt>
                <c:pt idx="458">
                  <c:v>16059</c:v>
                </c:pt>
                <c:pt idx="459">
                  <c:v>19418</c:v>
                </c:pt>
                <c:pt idx="460">
                  <c:v>6700</c:v>
                </c:pt>
                <c:pt idx="461">
                  <c:v>80431</c:v>
                </c:pt>
                <c:pt idx="462">
                  <c:v>2</c:v>
                </c:pt>
                <c:pt idx="463">
                  <c:v>11216</c:v>
                </c:pt>
                <c:pt idx="464">
                  <c:v>49094</c:v>
                </c:pt>
                <c:pt idx="465">
                  <c:v>8779</c:v>
                </c:pt>
                <c:pt idx="466">
                  <c:v>18940</c:v>
                </c:pt>
                <c:pt idx="467">
                  <c:v>16294</c:v>
                </c:pt>
                <c:pt idx="468">
                  <c:v>157965</c:v>
                </c:pt>
                <c:pt idx="469">
                  <c:v>44452</c:v>
                </c:pt>
                <c:pt idx="470">
                  <c:v>77720</c:v>
                </c:pt>
                <c:pt idx="471">
                  <c:v>17161</c:v>
                </c:pt>
                <c:pt idx="472">
                  <c:v>1913448</c:v>
                </c:pt>
                <c:pt idx="473">
                  <c:v>9334</c:v>
                </c:pt>
                <c:pt idx="474">
                  <c:v>487175</c:v>
                </c:pt>
                <c:pt idx="475">
                  <c:v>15892</c:v>
                </c:pt>
                <c:pt idx="476">
                  <c:v>85748</c:v>
                </c:pt>
                <c:pt idx="477">
                  <c:v>6400</c:v>
                </c:pt>
                <c:pt idx="478">
                  <c:v>8804</c:v>
                </c:pt>
                <c:pt idx="479">
                  <c:v>42905</c:v>
                </c:pt>
                <c:pt idx="480">
                  <c:v>17177</c:v>
                </c:pt>
                <c:pt idx="481">
                  <c:v>93304</c:v>
                </c:pt>
                <c:pt idx="482">
                  <c:v>446558</c:v>
                </c:pt>
                <c:pt idx="483">
                  <c:v>107404</c:v>
                </c:pt>
                <c:pt idx="484">
                  <c:v>595152</c:v>
                </c:pt>
                <c:pt idx="485">
                  <c:v>106765</c:v>
                </c:pt>
                <c:pt idx="486">
                  <c:v>301486</c:v>
                </c:pt>
                <c:pt idx="487">
                  <c:v>4126044</c:v>
                </c:pt>
                <c:pt idx="488">
                  <c:v>29200</c:v>
                </c:pt>
                <c:pt idx="489">
                  <c:v>167556</c:v>
                </c:pt>
                <c:pt idx="490">
                  <c:v>24406</c:v>
                </c:pt>
                <c:pt idx="491">
                  <c:v>251599</c:v>
                </c:pt>
                <c:pt idx="492">
                  <c:v>501963</c:v>
                </c:pt>
                <c:pt idx="493">
                  <c:v>23472181</c:v>
                </c:pt>
                <c:pt idx="494">
                  <c:v>2125</c:v>
                </c:pt>
                <c:pt idx="495">
                  <c:v>12414920</c:v>
                </c:pt>
                <c:pt idx="496">
                  <c:v>2238</c:v>
                </c:pt>
                <c:pt idx="497">
                  <c:v>131349</c:v>
                </c:pt>
                <c:pt idx="498">
                  <c:v>3885</c:v>
                </c:pt>
                <c:pt idx="499">
                  <c:v>1076</c:v>
                </c:pt>
                <c:pt idx="500">
                  <c:v>27788</c:v>
                </c:pt>
                <c:pt idx="501">
                  <c:v>7205</c:v>
                </c:pt>
                <c:pt idx="502">
                  <c:v>48153</c:v>
                </c:pt>
                <c:pt idx="503">
                  <c:v>30495</c:v>
                </c:pt>
                <c:pt idx="504">
                  <c:v>1093</c:v>
                </c:pt>
                <c:pt idx="505">
                  <c:v>679</c:v>
                </c:pt>
                <c:pt idx="506">
                  <c:v>1440574</c:v>
                </c:pt>
                <c:pt idx="507">
                  <c:v>959</c:v>
                </c:pt>
                <c:pt idx="508">
                  <c:v>24591</c:v>
                </c:pt>
                <c:pt idx="509">
                  <c:v>7130</c:v>
                </c:pt>
                <c:pt idx="510">
                  <c:v>1986233</c:v>
                </c:pt>
                <c:pt idx="511">
                  <c:v>165650</c:v>
                </c:pt>
                <c:pt idx="512">
                  <c:v>148069</c:v>
                </c:pt>
                <c:pt idx="513">
                  <c:v>9278</c:v>
                </c:pt>
                <c:pt idx="514">
                  <c:v>3826</c:v>
                </c:pt>
                <c:pt idx="515">
                  <c:v>110316</c:v>
                </c:pt>
                <c:pt idx="516">
                  <c:v>138266</c:v>
                </c:pt>
                <c:pt idx="517">
                  <c:v>284631</c:v>
                </c:pt>
                <c:pt idx="518">
                  <c:v>3057759</c:v>
                </c:pt>
                <c:pt idx="519">
                  <c:v>657108</c:v>
                </c:pt>
                <c:pt idx="520">
                  <c:v>58863</c:v>
                </c:pt>
                <c:pt idx="521">
                  <c:v>1929656</c:v>
                </c:pt>
                <c:pt idx="522">
                  <c:v>11268</c:v>
                </c:pt>
                <c:pt idx="523">
                  <c:v>163206</c:v>
                </c:pt>
                <c:pt idx="524">
                  <c:v>1427455</c:v>
                </c:pt>
                <c:pt idx="525">
                  <c:v>1485513</c:v>
                </c:pt>
                <c:pt idx="526">
                  <c:v>15914</c:v>
                </c:pt>
                <c:pt idx="527">
                  <c:v>27942</c:v>
                </c:pt>
                <c:pt idx="528">
                  <c:v>17139</c:v>
                </c:pt>
                <c:pt idx="529">
                  <c:v>103438876</c:v>
                </c:pt>
                <c:pt idx="530">
                  <c:v>78586</c:v>
                </c:pt>
                <c:pt idx="531">
                  <c:v>1237</c:v>
                </c:pt>
                <c:pt idx="532">
                  <c:v>19338</c:v>
                </c:pt>
                <c:pt idx="533">
                  <c:v>28303</c:v>
                </c:pt>
                <c:pt idx="534">
                  <c:v>3108262</c:v>
                </c:pt>
                <c:pt idx="535">
                  <c:v>711842</c:v>
                </c:pt>
                <c:pt idx="536">
                  <c:v>28639</c:v>
                </c:pt>
                <c:pt idx="537">
                  <c:v>451600</c:v>
                </c:pt>
                <c:pt idx="538">
                  <c:v>5912</c:v>
                </c:pt>
                <c:pt idx="539">
                  <c:v>5981</c:v>
                </c:pt>
                <c:pt idx="540">
                  <c:v>32913</c:v>
                </c:pt>
                <c:pt idx="541">
                  <c:v>323</c:v>
                </c:pt>
                <c:pt idx="542">
                  <c:v>1444</c:v>
                </c:pt>
                <c:pt idx="543">
                  <c:v>33540</c:v>
                </c:pt>
                <c:pt idx="544">
                  <c:v>915663</c:v>
                </c:pt>
                <c:pt idx="545">
                  <c:v>363067</c:v>
                </c:pt>
                <c:pt idx="546">
                  <c:v>20856</c:v>
                </c:pt>
                <c:pt idx="547">
                  <c:v>4541</c:v>
                </c:pt>
                <c:pt idx="548">
                  <c:v>5286</c:v>
                </c:pt>
                <c:pt idx="549">
                  <c:v>1639</c:v>
                </c:pt>
                <c:pt idx="550">
                  <c:v>704494</c:v>
                </c:pt>
                <c:pt idx="551">
                  <c:v>729112</c:v>
                </c:pt>
                <c:pt idx="552">
                  <c:v>519</c:v>
                </c:pt>
                <c:pt idx="553">
                  <c:v>35847</c:v>
                </c:pt>
                <c:pt idx="554">
                  <c:v>69384</c:v>
                </c:pt>
                <c:pt idx="555">
                  <c:v>85718</c:v>
                </c:pt>
                <c:pt idx="556">
                  <c:v>50786</c:v>
                </c:pt>
                <c:pt idx="557">
                  <c:v>1077</c:v>
                </c:pt>
                <c:pt idx="558">
                  <c:v>1872</c:v>
                </c:pt>
                <c:pt idx="559">
                  <c:v>42229</c:v>
                </c:pt>
                <c:pt idx="560">
                  <c:v>359315</c:v>
                </c:pt>
                <c:pt idx="561">
                  <c:v>684974</c:v>
                </c:pt>
                <c:pt idx="562">
                  <c:v>22699</c:v>
                </c:pt>
                <c:pt idx="563">
                  <c:v>34372</c:v>
                </c:pt>
                <c:pt idx="564">
                  <c:v>19666</c:v>
                </c:pt>
                <c:pt idx="565">
                  <c:v>246231</c:v>
                </c:pt>
                <c:pt idx="566">
                  <c:v>765189</c:v>
                </c:pt>
                <c:pt idx="567">
                  <c:v>99025</c:v>
                </c:pt>
                <c:pt idx="568">
                  <c:v>169113</c:v>
                </c:pt>
                <c:pt idx="569">
                  <c:v>654696</c:v>
                </c:pt>
                <c:pt idx="570">
                  <c:v>398711</c:v>
                </c:pt>
                <c:pt idx="571">
                  <c:v>28717</c:v>
                </c:pt>
                <c:pt idx="572">
                  <c:v>913</c:v>
                </c:pt>
                <c:pt idx="573">
                  <c:v>34910</c:v>
                </c:pt>
                <c:pt idx="574">
                  <c:v>59724</c:v>
                </c:pt>
                <c:pt idx="575">
                  <c:v>63111</c:v>
                </c:pt>
                <c:pt idx="576">
                  <c:v>98096</c:v>
                </c:pt>
                <c:pt idx="577">
                  <c:v>17535</c:v>
                </c:pt>
                <c:pt idx="578">
                  <c:v>3016309</c:v>
                </c:pt>
                <c:pt idx="579">
                  <c:v>1805564</c:v>
                </c:pt>
                <c:pt idx="580">
                  <c:v>22331</c:v>
                </c:pt>
                <c:pt idx="581">
                  <c:v>3311</c:v>
                </c:pt>
                <c:pt idx="582">
                  <c:v>7627</c:v>
                </c:pt>
                <c:pt idx="583">
                  <c:v>2317</c:v>
                </c:pt>
                <c:pt idx="584">
                  <c:v>174</c:v>
                </c:pt>
                <c:pt idx="585">
                  <c:v>112074</c:v>
                </c:pt>
                <c:pt idx="586">
                  <c:v>30771</c:v>
                </c:pt>
                <c:pt idx="587">
                  <c:v>60073</c:v>
                </c:pt>
                <c:pt idx="588">
                  <c:v>120853</c:v>
                </c:pt>
                <c:pt idx="589">
                  <c:v>263</c:v>
                </c:pt>
                <c:pt idx="590">
                  <c:v>22026</c:v>
                </c:pt>
                <c:pt idx="591">
                  <c:v>176098</c:v>
                </c:pt>
                <c:pt idx="592">
                  <c:v>2346</c:v>
                </c:pt>
                <c:pt idx="593">
                  <c:v>85974</c:v>
                </c:pt>
                <c:pt idx="594">
                  <c:v>376258</c:v>
                </c:pt>
                <c:pt idx="595">
                  <c:v>3</c:v>
                </c:pt>
                <c:pt idx="596">
                  <c:v>405295</c:v>
                </c:pt>
                <c:pt idx="597">
                  <c:v>11098</c:v>
                </c:pt>
                <c:pt idx="598">
                  <c:v>1785</c:v>
                </c:pt>
                <c:pt idx="599">
                  <c:v>135584</c:v>
                </c:pt>
                <c:pt idx="600">
                  <c:v>22460</c:v>
                </c:pt>
                <c:pt idx="601">
                  <c:v>794</c:v>
                </c:pt>
                <c:pt idx="602">
                  <c:v>230636</c:v>
                </c:pt>
                <c:pt idx="603">
                  <c:v>324566</c:v>
                </c:pt>
                <c:pt idx="604">
                  <c:v>143474</c:v>
                </c:pt>
                <c:pt idx="605">
                  <c:v>46104</c:v>
                </c:pt>
                <c:pt idx="606">
                  <c:v>84</c:v>
                </c:pt>
                <c:pt idx="607">
                  <c:v>52743</c:v>
                </c:pt>
                <c:pt idx="608">
                  <c:v>24874</c:v>
                </c:pt>
                <c:pt idx="609">
                  <c:v>524</c:v>
                </c:pt>
                <c:pt idx="610">
                  <c:v>1052669</c:v>
                </c:pt>
                <c:pt idx="611">
                  <c:v>115959</c:v>
                </c:pt>
                <c:pt idx="612">
                  <c:v>199813</c:v>
                </c:pt>
                <c:pt idx="613">
                  <c:v>269067</c:v>
                </c:pt>
                <c:pt idx="614">
                  <c:v>46549</c:v>
                </c:pt>
                <c:pt idx="615">
                  <c:v>4942</c:v>
                </c:pt>
                <c:pt idx="616">
                  <c:v>17166</c:v>
                </c:pt>
                <c:pt idx="617">
                  <c:v>11808</c:v>
                </c:pt>
                <c:pt idx="618">
                  <c:v>121418</c:v>
                </c:pt>
                <c:pt idx="619">
                  <c:v>1387281</c:v>
                </c:pt>
                <c:pt idx="620">
                  <c:v>783941</c:v>
                </c:pt>
                <c:pt idx="621">
                  <c:v>9705</c:v>
                </c:pt>
                <c:pt idx="622">
                  <c:v>90480</c:v>
                </c:pt>
                <c:pt idx="623">
                  <c:v>29683</c:v>
                </c:pt>
                <c:pt idx="624">
                  <c:v>2528</c:v>
                </c:pt>
                <c:pt idx="625">
                  <c:v>273153</c:v>
                </c:pt>
                <c:pt idx="626">
                  <c:v>1421651</c:v>
                </c:pt>
                <c:pt idx="627">
                  <c:v>168879</c:v>
                </c:pt>
                <c:pt idx="628">
                  <c:v>88011</c:v>
                </c:pt>
                <c:pt idx="629">
                  <c:v>909147</c:v>
                </c:pt>
                <c:pt idx="630">
                  <c:v>166282</c:v>
                </c:pt>
                <c:pt idx="631">
                  <c:v>118327</c:v>
                </c:pt>
                <c:pt idx="632">
                  <c:v>880002</c:v>
                </c:pt>
                <c:pt idx="633">
                  <c:v>344799</c:v>
                </c:pt>
                <c:pt idx="634">
                  <c:v>25577</c:v>
                </c:pt>
                <c:pt idx="635">
                  <c:v>7037018</c:v>
                </c:pt>
                <c:pt idx="636">
                  <c:v>37755</c:v>
                </c:pt>
                <c:pt idx="637">
                  <c:v>74876</c:v>
                </c:pt>
                <c:pt idx="638">
                  <c:v>2857279</c:v>
                </c:pt>
                <c:pt idx="639">
                  <c:v>294865</c:v>
                </c:pt>
                <c:pt idx="640">
                  <c:v>95028</c:v>
                </c:pt>
                <c:pt idx="641">
                  <c:v>2492654</c:v>
                </c:pt>
                <c:pt idx="642">
                  <c:v>11619</c:v>
                </c:pt>
                <c:pt idx="643">
                  <c:v>24301</c:v>
                </c:pt>
                <c:pt idx="644">
                  <c:v>1041008</c:v>
                </c:pt>
                <c:pt idx="645">
                  <c:v>250390</c:v>
                </c:pt>
                <c:pt idx="646">
                  <c:v>46540</c:v>
                </c:pt>
                <c:pt idx="647">
                  <c:v>152397</c:v>
                </c:pt>
                <c:pt idx="648">
                  <c:v>202354</c:v>
                </c:pt>
                <c:pt idx="649">
                  <c:v>205613</c:v>
                </c:pt>
                <c:pt idx="650">
                  <c:v>311491</c:v>
                </c:pt>
                <c:pt idx="651">
                  <c:v>722711</c:v>
                </c:pt>
                <c:pt idx="652">
                  <c:v>25471</c:v>
                </c:pt>
                <c:pt idx="653">
                  <c:v>54330</c:v>
                </c:pt>
                <c:pt idx="654">
                  <c:v>506514</c:v>
                </c:pt>
                <c:pt idx="655">
                  <c:v>607002</c:v>
                </c:pt>
                <c:pt idx="656">
                  <c:v>120</c:v>
                </c:pt>
                <c:pt idx="657">
                  <c:v>859</c:v>
                </c:pt>
                <c:pt idx="658">
                  <c:v>4763103</c:v>
                </c:pt>
                <c:pt idx="659">
                  <c:v>143064</c:v>
                </c:pt>
                <c:pt idx="660">
                  <c:v>52270</c:v>
                </c:pt>
                <c:pt idx="661">
                  <c:v>1639488</c:v>
                </c:pt>
                <c:pt idx="662">
                  <c:v>69430</c:v>
                </c:pt>
                <c:pt idx="663">
                  <c:v>63156</c:v>
                </c:pt>
                <c:pt idx="664">
                  <c:v>10130</c:v>
                </c:pt>
                <c:pt idx="665">
                  <c:v>2762166</c:v>
                </c:pt>
                <c:pt idx="666">
                  <c:v>1204731</c:v>
                </c:pt>
                <c:pt idx="667">
                  <c:v>8033766</c:v>
                </c:pt>
                <c:pt idx="668">
                  <c:v>490268</c:v>
                </c:pt>
                <c:pt idx="669">
                  <c:v>182708</c:v>
                </c:pt>
                <c:pt idx="670">
                  <c:v>10345</c:v>
                </c:pt>
                <c:pt idx="671">
                  <c:v>1088927</c:v>
                </c:pt>
                <c:pt idx="672">
                  <c:v>750</c:v>
                </c:pt>
                <c:pt idx="673">
                  <c:v>159881</c:v>
                </c:pt>
                <c:pt idx="674">
                  <c:v>84026</c:v>
                </c:pt>
                <c:pt idx="675">
                  <c:v>113612</c:v>
                </c:pt>
                <c:pt idx="676">
                  <c:v>68879</c:v>
                </c:pt>
                <c:pt idx="677">
                  <c:v>1392733</c:v>
                </c:pt>
                <c:pt idx="678">
                  <c:v>121999</c:v>
                </c:pt>
                <c:pt idx="679">
                  <c:v>585336</c:v>
                </c:pt>
                <c:pt idx="680">
                  <c:v>7697</c:v>
                </c:pt>
                <c:pt idx="681">
                  <c:v>470491</c:v>
                </c:pt>
                <c:pt idx="682">
                  <c:v>78081</c:v>
                </c:pt>
                <c:pt idx="683">
                  <c:v>5504</c:v>
                </c:pt>
                <c:pt idx="684">
                  <c:v>926029</c:v>
                </c:pt>
                <c:pt idx="685">
                  <c:v>3941</c:v>
                </c:pt>
                <c:pt idx="686">
                  <c:v>6373</c:v>
                </c:pt>
                <c:pt idx="687">
                  <c:v>216</c:v>
                </c:pt>
                <c:pt idx="688">
                  <c:v>190</c:v>
                </c:pt>
                <c:pt idx="689">
                  <c:v>285628</c:v>
                </c:pt>
                <c:pt idx="690">
                  <c:v>106151</c:v>
                </c:pt>
                <c:pt idx="691">
                  <c:v>44026</c:v>
                </c:pt>
                <c:pt idx="692">
                  <c:v>278824</c:v>
                </c:pt>
                <c:pt idx="693">
                  <c:v>43629</c:v>
                </c:pt>
                <c:pt idx="694">
                  <c:v>21595</c:v>
                </c:pt>
                <c:pt idx="695">
                  <c:v>33068</c:v>
                </c:pt>
                <c:pt idx="696">
                  <c:v>74376</c:v>
                </c:pt>
                <c:pt idx="697">
                  <c:v>9909</c:v>
                </c:pt>
                <c:pt idx="698">
                  <c:v>159450</c:v>
                </c:pt>
                <c:pt idx="699">
                  <c:v>153329</c:v>
                </c:pt>
                <c:pt idx="700">
                  <c:v>19668</c:v>
                </c:pt>
                <c:pt idx="701">
                  <c:v>102717</c:v>
                </c:pt>
                <c:pt idx="702">
                  <c:v>1758444</c:v>
                </c:pt>
                <c:pt idx="703">
                  <c:v>174871</c:v>
                </c:pt>
                <c:pt idx="704">
                  <c:v>269030</c:v>
                </c:pt>
                <c:pt idx="705">
                  <c:v>17422</c:v>
                </c:pt>
                <c:pt idx="706">
                  <c:v>11529</c:v>
                </c:pt>
                <c:pt idx="707">
                  <c:v>16365</c:v>
                </c:pt>
                <c:pt idx="708">
                  <c:v>453</c:v>
                </c:pt>
                <c:pt idx="709">
                  <c:v>33765</c:v>
                </c:pt>
                <c:pt idx="710">
                  <c:v>7441</c:v>
                </c:pt>
                <c:pt idx="711">
                  <c:v>1063222</c:v>
                </c:pt>
                <c:pt idx="712">
                  <c:v>4640</c:v>
                </c:pt>
                <c:pt idx="713">
                  <c:v>144516</c:v>
                </c:pt>
                <c:pt idx="714">
                  <c:v>2057912</c:v>
                </c:pt>
                <c:pt idx="715">
                  <c:v>6117</c:v>
                </c:pt>
                <c:pt idx="716">
                  <c:v>722025</c:v>
                </c:pt>
                <c:pt idx="717">
                  <c:v>2936</c:v>
                </c:pt>
                <c:pt idx="718">
                  <c:v>1438239</c:v>
                </c:pt>
                <c:pt idx="719">
                  <c:v>28755</c:v>
                </c:pt>
                <c:pt idx="720">
                  <c:v>125245</c:v>
                </c:pt>
                <c:pt idx="721">
                  <c:v>10612741</c:v>
                </c:pt>
                <c:pt idx="722">
                  <c:v>4030</c:v>
                </c:pt>
                <c:pt idx="723">
                  <c:v>445044</c:v>
                </c:pt>
                <c:pt idx="724">
                  <c:v>955121</c:v>
                </c:pt>
                <c:pt idx="725">
                  <c:v>752081</c:v>
                </c:pt>
                <c:pt idx="726">
                  <c:v>356739</c:v>
                </c:pt>
                <c:pt idx="727">
                  <c:v>60706</c:v>
                </c:pt>
                <c:pt idx="728">
                  <c:v>49165</c:v>
                </c:pt>
                <c:pt idx="729">
                  <c:v>56</c:v>
                </c:pt>
                <c:pt idx="730">
                  <c:v>8554</c:v>
                </c:pt>
                <c:pt idx="731">
                  <c:v>32184</c:v>
                </c:pt>
                <c:pt idx="732">
                  <c:v>2053247</c:v>
                </c:pt>
                <c:pt idx="733">
                  <c:v>4229</c:v>
                </c:pt>
                <c:pt idx="734">
                  <c:v>921864</c:v>
                </c:pt>
                <c:pt idx="735">
                  <c:v>142433</c:v>
                </c:pt>
                <c:pt idx="736">
                  <c:v>912401</c:v>
                </c:pt>
                <c:pt idx="737">
                  <c:v>6147</c:v>
                </c:pt>
                <c:pt idx="738">
                  <c:v>4669672</c:v>
                </c:pt>
                <c:pt idx="739">
                  <c:v>1880</c:v>
                </c:pt>
                <c:pt idx="740">
                  <c:v>45619</c:v>
                </c:pt>
                <c:pt idx="741">
                  <c:v>6369</c:v>
                </c:pt>
                <c:pt idx="742">
                  <c:v>137142</c:v>
                </c:pt>
                <c:pt idx="743">
                  <c:v>9341473</c:v>
                </c:pt>
                <c:pt idx="744">
                  <c:v>4384</c:v>
                </c:pt>
                <c:pt idx="745">
                  <c:v>7271</c:v>
                </c:pt>
                <c:pt idx="746">
                  <c:v>8019</c:v>
                </c:pt>
                <c:pt idx="747">
                  <c:v>14521</c:v>
                </c:pt>
                <c:pt idx="748">
                  <c:v>38651</c:v>
                </c:pt>
                <c:pt idx="749">
                  <c:v>44138</c:v>
                </c:pt>
                <c:pt idx="750">
                  <c:v>144114</c:v>
                </c:pt>
                <c:pt idx="751">
                  <c:v>21302</c:v>
                </c:pt>
                <c:pt idx="752">
                  <c:v>17151</c:v>
                </c:pt>
                <c:pt idx="753">
                  <c:v>178535</c:v>
                </c:pt>
                <c:pt idx="754">
                  <c:v>24384</c:v>
                </c:pt>
                <c:pt idx="755">
                  <c:v>907040</c:v>
                </c:pt>
                <c:pt idx="756">
                  <c:v>57799</c:v>
                </c:pt>
                <c:pt idx="757">
                  <c:v>7170</c:v>
                </c:pt>
                <c:pt idx="758">
                  <c:v>9714</c:v>
                </c:pt>
                <c:pt idx="759">
                  <c:v>1391670</c:v>
                </c:pt>
                <c:pt idx="760">
                  <c:v>106528</c:v>
                </c:pt>
                <c:pt idx="761">
                  <c:v>322336</c:v>
                </c:pt>
                <c:pt idx="762">
                  <c:v>169841</c:v>
                </c:pt>
                <c:pt idx="763">
                  <c:v>2722241</c:v>
                </c:pt>
                <c:pt idx="764">
                  <c:v>1425</c:v>
                </c:pt>
                <c:pt idx="765">
                  <c:v>329667</c:v>
                </c:pt>
                <c:pt idx="766">
                  <c:v>20684</c:v>
                </c:pt>
                <c:pt idx="767">
                  <c:v>4986</c:v>
                </c:pt>
                <c:pt idx="768">
                  <c:v>673167</c:v>
                </c:pt>
                <c:pt idx="769">
                  <c:v>640524</c:v>
                </c:pt>
                <c:pt idx="770">
                  <c:v>31896</c:v>
                </c:pt>
                <c:pt idx="771">
                  <c:v>279358</c:v>
                </c:pt>
                <c:pt idx="772">
                  <c:v>125987</c:v>
                </c:pt>
                <c:pt idx="773">
                  <c:v>15575</c:v>
                </c:pt>
                <c:pt idx="774">
                  <c:v>4290</c:v>
                </c:pt>
                <c:pt idx="775">
                  <c:v>446544</c:v>
                </c:pt>
                <c:pt idx="776">
                  <c:v>59234</c:v>
                </c:pt>
                <c:pt idx="777">
                  <c:v>42966</c:v>
                </c:pt>
                <c:pt idx="778">
                  <c:v>630029</c:v>
                </c:pt>
                <c:pt idx="779">
                  <c:v>167569</c:v>
                </c:pt>
                <c:pt idx="780">
                  <c:v>4112</c:v>
                </c:pt>
                <c:pt idx="781">
                  <c:v>16153</c:v>
                </c:pt>
                <c:pt idx="782">
                  <c:v>2106</c:v>
                </c:pt>
                <c:pt idx="783">
                  <c:v>640748</c:v>
                </c:pt>
                <c:pt idx="784">
                  <c:v>82599</c:v>
                </c:pt>
                <c:pt idx="785">
                  <c:v>917953</c:v>
                </c:pt>
                <c:pt idx="786">
                  <c:v>441361</c:v>
                </c:pt>
                <c:pt idx="787">
                  <c:v>5633</c:v>
                </c:pt>
                <c:pt idx="788">
                  <c:v>131113</c:v>
                </c:pt>
                <c:pt idx="789">
                  <c:v>91</c:v>
                </c:pt>
                <c:pt idx="790">
                  <c:v>36212</c:v>
                </c:pt>
                <c:pt idx="791">
                  <c:v>66709</c:v>
                </c:pt>
                <c:pt idx="792">
                  <c:v>4980733</c:v>
                </c:pt>
                <c:pt idx="793">
                  <c:v>8750</c:v>
                </c:pt>
                <c:pt idx="794">
                  <c:v>3197</c:v>
                </c:pt>
                <c:pt idx="795">
                  <c:v>1895105</c:v>
                </c:pt>
                <c:pt idx="796">
                  <c:v>323753</c:v>
                </c:pt>
                <c:pt idx="797">
                  <c:v>78317</c:v>
                </c:pt>
                <c:pt idx="798">
                  <c:v>319395</c:v>
                </c:pt>
                <c:pt idx="799">
                  <c:v>31011</c:v>
                </c:pt>
                <c:pt idx="800">
                  <c:v>4933</c:v>
                </c:pt>
                <c:pt idx="801">
                  <c:v>827</c:v>
                </c:pt>
                <c:pt idx="802">
                  <c:v>7049</c:v>
                </c:pt>
                <c:pt idx="803">
                  <c:v>62983</c:v>
                </c:pt>
                <c:pt idx="804">
                  <c:v>6613</c:v>
                </c:pt>
                <c:pt idx="805">
                  <c:v>528891</c:v>
                </c:pt>
                <c:pt idx="806">
                  <c:v>75693</c:v>
                </c:pt>
                <c:pt idx="807">
                  <c:v>760463</c:v>
                </c:pt>
                <c:pt idx="808">
                  <c:v>217161</c:v>
                </c:pt>
                <c:pt idx="809">
                  <c:v>212118</c:v>
                </c:pt>
                <c:pt idx="810">
                  <c:v>605887</c:v>
                </c:pt>
                <c:pt idx="811">
                  <c:v>2499909</c:v>
                </c:pt>
                <c:pt idx="812">
                  <c:v>4274</c:v>
                </c:pt>
                <c:pt idx="813">
                  <c:v>14379</c:v>
                </c:pt>
                <c:pt idx="814">
                  <c:v>966</c:v>
                </c:pt>
                <c:pt idx="815">
                  <c:v>3484370</c:v>
                </c:pt>
                <c:pt idx="816">
                  <c:v>195301</c:v>
                </c:pt>
                <c:pt idx="817">
                  <c:v>438873</c:v>
                </c:pt>
                <c:pt idx="818">
                  <c:v>87122</c:v>
                </c:pt>
                <c:pt idx="819">
                  <c:v>46180</c:v>
                </c:pt>
                <c:pt idx="820">
                  <c:v>359361</c:v>
                </c:pt>
                <c:pt idx="821">
                  <c:v>6515</c:v>
                </c:pt>
                <c:pt idx="822">
                  <c:v>5991403</c:v>
                </c:pt>
                <c:pt idx="823">
                  <c:v>7976</c:v>
                </c:pt>
                <c:pt idx="824">
                  <c:v>4167</c:v>
                </c:pt>
                <c:pt idx="825">
                  <c:v>16085</c:v>
                </c:pt>
                <c:pt idx="826">
                  <c:v>9639</c:v>
                </c:pt>
                <c:pt idx="827">
                  <c:v>488100</c:v>
                </c:pt>
                <c:pt idx="828">
                  <c:v>71362</c:v>
                </c:pt>
                <c:pt idx="829">
                  <c:v>31104</c:v>
                </c:pt>
                <c:pt idx="830">
                  <c:v>259001</c:v>
                </c:pt>
                <c:pt idx="831">
                  <c:v>3051473</c:v>
                </c:pt>
                <c:pt idx="832">
                  <c:v>2761792</c:v>
                </c:pt>
                <c:pt idx="833">
                  <c:v>187037</c:v>
                </c:pt>
                <c:pt idx="834">
                  <c:v>65680</c:v>
                </c:pt>
                <c:pt idx="835">
                  <c:v>29865</c:v>
                </c:pt>
                <c:pt idx="836">
                  <c:v>1417</c:v>
                </c:pt>
                <c:pt idx="837">
                  <c:v>33318</c:v>
                </c:pt>
                <c:pt idx="838">
                  <c:v>50732</c:v>
                </c:pt>
                <c:pt idx="839">
                  <c:v>41769342</c:v>
                </c:pt>
                <c:pt idx="840">
                  <c:v>308</c:v>
                </c:pt>
                <c:pt idx="841">
                  <c:v>323323</c:v>
                </c:pt>
                <c:pt idx="842">
                  <c:v>2836</c:v>
                </c:pt>
                <c:pt idx="843">
                  <c:v>48750</c:v>
                </c:pt>
                <c:pt idx="844">
                  <c:v>18686</c:v>
                </c:pt>
                <c:pt idx="845">
                  <c:v>223585</c:v>
                </c:pt>
                <c:pt idx="846">
                  <c:v>9362</c:v>
                </c:pt>
                <c:pt idx="847">
                  <c:v>8294</c:v>
                </c:pt>
                <c:pt idx="848">
                  <c:v>2045</c:v>
                </c:pt>
                <c:pt idx="849">
                  <c:v>1235681</c:v>
                </c:pt>
                <c:pt idx="850">
                  <c:v>1931764</c:v>
                </c:pt>
                <c:pt idx="851">
                  <c:v>1012</c:v>
                </c:pt>
                <c:pt idx="852">
                  <c:v>1187319</c:v>
                </c:pt>
                <c:pt idx="853">
                  <c:v>413</c:v>
                </c:pt>
                <c:pt idx="854">
                  <c:v>553574</c:v>
                </c:pt>
                <c:pt idx="855">
                  <c:v>56194</c:v>
                </c:pt>
                <c:pt idx="856">
                  <c:v>86752</c:v>
                </c:pt>
                <c:pt idx="857">
                  <c:v>13064</c:v>
                </c:pt>
                <c:pt idx="858">
                  <c:v>49278</c:v>
                </c:pt>
                <c:pt idx="859">
                  <c:v>19486</c:v>
                </c:pt>
                <c:pt idx="860">
                  <c:v>464160</c:v>
                </c:pt>
                <c:pt idx="861">
                  <c:v>9627256</c:v>
                </c:pt>
                <c:pt idx="862">
                  <c:v>5116913</c:v>
                </c:pt>
                <c:pt idx="863">
                  <c:v>81147</c:v>
                </c:pt>
                <c:pt idx="864">
                  <c:v>57706</c:v>
                </c:pt>
                <c:pt idx="865">
                  <c:v>15092</c:v>
                </c:pt>
                <c:pt idx="866">
                  <c:v>636</c:v>
                </c:pt>
                <c:pt idx="867">
                  <c:v>7121</c:v>
                </c:pt>
                <c:pt idx="868">
                  <c:v>1306</c:v>
                </c:pt>
                <c:pt idx="869">
                  <c:v>278498</c:v>
                </c:pt>
                <c:pt idx="870">
                  <c:v>94862</c:v>
                </c:pt>
                <c:pt idx="871">
                  <c:v>484969</c:v>
                </c:pt>
                <c:pt idx="872">
                  <c:v>1966980</c:v>
                </c:pt>
                <c:pt idx="873">
                  <c:v>43569</c:v>
                </c:pt>
                <c:pt idx="874">
                  <c:v>81842</c:v>
                </c:pt>
                <c:pt idx="875">
                  <c:v>93112</c:v>
                </c:pt>
                <c:pt idx="876">
                  <c:v>60489</c:v>
                </c:pt>
                <c:pt idx="877">
                  <c:v>77658</c:v>
                </c:pt>
                <c:pt idx="878">
                  <c:v>2673</c:v>
                </c:pt>
                <c:pt idx="879">
                  <c:v>38514</c:v>
                </c:pt>
                <c:pt idx="880">
                  <c:v>139754</c:v>
                </c:pt>
                <c:pt idx="881">
                  <c:v>879</c:v>
                </c:pt>
                <c:pt idx="882">
                  <c:v>10157</c:v>
                </c:pt>
                <c:pt idx="883">
                  <c:v>6599</c:v>
                </c:pt>
                <c:pt idx="884">
                  <c:v>39843</c:v>
                </c:pt>
                <c:pt idx="885">
                  <c:v>3085</c:v>
                </c:pt>
                <c:pt idx="886">
                  <c:v>9833</c:v>
                </c:pt>
                <c:pt idx="887">
                  <c:v>2375</c:v>
                </c:pt>
                <c:pt idx="888">
                  <c:v>85654</c:v>
                </c:pt>
                <c:pt idx="889">
                  <c:v>98490</c:v>
                </c:pt>
                <c:pt idx="890">
                  <c:v>656515</c:v>
                </c:pt>
                <c:pt idx="891">
                  <c:v>1118</c:v>
                </c:pt>
                <c:pt idx="892">
                  <c:v>3675</c:v>
                </c:pt>
                <c:pt idx="893">
                  <c:v>36027</c:v>
                </c:pt>
                <c:pt idx="894">
                  <c:v>1038970</c:v>
                </c:pt>
                <c:pt idx="895">
                  <c:v>42478</c:v>
                </c:pt>
                <c:pt idx="896">
                  <c:v>501344</c:v>
                </c:pt>
                <c:pt idx="897">
                  <c:v>13203</c:v>
                </c:pt>
                <c:pt idx="898">
                  <c:v>266906</c:v>
                </c:pt>
                <c:pt idx="899">
                  <c:v>316329</c:v>
                </c:pt>
                <c:pt idx="900">
                  <c:v>592209</c:v>
                </c:pt>
                <c:pt idx="901">
                  <c:v>10188</c:v>
                </c:pt>
                <c:pt idx="902">
                  <c:v>17455</c:v>
                </c:pt>
                <c:pt idx="903">
                  <c:v>45298</c:v>
                </c:pt>
                <c:pt idx="904">
                  <c:v>221299</c:v>
                </c:pt>
                <c:pt idx="905">
                  <c:v>1391685</c:v>
                </c:pt>
                <c:pt idx="906">
                  <c:v>282718</c:v>
                </c:pt>
                <c:pt idx="907">
                  <c:v>405227</c:v>
                </c:pt>
                <c:pt idx="908">
                  <c:v>13997</c:v>
                </c:pt>
                <c:pt idx="909">
                  <c:v>180887</c:v>
                </c:pt>
                <c:pt idx="910">
                  <c:v>7011</c:v>
                </c:pt>
                <c:pt idx="911">
                  <c:v>7160</c:v>
                </c:pt>
                <c:pt idx="912">
                  <c:v>628814</c:v>
                </c:pt>
                <c:pt idx="913">
                  <c:v>87849</c:v>
                </c:pt>
                <c:pt idx="914">
                  <c:v>9899</c:v>
                </c:pt>
                <c:pt idx="915">
                  <c:v>8660</c:v>
                </c:pt>
                <c:pt idx="916">
                  <c:v>295062</c:v>
                </c:pt>
                <c:pt idx="917">
                  <c:v>56663</c:v>
                </c:pt>
                <c:pt idx="918">
                  <c:v>490141</c:v>
                </c:pt>
                <c:pt idx="919">
                  <c:v>285797</c:v>
                </c:pt>
                <c:pt idx="920">
                  <c:v>1530</c:v>
                </c:pt>
                <c:pt idx="921">
                  <c:v>271067</c:v>
                </c:pt>
                <c:pt idx="922">
                  <c:v>175160</c:v>
                </c:pt>
                <c:pt idx="923">
                  <c:v>26960</c:v>
                </c:pt>
                <c:pt idx="924">
                  <c:v>186618</c:v>
                </c:pt>
                <c:pt idx="925">
                  <c:v>336374</c:v>
                </c:pt>
                <c:pt idx="926">
                  <c:v>186407</c:v>
                </c:pt>
                <c:pt idx="927">
                  <c:v>65503</c:v>
                </c:pt>
                <c:pt idx="928">
                  <c:v>82236</c:v>
                </c:pt>
                <c:pt idx="929">
                  <c:v>155832</c:v>
                </c:pt>
                <c:pt idx="930">
                  <c:v>946</c:v>
                </c:pt>
                <c:pt idx="931">
                  <c:v>579</c:v>
                </c:pt>
                <c:pt idx="932">
                  <c:v>70248</c:v>
                </c:pt>
                <c:pt idx="933">
                  <c:v>246659</c:v>
                </c:pt>
                <c:pt idx="934">
                  <c:v>287309</c:v>
                </c:pt>
                <c:pt idx="935">
                  <c:v>52065</c:v>
                </c:pt>
                <c:pt idx="936">
                  <c:v>406961</c:v>
                </c:pt>
                <c:pt idx="937">
                  <c:v>394382</c:v>
                </c:pt>
                <c:pt idx="938">
                  <c:v>50392</c:v>
                </c:pt>
                <c:pt idx="939">
                  <c:v>60283</c:v>
                </c:pt>
                <c:pt idx="940">
                  <c:v>547660</c:v>
                </c:pt>
                <c:pt idx="941">
                  <c:v>1291</c:v>
                </c:pt>
                <c:pt idx="942">
                  <c:v>52332</c:v>
                </c:pt>
                <c:pt idx="943">
                  <c:v>43219</c:v>
                </c:pt>
                <c:pt idx="944">
                  <c:v>899</c:v>
                </c:pt>
                <c:pt idx="945">
                  <c:v>80533</c:v>
                </c:pt>
                <c:pt idx="946">
                  <c:v>15413</c:v>
                </c:pt>
                <c:pt idx="947">
                  <c:v>5508</c:v>
                </c:pt>
                <c:pt idx="948">
                  <c:v>2</c:v>
                </c:pt>
                <c:pt idx="949">
                  <c:v>4256</c:v>
                </c:pt>
                <c:pt idx="950">
                  <c:v>4443548</c:v>
                </c:pt>
                <c:pt idx="951">
                  <c:v>93586</c:v>
                </c:pt>
                <c:pt idx="952">
                  <c:v>2518412</c:v>
                </c:pt>
                <c:pt idx="953">
                  <c:v>6109078</c:v>
                </c:pt>
                <c:pt idx="954">
                  <c:v>397439</c:v>
                </c:pt>
                <c:pt idx="955">
                  <c:v>186496</c:v>
                </c:pt>
                <c:pt idx="956">
                  <c:v>9091</c:v>
                </c:pt>
                <c:pt idx="957">
                  <c:v>7820</c:v>
                </c:pt>
                <c:pt idx="958">
                  <c:v>3251748</c:v>
                </c:pt>
                <c:pt idx="959">
                  <c:v>115443</c:v>
                </c:pt>
                <c:pt idx="960">
                  <c:v>585053</c:v>
                </c:pt>
                <c:pt idx="961">
                  <c:v>1285900</c:v>
                </c:pt>
                <c:pt idx="962">
                  <c:v>334833</c:v>
                </c:pt>
                <c:pt idx="963">
                  <c:v>37625</c:v>
                </c:pt>
                <c:pt idx="964">
                  <c:v>2656979</c:v>
                </c:pt>
                <c:pt idx="965">
                  <c:v>5187</c:v>
                </c:pt>
                <c:pt idx="966">
                  <c:v>16477</c:v>
                </c:pt>
                <c:pt idx="967">
                  <c:v>1043654</c:v>
                </c:pt>
                <c:pt idx="968">
                  <c:v>127854</c:v>
                </c:pt>
                <c:pt idx="969">
                  <c:v>1801030</c:v>
                </c:pt>
                <c:pt idx="970">
                  <c:v>1592</c:v>
                </c:pt>
                <c:pt idx="971">
                  <c:v>190682</c:v>
                </c:pt>
                <c:pt idx="972">
                  <c:v>99914</c:v>
                </c:pt>
                <c:pt idx="973">
                  <c:v>13426964</c:v>
                </c:pt>
                <c:pt idx="974">
                  <c:v>218931</c:v>
                </c:pt>
                <c:pt idx="975">
                  <c:v>48186</c:v>
                </c:pt>
                <c:pt idx="976">
                  <c:v>58691</c:v>
                </c:pt>
                <c:pt idx="977">
                  <c:v>6670</c:v>
                </c:pt>
                <c:pt idx="978">
                  <c:v>734466</c:v>
                </c:pt>
                <c:pt idx="979">
                  <c:v>9963</c:v>
                </c:pt>
                <c:pt idx="980">
                  <c:v>898178</c:v>
                </c:pt>
                <c:pt idx="981">
                  <c:v>67517</c:v>
                </c:pt>
                <c:pt idx="982">
                  <c:v>7229</c:v>
                </c:pt>
                <c:pt idx="983">
                  <c:v>599</c:v>
                </c:pt>
                <c:pt idx="984">
                  <c:v>52499</c:v>
                </c:pt>
                <c:pt idx="985">
                  <c:v>1102</c:v>
                </c:pt>
                <c:pt idx="986">
                  <c:v>66970</c:v>
                </c:pt>
                <c:pt idx="987">
                  <c:v>156493</c:v>
                </c:pt>
                <c:pt idx="988">
                  <c:v>37964</c:v>
                </c:pt>
                <c:pt idx="989">
                  <c:v>18</c:v>
                </c:pt>
                <c:pt idx="990">
                  <c:v>70507</c:v>
                </c:pt>
                <c:pt idx="991">
                  <c:v>19022</c:v>
                </c:pt>
                <c:pt idx="992">
                  <c:v>782246</c:v>
                </c:pt>
                <c:pt idx="993">
                  <c:v>43912</c:v>
                </c:pt>
                <c:pt idx="994">
                  <c:v>364676</c:v>
                </c:pt>
                <c:pt idx="995">
                  <c:v>1697</c:v>
                </c:pt>
                <c:pt idx="996">
                  <c:v>353899</c:v>
                </c:pt>
                <c:pt idx="997">
                  <c:v>126126</c:v>
                </c:pt>
                <c:pt idx="998">
                  <c:v>1241</c:v>
                </c:pt>
                <c:pt idx="999">
                  <c:v>4875</c:v>
                </c:pt>
                <c:pt idx="1000">
                  <c:v>542331</c:v>
                </c:pt>
                <c:pt idx="1001">
                  <c:v>97371</c:v>
                </c:pt>
                <c:pt idx="1002">
                  <c:v>10124</c:v>
                </c:pt>
                <c:pt idx="1003">
                  <c:v>6951</c:v>
                </c:pt>
                <c:pt idx="1004">
                  <c:v>11734828</c:v>
                </c:pt>
                <c:pt idx="1005">
                  <c:v>4949</c:v>
                </c:pt>
                <c:pt idx="1006">
                  <c:v>4542</c:v>
                </c:pt>
                <c:pt idx="1007">
                  <c:v>4775</c:v>
                </c:pt>
                <c:pt idx="1008">
                  <c:v>19344</c:v>
                </c:pt>
                <c:pt idx="1009">
                  <c:v>267529</c:v>
                </c:pt>
                <c:pt idx="1010">
                  <c:v>6287</c:v>
                </c:pt>
                <c:pt idx="1011">
                  <c:v>4534</c:v>
                </c:pt>
                <c:pt idx="1012">
                  <c:v>6142</c:v>
                </c:pt>
                <c:pt idx="1013">
                  <c:v>582814</c:v>
                </c:pt>
                <c:pt idx="1014">
                  <c:v>7172</c:v>
                </c:pt>
                <c:pt idx="1015">
                  <c:v>10985</c:v>
                </c:pt>
                <c:pt idx="1016">
                  <c:v>31553692</c:v>
                </c:pt>
                <c:pt idx="1017">
                  <c:v>4409691</c:v>
                </c:pt>
                <c:pt idx="1018">
                  <c:v>7575</c:v>
                </c:pt>
                <c:pt idx="1019">
                  <c:v>12038</c:v>
                </c:pt>
                <c:pt idx="1020">
                  <c:v>38833</c:v>
                </c:pt>
                <c:pt idx="1021">
                  <c:v>807495</c:v>
                </c:pt>
                <c:pt idx="1022">
                  <c:v>8207</c:v>
                </c:pt>
                <c:pt idx="1023">
                  <c:v>44808</c:v>
                </c:pt>
                <c:pt idx="1024">
                  <c:v>17836</c:v>
                </c:pt>
                <c:pt idx="1025">
                  <c:v>48281</c:v>
                </c:pt>
                <c:pt idx="1026">
                  <c:v>86037</c:v>
                </c:pt>
                <c:pt idx="1027">
                  <c:v>1247</c:v>
                </c:pt>
                <c:pt idx="1028">
                  <c:v>540809</c:v>
                </c:pt>
                <c:pt idx="1029">
                  <c:v>14296249</c:v>
                </c:pt>
                <c:pt idx="1030">
                  <c:v>1792836</c:v>
                </c:pt>
                <c:pt idx="1031">
                  <c:v>2728</c:v>
                </c:pt>
                <c:pt idx="1032">
                  <c:v>14899</c:v>
                </c:pt>
                <c:pt idx="1033">
                  <c:v>13855</c:v>
                </c:pt>
                <c:pt idx="1034">
                  <c:v>212990</c:v>
                </c:pt>
                <c:pt idx="1035">
                  <c:v>937869</c:v>
                </c:pt>
                <c:pt idx="1036">
                  <c:v>60932</c:v>
                </c:pt>
                <c:pt idx="1037">
                  <c:v>641601</c:v>
                </c:pt>
                <c:pt idx="1038">
                  <c:v>2867928</c:v>
                </c:pt>
                <c:pt idx="1039">
                  <c:v>253118</c:v>
                </c:pt>
                <c:pt idx="1040">
                  <c:v>78060</c:v>
                </c:pt>
                <c:pt idx="1041">
                  <c:v>344</c:v>
                </c:pt>
                <c:pt idx="1042">
                  <c:v>716196</c:v>
                </c:pt>
                <c:pt idx="1043">
                  <c:v>1904856</c:v>
                </c:pt>
                <c:pt idx="1044">
                  <c:v>586819</c:v>
                </c:pt>
                <c:pt idx="1045">
                  <c:v>684551</c:v>
                </c:pt>
                <c:pt idx="1046">
                  <c:v>226765</c:v>
                </c:pt>
                <c:pt idx="1047">
                  <c:v>205648</c:v>
                </c:pt>
                <c:pt idx="1048">
                  <c:v>388122</c:v>
                </c:pt>
                <c:pt idx="1049">
                  <c:v>71170</c:v>
                </c:pt>
                <c:pt idx="1050">
                  <c:v>33772</c:v>
                </c:pt>
                <c:pt idx="1051">
                  <c:v>60649</c:v>
                </c:pt>
                <c:pt idx="1052">
                  <c:v>58368</c:v>
                </c:pt>
                <c:pt idx="1053">
                  <c:v>281640</c:v>
                </c:pt>
                <c:pt idx="1054">
                  <c:v>472711</c:v>
                </c:pt>
                <c:pt idx="1055">
                  <c:v>144794</c:v>
                </c:pt>
                <c:pt idx="1056">
                  <c:v>999494</c:v>
                </c:pt>
                <c:pt idx="1057">
                  <c:v>349368</c:v>
                </c:pt>
                <c:pt idx="1058">
                  <c:v>24599</c:v>
                </c:pt>
                <c:pt idx="1059">
                  <c:v>683232</c:v>
                </c:pt>
                <c:pt idx="1060">
                  <c:v>100708</c:v>
                </c:pt>
                <c:pt idx="1061">
                  <c:v>570769</c:v>
                </c:pt>
                <c:pt idx="1062">
                  <c:v>59606</c:v>
                </c:pt>
                <c:pt idx="1063">
                  <c:v>71587</c:v>
                </c:pt>
                <c:pt idx="1064">
                  <c:v>49312</c:v>
                </c:pt>
                <c:pt idx="1065">
                  <c:v>10329</c:v>
                </c:pt>
                <c:pt idx="1066">
                  <c:v>43703</c:v>
                </c:pt>
                <c:pt idx="1067">
                  <c:v>371859</c:v>
                </c:pt>
                <c:pt idx="1068">
                  <c:v>25246</c:v>
                </c:pt>
                <c:pt idx="1069">
                  <c:v>504983</c:v>
                </c:pt>
                <c:pt idx="1070">
                  <c:v>206107</c:v>
                </c:pt>
                <c:pt idx="1071">
                  <c:v>262683</c:v>
                </c:pt>
                <c:pt idx="1072">
                  <c:v>119713</c:v>
                </c:pt>
                <c:pt idx="1073">
                  <c:v>83242</c:v>
                </c:pt>
                <c:pt idx="1074">
                  <c:v>495367</c:v>
                </c:pt>
                <c:pt idx="1075">
                  <c:v>35911</c:v>
                </c:pt>
                <c:pt idx="1076">
                  <c:v>18078</c:v>
                </c:pt>
                <c:pt idx="1077">
                  <c:v>214733</c:v>
                </c:pt>
                <c:pt idx="1078">
                  <c:v>2291</c:v>
                </c:pt>
                <c:pt idx="1079">
                  <c:v>83</c:v>
                </c:pt>
                <c:pt idx="1080">
                  <c:v>102486</c:v>
                </c:pt>
                <c:pt idx="1081">
                  <c:v>245895</c:v>
                </c:pt>
                <c:pt idx="1082">
                  <c:v>6187</c:v>
                </c:pt>
                <c:pt idx="1083">
                  <c:v>239473</c:v>
                </c:pt>
                <c:pt idx="1084">
                  <c:v>18544</c:v>
                </c:pt>
                <c:pt idx="1085">
                  <c:v>1531442</c:v>
                </c:pt>
                <c:pt idx="1086">
                  <c:v>4046768</c:v>
                </c:pt>
                <c:pt idx="1087">
                  <c:v>4791</c:v>
                </c:pt>
                <c:pt idx="1088">
                  <c:v>4417</c:v>
                </c:pt>
                <c:pt idx="1089">
                  <c:v>59080</c:v>
                </c:pt>
                <c:pt idx="1090">
                  <c:v>5195</c:v>
                </c:pt>
                <c:pt idx="1091">
                  <c:v>513</c:v>
                </c:pt>
                <c:pt idx="1092">
                  <c:v>26710</c:v>
                </c:pt>
                <c:pt idx="1093">
                  <c:v>31950</c:v>
                </c:pt>
                <c:pt idx="1094">
                  <c:v>11032</c:v>
                </c:pt>
                <c:pt idx="1095">
                  <c:v>81258</c:v>
                </c:pt>
                <c:pt idx="1096">
                  <c:v>15333</c:v>
                </c:pt>
                <c:pt idx="1097">
                  <c:v>7898</c:v>
                </c:pt>
                <c:pt idx="1098">
                  <c:v>39571</c:v>
                </c:pt>
                <c:pt idx="1099">
                  <c:v>8899</c:v>
                </c:pt>
                <c:pt idx="1100">
                  <c:v>1</c:v>
                </c:pt>
                <c:pt idx="1101">
                  <c:v>16403</c:v>
                </c:pt>
                <c:pt idx="1102">
                  <c:v>10752</c:v>
                </c:pt>
                <c:pt idx="1103">
                  <c:v>119065</c:v>
                </c:pt>
                <c:pt idx="1104">
                  <c:v>349380</c:v>
                </c:pt>
                <c:pt idx="1105">
                  <c:v>853</c:v>
                </c:pt>
                <c:pt idx="1106">
                  <c:v>6691</c:v>
                </c:pt>
                <c:pt idx="1107">
                  <c:v>164117</c:v>
                </c:pt>
                <c:pt idx="1108">
                  <c:v>1660</c:v>
                </c:pt>
                <c:pt idx="1109">
                  <c:v>10</c:v>
                </c:pt>
                <c:pt idx="1110">
                  <c:v>253817</c:v>
                </c:pt>
                <c:pt idx="1111">
                  <c:v>90971</c:v>
                </c:pt>
                <c:pt idx="1112">
                  <c:v>166089</c:v>
                </c:pt>
                <c:pt idx="1113">
                  <c:v>6669</c:v>
                </c:pt>
                <c:pt idx="1114">
                  <c:v>1941632</c:v>
                </c:pt>
                <c:pt idx="1115">
                  <c:v>29282</c:v>
                </c:pt>
                <c:pt idx="1116">
                  <c:v>79956</c:v>
                </c:pt>
                <c:pt idx="1117">
                  <c:v>392195</c:v>
                </c:pt>
                <c:pt idx="1118">
                  <c:v>9792</c:v>
                </c:pt>
                <c:pt idx="1119">
                  <c:v>728036</c:v>
                </c:pt>
                <c:pt idx="1120">
                  <c:v>215974</c:v>
                </c:pt>
                <c:pt idx="1121">
                  <c:v>10634</c:v>
                </c:pt>
                <c:pt idx="1122">
                  <c:v>96368</c:v>
                </c:pt>
                <c:pt idx="1123">
                  <c:v>4356</c:v>
                </c:pt>
                <c:pt idx="1124">
                  <c:v>56313</c:v>
                </c:pt>
                <c:pt idx="1125">
                  <c:v>1718</c:v>
                </c:pt>
                <c:pt idx="1126">
                  <c:v>41919</c:v>
                </c:pt>
                <c:pt idx="1127">
                  <c:v>1050</c:v>
                </c:pt>
                <c:pt idx="1128">
                  <c:v>813319</c:v>
                </c:pt>
                <c:pt idx="1129">
                  <c:v>12519</c:v>
                </c:pt>
                <c:pt idx="1130">
                  <c:v>114701</c:v>
                </c:pt>
                <c:pt idx="1131">
                  <c:v>19923</c:v>
                </c:pt>
                <c:pt idx="1132">
                  <c:v>26034</c:v>
                </c:pt>
                <c:pt idx="1133">
                  <c:v>60041</c:v>
                </c:pt>
                <c:pt idx="1134">
                  <c:v>161300</c:v>
                </c:pt>
                <c:pt idx="1135">
                  <c:v>916719</c:v>
                </c:pt>
                <c:pt idx="1136">
                  <c:v>7727</c:v>
                </c:pt>
                <c:pt idx="1137">
                  <c:v>1333683</c:v>
                </c:pt>
                <c:pt idx="1138">
                  <c:v>636138</c:v>
                </c:pt>
                <c:pt idx="1139">
                  <c:v>4923</c:v>
                </c:pt>
                <c:pt idx="1140">
                  <c:v>80417</c:v>
                </c:pt>
                <c:pt idx="1141">
                  <c:v>4774</c:v>
                </c:pt>
                <c:pt idx="1142">
                  <c:v>12181</c:v>
                </c:pt>
                <c:pt idx="1143">
                  <c:v>939652</c:v>
                </c:pt>
                <c:pt idx="1144">
                  <c:v>13231</c:v>
                </c:pt>
                <c:pt idx="1145">
                  <c:v>33900</c:v>
                </c:pt>
                <c:pt idx="1146">
                  <c:v>647223</c:v>
                </c:pt>
                <c:pt idx="1147">
                  <c:v>310350</c:v>
                </c:pt>
                <c:pt idx="1148">
                  <c:v>7765</c:v>
                </c:pt>
                <c:pt idx="1149">
                  <c:v>1615504</c:v>
                </c:pt>
                <c:pt idx="1150">
                  <c:v>63190</c:v>
                </c:pt>
                <c:pt idx="1151">
                  <c:v>8004</c:v>
                </c:pt>
                <c:pt idx="1152">
                  <c:v>3712</c:v>
                </c:pt>
                <c:pt idx="1153">
                  <c:v>2514354</c:v>
                </c:pt>
                <c:pt idx="1154">
                  <c:v>7073</c:v>
                </c:pt>
                <c:pt idx="1155">
                  <c:v>20118</c:v>
                </c:pt>
                <c:pt idx="1156">
                  <c:v>28707</c:v>
                </c:pt>
                <c:pt idx="1157">
                  <c:v>400767</c:v>
                </c:pt>
                <c:pt idx="1158">
                  <c:v>88117</c:v>
                </c:pt>
                <c:pt idx="1159">
                  <c:v>18873</c:v>
                </c:pt>
                <c:pt idx="1160">
                  <c:v>218413</c:v>
                </c:pt>
                <c:pt idx="1161">
                  <c:v>4321</c:v>
                </c:pt>
                <c:pt idx="1162">
                  <c:v>4243</c:v>
                </c:pt>
                <c:pt idx="1163">
                  <c:v>50041</c:v>
                </c:pt>
                <c:pt idx="1164">
                  <c:v>169309</c:v>
                </c:pt>
                <c:pt idx="1165">
                  <c:v>115734</c:v>
                </c:pt>
                <c:pt idx="1166">
                  <c:v>8347237</c:v>
                </c:pt>
                <c:pt idx="1167">
                  <c:v>797867</c:v>
                </c:pt>
                <c:pt idx="1168">
                  <c:v>36840</c:v>
                </c:pt>
                <c:pt idx="1169">
                  <c:v>1390954</c:v>
                </c:pt>
                <c:pt idx="1170">
                  <c:v>13333</c:v>
                </c:pt>
                <c:pt idx="1171">
                  <c:v>163426</c:v>
                </c:pt>
                <c:pt idx="1172">
                  <c:v>16787</c:v>
                </c:pt>
                <c:pt idx="1173">
                  <c:v>5540</c:v>
                </c:pt>
                <c:pt idx="1174">
                  <c:v>12449</c:v>
                </c:pt>
                <c:pt idx="1175">
                  <c:v>102910</c:v>
                </c:pt>
                <c:pt idx="1176">
                  <c:v>151731</c:v>
                </c:pt>
                <c:pt idx="1177">
                  <c:v>721</c:v>
                </c:pt>
                <c:pt idx="1178">
                  <c:v>4900</c:v>
                </c:pt>
                <c:pt idx="1179">
                  <c:v>1798</c:v>
                </c:pt>
                <c:pt idx="1180">
                  <c:v>16</c:v>
                </c:pt>
                <c:pt idx="1181">
                  <c:v>37438</c:v>
                </c:pt>
                <c:pt idx="1182">
                  <c:v>10283</c:v>
                </c:pt>
                <c:pt idx="1183">
                  <c:v>53087</c:v>
                </c:pt>
                <c:pt idx="1184">
                  <c:v>836802</c:v>
                </c:pt>
                <c:pt idx="1185">
                  <c:v>10960</c:v>
                </c:pt>
                <c:pt idx="1186">
                  <c:v>2185</c:v>
                </c:pt>
                <c:pt idx="1187">
                  <c:v>2</c:v>
                </c:pt>
                <c:pt idx="1188">
                  <c:v>44072</c:v>
                </c:pt>
                <c:pt idx="1189">
                  <c:v>781792</c:v>
                </c:pt>
                <c:pt idx="1190">
                  <c:v>13331</c:v>
                </c:pt>
                <c:pt idx="1191">
                  <c:v>9443</c:v>
                </c:pt>
                <c:pt idx="1192">
                  <c:v>46146</c:v>
                </c:pt>
                <c:pt idx="1193">
                  <c:v>848318</c:v>
                </c:pt>
                <c:pt idx="1194">
                  <c:v>194695</c:v>
                </c:pt>
                <c:pt idx="1195">
                  <c:v>2762599</c:v>
                </c:pt>
                <c:pt idx="1196">
                  <c:v>223838</c:v>
                </c:pt>
                <c:pt idx="1197">
                  <c:v>41</c:v>
                </c:pt>
                <c:pt idx="1198">
                  <c:v>561744</c:v>
                </c:pt>
                <c:pt idx="1199">
                  <c:v>503</c:v>
                </c:pt>
                <c:pt idx="1200">
                  <c:v>342623</c:v>
                </c:pt>
                <c:pt idx="1201">
                  <c:v>33096</c:v>
                </c:pt>
                <c:pt idx="1202">
                  <c:v>230704</c:v>
                </c:pt>
                <c:pt idx="1203">
                  <c:v>838</c:v>
                </c:pt>
                <c:pt idx="1204">
                  <c:v>496024</c:v>
                </c:pt>
                <c:pt idx="1205">
                  <c:v>206001</c:v>
                </c:pt>
                <c:pt idx="1206">
                  <c:v>140683</c:v>
                </c:pt>
                <c:pt idx="1207">
                  <c:v>23910</c:v>
                </c:pt>
                <c:pt idx="1208">
                  <c:v>90286</c:v>
                </c:pt>
                <c:pt idx="1209">
                  <c:v>19808</c:v>
                </c:pt>
                <c:pt idx="1210">
                  <c:v>200669</c:v>
                </c:pt>
                <c:pt idx="1211">
                  <c:v>36705</c:v>
                </c:pt>
                <c:pt idx="1212">
                  <c:v>38471</c:v>
                </c:pt>
                <c:pt idx="1213">
                  <c:v>4624</c:v>
                </c:pt>
                <c:pt idx="1214">
                  <c:v>3876</c:v>
                </c:pt>
                <c:pt idx="1215">
                  <c:v>32119</c:v>
                </c:pt>
                <c:pt idx="1216">
                  <c:v>170775</c:v>
                </c:pt>
                <c:pt idx="1217">
                  <c:v>155709</c:v>
                </c:pt>
                <c:pt idx="1218">
                  <c:v>805894</c:v>
                </c:pt>
                <c:pt idx="1219">
                  <c:v>1902</c:v>
                </c:pt>
                <c:pt idx="1220">
                  <c:v>275232</c:v>
                </c:pt>
                <c:pt idx="1221">
                  <c:v>546</c:v>
                </c:pt>
                <c:pt idx="1222">
                  <c:v>902658</c:v>
                </c:pt>
                <c:pt idx="1223">
                  <c:v>3927</c:v>
                </c:pt>
                <c:pt idx="1224">
                  <c:v>112900</c:v>
                </c:pt>
                <c:pt idx="1225">
                  <c:v>451066</c:v>
                </c:pt>
                <c:pt idx="1226">
                  <c:v>44873</c:v>
                </c:pt>
                <c:pt idx="1227">
                  <c:v>60148</c:v>
                </c:pt>
                <c:pt idx="1228">
                  <c:v>177444</c:v>
                </c:pt>
                <c:pt idx="1229">
                  <c:v>4293</c:v>
                </c:pt>
                <c:pt idx="1230">
                  <c:v>1485236</c:v>
                </c:pt>
                <c:pt idx="1231">
                  <c:v>166</c:v>
                </c:pt>
                <c:pt idx="1232">
                  <c:v>30217</c:v>
                </c:pt>
                <c:pt idx="1233">
                  <c:v>889009</c:v>
                </c:pt>
                <c:pt idx="1234">
                  <c:v>104002</c:v>
                </c:pt>
                <c:pt idx="1235">
                  <c:v>715</c:v>
                </c:pt>
                <c:pt idx="1236">
                  <c:v>886</c:v>
                </c:pt>
                <c:pt idx="1237">
                  <c:v>1919</c:v>
                </c:pt>
                <c:pt idx="1238">
                  <c:v>3347</c:v>
                </c:pt>
                <c:pt idx="1239">
                  <c:v>8828</c:v>
                </c:pt>
                <c:pt idx="1240">
                  <c:v>26119</c:v>
                </c:pt>
                <c:pt idx="1241">
                  <c:v>62756</c:v>
                </c:pt>
                <c:pt idx="1242">
                  <c:v>5048</c:v>
                </c:pt>
                <c:pt idx="1243">
                  <c:v>58824</c:v>
                </c:pt>
                <c:pt idx="1244">
                  <c:v>2345</c:v>
                </c:pt>
                <c:pt idx="1245">
                  <c:v>132916</c:v>
                </c:pt>
                <c:pt idx="1246">
                  <c:v>63837</c:v>
                </c:pt>
                <c:pt idx="1247">
                  <c:v>119</c:v>
                </c:pt>
                <c:pt idx="1248">
                  <c:v>163775</c:v>
                </c:pt>
                <c:pt idx="1249">
                  <c:v>154569</c:v>
                </c:pt>
                <c:pt idx="1250">
                  <c:v>21832</c:v>
                </c:pt>
                <c:pt idx="1251">
                  <c:v>42483</c:v>
                </c:pt>
                <c:pt idx="1252">
                  <c:v>389</c:v>
                </c:pt>
                <c:pt idx="1253">
                  <c:v>66341</c:v>
                </c:pt>
                <c:pt idx="1254">
                  <c:v>4402020</c:v>
                </c:pt>
                <c:pt idx="1255">
                  <c:v>2021</c:v>
                </c:pt>
                <c:pt idx="1256">
                  <c:v>127944</c:v>
                </c:pt>
                <c:pt idx="1257">
                  <c:v>1335585</c:v>
                </c:pt>
                <c:pt idx="1258">
                  <c:v>355302</c:v>
                </c:pt>
                <c:pt idx="1259">
                  <c:v>4101</c:v>
                </c:pt>
                <c:pt idx="1260">
                  <c:v>118416</c:v>
                </c:pt>
                <c:pt idx="1261">
                  <c:v>53627</c:v>
                </c:pt>
                <c:pt idx="1262">
                  <c:v>97355</c:v>
                </c:pt>
                <c:pt idx="1263">
                  <c:v>137138</c:v>
                </c:pt>
                <c:pt idx="1264">
                  <c:v>33079</c:v>
                </c:pt>
                <c:pt idx="1265">
                  <c:v>735311</c:v>
                </c:pt>
                <c:pt idx="1266">
                  <c:v>43223</c:v>
                </c:pt>
                <c:pt idx="1267">
                  <c:v>6552</c:v>
                </c:pt>
                <c:pt idx="1268">
                  <c:v>137576</c:v>
                </c:pt>
                <c:pt idx="1269">
                  <c:v>162082</c:v>
                </c:pt>
                <c:pt idx="1270">
                  <c:v>217121</c:v>
                </c:pt>
                <c:pt idx="1271">
                  <c:v>296631</c:v>
                </c:pt>
                <c:pt idx="1272">
                  <c:v>77603</c:v>
                </c:pt>
                <c:pt idx="1273">
                  <c:v>20676</c:v>
                </c:pt>
                <c:pt idx="1274">
                  <c:v>587465</c:v>
                </c:pt>
                <c:pt idx="1275">
                  <c:v>5416</c:v>
                </c:pt>
                <c:pt idx="1276">
                  <c:v>60209</c:v>
                </c:pt>
                <c:pt idx="1277">
                  <c:v>227703</c:v>
                </c:pt>
                <c:pt idx="1278">
                  <c:v>560180</c:v>
                </c:pt>
                <c:pt idx="1279">
                  <c:v>642296</c:v>
                </c:pt>
                <c:pt idx="1280">
                  <c:v>224887</c:v>
                </c:pt>
                <c:pt idx="1281">
                  <c:v>510063</c:v>
                </c:pt>
                <c:pt idx="1282">
                  <c:v>310592</c:v>
                </c:pt>
                <c:pt idx="1283">
                  <c:v>422873</c:v>
                </c:pt>
                <c:pt idx="1284">
                  <c:v>1274212</c:v>
                </c:pt>
                <c:pt idx="1285">
                  <c:v>35739</c:v>
                </c:pt>
                <c:pt idx="1286">
                  <c:v>1215993</c:v>
                </c:pt>
                <c:pt idx="1287">
                  <c:v>1256</c:v>
                </c:pt>
                <c:pt idx="1288">
                  <c:v>1612748</c:v>
                </c:pt>
                <c:pt idx="1289">
                  <c:v>38919</c:v>
                </c:pt>
                <c:pt idx="1290">
                  <c:v>59575</c:v>
                </c:pt>
                <c:pt idx="1291">
                  <c:v>759610</c:v>
                </c:pt>
                <c:pt idx="1292">
                  <c:v>25533</c:v>
                </c:pt>
                <c:pt idx="1293">
                  <c:v>4086</c:v>
                </c:pt>
                <c:pt idx="1294">
                  <c:v>387357</c:v>
                </c:pt>
                <c:pt idx="1295">
                  <c:v>556380</c:v>
                </c:pt>
                <c:pt idx="1296">
                  <c:v>485159</c:v>
                </c:pt>
                <c:pt idx="1297">
                  <c:v>244910</c:v>
                </c:pt>
                <c:pt idx="1298">
                  <c:v>15245241</c:v>
                </c:pt>
                <c:pt idx="1299">
                  <c:v>376845</c:v>
                </c:pt>
                <c:pt idx="1300">
                  <c:v>6116</c:v>
                </c:pt>
                <c:pt idx="1301">
                  <c:v>20490</c:v>
                </c:pt>
                <c:pt idx="1302">
                  <c:v>3097</c:v>
                </c:pt>
                <c:pt idx="1303">
                  <c:v>31648</c:v>
                </c:pt>
                <c:pt idx="1304">
                  <c:v>4167</c:v>
                </c:pt>
                <c:pt idx="1305">
                  <c:v>1354458</c:v>
                </c:pt>
                <c:pt idx="1306">
                  <c:v>1227113</c:v>
                </c:pt>
                <c:pt idx="1307">
                  <c:v>248614</c:v>
                </c:pt>
                <c:pt idx="1308">
                  <c:v>21294</c:v>
                </c:pt>
                <c:pt idx="1309">
                  <c:v>267396</c:v>
                </c:pt>
                <c:pt idx="1310">
                  <c:v>7925</c:v>
                </c:pt>
                <c:pt idx="1311">
                  <c:v>4715</c:v>
                </c:pt>
                <c:pt idx="1312">
                  <c:v>117810</c:v>
                </c:pt>
                <c:pt idx="1313">
                  <c:v>109377</c:v>
                </c:pt>
                <c:pt idx="1314">
                  <c:v>33515</c:v>
                </c:pt>
                <c:pt idx="1315">
                  <c:v>39153</c:v>
                </c:pt>
                <c:pt idx="1316">
                  <c:v>8914</c:v>
                </c:pt>
                <c:pt idx="1317">
                  <c:v>2844</c:v>
                </c:pt>
                <c:pt idx="1318">
                  <c:v>157</c:v>
                </c:pt>
                <c:pt idx="1319">
                  <c:v>43922</c:v>
                </c:pt>
                <c:pt idx="1320">
                  <c:v>8713</c:v>
                </c:pt>
                <c:pt idx="1321">
                  <c:v>540</c:v>
                </c:pt>
                <c:pt idx="1322">
                  <c:v>25897</c:v>
                </c:pt>
                <c:pt idx="1323">
                  <c:v>250824</c:v>
                </c:pt>
                <c:pt idx="1324">
                  <c:v>292</c:v>
                </c:pt>
                <c:pt idx="1325">
                  <c:v>612019</c:v>
                </c:pt>
                <c:pt idx="1326">
                  <c:v>8259</c:v>
                </c:pt>
                <c:pt idx="1327">
                  <c:v>194315</c:v>
                </c:pt>
                <c:pt idx="1328">
                  <c:v>1553</c:v>
                </c:pt>
                <c:pt idx="1329">
                  <c:v>77797</c:v>
                </c:pt>
                <c:pt idx="1330">
                  <c:v>213653</c:v>
                </c:pt>
                <c:pt idx="1331">
                  <c:v>72411</c:v>
                </c:pt>
                <c:pt idx="1332">
                  <c:v>114851</c:v>
                </c:pt>
                <c:pt idx="1333">
                  <c:v>1039164</c:v>
                </c:pt>
                <c:pt idx="1334">
                  <c:v>809789</c:v>
                </c:pt>
                <c:pt idx="1335">
                  <c:v>73042</c:v>
                </c:pt>
                <c:pt idx="1336">
                  <c:v>1071590</c:v>
                </c:pt>
                <c:pt idx="1337">
                  <c:v>99513</c:v>
                </c:pt>
                <c:pt idx="1338">
                  <c:v>3231</c:v>
                </c:pt>
                <c:pt idx="1339">
                  <c:v>151837</c:v>
                </c:pt>
                <c:pt idx="1340">
                  <c:v>786755</c:v>
                </c:pt>
                <c:pt idx="1341">
                  <c:v>8361</c:v>
                </c:pt>
                <c:pt idx="1342">
                  <c:v>65196</c:v>
                </c:pt>
                <c:pt idx="1343">
                  <c:v>1638741</c:v>
                </c:pt>
                <c:pt idx="1344">
                  <c:v>18052</c:v>
                </c:pt>
                <c:pt idx="1345">
                  <c:v>130975</c:v>
                </c:pt>
                <c:pt idx="1346">
                  <c:v>619266</c:v>
                </c:pt>
                <c:pt idx="1347">
                  <c:v>525997</c:v>
                </c:pt>
                <c:pt idx="1348">
                  <c:v>633672</c:v>
                </c:pt>
                <c:pt idx="1349">
                  <c:v>4642</c:v>
                </c:pt>
                <c:pt idx="1350">
                  <c:v>1515</c:v>
                </c:pt>
                <c:pt idx="1351">
                  <c:v>652102</c:v>
                </c:pt>
                <c:pt idx="1352">
                  <c:v>2047</c:v>
                </c:pt>
                <c:pt idx="1353">
                  <c:v>39631</c:v>
                </c:pt>
                <c:pt idx="1354">
                  <c:v>2006</c:v>
                </c:pt>
                <c:pt idx="1355">
                  <c:v>58375</c:v>
                </c:pt>
                <c:pt idx="1356">
                  <c:v>162552</c:v>
                </c:pt>
                <c:pt idx="1357">
                  <c:v>12633</c:v>
                </c:pt>
                <c:pt idx="1358">
                  <c:v>63798</c:v>
                </c:pt>
                <c:pt idx="1359">
                  <c:v>1247436</c:v>
                </c:pt>
                <c:pt idx="1360">
                  <c:v>3489398</c:v>
                </c:pt>
                <c:pt idx="1361">
                  <c:v>19</c:v>
                </c:pt>
                <c:pt idx="1362">
                  <c:v>5668</c:v>
                </c:pt>
                <c:pt idx="1363">
                  <c:v>3923</c:v>
                </c:pt>
                <c:pt idx="1364">
                  <c:v>15948</c:v>
                </c:pt>
                <c:pt idx="1365">
                  <c:v>297212</c:v>
                </c:pt>
                <c:pt idx="1366">
                  <c:v>126029</c:v>
                </c:pt>
                <c:pt idx="1367">
                  <c:v>360505</c:v>
                </c:pt>
                <c:pt idx="1368">
                  <c:v>52663</c:v>
                </c:pt>
                <c:pt idx="1369">
                  <c:v>805689</c:v>
                </c:pt>
                <c:pt idx="1370">
                  <c:v>31</c:v>
                </c:pt>
                <c:pt idx="1371">
                  <c:v>183343</c:v>
                </c:pt>
                <c:pt idx="1372">
                  <c:v>567</c:v>
                </c:pt>
                <c:pt idx="1373">
                  <c:v>153032</c:v>
                </c:pt>
                <c:pt idx="1374">
                  <c:v>44633</c:v>
                </c:pt>
                <c:pt idx="1375">
                  <c:v>2541662</c:v>
                </c:pt>
                <c:pt idx="1376">
                  <c:v>896</c:v>
                </c:pt>
                <c:pt idx="1377">
                  <c:v>173116</c:v>
                </c:pt>
                <c:pt idx="1378">
                  <c:v>5027</c:v>
                </c:pt>
                <c:pt idx="1379">
                  <c:v>1456546</c:v>
                </c:pt>
                <c:pt idx="1380">
                  <c:v>3676</c:v>
                </c:pt>
                <c:pt idx="1381">
                  <c:v>86279</c:v>
                </c:pt>
                <c:pt idx="1382">
                  <c:v>17856</c:v>
                </c:pt>
                <c:pt idx="1383">
                  <c:v>4244451</c:v>
                </c:pt>
                <c:pt idx="1384">
                  <c:v>48249</c:v>
                </c:pt>
                <c:pt idx="1385">
                  <c:v>69228</c:v>
                </c:pt>
                <c:pt idx="1386">
                  <c:v>539421</c:v>
                </c:pt>
                <c:pt idx="1387">
                  <c:v>466274</c:v>
                </c:pt>
                <c:pt idx="1388">
                  <c:v>82928</c:v>
                </c:pt>
                <c:pt idx="1389">
                  <c:v>1170164</c:v>
                </c:pt>
                <c:pt idx="1390">
                  <c:v>139572</c:v>
                </c:pt>
                <c:pt idx="1391">
                  <c:v>1467</c:v>
                </c:pt>
                <c:pt idx="1392">
                  <c:v>1073</c:v>
                </c:pt>
                <c:pt idx="1393">
                  <c:v>59628</c:v>
                </c:pt>
                <c:pt idx="1394">
                  <c:v>2225</c:v>
                </c:pt>
                <c:pt idx="1395">
                  <c:v>87475</c:v>
                </c:pt>
                <c:pt idx="1396">
                  <c:v>500222</c:v>
                </c:pt>
                <c:pt idx="1397">
                  <c:v>469272</c:v>
                </c:pt>
                <c:pt idx="1398">
                  <c:v>862207</c:v>
                </c:pt>
                <c:pt idx="1399">
                  <c:v>741903</c:v>
                </c:pt>
                <c:pt idx="1400">
                  <c:v>159</c:v>
                </c:pt>
                <c:pt idx="1401">
                  <c:v>488</c:v>
                </c:pt>
                <c:pt idx="1402">
                  <c:v>31309945</c:v>
                </c:pt>
                <c:pt idx="1403">
                  <c:v>451193</c:v>
                </c:pt>
                <c:pt idx="1404">
                  <c:v>15317</c:v>
                </c:pt>
                <c:pt idx="1405">
                  <c:v>421239</c:v>
                </c:pt>
                <c:pt idx="1406">
                  <c:v>3803</c:v>
                </c:pt>
                <c:pt idx="1407">
                  <c:v>23354</c:v>
                </c:pt>
                <c:pt idx="1408">
                  <c:v>132072</c:v>
                </c:pt>
                <c:pt idx="1409">
                  <c:v>108561</c:v>
                </c:pt>
                <c:pt idx="1410">
                  <c:v>212786</c:v>
                </c:pt>
                <c:pt idx="1411">
                  <c:v>125217</c:v>
                </c:pt>
                <c:pt idx="1412">
                  <c:v>4520</c:v>
                </c:pt>
                <c:pt idx="1413">
                  <c:v>43727</c:v>
                </c:pt>
                <c:pt idx="1414">
                  <c:v>92879</c:v>
                </c:pt>
                <c:pt idx="1415">
                  <c:v>54860</c:v>
                </c:pt>
                <c:pt idx="1416">
                  <c:v>53473</c:v>
                </c:pt>
                <c:pt idx="1417">
                  <c:v>10524</c:v>
                </c:pt>
                <c:pt idx="1418">
                  <c:v>31814</c:v>
                </c:pt>
                <c:pt idx="1419">
                  <c:v>1205192</c:v>
                </c:pt>
                <c:pt idx="1420">
                  <c:v>31919</c:v>
                </c:pt>
                <c:pt idx="1421">
                  <c:v>614864</c:v>
                </c:pt>
                <c:pt idx="1422">
                  <c:v>115068</c:v>
                </c:pt>
                <c:pt idx="1423">
                  <c:v>22788</c:v>
                </c:pt>
                <c:pt idx="1424">
                  <c:v>64146</c:v>
                </c:pt>
                <c:pt idx="1425">
                  <c:v>500053</c:v>
                </c:pt>
                <c:pt idx="1426">
                  <c:v>1615044</c:v>
                </c:pt>
                <c:pt idx="1427">
                  <c:v>499873</c:v>
                </c:pt>
                <c:pt idx="1428">
                  <c:v>272595</c:v>
                </c:pt>
                <c:pt idx="1429">
                  <c:v>313832</c:v>
                </c:pt>
                <c:pt idx="1430">
                  <c:v>156236</c:v>
                </c:pt>
                <c:pt idx="1431">
                  <c:v>639709</c:v>
                </c:pt>
                <c:pt idx="1432">
                  <c:v>2107828</c:v>
                </c:pt>
                <c:pt idx="1433">
                  <c:v>152361</c:v>
                </c:pt>
                <c:pt idx="1434">
                  <c:v>117187</c:v>
                </c:pt>
                <c:pt idx="1435">
                  <c:v>402460</c:v>
                </c:pt>
                <c:pt idx="1436">
                  <c:v>3364</c:v>
                </c:pt>
                <c:pt idx="1437">
                  <c:v>119287</c:v>
                </c:pt>
                <c:pt idx="1438">
                  <c:v>303648</c:v>
                </c:pt>
                <c:pt idx="1439">
                  <c:v>379659</c:v>
                </c:pt>
                <c:pt idx="1440">
                  <c:v>12409</c:v>
                </c:pt>
                <c:pt idx="1441">
                  <c:v>296038</c:v>
                </c:pt>
                <c:pt idx="1442">
                  <c:v>155820</c:v>
                </c:pt>
                <c:pt idx="1443">
                  <c:v>27090</c:v>
                </c:pt>
                <c:pt idx="1444">
                  <c:v>83446</c:v>
                </c:pt>
                <c:pt idx="1445">
                  <c:v>308925</c:v>
                </c:pt>
                <c:pt idx="1446">
                  <c:v>7085</c:v>
                </c:pt>
                <c:pt idx="1447">
                  <c:v>25122</c:v>
                </c:pt>
                <c:pt idx="1448">
                  <c:v>1998000</c:v>
                </c:pt>
                <c:pt idx="1449">
                  <c:v>516945</c:v>
                </c:pt>
                <c:pt idx="1450">
                  <c:v>92956</c:v>
                </c:pt>
                <c:pt idx="1451">
                  <c:v>617354</c:v>
                </c:pt>
                <c:pt idx="1452">
                  <c:v>5169</c:v>
                </c:pt>
                <c:pt idx="1453">
                  <c:v>50286</c:v>
                </c:pt>
                <c:pt idx="1454">
                  <c:v>454378</c:v>
                </c:pt>
                <c:pt idx="1455">
                  <c:v>1245</c:v>
                </c:pt>
                <c:pt idx="1456">
                  <c:v>26404</c:v>
                </c:pt>
                <c:pt idx="1457">
                  <c:v>21373</c:v>
                </c:pt>
                <c:pt idx="1458">
                  <c:v>9462</c:v>
                </c:pt>
                <c:pt idx="1459">
                  <c:v>11054</c:v>
                </c:pt>
                <c:pt idx="1460">
                  <c:v>478985</c:v>
                </c:pt>
                <c:pt idx="1461">
                  <c:v>470927</c:v>
                </c:pt>
                <c:pt idx="1462">
                  <c:v>304195</c:v>
                </c:pt>
                <c:pt idx="1463">
                  <c:v>16105</c:v>
                </c:pt>
                <c:pt idx="1464">
                  <c:v>5331</c:v>
                </c:pt>
                <c:pt idx="1465">
                  <c:v>500492</c:v>
                </c:pt>
                <c:pt idx="1466">
                  <c:v>526636</c:v>
                </c:pt>
                <c:pt idx="1467">
                  <c:v>42622</c:v>
                </c:pt>
                <c:pt idx="1468">
                  <c:v>78931</c:v>
                </c:pt>
                <c:pt idx="1469">
                  <c:v>1450472</c:v>
                </c:pt>
                <c:pt idx="1470">
                  <c:v>136786</c:v>
                </c:pt>
                <c:pt idx="1471">
                  <c:v>971417</c:v>
                </c:pt>
                <c:pt idx="1472">
                  <c:v>15939</c:v>
                </c:pt>
                <c:pt idx="1473">
                  <c:v>4910</c:v>
                </c:pt>
                <c:pt idx="1474">
                  <c:v>9512425</c:v>
                </c:pt>
                <c:pt idx="1475">
                  <c:v>631129</c:v>
                </c:pt>
                <c:pt idx="1476">
                  <c:v>53779</c:v>
                </c:pt>
                <c:pt idx="1477">
                  <c:v>15598</c:v>
                </c:pt>
                <c:pt idx="1478">
                  <c:v>220544</c:v>
                </c:pt>
                <c:pt idx="1479">
                  <c:v>254954</c:v>
                </c:pt>
                <c:pt idx="1480">
                  <c:v>20594</c:v>
                </c:pt>
                <c:pt idx="1481">
                  <c:v>2405</c:v>
                </c:pt>
                <c:pt idx="1482">
                  <c:v>113878</c:v>
                </c:pt>
                <c:pt idx="1483">
                  <c:v>2219</c:v>
                </c:pt>
                <c:pt idx="1484">
                  <c:v>226703</c:v>
                </c:pt>
                <c:pt idx="1485">
                  <c:v>15563</c:v>
                </c:pt>
                <c:pt idx="1486">
                  <c:v>13189914</c:v>
                </c:pt>
                <c:pt idx="1487">
                  <c:v>44376</c:v>
                </c:pt>
                <c:pt idx="1488">
                  <c:v>58976</c:v>
                </c:pt>
                <c:pt idx="1489">
                  <c:v>175140</c:v>
                </c:pt>
                <c:pt idx="1490">
                  <c:v>4474</c:v>
                </c:pt>
                <c:pt idx="1491">
                  <c:v>7756</c:v>
                </c:pt>
                <c:pt idx="1492">
                  <c:v>317682</c:v>
                </c:pt>
                <c:pt idx="1493">
                  <c:v>69705</c:v>
                </c:pt>
                <c:pt idx="1494">
                  <c:v>37664</c:v>
                </c:pt>
                <c:pt idx="1495">
                  <c:v>280778</c:v>
                </c:pt>
                <c:pt idx="1496">
                  <c:v>517600</c:v>
                </c:pt>
                <c:pt idx="1497">
                  <c:v>74207</c:v>
                </c:pt>
                <c:pt idx="1498">
                  <c:v>2969</c:v>
                </c:pt>
                <c:pt idx="1499">
                  <c:v>29234</c:v>
                </c:pt>
                <c:pt idx="1500">
                  <c:v>3600</c:v>
                </c:pt>
                <c:pt idx="1501">
                  <c:v>115564</c:v>
                </c:pt>
                <c:pt idx="1502">
                  <c:v>39959</c:v>
                </c:pt>
                <c:pt idx="1503">
                  <c:v>170357</c:v>
                </c:pt>
                <c:pt idx="1504">
                  <c:v>952034</c:v>
                </c:pt>
                <c:pt idx="1505">
                  <c:v>593078</c:v>
                </c:pt>
                <c:pt idx="1506">
                  <c:v>11013</c:v>
                </c:pt>
                <c:pt idx="1507">
                  <c:v>26767</c:v>
                </c:pt>
                <c:pt idx="1508">
                  <c:v>55868</c:v>
                </c:pt>
                <c:pt idx="1509">
                  <c:v>1224765</c:v>
                </c:pt>
                <c:pt idx="1510">
                  <c:v>4898</c:v>
                </c:pt>
                <c:pt idx="1511">
                  <c:v>948342</c:v>
                </c:pt>
                <c:pt idx="1512">
                  <c:v>72690</c:v>
                </c:pt>
                <c:pt idx="1513">
                  <c:v>56247</c:v>
                </c:pt>
                <c:pt idx="1514">
                  <c:v>3876</c:v>
                </c:pt>
                <c:pt idx="1515">
                  <c:v>3300</c:v>
                </c:pt>
                <c:pt idx="1516">
                  <c:v>405044</c:v>
                </c:pt>
                <c:pt idx="1517">
                  <c:v>16349</c:v>
                </c:pt>
                <c:pt idx="1518">
                  <c:v>27936</c:v>
                </c:pt>
                <c:pt idx="1519">
                  <c:v>9070477</c:v>
                </c:pt>
                <c:pt idx="1520">
                  <c:v>98577</c:v>
                </c:pt>
                <c:pt idx="1521">
                  <c:v>73232</c:v>
                </c:pt>
                <c:pt idx="1522">
                  <c:v>657747</c:v>
                </c:pt>
                <c:pt idx="1523">
                  <c:v>248085</c:v>
                </c:pt>
                <c:pt idx="1524">
                  <c:v>29955</c:v>
                </c:pt>
                <c:pt idx="1525">
                  <c:v>65233</c:v>
                </c:pt>
                <c:pt idx="1526">
                  <c:v>9090521</c:v>
                </c:pt>
                <c:pt idx="1527">
                  <c:v>1532533</c:v>
                </c:pt>
                <c:pt idx="1528">
                  <c:v>23016</c:v>
                </c:pt>
                <c:pt idx="1529">
                  <c:v>81281</c:v>
                </c:pt>
                <c:pt idx="1530">
                  <c:v>189966</c:v>
                </c:pt>
                <c:pt idx="1531">
                  <c:v>830380</c:v>
                </c:pt>
                <c:pt idx="1532">
                  <c:v>566566</c:v>
                </c:pt>
                <c:pt idx="1533">
                  <c:v>411723</c:v>
                </c:pt>
                <c:pt idx="1534">
                  <c:v>24351</c:v>
                </c:pt>
                <c:pt idx="1535">
                  <c:v>2985189</c:v>
                </c:pt>
                <c:pt idx="1536">
                  <c:v>1631</c:v>
                </c:pt>
                <c:pt idx="1537">
                  <c:v>89917</c:v>
                </c:pt>
                <c:pt idx="1538">
                  <c:v>4901</c:v>
                </c:pt>
                <c:pt idx="1539">
                  <c:v>366208</c:v>
                </c:pt>
                <c:pt idx="1540">
                  <c:v>524119</c:v>
                </c:pt>
                <c:pt idx="1541">
                  <c:v>57974</c:v>
                </c:pt>
                <c:pt idx="1542">
                  <c:v>63722</c:v>
                </c:pt>
                <c:pt idx="1543">
                  <c:v>2271148</c:v>
                </c:pt>
                <c:pt idx="1544">
                  <c:v>207743</c:v>
                </c:pt>
                <c:pt idx="1545">
                  <c:v>286536</c:v>
                </c:pt>
                <c:pt idx="1546">
                  <c:v>49487</c:v>
                </c:pt>
                <c:pt idx="1547">
                  <c:v>42024</c:v>
                </c:pt>
                <c:pt idx="1548">
                  <c:v>80618</c:v>
                </c:pt>
                <c:pt idx="1549">
                  <c:v>24719</c:v>
                </c:pt>
                <c:pt idx="1550">
                  <c:v>163177</c:v>
                </c:pt>
                <c:pt idx="1551">
                  <c:v>4206</c:v>
                </c:pt>
                <c:pt idx="1552">
                  <c:v>16979</c:v>
                </c:pt>
                <c:pt idx="1553">
                  <c:v>311465</c:v>
                </c:pt>
                <c:pt idx="1554">
                  <c:v>424824</c:v>
                </c:pt>
                <c:pt idx="1555">
                  <c:v>3435</c:v>
                </c:pt>
                <c:pt idx="1556">
                  <c:v>276321</c:v>
                </c:pt>
                <c:pt idx="1557">
                  <c:v>88297</c:v>
                </c:pt>
                <c:pt idx="1558">
                  <c:v>607781</c:v>
                </c:pt>
                <c:pt idx="1559">
                  <c:v>1813</c:v>
                </c:pt>
                <c:pt idx="1560">
                  <c:v>71411</c:v>
                </c:pt>
                <c:pt idx="1561">
                  <c:v>268423</c:v>
                </c:pt>
                <c:pt idx="1562">
                  <c:v>21210</c:v>
                </c:pt>
                <c:pt idx="1563">
                  <c:v>1662128</c:v>
                </c:pt>
                <c:pt idx="1564">
                  <c:v>2549</c:v>
                </c:pt>
                <c:pt idx="1565">
                  <c:v>43578</c:v>
                </c:pt>
                <c:pt idx="1566">
                  <c:v>44179</c:v>
                </c:pt>
                <c:pt idx="1567">
                  <c:v>50044571</c:v>
                </c:pt>
                <c:pt idx="1568">
                  <c:v>138667</c:v>
                </c:pt>
                <c:pt idx="1569">
                  <c:v>25028</c:v>
                </c:pt>
                <c:pt idx="1570">
                  <c:v>2866</c:v>
                </c:pt>
                <c:pt idx="1571">
                  <c:v>411820</c:v>
                </c:pt>
                <c:pt idx="1572">
                  <c:v>18112</c:v>
                </c:pt>
                <c:pt idx="1573">
                  <c:v>1373</c:v>
                </c:pt>
                <c:pt idx="1574">
                  <c:v>812189</c:v>
                </c:pt>
                <c:pt idx="1575">
                  <c:v>275926</c:v>
                </c:pt>
                <c:pt idx="1576">
                  <c:v>13</c:v>
                </c:pt>
                <c:pt idx="1577">
                  <c:v>373113</c:v>
                </c:pt>
                <c:pt idx="1578">
                  <c:v>3291</c:v>
                </c:pt>
                <c:pt idx="1579">
                  <c:v>137536</c:v>
                </c:pt>
                <c:pt idx="1580">
                  <c:v>27831</c:v>
                </c:pt>
                <c:pt idx="1581">
                  <c:v>37954</c:v>
                </c:pt>
                <c:pt idx="1582">
                  <c:v>8028</c:v>
                </c:pt>
                <c:pt idx="1583">
                  <c:v>115409</c:v>
                </c:pt>
                <c:pt idx="1584">
                  <c:v>181861</c:v>
                </c:pt>
                <c:pt idx="1585">
                  <c:v>162079</c:v>
                </c:pt>
                <c:pt idx="1586">
                  <c:v>360399</c:v>
                </c:pt>
                <c:pt idx="1587">
                  <c:v>1116197</c:v>
                </c:pt>
                <c:pt idx="1588">
                  <c:v>308409</c:v>
                </c:pt>
                <c:pt idx="1589">
                  <c:v>172707</c:v>
                </c:pt>
                <c:pt idx="1590">
                  <c:v>13061</c:v>
                </c:pt>
                <c:pt idx="1591">
                  <c:v>2100</c:v>
                </c:pt>
                <c:pt idx="1592">
                  <c:v>33065</c:v>
                </c:pt>
                <c:pt idx="1593">
                  <c:v>2782</c:v>
                </c:pt>
                <c:pt idx="1594">
                  <c:v>64764</c:v>
                </c:pt>
                <c:pt idx="1595">
                  <c:v>1840772</c:v>
                </c:pt>
                <c:pt idx="1596">
                  <c:v>3274</c:v>
                </c:pt>
                <c:pt idx="1597">
                  <c:v>16546</c:v>
                </c:pt>
                <c:pt idx="1598">
                  <c:v>9522</c:v>
                </c:pt>
                <c:pt idx="1599">
                  <c:v>832599</c:v>
                </c:pt>
                <c:pt idx="1600">
                  <c:v>5523</c:v>
                </c:pt>
                <c:pt idx="1601">
                  <c:v>12855</c:v>
                </c:pt>
                <c:pt idx="1602">
                  <c:v>182</c:v>
                </c:pt>
                <c:pt idx="1603">
                  <c:v>46078</c:v>
                </c:pt>
                <c:pt idx="1604">
                  <c:v>106781</c:v>
                </c:pt>
                <c:pt idx="1605">
                  <c:v>39673</c:v>
                </c:pt>
                <c:pt idx="1606">
                  <c:v>36561</c:v>
                </c:pt>
                <c:pt idx="1607">
                  <c:v>183699</c:v>
                </c:pt>
                <c:pt idx="1608">
                  <c:v>22674</c:v>
                </c:pt>
                <c:pt idx="1609">
                  <c:v>58643</c:v>
                </c:pt>
                <c:pt idx="1610">
                  <c:v>3721</c:v>
                </c:pt>
                <c:pt idx="1611">
                  <c:v>4179</c:v>
                </c:pt>
                <c:pt idx="1612">
                  <c:v>12606</c:v>
                </c:pt>
                <c:pt idx="1613">
                  <c:v>7481</c:v>
                </c:pt>
                <c:pt idx="1614">
                  <c:v>11166</c:v>
                </c:pt>
                <c:pt idx="1615">
                  <c:v>569607</c:v>
                </c:pt>
                <c:pt idx="1616">
                  <c:v>44425</c:v>
                </c:pt>
                <c:pt idx="1617">
                  <c:v>144190</c:v>
                </c:pt>
                <c:pt idx="1618">
                  <c:v>8507</c:v>
                </c:pt>
                <c:pt idx="1619">
                  <c:v>702</c:v>
                </c:pt>
                <c:pt idx="1620">
                  <c:v>533850</c:v>
                </c:pt>
                <c:pt idx="1621">
                  <c:v>402873</c:v>
                </c:pt>
                <c:pt idx="1622">
                  <c:v>411</c:v>
                </c:pt>
                <c:pt idx="1623">
                  <c:v>112116</c:v>
                </c:pt>
                <c:pt idx="1624">
                  <c:v>45750</c:v>
                </c:pt>
                <c:pt idx="1625">
                  <c:v>3613</c:v>
                </c:pt>
                <c:pt idx="1626">
                  <c:v>4079</c:v>
                </c:pt>
                <c:pt idx="1627">
                  <c:v>2067</c:v>
                </c:pt>
                <c:pt idx="1628">
                  <c:v>43808</c:v>
                </c:pt>
                <c:pt idx="1629">
                  <c:v>671523</c:v>
                </c:pt>
                <c:pt idx="1630">
                  <c:v>1499618</c:v>
                </c:pt>
                <c:pt idx="1631">
                  <c:v>3635</c:v>
                </c:pt>
                <c:pt idx="1632">
                  <c:v>38953</c:v>
                </c:pt>
                <c:pt idx="1633">
                  <c:v>2909454</c:v>
                </c:pt>
                <c:pt idx="1634">
                  <c:v>653</c:v>
                </c:pt>
                <c:pt idx="1635">
                  <c:v>193052</c:v>
                </c:pt>
                <c:pt idx="1636">
                  <c:v>22204</c:v>
                </c:pt>
                <c:pt idx="1637">
                  <c:v>8074</c:v>
                </c:pt>
                <c:pt idx="1638">
                  <c:v>39600</c:v>
                </c:pt>
                <c:pt idx="1639">
                  <c:v>2311</c:v>
                </c:pt>
                <c:pt idx="1640">
                  <c:v>830072</c:v>
                </c:pt>
                <c:pt idx="1641">
                  <c:v>31713</c:v>
                </c:pt>
                <c:pt idx="1642">
                  <c:v>468377</c:v>
                </c:pt>
                <c:pt idx="1643">
                  <c:v>12782</c:v>
                </c:pt>
                <c:pt idx="1644">
                  <c:v>134362</c:v>
                </c:pt>
                <c:pt idx="1645">
                  <c:v>184054</c:v>
                </c:pt>
                <c:pt idx="1646">
                  <c:v>29335</c:v>
                </c:pt>
                <c:pt idx="1647">
                  <c:v>27926</c:v>
                </c:pt>
                <c:pt idx="1648">
                  <c:v>73</c:v>
                </c:pt>
                <c:pt idx="1649">
                  <c:v>5102</c:v>
                </c:pt>
                <c:pt idx="1650">
                  <c:v>2191</c:v>
                </c:pt>
                <c:pt idx="1651">
                  <c:v>62079</c:v>
                </c:pt>
                <c:pt idx="1652">
                  <c:v>2655821</c:v>
                </c:pt>
                <c:pt idx="1653">
                  <c:v>4267708</c:v>
                </c:pt>
                <c:pt idx="1654">
                  <c:v>3996</c:v>
                </c:pt>
                <c:pt idx="1655">
                  <c:v>497564</c:v>
                </c:pt>
                <c:pt idx="1656">
                  <c:v>1895672</c:v>
                </c:pt>
                <c:pt idx="1657">
                  <c:v>68596</c:v>
                </c:pt>
                <c:pt idx="1658">
                  <c:v>56416</c:v>
                </c:pt>
                <c:pt idx="1659">
                  <c:v>12491</c:v>
                </c:pt>
                <c:pt idx="1660">
                  <c:v>423240</c:v>
                </c:pt>
                <c:pt idx="1661">
                  <c:v>166029</c:v>
                </c:pt>
                <c:pt idx="1662">
                  <c:v>207</c:v>
                </c:pt>
                <c:pt idx="1663">
                  <c:v>50127</c:v>
                </c:pt>
                <c:pt idx="1664">
                  <c:v>2675</c:v>
                </c:pt>
                <c:pt idx="1665">
                  <c:v>61299</c:v>
                </c:pt>
                <c:pt idx="1666">
                  <c:v>116072</c:v>
                </c:pt>
                <c:pt idx="1667">
                  <c:v>24074</c:v>
                </c:pt>
                <c:pt idx="1668">
                  <c:v>3354</c:v>
                </c:pt>
                <c:pt idx="1669">
                  <c:v>106387</c:v>
                </c:pt>
                <c:pt idx="1670">
                  <c:v>887759</c:v>
                </c:pt>
                <c:pt idx="1671">
                  <c:v>1283</c:v>
                </c:pt>
                <c:pt idx="1672">
                  <c:v>42654</c:v>
                </c:pt>
                <c:pt idx="1673">
                  <c:v>5202</c:v>
                </c:pt>
                <c:pt idx="1674">
                  <c:v>48489</c:v>
                </c:pt>
                <c:pt idx="1675">
                  <c:v>8724</c:v>
                </c:pt>
                <c:pt idx="1676">
                  <c:v>423906</c:v>
                </c:pt>
                <c:pt idx="1677">
                  <c:v>339904</c:v>
                </c:pt>
                <c:pt idx="1678">
                  <c:v>132939</c:v>
                </c:pt>
                <c:pt idx="1679">
                  <c:v>43239</c:v>
                </c:pt>
                <c:pt idx="1680">
                  <c:v>24240</c:v>
                </c:pt>
                <c:pt idx="1681">
                  <c:v>253492</c:v>
                </c:pt>
                <c:pt idx="1682">
                  <c:v>5813</c:v>
                </c:pt>
                <c:pt idx="1683">
                  <c:v>1391585</c:v>
                </c:pt>
                <c:pt idx="1684">
                  <c:v>519</c:v>
                </c:pt>
                <c:pt idx="1685">
                  <c:v>2100</c:v>
                </c:pt>
                <c:pt idx="1686">
                  <c:v>141173</c:v>
                </c:pt>
                <c:pt idx="1687">
                  <c:v>7980</c:v>
                </c:pt>
                <c:pt idx="1688">
                  <c:v>1163</c:v>
                </c:pt>
                <c:pt idx="1689">
                  <c:v>124793</c:v>
                </c:pt>
                <c:pt idx="1690">
                  <c:v>24349</c:v>
                </c:pt>
                <c:pt idx="1691">
                  <c:v>80181</c:v>
                </c:pt>
                <c:pt idx="1692">
                  <c:v>286812</c:v>
                </c:pt>
                <c:pt idx="1693">
                  <c:v>56635</c:v>
                </c:pt>
                <c:pt idx="1694">
                  <c:v>25621</c:v>
                </c:pt>
                <c:pt idx="1695">
                  <c:v>156475</c:v>
                </c:pt>
                <c:pt idx="1696">
                  <c:v>13201</c:v>
                </c:pt>
                <c:pt idx="1697">
                  <c:v>859724</c:v>
                </c:pt>
                <c:pt idx="1698">
                  <c:v>4854350</c:v>
                </c:pt>
                <c:pt idx="1699">
                  <c:v>682</c:v>
                </c:pt>
                <c:pt idx="1700">
                  <c:v>3809860</c:v>
                </c:pt>
                <c:pt idx="1701">
                  <c:v>354383</c:v>
                </c:pt>
                <c:pt idx="1702">
                  <c:v>155553</c:v>
                </c:pt>
                <c:pt idx="1703">
                  <c:v>1622</c:v>
                </c:pt>
                <c:pt idx="1704">
                  <c:v>15306</c:v>
                </c:pt>
                <c:pt idx="1705">
                  <c:v>380850</c:v>
                </c:pt>
                <c:pt idx="1706">
                  <c:v>68801</c:v>
                </c:pt>
                <c:pt idx="1707">
                  <c:v>1974489</c:v>
                </c:pt>
                <c:pt idx="1708">
                  <c:v>124686</c:v>
                </c:pt>
                <c:pt idx="1709">
                  <c:v>11049</c:v>
                </c:pt>
                <c:pt idx="1710">
                  <c:v>4960</c:v>
                </c:pt>
                <c:pt idx="1711">
                  <c:v>4911</c:v>
                </c:pt>
                <c:pt idx="1712">
                  <c:v>131417</c:v>
                </c:pt>
                <c:pt idx="1713">
                  <c:v>5712</c:v>
                </c:pt>
                <c:pt idx="1714">
                  <c:v>42996</c:v>
                </c:pt>
                <c:pt idx="1715">
                  <c:v>1152308</c:v>
                </c:pt>
                <c:pt idx="1716">
                  <c:v>8561</c:v>
                </c:pt>
                <c:pt idx="1717">
                  <c:v>1694</c:v>
                </c:pt>
                <c:pt idx="1718">
                  <c:v>30713</c:v>
                </c:pt>
                <c:pt idx="1719">
                  <c:v>8480</c:v>
                </c:pt>
                <c:pt idx="1720">
                  <c:v>635404</c:v>
                </c:pt>
                <c:pt idx="1721">
                  <c:v>854197</c:v>
                </c:pt>
                <c:pt idx="1722">
                  <c:v>5682</c:v>
                </c:pt>
                <c:pt idx="1723">
                  <c:v>4</c:v>
                </c:pt>
                <c:pt idx="1724">
                  <c:v>4043</c:v>
                </c:pt>
                <c:pt idx="1725">
                  <c:v>269662</c:v>
                </c:pt>
                <c:pt idx="1726">
                  <c:v>438214</c:v>
                </c:pt>
                <c:pt idx="1727">
                  <c:v>100885</c:v>
                </c:pt>
                <c:pt idx="1728">
                  <c:v>65067</c:v>
                </c:pt>
                <c:pt idx="1729">
                  <c:v>1583</c:v>
                </c:pt>
                <c:pt idx="1730">
                  <c:v>132268</c:v>
                </c:pt>
                <c:pt idx="1731">
                  <c:v>172815</c:v>
                </c:pt>
                <c:pt idx="1732">
                  <c:v>872709</c:v>
                </c:pt>
                <c:pt idx="1733">
                  <c:v>200378</c:v>
                </c:pt>
                <c:pt idx="1734">
                  <c:v>7268</c:v>
                </c:pt>
                <c:pt idx="1735">
                  <c:v>2675</c:v>
                </c:pt>
                <c:pt idx="1736">
                  <c:v>94884</c:v>
                </c:pt>
                <c:pt idx="1737">
                  <c:v>274445</c:v>
                </c:pt>
                <c:pt idx="1738">
                  <c:v>91535</c:v>
                </c:pt>
                <c:pt idx="1739">
                  <c:v>16048</c:v>
                </c:pt>
                <c:pt idx="1740">
                  <c:v>46684</c:v>
                </c:pt>
                <c:pt idx="1741">
                  <c:v>482</c:v>
                </c:pt>
                <c:pt idx="1742">
                  <c:v>322463</c:v>
                </c:pt>
                <c:pt idx="1743">
                  <c:v>886302</c:v>
                </c:pt>
                <c:pt idx="1744">
                  <c:v>890</c:v>
                </c:pt>
                <c:pt idx="1745">
                  <c:v>11196</c:v>
                </c:pt>
                <c:pt idx="1746">
                  <c:v>778118</c:v>
                </c:pt>
                <c:pt idx="1747">
                  <c:v>38205</c:v>
                </c:pt>
                <c:pt idx="1748">
                  <c:v>162004</c:v>
                </c:pt>
                <c:pt idx="1749">
                  <c:v>27938</c:v>
                </c:pt>
                <c:pt idx="1750">
                  <c:v>30657</c:v>
                </c:pt>
                <c:pt idx="1751">
                  <c:v>1460372</c:v>
                </c:pt>
                <c:pt idx="1752">
                  <c:v>209301</c:v>
                </c:pt>
                <c:pt idx="1753">
                  <c:v>1490</c:v>
                </c:pt>
                <c:pt idx="1754">
                  <c:v>23018</c:v>
                </c:pt>
                <c:pt idx="1755">
                  <c:v>102990</c:v>
                </c:pt>
                <c:pt idx="1756">
                  <c:v>21122</c:v>
                </c:pt>
                <c:pt idx="1757">
                  <c:v>645114</c:v>
                </c:pt>
                <c:pt idx="1758">
                  <c:v>5055</c:v>
                </c:pt>
                <c:pt idx="1759">
                  <c:v>2814672</c:v>
                </c:pt>
                <c:pt idx="1760">
                  <c:v>2341</c:v>
                </c:pt>
                <c:pt idx="1761">
                  <c:v>107967</c:v>
                </c:pt>
                <c:pt idx="1762">
                  <c:v>25043</c:v>
                </c:pt>
                <c:pt idx="1763">
                  <c:v>6192</c:v>
                </c:pt>
                <c:pt idx="1764">
                  <c:v>1287625</c:v>
                </c:pt>
                <c:pt idx="1765">
                  <c:v>2544679</c:v>
                </c:pt>
                <c:pt idx="1766">
                  <c:v>95430</c:v>
                </c:pt>
                <c:pt idx="1767">
                  <c:v>267344</c:v>
                </c:pt>
                <c:pt idx="1768">
                  <c:v>171711</c:v>
                </c:pt>
                <c:pt idx="1769">
                  <c:v>141439</c:v>
                </c:pt>
                <c:pt idx="1770">
                  <c:v>327881</c:v>
                </c:pt>
                <c:pt idx="1771">
                  <c:v>8061</c:v>
                </c:pt>
                <c:pt idx="1772">
                  <c:v>894480</c:v>
                </c:pt>
                <c:pt idx="1773">
                  <c:v>44002</c:v>
                </c:pt>
                <c:pt idx="1774">
                  <c:v>7659964</c:v>
                </c:pt>
                <c:pt idx="1775">
                  <c:v>88447</c:v>
                </c:pt>
                <c:pt idx="1776">
                  <c:v>4664504</c:v>
                </c:pt>
                <c:pt idx="1777">
                  <c:v>1851279</c:v>
                </c:pt>
                <c:pt idx="1778">
                  <c:v>10623</c:v>
                </c:pt>
                <c:pt idx="1779">
                  <c:v>791901</c:v>
                </c:pt>
                <c:pt idx="1780">
                  <c:v>35414</c:v>
                </c:pt>
                <c:pt idx="1781">
                  <c:v>10286</c:v>
                </c:pt>
                <c:pt idx="1782">
                  <c:v>79372</c:v>
                </c:pt>
                <c:pt idx="1783">
                  <c:v>13709</c:v>
                </c:pt>
                <c:pt idx="1784">
                  <c:v>65146</c:v>
                </c:pt>
                <c:pt idx="1785">
                  <c:v>67767</c:v>
                </c:pt>
                <c:pt idx="1786">
                  <c:v>3048145</c:v>
                </c:pt>
                <c:pt idx="1787">
                  <c:v>250255</c:v>
                </c:pt>
                <c:pt idx="1788">
                  <c:v>442481</c:v>
                </c:pt>
                <c:pt idx="1789">
                  <c:v>94125</c:v>
                </c:pt>
                <c:pt idx="1790">
                  <c:v>289984</c:v>
                </c:pt>
                <c:pt idx="1791">
                  <c:v>61</c:v>
                </c:pt>
                <c:pt idx="1792">
                  <c:v>59195</c:v>
                </c:pt>
                <c:pt idx="1793">
                  <c:v>3599637</c:v>
                </c:pt>
                <c:pt idx="1794">
                  <c:v>219257</c:v>
                </c:pt>
                <c:pt idx="1795">
                  <c:v>164558</c:v>
                </c:pt>
                <c:pt idx="1796">
                  <c:v>151624</c:v>
                </c:pt>
                <c:pt idx="1797">
                  <c:v>86791</c:v>
                </c:pt>
                <c:pt idx="1798">
                  <c:v>26383</c:v>
                </c:pt>
                <c:pt idx="1799">
                  <c:v>40083</c:v>
                </c:pt>
                <c:pt idx="1800">
                  <c:v>353958</c:v>
                </c:pt>
                <c:pt idx="1801">
                  <c:v>1772903</c:v>
                </c:pt>
                <c:pt idx="1802">
                  <c:v>9858</c:v>
                </c:pt>
                <c:pt idx="1803">
                  <c:v>6385</c:v>
                </c:pt>
                <c:pt idx="1804">
                  <c:v>1933271</c:v>
                </c:pt>
                <c:pt idx="1805">
                  <c:v>203810</c:v>
                </c:pt>
                <c:pt idx="1806">
                  <c:v>5903</c:v>
                </c:pt>
                <c:pt idx="1807">
                  <c:v>2007</c:v>
                </c:pt>
                <c:pt idx="1808">
                  <c:v>12596</c:v>
                </c:pt>
                <c:pt idx="1809">
                  <c:v>496700</c:v>
                </c:pt>
                <c:pt idx="1810">
                  <c:v>1437903</c:v>
                </c:pt>
                <c:pt idx="1811">
                  <c:v>465</c:v>
                </c:pt>
                <c:pt idx="1812">
                  <c:v>1871836</c:v>
                </c:pt>
                <c:pt idx="1813">
                  <c:v>242555</c:v>
                </c:pt>
                <c:pt idx="1814">
                  <c:v>165184</c:v>
                </c:pt>
                <c:pt idx="1815">
                  <c:v>33940</c:v>
                </c:pt>
                <c:pt idx="1816">
                  <c:v>21270</c:v>
                </c:pt>
                <c:pt idx="1817">
                  <c:v>866662</c:v>
                </c:pt>
                <c:pt idx="1818">
                  <c:v>10952</c:v>
                </c:pt>
                <c:pt idx="1819">
                  <c:v>528332</c:v>
                </c:pt>
                <c:pt idx="1820">
                  <c:v>344882</c:v>
                </c:pt>
                <c:pt idx="1821">
                  <c:v>151705</c:v>
                </c:pt>
                <c:pt idx="1822">
                  <c:v>17627</c:v>
                </c:pt>
                <c:pt idx="1823">
                  <c:v>936713</c:v>
                </c:pt>
                <c:pt idx="1824">
                  <c:v>277144</c:v>
                </c:pt>
                <c:pt idx="1825">
                  <c:v>281991</c:v>
                </c:pt>
                <c:pt idx="1826">
                  <c:v>272294</c:v>
                </c:pt>
                <c:pt idx="1827">
                  <c:v>282665</c:v>
                </c:pt>
                <c:pt idx="1828">
                  <c:v>633422</c:v>
                </c:pt>
                <c:pt idx="1829">
                  <c:v>240495</c:v>
                </c:pt>
                <c:pt idx="1830">
                  <c:v>5810</c:v>
                </c:pt>
                <c:pt idx="1831">
                  <c:v>25193</c:v>
                </c:pt>
                <c:pt idx="1832">
                  <c:v>7478</c:v>
                </c:pt>
                <c:pt idx="1833">
                  <c:v>235780</c:v>
                </c:pt>
                <c:pt idx="1834">
                  <c:v>210252</c:v>
                </c:pt>
                <c:pt idx="1835">
                  <c:v>289473</c:v>
                </c:pt>
                <c:pt idx="1836">
                  <c:v>28659</c:v>
                </c:pt>
                <c:pt idx="1837">
                  <c:v>4337</c:v>
                </c:pt>
                <c:pt idx="1838">
                  <c:v>362192</c:v>
                </c:pt>
                <c:pt idx="1839">
                  <c:v>256538</c:v>
                </c:pt>
                <c:pt idx="1840">
                  <c:v>8547</c:v>
                </c:pt>
                <c:pt idx="1841">
                  <c:v>15126</c:v>
                </c:pt>
                <c:pt idx="1842">
                  <c:v>82781</c:v>
                </c:pt>
                <c:pt idx="1843">
                  <c:v>5065</c:v>
                </c:pt>
                <c:pt idx="1844">
                  <c:v>30590</c:v>
                </c:pt>
                <c:pt idx="1845">
                  <c:v>6561609</c:v>
                </c:pt>
                <c:pt idx="1846">
                  <c:v>1238</c:v>
                </c:pt>
                <c:pt idx="1847">
                  <c:v>54524</c:v>
                </c:pt>
                <c:pt idx="1848">
                  <c:v>4811</c:v>
                </c:pt>
                <c:pt idx="1849">
                  <c:v>21037633</c:v>
                </c:pt>
                <c:pt idx="1850">
                  <c:v>79433</c:v>
                </c:pt>
                <c:pt idx="1851">
                  <c:v>21839612</c:v>
                </c:pt>
                <c:pt idx="1852">
                  <c:v>44359</c:v>
                </c:pt>
                <c:pt idx="1853">
                  <c:v>445830</c:v>
                </c:pt>
                <c:pt idx="1854">
                  <c:v>1414093</c:v>
                </c:pt>
                <c:pt idx="1855">
                  <c:v>38174</c:v>
                </c:pt>
                <c:pt idx="1856">
                  <c:v>2313</c:v>
                </c:pt>
                <c:pt idx="1857">
                  <c:v>70420</c:v>
                </c:pt>
                <c:pt idx="1858">
                  <c:v>31363</c:v>
                </c:pt>
                <c:pt idx="1859">
                  <c:v>176280</c:v>
                </c:pt>
                <c:pt idx="1860">
                  <c:v>7139</c:v>
                </c:pt>
                <c:pt idx="1861">
                  <c:v>86372</c:v>
                </c:pt>
                <c:pt idx="1862">
                  <c:v>112311</c:v>
                </c:pt>
                <c:pt idx="1863">
                  <c:v>1788</c:v>
                </c:pt>
                <c:pt idx="1864">
                  <c:v>301870</c:v>
                </c:pt>
                <c:pt idx="1865">
                  <c:v>434</c:v>
                </c:pt>
                <c:pt idx="1866">
                  <c:v>28867</c:v>
                </c:pt>
                <c:pt idx="1867">
                  <c:v>2158799</c:v>
                </c:pt>
                <c:pt idx="1868">
                  <c:v>3333204</c:v>
                </c:pt>
                <c:pt idx="1869">
                  <c:v>642472</c:v>
                </c:pt>
                <c:pt idx="1870">
                  <c:v>191606</c:v>
                </c:pt>
                <c:pt idx="1871">
                  <c:v>3739</c:v>
                </c:pt>
                <c:pt idx="1872">
                  <c:v>361583</c:v>
                </c:pt>
                <c:pt idx="1873">
                  <c:v>283609</c:v>
                </c:pt>
                <c:pt idx="1874">
                  <c:v>125423</c:v>
                </c:pt>
                <c:pt idx="1875">
                  <c:v>232</c:v>
                </c:pt>
                <c:pt idx="1876">
                  <c:v>1402</c:v>
                </c:pt>
                <c:pt idx="1877">
                  <c:v>52800</c:v>
                </c:pt>
                <c:pt idx="1878">
                  <c:v>233509</c:v>
                </c:pt>
                <c:pt idx="1879">
                  <c:v>2249</c:v>
                </c:pt>
                <c:pt idx="1880">
                  <c:v>147920</c:v>
                </c:pt>
                <c:pt idx="1881">
                  <c:v>53206</c:v>
                </c:pt>
                <c:pt idx="1882">
                  <c:v>214290</c:v>
                </c:pt>
                <c:pt idx="1883">
                  <c:v>382851</c:v>
                </c:pt>
                <c:pt idx="1884">
                  <c:v>2860</c:v>
                </c:pt>
                <c:pt idx="1885">
                  <c:v>1538513</c:v>
                </c:pt>
                <c:pt idx="1886">
                  <c:v>277372</c:v>
                </c:pt>
                <c:pt idx="1887">
                  <c:v>187456</c:v>
                </c:pt>
                <c:pt idx="1888">
                  <c:v>499096</c:v>
                </c:pt>
                <c:pt idx="1889">
                  <c:v>10800</c:v>
                </c:pt>
                <c:pt idx="1890">
                  <c:v>50802</c:v>
                </c:pt>
                <c:pt idx="1891">
                  <c:v>929</c:v>
                </c:pt>
                <c:pt idx="1892">
                  <c:v>368391</c:v>
                </c:pt>
                <c:pt idx="1893">
                  <c:v>1063523</c:v>
                </c:pt>
                <c:pt idx="1894">
                  <c:v>137811</c:v>
                </c:pt>
                <c:pt idx="1895">
                  <c:v>65658</c:v>
                </c:pt>
                <c:pt idx="1896">
                  <c:v>14699</c:v>
                </c:pt>
                <c:pt idx="1897">
                  <c:v>1731</c:v>
                </c:pt>
                <c:pt idx="1898">
                  <c:v>122231</c:v>
                </c:pt>
                <c:pt idx="1899">
                  <c:v>232302</c:v>
                </c:pt>
                <c:pt idx="1900">
                  <c:v>276895</c:v>
                </c:pt>
                <c:pt idx="1901">
                  <c:v>32559</c:v>
                </c:pt>
                <c:pt idx="1902">
                  <c:v>9719</c:v>
                </c:pt>
                <c:pt idx="1903">
                  <c:v>364811</c:v>
                </c:pt>
                <c:pt idx="1904">
                  <c:v>41753</c:v>
                </c:pt>
                <c:pt idx="1905">
                  <c:v>480113</c:v>
                </c:pt>
                <c:pt idx="1906">
                  <c:v>15928</c:v>
                </c:pt>
                <c:pt idx="1907">
                  <c:v>1145</c:v>
                </c:pt>
                <c:pt idx="1908">
                  <c:v>45402</c:v>
                </c:pt>
                <c:pt idx="1909">
                  <c:v>41089</c:v>
                </c:pt>
                <c:pt idx="1910">
                  <c:v>381878</c:v>
                </c:pt>
                <c:pt idx="1911">
                  <c:v>35193</c:v>
                </c:pt>
                <c:pt idx="1912">
                  <c:v>4273887</c:v>
                </c:pt>
                <c:pt idx="1913">
                  <c:v>29956</c:v>
                </c:pt>
                <c:pt idx="1914">
                  <c:v>309034</c:v>
                </c:pt>
                <c:pt idx="1915">
                  <c:v>208697</c:v>
                </c:pt>
                <c:pt idx="1916">
                  <c:v>6138</c:v>
                </c:pt>
                <c:pt idx="1917">
                  <c:v>51118</c:v>
                </c:pt>
                <c:pt idx="1918">
                  <c:v>13063</c:v>
                </c:pt>
                <c:pt idx="1919">
                  <c:v>17153</c:v>
                </c:pt>
                <c:pt idx="1920">
                  <c:v>2899377</c:v>
                </c:pt>
                <c:pt idx="1921">
                  <c:v>748275</c:v>
                </c:pt>
                <c:pt idx="1922">
                  <c:v>427758</c:v>
                </c:pt>
                <c:pt idx="1923">
                  <c:v>36180</c:v>
                </c:pt>
                <c:pt idx="1924">
                  <c:v>27687</c:v>
                </c:pt>
                <c:pt idx="1925">
                  <c:v>40252</c:v>
                </c:pt>
                <c:pt idx="1926">
                  <c:v>222393</c:v>
                </c:pt>
                <c:pt idx="1927">
                  <c:v>14735</c:v>
                </c:pt>
                <c:pt idx="1928">
                  <c:v>343455</c:v>
                </c:pt>
                <c:pt idx="1929">
                  <c:v>5180</c:v>
                </c:pt>
                <c:pt idx="1930">
                  <c:v>4327</c:v>
                </c:pt>
                <c:pt idx="1931">
                  <c:v>530447</c:v>
                </c:pt>
                <c:pt idx="1932">
                  <c:v>72992</c:v>
                </c:pt>
                <c:pt idx="1933">
                  <c:v>212147</c:v>
                </c:pt>
                <c:pt idx="1934">
                  <c:v>443052</c:v>
                </c:pt>
                <c:pt idx="1935">
                  <c:v>49075</c:v>
                </c:pt>
                <c:pt idx="1936">
                  <c:v>191273</c:v>
                </c:pt>
                <c:pt idx="1937">
                  <c:v>231885</c:v>
                </c:pt>
                <c:pt idx="1938">
                  <c:v>14182</c:v>
                </c:pt>
                <c:pt idx="1939">
                  <c:v>2526</c:v>
                </c:pt>
                <c:pt idx="1940">
                  <c:v>823</c:v>
                </c:pt>
                <c:pt idx="1941">
                  <c:v>288070</c:v>
                </c:pt>
                <c:pt idx="1942">
                  <c:v>7877</c:v>
                </c:pt>
                <c:pt idx="1943">
                  <c:v>836462</c:v>
                </c:pt>
                <c:pt idx="1944">
                  <c:v>37385</c:v>
                </c:pt>
                <c:pt idx="1945">
                  <c:v>101146</c:v>
                </c:pt>
                <c:pt idx="1946">
                  <c:v>38197</c:v>
                </c:pt>
                <c:pt idx="1947">
                  <c:v>651295</c:v>
                </c:pt>
                <c:pt idx="1948">
                  <c:v>606365</c:v>
                </c:pt>
                <c:pt idx="1949">
                  <c:v>917302</c:v>
                </c:pt>
                <c:pt idx="1950">
                  <c:v>1194063</c:v>
                </c:pt>
                <c:pt idx="1951">
                  <c:v>442</c:v>
                </c:pt>
                <c:pt idx="1952">
                  <c:v>28559</c:v>
                </c:pt>
                <c:pt idx="1953">
                  <c:v>228189</c:v>
                </c:pt>
                <c:pt idx="1954">
                  <c:v>41521</c:v>
                </c:pt>
                <c:pt idx="1955">
                  <c:v>88843</c:v>
                </c:pt>
                <c:pt idx="1956">
                  <c:v>32192</c:v>
                </c:pt>
                <c:pt idx="1957">
                  <c:v>8671</c:v>
                </c:pt>
                <c:pt idx="1958">
                  <c:v>159828</c:v>
                </c:pt>
                <c:pt idx="1959">
                  <c:v>264676</c:v>
                </c:pt>
                <c:pt idx="1960">
                  <c:v>2759</c:v>
                </c:pt>
                <c:pt idx="1961">
                  <c:v>644</c:v>
                </c:pt>
                <c:pt idx="1962">
                  <c:v>50719</c:v>
                </c:pt>
                <c:pt idx="1963">
                  <c:v>250480</c:v>
                </c:pt>
                <c:pt idx="1964">
                  <c:v>5526</c:v>
                </c:pt>
                <c:pt idx="1965">
                  <c:v>444294</c:v>
                </c:pt>
                <c:pt idx="1966">
                  <c:v>30476</c:v>
                </c:pt>
                <c:pt idx="1967">
                  <c:v>89122</c:v>
                </c:pt>
                <c:pt idx="1968">
                  <c:v>334763</c:v>
                </c:pt>
                <c:pt idx="1969">
                  <c:v>45103</c:v>
                </c:pt>
                <c:pt idx="1970">
                  <c:v>1001800</c:v>
                </c:pt>
                <c:pt idx="1971">
                  <c:v>537</c:v>
                </c:pt>
                <c:pt idx="1972">
                  <c:v>221048</c:v>
                </c:pt>
                <c:pt idx="1973">
                  <c:v>455132</c:v>
                </c:pt>
                <c:pt idx="1974">
                  <c:v>5146</c:v>
                </c:pt>
                <c:pt idx="1975">
                  <c:v>3811268</c:v>
                </c:pt>
                <c:pt idx="1976">
                  <c:v>798</c:v>
                </c:pt>
                <c:pt idx="1977">
                  <c:v>2148625</c:v>
                </c:pt>
                <c:pt idx="1978">
                  <c:v>1519097</c:v>
                </c:pt>
                <c:pt idx="1979">
                  <c:v>1796</c:v>
                </c:pt>
                <c:pt idx="1980">
                  <c:v>7910</c:v>
                </c:pt>
                <c:pt idx="1981">
                  <c:v>48408</c:v>
                </c:pt>
                <c:pt idx="1982">
                  <c:v>425</c:v>
                </c:pt>
                <c:pt idx="1983">
                  <c:v>15960</c:v>
                </c:pt>
                <c:pt idx="1984">
                  <c:v>60518</c:v>
                </c:pt>
                <c:pt idx="1985">
                  <c:v>100401</c:v>
                </c:pt>
                <c:pt idx="1986">
                  <c:v>87492</c:v>
                </c:pt>
                <c:pt idx="1987">
                  <c:v>2964346</c:v>
                </c:pt>
                <c:pt idx="1988">
                  <c:v>646878</c:v>
                </c:pt>
                <c:pt idx="1989">
                  <c:v>2312</c:v>
                </c:pt>
                <c:pt idx="1990">
                  <c:v>130417</c:v>
                </c:pt>
                <c:pt idx="1991">
                  <c:v>914034</c:v>
                </c:pt>
                <c:pt idx="1992">
                  <c:v>446114</c:v>
                </c:pt>
                <c:pt idx="1993">
                  <c:v>9320</c:v>
                </c:pt>
                <c:pt idx="1994">
                  <c:v>161694</c:v>
                </c:pt>
                <c:pt idx="1995">
                  <c:v>2416</c:v>
                </c:pt>
                <c:pt idx="1996">
                  <c:v>2624</c:v>
                </c:pt>
                <c:pt idx="1997">
                  <c:v>1136626</c:v>
                </c:pt>
                <c:pt idx="1998">
                  <c:v>723637</c:v>
                </c:pt>
                <c:pt idx="1999">
                  <c:v>103963</c:v>
                </c:pt>
                <c:pt idx="2000">
                  <c:v>166281</c:v>
                </c:pt>
                <c:pt idx="2001">
                  <c:v>23176971</c:v>
                </c:pt>
                <c:pt idx="2002">
                  <c:v>7938</c:v>
                </c:pt>
                <c:pt idx="2003">
                  <c:v>421420</c:v>
                </c:pt>
                <c:pt idx="2004">
                  <c:v>189805</c:v>
                </c:pt>
                <c:pt idx="2005">
                  <c:v>8361194</c:v>
                </c:pt>
                <c:pt idx="2006">
                  <c:v>371457</c:v>
                </c:pt>
                <c:pt idx="2007">
                  <c:v>3334431</c:v>
                </c:pt>
                <c:pt idx="2008">
                  <c:v>103039</c:v>
                </c:pt>
                <c:pt idx="2009">
                  <c:v>14502</c:v>
                </c:pt>
                <c:pt idx="2010">
                  <c:v>11685</c:v>
                </c:pt>
                <c:pt idx="2011">
                  <c:v>246322</c:v>
                </c:pt>
                <c:pt idx="2012">
                  <c:v>52836223</c:v>
                </c:pt>
                <c:pt idx="2013">
                  <c:v>1300</c:v>
                </c:pt>
                <c:pt idx="2014">
                  <c:v>16582</c:v>
                </c:pt>
                <c:pt idx="2015">
                  <c:v>114966</c:v>
                </c:pt>
                <c:pt idx="2016">
                  <c:v>4461</c:v>
                </c:pt>
                <c:pt idx="2017">
                  <c:v>4984</c:v>
                </c:pt>
                <c:pt idx="2018">
                  <c:v>6336</c:v>
                </c:pt>
                <c:pt idx="2019">
                  <c:v>430812</c:v>
                </c:pt>
                <c:pt idx="2020">
                  <c:v>27537</c:v>
                </c:pt>
                <c:pt idx="2021">
                  <c:v>4857</c:v>
                </c:pt>
                <c:pt idx="2022">
                  <c:v>165141</c:v>
                </c:pt>
                <c:pt idx="2023">
                  <c:v>199334</c:v>
                </c:pt>
                <c:pt idx="2024">
                  <c:v>7444</c:v>
                </c:pt>
                <c:pt idx="2025">
                  <c:v>727</c:v>
                </c:pt>
                <c:pt idx="2026">
                  <c:v>64735</c:v>
                </c:pt>
                <c:pt idx="2027">
                  <c:v>37702</c:v>
                </c:pt>
                <c:pt idx="2028">
                  <c:v>27197</c:v>
                </c:pt>
                <c:pt idx="2029">
                  <c:v>71552</c:v>
                </c:pt>
                <c:pt idx="2030">
                  <c:v>27963</c:v>
                </c:pt>
                <c:pt idx="2031">
                  <c:v>8506</c:v>
                </c:pt>
                <c:pt idx="2032">
                  <c:v>188899</c:v>
                </c:pt>
                <c:pt idx="2033">
                  <c:v>1364</c:v>
                </c:pt>
                <c:pt idx="2034">
                  <c:v>20650</c:v>
                </c:pt>
                <c:pt idx="2035">
                  <c:v>45745</c:v>
                </c:pt>
                <c:pt idx="2036">
                  <c:v>211557</c:v>
                </c:pt>
                <c:pt idx="2037">
                  <c:v>65178</c:v>
                </c:pt>
                <c:pt idx="2038">
                  <c:v>12915</c:v>
                </c:pt>
                <c:pt idx="2039">
                  <c:v>7984</c:v>
                </c:pt>
                <c:pt idx="2040">
                  <c:v>2137</c:v>
                </c:pt>
                <c:pt idx="2041">
                  <c:v>47066</c:v>
                </c:pt>
                <c:pt idx="2042">
                  <c:v>54060</c:v>
                </c:pt>
                <c:pt idx="2043">
                  <c:v>742</c:v>
                </c:pt>
                <c:pt idx="2044">
                  <c:v>13088</c:v>
                </c:pt>
                <c:pt idx="2045">
                  <c:v>131045</c:v>
                </c:pt>
                <c:pt idx="2046">
                  <c:v>75967</c:v>
                </c:pt>
                <c:pt idx="2047">
                  <c:v>1260057</c:v>
                </c:pt>
                <c:pt idx="2048">
                  <c:v>18827</c:v>
                </c:pt>
                <c:pt idx="2049">
                  <c:v>185515</c:v>
                </c:pt>
                <c:pt idx="2050">
                  <c:v>8623</c:v>
                </c:pt>
                <c:pt idx="2051">
                  <c:v>270055</c:v>
                </c:pt>
                <c:pt idx="2052">
                  <c:v>10160</c:v>
                </c:pt>
                <c:pt idx="2053">
                  <c:v>26698</c:v>
                </c:pt>
                <c:pt idx="2054">
                  <c:v>368</c:v>
                </c:pt>
                <c:pt idx="2055">
                  <c:v>985763</c:v>
                </c:pt>
                <c:pt idx="2056">
                  <c:v>326</c:v>
                </c:pt>
                <c:pt idx="2057">
                  <c:v>37075</c:v>
                </c:pt>
                <c:pt idx="2058">
                  <c:v>941981</c:v>
                </c:pt>
                <c:pt idx="2059">
                  <c:v>220275</c:v>
                </c:pt>
                <c:pt idx="2060">
                  <c:v>9782</c:v>
                </c:pt>
                <c:pt idx="2061">
                  <c:v>80729</c:v>
                </c:pt>
                <c:pt idx="2062">
                  <c:v>2121387</c:v>
                </c:pt>
                <c:pt idx="2063">
                  <c:v>11586</c:v>
                </c:pt>
                <c:pt idx="2064">
                  <c:v>316305</c:v>
                </c:pt>
                <c:pt idx="2065">
                  <c:v>14620</c:v>
                </c:pt>
                <c:pt idx="2066">
                  <c:v>109920</c:v>
                </c:pt>
                <c:pt idx="2067">
                  <c:v>4522</c:v>
                </c:pt>
                <c:pt idx="2068">
                  <c:v>112076</c:v>
                </c:pt>
                <c:pt idx="2069">
                  <c:v>393</c:v>
                </c:pt>
                <c:pt idx="2070">
                  <c:v>12839</c:v>
                </c:pt>
                <c:pt idx="2071">
                  <c:v>269246</c:v>
                </c:pt>
                <c:pt idx="2072">
                  <c:v>8452</c:v>
                </c:pt>
                <c:pt idx="2073">
                  <c:v>200248</c:v>
                </c:pt>
                <c:pt idx="2074">
                  <c:v>19094</c:v>
                </c:pt>
                <c:pt idx="2075">
                  <c:v>45428</c:v>
                </c:pt>
                <c:pt idx="2076">
                  <c:v>105536</c:v>
                </c:pt>
                <c:pt idx="2077">
                  <c:v>20435</c:v>
                </c:pt>
                <c:pt idx="2078">
                  <c:v>65</c:v>
                </c:pt>
                <c:pt idx="2079">
                  <c:v>4591</c:v>
                </c:pt>
                <c:pt idx="2080">
                  <c:v>52015</c:v>
                </c:pt>
                <c:pt idx="2081">
                  <c:v>260326</c:v>
                </c:pt>
                <c:pt idx="2082">
                  <c:v>6041151</c:v>
                </c:pt>
                <c:pt idx="2083">
                  <c:v>7666</c:v>
                </c:pt>
                <c:pt idx="2084">
                  <c:v>1213</c:v>
                </c:pt>
                <c:pt idx="2085">
                  <c:v>4124819</c:v>
                </c:pt>
                <c:pt idx="2086">
                  <c:v>323455</c:v>
                </c:pt>
                <c:pt idx="2087">
                  <c:v>307868</c:v>
                </c:pt>
                <c:pt idx="2088">
                  <c:v>35139</c:v>
                </c:pt>
                <c:pt idx="2089">
                  <c:v>245</c:v>
                </c:pt>
                <c:pt idx="2090">
                  <c:v>2918</c:v>
                </c:pt>
                <c:pt idx="2091">
                  <c:v>7207</c:v>
                </c:pt>
                <c:pt idx="2092">
                  <c:v>66833</c:v>
                </c:pt>
                <c:pt idx="2093">
                  <c:v>5176</c:v>
                </c:pt>
                <c:pt idx="2094">
                  <c:v>154481</c:v>
                </c:pt>
                <c:pt idx="2095">
                  <c:v>7639</c:v>
                </c:pt>
                <c:pt idx="2096">
                  <c:v>88053</c:v>
                </c:pt>
                <c:pt idx="2097">
                  <c:v>4949</c:v>
                </c:pt>
                <c:pt idx="2098">
                  <c:v>1201</c:v>
                </c:pt>
                <c:pt idx="2099">
                  <c:v>3510</c:v>
                </c:pt>
                <c:pt idx="2100">
                  <c:v>12916</c:v>
                </c:pt>
                <c:pt idx="2101">
                  <c:v>50980</c:v>
                </c:pt>
                <c:pt idx="2102">
                  <c:v>11423</c:v>
                </c:pt>
                <c:pt idx="2103">
                  <c:v>35156</c:v>
                </c:pt>
                <c:pt idx="2104">
                  <c:v>6457</c:v>
                </c:pt>
                <c:pt idx="2105">
                  <c:v>564215</c:v>
                </c:pt>
                <c:pt idx="2106">
                  <c:v>674</c:v>
                </c:pt>
                <c:pt idx="2107">
                  <c:v>72668</c:v>
                </c:pt>
                <c:pt idx="2108">
                  <c:v>358099</c:v>
                </c:pt>
                <c:pt idx="2109">
                  <c:v>17775</c:v>
                </c:pt>
                <c:pt idx="2110">
                  <c:v>197268</c:v>
                </c:pt>
                <c:pt idx="2111">
                  <c:v>6843</c:v>
                </c:pt>
                <c:pt idx="2112">
                  <c:v>117695</c:v>
                </c:pt>
                <c:pt idx="2113">
                  <c:v>37466</c:v>
                </c:pt>
                <c:pt idx="2114">
                  <c:v>147860</c:v>
                </c:pt>
                <c:pt idx="2115">
                  <c:v>13924</c:v>
                </c:pt>
                <c:pt idx="2116">
                  <c:v>993</c:v>
                </c:pt>
                <c:pt idx="2117">
                  <c:v>8298</c:v>
                </c:pt>
                <c:pt idx="2118">
                  <c:v>1381635</c:v>
                </c:pt>
                <c:pt idx="2119">
                  <c:v>768</c:v>
                </c:pt>
                <c:pt idx="2120">
                  <c:v>32141</c:v>
                </c:pt>
                <c:pt idx="2121">
                  <c:v>30558</c:v>
                </c:pt>
                <c:pt idx="2122">
                  <c:v>15569</c:v>
                </c:pt>
                <c:pt idx="2123">
                  <c:v>84687140</c:v>
                </c:pt>
                <c:pt idx="2124">
                  <c:v>14913</c:v>
                </c:pt>
                <c:pt idx="2125">
                  <c:v>43988</c:v>
                </c:pt>
                <c:pt idx="2126">
                  <c:v>135324</c:v>
                </c:pt>
                <c:pt idx="2127">
                  <c:v>510</c:v>
                </c:pt>
                <c:pt idx="2128">
                  <c:v>52635</c:v>
                </c:pt>
                <c:pt idx="2129">
                  <c:v>10194</c:v>
                </c:pt>
                <c:pt idx="2130">
                  <c:v>5160</c:v>
                </c:pt>
                <c:pt idx="2131">
                  <c:v>2439</c:v>
                </c:pt>
                <c:pt idx="2132">
                  <c:v>127677</c:v>
                </c:pt>
                <c:pt idx="2133">
                  <c:v>1705</c:v>
                </c:pt>
                <c:pt idx="2134">
                  <c:v>621407</c:v>
                </c:pt>
                <c:pt idx="2135">
                  <c:v>1801155</c:v>
                </c:pt>
                <c:pt idx="2136">
                  <c:v>43071</c:v>
                </c:pt>
                <c:pt idx="2137">
                  <c:v>1192</c:v>
                </c:pt>
                <c:pt idx="2138">
                  <c:v>129704</c:v>
                </c:pt>
                <c:pt idx="2139">
                  <c:v>3968391</c:v>
                </c:pt>
                <c:pt idx="2140">
                  <c:v>124691</c:v>
                </c:pt>
                <c:pt idx="2141">
                  <c:v>921045</c:v>
                </c:pt>
                <c:pt idx="2142">
                  <c:v>475439</c:v>
                </c:pt>
                <c:pt idx="2143">
                  <c:v>124072</c:v>
                </c:pt>
                <c:pt idx="2144">
                  <c:v>181165</c:v>
                </c:pt>
                <c:pt idx="2145">
                  <c:v>2282705</c:v>
                </c:pt>
                <c:pt idx="2146">
                  <c:v>172523</c:v>
                </c:pt>
                <c:pt idx="2147">
                  <c:v>1009</c:v>
                </c:pt>
                <c:pt idx="2148">
                  <c:v>70454</c:v>
                </c:pt>
                <c:pt idx="2149">
                  <c:v>3245780</c:v>
                </c:pt>
                <c:pt idx="2150">
                  <c:v>67233</c:v>
                </c:pt>
                <c:pt idx="2151">
                  <c:v>13992</c:v>
                </c:pt>
                <c:pt idx="2152">
                  <c:v>197253</c:v>
                </c:pt>
                <c:pt idx="2153">
                  <c:v>79074</c:v>
                </c:pt>
                <c:pt idx="2154">
                  <c:v>1589551</c:v>
                </c:pt>
                <c:pt idx="2155">
                  <c:v>98326</c:v>
                </c:pt>
                <c:pt idx="2156">
                  <c:v>58002</c:v>
                </c:pt>
                <c:pt idx="2157">
                  <c:v>4458</c:v>
                </c:pt>
                <c:pt idx="2158">
                  <c:v>113168</c:v>
                </c:pt>
                <c:pt idx="2159">
                  <c:v>6526</c:v>
                </c:pt>
                <c:pt idx="2160">
                  <c:v>56067</c:v>
                </c:pt>
                <c:pt idx="2161">
                  <c:v>4954</c:v>
                </c:pt>
                <c:pt idx="2162">
                  <c:v>205272</c:v>
                </c:pt>
                <c:pt idx="2163">
                  <c:v>5118</c:v>
                </c:pt>
                <c:pt idx="2164">
                  <c:v>34044</c:v>
                </c:pt>
                <c:pt idx="2165">
                  <c:v>3162</c:v>
                </c:pt>
                <c:pt idx="2166">
                  <c:v>29379</c:v>
                </c:pt>
                <c:pt idx="2167">
                  <c:v>7797</c:v>
                </c:pt>
                <c:pt idx="2168">
                  <c:v>2967</c:v>
                </c:pt>
                <c:pt idx="2169">
                  <c:v>373392</c:v>
                </c:pt>
                <c:pt idx="2170">
                  <c:v>30302</c:v>
                </c:pt>
                <c:pt idx="2171">
                  <c:v>8501</c:v>
                </c:pt>
                <c:pt idx="2172">
                  <c:v>2175165</c:v>
                </c:pt>
                <c:pt idx="2173">
                  <c:v>92649</c:v>
                </c:pt>
                <c:pt idx="2174">
                  <c:v>485797</c:v>
                </c:pt>
                <c:pt idx="2175">
                  <c:v>263313</c:v>
                </c:pt>
                <c:pt idx="2176">
                  <c:v>454</c:v>
                </c:pt>
                <c:pt idx="2177">
                  <c:v>469676</c:v>
                </c:pt>
                <c:pt idx="2178">
                  <c:v>17069</c:v>
                </c:pt>
                <c:pt idx="2179">
                  <c:v>106455</c:v>
                </c:pt>
                <c:pt idx="2180">
                  <c:v>330759</c:v>
                </c:pt>
                <c:pt idx="2181">
                  <c:v>2616033</c:v>
                </c:pt>
                <c:pt idx="2182">
                  <c:v>502406</c:v>
                </c:pt>
                <c:pt idx="2183">
                  <c:v>35633</c:v>
                </c:pt>
                <c:pt idx="2184">
                  <c:v>1452</c:v>
                </c:pt>
                <c:pt idx="2185">
                  <c:v>2332</c:v>
                </c:pt>
                <c:pt idx="2186">
                  <c:v>8938</c:v>
                </c:pt>
                <c:pt idx="2187">
                  <c:v>23569</c:v>
                </c:pt>
                <c:pt idx="2188">
                  <c:v>427334</c:v>
                </c:pt>
                <c:pt idx="2189">
                  <c:v>19100</c:v>
                </c:pt>
                <c:pt idx="2190">
                  <c:v>12612</c:v>
                </c:pt>
                <c:pt idx="2191">
                  <c:v>240651</c:v>
                </c:pt>
                <c:pt idx="2192">
                  <c:v>390166</c:v>
                </c:pt>
                <c:pt idx="2193">
                  <c:v>188744</c:v>
                </c:pt>
                <c:pt idx="2194">
                  <c:v>3735</c:v>
                </c:pt>
                <c:pt idx="2195">
                  <c:v>5060</c:v>
                </c:pt>
                <c:pt idx="2196">
                  <c:v>9094</c:v>
                </c:pt>
                <c:pt idx="2197">
                  <c:v>5182382</c:v>
                </c:pt>
                <c:pt idx="2198">
                  <c:v>534157</c:v>
                </c:pt>
                <c:pt idx="2199">
                  <c:v>10209</c:v>
                </c:pt>
                <c:pt idx="2200">
                  <c:v>3667149</c:v>
                </c:pt>
                <c:pt idx="2201">
                  <c:v>36469</c:v>
                </c:pt>
                <c:pt idx="2202">
                  <c:v>4765</c:v>
                </c:pt>
                <c:pt idx="2203">
                  <c:v>110799</c:v>
                </c:pt>
                <c:pt idx="2204">
                  <c:v>94667</c:v>
                </c:pt>
                <c:pt idx="2205">
                  <c:v>1836511</c:v>
                </c:pt>
                <c:pt idx="2206">
                  <c:v>10551</c:v>
                </c:pt>
                <c:pt idx="2207">
                  <c:v>890</c:v>
                </c:pt>
                <c:pt idx="2208">
                  <c:v>4530</c:v>
                </c:pt>
                <c:pt idx="2209">
                  <c:v>851</c:v>
                </c:pt>
                <c:pt idx="2210">
                  <c:v>176303</c:v>
                </c:pt>
                <c:pt idx="2211">
                  <c:v>672800</c:v>
                </c:pt>
                <c:pt idx="2212">
                  <c:v>7336680</c:v>
                </c:pt>
                <c:pt idx="2213">
                  <c:v>244998</c:v>
                </c:pt>
                <c:pt idx="2214">
                  <c:v>18242</c:v>
                </c:pt>
                <c:pt idx="2215">
                  <c:v>2419</c:v>
                </c:pt>
                <c:pt idx="2216">
                  <c:v>182992</c:v>
                </c:pt>
                <c:pt idx="2217">
                  <c:v>414504</c:v>
                </c:pt>
                <c:pt idx="2218">
                  <c:v>41638</c:v>
                </c:pt>
                <c:pt idx="2219">
                  <c:v>4866904</c:v>
                </c:pt>
                <c:pt idx="2220">
                  <c:v>10137</c:v>
                </c:pt>
                <c:pt idx="2221">
                  <c:v>3304954</c:v>
                </c:pt>
                <c:pt idx="2222">
                  <c:v>99719</c:v>
                </c:pt>
                <c:pt idx="2223">
                  <c:v>12024</c:v>
                </c:pt>
                <c:pt idx="2224">
                  <c:v>463492</c:v>
                </c:pt>
                <c:pt idx="2225">
                  <c:v>194358</c:v>
                </c:pt>
                <c:pt idx="2226">
                  <c:v>171032</c:v>
                </c:pt>
                <c:pt idx="2227">
                  <c:v>24903</c:v>
                </c:pt>
                <c:pt idx="2228">
                  <c:v>79127</c:v>
                </c:pt>
                <c:pt idx="2229">
                  <c:v>63896</c:v>
                </c:pt>
                <c:pt idx="2230">
                  <c:v>100258</c:v>
                </c:pt>
                <c:pt idx="2231">
                  <c:v>8818993</c:v>
                </c:pt>
                <c:pt idx="2232">
                  <c:v>1594712</c:v>
                </c:pt>
                <c:pt idx="2233">
                  <c:v>119773</c:v>
                </c:pt>
                <c:pt idx="2234">
                  <c:v>13531</c:v>
                </c:pt>
                <c:pt idx="2235">
                  <c:v>11415</c:v>
                </c:pt>
                <c:pt idx="2236">
                  <c:v>9127</c:v>
                </c:pt>
                <c:pt idx="2237">
                  <c:v>147538</c:v>
                </c:pt>
                <c:pt idx="2238">
                  <c:v>87634</c:v>
                </c:pt>
                <c:pt idx="2239">
                  <c:v>78384</c:v>
                </c:pt>
                <c:pt idx="2240">
                  <c:v>14558</c:v>
                </c:pt>
                <c:pt idx="2241">
                  <c:v>4066461</c:v>
                </c:pt>
                <c:pt idx="2242">
                  <c:v>9555</c:v>
                </c:pt>
                <c:pt idx="2243">
                  <c:v>523</c:v>
                </c:pt>
                <c:pt idx="2244">
                  <c:v>4246</c:v>
                </c:pt>
                <c:pt idx="2245">
                  <c:v>33934</c:v>
                </c:pt>
                <c:pt idx="2246">
                  <c:v>2619167</c:v>
                </c:pt>
                <c:pt idx="2247">
                  <c:v>2637803</c:v>
                </c:pt>
                <c:pt idx="2248">
                  <c:v>726834</c:v>
                </c:pt>
                <c:pt idx="2249">
                  <c:v>468531</c:v>
                </c:pt>
                <c:pt idx="2250">
                  <c:v>266134</c:v>
                </c:pt>
                <c:pt idx="2251">
                  <c:v>3523176</c:v>
                </c:pt>
                <c:pt idx="2252">
                  <c:v>305561</c:v>
                </c:pt>
                <c:pt idx="2253">
                  <c:v>396252</c:v>
                </c:pt>
                <c:pt idx="2254">
                  <c:v>124257</c:v>
                </c:pt>
                <c:pt idx="2255">
                  <c:v>14471</c:v>
                </c:pt>
                <c:pt idx="2256">
                  <c:v>86732</c:v>
                </c:pt>
                <c:pt idx="2257">
                  <c:v>2</c:v>
                </c:pt>
                <c:pt idx="2258">
                  <c:v>456</c:v>
                </c:pt>
                <c:pt idx="2259">
                  <c:v>359801</c:v>
                </c:pt>
                <c:pt idx="2260">
                  <c:v>330257</c:v>
                </c:pt>
                <c:pt idx="2261">
                  <c:v>1735436</c:v>
                </c:pt>
                <c:pt idx="2262">
                  <c:v>23823</c:v>
                </c:pt>
                <c:pt idx="2263">
                  <c:v>392924</c:v>
                </c:pt>
                <c:pt idx="2264">
                  <c:v>21883130</c:v>
                </c:pt>
                <c:pt idx="2265">
                  <c:v>9066</c:v>
                </c:pt>
                <c:pt idx="2266">
                  <c:v>521741</c:v>
                </c:pt>
                <c:pt idx="2267">
                  <c:v>174564</c:v>
                </c:pt>
                <c:pt idx="2268">
                  <c:v>16476431</c:v>
                </c:pt>
                <c:pt idx="2269">
                  <c:v>448202</c:v>
                </c:pt>
                <c:pt idx="2270">
                  <c:v>372650</c:v>
                </c:pt>
                <c:pt idx="2271">
                  <c:v>69547</c:v>
                </c:pt>
                <c:pt idx="2272">
                  <c:v>186864</c:v>
                </c:pt>
                <c:pt idx="2273">
                  <c:v>40947</c:v>
                </c:pt>
                <c:pt idx="2274">
                  <c:v>126477</c:v>
                </c:pt>
                <c:pt idx="2275">
                  <c:v>1818433</c:v>
                </c:pt>
                <c:pt idx="2276">
                  <c:v>6780</c:v>
                </c:pt>
                <c:pt idx="2277">
                  <c:v>1515399</c:v>
                </c:pt>
                <c:pt idx="2278">
                  <c:v>10860</c:v>
                </c:pt>
                <c:pt idx="2279">
                  <c:v>78795</c:v>
                </c:pt>
                <c:pt idx="2280">
                  <c:v>46399</c:v>
                </c:pt>
                <c:pt idx="2281">
                  <c:v>487128</c:v>
                </c:pt>
                <c:pt idx="2282">
                  <c:v>3054</c:v>
                </c:pt>
                <c:pt idx="2283">
                  <c:v>57565</c:v>
                </c:pt>
                <c:pt idx="2284">
                  <c:v>28275</c:v>
                </c:pt>
                <c:pt idx="2285">
                  <c:v>972935</c:v>
                </c:pt>
                <c:pt idx="2286">
                  <c:v>2439</c:v>
                </c:pt>
                <c:pt idx="2287">
                  <c:v>55349</c:v>
                </c:pt>
                <c:pt idx="2288">
                  <c:v>21492</c:v>
                </c:pt>
                <c:pt idx="2289">
                  <c:v>282371</c:v>
                </c:pt>
                <c:pt idx="2290">
                  <c:v>5009</c:v>
                </c:pt>
                <c:pt idx="2291">
                  <c:v>34756819</c:v>
                </c:pt>
                <c:pt idx="2292">
                  <c:v>218410</c:v>
                </c:pt>
                <c:pt idx="2293">
                  <c:v>115433</c:v>
                </c:pt>
                <c:pt idx="2294">
                  <c:v>85772</c:v>
                </c:pt>
                <c:pt idx="2295">
                  <c:v>135637</c:v>
                </c:pt>
                <c:pt idx="2296">
                  <c:v>754</c:v>
                </c:pt>
                <c:pt idx="2297">
                  <c:v>246453</c:v>
                </c:pt>
                <c:pt idx="2298">
                  <c:v>4315804</c:v>
                </c:pt>
                <c:pt idx="2299">
                  <c:v>74570</c:v>
                </c:pt>
                <c:pt idx="2300">
                  <c:v>255171</c:v>
                </c:pt>
                <c:pt idx="2301">
                  <c:v>222741</c:v>
                </c:pt>
                <c:pt idx="2302">
                  <c:v>1922475</c:v>
                </c:pt>
                <c:pt idx="2303">
                  <c:v>254</c:v>
                </c:pt>
                <c:pt idx="2304">
                  <c:v>6233513</c:v>
                </c:pt>
                <c:pt idx="2305">
                  <c:v>2993890</c:v>
                </c:pt>
                <c:pt idx="2306">
                  <c:v>23473</c:v>
                </c:pt>
                <c:pt idx="2307">
                  <c:v>687</c:v>
                </c:pt>
                <c:pt idx="2308">
                  <c:v>6735</c:v>
                </c:pt>
                <c:pt idx="2309">
                  <c:v>87</c:v>
                </c:pt>
                <c:pt idx="2310">
                  <c:v>430507</c:v>
                </c:pt>
                <c:pt idx="2311">
                  <c:v>666731</c:v>
                </c:pt>
                <c:pt idx="2312">
                  <c:v>672</c:v>
                </c:pt>
                <c:pt idx="2313">
                  <c:v>1037</c:v>
                </c:pt>
                <c:pt idx="2314">
                  <c:v>1635037</c:v>
                </c:pt>
                <c:pt idx="2315">
                  <c:v>103</c:v>
                </c:pt>
                <c:pt idx="2316">
                  <c:v>21812</c:v>
                </c:pt>
                <c:pt idx="2317">
                  <c:v>2755</c:v>
                </c:pt>
                <c:pt idx="2318">
                  <c:v>32075</c:v>
                </c:pt>
                <c:pt idx="2319">
                  <c:v>159049</c:v>
                </c:pt>
                <c:pt idx="2320">
                  <c:v>1952185</c:v>
                </c:pt>
                <c:pt idx="2321">
                  <c:v>470134</c:v>
                </c:pt>
                <c:pt idx="2322">
                  <c:v>382199</c:v>
                </c:pt>
                <c:pt idx="2323">
                  <c:v>1267</c:v>
                </c:pt>
                <c:pt idx="2324">
                  <c:v>19863</c:v>
                </c:pt>
                <c:pt idx="2325">
                  <c:v>1570</c:v>
                </c:pt>
                <c:pt idx="2326">
                  <c:v>55642</c:v>
                </c:pt>
                <c:pt idx="2327">
                  <c:v>71422</c:v>
                </c:pt>
                <c:pt idx="2328">
                  <c:v>6311</c:v>
                </c:pt>
                <c:pt idx="2329">
                  <c:v>40712</c:v>
                </c:pt>
                <c:pt idx="2330">
                  <c:v>959365</c:v>
                </c:pt>
                <c:pt idx="2331">
                  <c:v>179867</c:v>
                </c:pt>
                <c:pt idx="2332">
                  <c:v>335749</c:v>
                </c:pt>
                <c:pt idx="2333">
                  <c:v>24823</c:v>
                </c:pt>
                <c:pt idx="2334">
                  <c:v>680287</c:v>
                </c:pt>
                <c:pt idx="2335">
                  <c:v>15530</c:v>
                </c:pt>
                <c:pt idx="2336">
                  <c:v>555539</c:v>
                </c:pt>
                <c:pt idx="2337">
                  <c:v>1241033</c:v>
                </c:pt>
                <c:pt idx="2338">
                  <c:v>6105137</c:v>
                </c:pt>
                <c:pt idx="2339">
                  <c:v>1044</c:v>
                </c:pt>
                <c:pt idx="2340">
                  <c:v>164218</c:v>
                </c:pt>
                <c:pt idx="2341">
                  <c:v>29366</c:v>
                </c:pt>
                <c:pt idx="2342">
                  <c:v>89281</c:v>
                </c:pt>
                <c:pt idx="2343">
                  <c:v>12725</c:v>
                </c:pt>
                <c:pt idx="2344">
                  <c:v>59821</c:v>
                </c:pt>
                <c:pt idx="2345">
                  <c:v>150425</c:v>
                </c:pt>
                <c:pt idx="2346">
                  <c:v>47356384</c:v>
                </c:pt>
                <c:pt idx="2347">
                  <c:v>170442</c:v>
                </c:pt>
                <c:pt idx="2348">
                  <c:v>375220</c:v>
                </c:pt>
                <c:pt idx="2349">
                  <c:v>27182</c:v>
                </c:pt>
                <c:pt idx="2350">
                  <c:v>913</c:v>
                </c:pt>
                <c:pt idx="2351">
                  <c:v>145665</c:v>
                </c:pt>
                <c:pt idx="2352">
                  <c:v>797304</c:v>
                </c:pt>
                <c:pt idx="2353">
                  <c:v>791192</c:v>
                </c:pt>
                <c:pt idx="2354">
                  <c:v>427</c:v>
                </c:pt>
                <c:pt idx="2355">
                  <c:v>17410136</c:v>
                </c:pt>
                <c:pt idx="2356">
                  <c:v>222795</c:v>
                </c:pt>
                <c:pt idx="2357">
                  <c:v>175895</c:v>
                </c:pt>
                <c:pt idx="2358">
                  <c:v>29877</c:v>
                </c:pt>
                <c:pt idx="2359">
                  <c:v>46334027</c:v>
                </c:pt>
                <c:pt idx="2360">
                  <c:v>275746</c:v>
                </c:pt>
                <c:pt idx="2361">
                  <c:v>22997</c:v>
                </c:pt>
                <c:pt idx="2362">
                  <c:v>5103</c:v>
                </c:pt>
                <c:pt idx="2363">
                  <c:v>62240</c:v>
                </c:pt>
                <c:pt idx="2364">
                  <c:v>156433</c:v>
                </c:pt>
                <c:pt idx="2365">
                  <c:v>4996</c:v>
                </c:pt>
                <c:pt idx="2366">
                  <c:v>230172</c:v>
                </c:pt>
                <c:pt idx="2367">
                  <c:v>74736</c:v>
                </c:pt>
                <c:pt idx="2368">
                  <c:v>164610</c:v>
                </c:pt>
                <c:pt idx="2369">
                  <c:v>1032462</c:v>
                </c:pt>
                <c:pt idx="2370">
                  <c:v>84</c:v>
                </c:pt>
                <c:pt idx="2371">
                  <c:v>2835077</c:v>
                </c:pt>
                <c:pt idx="2372">
                  <c:v>8729</c:v>
                </c:pt>
                <c:pt idx="2373">
                  <c:v>81231</c:v>
                </c:pt>
                <c:pt idx="2374">
                  <c:v>177220</c:v>
                </c:pt>
                <c:pt idx="2375">
                  <c:v>568807</c:v>
                </c:pt>
                <c:pt idx="2376">
                  <c:v>13540</c:v>
                </c:pt>
                <c:pt idx="2377">
                  <c:v>109390</c:v>
                </c:pt>
                <c:pt idx="2378">
                  <c:v>9890</c:v>
                </c:pt>
                <c:pt idx="2379">
                  <c:v>180683</c:v>
                </c:pt>
                <c:pt idx="2380">
                  <c:v>31078</c:v>
                </c:pt>
                <c:pt idx="2381">
                  <c:v>33123</c:v>
                </c:pt>
                <c:pt idx="2382">
                  <c:v>3210</c:v>
                </c:pt>
                <c:pt idx="2383">
                  <c:v>28331</c:v>
                </c:pt>
                <c:pt idx="2384">
                  <c:v>64880</c:v>
                </c:pt>
                <c:pt idx="2385">
                  <c:v>941294</c:v>
                </c:pt>
                <c:pt idx="2386">
                  <c:v>626860</c:v>
                </c:pt>
                <c:pt idx="2387">
                  <c:v>33581</c:v>
                </c:pt>
                <c:pt idx="2388">
                  <c:v>2853</c:v>
                </c:pt>
                <c:pt idx="2389">
                  <c:v>690179</c:v>
                </c:pt>
                <c:pt idx="2390">
                  <c:v>25692</c:v>
                </c:pt>
                <c:pt idx="2391">
                  <c:v>461</c:v>
                </c:pt>
                <c:pt idx="2392">
                  <c:v>1506773</c:v>
                </c:pt>
                <c:pt idx="2393">
                  <c:v>57036</c:v>
                </c:pt>
                <c:pt idx="2394">
                  <c:v>150072</c:v>
                </c:pt>
                <c:pt idx="2395">
                  <c:v>416853</c:v>
                </c:pt>
                <c:pt idx="2396">
                  <c:v>2224</c:v>
                </c:pt>
                <c:pt idx="2397">
                  <c:v>9416</c:v>
                </c:pt>
                <c:pt idx="2398">
                  <c:v>71949</c:v>
                </c:pt>
                <c:pt idx="2399">
                  <c:v>311914</c:v>
                </c:pt>
                <c:pt idx="2400">
                  <c:v>34130</c:v>
                </c:pt>
                <c:pt idx="2401">
                  <c:v>306540</c:v>
                </c:pt>
                <c:pt idx="2402">
                  <c:v>419571</c:v>
                </c:pt>
                <c:pt idx="2403">
                  <c:v>3650879</c:v>
                </c:pt>
                <c:pt idx="2404">
                  <c:v>21999</c:v>
                </c:pt>
                <c:pt idx="2405">
                  <c:v>109883</c:v>
                </c:pt>
                <c:pt idx="2406">
                  <c:v>46268</c:v>
                </c:pt>
                <c:pt idx="2407">
                  <c:v>929238</c:v>
                </c:pt>
                <c:pt idx="2408">
                  <c:v>1234888</c:v>
                </c:pt>
                <c:pt idx="2409">
                  <c:v>1428300</c:v>
                </c:pt>
                <c:pt idx="2410">
                  <c:v>52178</c:v>
                </c:pt>
                <c:pt idx="2411">
                  <c:v>26222</c:v>
                </c:pt>
                <c:pt idx="2412">
                  <c:v>869881</c:v>
                </c:pt>
                <c:pt idx="2413">
                  <c:v>19178</c:v>
                </c:pt>
                <c:pt idx="2414">
                  <c:v>2872</c:v>
                </c:pt>
                <c:pt idx="2415">
                  <c:v>341324</c:v>
                </c:pt>
                <c:pt idx="2416">
                  <c:v>23759</c:v>
                </c:pt>
                <c:pt idx="2417">
                  <c:v>10508</c:v>
                </c:pt>
                <c:pt idx="2418">
                  <c:v>13266</c:v>
                </c:pt>
                <c:pt idx="2419">
                  <c:v>1067788</c:v>
                </c:pt>
                <c:pt idx="2420">
                  <c:v>443258</c:v>
                </c:pt>
                <c:pt idx="2421">
                  <c:v>32687</c:v>
                </c:pt>
                <c:pt idx="2422">
                  <c:v>15400</c:v>
                </c:pt>
                <c:pt idx="2423">
                  <c:v>450698</c:v>
                </c:pt>
                <c:pt idx="2424">
                  <c:v>13078</c:v>
                </c:pt>
                <c:pt idx="2425">
                  <c:v>32633</c:v>
                </c:pt>
                <c:pt idx="2426">
                  <c:v>97137</c:v>
                </c:pt>
                <c:pt idx="2427">
                  <c:v>11338</c:v>
                </c:pt>
                <c:pt idx="2428">
                  <c:v>50015</c:v>
                </c:pt>
                <c:pt idx="2429">
                  <c:v>3978</c:v>
                </c:pt>
                <c:pt idx="2430">
                  <c:v>122609</c:v>
                </c:pt>
                <c:pt idx="2431">
                  <c:v>9788</c:v>
                </c:pt>
                <c:pt idx="2432">
                  <c:v>622909</c:v>
                </c:pt>
                <c:pt idx="2433">
                  <c:v>90553</c:v>
                </c:pt>
                <c:pt idx="2434">
                  <c:v>4322</c:v>
                </c:pt>
                <c:pt idx="2435">
                  <c:v>272542</c:v>
                </c:pt>
                <c:pt idx="2436">
                  <c:v>76026</c:v>
                </c:pt>
                <c:pt idx="2437">
                  <c:v>114383</c:v>
                </c:pt>
                <c:pt idx="2438">
                  <c:v>1609479</c:v>
                </c:pt>
                <c:pt idx="2439">
                  <c:v>35939</c:v>
                </c:pt>
                <c:pt idx="2440">
                  <c:v>139526</c:v>
                </c:pt>
                <c:pt idx="2441">
                  <c:v>281351</c:v>
                </c:pt>
                <c:pt idx="2442">
                  <c:v>790</c:v>
                </c:pt>
                <c:pt idx="2443">
                  <c:v>19116</c:v>
                </c:pt>
                <c:pt idx="2444">
                  <c:v>592449</c:v>
                </c:pt>
                <c:pt idx="2445">
                  <c:v>167091</c:v>
                </c:pt>
                <c:pt idx="2446">
                  <c:v>41391</c:v>
                </c:pt>
                <c:pt idx="2447">
                  <c:v>5389540</c:v>
                </c:pt>
                <c:pt idx="2448">
                  <c:v>4004</c:v>
                </c:pt>
                <c:pt idx="2449">
                  <c:v>6036</c:v>
                </c:pt>
                <c:pt idx="2450">
                  <c:v>735567</c:v>
                </c:pt>
                <c:pt idx="2451">
                  <c:v>158333</c:v>
                </c:pt>
                <c:pt idx="2452">
                  <c:v>6441</c:v>
                </c:pt>
                <c:pt idx="2453">
                  <c:v>131905</c:v>
                </c:pt>
                <c:pt idx="2454">
                  <c:v>58134</c:v>
                </c:pt>
                <c:pt idx="2455">
                  <c:v>69134</c:v>
                </c:pt>
                <c:pt idx="2456">
                  <c:v>5309640</c:v>
                </c:pt>
                <c:pt idx="2457">
                  <c:v>15796</c:v>
                </c:pt>
                <c:pt idx="2458">
                  <c:v>93923</c:v>
                </c:pt>
                <c:pt idx="2459">
                  <c:v>45971</c:v>
                </c:pt>
                <c:pt idx="2460">
                  <c:v>5258</c:v>
                </c:pt>
                <c:pt idx="2461">
                  <c:v>18635472</c:v>
                </c:pt>
                <c:pt idx="2462">
                  <c:v>102906</c:v>
                </c:pt>
                <c:pt idx="2463">
                  <c:v>115636</c:v>
                </c:pt>
                <c:pt idx="2464">
                  <c:v>93546</c:v>
                </c:pt>
                <c:pt idx="2465">
                  <c:v>35030</c:v>
                </c:pt>
                <c:pt idx="2466">
                  <c:v>34712</c:v>
                </c:pt>
                <c:pt idx="2467">
                  <c:v>71230</c:v>
                </c:pt>
                <c:pt idx="2468">
                  <c:v>19346</c:v>
                </c:pt>
                <c:pt idx="2469">
                  <c:v>22338</c:v>
                </c:pt>
                <c:pt idx="2470">
                  <c:v>262821</c:v>
                </c:pt>
                <c:pt idx="2471">
                  <c:v>28345</c:v>
                </c:pt>
                <c:pt idx="2472">
                  <c:v>42840</c:v>
                </c:pt>
                <c:pt idx="2473">
                  <c:v>45623</c:v>
                </c:pt>
                <c:pt idx="2474">
                  <c:v>567364</c:v>
                </c:pt>
                <c:pt idx="2475">
                  <c:v>31480</c:v>
                </c:pt>
                <c:pt idx="2476">
                  <c:v>9637</c:v>
                </c:pt>
                <c:pt idx="2477">
                  <c:v>906376</c:v>
                </c:pt>
                <c:pt idx="2478">
                  <c:v>316412</c:v>
                </c:pt>
                <c:pt idx="2479">
                  <c:v>7981</c:v>
                </c:pt>
                <c:pt idx="2480">
                  <c:v>133869</c:v>
                </c:pt>
                <c:pt idx="2481">
                  <c:v>288629</c:v>
                </c:pt>
                <c:pt idx="2482">
                  <c:v>863940</c:v>
                </c:pt>
                <c:pt idx="2483">
                  <c:v>44165</c:v>
                </c:pt>
                <c:pt idx="2484">
                  <c:v>3946</c:v>
                </c:pt>
                <c:pt idx="2485">
                  <c:v>185609</c:v>
                </c:pt>
                <c:pt idx="2486">
                  <c:v>627777</c:v>
                </c:pt>
                <c:pt idx="2487">
                  <c:v>130248</c:v>
                </c:pt>
                <c:pt idx="2488">
                  <c:v>50945</c:v>
                </c:pt>
                <c:pt idx="2489">
                  <c:v>70001</c:v>
                </c:pt>
                <c:pt idx="2490">
                  <c:v>47818</c:v>
                </c:pt>
                <c:pt idx="2491">
                  <c:v>23796</c:v>
                </c:pt>
                <c:pt idx="2492">
                  <c:v>2663304</c:v>
                </c:pt>
                <c:pt idx="2493">
                  <c:v>304058</c:v>
                </c:pt>
                <c:pt idx="2494">
                  <c:v>7855</c:v>
                </c:pt>
                <c:pt idx="2495">
                  <c:v>60543</c:v>
                </c:pt>
                <c:pt idx="2496">
                  <c:v>6492</c:v>
                </c:pt>
                <c:pt idx="2497">
                  <c:v>9481114</c:v>
                </c:pt>
                <c:pt idx="2498">
                  <c:v>14079</c:v>
                </c:pt>
                <c:pt idx="2499">
                  <c:v>116006</c:v>
                </c:pt>
                <c:pt idx="2500">
                  <c:v>61828</c:v>
                </c:pt>
                <c:pt idx="2501">
                  <c:v>3676475</c:v>
                </c:pt>
                <c:pt idx="2502">
                  <c:v>487516</c:v>
                </c:pt>
                <c:pt idx="2503">
                  <c:v>11084933</c:v>
                </c:pt>
                <c:pt idx="2504">
                  <c:v>897989</c:v>
                </c:pt>
                <c:pt idx="2505">
                  <c:v>16283</c:v>
                </c:pt>
                <c:pt idx="2506">
                  <c:v>50946</c:v>
                </c:pt>
                <c:pt idx="2507">
                  <c:v>94215</c:v>
                </c:pt>
                <c:pt idx="2508">
                  <c:v>35204</c:v>
                </c:pt>
                <c:pt idx="2509">
                  <c:v>11455</c:v>
                </c:pt>
                <c:pt idx="2510">
                  <c:v>236901</c:v>
                </c:pt>
                <c:pt idx="2511">
                  <c:v>4022</c:v>
                </c:pt>
                <c:pt idx="2512">
                  <c:v>27661</c:v>
                </c:pt>
                <c:pt idx="2513">
                  <c:v>353402</c:v>
                </c:pt>
                <c:pt idx="2514">
                  <c:v>27718</c:v>
                </c:pt>
                <c:pt idx="2515">
                  <c:v>854</c:v>
                </c:pt>
                <c:pt idx="2516">
                  <c:v>169634</c:v>
                </c:pt>
                <c:pt idx="2517">
                  <c:v>113988</c:v>
                </c:pt>
                <c:pt idx="2518">
                  <c:v>2447</c:v>
                </c:pt>
                <c:pt idx="2519">
                  <c:v>396471</c:v>
                </c:pt>
                <c:pt idx="2520">
                  <c:v>596279</c:v>
                </c:pt>
                <c:pt idx="2521">
                  <c:v>47917</c:v>
                </c:pt>
                <c:pt idx="2522">
                  <c:v>23087</c:v>
                </c:pt>
                <c:pt idx="2523">
                  <c:v>2928</c:v>
                </c:pt>
                <c:pt idx="2524">
                  <c:v>1187458</c:v>
                </c:pt>
                <c:pt idx="2525">
                  <c:v>175373</c:v>
                </c:pt>
                <c:pt idx="2526">
                  <c:v>9922</c:v>
                </c:pt>
                <c:pt idx="2527">
                  <c:v>154365</c:v>
                </c:pt>
                <c:pt idx="2528">
                  <c:v>1088</c:v>
                </c:pt>
                <c:pt idx="2529">
                  <c:v>16484</c:v>
                </c:pt>
                <c:pt idx="2530">
                  <c:v>4278</c:v>
                </c:pt>
                <c:pt idx="2531">
                  <c:v>105972</c:v>
                </c:pt>
                <c:pt idx="2532">
                  <c:v>3796</c:v>
                </c:pt>
                <c:pt idx="2533">
                  <c:v>980647</c:v>
                </c:pt>
                <c:pt idx="2534">
                  <c:v>389429</c:v>
                </c:pt>
                <c:pt idx="2535">
                  <c:v>43153</c:v>
                </c:pt>
                <c:pt idx="2536">
                  <c:v>1061</c:v>
                </c:pt>
                <c:pt idx="2537">
                  <c:v>70250</c:v>
                </c:pt>
                <c:pt idx="2538">
                  <c:v>567395</c:v>
                </c:pt>
                <c:pt idx="2539">
                  <c:v>1548007</c:v>
                </c:pt>
                <c:pt idx="2540">
                  <c:v>630</c:v>
                </c:pt>
                <c:pt idx="2541">
                  <c:v>1450791</c:v>
                </c:pt>
                <c:pt idx="2542">
                  <c:v>844749</c:v>
                </c:pt>
                <c:pt idx="2543">
                  <c:v>438</c:v>
                </c:pt>
                <c:pt idx="2544">
                  <c:v>3074</c:v>
                </c:pt>
                <c:pt idx="2545">
                  <c:v>15148741</c:v>
                </c:pt>
                <c:pt idx="2546">
                  <c:v>361594</c:v>
                </c:pt>
                <c:pt idx="2547">
                  <c:v>67422</c:v>
                </c:pt>
                <c:pt idx="2548">
                  <c:v>348956</c:v>
                </c:pt>
                <c:pt idx="2549">
                  <c:v>115</c:v>
                </c:pt>
                <c:pt idx="2550">
                  <c:v>1343341</c:v>
                </c:pt>
                <c:pt idx="2551">
                  <c:v>40803</c:v>
                </c:pt>
                <c:pt idx="2552">
                  <c:v>2518</c:v>
                </c:pt>
                <c:pt idx="2553">
                  <c:v>75320</c:v>
                </c:pt>
                <c:pt idx="2554">
                  <c:v>125871</c:v>
                </c:pt>
                <c:pt idx="2555">
                  <c:v>154642</c:v>
                </c:pt>
                <c:pt idx="2556">
                  <c:v>97597</c:v>
                </c:pt>
                <c:pt idx="2557">
                  <c:v>442507</c:v>
                </c:pt>
                <c:pt idx="2558">
                  <c:v>321782</c:v>
                </c:pt>
                <c:pt idx="2559">
                  <c:v>50664</c:v>
                </c:pt>
                <c:pt idx="2560">
                  <c:v>42165</c:v>
                </c:pt>
                <c:pt idx="2561">
                  <c:v>50854</c:v>
                </c:pt>
                <c:pt idx="2562">
                  <c:v>250508</c:v>
                </c:pt>
                <c:pt idx="2563">
                  <c:v>66308</c:v>
                </c:pt>
                <c:pt idx="2564">
                  <c:v>1120214</c:v>
                </c:pt>
                <c:pt idx="2565">
                  <c:v>12265</c:v>
                </c:pt>
                <c:pt idx="2566">
                  <c:v>139499</c:v>
                </c:pt>
                <c:pt idx="2567">
                  <c:v>325827</c:v>
                </c:pt>
                <c:pt idx="2568">
                  <c:v>146</c:v>
                </c:pt>
                <c:pt idx="2569">
                  <c:v>68437</c:v>
                </c:pt>
                <c:pt idx="2570">
                  <c:v>96</c:v>
                </c:pt>
                <c:pt idx="2571">
                  <c:v>1177</c:v>
                </c:pt>
                <c:pt idx="2572">
                  <c:v>262484</c:v>
                </c:pt>
                <c:pt idx="2573">
                  <c:v>13054</c:v>
                </c:pt>
                <c:pt idx="2574">
                  <c:v>28144</c:v>
                </c:pt>
                <c:pt idx="2575">
                  <c:v>18228091</c:v>
                </c:pt>
                <c:pt idx="2576">
                  <c:v>36830</c:v>
                </c:pt>
                <c:pt idx="2577">
                  <c:v>2012788</c:v>
                </c:pt>
                <c:pt idx="2578">
                  <c:v>88010</c:v>
                </c:pt>
                <c:pt idx="2579">
                  <c:v>960</c:v>
                </c:pt>
                <c:pt idx="2580">
                  <c:v>214727</c:v>
                </c:pt>
                <c:pt idx="2581">
                  <c:v>3097185</c:v>
                </c:pt>
                <c:pt idx="2582">
                  <c:v>351080</c:v>
                </c:pt>
                <c:pt idx="2583">
                  <c:v>76737</c:v>
                </c:pt>
                <c:pt idx="2584">
                  <c:v>75539</c:v>
                </c:pt>
                <c:pt idx="2585">
                  <c:v>117471</c:v>
                </c:pt>
                <c:pt idx="2586">
                  <c:v>242519</c:v>
                </c:pt>
                <c:pt idx="2587">
                  <c:v>492387</c:v>
                </c:pt>
                <c:pt idx="2588">
                  <c:v>74823</c:v>
                </c:pt>
                <c:pt idx="2589">
                  <c:v>7508</c:v>
                </c:pt>
                <c:pt idx="2590">
                  <c:v>99155</c:v>
                </c:pt>
                <c:pt idx="2591">
                  <c:v>27511</c:v>
                </c:pt>
                <c:pt idx="2592">
                  <c:v>10879</c:v>
                </c:pt>
                <c:pt idx="2593">
                  <c:v>585749</c:v>
                </c:pt>
                <c:pt idx="2594">
                  <c:v>594772</c:v>
                </c:pt>
                <c:pt idx="2595">
                  <c:v>2726</c:v>
                </c:pt>
                <c:pt idx="2596">
                  <c:v>10891</c:v>
                </c:pt>
                <c:pt idx="2597">
                  <c:v>677136</c:v>
                </c:pt>
                <c:pt idx="2598">
                  <c:v>513540</c:v>
                </c:pt>
                <c:pt idx="2599">
                  <c:v>8245</c:v>
                </c:pt>
                <c:pt idx="2600">
                  <c:v>56738</c:v>
                </c:pt>
                <c:pt idx="2601">
                  <c:v>75601</c:v>
                </c:pt>
                <c:pt idx="2602">
                  <c:v>14598</c:v>
                </c:pt>
                <c:pt idx="2603">
                  <c:v>18045836</c:v>
                </c:pt>
                <c:pt idx="2604">
                  <c:v>2312990</c:v>
                </c:pt>
                <c:pt idx="2605">
                  <c:v>6234</c:v>
                </c:pt>
                <c:pt idx="2606">
                  <c:v>95803</c:v>
                </c:pt>
                <c:pt idx="2607">
                  <c:v>20856</c:v>
                </c:pt>
                <c:pt idx="2608">
                  <c:v>251657</c:v>
                </c:pt>
                <c:pt idx="2609">
                  <c:v>163163</c:v>
                </c:pt>
                <c:pt idx="2610">
                  <c:v>20548</c:v>
                </c:pt>
                <c:pt idx="2611">
                  <c:v>40709</c:v>
                </c:pt>
                <c:pt idx="2612">
                  <c:v>33672</c:v>
                </c:pt>
                <c:pt idx="2613">
                  <c:v>1321612</c:v>
                </c:pt>
                <c:pt idx="2614">
                  <c:v>105359</c:v>
                </c:pt>
                <c:pt idx="2615">
                  <c:v>2991</c:v>
                </c:pt>
                <c:pt idx="2616">
                  <c:v>63669</c:v>
                </c:pt>
                <c:pt idx="2617">
                  <c:v>12038</c:v>
                </c:pt>
                <c:pt idx="2618">
                  <c:v>97324</c:v>
                </c:pt>
                <c:pt idx="2619">
                  <c:v>32572</c:v>
                </c:pt>
                <c:pt idx="2620">
                  <c:v>24230</c:v>
                </c:pt>
                <c:pt idx="2621">
                  <c:v>179638</c:v>
                </c:pt>
                <c:pt idx="2622">
                  <c:v>1296878</c:v>
                </c:pt>
                <c:pt idx="2623">
                  <c:v>4280</c:v>
                </c:pt>
                <c:pt idx="2624">
                  <c:v>191048</c:v>
                </c:pt>
                <c:pt idx="2625">
                  <c:v>201458</c:v>
                </c:pt>
                <c:pt idx="2626">
                  <c:v>52750</c:v>
                </c:pt>
                <c:pt idx="2627">
                  <c:v>6695</c:v>
                </c:pt>
                <c:pt idx="2628">
                  <c:v>315995</c:v>
                </c:pt>
                <c:pt idx="2629">
                  <c:v>7037</c:v>
                </c:pt>
                <c:pt idx="2630">
                  <c:v>92391</c:v>
                </c:pt>
                <c:pt idx="2631">
                  <c:v>1788813</c:v>
                </c:pt>
                <c:pt idx="2632">
                  <c:v>325260</c:v>
                </c:pt>
                <c:pt idx="2633">
                  <c:v>15573</c:v>
                </c:pt>
                <c:pt idx="2634">
                  <c:v>1350616</c:v>
                </c:pt>
                <c:pt idx="2635">
                  <c:v>2586</c:v>
                </c:pt>
                <c:pt idx="2636">
                  <c:v>423880</c:v>
                </c:pt>
                <c:pt idx="2637">
                  <c:v>234120</c:v>
                </c:pt>
                <c:pt idx="2638">
                  <c:v>199803</c:v>
                </c:pt>
                <c:pt idx="2639">
                  <c:v>154562</c:v>
                </c:pt>
                <c:pt idx="2640">
                  <c:v>14346</c:v>
                </c:pt>
                <c:pt idx="2641">
                  <c:v>41761</c:v>
                </c:pt>
                <c:pt idx="2642">
                  <c:v>2739400</c:v>
                </c:pt>
                <c:pt idx="2643">
                  <c:v>53700</c:v>
                </c:pt>
                <c:pt idx="2644">
                  <c:v>1</c:v>
                </c:pt>
                <c:pt idx="2645">
                  <c:v>72279</c:v>
                </c:pt>
                <c:pt idx="2646">
                  <c:v>3564</c:v>
                </c:pt>
                <c:pt idx="2647">
                  <c:v>93993</c:v>
                </c:pt>
                <c:pt idx="2648">
                  <c:v>141227</c:v>
                </c:pt>
                <c:pt idx="2649">
                  <c:v>5277</c:v>
                </c:pt>
                <c:pt idx="2650">
                  <c:v>3926485</c:v>
                </c:pt>
                <c:pt idx="2651">
                  <c:v>740762</c:v>
                </c:pt>
                <c:pt idx="2652">
                  <c:v>1041366</c:v>
                </c:pt>
                <c:pt idx="2653">
                  <c:v>112920</c:v>
                </c:pt>
                <c:pt idx="2654">
                  <c:v>2138</c:v>
                </c:pt>
                <c:pt idx="2655">
                  <c:v>742582</c:v>
                </c:pt>
                <c:pt idx="2656">
                  <c:v>1550871</c:v>
                </c:pt>
                <c:pt idx="2657">
                  <c:v>1012061</c:v>
                </c:pt>
                <c:pt idx="2658">
                  <c:v>4425434</c:v>
                </c:pt>
                <c:pt idx="2659">
                  <c:v>6347805</c:v>
                </c:pt>
                <c:pt idx="2660">
                  <c:v>44597</c:v>
                </c:pt>
                <c:pt idx="2661">
                  <c:v>1113432</c:v>
                </c:pt>
                <c:pt idx="2662">
                  <c:v>254569</c:v>
                </c:pt>
                <c:pt idx="2663">
                  <c:v>1162591</c:v>
                </c:pt>
                <c:pt idx="2664">
                  <c:v>6351</c:v>
                </c:pt>
                <c:pt idx="2665">
                  <c:v>12973</c:v>
                </c:pt>
                <c:pt idx="2666">
                  <c:v>1526715</c:v>
                </c:pt>
                <c:pt idx="2667">
                  <c:v>1106236</c:v>
                </c:pt>
                <c:pt idx="2668">
                  <c:v>164243</c:v>
                </c:pt>
                <c:pt idx="2669">
                  <c:v>178105</c:v>
                </c:pt>
                <c:pt idx="2670">
                  <c:v>47056</c:v>
                </c:pt>
                <c:pt idx="2671">
                  <c:v>413313</c:v>
                </c:pt>
                <c:pt idx="2672">
                  <c:v>340712</c:v>
                </c:pt>
                <c:pt idx="2673">
                  <c:v>6480</c:v>
                </c:pt>
                <c:pt idx="2674">
                  <c:v>16022</c:v>
                </c:pt>
                <c:pt idx="2675">
                  <c:v>5281</c:v>
                </c:pt>
                <c:pt idx="2676">
                  <c:v>42024</c:v>
                </c:pt>
                <c:pt idx="2677">
                  <c:v>6471</c:v>
                </c:pt>
                <c:pt idx="2678">
                  <c:v>41036</c:v>
                </c:pt>
                <c:pt idx="2679">
                  <c:v>100198</c:v>
                </c:pt>
                <c:pt idx="2680">
                  <c:v>213173</c:v>
                </c:pt>
                <c:pt idx="2681">
                  <c:v>101668</c:v>
                </c:pt>
                <c:pt idx="2682">
                  <c:v>16355</c:v>
                </c:pt>
                <c:pt idx="2683">
                  <c:v>1335699</c:v>
                </c:pt>
                <c:pt idx="2684">
                  <c:v>138631</c:v>
                </c:pt>
                <c:pt idx="2685">
                  <c:v>1524</c:v>
                </c:pt>
                <c:pt idx="2686">
                  <c:v>194292</c:v>
                </c:pt>
                <c:pt idx="2687">
                  <c:v>43499</c:v>
                </c:pt>
                <c:pt idx="2688">
                  <c:v>24467</c:v>
                </c:pt>
                <c:pt idx="2689">
                  <c:v>19927</c:v>
                </c:pt>
                <c:pt idx="2690">
                  <c:v>109148</c:v>
                </c:pt>
                <c:pt idx="2691">
                  <c:v>12154</c:v>
                </c:pt>
                <c:pt idx="2692">
                  <c:v>53789</c:v>
                </c:pt>
                <c:pt idx="2693">
                  <c:v>5894</c:v>
                </c:pt>
                <c:pt idx="2694">
                  <c:v>175042</c:v>
                </c:pt>
                <c:pt idx="2695">
                  <c:v>146002</c:v>
                </c:pt>
                <c:pt idx="2696">
                  <c:v>3132</c:v>
                </c:pt>
                <c:pt idx="2697">
                  <c:v>252935</c:v>
                </c:pt>
                <c:pt idx="2698">
                  <c:v>82270</c:v>
                </c:pt>
                <c:pt idx="2699">
                  <c:v>243501</c:v>
                </c:pt>
                <c:pt idx="2700">
                  <c:v>1218578</c:v>
                </c:pt>
                <c:pt idx="2701">
                  <c:v>244344</c:v>
                </c:pt>
                <c:pt idx="2702">
                  <c:v>2990121</c:v>
                </c:pt>
                <c:pt idx="2703">
                  <c:v>3365655</c:v>
                </c:pt>
                <c:pt idx="2704">
                  <c:v>538553</c:v>
                </c:pt>
                <c:pt idx="2705">
                  <c:v>112393</c:v>
                </c:pt>
                <c:pt idx="2706">
                  <c:v>63915</c:v>
                </c:pt>
                <c:pt idx="2707">
                  <c:v>1656451</c:v>
                </c:pt>
                <c:pt idx="2708">
                  <c:v>13618</c:v>
                </c:pt>
                <c:pt idx="2709">
                  <c:v>602</c:v>
                </c:pt>
                <c:pt idx="2710">
                  <c:v>30639</c:v>
                </c:pt>
                <c:pt idx="2711">
                  <c:v>28975</c:v>
                </c:pt>
                <c:pt idx="2712">
                  <c:v>1517345</c:v>
                </c:pt>
                <c:pt idx="2713">
                  <c:v>93612</c:v>
                </c:pt>
                <c:pt idx="2714">
                  <c:v>9828</c:v>
                </c:pt>
                <c:pt idx="2715">
                  <c:v>11924</c:v>
                </c:pt>
                <c:pt idx="2716">
                  <c:v>7985</c:v>
                </c:pt>
                <c:pt idx="2717">
                  <c:v>52787</c:v>
                </c:pt>
                <c:pt idx="2718">
                  <c:v>4104</c:v>
                </c:pt>
                <c:pt idx="2719">
                  <c:v>3246</c:v>
                </c:pt>
                <c:pt idx="2720">
                  <c:v>4148</c:v>
                </c:pt>
                <c:pt idx="2721">
                  <c:v>353296</c:v>
                </c:pt>
                <c:pt idx="2722">
                  <c:v>1627436</c:v>
                </c:pt>
                <c:pt idx="2723">
                  <c:v>525556</c:v>
                </c:pt>
                <c:pt idx="2724">
                  <c:v>25143</c:v>
                </c:pt>
                <c:pt idx="2725">
                  <c:v>136157</c:v>
                </c:pt>
                <c:pt idx="2726">
                  <c:v>6564</c:v>
                </c:pt>
                <c:pt idx="2727">
                  <c:v>107953</c:v>
                </c:pt>
                <c:pt idx="2728">
                  <c:v>1685324</c:v>
                </c:pt>
                <c:pt idx="2729">
                  <c:v>9162404</c:v>
                </c:pt>
                <c:pt idx="2730">
                  <c:v>71994</c:v>
                </c:pt>
                <c:pt idx="2731">
                  <c:v>268</c:v>
                </c:pt>
                <c:pt idx="2732">
                  <c:v>891326</c:v>
                </c:pt>
                <c:pt idx="2733">
                  <c:v>93221</c:v>
                </c:pt>
                <c:pt idx="2734">
                  <c:v>1248876</c:v>
                </c:pt>
                <c:pt idx="2735">
                  <c:v>4655641</c:v>
                </c:pt>
                <c:pt idx="2736">
                  <c:v>2</c:v>
                </c:pt>
                <c:pt idx="2737">
                  <c:v>29170</c:v>
                </c:pt>
                <c:pt idx="2738">
                  <c:v>65552</c:v>
                </c:pt>
                <c:pt idx="2739">
                  <c:v>23219</c:v>
                </c:pt>
                <c:pt idx="2740">
                  <c:v>518</c:v>
                </c:pt>
                <c:pt idx="2741">
                  <c:v>916</c:v>
                </c:pt>
                <c:pt idx="2742">
                  <c:v>261996</c:v>
                </c:pt>
                <c:pt idx="2743">
                  <c:v>30340</c:v>
                </c:pt>
                <c:pt idx="2744">
                  <c:v>9794</c:v>
                </c:pt>
                <c:pt idx="2745">
                  <c:v>192580</c:v>
                </c:pt>
                <c:pt idx="2746">
                  <c:v>7197013</c:v>
                </c:pt>
                <c:pt idx="2747">
                  <c:v>570706</c:v>
                </c:pt>
                <c:pt idx="2748">
                  <c:v>267742</c:v>
                </c:pt>
                <c:pt idx="2749">
                  <c:v>16448</c:v>
                </c:pt>
                <c:pt idx="2750">
                  <c:v>1487770</c:v>
                </c:pt>
                <c:pt idx="2751">
                  <c:v>40797</c:v>
                </c:pt>
                <c:pt idx="2752">
                  <c:v>90658</c:v>
                </c:pt>
                <c:pt idx="2753">
                  <c:v>1181372</c:v>
                </c:pt>
                <c:pt idx="2754">
                  <c:v>23012</c:v>
                </c:pt>
                <c:pt idx="2755">
                  <c:v>204504</c:v>
                </c:pt>
                <c:pt idx="2756">
                  <c:v>75202</c:v>
                </c:pt>
                <c:pt idx="2757">
                  <c:v>53388</c:v>
                </c:pt>
                <c:pt idx="2758">
                  <c:v>164347</c:v>
                </c:pt>
                <c:pt idx="2759">
                  <c:v>5159</c:v>
                </c:pt>
                <c:pt idx="2760">
                  <c:v>865255</c:v>
                </c:pt>
                <c:pt idx="2761">
                  <c:v>208</c:v>
                </c:pt>
                <c:pt idx="2762">
                  <c:v>20114</c:v>
                </c:pt>
                <c:pt idx="2763">
                  <c:v>196323</c:v>
                </c:pt>
                <c:pt idx="2764">
                  <c:v>17158</c:v>
                </c:pt>
                <c:pt idx="2765">
                  <c:v>24943</c:v>
                </c:pt>
                <c:pt idx="2766">
                  <c:v>133919</c:v>
                </c:pt>
                <c:pt idx="2767">
                  <c:v>28684</c:v>
                </c:pt>
                <c:pt idx="2768">
                  <c:v>165304</c:v>
                </c:pt>
                <c:pt idx="2769">
                  <c:v>784</c:v>
                </c:pt>
                <c:pt idx="2770">
                  <c:v>5820</c:v>
                </c:pt>
                <c:pt idx="2771">
                  <c:v>820237</c:v>
                </c:pt>
                <c:pt idx="2772">
                  <c:v>16093</c:v>
                </c:pt>
                <c:pt idx="2773">
                  <c:v>6990</c:v>
                </c:pt>
                <c:pt idx="2774">
                  <c:v>87116</c:v>
                </c:pt>
                <c:pt idx="2775">
                  <c:v>362</c:v>
                </c:pt>
                <c:pt idx="2776">
                  <c:v>6255</c:v>
                </c:pt>
                <c:pt idx="2777">
                  <c:v>83277</c:v>
                </c:pt>
                <c:pt idx="2778">
                  <c:v>19293</c:v>
                </c:pt>
                <c:pt idx="2779">
                  <c:v>194978</c:v>
                </c:pt>
                <c:pt idx="2780">
                  <c:v>11498</c:v>
                </c:pt>
                <c:pt idx="2781">
                  <c:v>2779268</c:v>
                </c:pt>
                <c:pt idx="2782">
                  <c:v>58830</c:v>
                </c:pt>
                <c:pt idx="2783">
                  <c:v>1636107</c:v>
                </c:pt>
                <c:pt idx="2784">
                  <c:v>350</c:v>
                </c:pt>
                <c:pt idx="2785">
                  <c:v>575027</c:v>
                </c:pt>
                <c:pt idx="2786">
                  <c:v>71348</c:v>
                </c:pt>
                <c:pt idx="2787">
                  <c:v>3778346</c:v>
                </c:pt>
                <c:pt idx="2788">
                  <c:v>1480</c:v>
                </c:pt>
                <c:pt idx="2789">
                  <c:v>35071</c:v>
                </c:pt>
                <c:pt idx="2790">
                  <c:v>15270</c:v>
                </c:pt>
                <c:pt idx="2791">
                  <c:v>54207</c:v>
                </c:pt>
                <c:pt idx="2792">
                  <c:v>1019</c:v>
                </c:pt>
                <c:pt idx="2793">
                  <c:v>3788</c:v>
                </c:pt>
                <c:pt idx="2794">
                  <c:v>2556877</c:v>
                </c:pt>
                <c:pt idx="2795">
                  <c:v>979336</c:v>
                </c:pt>
                <c:pt idx="2796">
                  <c:v>79201</c:v>
                </c:pt>
                <c:pt idx="2797">
                  <c:v>465424</c:v>
                </c:pt>
                <c:pt idx="2798">
                  <c:v>379153</c:v>
                </c:pt>
                <c:pt idx="2799">
                  <c:v>2764644</c:v>
                </c:pt>
                <c:pt idx="2800">
                  <c:v>59606</c:v>
                </c:pt>
                <c:pt idx="2801">
                  <c:v>160171</c:v>
                </c:pt>
                <c:pt idx="2802">
                  <c:v>92766</c:v>
                </c:pt>
                <c:pt idx="2803">
                  <c:v>211621</c:v>
                </c:pt>
                <c:pt idx="2804">
                  <c:v>76105</c:v>
                </c:pt>
                <c:pt idx="2805">
                  <c:v>474125</c:v>
                </c:pt>
                <c:pt idx="2806">
                  <c:v>42808</c:v>
                </c:pt>
                <c:pt idx="2807">
                  <c:v>83285</c:v>
                </c:pt>
                <c:pt idx="2808">
                  <c:v>1302</c:v>
                </c:pt>
                <c:pt idx="2809">
                  <c:v>358175</c:v>
                </c:pt>
                <c:pt idx="2810">
                  <c:v>14277</c:v>
                </c:pt>
                <c:pt idx="2811">
                  <c:v>1250476</c:v>
                </c:pt>
                <c:pt idx="2812">
                  <c:v>1281236</c:v>
                </c:pt>
                <c:pt idx="2813">
                  <c:v>31308</c:v>
                </c:pt>
                <c:pt idx="2814">
                  <c:v>154773</c:v>
                </c:pt>
                <c:pt idx="2815">
                  <c:v>56155</c:v>
                </c:pt>
                <c:pt idx="2816">
                  <c:v>114922</c:v>
                </c:pt>
                <c:pt idx="2817">
                  <c:v>22552</c:v>
                </c:pt>
                <c:pt idx="2818">
                  <c:v>91072</c:v>
                </c:pt>
                <c:pt idx="2819">
                  <c:v>386854</c:v>
                </c:pt>
                <c:pt idx="2820">
                  <c:v>545186</c:v>
                </c:pt>
                <c:pt idx="2821">
                  <c:v>73198</c:v>
                </c:pt>
                <c:pt idx="2822">
                  <c:v>244335</c:v>
                </c:pt>
                <c:pt idx="2823">
                  <c:v>1119</c:v>
                </c:pt>
                <c:pt idx="2824">
                  <c:v>1093129</c:v>
                </c:pt>
                <c:pt idx="2825">
                  <c:v>481310</c:v>
                </c:pt>
                <c:pt idx="2826">
                  <c:v>9234</c:v>
                </c:pt>
                <c:pt idx="2827">
                  <c:v>41049</c:v>
                </c:pt>
                <c:pt idx="2828">
                  <c:v>55798</c:v>
                </c:pt>
                <c:pt idx="2829">
                  <c:v>3941064</c:v>
                </c:pt>
                <c:pt idx="2830">
                  <c:v>121992</c:v>
                </c:pt>
                <c:pt idx="2831">
                  <c:v>5200930</c:v>
                </c:pt>
                <c:pt idx="2832">
                  <c:v>572566</c:v>
                </c:pt>
                <c:pt idx="2833">
                  <c:v>2972</c:v>
                </c:pt>
                <c:pt idx="2834">
                  <c:v>179757</c:v>
                </c:pt>
                <c:pt idx="2835">
                  <c:v>35065</c:v>
                </c:pt>
                <c:pt idx="2836">
                  <c:v>101286</c:v>
                </c:pt>
                <c:pt idx="2837">
                  <c:v>7284</c:v>
                </c:pt>
                <c:pt idx="2838">
                  <c:v>234901755</c:v>
                </c:pt>
                <c:pt idx="2839">
                  <c:v>16061</c:v>
                </c:pt>
                <c:pt idx="2840">
                  <c:v>92776</c:v>
                </c:pt>
                <c:pt idx="2841">
                  <c:v>163408</c:v>
                </c:pt>
                <c:pt idx="2842">
                  <c:v>541304</c:v>
                </c:pt>
                <c:pt idx="2843">
                  <c:v>48622</c:v>
                </c:pt>
                <c:pt idx="2844">
                  <c:v>155399</c:v>
                </c:pt>
                <c:pt idx="2845">
                  <c:v>431179</c:v>
                </c:pt>
                <c:pt idx="2846">
                  <c:v>31935</c:v>
                </c:pt>
                <c:pt idx="2847">
                  <c:v>22788</c:v>
                </c:pt>
                <c:pt idx="2848">
                  <c:v>3418</c:v>
                </c:pt>
                <c:pt idx="2849">
                  <c:v>943</c:v>
                </c:pt>
                <c:pt idx="2850">
                  <c:v>99130</c:v>
                </c:pt>
                <c:pt idx="2851">
                  <c:v>2755</c:v>
                </c:pt>
                <c:pt idx="2852">
                  <c:v>572</c:v>
                </c:pt>
                <c:pt idx="2853">
                  <c:v>268556</c:v>
                </c:pt>
                <c:pt idx="2854">
                  <c:v>272115</c:v>
                </c:pt>
                <c:pt idx="2855">
                  <c:v>1526249</c:v>
                </c:pt>
                <c:pt idx="2856">
                  <c:v>4655</c:v>
                </c:pt>
                <c:pt idx="2857">
                  <c:v>33593</c:v>
                </c:pt>
                <c:pt idx="2858">
                  <c:v>8102</c:v>
                </c:pt>
                <c:pt idx="2859">
                  <c:v>19774</c:v>
                </c:pt>
                <c:pt idx="2860">
                  <c:v>38832</c:v>
                </c:pt>
                <c:pt idx="2861">
                  <c:v>55867</c:v>
                </c:pt>
                <c:pt idx="2862">
                  <c:v>37234</c:v>
                </c:pt>
                <c:pt idx="2863">
                  <c:v>5250</c:v>
                </c:pt>
                <c:pt idx="2864">
                  <c:v>16091</c:v>
                </c:pt>
                <c:pt idx="2865">
                  <c:v>853240</c:v>
                </c:pt>
                <c:pt idx="2866">
                  <c:v>548450</c:v>
                </c:pt>
                <c:pt idx="2867">
                  <c:v>384063</c:v>
                </c:pt>
                <c:pt idx="2868">
                  <c:v>1534</c:v>
                </c:pt>
                <c:pt idx="2869">
                  <c:v>199284</c:v>
                </c:pt>
                <c:pt idx="2870">
                  <c:v>114873</c:v>
                </c:pt>
                <c:pt idx="2871">
                  <c:v>311595</c:v>
                </c:pt>
                <c:pt idx="2872">
                  <c:v>179876</c:v>
                </c:pt>
                <c:pt idx="2873">
                  <c:v>1390837</c:v>
                </c:pt>
                <c:pt idx="2874">
                  <c:v>328105</c:v>
                </c:pt>
                <c:pt idx="2875">
                  <c:v>1401010</c:v>
                </c:pt>
                <c:pt idx="2876">
                  <c:v>24916</c:v>
                </c:pt>
                <c:pt idx="2877">
                  <c:v>2416</c:v>
                </c:pt>
                <c:pt idx="2878">
                  <c:v>117097</c:v>
                </c:pt>
                <c:pt idx="2879">
                  <c:v>13202</c:v>
                </c:pt>
                <c:pt idx="2880">
                  <c:v>11246</c:v>
                </c:pt>
                <c:pt idx="2881">
                  <c:v>216732</c:v>
                </c:pt>
                <c:pt idx="2882">
                  <c:v>157639</c:v>
                </c:pt>
                <c:pt idx="2883">
                  <c:v>468651</c:v>
                </c:pt>
                <c:pt idx="2884">
                  <c:v>24451</c:v>
                </c:pt>
                <c:pt idx="2885">
                  <c:v>637</c:v>
                </c:pt>
                <c:pt idx="2886">
                  <c:v>18582</c:v>
                </c:pt>
                <c:pt idx="2887">
                  <c:v>708</c:v>
                </c:pt>
                <c:pt idx="2888">
                  <c:v>8839</c:v>
                </c:pt>
                <c:pt idx="2889">
                  <c:v>3839</c:v>
                </c:pt>
                <c:pt idx="2890">
                  <c:v>15154</c:v>
                </c:pt>
                <c:pt idx="2891">
                  <c:v>3351</c:v>
                </c:pt>
                <c:pt idx="2892">
                  <c:v>484993</c:v>
                </c:pt>
                <c:pt idx="2893">
                  <c:v>550293</c:v>
                </c:pt>
                <c:pt idx="2894">
                  <c:v>9878</c:v>
                </c:pt>
                <c:pt idx="2895">
                  <c:v>107008</c:v>
                </c:pt>
                <c:pt idx="2896">
                  <c:v>283149</c:v>
                </c:pt>
                <c:pt idx="2897">
                  <c:v>3318029</c:v>
                </c:pt>
                <c:pt idx="2898">
                  <c:v>193718</c:v>
                </c:pt>
                <c:pt idx="2899">
                  <c:v>586034</c:v>
                </c:pt>
                <c:pt idx="2900">
                  <c:v>143508</c:v>
                </c:pt>
                <c:pt idx="2901">
                  <c:v>52444</c:v>
                </c:pt>
                <c:pt idx="2902">
                  <c:v>1124457</c:v>
                </c:pt>
                <c:pt idx="2903">
                  <c:v>254135</c:v>
                </c:pt>
                <c:pt idx="2904">
                  <c:v>2415948</c:v>
                </c:pt>
                <c:pt idx="2905">
                  <c:v>1718287</c:v>
                </c:pt>
                <c:pt idx="2906">
                  <c:v>63151</c:v>
                </c:pt>
                <c:pt idx="2907">
                  <c:v>590143</c:v>
                </c:pt>
                <c:pt idx="2908">
                  <c:v>423727</c:v>
                </c:pt>
                <c:pt idx="2909">
                  <c:v>46713</c:v>
                </c:pt>
                <c:pt idx="2910">
                  <c:v>22555</c:v>
                </c:pt>
                <c:pt idx="2911">
                  <c:v>145957</c:v>
                </c:pt>
                <c:pt idx="2912">
                  <c:v>174810</c:v>
                </c:pt>
                <c:pt idx="2913">
                  <c:v>4634</c:v>
                </c:pt>
                <c:pt idx="2914">
                  <c:v>5743</c:v>
                </c:pt>
                <c:pt idx="2915">
                  <c:v>253137</c:v>
                </c:pt>
                <c:pt idx="2916">
                  <c:v>1007434</c:v>
                </c:pt>
                <c:pt idx="2917">
                  <c:v>108</c:v>
                </c:pt>
                <c:pt idx="2918">
                  <c:v>612381</c:v>
                </c:pt>
                <c:pt idx="2919">
                  <c:v>5513574</c:v>
                </c:pt>
                <c:pt idx="2920">
                  <c:v>724120</c:v>
                </c:pt>
                <c:pt idx="2921">
                  <c:v>1880796</c:v>
                </c:pt>
                <c:pt idx="2922">
                  <c:v>2585</c:v>
                </c:pt>
                <c:pt idx="2923">
                  <c:v>18354</c:v>
                </c:pt>
                <c:pt idx="2924">
                  <c:v>3715</c:v>
                </c:pt>
                <c:pt idx="2925">
                  <c:v>3543</c:v>
                </c:pt>
                <c:pt idx="2926">
                  <c:v>52923</c:v>
                </c:pt>
                <c:pt idx="2927">
                  <c:v>58295</c:v>
                </c:pt>
                <c:pt idx="2928">
                  <c:v>3565</c:v>
                </c:pt>
                <c:pt idx="2929">
                  <c:v>61058</c:v>
                </c:pt>
                <c:pt idx="2930">
                  <c:v>39236</c:v>
                </c:pt>
                <c:pt idx="2931">
                  <c:v>4903</c:v>
                </c:pt>
                <c:pt idx="2932">
                  <c:v>6124</c:v>
                </c:pt>
                <c:pt idx="2933">
                  <c:v>352674</c:v>
                </c:pt>
                <c:pt idx="2934">
                  <c:v>3012</c:v>
                </c:pt>
                <c:pt idx="2935">
                  <c:v>169006</c:v>
                </c:pt>
                <c:pt idx="2936">
                  <c:v>304221</c:v>
                </c:pt>
                <c:pt idx="2937">
                  <c:v>109185</c:v>
                </c:pt>
                <c:pt idx="2938">
                  <c:v>117534</c:v>
                </c:pt>
                <c:pt idx="2939">
                  <c:v>54162</c:v>
                </c:pt>
                <c:pt idx="2940">
                  <c:v>583459</c:v>
                </c:pt>
                <c:pt idx="2941">
                  <c:v>19510</c:v>
                </c:pt>
                <c:pt idx="2942">
                  <c:v>3261</c:v>
                </c:pt>
                <c:pt idx="2943">
                  <c:v>99164</c:v>
                </c:pt>
                <c:pt idx="2944">
                  <c:v>9727</c:v>
                </c:pt>
                <c:pt idx="2945">
                  <c:v>12782</c:v>
                </c:pt>
                <c:pt idx="2946">
                  <c:v>7535</c:v>
                </c:pt>
                <c:pt idx="2947">
                  <c:v>633877</c:v>
                </c:pt>
                <c:pt idx="2948">
                  <c:v>191757</c:v>
                </c:pt>
                <c:pt idx="2949">
                  <c:v>159418</c:v>
                </c:pt>
                <c:pt idx="2950">
                  <c:v>70997</c:v>
                </c:pt>
                <c:pt idx="2951">
                  <c:v>386840</c:v>
                </c:pt>
                <c:pt idx="2952">
                  <c:v>5033533</c:v>
                </c:pt>
                <c:pt idx="2953">
                  <c:v>7048</c:v>
                </c:pt>
                <c:pt idx="2954">
                  <c:v>25101</c:v>
                </c:pt>
                <c:pt idx="2955">
                  <c:v>220737</c:v>
                </c:pt>
                <c:pt idx="2956">
                  <c:v>794235</c:v>
                </c:pt>
                <c:pt idx="2957">
                  <c:v>84</c:v>
                </c:pt>
                <c:pt idx="2958">
                  <c:v>359173</c:v>
                </c:pt>
                <c:pt idx="2959">
                  <c:v>104395</c:v>
                </c:pt>
                <c:pt idx="2960">
                  <c:v>55174</c:v>
                </c:pt>
                <c:pt idx="2961">
                  <c:v>129772</c:v>
                </c:pt>
                <c:pt idx="2962">
                  <c:v>245065</c:v>
                </c:pt>
                <c:pt idx="2963">
                  <c:v>88736</c:v>
                </c:pt>
                <c:pt idx="2964">
                  <c:v>1538024</c:v>
                </c:pt>
                <c:pt idx="2965">
                  <c:v>47706</c:v>
                </c:pt>
                <c:pt idx="2966">
                  <c:v>463412</c:v>
                </c:pt>
                <c:pt idx="2967">
                  <c:v>3189</c:v>
                </c:pt>
                <c:pt idx="2968">
                  <c:v>154129</c:v>
                </c:pt>
                <c:pt idx="2969">
                  <c:v>159299</c:v>
                </c:pt>
                <c:pt idx="2970">
                  <c:v>243468</c:v>
                </c:pt>
                <c:pt idx="2971">
                  <c:v>250291</c:v>
                </c:pt>
                <c:pt idx="2972">
                  <c:v>33487</c:v>
                </c:pt>
                <c:pt idx="2973">
                  <c:v>66487</c:v>
                </c:pt>
                <c:pt idx="2974">
                  <c:v>2840299</c:v>
                </c:pt>
                <c:pt idx="2975">
                  <c:v>15927</c:v>
                </c:pt>
                <c:pt idx="2976">
                  <c:v>4739429</c:v>
                </c:pt>
                <c:pt idx="2977">
                  <c:v>94753</c:v>
                </c:pt>
                <c:pt idx="2978">
                  <c:v>1053929</c:v>
                </c:pt>
                <c:pt idx="2979">
                  <c:v>33349</c:v>
                </c:pt>
                <c:pt idx="2980">
                  <c:v>33644</c:v>
                </c:pt>
                <c:pt idx="2981">
                  <c:v>2491624</c:v>
                </c:pt>
                <c:pt idx="2982">
                  <c:v>194817</c:v>
                </c:pt>
                <c:pt idx="2983">
                  <c:v>1569</c:v>
                </c:pt>
                <c:pt idx="2984">
                  <c:v>460992</c:v>
                </c:pt>
                <c:pt idx="2985">
                  <c:v>738</c:v>
                </c:pt>
                <c:pt idx="2986">
                  <c:v>229625</c:v>
                </c:pt>
                <c:pt idx="2987">
                  <c:v>85990</c:v>
                </c:pt>
                <c:pt idx="2988">
                  <c:v>47859</c:v>
                </c:pt>
                <c:pt idx="2989">
                  <c:v>103</c:v>
                </c:pt>
                <c:pt idx="2990">
                  <c:v>99964</c:v>
                </c:pt>
                <c:pt idx="2991">
                  <c:v>513</c:v>
                </c:pt>
                <c:pt idx="2992">
                  <c:v>123213</c:v>
                </c:pt>
                <c:pt idx="2993">
                  <c:v>4180</c:v>
                </c:pt>
                <c:pt idx="2994">
                  <c:v>236560</c:v>
                </c:pt>
                <c:pt idx="2995">
                  <c:v>491290</c:v>
                </c:pt>
                <c:pt idx="2996">
                  <c:v>6705</c:v>
                </c:pt>
                <c:pt idx="2997">
                  <c:v>44865</c:v>
                </c:pt>
                <c:pt idx="2998">
                  <c:v>279154</c:v>
                </c:pt>
                <c:pt idx="2999">
                  <c:v>5396579</c:v>
                </c:pt>
                <c:pt idx="3000">
                  <c:v>88414</c:v>
                </c:pt>
                <c:pt idx="3001">
                  <c:v>29667</c:v>
                </c:pt>
                <c:pt idx="3002">
                  <c:v>155121</c:v>
                </c:pt>
                <c:pt idx="3003">
                  <c:v>145292</c:v>
                </c:pt>
                <c:pt idx="3004">
                  <c:v>4289387</c:v>
                </c:pt>
                <c:pt idx="3005">
                  <c:v>1862</c:v>
                </c:pt>
                <c:pt idx="3006">
                  <c:v>436204</c:v>
                </c:pt>
                <c:pt idx="3007">
                  <c:v>68045</c:v>
                </c:pt>
                <c:pt idx="3008">
                  <c:v>110116</c:v>
                </c:pt>
                <c:pt idx="3009">
                  <c:v>356708</c:v>
                </c:pt>
                <c:pt idx="3010">
                  <c:v>121053</c:v>
                </c:pt>
                <c:pt idx="3011">
                  <c:v>44602</c:v>
                </c:pt>
                <c:pt idx="3012">
                  <c:v>7675</c:v>
                </c:pt>
                <c:pt idx="3013">
                  <c:v>5821</c:v>
                </c:pt>
                <c:pt idx="3014">
                  <c:v>472814</c:v>
                </c:pt>
                <c:pt idx="3015">
                  <c:v>436204</c:v>
                </c:pt>
                <c:pt idx="3016">
                  <c:v>248009</c:v>
                </c:pt>
                <c:pt idx="3017">
                  <c:v>236784</c:v>
                </c:pt>
                <c:pt idx="3018">
                  <c:v>449470</c:v>
                </c:pt>
                <c:pt idx="3019">
                  <c:v>1806</c:v>
                </c:pt>
                <c:pt idx="3020">
                  <c:v>360002</c:v>
                </c:pt>
                <c:pt idx="3021">
                  <c:v>419735</c:v>
                </c:pt>
                <c:pt idx="3022">
                  <c:v>230765</c:v>
                </c:pt>
                <c:pt idx="3023">
                  <c:v>189069</c:v>
                </c:pt>
                <c:pt idx="3024">
                  <c:v>757100</c:v>
                </c:pt>
                <c:pt idx="3025">
                  <c:v>189962</c:v>
                </c:pt>
                <c:pt idx="3026">
                  <c:v>7512</c:v>
                </c:pt>
                <c:pt idx="3027">
                  <c:v>1060676</c:v>
                </c:pt>
                <c:pt idx="3028">
                  <c:v>62479</c:v>
                </c:pt>
                <c:pt idx="3029">
                  <c:v>331515</c:v>
                </c:pt>
                <c:pt idx="3030">
                  <c:v>11047746</c:v>
                </c:pt>
                <c:pt idx="3031">
                  <c:v>53434</c:v>
                </c:pt>
                <c:pt idx="3032">
                  <c:v>2333124</c:v>
                </c:pt>
                <c:pt idx="3033">
                  <c:v>53275</c:v>
                </c:pt>
                <c:pt idx="3034">
                  <c:v>50535</c:v>
                </c:pt>
                <c:pt idx="3035">
                  <c:v>45602</c:v>
                </c:pt>
                <c:pt idx="3036">
                  <c:v>22275</c:v>
                </c:pt>
                <c:pt idx="3037">
                  <c:v>61203</c:v>
                </c:pt>
                <c:pt idx="3038">
                  <c:v>1530</c:v>
                </c:pt>
                <c:pt idx="3039">
                  <c:v>324381</c:v>
                </c:pt>
                <c:pt idx="3040">
                  <c:v>7055</c:v>
                </c:pt>
                <c:pt idx="3041">
                  <c:v>114735</c:v>
                </c:pt>
                <c:pt idx="3042">
                  <c:v>7459</c:v>
                </c:pt>
                <c:pt idx="3043">
                  <c:v>467713</c:v>
                </c:pt>
                <c:pt idx="3044">
                  <c:v>6304</c:v>
                </c:pt>
                <c:pt idx="3045">
                  <c:v>733</c:v>
                </c:pt>
                <c:pt idx="3046">
                  <c:v>224985</c:v>
                </c:pt>
                <c:pt idx="3047">
                  <c:v>540411</c:v>
                </c:pt>
                <c:pt idx="3048">
                  <c:v>66915</c:v>
                </c:pt>
                <c:pt idx="3049">
                  <c:v>33462</c:v>
                </c:pt>
                <c:pt idx="3050">
                  <c:v>6590</c:v>
                </c:pt>
                <c:pt idx="3051">
                  <c:v>45974</c:v>
                </c:pt>
                <c:pt idx="3052">
                  <c:v>229284</c:v>
                </c:pt>
                <c:pt idx="3053">
                  <c:v>187883</c:v>
                </c:pt>
                <c:pt idx="3054">
                  <c:v>37676</c:v>
                </c:pt>
                <c:pt idx="3055">
                  <c:v>10425</c:v>
                </c:pt>
                <c:pt idx="3056">
                  <c:v>238244</c:v>
                </c:pt>
                <c:pt idx="3057">
                  <c:v>12369</c:v>
                </c:pt>
                <c:pt idx="3058">
                  <c:v>20339</c:v>
                </c:pt>
                <c:pt idx="3059">
                  <c:v>905217</c:v>
                </c:pt>
                <c:pt idx="3060">
                  <c:v>13354</c:v>
                </c:pt>
                <c:pt idx="3061">
                  <c:v>49009</c:v>
                </c:pt>
                <c:pt idx="3062">
                  <c:v>345366</c:v>
                </c:pt>
                <c:pt idx="3063">
                  <c:v>20150</c:v>
                </c:pt>
                <c:pt idx="3064">
                  <c:v>149983</c:v>
                </c:pt>
                <c:pt idx="3065">
                  <c:v>24193</c:v>
                </c:pt>
                <c:pt idx="3066">
                  <c:v>3303</c:v>
                </c:pt>
                <c:pt idx="3067">
                  <c:v>2311800</c:v>
                </c:pt>
                <c:pt idx="3068">
                  <c:v>124419</c:v>
                </c:pt>
                <c:pt idx="3069">
                  <c:v>40580</c:v>
                </c:pt>
                <c:pt idx="3070">
                  <c:v>12629</c:v>
                </c:pt>
                <c:pt idx="3071">
                  <c:v>177046</c:v>
                </c:pt>
                <c:pt idx="3072">
                  <c:v>59559</c:v>
                </c:pt>
                <c:pt idx="3073">
                  <c:v>233155</c:v>
                </c:pt>
                <c:pt idx="3074">
                  <c:v>432823</c:v>
                </c:pt>
                <c:pt idx="3075">
                  <c:v>934776</c:v>
                </c:pt>
                <c:pt idx="3076">
                  <c:v>325803</c:v>
                </c:pt>
                <c:pt idx="3077">
                  <c:v>24727</c:v>
                </c:pt>
                <c:pt idx="3078">
                  <c:v>35221</c:v>
                </c:pt>
                <c:pt idx="3079">
                  <c:v>1919098</c:v>
                </c:pt>
                <c:pt idx="3080">
                  <c:v>7101</c:v>
                </c:pt>
                <c:pt idx="3081">
                  <c:v>2086429</c:v>
                </c:pt>
                <c:pt idx="3082">
                  <c:v>132153</c:v>
                </c:pt>
                <c:pt idx="3083">
                  <c:v>31790</c:v>
                </c:pt>
                <c:pt idx="3084">
                  <c:v>136965</c:v>
                </c:pt>
                <c:pt idx="3085">
                  <c:v>66819</c:v>
                </c:pt>
                <c:pt idx="3086">
                  <c:v>105615</c:v>
                </c:pt>
                <c:pt idx="3087">
                  <c:v>974730</c:v>
                </c:pt>
                <c:pt idx="3088">
                  <c:v>298409</c:v>
                </c:pt>
                <c:pt idx="3089">
                  <c:v>89615</c:v>
                </c:pt>
                <c:pt idx="3090">
                  <c:v>362268</c:v>
                </c:pt>
                <c:pt idx="3091">
                  <c:v>242267</c:v>
                </c:pt>
                <c:pt idx="3092">
                  <c:v>292911</c:v>
                </c:pt>
                <c:pt idx="3093">
                  <c:v>49650</c:v>
                </c:pt>
                <c:pt idx="3094">
                  <c:v>82605</c:v>
                </c:pt>
                <c:pt idx="3095">
                  <c:v>403978</c:v>
                </c:pt>
                <c:pt idx="3096">
                  <c:v>45837</c:v>
                </c:pt>
                <c:pt idx="3097">
                  <c:v>4096711</c:v>
                </c:pt>
                <c:pt idx="3098">
                  <c:v>60479</c:v>
                </c:pt>
                <c:pt idx="3099">
                  <c:v>62030</c:v>
                </c:pt>
                <c:pt idx="3100">
                  <c:v>52802</c:v>
                </c:pt>
                <c:pt idx="3101">
                  <c:v>652201</c:v>
                </c:pt>
                <c:pt idx="3102">
                  <c:v>241618</c:v>
                </c:pt>
                <c:pt idx="3103">
                  <c:v>100766</c:v>
                </c:pt>
                <c:pt idx="3104">
                  <c:v>36439</c:v>
                </c:pt>
                <c:pt idx="3105">
                  <c:v>375542</c:v>
                </c:pt>
                <c:pt idx="3106">
                  <c:v>3830926</c:v>
                </c:pt>
                <c:pt idx="3107">
                  <c:v>840842</c:v>
                </c:pt>
                <c:pt idx="3108">
                  <c:v>48273</c:v>
                </c:pt>
                <c:pt idx="3109">
                  <c:v>933</c:v>
                </c:pt>
                <c:pt idx="3110">
                  <c:v>16879</c:v>
                </c:pt>
                <c:pt idx="3111">
                  <c:v>2731236</c:v>
                </c:pt>
                <c:pt idx="3112">
                  <c:v>231244</c:v>
                </c:pt>
                <c:pt idx="3113">
                  <c:v>102427</c:v>
                </c:pt>
                <c:pt idx="3114">
                  <c:v>1754</c:v>
                </c:pt>
                <c:pt idx="3115">
                  <c:v>106250</c:v>
                </c:pt>
                <c:pt idx="3116">
                  <c:v>32048</c:v>
                </c:pt>
                <c:pt idx="3117">
                  <c:v>5316</c:v>
                </c:pt>
                <c:pt idx="3118">
                  <c:v>466902</c:v>
                </c:pt>
                <c:pt idx="3119">
                  <c:v>275374</c:v>
                </c:pt>
                <c:pt idx="3120">
                  <c:v>16207</c:v>
                </c:pt>
                <c:pt idx="3121">
                  <c:v>100921</c:v>
                </c:pt>
                <c:pt idx="3122">
                  <c:v>117797</c:v>
                </c:pt>
                <c:pt idx="3123">
                  <c:v>3672</c:v>
                </c:pt>
                <c:pt idx="3124">
                  <c:v>617709</c:v>
                </c:pt>
                <c:pt idx="3125">
                  <c:v>7659</c:v>
                </c:pt>
                <c:pt idx="3126">
                  <c:v>2375393</c:v>
                </c:pt>
                <c:pt idx="3127">
                  <c:v>292077</c:v>
                </c:pt>
                <c:pt idx="3128">
                  <c:v>393236</c:v>
                </c:pt>
                <c:pt idx="3129">
                  <c:v>60289</c:v>
                </c:pt>
                <c:pt idx="3130">
                  <c:v>136936</c:v>
                </c:pt>
                <c:pt idx="3131">
                  <c:v>278715</c:v>
                </c:pt>
                <c:pt idx="3132">
                  <c:v>41547</c:v>
                </c:pt>
                <c:pt idx="3133">
                  <c:v>2378</c:v>
                </c:pt>
                <c:pt idx="3134">
                  <c:v>834</c:v>
                </c:pt>
                <c:pt idx="3135">
                  <c:v>28296</c:v>
                </c:pt>
                <c:pt idx="3136">
                  <c:v>34300</c:v>
                </c:pt>
                <c:pt idx="3137">
                  <c:v>75450</c:v>
                </c:pt>
                <c:pt idx="3138">
                  <c:v>726688</c:v>
                </c:pt>
                <c:pt idx="3139">
                  <c:v>135248</c:v>
                </c:pt>
                <c:pt idx="3140">
                  <c:v>305334</c:v>
                </c:pt>
                <c:pt idx="3141">
                  <c:v>15100</c:v>
                </c:pt>
                <c:pt idx="3142">
                  <c:v>44675</c:v>
                </c:pt>
                <c:pt idx="3143">
                  <c:v>7191</c:v>
                </c:pt>
                <c:pt idx="3144">
                  <c:v>444743</c:v>
                </c:pt>
                <c:pt idx="3145">
                  <c:v>306796</c:v>
                </c:pt>
                <c:pt idx="3146">
                  <c:v>32308</c:v>
                </c:pt>
                <c:pt idx="3147">
                  <c:v>78403</c:v>
                </c:pt>
                <c:pt idx="3148">
                  <c:v>7872739</c:v>
                </c:pt>
                <c:pt idx="3149">
                  <c:v>689850</c:v>
                </c:pt>
                <c:pt idx="3150">
                  <c:v>3621</c:v>
                </c:pt>
                <c:pt idx="3151">
                  <c:v>9078</c:v>
                </c:pt>
                <c:pt idx="3152">
                  <c:v>32708</c:v>
                </c:pt>
                <c:pt idx="3153">
                  <c:v>150150</c:v>
                </c:pt>
                <c:pt idx="3154">
                  <c:v>300643</c:v>
                </c:pt>
                <c:pt idx="3155">
                  <c:v>100</c:v>
                </c:pt>
                <c:pt idx="3156">
                  <c:v>11200</c:v>
                </c:pt>
                <c:pt idx="3157">
                  <c:v>8652</c:v>
                </c:pt>
                <c:pt idx="3158">
                  <c:v>551</c:v>
                </c:pt>
                <c:pt idx="3159">
                  <c:v>441733</c:v>
                </c:pt>
                <c:pt idx="3160">
                  <c:v>4446</c:v>
                </c:pt>
                <c:pt idx="3161">
                  <c:v>301202</c:v>
                </c:pt>
                <c:pt idx="3162">
                  <c:v>53191</c:v>
                </c:pt>
                <c:pt idx="3163">
                  <c:v>395050</c:v>
                </c:pt>
                <c:pt idx="3164">
                  <c:v>332</c:v>
                </c:pt>
                <c:pt idx="3165">
                  <c:v>259441</c:v>
                </c:pt>
                <c:pt idx="3166">
                  <c:v>65591</c:v>
                </c:pt>
                <c:pt idx="3167">
                  <c:v>23176</c:v>
                </c:pt>
                <c:pt idx="3168">
                  <c:v>289277</c:v>
                </c:pt>
                <c:pt idx="3169">
                  <c:v>3</c:v>
                </c:pt>
                <c:pt idx="3170">
                  <c:v>410454</c:v>
                </c:pt>
                <c:pt idx="3171">
                  <c:v>27493</c:v>
                </c:pt>
                <c:pt idx="3172">
                  <c:v>3346593</c:v>
                </c:pt>
                <c:pt idx="3173">
                  <c:v>44305</c:v>
                </c:pt>
                <c:pt idx="3174">
                  <c:v>241608</c:v>
                </c:pt>
                <c:pt idx="3175">
                  <c:v>198732</c:v>
                </c:pt>
                <c:pt idx="3176">
                  <c:v>3740</c:v>
                </c:pt>
                <c:pt idx="3177">
                  <c:v>4533</c:v>
                </c:pt>
                <c:pt idx="3178">
                  <c:v>73684</c:v>
                </c:pt>
                <c:pt idx="3179">
                  <c:v>316118</c:v>
                </c:pt>
                <c:pt idx="3180">
                  <c:v>136757</c:v>
                </c:pt>
                <c:pt idx="3181">
                  <c:v>341</c:v>
                </c:pt>
                <c:pt idx="3182">
                  <c:v>34086</c:v>
                </c:pt>
                <c:pt idx="3183">
                  <c:v>3994</c:v>
                </c:pt>
                <c:pt idx="3184">
                  <c:v>2133</c:v>
                </c:pt>
                <c:pt idx="3185">
                  <c:v>149110</c:v>
                </c:pt>
                <c:pt idx="3186">
                  <c:v>119065</c:v>
                </c:pt>
                <c:pt idx="3187">
                  <c:v>699822</c:v>
                </c:pt>
                <c:pt idx="3188">
                  <c:v>4635</c:v>
                </c:pt>
                <c:pt idx="3189">
                  <c:v>3662</c:v>
                </c:pt>
                <c:pt idx="3190">
                  <c:v>811380</c:v>
                </c:pt>
                <c:pt idx="3191">
                  <c:v>1621</c:v>
                </c:pt>
                <c:pt idx="3192">
                  <c:v>61201</c:v>
                </c:pt>
                <c:pt idx="3193">
                  <c:v>1179779</c:v>
                </c:pt>
                <c:pt idx="3194">
                  <c:v>132186</c:v>
                </c:pt>
                <c:pt idx="3195">
                  <c:v>175643</c:v>
                </c:pt>
                <c:pt idx="3196">
                  <c:v>203667</c:v>
                </c:pt>
                <c:pt idx="3197">
                  <c:v>136976</c:v>
                </c:pt>
                <c:pt idx="3198">
                  <c:v>93536</c:v>
                </c:pt>
                <c:pt idx="3199">
                  <c:v>321127</c:v>
                </c:pt>
                <c:pt idx="3200">
                  <c:v>3906</c:v>
                </c:pt>
                <c:pt idx="3201">
                  <c:v>3499954</c:v>
                </c:pt>
                <c:pt idx="3202">
                  <c:v>17223</c:v>
                </c:pt>
                <c:pt idx="3203">
                  <c:v>36816</c:v>
                </c:pt>
                <c:pt idx="3204">
                  <c:v>346519</c:v>
                </c:pt>
                <c:pt idx="3205">
                  <c:v>39271</c:v>
                </c:pt>
                <c:pt idx="3206">
                  <c:v>7436</c:v>
                </c:pt>
                <c:pt idx="3207">
                  <c:v>19098</c:v>
                </c:pt>
                <c:pt idx="3208">
                  <c:v>115429</c:v>
                </c:pt>
                <c:pt idx="3209">
                  <c:v>298</c:v>
                </c:pt>
                <c:pt idx="3210">
                  <c:v>291181</c:v>
                </c:pt>
                <c:pt idx="3211">
                  <c:v>1237</c:v>
                </c:pt>
                <c:pt idx="3212">
                  <c:v>123187</c:v>
                </c:pt>
                <c:pt idx="3213">
                  <c:v>685939</c:v>
                </c:pt>
                <c:pt idx="3214">
                  <c:v>220418</c:v>
                </c:pt>
                <c:pt idx="3215">
                  <c:v>171632</c:v>
                </c:pt>
                <c:pt idx="3216">
                  <c:v>36880</c:v>
                </c:pt>
                <c:pt idx="3217">
                  <c:v>7252</c:v>
                </c:pt>
                <c:pt idx="3218">
                  <c:v>227181</c:v>
                </c:pt>
                <c:pt idx="3219">
                  <c:v>65532</c:v>
                </c:pt>
                <c:pt idx="3220">
                  <c:v>149499</c:v>
                </c:pt>
                <c:pt idx="3221">
                  <c:v>1172879</c:v>
                </c:pt>
                <c:pt idx="3222">
                  <c:v>38010</c:v>
                </c:pt>
                <c:pt idx="3223">
                  <c:v>61973</c:v>
                </c:pt>
                <c:pt idx="3224">
                  <c:v>662</c:v>
                </c:pt>
                <c:pt idx="3225">
                  <c:v>281407</c:v>
                </c:pt>
                <c:pt idx="3226">
                  <c:v>359966</c:v>
                </c:pt>
                <c:pt idx="3227">
                  <c:v>812586</c:v>
                </c:pt>
                <c:pt idx="3228">
                  <c:v>35839</c:v>
                </c:pt>
                <c:pt idx="3229">
                  <c:v>283247</c:v>
                </c:pt>
                <c:pt idx="3230">
                  <c:v>144136</c:v>
                </c:pt>
                <c:pt idx="3231">
                  <c:v>4723</c:v>
                </c:pt>
                <c:pt idx="3232">
                  <c:v>2177043</c:v>
                </c:pt>
                <c:pt idx="3233">
                  <c:v>47029</c:v>
                </c:pt>
                <c:pt idx="3234">
                  <c:v>46983</c:v>
                </c:pt>
                <c:pt idx="3235">
                  <c:v>122301</c:v>
                </c:pt>
                <c:pt idx="3236">
                  <c:v>23332</c:v>
                </c:pt>
                <c:pt idx="3237">
                  <c:v>245052</c:v>
                </c:pt>
                <c:pt idx="3238">
                  <c:v>364421</c:v>
                </c:pt>
                <c:pt idx="3239">
                  <c:v>1986</c:v>
                </c:pt>
                <c:pt idx="3240">
                  <c:v>563</c:v>
                </c:pt>
                <c:pt idx="3241">
                  <c:v>54785</c:v>
                </c:pt>
                <c:pt idx="3242">
                  <c:v>6868</c:v>
                </c:pt>
                <c:pt idx="3243">
                  <c:v>36995</c:v>
                </c:pt>
                <c:pt idx="3244">
                  <c:v>172221</c:v>
                </c:pt>
                <c:pt idx="3245">
                  <c:v>549378</c:v>
                </c:pt>
                <c:pt idx="3246">
                  <c:v>1589179</c:v>
                </c:pt>
                <c:pt idx="3247">
                  <c:v>14598</c:v>
                </c:pt>
                <c:pt idx="3248">
                  <c:v>896</c:v>
                </c:pt>
                <c:pt idx="3249">
                  <c:v>6343834</c:v>
                </c:pt>
                <c:pt idx="3250">
                  <c:v>476</c:v>
                </c:pt>
                <c:pt idx="3251">
                  <c:v>3866</c:v>
                </c:pt>
                <c:pt idx="3252">
                  <c:v>73786</c:v>
                </c:pt>
                <c:pt idx="3253">
                  <c:v>492436</c:v>
                </c:pt>
                <c:pt idx="3254">
                  <c:v>10704</c:v>
                </c:pt>
                <c:pt idx="3255">
                  <c:v>43145</c:v>
                </c:pt>
                <c:pt idx="3256">
                  <c:v>44136</c:v>
                </c:pt>
                <c:pt idx="3257">
                  <c:v>3064</c:v>
                </c:pt>
                <c:pt idx="3258">
                  <c:v>26242</c:v>
                </c:pt>
                <c:pt idx="3259">
                  <c:v>27756</c:v>
                </c:pt>
                <c:pt idx="3260">
                  <c:v>56926</c:v>
                </c:pt>
                <c:pt idx="3261">
                  <c:v>400249</c:v>
                </c:pt>
                <c:pt idx="3262">
                  <c:v>68914</c:v>
                </c:pt>
                <c:pt idx="3263">
                  <c:v>62860</c:v>
                </c:pt>
                <c:pt idx="3264">
                  <c:v>223787</c:v>
                </c:pt>
                <c:pt idx="3265">
                  <c:v>10361</c:v>
                </c:pt>
                <c:pt idx="3266">
                  <c:v>16846</c:v>
                </c:pt>
                <c:pt idx="3267">
                  <c:v>4926</c:v>
                </c:pt>
                <c:pt idx="3268">
                  <c:v>68265</c:v>
                </c:pt>
                <c:pt idx="3269">
                  <c:v>26504</c:v>
                </c:pt>
                <c:pt idx="3270">
                  <c:v>5024</c:v>
                </c:pt>
                <c:pt idx="3271">
                  <c:v>12381</c:v>
                </c:pt>
                <c:pt idx="3272">
                  <c:v>59942</c:v>
                </c:pt>
                <c:pt idx="3273">
                  <c:v>5555</c:v>
                </c:pt>
                <c:pt idx="3274">
                  <c:v>3093</c:v>
                </c:pt>
                <c:pt idx="3275">
                  <c:v>229792</c:v>
                </c:pt>
                <c:pt idx="3276">
                  <c:v>98429</c:v>
                </c:pt>
                <c:pt idx="3277">
                  <c:v>141117</c:v>
                </c:pt>
                <c:pt idx="3278">
                  <c:v>49237</c:v>
                </c:pt>
                <c:pt idx="3279">
                  <c:v>2277193</c:v>
                </c:pt>
                <c:pt idx="3280">
                  <c:v>162782</c:v>
                </c:pt>
                <c:pt idx="3281">
                  <c:v>8998</c:v>
                </c:pt>
                <c:pt idx="3282">
                  <c:v>33204</c:v>
                </c:pt>
                <c:pt idx="3283">
                  <c:v>1719275</c:v>
                </c:pt>
                <c:pt idx="3284">
                  <c:v>161974</c:v>
                </c:pt>
                <c:pt idx="3285">
                  <c:v>654870</c:v>
                </c:pt>
                <c:pt idx="3286">
                  <c:v>50437</c:v>
                </c:pt>
                <c:pt idx="3287">
                  <c:v>320903</c:v>
                </c:pt>
                <c:pt idx="3288">
                  <c:v>30717</c:v>
                </c:pt>
                <c:pt idx="3289">
                  <c:v>285731</c:v>
                </c:pt>
                <c:pt idx="3290">
                  <c:v>30169</c:v>
                </c:pt>
                <c:pt idx="3291">
                  <c:v>1169</c:v>
                </c:pt>
                <c:pt idx="3292">
                  <c:v>6641</c:v>
                </c:pt>
                <c:pt idx="3293">
                  <c:v>210217</c:v>
                </c:pt>
                <c:pt idx="3294">
                  <c:v>39478</c:v>
                </c:pt>
                <c:pt idx="3295">
                  <c:v>23149</c:v>
                </c:pt>
                <c:pt idx="3296">
                  <c:v>98023</c:v>
                </c:pt>
                <c:pt idx="3297">
                  <c:v>93657</c:v>
                </c:pt>
                <c:pt idx="3298">
                  <c:v>16694</c:v>
                </c:pt>
                <c:pt idx="3299">
                  <c:v>74791</c:v>
                </c:pt>
                <c:pt idx="3300">
                  <c:v>870</c:v>
                </c:pt>
                <c:pt idx="3301">
                  <c:v>92</c:v>
                </c:pt>
                <c:pt idx="3302">
                  <c:v>86</c:v>
                </c:pt>
                <c:pt idx="3303">
                  <c:v>9802164</c:v>
                </c:pt>
                <c:pt idx="3304">
                  <c:v>575189</c:v>
                </c:pt>
                <c:pt idx="3305">
                  <c:v>24531</c:v>
                </c:pt>
                <c:pt idx="3306">
                  <c:v>52308</c:v>
                </c:pt>
                <c:pt idx="3307">
                  <c:v>215548</c:v>
                </c:pt>
                <c:pt idx="3308">
                  <c:v>83226</c:v>
                </c:pt>
                <c:pt idx="3309">
                  <c:v>313023</c:v>
                </c:pt>
                <c:pt idx="3310">
                  <c:v>7344</c:v>
                </c:pt>
                <c:pt idx="3311">
                  <c:v>5447</c:v>
                </c:pt>
                <c:pt idx="3312">
                  <c:v>65610</c:v>
                </c:pt>
                <c:pt idx="3313">
                  <c:v>5227179</c:v>
                </c:pt>
                <c:pt idx="3314">
                  <c:v>951121</c:v>
                </c:pt>
                <c:pt idx="3315">
                  <c:v>3</c:v>
                </c:pt>
                <c:pt idx="3316">
                  <c:v>4188</c:v>
                </c:pt>
                <c:pt idx="3317">
                  <c:v>75408</c:v>
                </c:pt>
                <c:pt idx="3318">
                  <c:v>2823243</c:v>
                </c:pt>
                <c:pt idx="3319">
                  <c:v>14951</c:v>
                </c:pt>
                <c:pt idx="3320">
                  <c:v>923175</c:v>
                </c:pt>
                <c:pt idx="3321">
                  <c:v>696354</c:v>
                </c:pt>
                <c:pt idx="3322">
                  <c:v>1408771</c:v>
                </c:pt>
                <c:pt idx="3323">
                  <c:v>2675231</c:v>
                </c:pt>
                <c:pt idx="3324">
                  <c:v>2854951</c:v>
                </c:pt>
                <c:pt idx="3325">
                  <c:v>294</c:v>
                </c:pt>
                <c:pt idx="3326">
                  <c:v>11656</c:v>
                </c:pt>
                <c:pt idx="3327">
                  <c:v>15134</c:v>
                </c:pt>
                <c:pt idx="3328">
                  <c:v>8637</c:v>
                </c:pt>
                <c:pt idx="3329">
                  <c:v>49755</c:v>
                </c:pt>
                <c:pt idx="3330">
                  <c:v>30696</c:v>
                </c:pt>
                <c:pt idx="3331">
                  <c:v>221725</c:v>
                </c:pt>
                <c:pt idx="3332">
                  <c:v>41702</c:v>
                </c:pt>
                <c:pt idx="3333">
                  <c:v>71274</c:v>
                </c:pt>
                <c:pt idx="3334">
                  <c:v>6988</c:v>
                </c:pt>
                <c:pt idx="3335">
                  <c:v>3142</c:v>
                </c:pt>
                <c:pt idx="3336">
                  <c:v>34106</c:v>
                </c:pt>
                <c:pt idx="3337">
                  <c:v>266613</c:v>
                </c:pt>
                <c:pt idx="3338">
                  <c:v>2045</c:v>
                </c:pt>
                <c:pt idx="3339">
                  <c:v>2979449</c:v>
                </c:pt>
                <c:pt idx="3340">
                  <c:v>60678</c:v>
                </c:pt>
                <c:pt idx="3341">
                  <c:v>101457</c:v>
                </c:pt>
                <c:pt idx="3342">
                  <c:v>37765</c:v>
                </c:pt>
                <c:pt idx="3343">
                  <c:v>12464</c:v>
                </c:pt>
                <c:pt idx="3344">
                  <c:v>3</c:v>
                </c:pt>
                <c:pt idx="3345">
                  <c:v>215403</c:v>
                </c:pt>
                <c:pt idx="3346">
                  <c:v>206844</c:v>
                </c:pt>
                <c:pt idx="3347">
                  <c:v>660</c:v>
                </c:pt>
                <c:pt idx="3348">
                  <c:v>7147661</c:v>
                </c:pt>
                <c:pt idx="3349">
                  <c:v>217516</c:v>
                </c:pt>
                <c:pt idx="3350">
                  <c:v>12986</c:v>
                </c:pt>
                <c:pt idx="3351">
                  <c:v>13254552</c:v>
                </c:pt>
                <c:pt idx="3352">
                  <c:v>2278</c:v>
                </c:pt>
                <c:pt idx="3353">
                  <c:v>43844</c:v>
                </c:pt>
                <c:pt idx="3354">
                  <c:v>69669</c:v>
                </c:pt>
                <c:pt idx="3355">
                  <c:v>62631</c:v>
                </c:pt>
                <c:pt idx="3356">
                  <c:v>30783</c:v>
                </c:pt>
                <c:pt idx="3357">
                  <c:v>1641</c:v>
                </c:pt>
                <c:pt idx="3358">
                  <c:v>875524</c:v>
                </c:pt>
                <c:pt idx="3359">
                  <c:v>40272</c:v>
                </c:pt>
                <c:pt idx="3360">
                  <c:v>286805</c:v>
                </c:pt>
                <c:pt idx="3361">
                  <c:v>241062</c:v>
                </c:pt>
                <c:pt idx="3362">
                  <c:v>10698</c:v>
                </c:pt>
                <c:pt idx="3363">
                  <c:v>32765</c:v>
                </c:pt>
                <c:pt idx="3364">
                  <c:v>1379141</c:v>
                </c:pt>
                <c:pt idx="3365">
                  <c:v>10055</c:v>
                </c:pt>
                <c:pt idx="3366">
                  <c:v>75438</c:v>
                </c:pt>
                <c:pt idx="3367">
                  <c:v>143589</c:v>
                </c:pt>
                <c:pt idx="3368">
                  <c:v>16326</c:v>
                </c:pt>
                <c:pt idx="3369">
                  <c:v>18853</c:v>
                </c:pt>
                <c:pt idx="3370">
                  <c:v>58928</c:v>
                </c:pt>
                <c:pt idx="3371">
                  <c:v>27016</c:v>
                </c:pt>
                <c:pt idx="3372">
                  <c:v>3899</c:v>
                </c:pt>
                <c:pt idx="3373">
                  <c:v>216647</c:v>
                </c:pt>
                <c:pt idx="3374">
                  <c:v>1084258</c:v>
                </c:pt>
                <c:pt idx="3375">
                  <c:v>19301</c:v>
                </c:pt>
                <c:pt idx="3376">
                  <c:v>2555940</c:v>
                </c:pt>
                <c:pt idx="3377">
                  <c:v>56446</c:v>
                </c:pt>
                <c:pt idx="3378">
                  <c:v>55771</c:v>
                </c:pt>
                <c:pt idx="3379">
                  <c:v>2345</c:v>
                </c:pt>
                <c:pt idx="3380">
                  <c:v>170508</c:v>
                </c:pt>
                <c:pt idx="3381">
                  <c:v>4608</c:v>
                </c:pt>
                <c:pt idx="3382">
                  <c:v>1901</c:v>
                </c:pt>
                <c:pt idx="3383">
                  <c:v>61604</c:v>
                </c:pt>
                <c:pt idx="3384">
                  <c:v>451926</c:v>
                </c:pt>
                <c:pt idx="3385">
                  <c:v>368081</c:v>
                </c:pt>
                <c:pt idx="3386">
                  <c:v>357559</c:v>
                </c:pt>
                <c:pt idx="3387">
                  <c:v>260476</c:v>
                </c:pt>
                <c:pt idx="3388">
                  <c:v>4891</c:v>
                </c:pt>
                <c:pt idx="3389">
                  <c:v>362798</c:v>
                </c:pt>
                <c:pt idx="3390">
                  <c:v>1972774</c:v>
                </c:pt>
                <c:pt idx="3391">
                  <c:v>4718</c:v>
                </c:pt>
                <c:pt idx="3392">
                  <c:v>469173</c:v>
                </c:pt>
                <c:pt idx="3393">
                  <c:v>263203</c:v>
                </c:pt>
                <c:pt idx="3394">
                  <c:v>553918</c:v>
                </c:pt>
                <c:pt idx="3395">
                  <c:v>113833</c:v>
                </c:pt>
                <c:pt idx="3396">
                  <c:v>7967692</c:v>
                </c:pt>
                <c:pt idx="3397">
                  <c:v>10865</c:v>
                </c:pt>
                <c:pt idx="3398">
                  <c:v>28027</c:v>
                </c:pt>
                <c:pt idx="3399">
                  <c:v>49277</c:v>
                </c:pt>
                <c:pt idx="3400">
                  <c:v>10645</c:v>
                </c:pt>
                <c:pt idx="3401">
                  <c:v>2578</c:v>
                </c:pt>
                <c:pt idx="3402">
                  <c:v>3326</c:v>
                </c:pt>
                <c:pt idx="3403">
                  <c:v>10262067</c:v>
                </c:pt>
                <c:pt idx="3404">
                  <c:v>937</c:v>
                </c:pt>
                <c:pt idx="3405">
                  <c:v>64615</c:v>
                </c:pt>
                <c:pt idx="3406">
                  <c:v>89754</c:v>
                </c:pt>
                <c:pt idx="3407">
                  <c:v>310676</c:v>
                </c:pt>
                <c:pt idx="3408">
                  <c:v>3373674</c:v>
                </c:pt>
                <c:pt idx="3409">
                  <c:v>282106</c:v>
                </c:pt>
                <c:pt idx="3410">
                  <c:v>19</c:v>
                </c:pt>
                <c:pt idx="3411">
                  <c:v>1308</c:v>
                </c:pt>
                <c:pt idx="3412">
                  <c:v>13744</c:v>
                </c:pt>
                <c:pt idx="3413">
                  <c:v>223</c:v>
                </c:pt>
                <c:pt idx="3414">
                  <c:v>52257</c:v>
                </c:pt>
                <c:pt idx="3415">
                  <c:v>281839</c:v>
                </c:pt>
                <c:pt idx="3416">
                  <c:v>977035</c:v>
                </c:pt>
                <c:pt idx="3417">
                  <c:v>32069</c:v>
                </c:pt>
                <c:pt idx="3418">
                  <c:v>12451</c:v>
                </c:pt>
                <c:pt idx="3419">
                  <c:v>240</c:v>
                </c:pt>
                <c:pt idx="3420">
                  <c:v>21713</c:v>
                </c:pt>
                <c:pt idx="3421">
                  <c:v>17456</c:v>
                </c:pt>
                <c:pt idx="3422">
                  <c:v>12400</c:v>
                </c:pt>
                <c:pt idx="3423">
                  <c:v>6742</c:v>
                </c:pt>
                <c:pt idx="3424">
                  <c:v>4239</c:v>
                </c:pt>
                <c:pt idx="3425">
                  <c:v>1065215</c:v>
                </c:pt>
                <c:pt idx="3426">
                  <c:v>35571</c:v>
                </c:pt>
                <c:pt idx="3427">
                  <c:v>22007</c:v>
                </c:pt>
                <c:pt idx="3428">
                  <c:v>1886</c:v>
                </c:pt>
                <c:pt idx="3429">
                  <c:v>143517</c:v>
                </c:pt>
                <c:pt idx="3430">
                  <c:v>5092</c:v>
                </c:pt>
                <c:pt idx="3431">
                  <c:v>6495</c:v>
                </c:pt>
                <c:pt idx="3432">
                  <c:v>2175842</c:v>
                </c:pt>
                <c:pt idx="3433">
                  <c:v>1616278</c:v>
                </c:pt>
                <c:pt idx="3434">
                  <c:v>5871</c:v>
                </c:pt>
                <c:pt idx="3435">
                  <c:v>66918</c:v>
                </c:pt>
                <c:pt idx="3436">
                  <c:v>248973</c:v>
                </c:pt>
                <c:pt idx="3437">
                  <c:v>190847</c:v>
                </c:pt>
                <c:pt idx="3438">
                  <c:v>40111</c:v>
                </c:pt>
                <c:pt idx="3439">
                  <c:v>1329</c:v>
                </c:pt>
                <c:pt idx="3440">
                  <c:v>55777</c:v>
                </c:pt>
                <c:pt idx="3441">
                  <c:v>10029</c:v>
                </c:pt>
                <c:pt idx="3442">
                  <c:v>576840</c:v>
                </c:pt>
                <c:pt idx="3443">
                  <c:v>2794549</c:v>
                </c:pt>
                <c:pt idx="3444">
                  <c:v>48216</c:v>
                </c:pt>
                <c:pt idx="3445">
                  <c:v>114641</c:v>
                </c:pt>
                <c:pt idx="3446">
                  <c:v>47840</c:v>
                </c:pt>
                <c:pt idx="3447">
                  <c:v>2708</c:v>
                </c:pt>
                <c:pt idx="3448">
                  <c:v>2346</c:v>
                </c:pt>
                <c:pt idx="3449">
                  <c:v>84751</c:v>
                </c:pt>
                <c:pt idx="3450">
                  <c:v>68047</c:v>
                </c:pt>
                <c:pt idx="3451">
                  <c:v>167628</c:v>
                </c:pt>
                <c:pt idx="3452">
                  <c:v>27987</c:v>
                </c:pt>
                <c:pt idx="3453">
                  <c:v>106940</c:v>
                </c:pt>
                <c:pt idx="3454">
                  <c:v>11150</c:v>
                </c:pt>
                <c:pt idx="3455">
                  <c:v>52100</c:v>
                </c:pt>
                <c:pt idx="3456">
                  <c:v>3833</c:v>
                </c:pt>
                <c:pt idx="3457">
                  <c:v>1515095</c:v>
                </c:pt>
                <c:pt idx="3458">
                  <c:v>42067</c:v>
                </c:pt>
                <c:pt idx="3459">
                  <c:v>325960</c:v>
                </c:pt>
                <c:pt idx="3460">
                  <c:v>61078</c:v>
                </c:pt>
                <c:pt idx="3461">
                  <c:v>16199</c:v>
                </c:pt>
                <c:pt idx="3462">
                  <c:v>37102</c:v>
                </c:pt>
                <c:pt idx="3463">
                  <c:v>178459</c:v>
                </c:pt>
                <c:pt idx="3464">
                  <c:v>1135</c:v>
                </c:pt>
                <c:pt idx="3465">
                  <c:v>5536444</c:v>
                </c:pt>
                <c:pt idx="3466">
                  <c:v>1241829</c:v>
                </c:pt>
                <c:pt idx="3467">
                  <c:v>2379</c:v>
                </c:pt>
                <c:pt idx="3468">
                  <c:v>4061</c:v>
                </c:pt>
                <c:pt idx="3469">
                  <c:v>35128</c:v>
                </c:pt>
                <c:pt idx="3470">
                  <c:v>7204</c:v>
                </c:pt>
                <c:pt idx="3471">
                  <c:v>46628</c:v>
                </c:pt>
                <c:pt idx="3472">
                  <c:v>39305</c:v>
                </c:pt>
                <c:pt idx="3473">
                  <c:v>124578</c:v>
                </c:pt>
                <c:pt idx="3474">
                  <c:v>7102</c:v>
                </c:pt>
                <c:pt idx="3475">
                  <c:v>188391</c:v>
                </c:pt>
                <c:pt idx="3476">
                  <c:v>1236</c:v>
                </c:pt>
                <c:pt idx="3477">
                  <c:v>59518</c:v>
                </c:pt>
                <c:pt idx="3478">
                  <c:v>2460</c:v>
                </c:pt>
                <c:pt idx="3479">
                  <c:v>222654</c:v>
                </c:pt>
                <c:pt idx="3480">
                  <c:v>273210</c:v>
                </c:pt>
                <c:pt idx="3481">
                  <c:v>861700</c:v>
                </c:pt>
                <c:pt idx="3482">
                  <c:v>171874</c:v>
                </c:pt>
                <c:pt idx="3483">
                  <c:v>1323</c:v>
                </c:pt>
                <c:pt idx="3484">
                  <c:v>29894</c:v>
                </c:pt>
                <c:pt idx="3485">
                  <c:v>46058</c:v>
                </c:pt>
                <c:pt idx="3486">
                  <c:v>106022</c:v>
                </c:pt>
                <c:pt idx="3487">
                  <c:v>735343</c:v>
                </c:pt>
                <c:pt idx="3488">
                  <c:v>10136</c:v>
                </c:pt>
                <c:pt idx="3489">
                  <c:v>10259185</c:v>
                </c:pt>
                <c:pt idx="3490">
                  <c:v>3409</c:v>
                </c:pt>
                <c:pt idx="3491">
                  <c:v>2927</c:v>
                </c:pt>
                <c:pt idx="3492">
                  <c:v>4046691</c:v>
                </c:pt>
                <c:pt idx="3493">
                  <c:v>365717</c:v>
                </c:pt>
                <c:pt idx="3494">
                  <c:v>107390</c:v>
                </c:pt>
                <c:pt idx="3495">
                  <c:v>37360</c:v>
                </c:pt>
                <c:pt idx="3496">
                  <c:v>87590</c:v>
                </c:pt>
                <c:pt idx="3497">
                  <c:v>560914</c:v>
                </c:pt>
                <c:pt idx="3498">
                  <c:v>931325</c:v>
                </c:pt>
                <c:pt idx="3499">
                  <c:v>23066</c:v>
                </c:pt>
                <c:pt idx="3500">
                  <c:v>292587</c:v>
                </c:pt>
                <c:pt idx="3501">
                  <c:v>742</c:v>
                </c:pt>
                <c:pt idx="3502">
                  <c:v>48920</c:v>
                </c:pt>
                <c:pt idx="3503">
                  <c:v>5417</c:v>
                </c:pt>
                <c:pt idx="3504">
                  <c:v>224435</c:v>
                </c:pt>
                <c:pt idx="3505">
                  <c:v>40876</c:v>
                </c:pt>
                <c:pt idx="3506">
                  <c:v>30538</c:v>
                </c:pt>
                <c:pt idx="3507">
                  <c:v>35185</c:v>
                </c:pt>
                <c:pt idx="3508">
                  <c:v>11392</c:v>
                </c:pt>
                <c:pt idx="3509">
                  <c:v>10087</c:v>
                </c:pt>
                <c:pt idx="3510">
                  <c:v>41253</c:v>
                </c:pt>
                <c:pt idx="3511">
                  <c:v>1359885</c:v>
                </c:pt>
                <c:pt idx="3512">
                  <c:v>9574</c:v>
                </c:pt>
                <c:pt idx="3513">
                  <c:v>407827</c:v>
                </c:pt>
                <c:pt idx="3514">
                  <c:v>2553</c:v>
                </c:pt>
                <c:pt idx="3515">
                  <c:v>123055</c:v>
                </c:pt>
                <c:pt idx="3516">
                  <c:v>53213</c:v>
                </c:pt>
                <c:pt idx="3517">
                  <c:v>1151</c:v>
                </c:pt>
                <c:pt idx="3518">
                  <c:v>555041</c:v>
                </c:pt>
                <c:pt idx="3519">
                  <c:v>15910</c:v>
                </c:pt>
                <c:pt idx="3520">
                  <c:v>74909</c:v>
                </c:pt>
                <c:pt idx="3521">
                  <c:v>106752</c:v>
                </c:pt>
                <c:pt idx="3522">
                  <c:v>8323</c:v>
                </c:pt>
                <c:pt idx="3523">
                  <c:v>1183287</c:v>
                </c:pt>
                <c:pt idx="3524">
                  <c:v>1167234</c:v>
                </c:pt>
                <c:pt idx="3525">
                  <c:v>1080230</c:v>
                </c:pt>
                <c:pt idx="3526">
                  <c:v>14638</c:v>
                </c:pt>
                <c:pt idx="3527">
                  <c:v>1431</c:v>
                </c:pt>
                <c:pt idx="3528">
                  <c:v>250934</c:v>
                </c:pt>
                <c:pt idx="3529">
                  <c:v>550540</c:v>
                </c:pt>
                <c:pt idx="3530">
                  <c:v>5854</c:v>
                </c:pt>
                <c:pt idx="3531">
                  <c:v>38356</c:v>
                </c:pt>
                <c:pt idx="3532">
                  <c:v>2073</c:v>
                </c:pt>
                <c:pt idx="3533">
                  <c:v>4561</c:v>
                </c:pt>
                <c:pt idx="3534">
                  <c:v>9299868</c:v>
                </c:pt>
                <c:pt idx="3535">
                  <c:v>2639</c:v>
                </c:pt>
                <c:pt idx="3536">
                  <c:v>492059</c:v>
                </c:pt>
                <c:pt idx="3537">
                  <c:v>468570</c:v>
                </c:pt>
                <c:pt idx="3538">
                  <c:v>333059</c:v>
                </c:pt>
                <c:pt idx="3539">
                  <c:v>51121</c:v>
                </c:pt>
                <c:pt idx="3540">
                  <c:v>60701</c:v>
                </c:pt>
                <c:pt idx="3541">
                  <c:v>209822</c:v>
                </c:pt>
                <c:pt idx="3542">
                  <c:v>877902</c:v>
                </c:pt>
                <c:pt idx="3543">
                  <c:v>3564</c:v>
                </c:pt>
                <c:pt idx="3544">
                  <c:v>48453</c:v>
                </c:pt>
                <c:pt idx="3545">
                  <c:v>2670</c:v>
                </c:pt>
                <c:pt idx="3546">
                  <c:v>143350</c:v>
                </c:pt>
                <c:pt idx="3547">
                  <c:v>823527</c:v>
                </c:pt>
                <c:pt idx="3548">
                  <c:v>40805</c:v>
                </c:pt>
                <c:pt idx="3549">
                  <c:v>26108</c:v>
                </c:pt>
                <c:pt idx="3550">
                  <c:v>17659</c:v>
                </c:pt>
                <c:pt idx="3551">
                  <c:v>146229</c:v>
                </c:pt>
                <c:pt idx="3552">
                  <c:v>12517</c:v>
                </c:pt>
                <c:pt idx="3553">
                  <c:v>127378</c:v>
                </c:pt>
                <c:pt idx="3554">
                  <c:v>15630</c:v>
                </c:pt>
                <c:pt idx="3555">
                  <c:v>7228679</c:v>
                </c:pt>
                <c:pt idx="3556">
                  <c:v>905817</c:v>
                </c:pt>
                <c:pt idx="3557">
                  <c:v>313888</c:v>
                </c:pt>
                <c:pt idx="3558">
                  <c:v>74865</c:v>
                </c:pt>
                <c:pt idx="3559">
                  <c:v>4212314</c:v>
                </c:pt>
                <c:pt idx="3560">
                  <c:v>6462</c:v>
                </c:pt>
                <c:pt idx="3561">
                  <c:v>196752</c:v>
                </c:pt>
                <c:pt idx="3562">
                  <c:v>724820</c:v>
                </c:pt>
                <c:pt idx="3563">
                  <c:v>247</c:v>
                </c:pt>
                <c:pt idx="3564">
                  <c:v>51062</c:v>
                </c:pt>
                <c:pt idx="3565">
                  <c:v>361343</c:v>
                </c:pt>
                <c:pt idx="3566">
                  <c:v>5010</c:v>
                </c:pt>
                <c:pt idx="3567">
                  <c:v>75097</c:v>
                </c:pt>
                <c:pt idx="3568">
                  <c:v>285528</c:v>
                </c:pt>
                <c:pt idx="3569">
                  <c:v>1420</c:v>
                </c:pt>
                <c:pt idx="3570">
                  <c:v>1672202</c:v>
                </c:pt>
                <c:pt idx="3571">
                  <c:v>1721325</c:v>
                </c:pt>
                <c:pt idx="3572">
                  <c:v>5567</c:v>
                </c:pt>
                <c:pt idx="3573">
                  <c:v>80818</c:v>
                </c:pt>
                <c:pt idx="3574">
                  <c:v>149</c:v>
                </c:pt>
                <c:pt idx="3575">
                  <c:v>966919</c:v>
                </c:pt>
                <c:pt idx="3576">
                  <c:v>1134746</c:v>
                </c:pt>
                <c:pt idx="3577">
                  <c:v>332746</c:v>
                </c:pt>
                <c:pt idx="3578">
                  <c:v>61811</c:v>
                </c:pt>
                <c:pt idx="3579">
                  <c:v>44209</c:v>
                </c:pt>
                <c:pt idx="3580">
                  <c:v>1900</c:v>
                </c:pt>
                <c:pt idx="3581">
                  <c:v>857</c:v>
                </c:pt>
                <c:pt idx="3582">
                  <c:v>223242</c:v>
                </c:pt>
                <c:pt idx="3583">
                  <c:v>206031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5A-47B7-9708-D26D29270FF6}"/>
            </c:ext>
          </c:extLst>
        </c:ser>
        <c:ser>
          <c:idx val="1"/>
          <c:order val="1"/>
          <c:tx>
            <c:v>Predicted Impressions</c:v>
          </c:tx>
          <c:spPr>
            <a:ln w="19050">
              <a:noFill/>
            </a:ln>
          </c:spPr>
          <c:xVal>
            <c:numRef>
              <c:f>PoliticalAds!$W$2:$W$3585</c:f>
              <c:numCache>
                <c:formatCode>General</c:formatCode>
                <c:ptCount val="3584"/>
                <c:pt idx="0">
                  <c:v>14.190000000000001</c:v>
                </c:pt>
                <c:pt idx="1">
                  <c:v>16044.600000000002</c:v>
                </c:pt>
                <c:pt idx="2">
                  <c:v>192</c:v>
                </c:pt>
                <c:pt idx="3">
                  <c:v>265</c:v>
                </c:pt>
                <c:pt idx="4">
                  <c:v>87</c:v>
                </c:pt>
                <c:pt idx="5">
                  <c:v>1303.8799999999999</c:v>
                </c:pt>
                <c:pt idx="6">
                  <c:v>1343.1000000000001</c:v>
                </c:pt>
                <c:pt idx="7">
                  <c:v>286.38</c:v>
                </c:pt>
                <c:pt idx="8">
                  <c:v>349</c:v>
                </c:pt>
                <c:pt idx="9">
                  <c:v>2784</c:v>
                </c:pt>
                <c:pt idx="10">
                  <c:v>6</c:v>
                </c:pt>
                <c:pt idx="11">
                  <c:v>27.09</c:v>
                </c:pt>
                <c:pt idx="12">
                  <c:v>38</c:v>
                </c:pt>
                <c:pt idx="13">
                  <c:v>7207.2000000000007</c:v>
                </c:pt>
                <c:pt idx="14">
                  <c:v>65</c:v>
                </c:pt>
                <c:pt idx="15">
                  <c:v>2251</c:v>
                </c:pt>
                <c:pt idx="16">
                  <c:v>633.43999999999994</c:v>
                </c:pt>
                <c:pt idx="17">
                  <c:v>299.7</c:v>
                </c:pt>
                <c:pt idx="18">
                  <c:v>35750</c:v>
                </c:pt>
                <c:pt idx="19">
                  <c:v>810.3</c:v>
                </c:pt>
                <c:pt idx="20">
                  <c:v>336.6</c:v>
                </c:pt>
                <c:pt idx="21">
                  <c:v>22980</c:v>
                </c:pt>
                <c:pt idx="22">
                  <c:v>1080.2</c:v>
                </c:pt>
                <c:pt idx="23">
                  <c:v>298</c:v>
                </c:pt>
                <c:pt idx="24">
                  <c:v>15.48</c:v>
                </c:pt>
                <c:pt idx="25">
                  <c:v>105</c:v>
                </c:pt>
                <c:pt idx="26">
                  <c:v>815.28</c:v>
                </c:pt>
                <c:pt idx="27">
                  <c:v>28.380000000000003</c:v>
                </c:pt>
                <c:pt idx="28">
                  <c:v>1572.5</c:v>
                </c:pt>
                <c:pt idx="29">
                  <c:v>555.99</c:v>
                </c:pt>
                <c:pt idx="30">
                  <c:v>9</c:v>
                </c:pt>
                <c:pt idx="31">
                  <c:v>1265.49</c:v>
                </c:pt>
                <c:pt idx="32">
                  <c:v>5921.3</c:v>
                </c:pt>
                <c:pt idx="33">
                  <c:v>1058</c:v>
                </c:pt>
                <c:pt idx="34">
                  <c:v>5498.9000000000005</c:v>
                </c:pt>
                <c:pt idx="35">
                  <c:v>18</c:v>
                </c:pt>
                <c:pt idx="36">
                  <c:v>13.200000000000001</c:v>
                </c:pt>
                <c:pt idx="37">
                  <c:v>10.32</c:v>
                </c:pt>
                <c:pt idx="38">
                  <c:v>1</c:v>
                </c:pt>
                <c:pt idx="39">
                  <c:v>289</c:v>
                </c:pt>
                <c:pt idx="40">
                  <c:v>45</c:v>
                </c:pt>
                <c:pt idx="41">
                  <c:v>25</c:v>
                </c:pt>
                <c:pt idx="42">
                  <c:v>35</c:v>
                </c:pt>
                <c:pt idx="43">
                  <c:v>19</c:v>
                </c:pt>
                <c:pt idx="44">
                  <c:v>1540.0000000000002</c:v>
                </c:pt>
                <c:pt idx="45">
                  <c:v>78</c:v>
                </c:pt>
                <c:pt idx="46">
                  <c:v>41</c:v>
                </c:pt>
                <c:pt idx="47">
                  <c:v>150</c:v>
                </c:pt>
                <c:pt idx="48">
                  <c:v>888.80000000000007</c:v>
                </c:pt>
                <c:pt idx="49">
                  <c:v>8142.96</c:v>
                </c:pt>
                <c:pt idx="50">
                  <c:v>2970.0000000000005</c:v>
                </c:pt>
                <c:pt idx="51">
                  <c:v>117.7</c:v>
                </c:pt>
                <c:pt idx="52">
                  <c:v>10</c:v>
                </c:pt>
                <c:pt idx="53">
                  <c:v>25</c:v>
                </c:pt>
                <c:pt idx="54">
                  <c:v>18</c:v>
                </c:pt>
                <c:pt idx="55">
                  <c:v>2</c:v>
                </c:pt>
                <c:pt idx="56">
                  <c:v>15</c:v>
                </c:pt>
                <c:pt idx="57">
                  <c:v>73.7</c:v>
                </c:pt>
                <c:pt idx="58">
                  <c:v>1026</c:v>
                </c:pt>
                <c:pt idx="59">
                  <c:v>227</c:v>
                </c:pt>
                <c:pt idx="60">
                  <c:v>263</c:v>
                </c:pt>
                <c:pt idx="61">
                  <c:v>129</c:v>
                </c:pt>
                <c:pt idx="62">
                  <c:v>12</c:v>
                </c:pt>
                <c:pt idx="63">
                  <c:v>722</c:v>
                </c:pt>
                <c:pt idx="64">
                  <c:v>14</c:v>
                </c:pt>
                <c:pt idx="65">
                  <c:v>252</c:v>
                </c:pt>
                <c:pt idx="66">
                  <c:v>548</c:v>
                </c:pt>
                <c:pt idx="67">
                  <c:v>163.83000000000001</c:v>
                </c:pt>
                <c:pt idx="68">
                  <c:v>33</c:v>
                </c:pt>
                <c:pt idx="69">
                  <c:v>466.98</c:v>
                </c:pt>
                <c:pt idx="70">
                  <c:v>146</c:v>
                </c:pt>
                <c:pt idx="71">
                  <c:v>186</c:v>
                </c:pt>
                <c:pt idx="72">
                  <c:v>1448</c:v>
                </c:pt>
                <c:pt idx="73">
                  <c:v>276.02</c:v>
                </c:pt>
                <c:pt idx="74">
                  <c:v>45.14</c:v>
                </c:pt>
                <c:pt idx="75">
                  <c:v>58</c:v>
                </c:pt>
                <c:pt idx="76">
                  <c:v>19.350000000000001</c:v>
                </c:pt>
                <c:pt idx="77">
                  <c:v>794.64</c:v>
                </c:pt>
                <c:pt idx="78">
                  <c:v>2436</c:v>
                </c:pt>
                <c:pt idx="79">
                  <c:v>20.64</c:v>
                </c:pt>
                <c:pt idx="80">
                  <c:v>264.92</c:v>
                </c:pt>
                <c:pt idx="81">
                  <c:v>11</c:v>
                </c:pt>
                <c:pt idx="82">
                  <c:v>2060</c:v>
                </c:pt>
                <c:pt idx="83">
                  <c:v>67.34</c:v>
                </c:pt>
                <c:pt idx="84">
                  <c:v>57</c:v>
                </c:pt>
                <c:pt idx="85">
                  <c:v>21.93</c:v>
                </c:pt>
                <c:pt idx="86">
                  <c:v>204.60000000000002</c:v>
                </c:pt>
                <c:pt idx="87">
                  <c:v>109.52</c:v>
                </c:pt>
                <c:pt idx="88">
                  <c:v>1119.8000000000002</c:v>
                </c:pt>
                <c:pt idx="89">
                  <c:v>575.30000000000007</c:v>
                </c:pt>
                <c:pt idx="90">
                  <c:v>777</c:v>
                </c:pt>
                <c:pt idx="91">
                  <c:v>1935</c:v>
                </c:pt>
                <c:pt idx="92">
                  <c:v>3.87</c:v>
                </c:pt>
                <c:pt idx="93">
                  <c:v>106</c:v>
                </c:pt>
                <c:pt idx="94">
                  <c:v>205</c:v>
                </c:pt>
                <c:pt idx="95">
                  <c:v>93</c:v>
                </c:pt>
                <c:pt idx="96">
                  <c:v>528</c:v>
                </c:pt>
                <c:pt idx="97">
                  <c:v>509.55</c:v>
                </c:pt>
                <c:pt idx="98">
                  <c:v>12</c:v>
                </c:pt>
                <c:pt idx="99">
                  <c:v>116</c:v>
                </c:pt>
                <c:pt idx="100">
                  <c:v>174.15</c:v>
                </c:pt>
                <c:pt idx="101">
                  <c:v>3</c:v>
                </c:pt>
                <c:pt idx="102">
                  <c:v>21.93</c:v>
                </c:pt>
                <c:pt idx="103">
                  <c:v>4</c:v>
                </c:pt>
                <c:pt idx="104">
                  <c:v>40.700000000000003</c:v>
                </c:pt>
                <c:pt idx="105">
                  <c:v>121.26</c:v>
                </c:pt>
                <c:pt idx="106">
                  <c:v>7.7000000000000011</c:v>
                </c:pt>
                <c:pt idx="107">
                  <c:v>782</c:v>
                </c:pt>
                <c:pt idx="108">
                  <c:v>129</c:v>
                </c:pt>
                <c:pt idx="109">
                  <c:v>220.00000000000003</c:v>
                </c:pt>
                <c:pt idx="110">
                  <c:v>5.5</c:v>
                </c:pt>
                <c:pt idx="111">
                  <c:v>56.1</c:v>
                </c:pt>
                <c:pt idx="112">
                  <c:v>1792.28</c:v>
                </c:pt>
                <c:pt idx="113">
                  <c:v>981.2</c:v>
                </c:pt>
                <c:pt idx="114">
                  <c:v>4833.4000000000005</c:v>
                </c:pt>
                <c:pt idx="115">
                  <c:v>397</c:v>
                </c:pt>
                <c:pt idx="116">
                  <c:v>12</c:v>
                </c:pt>
                <c:pt idx="117">
                  <c:v>1072</c:v>
                </c:pt>
                <c:pt idx="118">
                  <c:v>240.9</c:v>
                </c:pt>
                <c:pt idx="119">
                  <c:v>740</c:v>
                </c:pt>
                <c:pt idx="120">
                  <c:v>156.20000000000002</c:v>
                </c:pt>
                <c:pt idx="121">
                  <c:v>2346</c:v>
                </c:pt>
                <c:pt idx="122">
                  <c:v>94</c:v>
                </c:pt>
                <c:pt idx="123">
                  <c:v>5755</c:v>
                </c:pt>
                <c:pt idx="124">
                  <c:v>0</c:v>
                </c:pt>
                <c:pt idx="125">
                  <c:v>129</c:v>
                </c:pt>
                <c:pt idx="126">
                  <c:v>114</c:v>
                </c:pt>
                <c:pt idx="127">
                  <c:v>57</c:v>
                </c:pt>
                <c:pt idx="128">
                  <c:v>124</c:v>
                </c:pt>
                <c:pt idx="129">
                  <c:v>456.66</c:v>
                </c:pt>
                <c:pt idx="130">
                  <c:v>3629</c:v>
                </c:pt>
                <c:pt idx="131">
                  <c:v>74</c:v>
                </c:pt>
                <c:pt idx="132">
                  <c:v>8462.3000000000011</c:v>
                </c:pt>
                <c:pt idx="133">
                  <c:v>14.3</c:v>
                </c:pt>
                <c:pt idx="134">
                  <c:v>945.57</c:v>
                </c:pt>
                <c:pt idx="135">
                  <c:v>5</c:v>
                </c:pt>
                <c:pt idx="136">
                  <c:v>35</c:v>
                </c:pt>
                <c:pt idx="137">
                  <c:v>7.74</c:v>
                </c:pt>
                <c:pt idx="138">
                  <c:v>21.93</c:v>
                </c:pt>
                <c:pt idx="139">
                  <c:v>58.050000000000004</c:v>
                </c:pt>
                <c:pt idx="140">
                  <c:v>3175</c:v>
                </c:pt>
                <c:pt idx="141">
                  <c:v>149</c:v>
                </c:pt>
                <c:pt idx="142">
                  <c:v>12</c:v>
                </c:pt>
                <c:pt idx="143">
                  <c:v>21.93</c:v>
                </c:pt>
                <c:pt idx="144">
                  <c:v>277</c:v>
                </c:pt>
                <c:pt idx="145">
                  <c:v>6</c:v>
                </c:pt>
                <c:pt idx="146">
                  <c:v>3</c:v>
                </c:pt>
                <c:pt idx="147">
                  <c:v>103.6</c:v>
                </c:pt>
                <c:pt idx="148">
                  <c:v>1001</c:v>
                </c:pt>
                <c:pt idx="149">
                  <c:v>2630.7</c:v>
                </c:pt>
                <c:pt idx="150">
                  <c:v>0</c:v>
                </c:pt>
                <c:pt idx="151">
                  <c:v>58</c:v>
                </c:pt>
                <c:pt idx="152">
                  <c:v>1896.3</c:v>
                </c:pt>
                <c:pt idx="153">
                  <c:v>53.900000000000006</c:v>
                </c:pt>
                <c:pt idx="154">
                  <c:v>1260.33</c:v>
                </c:pt>
                <c:pt idx="155">
                  <c:v>479</c:v>
                </c:pt>
                <c:pt idx="156">
                  <c:v>299</c:v>
                </c:pt>
                <c:pt idx="157">
                  <c:v>78.100000000000009</c:v>
                </c:pt>
                <c:pt idx="158">
                  <c:v>258</c:v>
                </c:pt>
                <c:pt idx="159">
                  <c:v>0</c:v>
                </c:pt>
                <c:pt idx="160">
                  <c:v>1643</c:v>
                </c:pt>
                <c:pt idx="161">
                  <c:v>37</c:v>
                </c:pt>
                <c:pt idx="162">
                  <c:v>17</c:v>
                </c:pt>
                <c:pt idx="163">
                  <c:v>156.20000000000002</c:v>
                </c:pt>
                <c:pt idx="164">
                  <c:v>2249</c:v>
                </c:pt>
                <c:pt idx="165">
                  <c:v>432.3</c:v>
                </c:pt>
                <c:pt idx="166">
                  <c:v>81.400000000000006</c:v>
                </c:pt>
                <c:pt idx="167">
                  <c:v>2768</c:v>
                </c:pt>
                <c:pt idx="168">
                  <c:v>11007.5</c:v>
                </c:pt>
                <c:pt idx="169">
                  <c:v>12</c:v>
                </c:pt>
                <c:pt idx="170">
                  <c:v>46.800000000000004</c:v>
                </c:pt>
                <c:pt idx="171">
                  <c:v>779</c:v>
                </c:pt>
                <c:pt idx="172">
                  <c:v>10.32</c:v>
                </c:pt>
                <c:pt idx="173">
                  <c:v>17</c:v>
                </c:pt>
                <c:pt idx="174">
                  <c:v>22</c:v>
                </c:pt>
                <c:pt idx="175">
                  <c:v>18.060000000000002</c:v>
                </c:pt>
                <c:pt idx="176">
                  <c:v>2827.6800000000003</c:v>
                </c:pt>
                <c:pt idx="177">
                  <c:v>157</c:v>
                </c:pt>
                <c:pt idx="178">
                  <c:v>530</c:v>
                </c:pt>
                <c:pt idx="179">
                  <c:v>1083.6000000000001</c:v>
                </c:pt>
                <c:pt idx="180">
                  <c:v>340</c:v>
                </c:pt>
                <c:pt idx="181">
                  <c:v>806</c:v>
                </c:pt>
                <c:pt idx="182">
                  <c:v>130</c:v>
                </c:pt>
                <c:pt idx="183">
                  <c:v>165</c:v>
                </c:pt>
                <c:pt idx="184">
                  <c:v>998.46</c:v>
                </c:pt>
                <c:pt idx="185">
                  <c:v>14</c:v>
                </c:pt>
                <c:pt idx="186">
                  <c:v>13.200000000000001</c:v>
                </c:pt>
                <c:pt idx="187">
                  <c:v>783.2</c:v>
                </c:pt>
                <c:pt idx="188">
                  <c:v>194.35</c:v>
                </c:pt>
                <c:pt idx="189">
                  <c:v>866</c:v>
                </c:pt>
                <c:pt idx="190">
                  <c:v>493.90000000000003</c:v>
                </c:pt>
                <c:pt idx="191">
                  <c:v>232.20000000000002</c:v>
                </c:pt>
                <c:pt idx="192">
                  <c:v>18.060000000000002</c:v>
                </c:pt>
                <c:pt idx="193">
                  <c:v>477</c:v>
                </c:pt>
                <c:pt idx="194">
                  <c:v>144</c:v>
                </c:pt>
                <c:pt idx="195">
                  <c:v>597.30000000000007</c:v>
                </c:pt>
                <c:pt idx="196">
                  <c:v>20</c:v>
                </c:pt>
                <c:pt idx="197">
                  <c:v>2023</c:v>
                </c:pt>
                <c:pt idx="198">
                  <c:v>1505</c:v>
                </c:pt>
                <c:pt idx="199">
                  <c:v>1821</c:v>
                </c:pt>
                <c:pt idx="200">
                  <c:v>717</c:v>
                </c:pt>
                <c:pt idx="201">
                  <c:v>717</c:v>
                </c:pt>
                <c:pt idx="202">
                  <c:v>173</c:v>
                </c:pt>
                <c:pt idx="203">
                  <c:v>1</c:v>
                </c:pt>
                <c:pt idx="204">
                  <c:v>53.300000000000004</c:v>
                </c:pt>
                <c:pt idx="205">
                  <c:v>1178.82</c:v>
                </c:pt>
                <c:pt idx="206">
                  <c:v>0</c:v>
                </c:pt>
                <c:pt idx="207">
                  <c:v>2365</c:v>
                </c:pt>
                <c:pt idx="208">
                  <c:v>89</c:v>
                </c:pt>
                <c:pt idx="209">
                  <c:v>23.22</c:v>
                </c:pt>
                <c:pt idx="210">
                  <c:v>3.3000000000000003</c:v>
                </c:pt>
                <c:pt idx="211">
                  <c:v>2930</c:v>
                </c:pt>
                <c:pt idx="212">
                  <c:v>1084.0999999999999</c:v>
                </c:pt>
                <c:pt idx="213">
                  <c:v>581.79</c:v>
                </c:pt>
                <c:pt idx="214">
                  <c:v>165</c:v>
                </c:pt>
                <c:pt idx="215">
                  <c:v>498.02</c:v>
                </c:pt>
                <c:pt idx="216">
                  <c:v>17</c:v>
                </c:pt>
                <c:pt idx="217">
                  <c:v>282</c:v>
                </c:pt>
                <c:pt idx="218">
                  <c:v>360</c:v>
                </c:pt>
                <c:pt idx="219">
                  <c:v>1.48</c:v>
                </c:pt>
                <c:pt idx="220">
                  <c:v>26</c:v>
                </c:pt>
                <c:pt idx="221">
                  <c:v>425</c:v>
                </c:pt>
                <c:pt idx="222">
                  <c:v>23.22</c:v>
                </c:pt>
                <c:pt idx="223">
                  <c:v>587</c:v>
                </c:pt>
                <c:pt idx="224">
                  <c:v>113</c:v>
                </c:pt>
                <c:pt idx="225">
                  <c:v>60.500000000000007</c:v>
                </c:pt>
                <c:pt idx="226">
                  <c:v>968.79000000000008</c:v>
                </c:pt>
                <c:pt idx="227">
                  <c:v>243.46</c:v>
                </c:pt>
                <c:pt idx="228">
                  <c:v>833</c:v>
                </c:pt>
                <c:pt idx="229">
                  <c:v>2543</c:v>
                </c:pt>
                <c:pt idx="230">
                  <c:v>10.32</c:v>
                </c:pt>
                <c:pt idx="231">
                  <c:v>185</c:v>
                </c:pt>
                <c:pt idx="232">
                  <c:v>33</c:v>
                </c:pt>
                <c:pt idx="233">
                  <c:v>25.3</c:v>
                </c:pt>
                <c:pt idx="234">
                  <c:v>104</c:v>
                </c:pt>
                <c:pt idx="235">
                  <c:v>1663</c:v>
                </c:pt>
                <c:pt idx="236">
                  <c:v>735.90000000000009</c:v>
                </c:pt>
                <c:pt idx="237">
                  <c:v>69</c:v>
                </c:pt>
                <c:pt idx="238">
                  <c:v>229.9</c:v>
                </c:pt>
                <c:pt idx="239">
                  <c:v>46</c:v>
                </c:pt>
                <c:pt idx="240">
                  <c:v>1058</c:v>
                </c:pt>
                <c:pt idx="241">
                  <c:v>51.7</c:v>
                </c:pt>
                <c:pt idx="242">
                  <c:v>0</c:v>
                </c:pt>
                <c:pt idx="243">
                  <c:v>1175.9000000000001</c:v>
                </c:pt>
                <c:pt idx="244">
                  <c:v>210</c:v>
                </c:pt>
                <c:pt idx="245">
                  <c:v>40</c:v>
                </c:pt>
                <c:pt idx="246">
                  <c:v>1265</c:v>
                </c:pt>
                <c:pt idx="247">
                  <c:v>105.3</c:v>
                </c:pt>
                <c:pt idx="248">
                  <c:v>1389.3000000000002</c:v>
                </c:pt>
                <c:pt idx="249">
                  <c:v>256.70999999999998</c:v>
                </c:pt>
                <c:pt idx="250">
                  <c:v>99.33</c:v>
                </c:pt>
                <c:pt idx="251">
                  <c:v>13344.42</c:v>
                </c:pt>
                <c:pt idx="252">
                  <c:v>298.95999999999998</c:v>
                </c:pt>
                <c:pt idx="253">
                  <c:v>188.34</c:v>
                </c:pt>
                <c:pt idx="254">
                  <c:v>106.7</c:v>
                </c:pt>
                <c:pt idx="255">
                  <c:v>18</c:v>
                </c:pt>
                <c:pt idx="256">
                  <c:v>1109.26</c:v>
                </c:pt>
                <c:pt idx="257">
                  <c:v>255.29999999999998</c:v>
                </c:pt>
                <c:pt idx="258">
                  <c:v>42</c:v>
                </c:pt>
                <c:pt idx="259">
                  <c:v>11.61</c:v>
                </c:pt>
                <c:pt idx="260">
                  <c:v>6</c:v>
                </c:pt>
                <c:pt idx="261">
                  <c:v>6</c:v>
                </c:pt>
                <c:pt idx="262">
                  <c:v>276.76</c:v>
                </c:pt>
                <c:pt idx="263">
                  <c:v>16</c:v>
                </c:pt>
                <c:pt idx="264">
                  <c:v>52</c:v>
                </c:pt>
                <c:pt idx="265">
                  <c:v>0</c:v>
                </c:pt>
                <c:pt idx="266">
                  <c:v>32</c:v>
                </c:pt>
                <c:pt idx="267">
                  <c:v>8666</c:v>
                </c:pt>
                <c:pt idx="268">
                  <c:v>139</c:v>
                </c:pt>
                <c:pt idx="269">
                  <c:v>41</c:v>
                </c:pt>
                <c:pt idx="270">
                  <c:v>3.7</c:v>
                </c:pt>
                <c:pt idx="271">
                  <c:v>198</c:v>
                </c:pt>
                <c:pt idx="272">
                  <c:v>1367</c:v>
                </c:pt>
                <c:pt idx="273">
                  <c:v>5.16</c:v>
                </c:pt>
                <c:pt idx="274">
                  <c:v>658.90000000000009</c:v>
                </c:pt>
                <c:pt idx="275">
                  <c:v>154</c:v>
                </c:pt>
                <c:pt idx="276">
                  <c:v>92</c:v>
                </c:pt>
                <c:pt idx="277">
                  <c:v>104</c:v>
                </c:pt>
                <c:pt idx="278">
                  <c:v>2017</c:v>
                </c:pt>
                <c:pt idx="279">
                  <c:v>94</c:v>
                </c:pt>
                <c:pt idx="280">
                  <c:v>121</c:v>
                </c:pt>
                <c:pt idx="281">
                  <c:v>1.3</c:v>
                </c:pt>
                <c:pt idx="282">
                  <c:v>1672</c:v>
                </c:pt>
                <c:pt idx="283">
                  <c:v>9</c:v>
                </c:pt>
                <c:pt idx="284">
                  <c:v>641</c:v>
                </c:pt>
                <c:pt idx="285">
                  <c:v>16</c:v>
                </c:pt>
                <c:pt idx="286">
                  <c:v>56</c:v>
                </c:pt>
                <c:pt idx="287">
                  <c:v>491</c:v>
                </c:pt>
                <c:pt idx="288">
                  <c:v>20</c:v>
                </c:pt>
                <c:pt idx="289">
                  <c:v>19.239999999999998</c:v>
                </c:pt>
                <c:pt idx="290">
                  <c:v>0</c:v>
                </c:pt>
                <c:pt idx="291">
                  <c:v>2195.58</c:v>
                </c:pt>
                <c:pt idx="292">
                  <c:v>14</c:v>
                </c:pt>
                <c:pt idx="293">
                  <c:v>414.70000000000005</c:v>
                </c:pt>
                <c:pt idx="294">
                  <c:v>3.87</c:v>
                </c:pt>
                <c:pt idx="295">
                  <c:v>11845</c:v>
                </c:pt>
                <c:pt idx="296">
                  <c:v>70.400000000000006</c:v>
                </c:pt>
                <c:pt idx="297">
                  <c:v>137.5</c:v>
                </c:pt>
                <c:pt idx="298">
                  <c:v>154</c:v>
                </c:pt>
                <c:pt idx="299">
                  <c:v>14</c:v>
                </c:pt>
                <c:pt idx="300">
                  <c:v>137.5</c:v>
                </c:pt>
                <c:pt idx="301">
                  <c:v>99.33</c:v>
                </c:pt>
                <c:pt idx="302">
                  <c:v>21</c:v>
                </c:pt>
                <c:pt idx="303">
                  <c:v>12900</c:v>
                </c:pt>
                <c:pt idx="304">
                  <c:v>77.400000000000006</c:v>
                </c:pt>
                <c:pt idx="305">
                  <c:v>918</c:v>
                </c:pt>
                <c:pt idx="306">
                  <c:v>5.5</c:v>
                </c:pt>
                <c:pt idx="307">
                  <c:v>40</c:v>
                </c:pt>
                <c:pt idx="308">
                  <c:v>597.27</c:v>
                </c:pt>
                <c:pt idx="309">
                  <c:v>2991</c:v>
                </c:pt>
                <c:pt idx="310">
                  <c:v>366.3</c:v>
                </c:pt>
                <c:pt idx="311">
                  <c:v>8.8000000000000007</c:v>
                </c:pt>
                <c:pt idx="312">
                  <c:v>48</c:v>
                </c:pt>
                <c:pt idx="313">
                  <c:v>1747.95</c:v>
                </c:pt>
                <c:pt idx="314">
                  <c:v>14.3</c:v>
                </c:pt>
                <c:pt idx="315">
                  <c:v>16</c:v>
                </c:pt>
                <c:pt idx="316">
                  <c:v>8.8000000000000007</c:v>
                </c:pt>
                <c:pt idx="317">
                  <c:v>14300.000000000002</c:v>
                </c:pt>
                <c:pt idx="318">
                  <c:v>37</c:v>
                </c:pt>
                <c:pt idx="319">
                  <c:v>21</c:v>
                </c:pt>
                <c:pt idx="320">
                  <c:v>56</c:v>
                </c:pt>
                <c:pt idx="321">
                  <c:v>57</c:v>
                </c:pt>
                <c:pt idx="322">
                  <c:v>13772.88</c:v>
                </c:pt>
                <c:pt idx="323">
                  <c:v>481.17</c:v>
                </c:pt>
                <c:pt idx="324">
                  <c:v>22</c:v>
                </c:pt>
                <c:pt idx="325">
                  <c:v>533.5</c:v>
                </c:pt>
                <c:pt idx="326">
                  <c:v>113</c:v>
                </c:pt>
                <c:pt idx="327">
                  <c:v>62</c:v>
                </c:pt>
                <c:pt idx="328">
                  <c:v>0</c:v>
                </c:pt>
                <c:pt idx="329">
                  <c:v>875</c:v>
                </c:pt>
                <c:pt idx="330">
                  <c:v>11.61</c:v>
                </c:pt>
                <c:pt idx="331">
                  <c:v>1013</c:v>
                </c:pt>
                <c:pt idx="332">
                  <c:v>103</c:v>
                </c:pt>
                <c:pt idx="333">
                  <c:v>26</c:v>
                </c:pt>
                <c:pt idx="334">
                  <c:v>603</c:v>
                </c:pt>
                <c:pt idx="335">
                  <c:v>113.52000000000001</c:v>
                </c:pt>
                <c:pt idx="336">
                  <c:v>359</c:v>
                </c:pt>
                <c:pt idx="337">
                  <c:v>247</c:v>
                </c:pt>
                <c:pt idx="338">
                  <c:v>8850.69</c:v>
                </c:pt>
                <c:pt idx="339">
                  <c:v>1249</c:v>
                </c:pt>
                <c:pt idx="340">
                  <c:v>71.039999999999992</c:v>
                </c:pt>
                <c:pt idx="341">
                  <c:v>0</c:v>
                </c:pt>
                <c:pt idx="342">
                  <c:v>71</c:v>
                </c:pt>
                <c:pt idx="343">
                  <c:v>116.60000000000001</c:v>
                </c:pt>
                <c:pt idx="344">
                  <c:v>100</c:v>
                </c:pt>
                <c:pt idx="345">
                  <c:v>1228.08</c:v>
                </c:pt>
                <c:pt idx="346">
                  <c:v>72</c:v>
                </c:pt>
                <c:pt idx="347">
                  <c:v>13</c:v>
                </c:pt>
                <c:pt idx="348">
                  <c:v>145.20000000000002</c:v>
                </c:pt>
                <c:pt idx="349">
                  <c:v>982.72</c:v>
                </c:pt>
                <c:pt idx="350">
                  <c:v>4</c:v>
                </c:pt>
                <c:pt idx="351">
                  <c:v>241.23000000000002</c:v>
                </c:pt>
                <c:pt idx="352">
                  <c:v>50</c:v>
                </c:pt>
                <c:pt idx="353">
                  <c:v>154</c:v>
                </c:pt>
                <c:pt idx="354">
                  <c:v>382</c:v>
                </c:pt>
                <c:pt idx="355">
                  <c:v>101</c:v>
                </c:pt>
                <c:pt idx="356">
                  <c:v>14.3</c:v>
                </c:pt>
                <c:pt idx="357">
                  <c:v>7</c:v>
                </c:pt>
                <c:pt idx="358">
                  <c:v>73.7</c:v>
                </c:pt>
                <c:pt idx="359">
                  <c:v>725</c:v>
                </c:pt>
                <c:pt idx="360">
                  <c:v>248</c:v>
                </c:pt>
                <c:pt idx="361">
                  <c:v>226.60000000000002</c:v>
                </c:pt>
                <c:pt idx="362">
                  <c:v>33</c:v>
                </c:pt>
                <c:pt idx="363">
                  <c:v>896</c:v>
                </c:pt>
                <c:pt idx="364">
                  <c:v>77</c:v>
                </c:pt>
                <c:pt idx="365">
                  <c:v>15</c:v>
                </c:pt>
                <c:pt idx="366">
                  <c:v>10.32</c:v>
                </c:pt>
                <c:pt idx="367">
                  <c:v>570.54</c:v>
                </c:pt>
                <c:pt idx="368">
                  <c:v>42.900000000000006</c:v>
                </c:pt>
                <c:pt idx="369">
                  <c:v>6</c:v>
                </c:pt>
                <c:pt idx="370">
                  <c:v>3750</c:v>
                </c:pt>
                <c:pt idx="371">
                  <c:v>9.0300000000000011</c:v>
                </c:pt>
                <c:pt idx="372">
                  <c:v>66000</c:v>
                </c:pt>
                <c:pt idx="373">
                  <c:v>0</c:v>
                </c:pt>
                <c:pt idx="374">
                  <c:v>53</c:v>
                </c:pt>
                <c:pt idx="375">
                  <c:v>88</c:v>
                </c:pt>
                <c:pt idx="376">
                  <c:v>200</c:v>
                </c:pt>
                <c:pt idx="377">
                  <c:v>68</c:v>
                </c:pt>
                <c:pt idx="378">
                  <c:v>165.1</c:v>
                </c:pt>
                <c:pt idx="379">
                  <c:v>3042</c:v>
                </c:pt>
                <c:pt idx="380">
                  <c:v>38</c:v>
                </c:pt>
                <c:pt idx="381">
                  <c:v>165</c:v>
                </c:pt>
                <c:pt idx="382">
                  <c:v>6227</c:v>
                </c:pt>
                <c:pt idx="383">
                  <c:v>101.38</c:v>
                </c:pt>
                <c:pt idx="384">
                  <c:v>3.3000000000000003</c:v>
                </c:pt>
                <c:pt idx="385">
                  <c:v>764.50000000000011</c:v>
                </c:pt>
                <c:pt idx="386">
                  <c:v>14</c:v>
                </c:pt>
                <c:pt idx="387">
                  <c:v>21</c:v>
                </c:pt>
                <c:pt idx="388">
                  <c:v>59.2</c:v>
                </c:pt>
                <c:pt idx="389">
                  <c:v>275</c:v>
                </c:pt>
                <c:pt idx="390">
                  <c:v>51.6</c:v>
                </c:pt>
                <c:pt idx="391">
                  <c:v>81</c:v>
                </c:pt>
                <c:pt idx="392">
                  <c:v>16.77</c:v>
                </c:pt>
                <c:pt idx="393">
                  <c:v>87.72</c:v>
                </c:pt>
                <c:pt idx="394">
                  <c:v>68</c:v>
                </c:pt>
                <c:pt idx="395">
                  <c:v>10</c:v>
                </c:pt>
                <c:pt idx="396">
                  <c:v>499</c:v>
                </c:pt>
                <c:pt idx="397">
                  <c:v>2561.88</c:v>
                </c:pt>
                <c:pt idx="398">
                  <c:v>5</c:v>
                </c:pt>
                <c:pt idx="399">
                  <c:v>616.41999999999996</c:v>
                </c:pt>
                <c:pt idx="400">
                  <c:v>9</c:v>
                </c:pt>
                <c:pt idx="401">
                  <c:v>1044</c:v>
                </c:pt>
                <c:pt idx="402">
                  <c:v>20.64</c:v>
                </c:pt>
                <c:pt idx="403">
                  <c:v>27500.000000000004</c:v>
                </c:pt>
                <c:pt idx="404">
                  <c:v>1383.8000000000002</c:v>
                </c:pt>
                <c:pt idx="405">
                  <c:v>2960</c:v>
                </c:pt>
                <c:pt idx="406">
                  <c:v>15.48</c:v>
                </c:pt>
                <c:pt idx="407">
                  <c:v>18</c:v>
                </c:pt>
                <c:pt idx="408">
                  <c:v>179</c:v>
                </c:pt>
                <c:pt idx="409">
                  <c:v>2578.71</c:v>
                </c:pt>
                <c:pt idx="410">
                  <c:v>344</c:v>
                </c:pt>
                <c:pt idx="411">
                  <c:v>8</c:v>
                </c:pt>
                <c:pt idx="412">
                  <c:v>1098.9000000000001</c:v>
                </c:pt>
                <c:pt idx="413">
                  <c:v>54</c:v>
                </c:pt>
                <c:pt idx="414">
                  <c:v>1790.8000000000002</c:v>
                </c:pt>
                <c:pt idx="415">
                  <c:v>68</c:v>
                </c:pt>
                <c:pt idx="416">
                  <c:v>292</c:v>
                </c:pt>
                <c:pt idx="417">
                  <c:v>2188</c:v>
                </c:pt>
                <c:pt idx="418">
                  <c:v>727</c:v>
                </c:pt>
                <c:pt idx="419">
                  <c:v>7740</c:v>
                </c:pt>
                <c:pt idx="420">
                  <c:v>283.8</c:v>
                </c:pt>
                <c:pt idx="421">
                  <c:v>157</c:v>
                </c:pt>
                <c:pt idx="422">
                  <c:v>148</c:v>
                </c:pt>
                <c:pt idx="423">
                  <c:v>279.71999999999997</c:v>
                </c:pt>
                <c:pt idx="424">
                  <c:v>11</c:v>
                </c:pt>
                <c:pt idx="425">
                  <c:v>493.90000000000003</c:v>
                </c:pt>
                <c:pt idx="426">
                  <c:v>1737.63</c:v>
                </c:pt>
                <c:pt idx="427">
                  <c:v>9</c:v>
                </c:pt>
                <c:pt idx="428">
                  <c:v>479</c:v>
                </c:pt>
                <c:pt idx="429">
                  <c:v>11000</c:v>
                </c:pt>
                <c:pt idx="430">
                  <c:v>1100</c:v>
                </c:pt>
                <c:pt idx="431">
                  <c:v>323.38</c:v>
                </c:pt>
                <c:pt idx="432">
                  <c:v>1468.5000000000002</c:v>
                </c:pt>
                <c:pt idx="433">
                  <c:v>141</c:v>
                </c:pt>
                <c:pt idx="434">
                  <c:v>57.2</c:v>
                </c:pt>
                <c:pt idx="435">
                  <c:v>222</c:v>
                </c:pt>
                <c:pt idx="436">
                  <c:v>3637</c:v>
                </c:pt>
                <c:pt idx="437">
                  <c:v>74.820000000000007</c:v>
                </c:pt>
                <c:pt idx="438">
                  <c:v>116</c:v>
                </c:pt>
                <c:pt idx="439">
                  <c:v>70</c:v>
                </c:pt>
                <c:pt idx="440">
                  <c:v>73.7</c:v>
                </c:pt>
                <c:pt idx="441">
                  <c:v>0</c:v>
                </c:pt>
                <c:pt idx="442">
                  <c:v>2496</c:v>
                </c:pt>
                <c:pt idx="443">
                  <c:v>18</c:v>
                </c:pt>
                <c:pt idx="444">
                  <c:v>223.48</c:v>
                </c:pt>
                <c:pt idx="445">
                  <c:v>876</c:v>
                </c:pt>
                <c:pt idx="446">
                  <c:v>608.30000000000007</c:v>
                </c:pt>
                <c:pt idx="447">
                  <c:v>3</c:v>
                </c:pt>
                <c:pt idx="448">
                  <c:v>602.43000000000006</c:v>
                </c:pt>
                <c:pt idx="449">
                  <c:v>207</c:v>
                </c:pt>
                <c:pt idx="450">
                  <c:v>1.1000000000000001</c:v>
                </c:pt>
                <c:pt idx="451">
                  <c:v>100</c:v>
                </c:pt>
                <c:pt idx="452">
                  <c:v>161.70000000000002</c:v>
                </c:pt>
                <c:pt idx="453">
                  <c:v>456.58</c:v>
                </c:pt>
                <c:pt idx="454">
                  <c:v>44</c:v>
                </c:pt>
                <c:pt idx="455">
                  <c:v>174</c:v>
                </c:pt>
                <c:pt idx="456">
                  <c:v>2380.0500000000002</c:v>
                </c:pt>
                <c:pt idx="457">
                  <c:v>159</c:v>
                </c:pt>
                <c:pt idx="458">
                  <c:v>32</c:v>
                </c:pt>
                <c:pt idx="459">
                  <c:v>41</c:v>
                </c:pt>
                <c:pt idx="460">
                  <c:v>16.77</c:v>
                </c:pt>
                <c:pt idx="461">
                  <c:v>73</c:v>
                </c:pt>
                <c:pt idx="462">
                  <c:v>0</c:v>
                </c:pt>
                <c:pt idx="463">
                  <c:v>70</c:v>
                </c:pt>
                <c:pt idx="464">
                  <c:v>155</c:v>
                </c:pt>
                <c:pt idx="465">
                  <c:v>23</c:v>
                </c:pt>
                <c:pt idx="466">
                  <c:v>80</c:v>
                </c:pt>
                <c:pt idx="467">
                  <c:v>48</c:v>
                </c:pt>
                <c:pt idx="468">
                  <c:v>1298</c:v>
                </c:pt>
                <c:pt idx="469">
                  <c:v>28</c:v>
                </c:pt>
                <c:pt idx="470">
                  <c:v>284</c:v>
                </c:pt>
                <c:pt idx="471">
                  <c:v>129</c:v>
                </c:pt>
                <c:pt idx="472">
                  <c:v>4741</c:v>
                </c:pt>
                <c:pt idx="473">
                  <c:v>33</c:v>
                </c:pt>
                <c:pt idx="474">
                  <c:v>624.80000000000007</c:v>
                </c:pt>
                <c:pt idx="475">
                  <c:v>62</c:v>
                </c:pt>
                <c:pt idx="476">
                  <c:v>228</c:v>
                </c:pt>
                <c:pt idx="477">
                  <c:v>24</c:v>
                </c:pt>
                <c:pt idx="478">
                  <c:v>77.400000000000006</c:v>
                </c:pt>
                <c:pt idx="479">
                  <c:v>164</c:v>
                </c:pt>
                <c:pt idx="480">
                  <c:v>129</c:v>
                </c:pt>
                <c:pt idx="481">
                  <c:v>83</c:v>
                </c:pt>
                <c:pt idx="482">
                  <c:v>770.00000000000011</c:v>
                </c:pt>
                <c:pt idx="483">
                  <c:v>192</c:v>
                </c:pt>
                <c:pt idx="484">
                  <c:v>2264.9</c:v>
                </c:pt>
                <c:pt idx="485">
                  <c:v>493.90000000000003</c:v>
                </c:pt>
                <c:pt idx="486">
                  <c:v>842</c:v>
                </c:pt>
                <c:pt idx="487">
                  <c:v>8748</c:v>
                </c:pt>
                <c:pt idx="488">
                  <c:v>28</c:v>
                </c:pt>
                <c:pt idx="489">
                  <c:v>722.7</c:v>
                </c:pt>
                <c:pt idx="490">
                  <c:v>63.64</c:v>
                </c:pt>
                <c:pt idx="491">
                  <c:v>388</c:v>
                </c:pt>
                <c:pt idx="492">
                  <c:v>1345.47</c:v>
                </c:pt>
                <c:pt idx="493">
                  <c:v>28422.66</c:v>
                </c:pt>
                <c:pt idx="494">
                  <c:v>2.2000000000000002</c:v>
                </c:pt>
                <c:pt idx="495">
                  <c:v>21568</c:v>
                </c:pt>
                <c:pt idx="496">
                  <c:v>9</c:v>
                </c:pt>
                <c:pt idx="497">
                  <c:v>324.5</c:v>
                </c:pt>
                <c:pt idx="498">
                  <c:v>38</c:v>
                </c:pt>
                <c:pt idx="499">
                  <c:v>1</c:v>
                </c:pt>
                <c:pt idx="500">
                  <c:v>138.60000000000002</c:v>
                </c:pt>
                <c:pt idx="501">
                  <c:v>16.77</c:v>
                </c:pt>
                <c:pt idx="502">
                  <c:v>166.41</c:v>
                </c:pt>
                <c:pt idx="503">
                  <c:v>232</c:v>
                </c:pt>
                <c:pt idx="504">
                  <c:v>18</c:v>
                </c:pt>
                <c:pt idx="505">
                  <c:v>2.2000000000000002</c:v>
                </c:pt>
                <c:pt idx="506">
                  <c:v>3952.56</c:v>
                </c:pt>
                <c:pt idx="507">
                  <c:v>10</c:v>
                </c:pt>
                <c:pt idx="508">
                  <c:v>325</c:v>
                </c:pt>
                <c:pt idx="509">
                  <c:v>8.8000000000000007</c:v>
                </c:pt>
                <c:pt idx="510">
                  <c:v>1257</c:v>
                </c:pt>
                <c:pt idx="511">
                  <c:v>230.14</c:v>
                </c:pt>
                <c:pt idx="512">
                  <c:v>170.5</c:v>
                </c:pt>
                <c:pt idx="513">
                  <c:v>23.22</c:v>
                </c:pt>
                <c:pt idx="514">
                  <c:v>12</c:v>
                </c:pt>
                <c:pt idx="515">
                  <c:v>493.90000000000003</c:v>
                </c:pt>
                <c:pt idx="516">
                  <c:v>847</c:v>
                </c:pt>
                <c:pt idx="517">
                  <c:v>2498.1000000000004</c:v>
                </c:pt>
                <c:pt idx="518">
                  <c:v>3158.1000000000004</c:v>
                </c:pt>
                <c:pt idx="519">
                  <c:v>1167</c:v>
                </c:pt>
                <c:pt idx="520">
                  <c:v>161.70000000000002</c:v>
                </c:pt>
                <c:pt idx="521">
                  <c:v>2352.9</c:v>
                </c:pt>
                <c:pt idx="522">
                  <c:v>58</c:v>
                </c:pt>
                <c:pt idx="523">
                  <c:v>294.12</c:v>
                </c:pt>
                <c:pt idx="524">
                  <c:v>491</c:v>
                </c:pt>
                <c:pt idx="525">
                  <c:v>6126</c:v>
                </c:pt>
                <c:pt idx="526">
                  <c:v>36</c:v>
                </c:pt>
                <c:pt idx="527">
                  <c:v>23</c:v>
                </c:pt>
                <c:pt idx="528">
                  <c:v>59</c:v>
                </c:pt>
                <c:pt idx="529">
                  <c:v>174427</c:v>
                </c:pt>
                <c:pt idx="530">
                  <c:v>129</c:v>
                </c:pt>
                <c:pt idx="531">
                  <c:v>4.4000000000000004</c:v>
                </c:pt>
                <c:pt idx="532">
                  <c:v>63</c:v>
                </c:pt>
                <c:pt idx="533">
                  <c:v>70</c:v>
                </c:pt>
                <c:pt idx="534">
                  <c:v>2937</c:v>
                </c:pt>
                <c:pt idx="535">
                  <c:v>2474</c:v>
                </c:pt>
                <c:pt idx="536">
                  <c:v>180</c:v>
                </c:pt>
                <c:pt idx="537">
                  <c:v>401.08</c:v>
                </c:pt>
                <c:pt idx="538">
                  <c:v>51</c:v>
                </c:pt>
                <c:pt idx="539">
                  <c:v>15.48</c:v>
                </c:pt>
                <c:pt idx="540">
                  <c:v>95.46</c:v>
                </c:pt>
                <c:pt idx="541">
                  <c:v>2</c:v>
                </c:pt>
                <c:pt idx="542">
                  <c:v>19</c:v>
                </c:pt>
                <c:pt idx="543">
                  <c:v>99</c:v>
                </c:pt>
                <c:pt idx="544">
                  <c:v>3743</c:v>
                </c:pt>
                <c:pt idx="545">
                  <c:v>465</c:v>
                </c:pt>
                <c:pt idx="546">
                  <c:v>47.730000000000004</c:v>
                </c:pt>
                <c:pt idx="547">
                  <c:v>3</c:v>
                </c:pt>
                <c:pt idx="548">
                  <c:v>28.380000000000003</c:v>
                </c:pt>
                <c:pt idx="549">
                  <c:v>10</c:v>
                </c:pt>
                <c:pt idx="550">
                  <c:v>932.80000000000007</c:v>
                </c:pt>
                <c:pt idx="551">
                  <c:v>1936</c:v>
                </c:pt>
                <c:pt idx="552">
                  <c:v>1.1000000000000001</c:v>
                </c:pt>
                <c:pt idx="553">
                  <c:v>250</c:v>
                </c:pt>
                <c:pt idx="554">
                  <c:v>234.78</c:v>
                </c:pt>
                <c:pt idx="555">
                  <c:v>119.97</c:v>
                </c:pt>
                <c:pt idx="556">
                  <c:v>134</c:v>
                </c:pt>
                <c:pt idx="557">
                  <c:v>7</c:v>
                </c:pt>
                <c:pt idx="558">
                  <c:v>16</c:v>
                </c:pt>
                <c:pt idx="559">
                  <c:v>125</c:v>
                </c:pt>
                <c:pt idx="560">
                  <c:v>789.80000000000007</c:v>
                </c:pt>
                <c:pt idx="561">
                  <c:v>1815</c:v>
                </c:pt>
                <c:pt idx="562">
                  <c:v>63</c:v>
                </c:pt>
                <c:pt idx="563">
                  <c:v>115</c:v>
                </c:pt>
                <c:pt idx="564">
                  <c:v>32.25</c:v>
                </c:pt>
                <c:pt idx="565">
                  <c:v>358.15999999999997</c:v>
                </c:pt>
                <c:pt idx="566">
                  <c:v>1500</c:v>
                </c:pt>
                <c:pt idx="567">
                  <c:v>242.52</c:v>
                </c:pt>
                <c:pt idx="568">
                  <c:v>484</c:v>
                </c:pt>
                <c:pt idx="569">
                  <c:v>1181.6400000000001</c:v>
                </c:pt>
                <c:pt idx="570">
                  <c:v>798</c:v>
                </c:pt>
                <c:pt idx="571">
                  <c:v>67.100000000000009</c:v>
                </c:pt>
                <c:pt idx="572">
                  <c:v>3</c:v>
                </c:pt>
                <c:pt idx="573">
                  <c:v>211</c:v>
                </c:pt>
                <c:pt idx="574">
                  <c:v>131</c:v>
                </c:pt>
                <c:pt idx="575">
                  <c:v>78</c:v>
                </c:pt>
                <c:pt idx="576">
                  <c:v>175.44</c:v>
                </c:pt>
                <c:pt idx="577">
                  <c:v>65.790000000000006</c:v>
                </c:pt>
                <c:pt idx="578">
                  <c:v>2561.9</c:v>
                </c:pt>
                <c:pt idx="579">
                  <c:v>3225</c:v>
                </c:pt>
                <c:pt idx="580">
                  <c:v>200</c:v>
                </c:pt>
                <c:pt idx="581">
                  <c:v>23</c:v>
                </c:pt>
                <c:pt idx="582">
                  <c:v>75.900000000000006</c:v>
                </c:pt>
                <c:pt idx="583">
                  <c:v>7.74</c:v>
                </c:pt>
                <c:pt idx="584">
                  <c:v>1</c:v>
                </c:pt>
                <c:pt idx="585">
                  <c:v>127</c:v>
                </c:pt>
                <c:pt idx="586">
                  <c:v>34.1</c:v>
                </c:pt>
                <c:pt idx="587">
                  <c:v>150</c:v>
                </c:pt>
                <c:pt idx="588">
                  <c:v>493.90000000000003</c:v>
                </c:pt>
                <c:pt idx="589">
                  <c:v>1</c:v>
                </c:pt>
                <c:pt idx="590">
                  <c:v>118</c:v>
                </c:pt>
                <c:pt idx="591">
                  <c:v>841</c:v>
                </c:pt>
                <c:pt idx="592">
                  <c:v>28</c:v>
                </c:pt>
                <c:pt idx="593">
                  <c:v>720</c:v>
                </c:pt>
                <c:pt idx="594">
                  <c:v>217.56</c:v>
                </c:pt>
                <c:pt idx="595">
                  <c:v>0</c:v>
                </c:pt>
                <c:pt idx="596">
                  <c:v>248.60000000000002</c:v>
                </c:pt>
                <c:pt idx="597">
                  <c:v>37</c:v>
                </c:pt>
                <c:pt idx="598">
                  <c:v>6.6000000000000005</c:v>
                </c:pt>
                <c:pt idx="599">
                  <c:v>361</c:v>
                </c:pt>
                <c:pt idx="600">
                  <c:v>65</c:v>
                </c:pt>
                <c:pt idx="601">
                  <c:v>2.2000000000000002</c:v>
                </c:pt>
                <c:pt idx="602">
                  <c:v>461</c:v>
                </c:pt>
                <c:pt idx="603">
                  <c:v>294.8</c:v>
                </c:pt>
                <c:pt idx="604">
                  <c:v>450</c:v>
                </c:pt>
                <c:pt idx="605">
                  <c:v>295</c:v>
                </c:pt>
                <c:pt idx="606">
                  <c:v>0</c:v>
                </c:pt>
                <c:pt idx="607">
                  <c:v>113.52000000000001</c:v>
                </c:pt>
                <c:pt idx="608">
                  <c:v>97</c:v>
                </c:pt>
                <c:pt idx="609">
                  <c:v>0</c:v>
                </c:pt>
                <c:pt idx="610">
                  <c:v>4214</c:v>
                </c:pt>
                <c:pt idx="611">
                  <c:v>389</c:v>
                </c:pt>
                <c:pt idx="612">
                  <c:v>711</c:v>
                </c:pt>
                <c:pt idx="613">
                  <c:v>792</c:v>
                </c:pt>
                <c:pt idx="614">
                  <c:v>83.62</c:v>
                </c:pt>
                <c:pt idx="615">
                  <c:v>8.8000000000000007</c:v>
                </c:pt>
                <c:pt idx="616">
                  <c:v>129</c:v>
                </c:pt>
                <c:pt idx="617">
                  <c:v>29.67</c:v>
                </c:pt>
                <c:pt idx="618">
                  <c:v>444</c:v>
                </c:pt>
                <c:pt idx="619">
                  <c:v>1898.1</c:v>
                </c:pt>
                <c:pt idx="620">
                  <c:v>1068.1000000000001</c:v>
                </c:pt>
                <c:pt idx="621">
                  <c:v>29</c:v>
                </c:pt>
                <c:pt idx="622">
                  <c:v>97.9</c:v>
                </c:pt>
                <c:pt idx="623">
                  <c:v>165</c:v>
                </c:pt>
                <c:pt idx="624">
                  <c:v>6.45</c:v>
                </c:pt>
                <c:pt idx="625">
                  <c:v>250.85999999999999</c:v>
                </c:pt>
                <c:pt idx="626">
                  <c:v>11512.6</c:v>
                </c:pt>
                <c:pt idx="627">
                  <c:v>682</c:v>
                </c:pt>
                <c:pt idx="628">
                  <c:v>96.94</c:v>
                </c:pt>
                <c:pt idx="629">
                  <c:v>750</c:v>
                </c:pt>
                <c:pt idx="630">
                  <c:v>335</c:v>
                </c:pt>
                <c:pt idx="631">
                  <c:v>137.5</c:v>
                </c:pt>
                <c:pt idx="632">
                  <c:v>2118</c:v>
                </c:pt>
                <c:pt idx="633">
                  <c:v>1405</c:v>
                </c:pt>
                <c:pt idx="634">
                  <c:v>107</c:v>
                </c:pt>
                <c:pt idx="635">
                  <c:v>10397</c:v>
                </c:pt>
                <c:pt idx="636">
                  <c:v>65</c:v>
                </c:pt>
                <c:pt idx="637">
                  <c:v>147.26</c:v>
                </c:pt>
                <c:pt idx="638">
                  <c:v>4891.3999999999996</c:v>
                </c:pt>
                <c:pt idx="639">
                  <c:v>903.54</c:v>
                </c:pt>
                <c:pt idx="640">
                  <c:v>192</c:v>
                </c:pt>
                <c:pt idx="641">
                  <c:v>8394</c:v>
                </c:pt>
                <c:pt idx="642">
                  <c:v>35</c:v>
                </c:pt>
                <c:pt idx="643">
                  <c:v>189.20000000000002</c:v>
                </c:pt>
                <c:pt idx="644">
                  <c:v>1935</c:v>
                </c:pt>
                <c:pt idx="645">
                  <c:v>646.29</c:v>
                </c:pt>
                <c:pt idx="646">
                  <c:v>100</c:v>
                </c:pt>
                <c:pt idx="647">
                  <c:v>339.65999999999997</c:v>
                </c:pt>
                <c:pt idx="648">
                  <c:v>585</c:v>
                </c:pt>
                <c:pt idx="649">
                  <c:v>94</c:v>
                </c:pt>
                <c:pt idx="650">
                  <c:v>3432.0000000000005</c:v>
                </c:pt>
                <c:pt idx="651">
                  <c:v>1086.18</c:v>
                </c:pt>
                <c:pt idx="652">
                  <c:v>100</c:v>
                </c:pt>
                <c:pt idx="653">
                  <c:v>166</c:v>
                </c:pt>
                <c:pt idx="654">
                  <c:v>1946</c:v>
                </c:pt>
                <c:pt idx="655">
                  <c:v>1290</c:v>
                </c:pt>
                <c:pt idx="656">
                  <c:v>0</c:v>
                </c:pt>
                <c:pt idx="657">
                  <c:v>2.6</c:v>
                </c:pt>
                <c:pt idx="658">
                  <c:v>5438.4000000000005</c:v>
                </c:pt>
                <c:pt idx="659">
                  <c:v>76.959999999999994</c:v>
                </c:pt>
                <c:pt idx="660">
                  <c:v>74.800000000000011</c:v>
                </c:pt>
                <c:pt idx="661">
                  <c:v>275</c:v>
                </c:pt>
                <c:pt idx="662">
                  <c:v>295</c:v>
                </c:pt>
                <c:pt idx="663">
                  <c:v>484</c:v>
                </c:pt>
                <c:pt idx="664">
                  <c:v>26</c:v>
                </c:pt>
                <c:pt idx="665">
                  <c:v>4669.8</c:v>
                </c:pt>
                <c:pt idx="666">
                  <c:v>1360.7</c:v>
                </c:pt>
                <c:pt idx="667">
                  <c:v>12892.26</c:v>
                </c:pt>
                <c:pt idx="668">
                  <c:v>1299.1000000000001</c:v>
                </c:pt>
                <c:pt idx="669">
                  <c:v>451.5</c:v>
                </c:pt>
                <c:pt idx="670">
                  <c:v>18</c:v>
                </c:pt>
                <c:pt idx="671">
                  <c:v>1234</c:v>
                </c:pt>
                <c:pt idx="672">
                  <c:v>13</c:v>
                </c:pt>
                <c:pt idx="673">
                  <c:v>502</c:v>
                </c:pt>
                <c:pt idx="674">
                  <c:v>257</c:v>
                </c:pt>
                <c:pt idx="675">
                  <c:v>414</c:v>
                </c:pt>
                <c:pt idx="676">
                  <c:v>541</c:v>
                </c:pt>
                <c:pt idx="677">
                  <c:v>3017</c:v>
                </c:pt>
                <c:pt idx="678">
                  <c:v>73</c:v>
                </c:pt>
                <c:pt idx="679">
                  <c:v>869.46</c:v>
                </c:pt>
                <c:pt idx="680">
                  <c:v>301</c:v>
                </c:pt>
                <c:pt idx="681">
                  <c:v>1190.2</c:v>
                </c:pt>
                <c:pt idx="682">
                  <c:v>239</c:v>
                </c:pt>
                <c:pt idx="683">
                  <c:v>31.900000000000002</c:v>
                </c:pt>
                <c:pt idx="684">
                  <c:v>1628</c:v>
                </c:pt>
                <c:pt idx="685">
                  <c:v>25</c:v>
                </c:pt>
                <c:pt idx="686">
                  <c:v>15.48</c:v>
                </c:pt>
                <c:pt idx="687">
                  <c:v>1</c:v>
                </c:pt>
                <c:pt idx="688">
                  <c:v>0</c:v>
                </c:pt>
                <c:pt idx="689">
                  <c:v>645</c:v>
                </c:pt>
                <c:pt idx="690">
                  <c:v>374</c:v>
                </c:pt>
                <c:pt idx="691">
                  <c:v>40</c:v>
                </c:pt>
                <c:pt idx="692">
                  <c:v>613</c:v>
                </c:pt>
                <c:pt idx="693">
                  <c:v>120</c:v>
                </c:pt>
                <c:pt idx="694">
                  <c:v>75.900000000000006</c:v>
                </c:pt>
                <c:pt idx="695">
                  <c:v>124</c:v>
                </c:pt>
                <c:pt idx="696">
                  <c:v>300.3</c:v>
                </c:pt>
                <c:pt idx="697">
                  <c:v>30</c:v>
                </c:pt>
                <c:pt idx="698">
                  <c:v>230.14</c:v>
                </c:pt>
                <c:pt idx="699">
                  <c:v>576.40000000000009</c:v>
                </c:pt>
                <c:pt idx="700">
                  <c:v>60</c:v>
                </c:pt>
                <c:pt idx="701">
                  <c:v>82.5</c:v>
                </c:pt>
                <c:pt idx="702">
                  <c:v>1064.1199999999999</c:v>
                </c:pt>
                <c:pt idx="703">
                  <c:v>1361</c:v>
                </c:pt>
                <c:pt idx="704">
                  <c:v>665.5</c:v>
                </c:pt>
                <c:pt idx="705">
                  <c:v>65.790000000000006</c:v>
                </c:pt>
                <c:pt idx="706">
                  <c:v>33</c:v>
                </c:pt>
                <c:pt idx="707">
                  <c:v>36</c:v>
                </c:pt>
                <c:pt idx="708">
                  <c:v>8</c:v>
                </c:pt>
                <c:pt idx="709">
                  <c:v>94.17</c:v>
                </c:pt>
                <c:pt idx="710">
                  <c:v>13</c:v>
                </c:pt>
                <c:pt idx="711">
                  <c:v>2183</c:v>
                </c:pt>
                <c:pt idx="712">
                  <c:v>46</c:v>
                </c:pt>
                <c:pt idx="713">
                  <c:v>749.1</c:v>
                </c:pt>
                <c:pt idx="714">
                  <c:v>1119.6199999999999</c:v>
                </c:pt>
                <c:pt idx="715">
                  <c:v>14.190000000000001</c:v>
                </c:pt>
                <c:pt idx="716">
                  <c:v>1086.18</c:v>
                </c:pt>
                <c:pt idx="717">
                  <c:v>9.9</c:v>
                </c:pt>
                <c:pt idx="718">
                  <c:v>4545.96</c:v>
                </c:pt>
                <c:pt idx="719">
                  <c:v>156.20000000000002</c:v>
                </c:pt>
                <c:pt idx="720">
                  <c:v>295</c:v>
                </c:pt>
                <c:pt idx="721">
                  <c:v>17654</c:v>
                </c:pt>
                <c:pt idx="722">
                  <c:v>31</c:v>
                </c:pt>
                <c:pt idx="723">
                  <c:v>647.5</c:v>
                </c:pt>
                <c:pt idx="724">
                  <c:v>2971</c:v>
                </c:pt>
                <c:pt idx="725">
                  <c:v>877.80000000000007</c:v>
                </c:pt>
                <c:pt idx="726">
                  <c:v>829.54</c:v>
                </c:pt>
                <c:pt idx="727">
                  <c:v>161.70000000000002</c:v>
                </c:pt>
                <c:pt idx="728">
                  <c:v>137</c:v>
                </c:pt>
                <c:pt idx="729">
                  <c:v>0</c:v>
                </c:pt>
                <c:pt idx="730">
                  <c:v>30</c:v>
                </c:pt>
                <c:pt idx="731">
                  <c:v>132</c:v>
                </c:pt>
                <c:pt idx="732">
                  <c:v>1169</c:v>
                </c:pt>
                <c:pt idx="733">
                  <c:v>9.0300000000000011</c:v>
                </c:pt>
                <c:pt idx="734">
                  <c:v>3604</c:v>
                </c:pt>
                <c:pt idx="735">
                  <c:v>144.10000000000002</c:v>
                </c:pt>
                <c:pt idx="736">
                  <c:v>2322</c:v>
                </c:pt>
                <c:pt idx="737">
                  <c:v>24</c:v>
                </c:pt>
                <c:pt idx="738">
                  <c:v>9496</c:v>
                </c:pt>
                <c:pt idx="739">
                  <c:v>6</c:v>
                </c:pt>
                <c:pt idx="740">
                  <c:v>100</c:v>
                </c:pt>
                <c:pt idx="741">
                  <c:v>11</c:v>
                </c:pt>
                <c:pt idx="742">
                  <c:v>383</c:v>
                </c:pt>
                <c:pt idx="743">
                  <c:v>32170</c:v>
                </c:pt>
                <c:pt idx="744">
                  <c:v>30</c:v>
                </c:pt>
                <c:pt idx="745">
                  <c:v>19.350000000000001</c:v>
                </c:pt>
                <c:pt idx="746">
                  <c:v>19.350000000000001</c:v>
                </c:pt>
                <c:pt idx="747">
                  <c:v>47</c:v>
                </c:pt>
                <c:pt idx="748">
                  <c:v>93.24</c:v>
                </c:pt>
                <c:pt idx="749">
                  <c:v>120</c:v>
                </c:pt>
                <c:pt idx="750">
                  <c:v>199.8</c:v>
                </c:pt>
                <c:pt idx="751">
                  <c:v>40</c:v>
                </c:pt>
                <c:pt idx="752">
                  <c:v>129</c:v>
                </c:pt>
                <c:pt idx="753">
                  <c:v>1750</c:v>
                </c:pt>
                <c:pt idx="754">
                  <c:v>96</c:v>
                </c:pt>
                <c:pt idx="755">
                  <c:v>2550</c:v>
                </c:pt>
                <c:pt idx="756">
                  <c:v>71</c:v>
                </c:pt>
                <c:pt idx="757">
                  <c:v>11.1</c:v>
                </c:pt>
                <c:pt idx="758">
                  <c:v>74</c:v>
                </c:pt>
                <c:pt idx="759">
                  <c:v>874</c:v>
                </c:pt>
                <c:pt idx="760">
                  <c:v>437</c:v>
                </c:pt>
                <c:pt idx="761">
                  <c:v>577.92000000000007</c:v>
                </c:pt>
                <c:pt idx="762">
                  <c:v>378</c:v>
                </c:pt>
                <c:pt idx="763">
                  <c:v>5750</c:v>
                </c:pt>
                <c:pt idx="764">
                  <c:v>10</c:v>
                </c:pt>
                <c:pt idx="765">
                  <c:v>799.2</c:v>
                </c:pt>
                <c:pt idx="766">
                  <c:v>27.500000000000004</c:v>
                </c:pt>
                <c:pt idx="767">
                  <c:v>37</c:v>
                </c:pt>
                <c:pt idx="768">
                  <c:v>346</c:v>
                </c:pt>
                <c:pt idx="769">
                  <c:v>759.00000000000011</c:v>
                </c:pt>
                <c:pt idx="770">
                  <c:v>59</c:v>
                </c:pt>
                <c:pt idx="771">
                  <c:v>781.74</c:v>
                </c:pt>
                <c:pt idx="772">
                  <c:v>402.6</c:v>
                </c:pt>
                <c:pt idx="773">
                  <c:v>113</c:v>
                </c:pt>
                <c:pt idx="774">
                  <c:v>27</c:v>
                </c:pt>
                <c:pt idx="775">
                  <c:v>1017.5</c:v>
                </c:pt>
                <c:pt idx="776">
                  <c:v>383</c:v>
                </c:pt>
                <c:pt idx="777">
                  <c:v>61.600000000000009</c:v>
                </c:pt>
                <c:pt idx="778">
                  <c:v>2682</c:v>
                </c:pt>
                <c:pt idx="779">
                  <c:v>268</c:v>
                </c:pt>
                <c:pt idx="780">
                  <c:v>11</c:v>
                </c:pt>
                <c:pt idx="781">
                  <c:v>51</c:v>
                </c:pt>
                <c:pt idx="782">
                  <c:v>17</c:v>
                </c:pt>
                <c:pt idx="783">
                  <c:v>1502.6000000000001</c:v>
                </c:pt>
                <c:pt idx="784">
                  <c:v>186</c:v>
                </c:pt>
                <c:pt idx="785">
                  <c:v>924.93000000000006</c:v>
                </c:pt>
                <c:pt idx="786">
                  <c:v>647.5</c:v>
                </c:pt>
                <c:pt idx="787">
                  <c:v>12.9</c:v>
                </c:pt>
                <c:pt idx="788">
                  <c:v>320</c:v>
                </c:pt>
                <c:pt idx="789">
                  <c:v>0</c:v>
                </c:pt>
                <c:pt idx="790">
                  <c:v>537</c:v>
                </c:pt>
                <c:pt idx="791">
                  <c:v>178</c:v>
                </c:pt>
                <c:pt idx="792">
                  <c:v>2200</c:v>
                </c:pt>
                <c:pt idx="793">
                  <c:v>77</c:v>
                </c:pt>
                <c:pt idx="794">
                  <c:v>7.74</c:v>
                </c:pt>
                <c:pt idx="795">
                  <c:v>14898</c:v>
                </c:pt>
                <c:pt idx="796">
                  <c:v>855.80000000000007</c:v>
                </c:pt>
                <c:pt idx="797">
                  <c:v>230</c:v>
                </c:pt>
                <c:pt idx="798">
                  <c:v>848.82</c:v>
                </c:pt>
                <c:pt idx="799">
                  <c:v>94.600000000000009</c:v>
                </c:pt>
                <c:pt idx="800">
                  <c:v>12.9</c:v>
                </c:pt>
                <c:pt idx="801">
                  <c:v>5</c:v>
                </c:pt>
                <c:pt idx="802">
                  <c:v>48</c:v>
                </c:pt>
                <c:pt idx="803">
                  <c:v>203</c:v>
                </c:pt>
                <c:pt idx="804">
                  <c:v>15</c:v>
                </c:pt>
                <c:pt idx="805">
                  <c:v>2154.9</c:v>
                </c:pt>
                <c:pt idx="806">
                  <c:v>60.500000000000007</c:v>
                </c:pt>
                <c:pt idx="807">
                  <c:v>1442.26</c:v>
                </c:pt>
                <c:pt idx="808">
                  <c:v>336</c:v>
                </c:pt>
                <c:pt idx="809">
                  <c:v>577.92000000000007</c:v>
                </c:pt>
                <c:pt idx="810">
                  <c:v>1870.5</c:v>
                </c:pt>
                <c:pt idx="811">
                  <c:v>5756</c:v>
                </c:pt>
                <c:pt idx="812">
                  <c:v>11.61</c:v>
                </c:pt>
                <c:pt idx="813">
                  <c:v>46</c:v>
                </c:pt>
                <c:pt idx="814">
                  <c:v>1.1000000000000001</c:v>
                </c:pt>
                <c:pt idx="815">
                  <c:v>9049.35</c:v>
                </c:pt>
                <c:pt idx="816">
                  <c:v>438.90000000000003</c:v>
                </c:pt>
                <c:pt idx="817">
                  <c:v>1078.44</c:v>
                </c:pt>
                <c:pt idx="818">
                  <c:v>398</c:v>
                </c:pt>
                <c:pt idx="819">
                  <c:v>77</c:v>
                </c:pt>
                <c:pt idx="820">
                  <c:v>774</c:v>
                </c:pt>
                <c:pt idx="821">
                  <c:v>18.060000000000002</c:v>
                </c:pt>
                <c:pt idx="822">
                  <c:v>25273.600000000002</c:v>
                </c:pt>
                <c:pt idx="823">
                  <c:v>23</c:v>
                </c:pt>
                <c:pt idx="824">
                  <c:v>10.32</c:v>
                </c:pt>
                <c:pt idx="825">
                  <c:v>42</c:v>
                </c:pt>
                <c:pt idx="826">
                  <c:v>38.5</c:v>
                </c:pt>
                <c:pt idx="827">
                  <c:v>699</c:v>
                </c:pt>
                <c:pt idx="828">
                  <c:v>207.2</c:v>
                </c:pt>
                <c:pt idx="829">
                  <c:v>48.400000000000006</c:v>
                </c:pt>
                <c:pt idx="830">
                  <c:v>1050</c:v>
                </c:pt>
                <c:pt idx="831">
                  <c:v>40877.520000000004</c:v>
                </c:pt>
                <c:pt idx="832">
                  <c:v>4169</c:v>
                </c:pt>
                <c:pt idx="833">
                  <c:v>244</c:v>
                </c:pt>
                <c:pt idx="834">
                  <c:v>50.6</c:v>
                </c:pt>
                <c:pt idx="835">
                  <c:v>53</c:v>
                </c:pt>
                <c:pt idx="836">
                  <c:v>4.4000000000000004</c:v>
                </c:pt>
                <c:pt idx="837">
                  <c:v>105</c:v>
                </c:pt>
                <c:pt idx="838">
                  <c:v>130</c:v>
                </c:pt>
                <c:pt idx="839">
                  <c:v>83500</c:v>
                </c:pt>
                <c:pt idx="840">
                  <c:v>4</c:v>
                </c:pt>
                <c:pt idx="841">
                  <c:v>500</c:v>
                </c:pt>
                <c:pt idx="842">
                  <c:v>13.200000000000001</c:v>
                </c:pt>
                <c:pt idx="843">
                  <c:v>165</c:v>
                </c:pt>
                <c:pt idx="844">
                  <c:v>62</c:v>
                </c:pt>
                <c:pt idx="845">
                  <c:v>882</c:v>
                </c:pt>
                <c:pt idx="846">
                  <c:v>11</c:v>
                </c:pt>
                <c:pt idx="847">
                  <c:v>50</c:v>
                </c:pt>
                <c:pt idx="848">
                  <c:v>6.6000000000000005</c:v>
                </c:pt>
                <c:pt idx="849">
                  <c:v>10064</c:v>
                </c:pt>
                <c:pt idx="850">
                  <c:v>7517</c:v>
                </c:pt>
                <c:pt idx="851">
                  <c:v>1</c:v>
                </c:pt>
                <c:pt idx="852">
                  <c:v>1608.02</c:v>
                </c:pt>
                <c:pt idx="853">
                  <c:v>0</c:v>
                </c:pt>
                <c:pt idx="854">
                  <c:v>1447.38</c:v>
                </c:pt>
                <c:pt idx="855">
                  <c:v>168</c:v>
                </c:pt>
                <c:pt idx="856">
                  <c:v>88</c:v>
                </c:pt>
                <c:pt idx="857">
                  <c:v>40</c:v>
                </c:pt>
                <c:pt idx="858">
                  <c:v>744</c:v>
                </c:pt>
                <c:pt idx="859">
                  <c:v>28.6</c:v>
                </c:pt>
                <c:pt idx="860">
                  <c:v>716</c:v>
                </c:pt>
                <c:pt idx="861">
                  <c:v>4192.84</c:v>
                </c:pt>
                <c:pt idx="862">
                  <c:v>11098.52</c:v>
                </c:pt>
                <c:pt idx="863">
                  <c:v>98.04</c:v>
                </c:pt>
                <c:pt idx="864">
                  <c:v>340</c:v>
                </c:pt>
                <c:pt idx="865">
                  <c:v>48</c:v>
                </c:pt>
                <c:pt idx="866">
                  <c:v>3</c:v>
                </c:pt>
                <c:pt idx="867">
                  <c:v>16.77</c:v>
                </c:pt>
                <c:pt idx="868">
                  <c:v>24</c:v>
                </c:pt>
                <c:pt idx="869">
                  <c:v>716</c:v>
                </c:pt>
                <c:pt idx="870">
                  <c:v>164</c:v>
                </c:pt>
                <c:pt idx="871">
                  <c:v>1812</c:v>
                </c:pt>
                <c:pt idx="872">
                  <c:v>2862</c:v>
                </c:pt>
                <c:pt idx="873">
                  <c:v>190</c:v>
                </c:pt>
                <c:pt idx="874">
                  <c:v>170.94</c:v>
                </c:pt>
                <c:pt idx="875">
                  <c:v>129.80000000000001</c:v>
                </c:pt>
                <c:pt idx="876">
                  <c:v>463</c:v>
                </c:pt>
                <c:pt idx="877">
                  <c:v>80.300000000000011</c:v>
                </c:pt>
                <c:pt idx="878">
                  <c:v>15</c:v>
                </c:pt>
                <c:pt idx="879">
                  <c:v>174.15</c:v>
                </c:pt>
                <c:pt idx="880">
                  <c:v>493.90000000000003</c:v>
                </c:pt>
                <c:pt idx="881">
                  <c:v>1</c:v>
                </c:pt>
                <c:pt idx="882">
                  <c:v>32</c:v>
                </c:pt>
                <c:pt idx="883">
                  <c:v>32</c:v>
                </c:pt>
                <c:pt idx="884">
                  <c:v>66</c:v>
                </c:pt>
                <c:pt idx="885">
                  <c:v>7.74</c:v>
                </c:pt>
                <c:pt idx="886">
                  <c:v>22</c:v>
                </c:pt>
                <c:pt idx="887">
                  <c:v>14</c:v>
                </c:pt>
                <c:pt idx="888">
                  <c:v>69.300000000000011</c:v>
                </c:pt>
                <c:pt idx="889">
                  <c:v>557</c:v>
                </c:pt>
                <c:pt idx="890">
                  <c:v>1009</c:v>
                </c:pt>
                <c:pt idx="891">
                  <c:v>9</c:v>
                </c:pt>
                <c:pt idx="892">
                  <c:v>1.1000000000000001</c:v>
                </c:pt>
                <c:pt idx="893">
                  <c:v>61</c:v>
                </c:pt>
                <c:pt idx="894">
                  <c:v>580.9</c:v>
                </c:pt>
                <c:pt idx="895">
                  <c:v>96.2</c:v>
                </c:pt>
                <c:pt idx="896">
                  <c:v>993.30000000000007</c:v>
                </c:pt>
                <c:pt idx="897">
                  <c:v>24</c:v>
                </c:pt>
                <c:pt idx="898">
                  <c:v>810</c:v>
                </c:pt>
                <c:pt idx="899">
                  <c:v>515</c:v>
                </c:pt>
                <c:pt idx="900">
                  <c:v>1290</c:v>
                </c:pt>
                <c:pt idx="901">
                  <c:v>36</c:v>
                </c:pt>
                <c:pt idx="902">
                  <c:v>62</c:v>
                </c:pt>
                <c:pt idx="903">
                  <c:v>81.400000000000006</c:v>
                </c:pt>
                <c:pt idx="904">
                  <c:v>577.92000000000007</c:v>
                </c:pt>
                <c:pt idx="905">
                  <c:v>2293.5</c:v>
                </c:pt>
                <c:pt idx="906">
                  <c:v>466</c:v>
                </c:pt>
                <c:pt idx="907">
                  <c:v>1557</c:v>
                </c:pt>
                <c:pt idx="908">
                  <c:v>47</c:v>
                </c:pt>
                <c:pt idx="909">
                  <c:v>1529</c:v>
                </c:pt>
                <c:pt idx="910">
                  <c:v>16.77</c:v>
                </c:pt>
                <c:pt idx="911">
                  <c:v>9</c:v>
                </c:pt>
                <c:pt idx="912">
                  <c:v>1769</c:v>
                </c:pt>
                <c:pt idx="913">
                  <c:v>187.22</c:v>
                </c:pt>
                <c:pt idx="914">
                  <c:v>37.410000000000004</c:v>
                </c:pt>
                <c:pt idx="915">
                  <c:v>74</c:v>
                </c:pt>
                <c:pt idx="916">
                  <c:v>250.85999999999999</c:v>
                </c:pt>
                <c:pt idx="917">
                  <c:v>408</c:v>
                </c:pt>
                <c:pt idx="918">
                  <c:v>569.79999999999995</c:v>
                </c:pt>
                <c:pt idx="919">
                  <c:v>728</c:v>
                </c:pt>
                <c:pt idx="920">
                  <c:v>6</c:v>
                </c:pt>
                <c:pt idx="921">
                  <c:v>316</c:v>
                </c:pt>
                <c:pt idx="922">
                  <c:v>599</c:v>
                </c:pt>
                <c:pt idx="923">
                  <c:v>57</c:v>
                </c:pt>
                <c:pt idx="924">
                  <c:v>570</c:v>
                </c:pt>
                <c:pt idx="925">
                  <c:v>510.84000000000003</c:v>
                </c:pt>
                <c:pt idx="926">
                  <c:v>500</c:v>
                </c:pt>
                <c:pt idx="927">
                  <c:v>17.02</c:v>
                </c:pt>
                <c:pt idx="928">
                  <c:v>152</c:v>
                </c:pt>
                <c:pt idx="929">
                  <c:v>535</c:v>
                </c:pt>
                <c:pt idx="930">
                  <c:v>4</c:v>
                </c:pt>
                <c:pt idx="931">
                  <c:v>2.2000000000000002</c:v>
                </c:pt>
                <c:pt idx="932">
                  <c:v>112.48</c:v>
                </c:pt>
                <c:pt idx="933">
                  <c:v>794.64</c:v>
                </c:pt>
                <c:pt idx="934">
                  <c:v>2144</c:v>
                </c:pt>
                <c:pt idx="935">
                  <c:v>289</c:v>
                </c:pt>
                <c:pt idx="936">
                  <c:v>354</c:v>
                </c:pt>
                <c:pt idx="937">
                  <c:v>1032.9000000000001</c:v>
                </c:pt>
                <c:pt idx="938">
                  <c:v>121.26</c:v>
                </c:pt>
                <c:pt idx="939">
                  <c:v>188</c:v>
                </c:pt>
                <c:pt idx="940">
                  <c:v>1687</c:v>
                </c:pt>
                <c:pt idx="941">
                  <c:v>4.4000000000000004</c:v>
                </c:pt>
                <c:pt idx="942">
                  <c:v>418.00000000000006</c:v>
                </c:pt>
                <c:pt idx="943">
                  <c:v>122</c:v>
                </c:pt>
                <c:pt idx="944">
                  <c:v>26</c:v>
                </c:pt>
                <c:pt idx="945">
                  <c:v>213.85999999999999</c:v>
                </c:pt>
                <c:pt idx="946">
                  <c:v>43</c:v>
                </c:pt>
                <c:pt idx="947">
                  <c:v>6</c:v>
                </c:pt>
                <c:pt idx="948">
                  <c:v>0</c:v>
                </c:pt>
                <c:pt idx="949">
                  <c:v>8</c:v>
                </c:pt>
                <c:pt idx="950">
                  <c:v>42659</c:v>
                </c:pt>
                <c:pt idx="951">
                  <c:v>730.40000000000009</c:v>
                </c:pt>
                <c:pt idx="952">
                  <c:v>3223.71</c:v>
                </c:pt>
                <c:pt idx="953">
                  <c:v>7150.0000000000009</c:v>
                </c:pt>
                <c:pt idx="954">
                  <c:v>151.80000000000001</c:v>
                </c:pt>
                <c:pt idx="955">
                  <c:v>387</c:v>
                </c:pt>
                <c:pt idx="956">
                  <c:v>21</c:v>
                </c:pt>
                <c:pt idx="957">
                  <c:v>18.060000000000002</c:v>
                </c:pt>
                <c:pt idx="958">
                  <c:v>6893</c:v>
                </c:pt>
                <c:pt idx="959">
                  <c:v>154</c:v>
                </c:pt>
                <c:pt idx="960">
                  <c:v>1302</c:v>
                </c:pt>
                <c:pt idx="961">
                  <c:v>841.50000000000011</c:v>
                </c:pt>
                <c:pt idx="962">
                  <c:v>853.98</c:v>
                </c:pt>
                <c:pt idx="963">
                  <c:v>165</c:v>
                </c:pt>
                <c:pt idx="964">
                  <c:v>1551.0000000000002</c:v>
                </c:pt>
                <c:pt idx="965">
                  <c:v>12.9</c:v>
                </c:pt>
                <c:pt idx="966">
                  <c:v>123</c:v>
                </c:pt>
                <c:pt idx="967">
                  <c:v>2233.3200000000002</c:v>
                </c:pt>
                <c:pt idx="968">
                  <c:v>162.5</c:v>
                </c:pt>
                <c:pt idx="969">
                  <c:v>7389</c:v>
                </c:pt>
                <c:pt idx="970">
                  <c:v>4</c:v>
                </c:pt>
                <c:pt idx="971">
                  <c:v>355</c:v>
                </c:pt>
                <c:pt idx="972">
                  <c:v>324</c:v>
                </c:pt>
                <c:pt idx="973">
                  <c:v>19925.98</c:v>
                </c:pt>
                <c:pt idx="974">
                  <c:v>116.92</c:v>
                </c:pt>
                <c:pt idx="975">
                  <c:v>87</c:v>
                </c:pt>
                <c:pt idx="976">
                  <c:v>124</c:v>
                </c:pt>
                <c:pt idx="977">
                  <c:v>15.48</c:v>
                </c:pt>
                <c:pt idx="978">
                  <c:v>2740</c:v>
                </c:pt>
                <c:pt idx="979">
                  <c:v>28</c:v>
                </c:pt>
                <c:pt idx="980">
                  <c:v>1699.5000000000002</c:v>
                </c:pt>
                <c:pt idx="981">
                  <c:v>774</c:v>
                </c:pt>
                <c:pt idx="982">
                  <c:v>18.060000000000002</c:v>
                </c:pt>
                <c:pt idx="983">
                  <c:v>1</c:v>
                </c:pt>
                <c:pt idx="984">
                  <c:v>197</c:v>
                </c:pt>
                <c:pt idx="985">
                  <c:v>19</c:v>
                </c:pt>
                <c:pt idx="986">
                  <c:v>610.5</c:v>
                </c:pt>
                <c:pt idx="987">
                  <c:v>285</c:v>
                </c:pt>
                <c:pt idx="988">
                  <c:v>100</c:v>
                </c:pt>
                <c:pt idx="989">
                  <c:v>0</c:v>
                </c:pt>
                <c:pt idx="990">
                  <c:v>138.60000000000002</c:v>
                </c:pt>
                <c:pt idx="991">
                  <c:v>25.8</c:v>
                </c:pt>
                <c:pt idx="992">
                  <c:v>1226.79</c:v>
                </c:pt>
                <c:pt idx="993">
                  <c:v>154</c:v>
                </c:pt>
                <c:pt idx="994">
                  <c:v>217</c:v>
                </c:pt>
                <c:pt idx="995">
                  <c:v>8.8000000000000007</c:v>
                </c:pt>
                <c:pt idx="996">
                  <c:v>699.18000000000006</c:v>
                </c:pt>
                <c:pt idx="997">
                  <c:v>671</c:v>
                </c:pt>
                <c:pt idx="998">
                  <c:v>3.25</c:v>
                </c:pt>
                <c:pt idx="999">
                  <c:v>11.61</c:v>
                </c:pt>
                <c:pt idx="1000">
                  <c:v>4258</c:v>
                </c:pt>
                <c:pt idx="1001">
                  <c:v>51.06</c:v>
                </c:pt>
                <c:pt idx="1002">
                  <c:v>18</c:v>
                </c:pt>
                <c:pt idx="1003">
                  <c:v>31.82</c:v>
                </c:pt>
                <c:pt idx="1004">
                  <c:v>11009.900000000001</c:v>
                </c:pt>
                <c:pt idx="1005">
                  <c:v>11.61</c:v>
                </c:pt>
                <c:pt idx="1006">
                  <c:v>11.61</c:v>
                </c:pt>
                <c:pt idx="1007">
                  <c:v>10.32</c:v>
                </c:pt>
                <c:pt idx="1008">
                  <c:v>24</c:v>
                </c:pt>
                <c:pt idx="1009">
                  <c:v>645</c:v>
                </c:pt>
                <c:pt idx="1010">
                  <c:v>16.77</c:v>
                </c:pt>
                <c:pt idx="1011">
                  <c:v>48</c:v>
                </c:pt>
                <c:pt idx="1012">
                  <c:v>11.1</c:v>
                </c:pt>
                <c:pt idx="1013">
                  <c:v>508.38</c:v>
                </c:pt>
                <c:pt idx="1014">
                  <c:v>46</c:v>
                </c:pt>
                <c:pt idx="1015">
                  <c:v>148</c:v>
                </c:pt>
                <c:pt idx="1016">
                  <c:v>14311</c:v>
                </c:pt>
                <c:pt idx="1017">
                  <c:v>6564</c:v>
                </c:pt>
                <c:pt idx="1018">
                  <c:v>20</c:v>
                </c:pt>
                <c:pt idx="1019">
                  <c:v>7.7000000000000011</c:v>
                </c:pt>
                <c:pt idx="1020">
                  <c:v>157</c:v>
                </c:pt>
                <c:pt idx="1021">
                  <c:v>660</c:v>
                </c:pt>
                <c:pt idx="1022">
                  <c:v>19.350000000000001</c:v>
                </c:pt>
                <c:pt idx="1023">
                  <c:v>86.58</c:v>
                </c:pt>
                <c:pt idx="1024">
                  <c:v>44</c:v>
                </c:pt>
                <c:pt idx="1025">
                  <c:v>91</c:v>
                </c:pt>
                <c:pt idx="1026">
                  <c:v>300</c:v>
                </c:pt>
                <c:pt idx="1027">
                  <c:v>4</c:v>
                </c:pt>
                <c:pt idx="1028">
                  <c:v>1342.89</c:v>
                </c:pt>
                <c:pt idx="1029">
                  <c:v>58533.75</c:v>
                </c:pt>
                <c:pt idx="1030">
                  <c:v>2704.7</c:v>
                </c:pt>
                <c:pt idx="1031">
                  <c:v>27</c:v>
                </c:pt>
                <c:pt idx="1032">
                  <c:v>75.900000000000006</c:v>
                </c:pt>
                <c:pt idx="1033">
                  <c:v>50</c:v>
                </c:pt>
                <c:pt idx="1034">
                  <c:v>743</c:v>
                </c:pt>
                <c:pt idx="1035">
                  <c:v>9041</c:v>
                </c:pt>
                <c:pt idx="1036">
                  <c:v>213</c:v>
                </c:pt>
                <c:pt idx="1037">
                  <c:v>2313</c:v>
                </c:pt>
                <c:pt idx="1038">
                  <c:v>5747</c:v>
                </c:pt>
                <c:pt idx="1039">
                  <c:v>577</c:v>
                </c:pt>
                <c:pt idx="1040">
                  <c:v>141.34</c:v>
                </c:pt>
                <c:pt idx="1041">
                  <c:v>6</c:v>
                </c:pt>
                <c:pt idx="1042">
                  <c:v>968.00000000000011</c:v>
                </c:pt>
                <c:pt idx="1043">
                  <c:v>3300.0000000000005</c:v>
                </c:pt>
                <c:pt idx="1044">
                  <c:v>306</c:v>
                </c:pt>
                <c:pt idx="1045">
                  <c:v>1188.0900000000001</c:v>
                </c:pt>
                <c:pt idx="1046">
                  <c:v>262.90000000000003</c:v>
                </c:pt>
                <c:pt idx="1047">
                  <c:v>382</c:v>
                </c:pt>
                <c:pt idx="1048">
                  <c:v>433</c:v>
                </c:pt>
                <c:pt idx="1049">
                  <c:v>148.74</c:v>
                </c:pt>
                <c:pt idx="1050">
                  <c:v>81.400000000000006</c:v>
                </c:pt>
                <c:pt idx="1051">
                  <c:v>177</c:v>
                </c:pt>
                <c:pt idx="1052">
                  <c:v>181</c:v>
                </c:pt>
                <c:pt idx="1053">
                  <c:v>236.8</c:v>
                </c:pt>
                <c:pt idx="1054">
                  <c:v>919.08</c:v>
                </c:pt>
                <c:pt idx="1055">
                  <c:v>165</c:v>
                </c:pt>
                <c:pt idx="1056">
                  <c:v>1353.21</c:v>
                </c:pt>
                <c:pt idx="1057">
                  <c:v>1176</c:v>
                </c:pt>
                <c:pt idx="1058">
                  <c:v>152.22</c:v>
                </c:pt>
                <c:pt idx="1059">
                  <c:v>1213.8900000000001</c:v>
                </c:pt>
                <c:pt idx="1060">
                  <c:v>103</c:v>
                </c:pt>
                <c:pt idx="1061">
                  <c:v>2763</c:v>
                </c:pt>
                <c:pt idx="1062">
                  <c:v>125</c:v>
                </c:pt>
                <c:pt idx="1063">
                  <c:v>238</c:v>
                </c:pt>
                <c:pt idx="1064">
                  <c:v>126</c:v>
                </c:pt>
                <c:pt idx="1065">
                  <c:v>6.6000000000000005</c:v>
                </c:pt>
                <c:pt idx="1066">
                  <c:v>186</c:v>
                </c:pt>
                <c:pt idx="1067">
                  <c:v>539.22</c:v>
                </c:pt>
                <c:pt idx="1068">
                  <c:v>82.5</c:v>
                </c:pt>
                <c:pt idx="1069">
                  <c:v>702.90000000000009</c:v>
                </c:pt>
                <c:pt idx="1070">
                  <c:v>434.50000000000006</c:v>
                </c:pt>
                <c:pt idx="1071">
                  <c:v>598</c:v>
                </c:pt>
                <c:pt idx="1072">
                  <c:v>493.90000000000003</c:v>
                </c:pt>
                <c:pt idx="1073">
                  <c:v>200</c:v>
                </c:pt>
                <c:pt idx="1074">
                  <c:v>575.72</c:v>
                </c:pt>
                <c:pt idx="1075">
                  <c:v>111</c:v>
                </c:pt>
                <c:pt idx="1076">
                  <c:v>45</c:v>
                </c:pt>
                <c:pt idx="1077">
                  <c:v>757</c:v>
                </c:pt>
                <c:pt idx="1078">
                  <c:v>27</c:v>
                </c:pt>
                <c:pt idx="1079">
                  <c:v>0</c:v>
                </c:pt>
                <c:pt idx="1080">
                  <c:v>165</c:v>
                </c:pt>
                <c:pt idx="1081">
                  <c:v>308</c:v>
                </c:pt>
                <c:pt idx="1082">
                  <c:v>57</c:v>
                </c:pt>
                <c:pt idx="1083">
                  <c:v>303.60000000000002</c:v>
                </c:pt>
                <c:pt idx="1084">
                  <c:v>63</c:v>
                </c:pt>
                <c:pt idx="1085">
                  <c:v>4993</c:v>
                </c:pt>
                <c:pt idx="1086">
                  <c:v>2774</c:v>
                </c:pt>
                <c:pt idx="1087">
                  <c:v>11.61</c:v>
                </c:pt>
                <c:pt idx="1088">
                  <c:v>47</c:v>
                </c:pt>
                <c:pt idx="1089">
                  <c:v>282</c:v>
                </c:pt>
                <c:pt idx="1090">
                  <c:v>22</c:v>
                </c:pt>
                <c:pt idx="1091">
                  <c:v>0</c:v>
                </c:pt>
                <c:pt idx="1092">
                  <c:v>50</c:v>
                </c:pt>
                <c:pt idx="1093">
                  <c:v>54</c:v>
                </c:pt>
                <c:pt idx="1094">
                  <c:v>23.22</c:v>
                </c:pt>
                <c:pt idx="1095">
                  <c:v>279</c:v>
                </c:pt>
                <c:pt idx="1096">
                  <c:v>89.01</c:v>
                </c:pt>
                <c:pt idx="1097">
                  <c:v>28.380000000000003</c:v>
                </c:pt>
                <c:pt idx="1098">
                  <c:v>146</c:v>
                </c:pt>
                <c:pt idx="1099">
                  <c:v>31</c:v>
                </c:pt>
                <c:pt idx="1100">
                  <c:v>0</c:v>
                </c:pt>
                <c:pt idx="1101">
                  <c:v>58</c:v>
                </c:pt>
                <c:pt idx="1102">
                  <c:v>28.380000000000003</c:v>
                </c:pt>
                <c:pt idx="1103">
                  <c:v>82.55</c:v>
                </c:pt>
                <c:pt idx="1104">
                  <c:v>823.62</c:v>
                </c:pt>
                <c:pt idx="1105">
                  <c:v>7</c:v>
                </c:pt>
                <c:pt idx="1106">
                  <c:v>24.51</c:v>
                </c:pt>
                <c:pt idx="1107">
                  <c:v>257</c:v>
                </c:pt>
                <c:pt idx="1108">
                  <c:v>5.5</c:v>
                </c:pt>
                <c:pt idx="1109">
                  <c:v>0</c:v>
                </c:pt>
                <c:pt idx="1110">
                  <c:v>282.68</c:v>
                </c:pt>
                <c:pt idx="1111">
                  <c:v>303.15000000000003</c:v>
                </c:pt>
                <c:pt idx="1112">
                  <c:v>558.80000000000007</c:v>
                </c:pt>
                <c:pt idx="1113">
                  <c:v>15.48</c:v>
                </c:pt>
                <c:pt idx="1114">
                  <c:v>6251</c:v>
                </c:pt>
                <c:pt idx="1115">
                  <c:v>86</c:v>
                </c:pt>
                <c:pt idx="1116">
                  <c:v>258</c:v>
                </c:pt>
                <c:pt idx="1117">
                  <c:v>1499</c:v>
                </c:pt>
                <c:pt idx="1118">
                  <c:v>34</c:v>
                </c:pt>
                <c:pt idx="1119">
                  <c:v>3196</c:v>
                </c:pt>
                <c:pt idx="1120">
                  <c:v>411</c:v>
                </c:pt>
                <c:pt idx="1121">
                  <c:v>24.51</c:v>
                </c:pt>
                <c:pt idx="1122">
                  <c:v>292</c:v>
                </c:pt>
                <c:pt idx="1123">
                  <c:v>10.32</c:v>
                </c:pt>
                <c:pt idx="1124">
                  <c:v>88</c:v>
                </c:pt>
                <c:pt idx="1125">
                  <c:v>6.6000000000000005</c:v>
                </c:pt>
                <c:pt idx="1126">
                  <c:v>47.300000000000004</c:v>
                </c:pt>
                <c:pt idx="1127">
                  <c:v>6</c:v>
                </c:pt>
                <c:pt idx="1128">
                  <c:v>3163</c:v>
                </c:pt>
                <c:pt idx="1129">
                  <c:v>33</c:v>
                </c:pt>
                <c:pt idx="1130">
                  <c:v>380</c:v>
                </c:pt>
                <c:pt idx="1131">
                  <c:v>33</c:v>
                </c:pt>
                <c:pt idx="1132">
                  <c:v>46</c:v>
                </c:pt>
                <c:pt idx="1133">
                  <c:v>16.5</c:v>
                </c:pt>
                <c:pt idx="1134">
                  <c:v>159</c:v>
                </c:pt>
                <c:pt idx="1135">
                  <c:v>6042</c:v>
                </c:pt>
                <c:pt idx="1136">
                  <c:v>18</c:v>
                </c:pt>
                <c:pt idx="1137">
                  <c:v>2871.2</c:v>
                </c:pt>
                <c:pt idx="1138">
                  <c:v>552.20000000000005</c:v>
                </c:pt>
                <c:pt idx="1139">
                  <c:v>28.12</c:v>
                </c:pt>
                <c:pt idx="1140">
                  <c:v>79</c:v>
                </c:pt>
                <c:pt idx="1141">
                  <c:v>14</c:v>
                </c:pt>
                <c:pt idx="1142">
                  <c:v>85</c:v>
                </c:pt>
                <c:pt idx="1143">
                  <c:v>1273.8000000000002</c:v>
                </c:pt>
                <c:pt idx="1144">
                  <c:v>29</c:v>
                </c:pt>
                <c:pt idx="1145">
                  <c:v>74</c:v>
                </c:pt>
                <c:pt idx="1146">
                  <c:v>796.40000000000009</c:v>
                </c:pt>
                <c:pt idx="1147">
                  <c:v>826.89</c:v>
                </c:pt>
                <c:pt idx="1148">
                  <c:v>49</c:v>
                </c:pt>
                <c:pt idx="1149">
                  <c:v>500</c:v>
                </c:pt>
                <c:pt idx="1150">
                  <c:v>129</c:v>
                </c:pt>
                <c:pt idx="1151">
                  <c:v>51.6</c:v>
                </c:pt>
                <c:pt idx="1152">
                  <c:v>54</c:v>
                </c:pt>
                <c:pt idx="1153">
                  <c:v>5756</c:v>
                </c:pt>
                <c:pt idx="1154">
                  <c:v>16.77</c:v>
                </c:pt>
                <c:pt idx="1155">
                  <c:v>52</c:v>
                </c:pt>
                <c:pt idx="1156">
                  <c:v>109.65</c:v>
                </c:pt>
                <c:pt idx="1157">
                  <c:v>303.39999999999998</c:v>
                </c:pt>
                <c:pt idx="1158">
                  <c:v>807.40000000000009</c:v>
                </c:pt>
                <c:pt idx="1159">
                  <c:v>64</c:v>
                </c:pt>
                <c:pt idx="1160">
                  <c:v>579.21</c:v>
                </c:pt>
                <c:pt idx="1161">
                  <c:v>43</c:v>
                </c:pt>
                <c:pt idx="1162">
                  <c:v>29</c:v>
                </c:pt>
                <c:pt idx="1163">
                  <c:v>36</c:v>
                </c:pt>
                <c:pt idx="1164">
                  <c:v>354</c:v>
                </c:pt>
                <c:pt idx="1165">
                  <c:v>277</c:v>
                </c:pt>
                <c:pt idx="1166">
                  <c:v>8698</c:v>
                </c:pt>
                <c:pt idx="1167">
                  <c:v>2658.82</c:v>
                </c:pt>
                <c:pt idx="1168">
                  <c:v>109</c:v>
                </c:pt>
                <c:pt idx="1169">
                  <c:v>2037.96</c:v>
                </c:pt>
                <c:pt idx="1170">
                  <c:v>116</c:v>
                </c:pt>
                <c:pt idx="1171">
                  <c:v>480</c:v>
                </c:pt>
                <c:pt idx="1172">
                  <c:v>60</c:v>
                </c:pt>
                <c:pt idx="1173">
                  <c:v>18</c:v>
                </c:pt>
                <c:pt idx="1174">
                  <c:v>38</c:v>
                </c:pt>
                <c:pt idx="1175">
                  <c:v>165</c:v>
                </c:pt>
                <c:pt idx="1176">
                  <c:v>280</c:v>
                </c:pt>
                <c:pt idx="1177">
                  <c:v>1.9500000000000002</c:v>
                </c:pt>
                <c:pt idx="1178">
                  <c:v>54</c:v>
                </c:pt>
                <c:pt idx="1179">
                  <c:v>12</c:v>
                </c:pt>
                <c:pt idx="1180">
                  <c:v>0</c:v>
                </c:pt>
                <c:pt idx="1181">
                  <c:v>55</c:v>
                </c:pt>
                <c:pt idx="1182">
                  <c:v>36</c:v>
                </c:pt>
                <c:pt idx="1183">
                  <c:v>428.28000000000003</c:v>
                </c:pt>
                <c:pt idx="1184">
                  <c:v>2126.7599999999998</c:v>
                </c:pt>
                <c:pt idx="1185">
                  <c:v>30.800000000000004</c:v>
                </c:pt>
                <c:pt idx="1186">
                  <c:v>14</c:v>
                </c:pt>
                <c:pt idx="1187">
                  <c:v>0</c:v>
                </c:pt>
                <c:pt idx="1188">
                  <c:v>33</c:v>
                </c:pt>
                <c:pt idx="1189">
                  <c:v>1906.24</c:v>
                </c:pt>
                <c:pt idx="1190">
                  <c:v>27.09</c:v>
                </c:pt>
                <c:pt idx="1191">
                  <c:v>24.51</c:v>
                </c:pt>
                <c:pt idx="1192">
                  <c:v>365</c:v>
                </c:pt>
                <c:pt idx="1193">
                  <c:v>3372</c:v>
                </c:pt>
                <c:pt idx="1194">
                  <c:v>490</c:v>
                </c:pt>
                <c:pt idx="1195">
                  <c:v>6450</c:v>
                </c:pt>
                <c:pt idx="1196">
                  <c:v>1366</c:v>
                </c:pt>
                <c:pt idx="1197">
                  <c:v>0</c:v>
                </c:pt>
                <c:pt idx="1198">
                  <c:v>666.6</c:v>
                </c:pt>
                <c:pt idx="1199">
                  <c:v>8</c:v>
                </c:pt>
                <c:pt idx="1200">
                  <c:v>533</c:v>
                </c:pt>
                <c:pt idx="1201">
                  <c:v>254</c:v>
                </c:pt>
                <c:pt idx="1202">
                  <c:v>269.5</c:v>
                </c:pt>
                <c:pt idx="1203">
                  <c:v>2</c:v>
                </c:pt>
                <c:pt idx="1204">
                  <c:v>580.9</c:v>
                </c:pt>
                <c:pt idx="1205">
                  <c:v>338</c:v>
                </c:pt>
                <c:pt idx="1206">
                  <c:v>465</c:v>
                </c:pt>
                <c:pt idx="1207">
                  <c:v>98</c:v>
                </c:pt>
                <c:pt idx="1208">
                  <c:v>257</c:v>
                </c:pt>
                <c:pt idx="1209">
                  <c:v>61</c:v>
                </c:pt>
                <c:pt idx="1210">
                  <c:v>399</c:v>
                </c:pt>
                <c:pt idx="1211">
                  <c:v>64.5</c:v>
                </c:pt>
                <c:pt idx="1212">
                  <c:v>102</c:v>
                </c:pt>
                <c:pt idx="1213">
                  <c:v>11</c:v>
                </c:pt>
                <c:pt idx="1214">
                  <c:v>9.0300000000000011</c:v>
                </c:pt>
                <c:pt idx="1215">
                  <c:v>48</c:v>
                </c:pt>
                <c:pt idx="1216">
                  <c:v>882</c:v>
                </c:pt>
                <c:pt idx="1217">
                  <c:v>574</c:v>
                </c:pt>
                <c:pt idx="1218">
                  <c:v>987.80000000000007</c:v>
                </c:pt>
                <c:pt idx="1219">
                  <c:v>34</c:v>
                </c:pt>
                <c:pt idx="1220">
                  <c:v>605</c:v>
                </c:pt>
                <c:pt idx="1221">
                  <c:v>33</c:v>
                </c:pt>
                <c:pt idx="1222">
                  <c:v>3604</c:v>
                </c:pt>
                <c:pt idx="1223">
                  <c:v>30</c:v>
                </c:pt>
                <c:pt idx="1224">
                  <c:v>59.2</c:v>
                </c:pt>
                <c:pt idx="1225">
                  <c:v>1287</c:v>
                </c:pt>
                <c:pt idx="1226">
                  <c:v>61.92</c:v>
                </c:pt>
                <c:pt idx="1227">
                  <c:v>461</c:v>
                </c:pt>
                <c:pt idx="1228">
                  <c:v>399</c:v>
                </c:pt>
                <c:pt idx="1229">
                  <c:v>4.4000000000000004</c:v>
                </c:pt>
                <c:pt idx="1230">
                  <c:v>2381.34</c:v>
                </c:pt>
                <c:pt idx="1231">
                  <c:v>0</c:v>
                </c:pt>
                <c:pt idx="1232">
                  <c:v>244.2</c:v>
                </c:pt>
                <c:pt idx="1233">
                  <c:v>2028</c:v>
                </c:pt>
                <c:pt idx="1234">
                  <c:v>447.63</c:v>
                </c:pt>
                <c:pt idx="1235">
                  <c:v>28</c:v>
                </c:pt>
                <c:pt idx="1236">
                  <c:v>6</c:v>
                </c:pt>
                <c:pt idx="1237">
                  <c:v>9.9</c:v>
                </c:pt>
                <c:pt idx="1238">
                  <c:v>3.87</c:v>
                </c:pt>
                <c:pt idx="1239">
                  <c:v>43.86</c:v>
                </c:pt>
                <c:pt idx="1240">
                  <c:v>99</c:v>
                </c:pt>
                <c:pt idx="1241">
                  <c:v>156</c:v>
                </c:pt>
                <c:pt idx="1242">
                  <c:v>5.5</c:v>
                </c:pt>
                <c:pt idx="1243">
                  <c:v>500</c:v>
                </c:pt>
                <c:pt idx="1244">
                  <c:v>7.74</c:v>
                </c:pt>
                <c:pt idx="1245">
                  <c:v>222</c:v>
                </c:pt>
                <c:pt idx="1246">
                  <c:v>221</c:v>
                </c:pt>
                <c:pt idx="1247">
                  <c:v>0</c:v>
                </c:pt>
                <c:pt idx="1248">
                  <c:v>253</c:v>
                </c:pt>
                <c:pt idx="1249">
                  <c:v>199</c:v>
                </c:pt>
                <c:pt idx="1250">
                  <c:v>55</c:v>
                </c:pt>
                <c:pt idx="1251">
                  <c:v>243</c:v>
                </c:pt>
                <c:pt idx="1252">
                  <c:v>2</c:v>
                </c:pt>
                <c:pt idx="1253">
                  <c:v>256.70999999999998</c:v>
                </c:pt>
                <c:pt idx="1254">
                  <c:v>1650.0000000000002</c:v>
                </c:pt>
                <c:pt idx="1255">
                  <c:v>0.74</c:v>
                </c:pt>
                <c:pt idx="1256">
                  <c:v>691</c:v>
                </c:pt>
                <c:pt idx="1257">
                  <c:v>1004.18</c:v>
                </c:pt>
                <c:pt idx="1258">
                  <c:v>589.53</c:v>
                </c:pt>
                <c:pt idx="1259">
                  <c:v>10.32</c:v>
                </c:pt>
                <c:pt idx="1260">
                  <c:v>200.20000000000002</c:v>
                </c:pt>
                <c:pt idx="1261">
                  <c:v>163</c:v>
                </c:pt>
                <c:pt idx="1262">
                  <c:v>86</c:v>
                </c:pt>
                <c:pt idx="1263">
                  <c:v>493.90000000000003</c:v>
                </c:pt>
                <c:pt idx="1264">
                  <c:v>133</c:v>
                </c:pt>
                <c:pt idx="1265">
                  <c:v>2771</c:v>
                </c:pt>
                <c:pt idx="1266">
                  <c:v>147</c:v>
                </c:pt>
                <c:pt idx="1267">
                  <c:v>16.77</c:v>
                </c:pt>
                <c:pt idx="1268">
                  <c:v>440.00000000000006</c:v>
                </c:pt>
                <c:pt idx="1269">
                  <c:v>431</c:v>
                </c:pt>
                <c:pt idx="1270">
                  <c:v>338.8</c:v>
                </c:pt>
                <c:pt idx="1271">
                  <c:v>1349.76</c:v>
                </c:pt>
                <c:pt idx="1272">
                  <c:v>19.98</c:v>
                </c:pt>
                <c:pt idx="1273">
                  <c:v>45.15</c:v>
                </c:pt>
                <c:pt idx="1274">
                  <c:v>1755</c:v>
                </c:pt>
                <c:pt idx="1275">
                  <c:v>35</c:v>
                </c:pt>
                <c:pt idx="1276">
                  <c:v>500</c:v>
                </c:pt>
                <c:pt idx="1277">
                  <c:v>888</c:v>
                </c:pt>
                <c:pt idx="1278">
                  <c:v>314.5</c:v>
                </c:pt>
                <c:pt idx="1279">
                  <c:v>1817</c:v>
                </c:pt>
                <c:pt idx="1280">
                  <c:v>450</c:v>
                </c:pt>
                <c:pt idx="1281">
                  <c:v>1493.8000000000002</c:v>
                </c:pt>
                <c:pt idx="1282">
                  <c:v>171.68</c:v>
                </c:pt>
                <c:pt idx="1283">
                  <c:v>1007.6000000000001</c:v>
                </c:pt>
                <c:pt idx="1284">
                  <c:v>3058</c:v>
                </c:pt>
                <c:pt idx="1285">
                  <c:v>97</c:v>
                </c:pt>
                <c:pt idx="1286">
                  <c:v>3891.8</c:v>
                </c:pt>
                <c:pt idx="1287">
                  <c:v>11</c:v>
                </c:pt>
                <c:pt idx="1288">
                  <c:v>499</c:v>
                </c:pt>
                <c:pt idx="1289">
                  <c:v>106</c:v>
                </c:pt>
                <c:pt idx="1290">
                  <c:v>499</c:v>
                </c:pt>
                <c:pt idx="1291">
                  <c:v>1149.96</c:v>
                </c:pt>
                <c:pt idx="1292">
                  <c:v>216</c:v>
                </c:pt>
                <c:pt idx="1293">
                  <c:v>27</c:v>
                </c:pt>
                <c:pt idx="1294">
                  <c:v>1237.6000000000001</c:v>
                </c:pt>
                <c:pt idx="1295">
                  <c:v>366.3</c:v>
                </c:pt>
                <c:pt idx="1296">
                  <c:v>568.31999999999994</c:v>
                </c:pt>
                <c:pt idx="1297">
                  <c:v>334.40000000000003</c:v>
                </c:pt>
                <c:pt idx="1298">
                  <c:v>55250</c:v>
                </c:pt>
                <c:pt idx="1299">
                  <c:v>854.7</c:v>
                </c:pt>
                <c:pt idx="1300">
                  <c:v>16.77</c:v>
                </c:pt>
                <c:pt idx="1301">
                  <c:v>70</c:v>
                </c:pt>
                <c:pt idx="1302">
                  <c:v>3.3000000000000003</c:v>
                </c:pt>
                <c:pt idx="1303">
                  <c:v>61</c:v>
                </c:pt>
                <c:pt idx="1304">
                  <c:v>35</c:v>
                </c:pt>
                <c:pt idx="1305">
                  <c:v>2500.46</c:v>
                </c:pt>
                <c:pt idx="1306">
                  <c:v>1791</c:v>
                </c:pt>
                <c:pt idx="1307">
                  <c:v>233.20000000000002</c:v>
                </c:pt>
                <c:pt idx="1308">
                  <c:v>46.44</c:v>
                </c:pt>
                <c:pt idx="1309">
                  <c:v>500</c:v>
                </c:pt>
                <c:pt idx="1310">
                  <c:v>19.350000000000001</c:v>
                </c:pt>
                <c:pt idx="1311">
                  <c:v>12.9</c:v>
                </c:pt>
                <c:pt idx="1312">
                  <c:v>65</c:v>
                </c:pt>
                <c:pt idx="1313">
                  <c:v>128</c:v>
                </c:pt>
                <c:pt idx="1314">
                  <c:v>179</c:v>
                </c:pt>
                <c:pt idx="1315">
                  <c:v>148</c:v>
                </c:pt>
                <c:pt idx="1316">
                  <c:v>21.93</c:v>
                </c:pt>
                <c:pt idx="1317">
                  <c:v>6.45</c:v>
                </c:pt>
                <c:pt idx="1318">
                  <c:v>0</c:v>
                </c:pt>
                <c:pt idx="1319">
                  <c:v>103.6</c:v>
                </c:pt>
                <c:pt idx="1320">
                  <c:v>35</c:v>
                </c:pt>
                <c:pt idx="1321">
                  <c:v>1</c:v>
                </c:pt>
                <c:pt idx="1322">
                  <c:v>44</c:v>
                </c:pt>
                <c:pt idx="1323">
                  <c:v>209.42</c:v>
                </c:pt>
                <c:pt idx="1324">
                  <c:v>0</c:v>
                </c:pt>
                <c:pt idx="1325">
                  <c:v>816.2</c:v>
                </c:pt>
                <c:pt idx="1326">
                  <c:v>4</c:v>
                </c:pt>
                <c:pt idx="1327">
                  <c:v>511</c:v>
                </c:pt>
                <c:pt idx="1328">
                  <c:v>9</c:v>
                </c:pt>
                <c:pt idx="1329">
                  <c:v>141</c:v>
                </c:pt>
                <c:pt idx="1330">
                  <c:v>511</c:v>
                </c:pt>
                <c:pt idx="1331">
                  <c:v>206</c:v>
                </c:pt>
                <c:pt idx="1332">
                  <c:v>579</c:v>
                </c:pt>
                <c:pt idx="1333">
                  <c:v>2979</c:v>
                </c:pt>
                <c:pt idx="1334">
                  <c:v>717.8</c:v>
                </c:pt>
                <c:pt idx="1335">
                  <c:v>322</c:v>
                </c:pt>
                <c:pt idx="1336">
                  <c:v>1290</c:v>
                </c:pt>
                <c:pt idx="1337">
                  <c:v>493.90000000000003</c:v>
                </c:pt>
                <c:pt idx="1338">
                  <c:v>7.74</c:v>
                </c:pt>
                <c:pt idx="1339">
                  <c:v>100</c:v>
                </c:pt>
                <c:pt idx="1340">
                  <c:v>1601</c:v>
                </c:pt>
                <c:pt idx="1341">
                  <c:v>35</c:v>
                </c:pt>
                <c:pt idx="1342">
                  <c:v>300</c:v>
                </c:pt>
                <c:pt idx="1343">
                  <c:v>275</c:v>
                </c:pt>
                <c:pt idx="1344">
                  <c:v>15</c:v>
                </c:pt>
                <c:pt idx="1345">
                  <c:v>429</c:v>
                </c:pt>
                <c:pt idx="1346">
                  <c:v>783.2</c:v>
                </c:pt>
                <c:pt idx="1347">
                  <c:v>1885</c:v>
                </c:pt>
                <c:pt idx="1348">
                  <c:v>5795</c:v>
                </c:pt>
                <c:pt idx="1349">
                  <c:v>15</c:v>
                </c:pt>
                <c:pt idx="1350">
                  <c:v>6.45</c:v>
                </c:pt>
                <c:pt idx="1351">
                  <c:v>1290</c:v>
                </c:pt>
                <c:pt idx="1352">
                  <c:v>23</c:v>
                </c:pt>
                <c:pt idx="1353">
                  <c:v>102.05</c:v>
                </c:pt>
                <c:pt idx="1354">
                  <c:v>6</c:v>
                </c:pt>
                <c:pt idx="1355">
                  <c:v>195</c:v>
                </c:pt>
                <c:pt idx="1356">
                  <c:v>94</c:v>
                </c:pt>
                <c:pt idx="1357">
                  <c:v>30.96</c:v>
                </c:pt>
                <c:pt idx="1358">
                  <c:v>127.71000000000001</c:v>
                </c:pt>
                <c:pt idx="1359">
                  <c:v>5529</c:v>
                </c:pt>
                <c:pt idx="1360">
                  <c:v>6767</c:v>
                </c:pt>
                <c:pt idx="1361">
                  <c:v>0</c:v>
                </c:pt>
                <c:pt idx="1362">
                  <c:v>22</c:v>
                </c:pt>
                <c:pt idx="1363">
                  <c:v>10.32</c:v>
                </c:pt>
                <c:pt idx="1364">
                  <c:v>25.16</c:v>
                </c:pt>
                <c:pt idx="1365">
                  <c:v>603.84</c:v>
                </c:pt>
                <c:pt idx="1366">
                  <c:v>187</c:v>
                </c:pt>
                <c:pt idx="1367">
                  <c:v>573</c:v>
                </c:pt>
                <c:pt idx="1368">
                  <c:v>74.800000000000011</c:v>
                </c:pt>
                <c:pt idx="1369">
                  <c:v>975</c:v>
                </c:pt>
                <c:pt idx="1370">
                  <c:v>0</c:v>
                </c:pt>
                <c:pt idx="1371">
                  <c:v>445.48</c:v>
                </c:pt>
                <c:pt idx="1372">
                  <c:v>2</c:v>
                </c:pt>
                <c:pt idx="1373">
                  <c:v>498</c:v>
                </c:pt>
                <c:pt idx="1374">
                  <c:v>115</c:v>
                </c:pt>
                <c:pt idx="1375">
                  <c:v>1648.9</c:v>
                </c:pt>
                <c:pt idx="1376">
                  <c:v>4</c:v>
                </c:pt>
                <c:pt idx="1377">
                  <c:v>1562.19</c:v>
                </c:pt>
                <c:pt idx="1378">
                  <c:v>49</c:v>
                </c:pt>
                <c:pt idx="1379">
                  <c:v>6007</c:v>
                </c:pt>
                <c:pt idx="1380">
                  <c:v>23</c:v>
                </c:pt>
                <c:pt idx="1381">
                  <c:v>117.39</c:v>
                </c:pt>
                <c:pt idx="1382">
                  <c:v>40</c:v>
                </c:pt>
                <c:pt idx="1383">
                  <c:v>6822.8</c:v>
                </c:pt>
                <c:pt idx="1384">
                  <c:v>499</c:v>
                </c:pt>
                <c:pt idx="1385">
                  <c:v>80.300000000000011</c:v>
                </c:pt>
                <c:pt idx="1386">
                  <c:v>1032</c:v>
                </c:pt>
                <c:pt idx="1387">
                  <c:v>1016.76</c:v>
                </c:pt>
                <c:pt idx="1388">
                  <c:v>236</c:v>
                </c:pt>
                <c:pt idx="1389">
                  <c:v>716.31999999999994</c:v>
                </c:pt>
                <c:pt idx="1390">
                  <c:v>205.72</c:v>
                </c:pt>
                <c:pt idx="1391">
                  <c:v>10</c:v>
                </c:pt>
                <c:pt idx="1392">
                  <c:v>7.74</c:v>
                </c:pt>
                <c:pt idx="1393">
                  <c:v>125</c:v>
                </c:pt>
                <c:pt idx="1394">
                  <c:v>7</c:v>
                </c:pt>
                <c:pt idx="1395">
                  <c:v>113.30000000000001</c:v>
                </c:pt>
                <c:pt idx="1396">
                  <c:v>1902</c:v>
                </c:pt>
                <c:pt idx="1397">
                  <c:v>1447.38</c:v>
                </c:pt>
                <c:pt idx="1398">
                  <c:v>1513.17</c:v>
                </c:pt>
                <c:pt idx="1399">
                  <c:v>1365</c:v>
                </c:pt>
                <c:pt idx="1400">
                  <c:v>12</c:v>
                </c:pt>
                <c:pt idx="1401">
                  <c:v>0</c:v>
                </c:pt>
                <c:pt idx="1402">
                  <c:v>37958.300000000003</c:v>
                </c:pt>
                <c:pt idx="1403">
                  <c:v>975.31999999999994</c:v>
                </c:pt>
                <c:pt idx="1404">
                  <c:v>40</c:v>
                </c:pt>
                <c:pt idx="1405">
                  <c:v>1128</c:v>
                </c:pt>
                <c:pt idx="1406">
                  <c:v>142</c:v>
                </c:pt>
                <c:pt idx="1407">
                  <c:v>35.200000000000003</c:v>
                </c:pt>
                <c:pt idx="1408">
                  <c:v>488</c:v>
                </c:pt>
                <c:pt idx="1409">
                  <c:v>431</c:v>
                </c:pt>
                <c:pt idx="1410">
                  <c:v>123</c:v>
                </c:pt>
                <c:pt idx="1411">
                  <c:v>493.90000000000003</c:v>
                </c:pt>
                <c:pt idx="1412">
                  <c:v>13</c:v>
                </c:pt>
                <c:pt idx="1413">
                  <c:v>170</c:v>
                </c:pt>
                <c:pt idx="1414">
                  <c:v>318</c:v>
                </c:pt>
                <c:pt idx="1415">
                  <c:v>183</c:v>
                </c:pt>
                <c:pt idx="1416">
                  <c:v>232</c:v>
                </c:pt>
                <c:pt idx="1417">
                  <c:v>24</c:v>
                </c:pt>
                <c:pt idx="1418">
                  <c:v>35</c:v>
                </c:pt>
                <c:pt idx="1419">
                  <c:v>2534.5</c:v>
                </c:pt>
                <c:pt idx="1420">
                  <c:v>68.08</c:v>
                </c:pt>
                <c:pt idx="1421">
                  <c:v>5749</c:v>
                </c:pt>
                <c:pt idx="1422">
                  <c:v>320</c:v>
                </c:pt>
                <c:pt idx="1423">
                  <c:v>59</c:v>
                </c:pt>
                <c:pt idx="1424">
                  <c:v>255.20000000000002</c:v>
                </c:pt>
                <c:pt idx="1425">
                  <c:v>1306</c:v>
                </c:pt>
                <c:pt idx="1426">
                  <c:v>500</c:v>
                </c:pt>
                <c:pt idx="1427">
                  <c:v>581.90000000000009</c:v>
                </c:pt>
                <c:pt idx="1428">
                  <c:v>900</c:v>
                </c:pt>
                <c:pt idx="1429">
                  <c:v>581</c:v>
                </c:pt>
                <c:pt idx="1430">
                  <c:v>444.74</c:v>
                </c:pt>
                <c:pt idx="1431">
                  <c:v>1324.83</c:v>
                </c:pt>
                <c:pt idx="1432">
                  <c:v>3225</c:v>
                </c:pt>
                <c:pt idx="1433">
                  <c:v>336.7</c:v>
                </c:pt>
                <c:pt idx="1434">
                  <c:v>836</c:v>
                </c:pt>
                <c:pt idx="1435">
                  <c:v>893.97</c:v>
                </c:pt>
                <c:pt idx="1436">
                  <c:v>7.74</c:v>
                </c:pt>
                <c:pt idx="1437">
                  <c:v>158.4</c:v>
                </c:pt>
                <c:pt idx="1438">
                  <c:v>806.25</c:v>
                </c:pt>
                <c:pt idx="1439">
                  <c:v>1030.7</c:v>
                </c:pt>
                <c:pt idx="1440">
                  <c:v>42.900000000000006</c:v>
                </c:pt>
                <c:pt idx="1441">
                  <c:v>196.08</c:v>
                </c:pt>
                <c:pt idx="1442">
                  <c:v>97</c:v>
                </c:pt>
                <c:pt idx="1443">
                  <c:v>61</c:v>
                </c:pt>
                <c:pt idx="1444">
                  <c:v>198.00000000000003</c:v>
                </c:pt>
                <c:pt idx="1445">
                  <c:v>813.99</c:v>
                </c:pt>
                <c:pt idx="1446">
                  <c:v>11</c:v>
                </c:pt>
                <c:pt idx="1447">
                  <c:v>36.26</c:v>
                </c:pt>
                <c:pt idx="1448">
                  <c:v>7578</c:v>
                </c:pt>
                <c:pt idx="1449">
                  <c:v>409.20000000000005</c:v>
                </c:pt>
                <c:pt idx="1450">
                  <c:v>161</c:v>
                </c:pt>
                <c:pt idx="1451">
                  <c:v>537.98</c:v>
                </c:pt>
                <c:pt idx="1452">
                  <c:v>18.060000000000002</c:v>
                </c:pt>
                <c:pt idx="1453">
                  <c:v>67.100000000000009</c:v>
                </c:pt>
                <c:pt idx="1454">
                  <c:v>750</c:v>
                </c:pt>
                <c:pt idx="1455">
                  <c:v>9</c:v>
                </c:pt>
                <c:pt idx="1456">
                  <c:v>74.820000000000007</c:v>
                </c:pt>
                <c:pt idx="1457">
                  <c:v>69</c:v>
                </c:pt>
                <c:pt idx="1458">
                  <c:v>24.51</c:v>
                </c:pt>
                <c:pt idx="1459">
                  <c:v>12.100000000000001</c:v>
                </c:pt>
                <c:pt idx="1460">
                  <c:v>1632</c:v>
                </c:pt>
                <c:pt idx="1461">
                  <c:v>2152</c:v>
                </c:pt>
                <c:pt idx="1462">
                  <c:v>940.50000000000011</c:v>
                </c:pt>
                <c:pt idx="1463">
                  <c:v>50</c:v>
                </c:pt>
                <c:pt idx="1464">
                  <c:v>15</c:v>
                </c:pt>
                <c:pt idx="1465">
                  <c:v>1314.5</c:v>
                </c:pt>
                <c:pt idx="1466">
                  <c:v>385.00000000000006</c:v>
                </c:pt>
                <c:pt idx="1467">
                  <c:v>46</c:v>
                </c:pt>
                <c:pt idx="1468">
                  <c:v>185</c:v>
                </c:pt>
                <c:pt idx="1469">
                  <c:v>10658</c:v>
                </c:pt>
                <c:pt idx="1470">
                  <c:v>201</c:v>
                </c:pt>
                <c:pt idx="1471">
                  <c:v>3740.0000000000005</c:v>
                </c:pt>
                <c:pt idx="1472">
                  <c:v>77</c:v>
                </c:pt>
                <c:pt idx="1473">
                  <c:v>49</c:v>
                </c:pt>
                <c:pt idx="1474">
                  <c:v>8761.5</c:v>
                </c:pt>
                <c:pt idx="1475">
                  <c:v>323</c:v>
                </c:pt>
                <c:pt idx="1476">
                  <c:v>178</c:v>
                </c:pt>
                <c:pt idx="1477">
                  <c:v>34.83</c:v>
                </c:pt>
                <c:pt idx="1478">
                  <c:v>594</c:v>
                </c:pt>
                <c:pt idx="1479">
                  <c:v>590</c:v>
                </c:pt>
                <c:pt idx="1480">
                  <c:v>162</c:v>
                </c:pt>
                <c:pt idx="1481">
                  <c:v>8</c:v>
                </c:pt>
                <c:pt idx="1482">
                  <c:v>278.98</c:v>
                </c:pt>
                <c:pt idx="1483">
                  <c:v>7</c:v>
                </c:pt>
                <c:pt idx="1484">
                  <c:v>317.90000000000003</c:v>
                </c:pt>
                <c:pt idx="1485">
                  <c:v>532</c:v>
                </c:pt>
                <c:pt idx="1486">
                  <c:v>19565.599999999999</c:v>
                </c:pt>
                <c:pt idx="1487">
                  <c:v>115</c:v>
                </c:pt>
                <c:pt idx="1488">
                  <c:v>182</c:v>
                </c:pt>
                <c:pt idx="1489">
                  <c:v>744.33</c:v>
                </c:pt>
                <c:pt idx="1490">
                  <c:v>32</c:v>
                </c:pt>
                <c:pt idx="1491">
                  <c:v>25</c:v>
                </c:pt>
                <c:pt idx="1492">
                  <c:v>587.55999999999995</c:v>
                </c:pt>
                <c:pt idx="1493">
                  <c:v>112.2</c:v>
                </c:pt>
                <c:pt idx="1494">
                  <c:v>20.72</c:v>
                </c:pt>
                <c:pt idx="1495">
                  <c:v>484</c:v>
                </c:pt>
                <c:pt idx="1496">
                  <c:v>440.00000000000006</c:v>
                </c:pt>
                <c:pt idx="1497">
                  <c:v>505</c:v>
                </c:pt>
                <c:pt idx="1498">
                  <c:v>22</c:v>
                </c:pt>
                <c:pt idx="1499">
                  <c:v>63</c:v>
                </c:pt>
                <c:pt idx="1500">
                  <c:v>2</c:v>
                </c:pt>
                <c:pt idx="1501">
                  <c:v>183.70000000000002</c:v>
                </c:pt>
                <c:pt idx="1502">
                  <c:v>138</c:v>
                </c:pt>
                <c:pt idx="1503">
                  <c:v>243</c:v>
                </c:pt>
                <c:pt idx="1504">
                  <c:v>3864</c:v>
                </c:pt>
                <c:pt idx="1505">
                  <c:v>1542</c:v>
                </c:pt>
                <c:pt idx="1506">
                  <c:v>5</c:v>
                </c:pt>
                <c:pt idx="1507">
                  <c:v>100.62</c:v>
                </c:pt>
                <c:pt idx="1508">
                  <c:v>127.71000000000001</c:v>
                </c:pt>
                <c:pt idx="1509">
                  <c:v>794.76</c:v>
                </c:pt>
                <c:pt idx="1510">
                  <c:v>11.61</c:v>
                </c:pt>
                <c:pt idx="1511">
                  <c:v>2969</c:v>
                </c:pt>
                <c:pt idx="1512">
                  <c:v>64</c:v>
                </c:pt>
                <c:pt idx="1513">
                  <c:v>199</c:v>
                </c:pt>
                <c:pt idx="1514">
                  <c:v>27</c:v>
                </c:pt>
                <c:pt idx="1515">
                  <c:v>6</c:v>
                </c:pt>
                <c:pt idx="1516">
                  <c:v>867</c:v>
                </c:pt>
                <c:pt idx="1517">
                  <c:v>58</c:v>
                </c:pt>
                <c:pt idx="1518">
                  <c:v>131</c:v>
                </c:pt>
                <c:pt idx="1519">
                  <c:v>19839</c:v>
                </c:pt>
                <c:pt idx="1520">
                  <c:v>218</c:v>
                </c:pt>
                <c:pt idx="1521">
                  <c:v>130.9</c:v>
                </c:pt>
                <c:pt idx="1522">
                  <c:v>1240.98</c:v>
                </c:pt>
                <c:pt idx="1523">
                  <c:v>335.5</c:v>
                </c:pt>
                <c:pt idx="1524">
                  <c:v>138.60000000000002</c:v>
                </c:pt>
                <c:pt idx="1525">
                  <c:v>94.600000000000009</c:v>
                </c:pt>
                <c:pt idx="1526">
                  <c:v>5535.94</c:v>
                </c:pt>
                <c:pt idx="1527">
                  <c:v>882.2</c:v>
                </c:pt>
                <c:pt idx="1528">
                  <c:v>33</c:v>
                </c:pt>
                <c:pt idx="1529">
                  <c:v>86</c:v>
                </c:pt>
                <c:pt idx="1530">
                  <c:v>1463</c:v>
                </c:pt>
                <c:pt idx="1531">
                  <c:v>770.00000000000011</c:v>
                </c:pt>
                <c:pt idx="1532">
                  <c:v>1043.6100000000001</c:v>
                </c:pt>
                <c:pt idx="1533">
                  <c:v>873.93999999999994</c:v>
                </c:pt>
                <c:pt idx="1534">
                  <c:v>65</c:v>
                </c:pt>
                <c:pt idx="1535">
                  <c:v>4783</c:v>
                </c:pt>
                <c:pt idx="1536">
                  <c:v>29</c:v>
                </c:pt>
                <c:pt idx="1537">
                  <c:v>158.67000000000002</c:v>
                </c:pt>
                <c:pt idx="1538">
                  <c:v>11.61</c:v>
                </c:pt>
                <c:pt idx="1539">
                  <c:v>658.90000000000009</c:v>
                </c:pt>
                <c:pt idx="1540">
                  <c:v>2000</c:v>
                </c:pt>
                <c:pt idx="1541">
                  <c:v>100</c:v>
                </c:pt>
                <c:pt idx="1542">
                  <c:v>193.5</c:v>
                </c:pt>
                <c:pt idx="1543">
                  <c:v>4370.4399999999996</c:v>
                </c:pt>
                <c:pt idx="1544">
                  <c:v>292</c:v>
                </c:pt>
                <c:pt idx="1545">
                  <c:v>228.66</c:v>
                </c:pt>
                <c:pt idx="1546">
                  <c:v>138</c:v>
                </c:pt>
                <c:pt idx="1547">
                  <c:v>326</c:v>
                </c:pt>
                <c:pt idx="1548">
                  <c:v>150</c:v>
                </c:pt>
                <c:pt idx="1549">
                  <c:v>25</c:v>
                </c:pt>
                <c:pt idx="1550">
                  <c:v>434</c:v>
                </c:pt>
                <c:pt idx="1551">
                  <c:v>10.32</c:v>
                </c:pt>
                <c:pt idx="1552">
                  <c:v>63.800000000000004</c:v>
                </c:pt>
                <c:pt idx="1553">
                  <c:v>592.90000000000009</c:v>
                </c:pt>
                <c:pt idx="1554">
                  <c:v>647.5</c:v>
                </c:pt>
                <c:pt idx="1555">
                  <c:v>3.3000000000000003</c:v>
                </c:pt>
                <c:pt idx="1556">
                  <c:v>607</c:v>
                </c:pt>
                <c:pt idx="1557">
                  <c:v>204.60000000000002</c:v>
                </c:pt>
                <c:pt idx="1558">
                  <c:v>4771.8</c:v>
                </c:pt>
                <c:pt idx="1559">
                  <c:v>3</c:v>
                </c:pt>
                <c:pt idx="1560">
                  <c:v>108</c:v>
                </c:pt>
                <c:pt idx="1561">
                  <c:v>482.48</c:v>
                </c:pt>
                <c:pt idx="1562">
                  <c:v>51.6</c:v>
                </c:pt>
                <c:pt idx="1563">
                  <c:v>5350</c:v>
                </c:pt>
                <c:pt idx="1564">
                  <c:v>4</c:v>
                </c:pt>
                <c:pt idx="1565">
                  <c:v>275</c:v>
                </c:pt>
                <c:pt idx="1566">
                  <c:v>75</c:v>
                </c:pt>
                <c:pt idx="1567">
                  <c:v>118706</c:v>
                </c:pt>
                <c:pt idx="1568">
                  <c:v>523</c:v>
                </c:pt>
                <c:pt idx="1569">
                  <c:v>59.400000000000006</c:v>
                </c:pt>
                <c:pt idx="1570">
                  <c:v>16.5</c:v>
                </c:pt>
                <c:pt idx="1571">
                  <c:v>957</c:v>
                </c:pt>
                <c:pt idx="1572">
                  <c:v>57</c:v>
                </c:pt>
                <c:pt idx="1573">
                  <c:v>8.8000000000000007</c:v>
                </c:pt>
                <c:pt idx="1574">
                  <c:v>1377.72</c:v>
                </c:pt>
                <c:pt idx="1575">
                  <c:v>154</c:v>
                </c:pt>
                <c:pt idx="1576">
                  <c:v>0</c:v>
                </c:pt>
                <c:pt idx="1577">
                  <c:v>1179</c:v>
                </c:pt>
                <c:pt idx="1578">
                  <c:v>18.700000000000003</c:v>
                </c:pt>
                <c:pt idx="1579">
                  <c:v>203.82</c:v>
                </c:pt>
                <c:pt idx="1580">
                  <c:v>78.100000000000009</c:v>
                </c:pt>
                <c:pt idx="1581">
                  <c:v>113.30000000000001</c:v>
                </c:pt>
                <c:pt idx="1582">
                  <c:v>19.350000000000001</c:v>
                </c:pt>
                <c:pt idx="1583">
                  <c:v>211.20000000000002</c:v>
                </c:pt>
                <c:pt idx="1584">
                  <c:v>352.24</c:v>
                </c:pt>
                <c:pt idx="1585">
                  <c:v>327</c:v>
                </c:pt>
                <c:pt idx="1586">
                  <c:v>774</c:v>
                </c:pt>
                <c:pt idx="1587">
                  <c:v>1650.0000000000002</c:v>
                </c:pt>
                <c:pt idx="1588">
                  <c:v>552.78</c:v>
                </c:pt>
                <c:pt idx="1589">
                  <c:v>1371</c:v>
                </c:pt>
                <c:pt idx="1590">
                  <c:v>36</c:v>
                </c:pt>
                <c:pt idx="1591">
                  <c:v>4</c:v>
                </c:pt>
                <c:pt idx="1592">
                  <c:v>56</c:v>
                </c:pt>
                <c:pt idx="1593">
                  <c:v>1</c:v>
                </c:pt>
                <c:pt idx="1594">
                  <c:v>157</c:v>
                </c:pt>
                <c:pt idx="1595">
                  <c:v>1801</c:v>
                </c:pt>
                <c:pt idx="1596">
                  <c:v>9</c:v>
                </c:pt>
                <c:pt idx="1597">
                  <c:v>47</c:v>
                </c:pt>
                <c:pt idx="1598">
                  <c:v>36.120000000000005</c:v>
                </c:pt>
                <c:pt idx="1599">
                  <c:v>1593.15</c:v>
                </c:pt>
                <c:pt idx="1600">
                  <c:v>6</c:v>
                </c:pt>
                <c:pt idx="1601">
                  <c:v>36.120000000000005</c:v>
                </c:pt>
                <c:pt idx="1602">
                  <c:v>0</c:v>
                </c:pt>
                <c:pt idx="1603">
                  <c:v>348.70000000000005</c:v>
                </c:pt>
                <c:pt idx="1604">
                  <c:v>299</c:v>
                </c:pt>
                <c:pt idx="1605">
                  <c:v>45.1</c:v>
                </c:pt>
                <c:pt idx="1606">
                  <c:v>49.500000000000007</c:v>
                </c:pt>
                <c:pt idx="1607">
                  <c:v>311</c:v>
                </c:pt>
                <c:pt idx="1608">
                  <c:v>268</c:v>
                </c:pt>
                <c:pt idx="1609">
                  <c:v>438</c:v>
                </c:pt>
                <c:pt idx="1610">
                  <c:v>9.0300000000000011</c:v>
                </c:pt>
                <c:pt idx="1611">
                  <c:v>9.0300000000000011</c:v>
                </c:pt>
                <c:pt idx="1612">
                  <c:v>37.410000000000004</c:v>
                </c:pt>
                <c:pt idx="1613">
                  <c:v>81</c:v>
                </c:pt>
                <c:pt idx="1614">
                  <c:v>22</c:v>
                </c:pt>
                <c:pt idx="1615">
                  <c:v>451</c:v>
                </c:pt>
                <c:pt idx="1616">
                  <c:v>118.68</c:v>
                </c:pt>
                <c:pt idx="1617">
                  <c:v>195</c:v>
                </c:pt>
                <c:pt idx="1618">
                  <c:v>41</c:v>
                </c:pt>
                <c:pt idx="1619">
                  <c:v>2</c:v>
                </c:pt>
                <c:pt idx="1620">
                  <c:v>366.3</c:v>
                </c:pt>
                <c:pt idx="1621">
                  <c:v>1082</c:v>
                </c:pt>
                <c:pt idx="1622">
                  <c:v>0</c:v>
                </c:pt>
                <c:pt idx="1623">
                  <c:v>366</c:v>
                </c:pt>
                <c:pt idx="1624">
                  <c:v>106</c:v>
                </c:pt>
                <c:pt idx="1625">
                  <c:v>9.0300000000000011</c:v>
                </c:pt>
                <c:pt idx="1626">
                  <c:v>11</c:v>
                </c:pt>
                <c:pt idx="1627">
                  <c:v>4.4000000000000004</c:v>
                </c:pt>
                <c:pt idx="1628">
                  <c:v>39</c:v>
                </c:pt>
                <c:pt idx="1629">
                  <c:v>447.70000000000005</c:v>
                </c:pt>
                <c:pt idx="1630">
                  <c:v>1100</c:v>
                </c:pt>
                <c:pt idx="1631">
                  <c:v>11</c:v>
                </c:pt>
                <c:pt idx="1632">
                  <c:v>159</c:v>
                </c:pt>
                <c:pt idx="1633">
                  <c:v>5964.96</c:v>
                </c:pt>
                <c:pt idx="1634">
                  <c:v>4</c:v>
                </c:pt>
                <c:pt idx="1635">
                  <c:v>348.3</c:v>
                </c:pt>
                <c:pt idx="1636">
                  <c:v>35.200000000000003</c:v>
                </c:pt>
                <c:pt idx="1637">
                  <c:v>19</c:v>
                </c:pt>
                <c:pt idx="1638">
                  <c:v>118</c:v>
                </c:pt>
                <c:pt idx="1639">
                  <c:v>18</c:v>
                </c:pt>
                <c:pt idx="1640">
                  <c:v>823.02</c:v>
                </c:pt>
                <c:pt idx="1641">
                  <c:v>20.900000000000002</c:v>
                </c:pt>
                <c:pt idx="1642">
                  <c:v>385.00000000000006</c:v>
                </c:pt>
                <c:pt idx="1643">
                  <c:v>25.8</c:v>
                </c:pt>
                <c:pt idx="1644">
                  <c:v>2592</c:v>
                </c:pt>
                <c:pt idx="1645">
                  <c:v>675</c:v>
                </c:pt>
                <c:pt idx="1646">
                  <c:v>140.80000000000001</c:v>
                </c:pt>
                <c:pt idx="1647">
                  <c:v>108</c:v>
                </c:pt>
                <c:pt idx="1648">
                  <c:v>0</c:v>
                </c:pt>
                <c:pt idx="1649">
                  <c:v>14</c:v>
                </c:pt>
                <c:pt idx="1650">
                  <c:v>7</c:v>
                </c:pt>
                <c:pt idx="1651">
                  <c:v>220</c:v>
                </c:pt>
                <c:pt idx="1652">
                  <c:v>4620</c:v>
                </c:pt>
                <c:pt idx="1653">
                  <c:v>5595</c:v>
                </c:pt>
                <c:pt idx="1654">
                  <c:v>29</c:v>
                </c:pt>
                <c:pt idx="1655">
                  <c:v>833</c:v>
                </c:pt>
                <c:pt idx="1656">
                  <c:v>7465</c:v>
                </c:pt>
                <c:pt idx="1657">
                  <c:v>123.20000000000002</c:v>
                </c:pt>
                <c:pt idx="1658">
                  <c:v>186</c:v>
                </c:pt>
                <c:pt idx="1659">
                  <c:v>38</c:v>
                </c:pt>
                <c:pt idx="1660">
                  <c:v>255</c:v>
                </c:pt>
                <c:pt idx="1661">
                  <c:v>238.28</c:v>
                </c:pt>
                <c:pt idx="1662">
                  <c:v>0</c:v>
                </c:pt>
                <c:pt idx="1663">
                  <c:v>77</c:v>
                </c:pt>
                <c:pt idx="1664">
                  <c:v>9.0300000000000011</c:v>
                </c:pt>
                <c:pt idx="1665">
                  <c:v>108.9</c:v>
                </c:pt>
                <c:pt idx="1666">
                  <c:v>347</c:v>
                </c:pt>
                <c:pt idx="1667">
                  <c:v>74</c:v>
                </c:pt>
                <c:pt idx="1668">
                  <c:v>13.200000000000001</c:v>
                </c:pt>
                <c:pt idx="1669">
                  <c:v>377.3</c:v>
                </c:pt>
                <c:pt idx="1670">
                  <c:v>783.66</c:v>
                </c:pt>
                <c:pt idx="1671">
                  <c:v>22</c:v>
                </c:pt>
                <c:pt idx="1672">
                  <c:v>99</c:v>
                </c:pt>
                <c:pt idx="1673">
                  <c:v>7.7000000000000011</c:v>
                </c:pt>
                <c:pt idx="1674">
                  <c:v>64.900000000000006</c:v>
                </c:pt>
                <c:pt idx="1675">
                  <c:v>26</c:v>
                </c:pt>
                <c:pt idx="1676">
                  <c:v>954.80000000000007</c:v>
                </c:pt>
                <c:pt idx="1677">
                  <c:v>286</c:v>
                </c:pt>
                <c:pt idx="1678">
                  <c:v>493.90000000000003</c:v>
                </c:pt>
                <c:pt idx="1679">
                  <c:v>136</c:v>
                </c:pt>
                <c:pt idx="1680">
                  <c:v>53</c:v>
                </c:pt>
                <c:pt idx="1681">
                  <c:v>503.1</c:v>
                </c:pt>
                <c:pt idx="1682">
                  <c:v>227</c:v>
                </c:pt>
                <c:pt idx="1683">
                  <c:v>1406</c:v>
                </c:pt>
                <c:pt idx="1684">
                  <c:v>5</c:v>
                </c:pt>
                <c:pt idx="1685">
                  <c:v>9</c:v>
                </c:pt>
                <c:pt idx="1686">
                  <c:v>558.80000000000007</c:v>
                </c:pt>
                <c:pt idx="1687">
                  <c:v>19</c:v>
                </c:pt>
                <c:pt idx="1688">
                  <c:v>4</c:v>
                </c:pt>
                <c:pt idx="1689">
                  <c:v>337</c:v>
                </c:pt>
                <c:pt idx="1690">
                  <c:v>71</c:v>
                </c:pt>
                <c:pt idx="1691">
                  <c:v>287.67</c:v>
                </c:pt>
                <c:pt idx="1692">
                  <c:v>777</c:v>
                </c:pt>
                <c:pt idx="1693">
                  <c:v>184</c:v>
                </c:pt>
                <c:pt idx="1694">
                  <c:v>117</c:v>
                </c:pt>
                <c:pt idx="1695">
                  <c:v>279.93</c:v>
                </c:pt>
                <c:pt idx="1696">
                  <c:v>22</c:v>
                </c:pt>
                <c:pt idx="1697">
                  <c:v>3603</c:v>
                </c:pt>
                <c:pt idx="1698">
                  <c:v>4213</c:v>
                </c:pt>
                <c:pt idx="1699">
                  <c:v>11</c:v>
                </c:pt>
                <c:pt idx="1700">
                  <c:v>6653</c:v>
                </c:pt>
                <c:pt idx="1701">
                  <c:v>528</c:v>
                </c:pt>
                <c:pt idx="1702">
                  <c:v>493.90000000000003</c:v>
                </c:pt>
                <c:pt idx="1703">
                  <c:v>11</c:v>
                </c:pt>
                <c:pt idx="1704">
                  <c:v>66</c:v>
                </c:pt>
                <c:pt idx="1705">
                  <c:v>717.2</c:v>
                </c:pt>
                <c:pt idx="1706">
                  <c:v>54</c:v>
                </c:pt>
                <c:pt idx="1707">
                  <c:v>1960</c:v>
                </c:pt>
                <c:pt idx="1708">
                  <c:v>258</c:v>
                </c:pt>
                <c:pt idx="1709">
                  <c:v>48</c:v>
                </c:pt>
                <c:pt idx="1710">
                  <c:v>52</c:v>
                </c:pt>
                <c:pt idx="1711">
                  <c:v>11.61</c:v>
                </c:pt>
                <c:pt idx="1712">
                  <c:v>493.90000000000003</c:v>
                </c:pt>
                <c:pt idx="1713">
                  <c:v>7</c:v>
                </c:pt>
                <c:pt idx="1714">
                  <c:v>78</c:v>
                </c:pt>
                <c:pt idx="1715">
                  <c:v>2843.82</c:v>
                </c:pt>
                <c:pt idx="1716">
                  <c:v>21.93</c:v>
                </c:pt>
                <c:pt idx="1717">
                  <c:v>12</c:v>
                </c:pt>
                <c:pt idx="1718">
                  <c:v>7.4</c:v>
                </c:pt>
                <c:pt idx="1719">
                  <c:v>71</c:v>
                </c:pt>
                <c:pt idx="1720">
                  <c:v>955.34</c:v>
                </c:pt>
                <c:pt idx="1721">
                  <c:v>743.7</c:v>
                </c:pt>
                <c:pt idx="1722">
                  <c:v>31.900000000000002</c:v>
                </c:pt>
                <c:pt idx="1723">
                  <c:v>0</c:v>
                </c:pt>
                <c:pt idx="1724">
                  <c:v>7</c:v>
                </c:pt>
                <c:pt idx="1725">
                  <c:v>650</c:v>
                </c:pt>
                <c:pt idx="1726">
                  <c:v>461</c:v>
                </c:pt>
                <c:pt idx="1727">
                  <c:v>235.32</c:v>
                </c:pt>
                <c:pt idx="1728">
                  <c:v>50.6</c:v>
                </c:pt>
                <c:pt idx="1729">
                  <c:v>4</c:v>
                </c:pt>
                <c:pt idx="1730">
                  <c:v>240</c:v>
                </c:pt>
                <c:pt idx="1731">
                  <c:v>459</c:v>
                </c:pt>
                <c:pt idx="1732">
                  <c:v>1462.24</c:v>
                </c:pt>
                <c:pt idx="1733">
                  <c:v>882</c:v>
                </c:pt>
                <c:pt idx="1734">
                  <c:v>25</c:v>
                </c:pt>
                <c:pt idx="1735">
                  <c:v>2.2000000000000002</c:v>
                </c:pt>
                <c:pt idx="1736">
                  <c:v>165</c:v>
                </c:pt>
                <c:pt idx="1737">
                  <c:v>334.48</c:v>
                </c:pt>
                <c:pt idx="1738">
                  <c:v>263</c:v>
                </c:pt>
                <c:pt idx="1739">
                  <c:v>39.99</c:v>
                </c:pt>
                <c:pt idx="1740">
                  <c:v>256.3</c:v>
                </c:pt>
                <c:pt idx="1741">
                  <c:v>1</c:v>
                </c:pt>
                <c:pt idx="1742">
                  <c:v>3408.9</c:v>
                </c:pt>
                <c:pt idx="1743">
                  <c:v>9040.9000000000015</c:v>
                </c:pt>
                <c:pt idx="1744">
                  <c:v>4.4000000000000004</c:v>
                </c:pt>
                <c:pt idx="1745">
                  <c:v>31</c:v>
                </c:pt>
                <c:pt idx="1746">
                  <c:v>1816</c:v>
                </c:pt>
                <c:pt idx="1747">
                  <c:v>69</c:v>
                </c:pt>
                <c:pt idx="1748">
                  <c:v>1447.38</c:v>
                </c:pt>
                <c:pt idx="1749">
                  <c:v>1054</c:v>
                </c:pt>
                <c:pt idx="1750">
                  <c:v>17.600000000000001</c:v>
                </c:pt>
                <c:pt idx="1751">
                  <c:v>4568</c:v>
                </c:pt>
                <c:pt idx="1752">
                  <c:v>495.36</c:v>
                </c:pt>
                <c:pt idx="1753">
                  <c:v>10</c:v>
                </c:pt>
                <c:pt idx="1754">
                  <c:v>138.60000000000002</c:v>
                </c:pt>
                <c:pt idx="1755">
                  <c:v>786</c:v>
                </c:pt>
                <c:pt idx="1756">
                  <c:v>36</c:v>
                </c:pt>
                <c:pt idx="1757">
                  <c:v>1998</c:v>
                </c:pt>
                <c:pt idx="1758">
                  <c:v>7</c:v>
                </c:pt>
                <c:pt idx="1759">
                  <c:v>1576.2</c:v>
                </c:pt>
                <c:pt idx="1760">
                  <c:v>7.74</c:v>
                </c:pt>
                <c:pt idx="1761">
                  <c:v>344</c:v>
                </c:pt>
                <c:pt idx="1762">
                  <c:v>42</c:v>
                </c:pt>
                <c:pt idx="1763">
                  <c:v>60.500000000000007</c:v>
                </c:pt>
                <c:pt idx="1764">
                  <c:v>2967.8</c:v>
                </c:pt>
                <c:pt idx="1765">
                  <c:v>2200</c:v>
                </c:pt>
                <c:pt idx="1766">
                  <c:v>256.70999999999998</c:v>
                </c:pt>
                <c:pt idx="1767">
                  <c:v>479.88</c:v>
                </c:pt>
                <c:pt idx="1768">
                  <c:v>615</c:v>
                </c:pt>
                <c:pt idx="1769">
                  <c:v>528</c:v>
                </c:pt>
                <c:pt idx="1770">
                  <c:v>583.08000000000004</c:v>
                </c:pt>
                <c:pt idx="1771">
                  <c:v>43</c:v>
                </c:pt>
                <c:pt idx="1772">
                  <c:v>1515</c:v>
                </c:pt>
                <c:pt idx="1773">
                  <c:v>104.34</c:v>
                </c:pt>
                <c:pt idx="1774">
                  <c:v>73228</c:v>
                </c:pt>
                <c:pt idx="1775">
                  <c:v>774</c:v>
                </c:pt>
                <c:pt idx="1776">
                  <c:v>4028.2000000000003</c:v>
                </c:pt>
                <c:pt idx="1777">
                  <c:v>4918.04</c:v>
                </c:pt>
                <c:pt idx="1778">
                  <c:v>118</c:v>
                </c:pt>
                <c:pt idx="1779">
                  <c:v>154</c:v>
                </c:pt>
                <c:pt idx="1780">
                  <c:v>72</c:v>
                </c:pt>
                <c:pt idx="1781">
                  <c:v>29.67</c:v>
                </c:pt>
                <c:pt idx="1782">
                  <c:v>46</c:v>
                </c:pt>
                <c:pt idx="1783">
                  <c:v>8</c:v>
                </c:pt>
                <c:pt idx="1784">
                  <c:v>206</c:v>
                </c:pt>
                <c:pt idx="1785">
                  <c:v>178</c:v>
                </c:pt>
                <c:pt idx="1786">
                  <c:v>2942</c:v>
                </c:pt>
                <c:pt idx="1787">
                  <c:v>239</c:v>
                </c:pt>
                <c:pt idx="1788">
                  <c:v>1278.3900000000001</c:v>
                </c:pt>
                <c:pt idx="1789">
                  <c:v>184</c:v>
                </c:pt>
                <c:pt idx="1790">
                  <c:v>236.06</c:v>
                </c:pt>
                <c:pt idx="1791">
                  <c:v>0</c:v>
                </c:pt>
                <c:pt idx="1792">
                  <c:v>333.3</c:v>
                </c:pt>
                <c:pt idx="1793">
                  <c:v>8840.0399999999991</c:v>
                </c:pt>
                <c:pt idx="1794">
                  <c:v>182.04</c:v>
                </c:pt>
                <c:pt idx="1795">
                  <c:v>452.79</c:v>
                </c:pt>
                <c:pt idx="1796">
                  <c:v>434</c:v>
                </c:pt>
                <c:pt idx="1797">
                  <c:v>759.81000000000006</c:v>
                </c:pt>
                <c:pt idx="1798">
                  <c:v>55.000000000000007</c:v>
                </c:pt>
                <c:pt idx="1799">
                  <c:v>96.94</c:v>
                </c:pt>
                <c:pt idx="1800">
                  <c:v>324</c:v>
                </c:pt>
                <c:pt idx="1801">
                  <c:v>5987.3</c:v>
                </c:pt>
                <c:pt idx="1802">
                  <c:v>54</c:v>
                </c:pt>
                <c:pt idx="1803">
                  <c:v>18.060000000000002</c:v>
                </c:pt>
                <c:pt idx="1804">
                  <c:v>4083.32</c:v>
                </c:pt>
                <c:pt idx="1805">
                  <c:v>585.20000000000005</c:v>
                </c:pt>
                <c:pt idx="1806">
                  <c:v>16</c:v>
                </c:pt>
                <c:pt idx="1807">
                  <c:v>8</c:v>
                </c:pt>
                <c:pt idx="1808">
                  <c:v>34.83</c:v>
                </c:pt>
                <c:pt idx="1809">
                  <c:v>717.24</c:v>
                </c:pt>
                <c:pt idx="1810">
                  <c:v>3631.92</c:v>
                </c:pt>
                <c:pt idx="1811">
                  <c:v>8</c:v>
                </c:pt>
                <c:pt idx="1812">
                  <c:v>931.7</c:v>
                </c:pt>
                <c:pt idx="1813">
                  <c:v>244.20000000000002</c:v>
                </c:pt>
                <c:pt idx="1814">
                  <c:v>1082</c:v>
                </c:pt>
                <c:pt idx="1815">
                  <c:v>45.14</c:v>
                </c:pt>
                <c:pt idx="1816">
                  <c:v>51.6</c:v>
                </c:pt>
                <c:pt idx="1817">
                  <c:v>1207.8000000000002</c:v>
                </c:pt>
                <c:pt idx="1818">
                  <c:v>19</c:v>
                </c:pt>
                <c:pt idx="1819">
                  <c:v>1048.58</c:v>
                </c:pt>
                <c:pt idx="1820">
                  <c:v>870.75</c:v>
                </c:pt>
                <c:pt idx="1821">
                  <c:v>157.30000000000001</c:v>
                </c:pt>
                <c:pt idx="1822">
                  <c:v>61</c:v>
                </c:pt>
                <c:pt idx="1823">
                  <c:v>679</c:v>
                </c:pt>
                <c:pt idx="1824">
                  <c:v>609</c:v>
                </c:pt>
                <c:pt idx="1825">
                  <c:v>861</c:v>
                </c:pt>
                <c:pt idx="1826">
                  <c:v>500.52000000000004</c:v>
                </c:pt>
                <c:pt idx="1827">
                  <c:v>437</c:v>
                </c:pt>
                <c:pt idx="1828">
                  <c:v>1591</c:v>
                </c:pt>
                <c:pt idx="1829">
                  <c:v>274</c:v>
                </c:pt>
                <c:pt idx="1830">
                  <c:v>59</c:v>
                </c:pt>
                <c:pt idx="1831">
                  <c:v>29.6</c:v>
                </c:pt>
                <c:pt idx="1832">
                  <c:v>79</c:v>
                </c:pt>
                <c:pt idx="1833">
                  <c:v>669.90000000000009</c:v>
                </c:pt>
                <c:pt idx="1834">
                  <c:v>359.91</c:v>
                </c:pt>
                <c:pt idx="1835">
                  <c:v>543.09</c:v>
                </c:pt>
                <c:pt idx="1836">
                  <c:v>52</c:v>
                </c:pt>
                <c:pt idx="1837">
                  <c:v>43</c:v>
                </c:pt>
                <c:pt idx="1838">
                  <c:v>780</c:v>
                </c:pt>
                <c:pt idx="1839">
                  <c:v>388.5</c:v>
                </c:pt>
                <c:pt idx="1840">
                  <c:v>19.350000000000001</c:v>
                </c:pt>
                <c:pt idx="1841">
                  <c:v>34.78</c:v>
                </c:pt>
                <c:pt idx="1842">
                  <c:v>200</c:v>
                </c:pt>
                <c:pt idx="1843">
                  <c:v>43</c:v>
                </c:pt>
                <c:pt idx="1844">
                  <c:v>132</c:v>
                </c:pt>
                <c:pt idx="1845">
                  <c:v>12053</c:v>
                </c:pt>
                <c:pt idx="1846">
                  <c:v>7</c:v>
                </c:pt>
                <c:pt idx="1847">
                  <c:v>192.21</c:v>
                </c:pt>
                <c:pt idx="1848">
                  <c:v>37</c:v>
                </c:pt>
                <c:pt idx="1849">
                  <c:v>39365</c:v>
                </c:pt>
                <c:pt idx="1850">
                  <c:v>158.35999999999999</c:v>
                </c:pt>
                <c:pt idx="1851">
                  <c:v>26432.799999999999</c:v>
                </c:pt>
                <c:pt idx="1852">
                  <c:v>122</c:v>
                </c:pt>
                <c:pt idx="1853">
                  <c:v>430.1</c:v>
                </c:pt>
                <c:pt idx="1854">
                  <c:v>1903.0000000000002</c:v>
                </c:pt>
                <c:pt idx="1855">
                  <c:v>139</c:v>
                </c:pt>
                <c:pt idx="1856">
                  <c:v>3</c:v>
                </c:pt>
                <c:pt idx="1857">
                  <c:v>240</c:v>
                </c:pt>
                <c:pt idx="1858">
                  <c:v>112</c:v>
                </c:pt>
                <c:pt idx="1859">
                  <c:v>483</c:v>
                </c:pt>
                <c:pt idx="1860">
                  <c:v>16.77</c:v>
                </c:pt>
                <c:pt idx="1861">
                  <c:v>26.64</c:v>
                </c:pt>
                <c:pt idx="1862">
                  <c:v>127.71000000000001</c:v>
                </c:pt>
                <c:pt idx="1863">
                  <c:v>31</c:v>
                </c:pt>
                <c:pt idx="1864">
                  <c:v>722</c:v>
                </c:pt>
                <c:pt idx="1865">
                  <c:v>0</c:v>
                </c:pt>
                <c:pt idx="1866">
                  <c:v>173</c:v>
                </c:pt>
                <c:pt idx="1867">
                  <c:v>6378</c:v>
                </c:pt>
                <c:pt idx="1868">
                  <c:v>2530</c:v>
                </c:pt>
                <c:pt idx="1869">
                  <c:v>847.00000000000011</c:v>
                </c:pt>
                <c:pt idx="1870">
                  <c:v>315</c:v>
                </c:pt>
                <c:pt idx="1871">
                  <c:v>13</c:v>
                </c:pt>
                <c:pt idx="1872">
                  <c:v>1058.2</c:v>
                </c:pt>
                <c:pt idx="1873">
                  <c:v>627</c:v>
                </c:pt>
                <c:pt idx="1874">
                  <c:v>200</c:v>
                </c:pt>
                <c:pt idx="1875">
                  <c:v>0</c:v>
                </c:pt>
                <c:pt idx="1876">
                  <c:v>10</c:v>
                </c:pt>
                <c:pt idx="1877">
                  <c:v>138</c:v>
                </c:pt>
                <c:pt idx="1878">
                  <c:v>537.93000000000006</c:v>
                </c:pt>
                <c:pt idx="1879">
                  <c:v>7.74</c:v>
                </c:pt>
                <c:pt idx="1880">
                  <c:v>203.5</c:v>
                </c:pt>
                <c:pt idx="1881">
                  <c:v>200</c:v>
                </c:pt>
                <c:pt idx="1882">
                  <c:v>806</c:v>
                </c:pt>
                <c:pt idx="1883">
                  <c:v>993</c:v>
                </c:pt>
                <c:pt idx="1884">
                  <c:v>1</c:v>
                </c:pt>
                <c:pt idx="1885">
                  <c:v>4614</c:v>
                </c:pt>
                <c:pt idx="1886">
                  <c:v>365.20000000000005</c:v>
                </c:pt>
                <c:pt idx="1887">
                  <c:v>506.00000000000006</c:v>
                </c:pt>
                <c:pt idx="1888">
                  <c:v>1721</c:v>
                </c:pt>
                <c:pt idx="1889">
                  <c:v>85</c:v>
                </c:pt>
                <c:pt idx="1890">
                  <c:v>208</c:v>
                </c:pt>
                <c:pt idx="1891">
                  <c:v>11</c:v>
                </c:pt>
                <c:pt idx="1892">
                  <c:v>284.15999999999997</c:v>
                </c:pt>
                <c:pt idx="1893">
                  <c:v>2803</c:v>
                </c:pt>
                <c:pt idx="1894">
                  <c:v>474</c:v>
                </c:pt>
                <c:pt idx="1895">
                  <c:v>34</c:v>
                </c:pt>
                <c:pt idx="1896">
                  <c:v>63</c:v>
                </c:pt>
                <c:pt idx="1897">
                  <c:v>5</c:v>
                </c:pt>
                <c:pt idx="1898">
                  <c:v>276</c:v>
                </c:pt>
                <c:pt idx="1899">
                  <c:v>127.28</c:v>
                </c:pt>
                <c:pt idx="1900">
                  <c:v>390.50000000000006</c:v>
                </c:pt>
                <c:pt idx="1901">
                  <c:v>77</c:v>
                </c:pt>
                <c:pt idx="1902">
                  <c:v>24</c:v>
                </c:pt>
                <c:pt idx="1903">
                  <c:v>645</c:v>
                </c:pt>
                <c:pt idx="1904">
                  <c:v>246</c:v>
                </c:pt>
                <c:pt idx="1905">
                  <c:v>135.30000000000001</c:v>
                </c:pt>
                <c:pt idx="1906">
                  <c:v>38</c:v>
                </c:pt>
                <c:pt idx="1907">
                  <c:v>9</c:v>
                </c:pt>
                <c:pt idx="1908">
                  <c:v>155.10000000000002</c:v>
                </c:pt>
                <c:pt idx="1909">
                  <c:v>38.5</c:v>
                </c:pt>
                <c:pt idx="1910">
                  <c:v>528</c:v>
                </c:pt>
                <c:pt idx="1911">
                  <c:v>177</c:v>
                </c:pt>
                <c:pt idx="1912">
                  <c:v>5938.9000000000005</c:v>
                </c:pt>
                <c:pt idx="1913">
                  <c:v>97</c:v>
                </c:pt>
                <c:pt idx="1914">
                  <c:v>216.70000000000002</c:v>
                </c:pt>
                <c:pt idx="1915">
                  <c:v>454.3</c:v>
                </c:pt>
                <c:pt idx="1916">
                  <c:v>37</c:v>
                </c:pt>
                <c:pt idx="1917">
                  <c:v>198</c:v>
                </c:pt>
                <c:pt idx="1918">
                  <c:v>25.3</c:v>
                </c:pt>
                <c:pt idx="1919">
                  <c:v>129</c:v>
                </c:pt>
                <c:pt idx="1920">
                  <c:v>9489</c:v>
                </c:pt>
                <c:pt idx="1921">
                  <c:v>550</c:v>
                </c:pt>
                <c:pt idx="1922">
                  <c:v>151.80000000000001</c:v>
                </c:pt>
                <c:pt idx="1923">
                  <c:v>22</c:v>
                </c:pt>
                <c:pt idx="1924">
                  <c:v>117</c:v>
                </c:pt>
                <c:pt idx="1925">
                  <c:v>150</c:v>
                </c:pt>
                <c:pt idx="1926">
                  <c:v>514.71</c:v>
                </c:pt>
                <c:pt idx="1927">
                  <c:v>55.47</c:v>
                </c:pt>
                <c:pt idx="1928">
                  <c:v>961</c:v>
                </c:pt>
                <c:pt idx="1929">
                  <c:v>12.9</c:v>
                </c:pt>
                <c:pt idx="1930">
                  <c:v>14</c:v>
                </c:pt>
                <c:pt idx="1931">
                  <c:v>873.93999999999994</c:v>
                </c:pt>
                <c:pt idx="1932">
                  <c:v>106.7</c:v>
                </c:pt>
                <c:pt idx="1933">
                  <c:v>2026</c:v>
                </c:pt>
                <c:pt idx="1934">
                  <c:v>1289.2</c:v>
                </c:pt>
                <c:pt idx="1935">
                  <c:v>133</c:v>
                </c:pt>
                <c:pt idx="1936">
                  <c:v>380.36</c:v>
                </c:pt>
                <c:pt idx="1937">
                  <c:v>399</c:v>
                </c:pt>
                <c:pt idx="1938">
                  <c:v>56.760000000000005</c:v>
                </c:pt>
                <c:pt idx="1939">
                  <c:v>24</c:v>
                </c:pt>
                <c:pt idx="1940">
                  <c:v>6</c:v>
                </c:pt>
                <c:pt idx="1941">
                  <c:v>388.5</c:v>
                </c:pt>
                <c:pt idx="1942">
                  <c:v>19.350000000000001</c:v>
                </c:pt>
                <c:pt idx="1943">
                  <c:v>660</c:v>
                </c:pt>
                <c:pt idx="1944">
                  <c:v>118</c:v>
                </c:pt>
                <c:pt idx="1945">
                  <c:v>807</c:v>
                </c:pt>
                <c:pt idx="1946">
                  <c:v>110.00000000000001</c:v>
                </c:pt>
                <c:pt idx="1947">
                  <c:v>1733.76</c:v>
                </c:pt>
                <c:pt idx="1948">
                  <c:v>5786</c:v>
                </c:pt>
                <c:pt idx="1949">
                  <c:v>330</c:v>
                </c:pt>
                <c:pt idx="1950">
                  <c:v>3170.82</c:v>
                </c:pt>
                <c:pt idx="1951">
                  <c:v>3</c:v>
                </c:pt>
                <c:pt idx="1952">
                  <c:v>127</c:v>
                </c:pt>
                <c:pt idx="1953">
                  <c:v>437.34</c:v>
                </c:pt>
                <c:pt idx="1954">
                  <c:v>136</c:v>
                </c:pt>
                <c:pt idx="1955">
                  <c:v>609</c:v>
                </c:pt>
                <c:pt idx="1956">
                  <c:v>77</c:v>
                </c:pt>
                <c:pt idx="1957">
                  <c:v>120</c:v>
                </c:pt>
                <c:pt idx="1958">
                  <c:v>1232</c:v>
                </c:pt>
                <c:pt idx="1959">
                  <c:v>422.40000000000003</c:v>
                </c:pt>
                <c:pt idx="1960">
                  <c:v>19</c:v>
                </c:pt>
                <c:pt idx="1961">
                  <c:v>2</c:v>
                </c:pt>
                <c:pt idx="1962">
                  <c:v>173</c:v>
                </c:pt>
                <c:pt idx="1963">
                  <c:v>233.84</c:v>
                </c:pt>
                <c:pt idx="1964">
                  <c:v>18</c:v>
                </c:pt>
                <c:pt idx="1965">
                  <c:v>806.30000000000007</c:v>
                </c:pt>
                <c:pt idx="1966">
                  <c:v>117</c:v>
                </c:pt>
                <c:pt idx="1967">
                  <c:v>251.55</c:v>
                </c:pt>
                <c:pt idx="1968">
                  <c:v>474.1</c:v>
                </c:pt>
                <c:pt idx="1969">
                  <c:v>105</c:v>
                </c:pt>
                <c:pt idx="1970">
                  <c:v>3087.7000000000003</c:v>
                </c:pt>
                <c:pt idx="1971">
                  <c:v>8</c:v>
                </c:pt>
                <c:pt idx="1972">
                  <c:v>188.10000000000002</c:v>
                </c:pt>
                <c:pt idx="1973">
                  <c:v>2025</c:v>
                </c:pt>
                <c:pt idx="1974">
                  <c:v>32</c:v>
                </c:pt>
                <c:pt idx="1975">
                  <c:v>12401</c:v>
                </c:pt>
                <c:pt idx="1976">
                  <c:v>14</c:v>
                </c:pt>
                <c:pt idx="1977">
                  <c:v>4366</c:v>
                </c:pt>
                <c:pt idx="1978">
                  <c:v>1763.43</c:v>
                </c:pt>
                <c:pt idx="1979">
                  <c:v>22</c:v>
                </c:pt>
                <c:pt idx="1980">
                  <c:v>19.350000000000001</c:v>
                </c:pt>
                <c:pt idx="1981">
                  <c:v>182.60000000000002</c:v>
                </c:pt>
                <c:pt idx="1982">
                  <c:v>4</c:v>
                </c:pt>
                <c:pt idx="1983">
                  <c:v>38.5</c:v>
                </c:pt>
                <c:pt idx="1984">
                  <c:v>180</c:v>
                </c:pt>
                <c:pt idx="1985">
                  <c:v>205.72</c:v>
                </c:pt>
                <c:pt idx="1986">
                  <c:v>287.67</c:v>
                </c:pt>
                <c:pt idx="1987">
                  <c:v>6408.72</c:v>
                </c:pt>
                <c:pt idx="1988">
                  <c:v>555.5</c:v>
                </c:pt>
                <c:pt idx="1989">
                  <c:v>14</c:v>
                </c:pt>
                <c:pt idx="1990">
                  <c:v>1208</c:v>
                </c:pt>
                <c:pt idx="1991">
                  <c:v>2250</c:v>
                </c:pt>
                <c:pt idx="1992">
                  <c:v>793.1</c:v>
                </c:pt>
                <c:pt idx="1993">
                  <c:v>21</c:v>
                </c:pt>
                <c:pt idx="1994">
                  <c:v>276</c:v>
                </c:pt>
                <c:pt idx="1995">
                  <c:v>12.9</c:v>
                </c:pt>
                <c:pt idx="1996">
                  <c:v>18</c:v>
                </c:pt>
                <c:pt idx="1997">
                  <c:v>3137</c:v>
                </c:pt>
                <c:pt idx="1998">
                  <c:v>628.1</c:v>
                </c:pt>
                <c:pt idx="1999">
                  <c:v>615</c:v>
                </c:pt>
                <c:pt idx="2000">
                  <c:v>193.60000000000002</c:v>
                </c:pt>
                <c:pt idx="2001">
                  <c:v>10482.84</c:v>
                </c:pt>
                <c:pt idx="2002">
                  <c:v>4</c:v>
                </c:pt>
                <c:pt idx="2003">
                  <c:v>227.18</c:v>
                </c:pt>
                <c:pt idx="2004">
                  <c:v>522</c:v>
                </c:pt>
                <c:pt idx="2005">
                  <c:v>12883.4</c:v>
                </c:pt>
                <c:pt idx="2006">
                  <c:v>628.23</c:v>
                </c:pt>
                <c:pt idx="2007">
                  <c:v>8244</c:v>
                </c:pt>
                <c:pt idx="2008">
                  <c:v>990</c:v>
                </c:pt>
                <c:pt idx="2009">
                  <c:v>26</c:v>
                </c:pt>
                <c:pt idx="2010">
                  <c:v>39</c:v>
                </c:pt>
                <c:pt idx="2011">
                  <c:v>514.71</c:v>
                </c:pt>
                <c:pt idx="2012">
                  <c:v>322386</c:v>
                </c:pt>
                <c:pt idx="2013">
                  <c:v>7</c:v>
                </c:pt>
                <c:pt idx="2014">
                  <c:v>40</c:v>
                </c:pt>
                <c:pt idx="2015">
                  <c:v>802</c:v>
                </c:pt>
                <c:pt idx="2016">
                  <c:v>44</c:v>
                </c:pt>
                <c:pt idx="2017">
                  <c:v>12.9</c:v>
                </c:pt>
                <c:pt idx="2018">
                  <c:v>45</c:v>
                </c:pt>
                <c:pt idx="2019">
                  <c:v>793.65</c:v>
                </c:pt>
                <c:pt idx="2020">
                  <c:v>74</c:v>
                </c:pt>
                <c:pt idx="2021">
                  <c:v>22</c:v>
                </c:pt>
                <c:pt idx="2022">
                  <c:v>265</c:v>
                </c:pt>
                <c:pt idx="2023">
                  <c:v>385.71000000000004</c:v>
                </c:pt>
                <c:pt idx="2024">
                  <c:v>16.77</c:v>
                </c:pt>
                <c:pt idx="2025">
                  <c:v>3</c:v>
                </c:pt>
                <c:pt idx="2026">
                  <c:v>431</c:v>
                </c:pt>
                <c:pt idx="2027">
                  <c:v>129</c:v>
                </c:pt>
                <c:pt idx="2028">
                  <c:v>40</c:v>
                </c:pt>
                <c:pt idx="2029">
                  <c:v>105</c:v>
                </c:pt>
                <c:pt idx="2030">
                  <c:v>97</c:v>
                </c:pt>
                <c:pt idx="2031">
                  <c:v>56.1</c:v>
                </c:pt>
                <c:pt idx="2032">
                  <c:v>330</c:v>
                </c:pt>
                <c:pt idx="2033">
                  <c:v>4</c:v>
                </c:pt>
                <c:pt idx="2034">
                  <c:v>58</c:v>
                </c:pt>
                <c:pt idx="2035">
                  <c:v>151</c:v>
                </c:pt>
                <c:pt idx="2036">
                  <c:v>366</c:v>
                </c:pt>
                <c:pt idx="2037">
                  <c:v>96.2</c:v>
                </c:pt>
                <c:pt idx="2038">
                  <c:v>29</c:v>
                </c:pt>
                <c:pt idx="2039">
                  <c:v>19.350000000000001</c:v>
                </c:pt>
                <c:pt idx="2040">
                  <c:v>12</c:v>
                </c:pt>
                <c:pt idx="2041">
                  <c:v>164</c:v>
                </c:pt>
                <c:pt idx="2042">
                  <c:v>107.80000000000001</c:v>
                </c:pt>
                <c:pt idx="2043">
                  <c:v>13</c:v>
                </c:pt>
                <c:pt idx="2044">
                  <c:v>23.22</c:v>
                </c:pt>
                <c:pt idx="2045">
                  <c:v>440</c:v>
                </c:pt>
                <c:pt idx="2046">
                  <c:v>152.22</c:v>
                </c:pt>
                <c:pt idx="2047">
                  <c:v>1437.7</c:v>
                </c:pt>
                <c:pt idx="2048">
                  <c:v>55</c:v>
                </c:pt>
                <c:pt idx="2049">
                  <c:v>469</c:v>
                </c:pt>
                <c:pt idx="2050">
                  <c:v>21.93</c:v>
                </c:pt>
                <c:pt idx="2051">
                  <c:v>666.6</c:v>
                </c:pt>
                <c:pt idx="2052">
                  <c:v>79</c:v>
                </c:pt>
                <c:pt idx="2053">
                  <c:v>48</c:v>
                </c:pt>
                <c:pt idx="2054">
                  <c:v>2</c:v>
                </c:pt>
                <c:pt idx="2055">
                  <c:v>2558.1799999999998</c:v>
                </c:pt>
                <c:pt idx="2056">
                  <c:v>21</c:v>
                </c:pt>
                <c:pt idx="2057">
                  <c:v>123</c:v>
                </c:pt>
                <c:pt idx="2058">
                  <c:v>1806</c:v>
                </c:pt>
                <c:pt idx="2059">
                  <c:v>508.26</c:v>
                </c:pt>
                <c:pt idx="2060">
                  <c:v>23.22</c:v>
                </c:pt>
                <c:pt idx="2061">
                  <c:v>152</c:v>
                </c:pt>
                <c:pt idx="2062">
                  <c:v>4412.1000000000004</c:v>
                </c:pt>
                <c:pt idx="2063">
                  <c:v>37</c:v>
                </c:pt>
                <c:pt idx="2064">
                  <c:v>369</c:v>
                </c:pt>
                <c:pt idx="2065">
                  <c:v>30</c:v>
                </c:pt>
                <c:pt idx="2066">
                  <c:v>108.9</c:v>
                </c:pt>
                <c:pt idx="2067">
                  <c:v>11.61</c:v>
                </c:pt>
                <c:pt idx="2068">
                  <c:v>381</c:v>
                </c:pt>
                <c:pt idx="2069">
                  <c:v>3</c:v>
                </c:pt>
                <c:pt idx="2070">
                  <c:v>43</c:v>
                </c:pt>
                <c:pt idx="2071">
                  <c:v>678</c:v>
                </c:pt>
                <c:pt idx="2072">
                  <c:v>20.64</c:v>
                </c:pt>
                <c:pt idx="2073">
                  <c:v>353.1</c:v>
                </c:pt>
                <c:pt idx="2074">
                  <c:v>58</c:v>
                </c:pt>
                <c:pt idx="2075">
                  <c:v>153</c:v>
                </c:pt>
                <c:pt idx="2076">
                  <c:v>358</c:v>
                </c:pt>
                <c:pt idx="2077">
                  <c:v>71</c:v>
                </c:pt>
                <c:pt idx="2078">
                  <c:v>1</c:v>
                </c:pt>
                <c:pt idx="2079">
                  <c:v>13</c:v>
                </c:pt>
                <c:pt idx="2080">
                  <c:v>118</c:v>
                </c:pt>
                <c:pt idx="2081">
                  <c:v>450</c:v>
                </c:pt>
                <c:pt idx="2082">
                  <c:v>21186</c:v>
                </c:pt>
                <c:pt idx="2083">
                  <c:v>55</c:v>
                </c:pt>
                <c:pt idx="2084">
                  <c:v>2.58</c:v>
                </c:pt>
                <c:pt idx="2085">
                  <c:v>8317.92</c:v>
                </c:pt>
                <c:pt idx="2086">
                  <c:v>850</c:v>
                </c:pt>
                <c:pt idx="2087">
                  <c:v>3407</c:v>
                </c:pt>
                <c:pt idx="2088">
                  <c:v>88</c:v>
                </c:pt>
                <c:pt idx="2089">
                  <c:v>2</c:v>
                </c:pt>
                <c:pt idx="2090">
                  <c:v>12</c:v>
                </c:pt>
                <c:pt idx="2091">
                  <c:v>14.190000000000001</c:v>
                </c:pt>
                <c:pt idx="2092">
                  <c:v>100.10000000000001</c:v>
                </c:pt>
                <c:pt idx="2093">
                  <c:v>11.61</c:v>
                </c:pt>
                <c:pt idx="2094">
                  <c:v>1373.8500000000001</c:v>
                </c:pt>
                <c:pt idx="2095">
                  <c:v>11.61</c:v>
                </c:pt>
                <c:pt idx="2096">
                  <c:v>275</c:v>
                </c:pt>
                <c:pt idx="2097">
                  <c:v>11.61</c:v>
                </c:pt>
                <c:pt idx="2098">
                  <c:v>46</c:v>
                </c:pt>
                <c:pt idx="2099">
                  <c:v>66</c:v>
                </c:pt>
                <c:pt idx="2100">
                  <c:v>23.68</c:v>
                </c:pt>
                <c:pt idx="2101">
                  <c:v>149</c:v>
                </c:pt>
                <c:pt idx="2102">
                  <c:v>28.380000000000003</c:v>
                </c:pt>
                <c:pt idx="2103">
                  <c:v>110</c:v>
                </c:pt>
                <c:pt idx="2104">
                  <c:v>14.190000000000001</c:v>
                </c:pt>
                <c:pt idx="2105">
                  <c:v>1058</c:v>
                </c:pt>
                <c:pt idx="2106">
                  <c:v>12</c:v>
                </c:pt>
                <c:pt idx="2107">
                  <c:v>250</c:v>
                </c:pt>
                <c:pt idx="2108">
                  <c:v>2753</c:v>
                </c:pt>
                <c:pt idx="2109">
                  <c:v>58</c:v>
                </c:pt>
                <c:pt idx="2110">
                  <c:v>601.14</c:v>
                </c:pt>
                <c:pt idx="2111">
                  <c:v>16</c:v>
                </c:pt>
                <c:pt idx="2112">
                  <c:v>359</c:v>
                </c:pt>
                <c:pt idx="2113">
                  <c:v>221</c:v>
                </c:pt>
                <c:pt idx="2114">
                  <c:v>94</c:v>
                </c:pt>
                <c:pt idx="2115">
                  <c:v>427</c:v>
                </c:pt>
                <c:pt idx="2116">
                  <c:v>3</c:v>
                </c:pt>
                <c:pt idx="2117">
                  <c:v>92</c:v>
                </c:pt>
                <c:pt idx="2118">
                  <c:v>4484</c:v>
                </c:pt>
                <c:pt idx="2119">
                  <c:v>14</c:v>
                </c:pt>
                <c:pt idx="2120">
                  <c:v>89</c:v>
                </c:pt>
                <c:pt idx="2121">
                  <c:v>17.02</c:v>
                </c:pt>
                <c:pt idx="2122">
                  <c:v>32.25</c:v>
                </c:pt>
                <c:pt idx="2123">
                  <c:v>99361</c:v>
                </c:pt>
                <c:pt idx="2124">
                  <c:v>44</c:v>
                </c:pt>
                <c:pt idx="2125">
                  <c:v>342.1</c:v>
                </c:pt>
                <c:pt idx="2126">
                  <c:v>270.90000000000003</c:v>
                </c:pt>
                <c:pt idx="2127">
                  <c:v>49</c:v>
                </c:pt>
                <c:pt idx="2128">
                  <c:v>136.16</c:v>
                </c:pt>
                <c:pt idx="2129">
                  <c:v>31</c:v>
                </c:pt>
                <c:pt idx="2130">
                  <c:v>17</c:v>
                </c:pt>
                <c:pt idx="2131">
                  <c:v>5.16</c:v>
                </c:pt>
                <c:pt idx="2132">
                  <c:v>631.40000000000009</c:v>
                </c:pt>
                <c:pt idx="2133">
                  <c:v>5</c:v>
                </c:pt>
                <c:pt idx="2134">
                  <c:v>964.92000000000007</c:v>
                </c:pt>
                <c:pt idx="2135">
                  <c:v>5962</c:v>
                </c:pt>
                <c:pt idx="2136">
                  <c:v>68</c:v>
                </c:pt>
                <c:pt idx="2137">
                  <c:v>22</c:v>
                </c:pt>
                <c:pt idx="2138">
                  <c:v>66</c:v>
                </c:pt>
                <c:pt idx="2139">
                  <c:v>9728.0399999999991</c:v>
                </c:pt>
                <c:pt idx="2140">
                  <c:v>400</c:v>
                </c:pt>
                <c:pt idx="2141">
                  <c:v>1667</c:v>
                </c:pt>
                <c:pt idx="2142">
                  <c:v>1323.54</c:v>
                </c:pt>
                <c:pt idx="2143">
                  <c:v>173.16</c:v>
                </c:pt>
                <c:pt idx="2144">
                  <c:v>433.64</c:v>
                </c:pt>
                <c:pt idx="2145">
                  <c:v>3947</c:v>
                </c:pt>
                <c:pt idx="2146">
                  <c:v>268.32</c:v>
                </c:pt>
                <c:pt idx="2147">
                  <c:v>18</c:v>
                </c:pt>
                <c:pt idx="2148">
                  <c:v>219.3</c:v>
                </c:pt>
                <c:pt idx="2149">
                  <c:v>5655.3600000000006</c:v>
                </c:pt>
                <c:pt idx="2150">
                  <c:v>208</c:v>
                </c:pt>
                <c:pt idx="2151">
                  <c:v>38.700000000000003</c:v>
                </c:pt>
                <c:pt idx="2152">
                  <c:v>752</c:v>
                </c:pt>
                <c:pt idx="2153">
                  <c:v>341.85</c:v>
                </c:pt>
                <c:pt idx="2154">
                  <c:v>1153</c:v>
                </c:pt>
                <c:pt idx="2155">
                  <c:v>279.40000000000003</c:v>
                </c:pt>
                <c:pt idx="2156">
                  <c:v>218</c:v>
                </c:pt>
                <c:pt idx="2157">
                  <c:v>172</c:v>
                </c:pt>
                <c:pt idx="2158">
                  <c:v>896</c:v>
                </c:pt>
                <c:pt idx="2159">
                  <c:v>65</c:v>
                </c:pt>
                <c:pt idx="2160">
                  <c:v>155</c:v>
                </c:pt>
                <c:pt idx="2161">
                  <c:v>12.9</c:v>
                </c:pt>
                <c:pt idx="2162">
                  <c:v>434.50000000000006</c:v>
                </c:pt>
                <c:pt idx="2163">
                  <c:v>11.61</c:v>
                </c:pt>
                <c:pt idx="2164">
                  <c:v>109</c:v>
                </c:pt>
                <c:pt idx="2165">
                  <c:v>58</c:v>
                </c:pt>
                <c:pt idx="2166">
                  <c:v>87</c:v>
                </c:pt>
                <c:pt idx="2167">
                  <c:v>29.67</c:v>
                </c:pt>
                <c:pt idx="2168">
                  <c:v>26</c:v>
                </c:pt>
                <c:pt idx="2169">
                  <c:v>510.40000000000003</c:v>
                </c:pt>
                <c:pt idx="2170">
                  <c:v>119</c:v>
                </c:pt>
                <c:pt idx="2171">
                  <c:v>23</c:v>
                </c:pt>
                <c:pt idx="2172">
                  <c:v>1653.3000000000002</c:v>
                </c:pt>
                <c:pt idx="2173">
                  <c:v>169</c:v>
                </c:pt>
                <c:pt idx="2174">
                  <c:v>708.40000000000009</c:v>
                </c:pt>
                <c:pt idx="2175">
                  <c:v>601.14</c:v>
                </c:pt>
                <c:pt idx="2176">
                  <c:v>1</c:v>
                </c:pt>
                <c:pt idx="2177">
                  <c:v>880.00000000000011</c:v>
                </c:pt>
                <c:pt idx="2178">
                  <c:v>19.8</c:v>
                </c:pt>
                <c:pt idx="2179">
                  <c:v>853</c:v>
                </c:pt>
                <c:pt idx="2180">
                  <c:v>958.1</c:v>
                </c:pt>
                <c:pt idx="2181">
                  <c:v>2865</c:v>
                </c:pt>
                <c:pt idx="2182">
                  <c:v>888.74</c:v>
                </c:pt>
                <c:pt idx="2183">
                  <c:v>22</c:v>
                </c:pt>
                <c:pt idx="2184">
                  <c:v>1</c:v>
                </c:pt>
                <c:pt idx="2185">
                  <c:v>7.7000000000000011</c:v>
                </c:pt>
                <c:pt idx="2186">
                  <c:v>131</c:v>
                </c:pt>
                <c:pt idx="2187">
                  <c:v>63</c:v>
                </c:pt>
                <c:pt idx="2188">
                  <c:v>2076</c:v>
                </c:pt>
                <c:pt idx="2189">
                  <c:v>64</c:v>
                </c:pt>
                <c:pt idx="2190">
                  <c:v>29.67</c:v>
                </c:pt>
                <c:pt idx="2191">
                  <c:v>455.40000000000003</c:v>
                </c:pt>
                <c:pt idx="2192">
                  <c:v>539</c:v>
                </c:pt>
                <c:pt idx="2193">
                  <c:v>450</c:v>
                </c:pt>
                <c:pt idx="2194">
                  <c:v>9.0300000000000011</c:v>
                </c:pt>
                <c:pt idx="2195">
                  <c:v>54</c:v>
                </c:pt>
                <c:pt idx="2196">
                  <c:v>36</c:v>
                </c:pt>
                <c:pt idx="2197">
                  <c:v>12833.82</c:v>
                </c:pt>
                <c:pt idx="2198">
                  <c:v>873.93999999999994</c:v>
                </c:pt>
                <c:pt idx="2199">
                  <c:v>27</c:v>
                </c:pt>
                <c:pt idx="2200">
                  <c:v>6166.2</c:v>
                </c:pt>
                <c:pt idx="2201">
                  <c:v>137.5</c:v>
                </c:pt>
                <c:pt idx="2202">
                  <c:v>33</c:v>
                </c:pt>
                <c:pt idx="2203">
                  <c:v>416</c:v>
                </c:pt>
                <c:pt idx="2204">
                  <c:v>220.00000000000003</c:v>
                </c:pt>
                <c:pt idx="2205">
                  <c:v>4723.9800000000005</c:v>
                </c:pt>
                <c:pt idx="2206">
                  <c:v>32</c:v>
                </c:pt>
                <c:pt idx="2207">
                  <c:v>2</c:v>
                </c:pt>
                <c:pt idx="2208">
                  <c:v>11.61</c:v>
                </c:pt>
                <c:pt idx="2209">
                  <c:v>7</c:v>
                </c:pt>
                <c:pt idx="2210">
                  <c:v>236.06</c:v>
                </c:pt>
                <c:pt idx="2211">
                  <c:v>528</c:v>
                </c:pt>
                <c:pt idx="2212">
                  <c:v>4298</c:v>
                </c:pt>
                <c:pt idx="2213">
                  <c:v>611.98</c:v>
                </c:pt>
                <c:pt idx="2214">
                  <c:v>57</c:v>
                </c:pt>
                <c:pt idx="2215">
                  <c:v>6.45</c:v>
                </c:pt>
                <c:pt idx="2216">
                  <c:v>490.75</c:v>
                </c:pt>
                <c:pt idx="2217">
                  <c:v>483.96</c:v>
                </c:pt>
                <c:pt idx="2218">
                  <c:v>29.700000000000003</c:v>
                </c:pt>
                <c:pt idx="2219">
                  <c:v>16902</c:v>
                </c:pt>
                <c:pt idx="2220">
                  <c:v>34</c:v>
                </c:pt>
                <c:pt idx="2221">
                  <c:v>1878.86</c:v>
                </c:pt>
                <c:pt idx="2222">
                  <c:v>231.62</c:v>
                </c:pt>
                <c:pt idx="2223">
                  <c:v>6</c:v>
                </c:pt>
                <c:pt idx="2224">
                  <c:v>3939</c:v>
                </c:pt>
                <c:pt idx="2225">
                  <c:v>312</c:v>
                </c:pt>
                <c:pt idx="2226">
                  <c:v>450</c:v>
                </c:pt>
                <c:pt idx="2227">
                  <c:v>67</c:v>
                </c:pt>
                <c:pt idx="2228">
                  <c:v>226.60000000000002</c:v>
                </c:pt>
                <c:pt idx="2229">
                  <c:v>169.4</c:v>
                </c:pt>
                <c:pt idx="2230">
                  <c:v>325</c:v>
                </c:pt>
                <c:pt idx="2231">
                  <c:v>29499</c:v>
                </c:pt>
                <c:pt idx="2232">
                  <c:v>2000</c:v>
                </c:pt>
                <c:pt idx="2233">
                  <c:v>869</c:v>
                </c:pt>
                <c:pt idx="2234">
                  <c:v>42</c:v>
                </c:pt>
                <c:pt idx="2235">
                  <c:v>25</c:v>
                </c:pt>
                <c:pt idx="2236">
                  <c:v>31</c:v>
                </c:pt>
                <c:pt idx="2237">
                  <c:v>261.87</c:v>
                </c:pt>
                <c:pt idx="2238">
                  <c:v>690</c:v>
                </c:pt>
                <c:pt idx="2239">
                  <c:v>95.460000000000008</c:v>
                </c:pt>
                <c:pt idx="2240">
                  <c:v>33</c:v>
                </c:pt>
                <c:pt idx="2241">
                  <c:v>15000</c:v>
                </c:pt>
                <c:pt idx="2242">
                  <c:v>25.3</c:v>
                </c:pt>
                <c:pt idx="2243">
                  <c:v>35</c:v>
                </c:pt>
                <c:pt idx="2244">
                  <c:v>15</c:v>
                </c:pt>
                <c:pt idx="2245">
                  <c:v>65.790000000000006</c:v>
                </c:pt>
                <c:pt idx="2246">
                  <c:v>5765.34</c:v>
                </c:pt>
                <c:pt idx="2247">
                  <c:v>8500</c:v>
                </c:pt>
                <c:pt idx="2248">
                  <c:v>1234</c:v>
                </c:pt>
                <c:pt idx="2249">
                  <c:v>1140</c:v>
                </c:pt>
                <c:pt idx="2250">
                  <c:v>450</c:v>
                </c:pt>
                <c:pt idx="2251">
                  <c:v>6050.0000000000009</c:v>
                </c:pt>
                <c:pt idx="2252">
                  <c:v>1404.52</c:v>
                </c:pt>
                <c:pt idx="2253">
                  <c:v>688.6</c:v>
                </c:pt>
                <c:pt idx="2254">
                  <c:v>975</c:v>
                </c:pt>
                <c:pt idx="2255">
                  <c:v>37.410000000000004</c:v>
                </c:pt>
                <c:pt idx="2256">
                  <c:v>129.35</c:v>
                </c:pt>
                <c:pt idx="2257">
                  <c:v>0</c:v>
                </c:pt>
                <c:pt idx="2258">
                  <c:v>2</c:v>
                </c:pt>
                <c:pt idx="2259">
                  <c:v>775</c:v>
                </c:pt>
                <c:pt idx="2260">
                  <c:v>766.64</c:v>
                </c:pt>
                <c:pt idx="2261">
                  <c:v>740</c:v>
                </c:pt>
                <c:pt idx="2262">
                  <c:v>98</c:v>
                </c:pt>
                <c:pt idx="2263">
                  <c:v>798</c:v>
                </c:pt>
                <c:pt idx="2264">
                  <c:v>29215</c:v>
                </c:pt>
                <c:pt idx="2265">
                  <c:v>25</c:v>
                </c:pt>
                <c:pt idx="2266">
                  <c:v>303.39999999999998</c:v>
                </c:pt>
                <c:pt idx="2267">
                  <c:v>652.30000000000007</c:v>
                </c:pt>
                <c:pt idx="2268">
                  <c:v>57130</c:v>
                </c:pt>
                <c:pt idx="2269">
                  <c:v>1282.26</c:v>
                </c:pt>
                <c:pt idx="2270">
                  <c:v>482.46000000000004</c:v>
                </c:pt>
                <c:pt idx="2271">
                  <c:v>254</c:v>
                </c:pt>
                <c:pt idx="2272">
                  <c:v>550.83000000000004</c:v>
                </c:pt>
                <c:pt idx="2273">
                  <c:v>101</c:v>
                </c:pt>
                <c:pt idx="2274">
                  <c:v>288.20000000000005</c:v>
                </c:pt>
                <c:pt idx="2275">
                  <c:v>1250.5999999999999</c:v>
                </c:pt>
                <c:pt idx="2276">
                  <c:v>2.96</c:v>
                </c:pt>
                <c:pt idx="2277">
                  <c:v>879.12</c:v>
                </c:pt>
                <c:pt idx="2278">
                  <c:v>138</c:v>
                </c:pt>
                <c:pt idx="2279">
                  <c:v>250</c:v>
                </c:pt>
                <c:pt idx="2280">
                  <c:v>127.28</c:v>
                </c:pt>
                <c:pt idx="2281">
                  <c:v>1065.5999999999999</c:v>
                </c:pt>
                <c:pt idx="2282">
                  <c:v>7.74</c:v>
                </c:pt>
                <c:pt idx="2283">
                  <c:v>101.91</c:v>
                </c:pt>
                <c:pt idx="2284">
                  <c:v>193</c:v>
                </c:pt>
                <c:pt idx="2285">
                  <c:v>3019</c:v>
                </c:pt>
                <c:pt idx="2286">
                  <c:v>3</c:v>
                </c:pt>
                <c:pt idx="2287">
                  <c:v>138</c:v>
                </c:pt>
                <c:pt idx="2288">
                  <c:v>149</c:v>
                </c:pt>
                <c:pt idx="2289">
                  <c:v>543</c:v>
                </c:pt>
                <c:pt idx="2290">
                  <c:v>49</c:v>
                </c:pt>
                <c:pt idx="2291">
                  <c:v>65626</c:v>
                </c:pt>
                <c:pt idx="2292">
                  <c:v>719</c:v>
                </c:pt>
                <c:pt idx="2293">
                  <c:v>275</c:v>
                </c:pt>
                <c:pt idx="2294">
                  <c:v>313</c:v>
                </c:pt>
                <c:pt idx="2295">
                  <c:v>410.3</c:v>
                </c:pt>
                <c:pt idx="2296">
                  <c:v>2.2199999999999998</c:v>
                </c:pt>
                <c:pt idx="2297">
                  <c:v>814</c:v>
                </c:pt>
                <c:pt idx="2298">
                  <c:v>19369</c:v>
                </c:pt>
                <c:pt idx="2299">
                  <c:v>129</c:v>
                </c:pt>
                <c:pt idx="2300">
                  <c:v>558.80000000000007</c:v>
                </c:pt>
                <c:pt idx="2301">
                  <c:v>350.88</c:v>
                </c:pt>
                <c:pt idx="2302">
                  <c:v>2960</c:v>
                </c:pt>
                <c:pt idx="2303">
                  <c:v>2</c:v>
                </c:pt>
                <c:pt idx="2304">
                  <c:v>8433</c:v>
                </c:pt>
                <c:pt idx="2305">
                  <c:v>4838.9000000000005</c:v>
                </c:pt>
                <c:pt idx="2306">
                  <c:v>49</c:v>
                </c:pt>
                <c:pt idx="2307">
                  <c:v>12</c:v>
                </c:pt>
                <c:pt idx="2308">
                  <c:v>22</c:v>
                </c:pt>
                <c:pt idx="2309">
                  <c:v>0</c:v>
                </c:pt>
                <c:pt idx="2310">
                  <c:v>264.92</c:v>
                </c:pt>
                <c:pt idx="2311">
                  <c:v>1333.8600000000001</c:v>
                </c:pt>
                <c:pt idx="2312">
                  <c:v>4</c:v>
                </c:pt>
                <c:pt idx="2313">
                  <c:v>8</c:v>
                </c:pt>
                <c:pt idx="2314">
                  <c:v>2944</c:v>
                </c:pt>
                <c:pt idx="2315">
                  <c:v>0</c:v>
                </c:pt>
                <c:pt idx="2316">
                  <c:v>55</c:v>
                </c:pt>
                <c:pt idx="2317">
                  <c:v>9</c:v>
                </c:pt>
                <c:pt idx="2318">
                  <c:v>97</c:v>
                </c:pt>
                <c:pt idx="2319">
                  <c:v>352</c:v>
                </c:pt>
                <c:pt idx="2320">
                  <c:v>7860</c:v>
                </c:pt>
                <c:pt idx="2321">
                  <c:v>712</c:v>
                </c:pt>
                <c:pt idx="2322">
                  <c:v>820.44</c:v>
                </c:pt>
                <c:pt idx="2323">
                  <c:v>9</c:v>
                </c:pt>
                <c:pt idx="2324">
                  <c:v>38.5</c:v>
                </c:pt>
                <c:pt idx="2325">
                  <c:v>62</c:v>
                </c:pt>
                <c:pt idx="2326">
                  <c:v>142.82</c:v>
                </c:pt>
                <c:pt idx="2327">
                  <c:v>259</c:v>
                </c:pt>
                <c:pt idx="2328">
                  <c:v>11.84</c:v>
                </c:pt>
                <c:pt idx="2329">
                  <c:v>35</c:v>
                </c:pt>
                <c:pt idx="2330">
                  <c:v>2125</c:v>
                </c:pt>
                <c:pt idx="2331">
                  <c:v>358.62</c:v>
                </c:pt>
                <c:pt idx="2332">
                  <c:v>632</c:v>
                </c:pt>
                <c:pt idx="2333">
                  <c:v>73.260000000000005</c:v>
                </c:pt>
                <c:pt idx="2334">
                  <c:v>5622.1</c:v>
                </c:pt>
                <c:pt idx="2335">
                  <c:v>44</c:v>
                </c:pt>
                <c:pt idx="2336">
                  <c:v>768.90000000000009</c:v>
                </c:pt>
                <c:pt idx="2337">
                  <c:v>1824.1</c:v>
                </c:pt>
                <c:pt idx="2338">
                  <c:v>9021.34</c:v>
                </c:pt>
                <c:pt idx="2339">
                  <c:v>20</c:v>
                </c:pt>
                <c:pt idx="2340">
                  <c:v>839</c:v>
                </c:pt>
                <c:pt idx="2341">
                  <c:v>117</c:v>
                </c:pt>
                <c:pt idx="2342">
                  <c:v>747</c:v>
                </c:pt>
                <c:pt idx="2343">
                  <c:v>18.700000000000003</c:v>
                </c:pt>
                <c:pt idx="2344">
                  <c:v>347.6</c:v>
                </c:pt>
                <c:pt idx="2345">
                  <c:v>350.90000000000003</c:v>
                </c:pt>
                <c:pt idx="2346">
                  <c:v>287043</c:v>
                </c:pt>
                <c:pt idx="2347">
                  <c:v>441.18</c:v>
                </c:pt>
                <c:pt idx="2348">
                  <c:v>265.66000000000003</c:v>
                </c:pt>
                <c:pt idx="2349">
                  <c:v>46</c:v>
                </c:pt>
                <c:pt idx="2350">
                  <c:v>16</c:v>
                </c:pt>
                <c:pt idx="2351">
                  <c:v>307.10000000000002</c:v>
                </c:pt>
                <c:pt idx="2352">
                  <c:v>2678</c:v>
                </c:pt>
                <c:pt idx="2353">
                  <c:v>2710</c:v>
                </c:pt>
                <c:pt idx="2354">
                  <c:v>4</c:v>
                </c:pt>
                <c:pt idx="2355">
                  <c:v>166500</c:v>
                </c:pt>
                <c:pt idx="2356">
                  <c:v>927.51</c:v>
                </c:pt>
                <c:pt idx="2357">
                  <c:v>601.14</c:v>
                </c:pt>
                <c:pt idx="2358">
                  <c:v>125</c:v>
                </c:pt>
                <c:pt idx="2359">
                  <c:v>277021</c:v>
                </c:pt>
                <c:pt idx="2360">
                  <c:v>1618</c:v>
                </c:pt>
                <c:pt idx="2361">
                  <c:v>5.8500000000000005</c:v>
                </c:pt>
                <c:pt idx="2362">
                  <c:v>12.9</c:v>
                </c:pt>
                <c:pt idx="2363">
                  <c:v>179</c:v>
                </c:pt>
                <c:pt idx="2364">
                  <c:v>178.20000000000002</c:v>
                </c:pt>
                <c:pt idx="2365">
                  <c:v>12</c:v>
                </c:pt>
                <c:pt idx="2366">
                  <c:v>300</c:v>
                </c:pt>
                <c:pt idx="2367">
                  <c:v>129</c:v>
                </c:pt>
                <c:pt idx="2368">
                  <c:v>443</c:v>
                </c:pt>
                <c:pt idx="2369">
                  <c:v>1243</c:v>
                </c:pt>
                <c:pt idx="2370">
                  <c:v>0</c:v>
                </c:pt>
                <c:pt idx="2371">
                  <c:v>5069</c:v>
                </c:pt>
                <c:pt idx="2372">
                  <c:v>18</c:v>
                </c:pt>
                <c:pt idx="2373">
                  <c:v>236</c:v>
                </c:pt>
                <c:pt idx="2374">
                  <c:v>408</c:v>
                </c:pt>
                <c:pt idx="2375">
                  <c:v>1058</c:v>
                </c:pt>
                <c:pt idx="2376">
                  <c:v>41</c:v>
                </c:pt>
                <c:pt idx="2377">
                  <c:v>159</c:v>
                </c:pt>
                <c:pt idx="2378">
                  <c:v>35</c:v>
                </c:pt>
                <c:pt idx="2379">
                  <c:v>497</c:v>
                </c:pt>
                <c:pt idx="2380">
                  <c:v>35.200000000000003</c:v>
                </c:pt>
                <c:pt idx="2381">
                  <c:v>106</c:v>
                </c:pt>
                <c:pt idx="2382">
                  <c:v>22</c:v>
                </c:pt>
                <c:pt idx="2383">
                  <c:v>106</c:v>
                </c:pt>
                <c:pt idx="2384">
                  <c:v>150.96</c:v>
                </c:pt>
                <c:pt idx="2385">
                  <c:v>3603</c:v>
                </c:pt>
                <c:pt idx="2386">
                  <c:v>1260</c:v>
                </c:pt>
                <c:pt idx="2387">
                  <c:v>130</c:v>
                </c:pt>
                <c:pt idx="2388">
                  <c:v>50</c:v>
                </c:pt>
                <c:pt idx="2389">
                  <c:v>1970</c:v>
                </c:pt>
                <c:pt idx="2390">
                  <c:v>92</c:v>
                </c:pt>
                <c:pt idx="2391">
                  <c:v>15</c:v>
                </c:pt>
                <c:pt idx="2392">
                  <c:v>3888.7</c:v>
                </c:pt>
                <c:pt idx="2393">
                  <c:v>140</c:v>
                </c:pt>
                <c:pt idx="2394">
                  <c:v>605</c:v>
                </c:pt>
                <c:pt idx="2395">
                  <c:v>1015</c:v>
                </c:pt>
                <c:pt idx="2396">
                  <c:v>5</c:v>
                </c:pt>
                <c:pt idx="2397">
                  <c:v>27</c:v>
                </c:pt>
                <c:pt idx="2398">
                  <c:v>129</c:v>
                </c:pt>
                <c:pt idx="2399">
                  <c:v>748</c:v>
                </c:pt>
                <c:pt idx="2400">
                  <c:v>212</c:v>
                </c:pt>
                <c:pt idx="2401">
                  <c:v>734</c:v>
                </c:pt>
                <c:pt idx="2402">
                  <c:v>700</c:v>
                </c:pt>
                <c:pt idx="2403">
                  <c:v>5203.8600000000006</c:v>
                </c:pt>
                <c:pt idx="2404">
                  <c:v>65</c:v>
                </c:pt>
                <c:pt idx="2405">
                  <c:v>360</c:v>
                </c:pt>
                <c:pt idx="2406">
                  <c:v>138</c:v>
                </c:pt>
                <c:pt idx="2407">
                  <c:v>2097</c:v>
                </c:pt>
                <c:pt idx="2408">
                  <c:v>1673.1399999999999</c:v>
                </c:pt>
                <c:pt idx="2409">
                  <c:v>491</c:v>
                </c:pt>
                <c:pt idx="2410">
                  <c:v>91.59</c:v>
                </c:pt>
                <c:pt idx="2411">
                  <c:v>33</c:v>
                </c:pt>
                <c:pt idx="2412">
                  <c:v>5000</c:v>
                </c:pt>
                <c:pt idx="2413">
                  <c:v>14</c:v>
                </c:pt>
                <c:pt idx="2414">
                  <c:v>25</c:v>
                </c:pt>
                <c:pt idx="2415">
                  <c:v>756</c:v>
                </c:pt>
                <c:pt idx="2416">
                  <c:v>90</c:v>
                </c:pt>
                <c:pt idx="2417">
                  <c:v>28</c:v>
                </c:pt>
                <c:pt idx="2418">
                  <c:v>13</c:v>
                </c:pt>
                <c:pt idx="2419">
                  <c:v>666.74</c:v>
                </c:pt>
                <c:pt idx="2420">
                  <c:v>762.93999999999994</c:v>
                </c:pt>
                <c:pt idx="2421">
                  <c:v>60</c:v>
                </c:pt>
                <c:pt idx="2422">
                  <c:v>12</c:v>
                </c:pt>
                <c:pt idx="2423">
                  <c:v>1558</c:v>
                </c:pt>
                <c:pt idx="2424">
                  <c:v>40</c:v>
                </c:pt>
                <c:pt idx="2425">
                  <c:v>179</c:v>
                </c:pt>
                <c:pt idx="2426">
                  <c:v>501</c:v>
                </c:pt>
                <c:pt idx="2427">
                  <c:v>35</c:v>
                </c:pt>
                <c:pt idx="2428">
                  <c:v>196</c:v>
                </c:pt>
                <c:pt idx="2429">
                  <c:v>11</c:v>
                </c:pt>
                <c:pt idx="2430">
                  <c:v>162.5</c:v>
                </c:pt>
                <c:pt idx="2431">
                  <c:v>56.24</c:v>
                </c:pt>
                <c:pt idx="2432">
                  <c:v>1337.73</c:v>
                </c:pt>
                <c:pt idx="2433">
                  <c:v>130</c:v>
                </c:pt>
                <c:pt idx="2434">
                  <c:v>10.32</c:v>
                </c:pt>
                <c:pt idx="2435">
                  <c:v>492.80000000000007</c:v>
                </c:pt>
                <c:pt idx="2436">
                  <c:v>140</c:v>
                </c:pt>
                <c:pt idx="2437">
                  <c:v>273</c:v>
                </c:pt>
                <c:pt idx="2438">
                  <c:v>3991</c:v>
                </c:pt>
                <c:pt idx="2439">
                  <c:v>85</c:v>
                </c:pt>
                <c:pt idx="2440">
                  <c:v>180</c:v>
                </c:pt>
                <c:pt idx="2441">
                  <c:v>542.41999999999996</c:v>
                </c:pt>
                <c:pt idx="2442">
                  <c:v>2</c:v>
                </c:pt>
                <c:pt idx="2443">
                  <c:v>73</c:v>
                </c:pt>
                <c:pt idx="2444">
                  <c:v>1336.44</c:v>
                </c:pt>
                <c:pt idx="2445">
                  <c:v>537</c:v>
                </c:pt>
                <c:pt idx="2446">
                  <c:v>44</c:v>
                </c:pt>
                <c:pt idx="2447">
                  <c:v>4253.7000000000007</c:v>
                </c:pt>
                <c:pt idx="2448">
                  <c:v>4</c:v>
                </c:pt>
                <c:pt idx="2449">
                  <c:v>11</c:v>
                </c:pt>
                <c:pt idx="2450">
                  <c:v>1061.9000000000001</c:v>
                </c:pt>
                <c:pt idx="2451">
                  <c:v>882</c:v>
                </c:pt>
                <c:pt idx="2452">
                  <c:v>55</c:v>
                </c:pt>
                <c:pt idx="2453">
                  <c:v>493.90000000000003</c:v>
                </c:pt>
                <c:pt idx="2454">
                  <c:v>132</c:v>
                </c:pt>
                <c:pt idx="2455">
                  <c:v>303</c:v>
                </c:pt>
                <c:pt idx="2456">
                  <c:v>12055.34</c:v>
                </c:pt>
                <c:pt idx="2457">
                  <c:v>61</c:v>
                </c:pt>
                <c:pt idx="2458">
                  <c:v>129</c:v>
                </c:pt>
                <c:pt idx="2459">
                  <c:v>158</c:v>
                </c:pt>
                <c:pt idx="2460">
                  <c:v>12.9</c:v>
                </c:pt>
                <c:pt idx="2461">
                  <c:v>67181</c:v>
                </c:pt>
                <c:pt idx="2462">
                  <c:v>108.9</c:v>
                </c:pt>
                <c:pt idx="2463">
                  <c:v>793.28</c:v>
                </c:pt>
                <c:pt idx="2464">
                  <c:v>102</c:v>
                </c:pt>
                <c:pt idx="2465">
                  <c:v>140</c:v>
                </c:pt>
                <c:pt idx="2466">
                  <c:v>123</c:v>
                </c:pt>
                <c:pt idx="2467">
                  <c:v>200</c:v>
                </c:pt>
                <c:pt idx="2468">
                  <c:v>27</c:v>
                </c:pt>
                <c:pt idx="2469">
                  <c:v>182</c:v>
                </c:pt>
                <c:pt idx="2470">
                  <c:v>219.04</c:v>
                </c:pt>
                <c:pt idx="2471">
                  <c:v>37.400000000000006</c:v>
                </c:pt>
                <c:pt idx="2472">
                  <c:v>249</c:v>
                </c:pt>
                <c:pt idx="2473">
                  <c:v>100</c:v>
                </c:pt>
                <c:pt idx="2474">
                  <c:v>440.00000000000006</c:v>
                </c:pt>
                <c:pt idx="2475">
                  <c:v>103</c:v>
                </c:pt>
                <c:pt idx="2476">
                  <c:v>25.8</c:v>
                </c:pt>
                <c:pt idx="2477">
                  <c:v>3548</c:v>
                </c:pt>
                <c:pt idx="2478">
                  <c:v>640.20000000000005</c:v>
                </c:pt>
                <c:pt idx="2479">
                  <c:v>20.64</c:v>
                </c:pt>
                <c:pt idx="2480">
                  <c:v>95.7</c:v>
                </c:pt>
                <c:pt idx="2481">
                  <c:v>782</c:v>
                </c:pt>
                <c:pt idx="2482">
                  <c:v>681</c:v>
                </c:pt>
                <c:pt idx="2483">
                  <c:v>44</c:v>
                </c:pt>
                <c:pt idx="2484">
                  <c:v>10.32</c:v>
                </c:pt>
                <c:pt idx="2485">
                  <c:v>592.11</c:v>
                </c:pt>
                <c:pt idx="2486">
                  <c:v>874.50000000000011</c:v>
                </c:pt>
                <c:pt idx="2487">
                  <c:v>493.90000000000003</c:v>
                </c:pt>
                <c:pt idx="2488">
                  <c:v>59</c:v>
                </c:pt>
                <c:pt idx="2489">
                  <c:v>216.70000000000002</c:v>
                </c:pt>
                <c:pt idx="2490">
                  <c:v>117.39</c:v>
                </c:pt>
                <c:pt idx="2491">
                  <c:v>136.4</c:v>
                </c:pt>
                <c:pt idx="2492">
                  <c:v>4540.6400000000003</c:v>
                </c:pt>
                <c:pt idx="2493">
                  <c:v>930.09</c:v>
                </c:pt>
                <c:pt idx="2494">
                  <c:v>28</c:v>
                </c:pt>
                <c:pt idx="2495">
                  <c:v>198</c:v>
                </c:pt>
                <c:pt idx="2496">
                  <c:v>92</c:v>
                </c:pt>
                <c:pt idx="2497">
                  <c:v>4192.84</c:v>
                </c:pt>
                <c:pt idx="2498">
                  <c:v>42</c:v>
                </c:pt>
                <c:pt idx="2499">
                  <c:v>110</c:v>
                </c:pt>
                <c:pt idx="2500">
                  <c:v>167.20000000000002</c:v>
                </c:pt>
                <c:pt idx="2501">
                  <c:v>11498.300000000001</c:v>
                </c:pt>
                <c:pt idx="2502">
                  <c:v>881.07</c:v>
                </c:pt>
                <c:pt idx="2503">
                  <c:v>11707</c:v>
                </c:pt>
                <c:pt idx="2504">
                  <c:v>1429.32</c:v>
                </c:pt>
                <c:pt idx="2505">
                  <c:v>24.200000000000003</c:v>
                </c:pt>
                <c:pt idx="2506">
                  <c:v>365</c:v>
                </c:pt>
                <c:pt idx="2507">
                  <c:v>670</c:v>
                </c:pt>
                <c:pt idx="2508">
                  <c:v>98</c:v>
                </c:pt>
                <c:pt idx="2509">
                  <c:v>24</c:v>
                </c:pt>
                <c:pt idx="2510">
                  <c:v>325</c:v>
                </c:pt>
                <c:pt idx="2511">
                  <c:v>9.0300000000000011</c:v>
                </c:pt>
                <c:pt idx="2512">
                  <c:v>21</c:v>
                </c:pt>
                <c:pt idx="2513">
                  <c:v>1100</c:v>
                </c:pt>
                <c:pt idx="2514">
                  <c:v>95</c:v>
                </c:pt>
                <c:pt idx="2515">
                  <c:v>5</c:v>
                </c:pt>
                <c:pt idx="2516">
                  <c:v>450</c:v>
                </c:pt>
                <c:pt idx="2517">
                  <c:v>318</c:v>
                </c:pt>
                <c:pt idx="2518">
                  <c:v>7</c:v>
                </c:pt>
                <c:pt idx="2519">
                  <c:v>877</c:v>
                </c:pt>
                <c:pt idx="2520">
                  <c:v>774</c:v>
                </c:pt>
                <c:pt idx="2521">
                  <c:v>79</c:v>
                </c:pt>
                <c:pt idx="2522">
                  <c:v>76</c:v>
                </c:pt>
                <c:pt idx="2523">
                  <c:v>12</c:v>
                </c:pt>
                <c:pt idx="2524">
                  <c:v>4005</c:v>
                </c:pt>
                <c:pt idx="2525">
                  <c:v>367.04</c:v>
                </c:pt>
                <c:pt idx="2526">
                  <c:v>40</c:v>
                </c:pt>
                <c:pt idx="2527">
                  <c:v>495.00000000000006</c:v>
                </c:pt>
                <c:pt idx="2528">
                  <c:v>1.1000000000000001</c:v>
                </c:pt>
                <c:pt idx="2529">
                  <c:v>43</c:v>
                </c:pt>
                <c:pt idx="2530">
                  <c:v>11.61</c:v>
                </c:pt>
                <c:pt idx="2531">
                  <c:v>265</c:v>
                </c:pt>
                <c:pt idx="2532">
                  <c:v>13</c:v>
                </c:pt>
                <c:pt idx="2533">
                  <c:v>1103.3000000000002</c:v>
                </c:pt>
                <c:pt idx="2534">
                  <c:v>827.2</c:v>
                </c:pt>
                <c:pt idx="2535">
                  <c:v>71</c:v>
                </c:pt>
                <c:pt idx="2536">
                  <c:v>1.1000000000000001</c:v>
                </c:pt>
                <c:pt idx="2537">
                  <c:v>125.4</c:v>
                </c:pt>
                <c:pt idx="2538">
                  <c:v>1842</c:v>
                </c:pt>
                <c:pt idx="2539">
                  <c:v>1118.8799999999999</c:v>
                </c:pt>
                <c:pt idx="2540">
                  <c:v>1</c:v>
                </c:pt>
                <c:pt idx="2541">
                  <c:v>3069</c:v>
                </c:pt>
                <c:pt idx="2542">
                  <c:v>5549.26</c:v>
                </c:pt>
                <c:pt idx="2543">
                  <c:v>7</c:v>
                </c:pt>
                <c:pt idx="2544">
                  <c:v>3.3000000000000003</c:v>
                </c:pt>
                <c:pt idx="2545">
                  <c:v>28216</c:v>
                </c:pt>
                <c:pt idx="2546">
                  <c:v>225</c:v>
                </c:pt>
                <c:pt idx="2547">
                  <c:v>249</c:v>
                </c:pt>
                <c:pt idx="2548">
                  <c:v>942.7</c:v>
                </c:pt>
                <c:pt idx="2549">
                  <c:v>0</c:v>
                </c:pt>
                <c:pt idx="2550">
                  <c:v>1648.9</c:v>
                </c:pt>
                <c:pt idx="2551">
                  <c:v>92.5</c:v>
                </c:pt>
                <c:pt idx="2552">
                  <c:v>6.45</c:v>
                </c:pt>
                <c:pt idx="2553">
                  <c:v>226</c:v>
                </c:pt>
                <c:pt idx="2554">
                  <c:v>172.42</c:v>
                </c:pt>
                <c:pt idx="2555">
                  <c:v>637</c:v>
                </c:pt>
                <c:pt idx="2556">
                  <c:v>192</c:v>
                </c:pt>
                <c:pt idx="2557">
                  <c:v>677.1</c:v>
                </c:pt>
                <c:pt idx="2558">
                  <c:v>436.6</c:v>
                </c:pt>
                <c:pt idx="2559">
                  <c:v>119</c:v>
                </c:pt>
                <c:pt idx="2560">
                  <c:v>28.6</c:v>
                </c:pt>
                <c:pt idx="2561">
                  <c:v>160</c:v>
                </c:pt>
                <c:pt idx="2562">
                  <c:v>242.00000000000003</c:v>
                </c:pt>
                <c:pt idx="2563">
                  <c:v>191</c:v>
                </c:pt>
                <c:pt idx="2564">
                  <c:v>2847.9</c:v>
                </c:pt>
                <c:pt idx="2565">
                  <c:v>84</c:v>
                </c:pt>
                <c:pt idx="2566">
                  <c:v>556</c:v>
                </c:pt>
                <c:pt idx="2567">
                  <c:v>660</c:v>
                </c:pt>
                <c:pt idx="2568">
                  <c:v>0</c:v>
                </c:pt>
                <c:pt idx="2569">
                  <c:v>221</c:v>
                </c:pt>
                <c:pt idx="2570">
                  <c:v>1.1000000000000001</c:v>
                </c:pt>
                <c:pt idx="2571">
                  <c:v>5.5</c:v>
                </c:pt>
                <c:pt idx="2572">
                  <c:v>503.2</c:v>
                </c:pt>
                <c:pt idx="2573">
                  <c:v>27.09</c:v>
                </c:pt>
                <c:pt idx="2574">
                  <c:v>155</c:v>
                </c:pt>
                <c:pt idx="2575">
                  <c:v>16370.2</c:v>
                </c:pt>
                <c:pt idx="2576">
                  <c:v>71.5</c:v>
                </c:pt>
                <c:pt idx="2577">
                  <c:v>1423.02</c:v>
                </c:pt>
                <c:pt idx="2578">
                  <c:v>110.00000000000001</c:v>
                </c:pt>
                <c:pt idx="2579">
                  <c:v>4.4000000000000004</c:v>
                </c:pt>
                <c:pt idx="2580">
                  <c:v>699</c:v>
                </c:pt>
                <c:pt idx="2581">
                  <c:v>5418</c:v>
                </c:pt>
                <c:pt idx="2582">
                  <c:v>580.5</c:v>
                </c:pt>
                <c:pt idx="2583">
                  <c:v>109.52</c:v>
                </c:pt>
                <c:pt idx="2584">
                  <c:v>130</c:v>
                </c:pt>
                <c:pt idx="2585">
                  <c:v>854</c:v>
                </c:pt>
                <c:pt idx="2586">
                  <c:v>447.7</c:v>
                </c:pt>
                <c:pt idx="2587">
                  <c:v>572.02</c:v>
                </c:pt>
                <c:pt idx="2588">
                  <c:v>210</c:v>
                </c:pt>
                <c:pt idx="2589">
                  <c:v>18.060000000000002</c:v>
                </c:pt>
                <c:pt idx="2590">
                  <c:v>130</c:v>
                </c:pt>
                <c:pt idx="2591">
                  <c:v>220</c:v>
                </c:pt>
                <c:pt idx="2592">
                  <c:v>42.900000000000006</c:v>
                </c:pt>
                <c:pt idx="2593">
                  <c:v>331.52</c:v>
                </c:pt>
                <c:pt idx="2594">
                  <c:v>2317</c:v>
                </c:pt>
                <c:pt idx="2595">
                  <c:v>27</c:v>
                </c:pt>
                <c:pt idx="2596">
                  <c:v>40</c:v>
                </c:pt>
                <c:pt idx="2597">
                  <c:v>547.80000000000007</c:v>
                </c:pt>
                <c:pt idx="2598">
                  <c:v>385.54</c:v>
                </c:pt>
                <c:pt idx="2599">
                  <c:v>19.350000000000001</c:v>
                </c:pt>
                <c:pt idx="2600">
                  <c:v>103</c:v>
                </c:pt>
                <c:pt idx="2601">
                  <c:v>139</c:v>
                </c:pt>
                <c:pt idx="2602">
                  <c:v>60</c:v>
                </c:pt>
                <c:pt idx="2603">
                  <c:v>6350.3</c:v>
                </c:pt>
                <c:pt idx="2604">
                  <c:v>4370.4399999999996</c:v>
                </c:pt>
                <c:pt idx="2605">
                  <c:v>14.190000000000001</c:v>
                </c:pt>
                <c:pt idx="2606">
                  <c:v>259</c:v>
                </c:pt>
                <c:pt idx="2607">
                  <c:v>60</c:v>
                </c:pt>
                <c:pt idx="2608">
                  <c:v>748</c:v>
                </c:pt>
                <c:pt idx="2609">
                  <c:v>496.1</c:v>
                </c:pt>
                <c:pt idx="2610">
                  <c:v>56</c:v>
                </c:pt>
                <c:pt idx="2611">
                  <c:v>113</c:v>
                </c:pt>
                <c:pt idx="2612">
                  <c:v>93.98</c:v>
                </c:pt>
                <c:pt idx="2613">
                  <c:v>2040.78</c:v>
                </c:pt>
                <c:pt idx="2614">
                  <c:v>913.00000000000011</c:v>
                </c:pt>
                <c:pt idx="2615">
                  <c:v>29</c:v>
                </c:pt>
                <c:pt idx="2616">
                  <c:v>69.300000000000011</c:v>
                </c:pt>
                <c:pt idx="2617">
                  <c:v>13</c:v>
                </c:pt>
                <c:pt idx="2618">
                  <c:v>160</c:v>
                </c:pt>
                <c:pt idx="2619">
                  <c:v>64</c:v>
                </c:pt>
                <c:pt idx="2620">
                  <c:v>126.50000000000001</c:v>
                </c:pt>
                <c:pt idx="2621">
                  <c:v>387</c:v>
                </c:pt>
                <c:pt idx="2622">
                  <c:v>2104.56</c:v>
                </c:pt>
                <c:pt idx="2623">
                  <c:v>10.32</c:v>
                </c:pt>
                <c:pt idx="2624">
                  <c:v>385.71000000000004</c:v>
                </c:pt>
                <c:pt idx="2625">
                  <c:v>355</c:v>
                </c:pt>
                <c:pt idx="2626">
                  <c:v>131</c:v>
                </c:pt>
                <c:pt idx="2627">
                  <c:v>16.77</c:v>
                </c:pt>
                <c:pt idx="2628">
                  <c:v>335</c:v>
                </c:pt>
                <c:pt idx="2629">
                  <c:v>27</c:v>
                </c:pt>
                <c:pt idx="2630">
                  <c:v>165</c:v>
                </c:pt>
                <c:pt idx="2631">
                  <c:v>898.7</c:v>
                </c:pt>
                <c:pt idx="2632">
                  <c:v>499</c:v>
                </c:pt>
                <c:pt idx="2633">
                  <c:v>52</c:v>
                </c:pt>
                <c:pt idx="2634">
                  <c:v>2095.5</c:v>
                </c:pt>
                <c:pt idx="2635">
                  <c:v>8.8000000000000007</c:v>
                </c:pt>
                <c:pt idx="2636">
                  <c:v>363.00000000000006</c:v>
                </c:pt>
                <c:pt idx="2637">
                  <c:v>398.12</c:v>
                </c:pt>
                <c:pt idx="2638">
                  <c:v>307</c:v>
                </c:pt>
                <c:pt idx="2639">
                  <c:v>341</c:v>
                </c:pt>
                <c:pt idx="2640">
                  <c:v>51</c:v>
                </c:pt>
                <c:pt idx="2641">
                  <c:v>78</c:v>
                </c:pt>
                <c:pt idx="2642">
                  <c:v>6450</c:v>
                </c:pt>
                <c:pt idx="2643">
                  <c:v>446</c:v>
                </c:pt>
                <c:pt idx="2644">
                  <c:v>0</c:v>
                </c:pt>
                <c:pt idx="2645">
                  <c:v>200</c:v>
                </c:pt>
                <c:pt idx="2646">
                  <c:v>9.0300000000000011</c:v>
                </c:pt>
                <c:pt idx="2647">
                  <c:v>129</c:v>
                </c:pt>
                <c:pt idx="2648">
                  <c:v>281.22000000000003</c:v>
                </c:pt>
                <c:pt idx="2649">
                  <c:v>14</c:v>
                </c:pt>
                <c:pt idx="2650">
                  <c:v>5550.87</c:v>
                </c:pt>
                <c:pt idx="2651">
                  <c:v>1766</c:v>
                </c:pt>
                <c:pt idx="2652">
                  <c:v>1509.2</c:v>
                </c:pt>
                <c:pt idx="2653">
                  <c:v>395</c:v>
                </c:pt>
                <c:pt idx="2654">
                  <c:v>39</c:v>
                </c:pt>
                <c:pt idx="2655">
                  <c:v>2026</c:v>
                </c:pt>
                <c:pt idx="2656">
                  <c:v>963.48</c:v>
                </c:pt>
                <c:pt idx="2657">
                  <c:v>1290</c:v>
                </c:pt>
                <c:pt idx="2658">
                  <c:v>5824</c:v>
                </c:pt>
                <c:pt idx="2659">
                  <c:v>11299</c:v>
                </c:pt>
                <c:pt idx="2660">
                  <c:v>68.2</c:v>
                </c:pt>
                <c:pt idx="2661">
                  <c:v>3770</c:v>
                </c:pt>
                <c:pt idx="2662">
                  <c:v>882</c:v>
                </c:pt>
                <c:pt idx="2663">
                  <c:v>2968.9</c:v>
                </c:pt>
                <c:pt idx="2664">
                  <c:v>15.48</c:v>
                </c:pt>
                <c:pt idx="2665">
                  <c:v>33</c:v>
                </c:pt>
                <c:pt idx="2666">
                  <c:v>5340.5</c:v>
                </c:pt>
                <c:pt idx="2667">
                  <c:v>3564.0000000000005</c:v>
                </c:pt>
                <c:pt idx="2668">
                  <c:v>284</c:v>
                </c:pt>
                <c:pt idx="2669">
                  <c:v>206.8</c:v>
                </c:pt>
                <c:pt idx="2670">
                  <c:v>131</c:v>
                </c:pt>
                <c:pt idx="2671">
                  <c:v>776</c:v>
                </c:pt>
                <c:pt idx="2672">
                  <c:v>781</c:v>
                </c:pt>
                <c:pt idx="2673">
                  <c:v>15.48</c:v>
                </c:pt>
                <c:pt idx="2674">
                  <c:v>51</c:v>
                </c:pt>
                <c:pt idx="2675">
                  <c:v>33</c:v>
                </c:pt>
                <c:pt idx="2676">
                  <c:v>158</c:v>
                </c:pt>
                <c:pt idx="2677">
                  <c:v>50</c:v>
                </c:pt>
                <c:pt idx="2678">
                  <c:v>94.72</c:v>
                </c:pt>
                <c:pt idx="2679">
                  <c:v>367</c:v>
                </c:pt>
                <c:pt idx="2680">
                  <c:v>243.10000000000002</c:v>
                </c:pt>
                <c:pt idx="2681">
                  <c:v>364</c:v>
                </c:pt>
                <c:pt idx="2682">
                  <c:v>42.57</c:v>
                </c:pt>
                <c:pt idx="2683">
                  <c:v>1076.9000000000001</c:v>
                </c:pt>
                <c:pt idx="2684">
                  <c:v>601.14</c:v>
                </c:pt>
                <c:pt idx="2685">
                  <c:v>1</c:v>
                </c:pt>
                <c:pt idx="2686">
                  <c:v>693</c:v>
                </c:pt>
                <c:pt idx="2687">
                  <c:v>120</c:v>
                </c:pt>
                <c:pt idx="2688">
                  <c:v>25.3</c:v>
                </c:pt>
                <c:pt idx="2689">
                  <c:v>78</c:v>
                </c:pt>
                <c:pt idx="2690">
                  <c:v>107.80000000000001</c:v>
                </c:pt>
                <c:pt idx="2691">
                  <c:v>63</c:v>
                </c:pt>
                <c:pt idx="2692">
                  <c:v>46</c:v>
                </c:pt>
                <c:pt idx="2693">
                  <c:v>17</c:v>
                </c:pt>
                <c:pt idx="2694">
                  <c:v>264.45</c:v>
                </c:pt>
                <c:pt idx="2695">
                  <c:v>227</c:v>
                </c:pt>
                <c:pt idx="2696">
                  <c:v>7.8000000000000007</c:v>
                </c:pt>
                <c:pt idx="2697">
                  <c:v>1184</c:v>
                </c:pt>
                <c:pt idx="2698">
                  <c:v>408.1</c:v>
                </c:pt>
                <c:pt idx="2699">
                  <c:v>191.66</c:v>
                </c:pt>
                <c:pt idx="2700">
                  <c:v>2874</c:v>
                </c:pt>
                <c:pt idx="2701">
                  <c:v>174.9</c:v>
                </c:pt>
                <c:pt idx="2702">
                  <c:v>2591.6000000000004</c:v>
                </c:pt>
                <c:pt idx="2703">
                  <c:v>32267</c:v>
                </c:pt>
                <c:pt idx="2704">
                  <c:v>1260.33</c:v>
                </c:pt>
                <c:pt idx="2705">
                  <c:v>732.6</c:v>
                </c:pt>
                <c:pt idx="2706">
                  <c:v>156.88</c:v>
                </c:pt>
                <c:pt idx="2707">
                  <c:v>6415</c:v>
                </c:pt>
                <c:pt idx="2708">
                  <c:v>43</c:v>
                </c:pt>
                <c:pt idx="2709">
                  <c:v>1</c:v>
                </c:pt>
                <c:pt idx="2710">
                  <c:v>149</c:v>
                </c:pt>
                <c:pt idx="2711">
                  <c:v>49</c:v>
                </c:pt>
                <c:pt idx="2712">
                  <c:v>4661</c:v>
                </c:pt>
                <c:pt idx="2713">
                  <c:v>823</c:v>
                </c:pt>
                <c:pt idx="2714">
                  <c:v>68</c:v>
                </c:pt>
                <c:pt idx="2715">
                  <c:v>20</c:v>
                </c:pt>
                <c:pt idx="2716">
                  <c:v>27</c:v>
                </c:pt>
                <c:pt idx="2717">
                  <c:v>211</c:v>
                </c:pt>
                <c:pt idx="2718">
                  <c:v>17</c:v>
                </c:pt>
                <c:pt idx="2719">
                  <c:v>9</c:v>
                </c:pt>
                <c:pt idx="2720">
                  <c:v>32</c:v>
                </c:pt>
                <c:pt idx="2721">
                  <c:v>1253</c:v>
                </c:pt>
                <c:pt idx="2722">
                  <c:v>3749</c:v>
                </c:pt>
                <c:pt idx="2723">
                  <c:v>664.52</c:v>
                </c:pt>
                <c:pt idx="2724">
                  <c:v>76</c:v>
                </c:pt>
                <c:pt idx="2725">
                  <c:v>418</c:v>
                </c:pt>
                <c:pt idx="2726">
                  <c:v>49.500000000000007</c:v>
                </c:pt>
                <c:pt idx="2727">
                  <c:v>220.00000000000003</c:v>
                </c:pt>
                <c:pt idx="2728">
                  <c:v>2720.3</c:v>
                </c:pt>
                <c:pt idx="2729">
                  <c:v>5176.6000000000004</c:v>
                </c:pt>
                <c:pt idx="2730">
                  <c:v>156.88</c:v>
                </c:pt>
                <c:pt idx="2731">
                  <c:v>2</c:v>
                </c:pt>
                <c:pt idx="2732">
                  <c:v>2178</c:v>
                </c:pt>
                <c:pt idx="2733">
                  <c:v>221.26</c:v>
                </c:pt>
                <c:pt idx="2734">
                  <c:v>1279</c:v>
                </c:pt>
                <c:pt idx="2735">
                  <c:v>24882</c:v>
                </c:pt>
                <c:pt idx="2736">
                  <c:v>0</c:v>
                </c:pt>
                <c:pt idx="2737">
                  <c:v>73</c:v>
                </c:pt>
                <c:pt idx="2738">
                  <c:v>194</c:v>
                </c:pt>
                <c:pt idx="2739">
                  <c:v>110</c:v>
                </c:pt>
                <c:pt idx="2740">
                  <c:v>1</c:v>
                </c:pt>
                <c:pt idx="2741">
                  <c:v>0</c:v>
                </c:pt>
                <c:pt idx="2742">
                  <c:v>470.85</c:v>
                </c:pt>
                <c:pt idx="2743">
                  <c:v>355</c:v>
                </c:pt>
                <c:pt idx="2744">
                  <c:v>17</c:v>
                </c:pt>
                <c:pt idx="2745">
                  <c:v>112</c:v>
                </c:pt>
                <c:pt idx="2746">
                  <c:v>5497.8</c:v>
                </c:pt>
                <c:pt idx="2747">
                  <c:v>1687</c:v>
                </c:pt>
                <c:pt idx="2748">
                  <c:v>640.1</c:v>
                </c:pt>
                <c:pt idx="2749">
                  <c:v>34</c:v>
                </c:pt>
                <c:pt idx="2750">
                  <c:v>3143</c:v>
                </c:pt>
                <c:pt idx="2751">
                  <c:v>123</c:v>
                </c:pt>
                <c:pt idx="2752">
                  <c:v>154</c:v>
                </c:pt>
                <c:pt idx="2753">
                  <c:v>3351</c:v>
                </c:pt>
                <c:pt idx="2754">
                  <c:v>62.16</c:v>
                </c:pt>
                <c:pt idx="2755">
                  <c:v>243.10000000000002</c:v>
                </c:pt>
                <c:pt idx="2756">
                  <c:v>48</c:v>
                </c:pt>
                <c:pt idx="2757">
                  <c:v>390</c:v>
                </c:pt>
                <c:pt idx="2758">
                  <c:v>287.67</c:v>
                </c:pt>
                <c:pt idx="2759">
                  <c:v>51</c:v>
                </c:pt>
                <c:pt idx="2760">
                  <c:v>3158</c:v>
                </c:pt>
                <c:pt idx="2761">
                  <c:v>2</c:v>
                </c:pt>
                <c:pt idx="2762">
                  <c:v>57</c:v>
                </c:pt>
                <c:pt idx="2763">
                  <c:v>245</c:v>
                </c:pt>
                <c:pt idx="2764">
                  <c:v>129</c:v>
                </c:pt>
                <c:pt idx="2765">
                  <c:v>72</c:v>
                </c:pt>
                <c:pt idx="2766">
                  <c:v>148.74</c:v>
                </c:pt>
                <c:pt idx="2767">
                  <c:v>194</c:v>
                </c:pt>
                <c:pt idx="2768">
                  <c:v>188.10000000000002</c:v>
                </c:pt>
                <c:pt idx="2769">
                  <c:v>6</c:v>
                </c:pt>
                <c:pt idx="2770">
                  <c:v>15.48</c:v>
                </c:pt>
                <c:pt idx="2771">
                  <c:v>1133</c:v>
                </c:pt>
                <c:pt idx="2772">
                  <c:v>24.419999999999998</c:v>
                </c:pt>
                <c:pt idx="2773">
                  <c:v>19</c:v>
                </c:pt>
                <c:pt idx="2774">
                  <c:v>173</c:v>
                </c:pt>
                <c:pt idx="2775">
                  <c:v>1</c:v>
                </c:pt>
                <c:pt idx="2776">
                  <c:v>33</c:v>
                </c:pt>
                <c:pt idx="2777">
                  <c:v>309</c:v>
                </c:pt>
                <c:pt idx="2778">
                  <c:v>89</c:v>
                </c:pt>
                <c:pt idx="2779">
                  <c:v>161.70000000000002</c:v>
                </c:pt>
                <c:pt idx="2780">
                  <c:v>17</c:v>
                </c:pt>
                <c:pt idx="2781">
                  <c:v>5750</c:v>
                </c:pt>
                <c:pt idx="2782">
                  <c:v>140</c:v>
                </c:pt>
                <c:pt idx="2783">
                  <c:v>2720</c:v>
                </c:pt>
                <c:pt idx="2784">
                  <c:v>13</c:v>
                </c:pt>
                <c:pt idx="2785">
                  <c:v>2330</c:v>
                </c:pt>
                <c:pt idx="2786">
                  <c:v>52.800000000000004</c:v>
                </c:pt>
                <c:pt idx="2787">
                  <c:v>9187.84</c:v>
                </c:pt>
                <c:pt idx="2788">
                  <c:v>5</c:v>
                </c:pt>
                <c:pt idx="2789">
                  <c:v>159</c:v>
                </c:pt>
                <c:pt idx="2790">
                  <c:v>37</c:v>
                </c:pt>
                <c:pt idx="2791">
                  <c:v>92.5</c:v>
                </c:pt>
                <c:pt idx="2792">
                  <c:v>7</c:v>
                </c:pt>
                <c:pt idx="2793">
                  <c:v>10</c:v>
                </c:pt>
                <c:pt idx="2794">
                  <c:v>5765.34</c:v>
                </c:pt>
                <c:pt idx="2795">
                  <c:v>4986</c:v>
                </c:pt>
                <c:pt idx="2796">
                  <c:v>159.5</c:v>
                </c:pt>
                <c:pt idx="2797">
                  <c:v>736</c:v>
                </c:pt>
                <c:pt idx="2798">
                  <c:v>1271</c:v>
                </c:pt>
                <c:pt idx="2799">
                  <c:v>2781</c:v>
                </c:pt>
                <c:pt idx="2800">
                  <c:v>344.43</c:v>
                </c:pt>
                <c:pt idx="2801">
                  <c:v>398.12</c:v>
                </c:pt>
                <c:pt idx="2802">
                  <c:v>564.30000000000007</c:v>
                </c:pt>
                <c:pt idx="2803">
                  <c:v>1091</c:v>
                </c:pt>
                <c:pt idx="2804">
                  <c:v>255</c:v>
                </c:pt>
                <c:pt idx="2805">
                  <c:v>847.00000000000011</c:v>
                </c:pt>
                <c:pt idx="2806">
                  <c:v>123.58</c:v>
                </c:pt>
                <c:pt idx="2807">
                  <c:v>691</c:v>
                </c:pt>
                <c:pt idx="2808">
                  <c:v>24</c:v>
                </c:pt>
                <c:pt idx="2809">
                  <c:v>725</c:v>
                </c:pt>
                <c:pt idx="2810">
                  <c:v>20.900000000000002</c:v>
                </c:pt>
                <c:pt idx="2811">
                  <c:v>3759</c:v>
                </c:pt>
                <c:pt idx="2812">
                  <c:v>2985</c:v>
                </c:pt>
                <c:pt idx="2813">
                  <c:v>46.2</c:v>
                </c:pt>
                <c:pt idx="2814">
                  <c:v>311.54000000000002</c:v>
                </c:pt>
                <c:pt idx="2815">
                  <c:v>176</c:v>
                </c:pt>
                <c:pt idx="2816">
                  <c:v>287</c:v>
                </c:pt>
                <c:pt idx="2817">
                  <c:v>72</c:v>
                </c:pt>
                <c:pt idx="2818">
                  <c:v>240</c:v>
                </c:pt>
                <c:pt idx="2819">
                  <c:v>776</c:v>
                </c:pt>
                <c:pt idx="2820">
                  <c:v>1419</c:v>
                </c:pt>
                <c:pt idx="2821">
                  <c:v>255</c:v>
                </c:pt>
                <c:pt idx="2822">
                  <c:v>456</c:v>
                </c:pt>
                <c:pt idx="2823">
                  <c:v>20</c:v>
                </c:pt>
                <c:pt idx="2824">
                  <c:v>2295.48</c:v>
                </c:pt>
                <c:pt idx="2825">
                  <c:v>816</c:v>
                </c:pt>
                <c:pt idx="2826">
                  <c:v>34.83</c:v>
                </c:pt>
                <c:pt idx="2827">
                  <c:v>61</c:v>
                </c:pt>
                <c:pt idx="2828">
                  <c:v>254</c:v>
                </c:pt>
                <c:pt idx="2829">
                  <c:v>9990</c:v>
                </c:pt>
                <c:pt idx="2830">
                  <c:v>493.90000000000003</c:v>
                </c:pt>
                <c:pt idx="2831">
                  <c:v>7466</c:v>
                </c:pt>
                <c:pt idx="2832">
                  <c:v>507.64</c:v>
                </c:pt>
                <c:pt idx="2833">
                  <c:v>7.74</c:v>
                </c:pt>
                <c:pt idx="2834">
                  <c:v>233</c:v>
                </c:pt>
                <c:pt idx="2835">
                  <c:v>120</c:v>
                </c:pt>
                <c:pt idx="2836">
                  <c:v>509.30000000000007</c:v>
                </c:pt>
                <c:pt idx="2837">
                  <c:v>16.77</c:v>
                </c:pt>
                <c:pt idx="2838">
                  <c:v>451244</c:v>
                </c:pt>
                <c:pt idx="2839">
                  <c:v>58.050000000000004</c:v>
                </c:pt>
                <c:pt idx="2840">
                  <c:v>207</c:v>
                </c:pt>
                <c:pt idx="2841">
                  <c:v>859.14</c:v>
                </c:pt>
                <c:pt idx="2842">
                  <c:v>1323</c:v>
                </c:pt>
                <c:pt idx="2843">
                  <c:v>86.43</c:v>
                </c:pt>
                <c:pt idx="2844">
                  <c:v>407</c:v>
                </c:pt>
                <c:pt idx="2845">
                  <c:v>776</c:v>
                </c:pt>
                <c:pt idx="2846">
                  <c:v>68</c:v>
                </c:pt>
                <c:pt idx="2847">
                  <c:v>24.200000000000003</c:v>
                </c:pt>
                <c:pt idx="2848">
                  <c:v>22</c:v>
                </c:pt>
                <c:pt idx="2849">
                  <c:v>3</c:v>
                </c:pt>
                <c:pt idx="2850">
                  <c:v>493.90000000000003</c:v>
                </c:pt>
                <c:pt idx="2851">
                  <c:v>9</c:v>
                </c:pt>
                <c:pt idx="2852">
                  <c:v>9</c:v>
                </c:pt>
                <c:pt idx="2853">
                  <c:v>398</c:v>
                </c:pt>
                <c:pt idx="2854">
                  <c:v>843</c:v>
                </c:pt>
                <c:pt idx="2855">
                  <c:v>1395</c:v>
                </c:pt>
                <c:pt idx="2856">
                  <c:v>12</c:v>
                </c:pt>
                <c:pt idx="2857">
                  <c:v>76</c:v>
                </c:pt>
                <c:pt idx="2858">
                  <c:v>20.64</c:v>
                </c:pt>
                <c:pt idx="2859">
                  <c:v>75</c:v>
                </c:pt>
                <c:pt idx="2860">
                  <c:v>55.000000000000007</c:v>
                </c:pt>
                <c:pt idx="2861">
                  <c:v>157</c:v>
                </c:pt>
                <c:pt idx="2862">
                  <c:v>290.40000000000003</c:v>
                </c:pt>
                <c:pt idx="2863">
                  <c:v>8</c:v>
                </c:pt>
                <c:pt idx="2864">
                  <c:v>110.00000000000001</c:v>
                </c:pt>
                <c:pt idx="2865">
                  <c:v>990.00000000000011</c:v>
                </c:pt>
                <c:pt idx="2866">
                  <c:v>3114</c:v>
                </c:pt>
                <c:pt idx="2867">
                  <c:v>976.80000000000007</c:v>
                </c:pt>
                <c:pt idx="2868">
                  <c:v>27</c:v>
                </c:pt>
                <c:pt idx="2869">
                  <c:v>537</c:v>
                </c:pt>
                <c:pt idx="2870">
                  <c:v>319.92</c:v>
                </c:pt>
                <c:pt idx="2871">
                  <c:v>176.85999999999999</c:v>
                </c:pt>
                <c:pt idx="2872">
                  <c:v>378.88</c:v>
                </c:pt>
                <c:pt idx="2873">
                  <c:v>834.72</c:v>
                </c:pt>
                <c:pt idx="2874">
                  <c:v>1090</c:v>
                </c:pt>
                <c:pt idx="2875">
                  <c:v>1313</c:v>
                </c:pt>
                <c:pt idx="2876">
                  <c:v>52.800000000000004</c:v>
                </c:pt>
                <c:pt idx="2877">
                  <c:v>5.16</c:v>
                </c:pt>
                <c:pt idx="2878">
                  <c:v>86</c:v>
                </c:pt>
                <c:pt idx="2879">
                  <c:v>49</c:v>
                </c:pt>
                <c:pt idx="2880">
                  <c:v>14</c:v>
                </c:pt>
                <c:pt idx="2881">
                  <c:v>694</c:v>
                </c:pt>
                <c:pt idx="2882">
                  <c:v>358</c:v>
                </c:pt>
                <c:pt idx="2883">
                  <c:v>4549</c:v>
                </c:pt>
                <c:pt idx="2884">
                  <c:v>98</c:v>
                </c:pt>
                <c:pt idx="2885">
                  <c:v>36</c:v>
                </c:pt>
                <c:pt idx="2886">
                  <c:v>182.60000000000002</c:v>
                </c:pt>
                <c:pt idx="2887">
                  <c:v>0</c:v>
                </c:pt>
                <c:pt idx="2888">
                  <c:v>33.54</c:v>
                </c:pt>
                <c:pt idx="2889">
                  <c:v>12</c:v>
                </c:pt>
                <c:pt idx="2890">
                  <c:v>117</c:v>
                </c:pt>
                <c:pt idx="2891">
                  <c:v>25</c:v>
                </c:pt>
                <c:pt idx="2892">
                  <c:v>568.31999999999994</c:v>
                </c:pt>
                <c:pt idx="2893">
                  <c:v>4647</c:v>
                </c:pt>
                <c:pt idx="2894">
                  <c:v>15.400000000000002</c:v>
                </c:pt>
                <c:pt idx="2895">
                  <c:v>206</c:v>
                </c:pt>
                <c:pt idx="2896">
                  <c:v>629</c:v>
                </c:pt>
                <c:pt idx="2897">
                  <c:v>23362</c:v>
                </c:pt>
                <c:pt idx="2898">
                  <c:v>219</c:v>
                </c:pt>
                <c:pt idx="2899">
                  <c:v>870.75</c:v>
                </c:pt>
                <c:pt idx="2900">
                  <c:v>108.9</c:v>
                </c:pt>
                <c:pt idx="2901">
                  <c:v>1025</c:v>
                </c:pt>
                <c:pt idx="2902">
                  <c:v>1480</c:v>
                </c:pt>
                <c:pt idx="2903">
                  <c:v>244.20000000000002</c:v>
                </c:pt>
                <c:pt idx="2904">
                  <c:v>2050</c:v>
                </c:pt>
                <c:pt idx="2905">
                  <c:v>2404.56</c:v>
                </c:pt>
                <c:pt idx="2906">
                  <c:v>290.40000000000003</c:v>
                </c:pt>
                <c:pt idx="2907">
                  <c:v>356.68</c:v>
                </c:pt>
                <c:pt idx="2908">
                  <c:v>757.23</c:v>
                </c:pt>
                <c:pt idx="2909">
                  <c:v>353.1</c:v>
                </c:pt>
                <c:pt idx="2910">
                  <c:v>68</c:v>
                </c:pt>
                <c:pt idx="2911">
                  <c:v>259</c:v>
                </c:pt>
                <c:pt idx="2912">
                  <c:v>170.94</c:v>
                </c:pt>
                <c:pt idx="2913">
                  <c:v>11.61</c:v>
                </c:pt>
                <c:pt idx="2914">
                  <c:v>20.900000000000002</c:v>
                </c:pt>
                <c:pt idx="2915">
                  <c:v>288.20000000000005</c:v>
                </c:pt>
                <c:pt idx="2916">
                  <c:v>3579</c:v>
                </c:pt>
                <c:pt idx="2917">
                  <c:v>1.1000000000000001</c:v>
                </c:pt>
                <c:pt idx="2918">
                  <c:v>543.16</c:v>
                </c:pt>
                <c:pt idx="2919">
                  <c:v>10886</c:v>
                </c:pt>
                <c:pt idx="2920">
                  <c:v>1018.98</c:v>
                </c:pt>
                <c:pt idx="2921">
                  <c:v>1110</c:v>
                </c:pt>
                <c:pt idx="2922">
                  <c:v>48</c:v>
                </c:pt>
                <c:pt idx="2923">
                  <c:v>56</c:v>
                </c:pt>
                <c:pt idx="2924">
                  <c:v>28</c:v>
                </c:pt>
                <c:pt idx="2925">
                  <c:v>9.0300000000000011</c:v>
                </c:pt>
                <c:pt idx="2926">
                  <c:v>167</c:v>
                </c:pt>
                <c:pt idx="2927">
                  <c:v>192</c:v>
                </c:pt>
                <c:pt idx="2928">
                  <c:v>8</c:v>
                </c:pt>
                <c:pt idx="2929">
                  <c:v>468</c:v>
                </c:pt>
                <c:pt idx="2930">
                  <c:v>44</c:v>
                </c:pt>
                <c:pt idx="2931">
                  <c:v>52</c:v>
                </c:pt>
                <c:pt idx="2932">
                  <c:v>12.9</c:v>
                </c:pt>
                <c:pt idx="2933">
                  <c:v>855</c:v>
                </c:pt>
                <c:pt idx="2934">
                  <c:v>7.74</c:v>
                </c:pt>
                <c:pt idx="2935">
                  <c:v>232.35999999999999</c:v>
                </c:pt>
                <c:pt idx="2936">
                  <c:v>1058</c:v>
                </c:pt>
                <c:pt idx="2937">
                  <c:v>230.88</c:v>
                </c:pt>
                <c:pt idx="2938">
                  <c:v>340</c:v>
                </c:pt>
                <c:pt idx="2939">
                  <c:v>125.13000000000001</c:v>
                </c:pt>
                <c:pt idx="2940">
                  <c:v>518</c:v>
                </c:pt>
                <c:pt idx="2941">
                  <c:v>233</c:v>
                </c:pt>
                <c:pt idx="2942">
                  <c:v>8</c:v>
                </c:pt>
                <c:pt idx="2943">
                  <c:v>122.1</c:v>
                </c:pt>
                <c:pt idx="2944">
                  <c:v>37</c:v>
                </c:pt>
                <c:pt idx="2945">
                  <c:v>5.5</c:v>
                </c:pt>
                <c:pt idx="2946">
                  <c:v>19.350000000000001</c:v>
                </c:pt>
                <c:pt idx="2947">
                  <c:v>1820</c:v>
                </c:pt>
                <c:pt idx="2948">
                  <c:v>385.71000000000004</c:v>
                </c:pt>
                <c:pt idx="2949">
                  <c:v>315.98</c:v>
                </c:pt>
                <c:pt idx="2950">
                  <c:v>238</c:v>
                </c:pt>
                <c:pt idx="2951">
                  <c:v>1080</c:v>
                </c:pt>
                <c:pt idx="2952">
                  <c:v>9057.6</c:v>
                </c:pt>
                <c:pt idx="2953">
                  <c:v>30</c:v>
                </c:pt>
                <c:pt idx="2954">
                  <c:v>182</c:v>
                </c:pt>
                <c:pt idx="2955">
                  <c:v>307.83999999999997</c:v>
                </c:pt>
                <c:pt idx="2956">
                  <c:v>1906.3000000000002</c:v>
                </c:pt>
                <c:pt idx="2957">
                  <c:v>0</c:v>
                </c:pt>
                <c:pt idx="2958">
                  <c:v>1209</c:v>
                </c:pt>
                <c:pt idx="2959">
                  <c:v>359</c:v>
                </c:pt>
                <c:pt idx="2960">
                  <c:v>15.54</c:v>
                </c:pt>
                <c:pt idx="2961">
                  <c:v>77</c:v>
                </c:pt>
                <c:pt idx="2962">
                  <c:v>717</c:v>
                </c:pt>
                <c:pt idx="2963">
                  <c:v>51</c:v>
                </c:pt>
                <c:pt idx="2964">
                  <c:v>2179</c:v>
                </c:pt>
                <c:pt idx="2965">
                  <c:v>262.90000000000003</c:v>
                </c:pt>
                <c:pt idx="2966">
                  <c:v>350</c:v>
                </c:pt>
                <c:pt idx="2967">
                  <c:v>28</c:v>
                </c:pt>
                <c:pt idx="2968">
                  <c:v>375</c:v>
                </c:pt>
                <c:pt idx="2969">
                  <c:v>382</c:v>
                </c:pt>
                <c:pt idx="2970">
                  <c:v>2060.3000000000002</c:v>
                </c:pt>
                <c:pt idx="2971">
                  <c:v>826</c:v>
                </c:pt>
                <c:pt idx="2972">
                  <c:v>115</c:v>
                </c:pt>
                <c:pt idx="2973">
                  <c:v>524</c:v>
                </c:pt>
                <c:pt idx="2974">
                  <c:v>2536.6000000000004</c:v>
                </c:pt>
                <c:pt idx="2975">
                  <c:v>80.300000000000011</c:v>
                </c:pt>
                <c:pt idx="2976">
                  <c:v>15906</c:v>
                </c:pt>
                <c:pt idx="2977">
                  <c:v>260</c:v>
                </c:pt>
                <c:pt idx="2978">
                  <c:v>3603</c:v>
                </c:pt>
                <c:pt idx="2979">
                  <c:v>70</c:v>
                </c:pt>
                <c:pt idx="2980">
                  <c:v>119</c:v>
                </c:pt>
                <c:pt idx="2981">
                  <c:v>2233</c:v>
                </c:pt>
                <c:pt idx="2982">
                  <c:v>493.90000000000003</c:v>
                </c:pt>
                <c:pt idx="2983">
                  <c:v>2</c:v>
                </c:pt>
                <c:pt idx="2984">
                  <c:v>646.76</c:v>
                </c:pt>
                <c:pt idx="2985">
                  <c:v>5</c:v>
                </c:pt>
                <c:pt idx="2986">
                  <c:v>533.54</c:v>
                </c:pt>
                <c:pt idx="2987">
                  <c:v>258</c:v>
                </c:pt>
                <c:pt idx="2988">
                  <c:v>122</c:v>
                </c:pt>
                <c:pt idx="2989">
                  <c:v>0</c:v>
                </c:pt>
                <c:pt idx="2990">
                  <c:v>107</c:v>
                </c:pt>
                <c:pt idx="2991">
                  <c:v>1.48</c:v>
                </c:pt>
                <c:pt idx="2992">
                  <c:v>325</c:v>
                </c:pt>
                <c:pt idx="2993">
                  <c:v>10.32</c:v>
                </c:pt>
                <c:pt idx="2994">
                  <c:v>443.26</c:v>
                </c:pt>
                <c:pt idx="2995">
                  <c:v>570.54</c:v>
                </c:pt>
                <c:pt idx="2996">
                  <c:v>8</c:v>
                </c:pt>
                <c:pt idx="2997">
                  <c:v>47</c:v>
                </c:pt>
                <c:pt idx="2998">
                  <c:v>1136</c:v>
                </c:pt>
                <c:pt idx="2999">
                  <c:v>51866</c:v>
                </c:pt>
                <c:pt idx="3000">
                  <c:v>306</c:v>
                </c:pt>
                <c:pt idx="3001">
                  <c:v>139.70000000000002</c:v>
                </c:pt>
                <c:pt idx="3002">
                  <c:v>1353</c:v>
                </c:pt>
                <c:pt idx="3003">
                  <c:v>128.02000000000001</c:v>
                </c:pt>
                <c:pt idx="3004">
                  <c:v>1850</c:v>
                </c:pt>
                <c:pt idx="3005">
                  <c:v>7</c:v>
                </c:pt>
                <c:pt idx="3006">
                  <c:v>2057</c:v>
                </c:pt>
                <c:pt idx="3007">
                  <c:v>105</c:v>
                </c:pt>
                <c:pt idx="3008">
                  <c:v>165</c:v>
                </c:pt>
                <c:pt idx="3009">
                  <c:v>269.5</c:v>
                </c:pt>
                <c:pt idx="3010">
                  <c:v>493.90000000000003</c:v>
                </c:pt>
                <c:pt idx="3011">
                  <c:v>144</c:v>
                </c:pt>
                <c:pt idx="3012">
                  <c:v>16.77</c:v>
                </c:pt>
                <c:pt idx="3013">
                  <c:v>14.190000000000001</c:v>
                </c:pt>
                <c:pt idx="3014">
                  <c:v>821.7</c:v>
                </c:pt>
                <c:pt idx="3015">
                  <c:v>1085.7</c:v>
                </c:pt>
                <c:pt idx="3016">
                  <c:v>602.36</c:v>
                </c:pt>
                <c:pt idx="3017">
                  <c:v>417</c:v>
                </c:pt>
                <c:pt idx="3018">
                  <c:v>733.7</c:v>
                </c:pt>
                <c:pt idx="3019">
                  <c:v>17</c:v>
                </c:pt>
                <c:pt idx="3020">
                  <c:v>776</c:v>
                </c:pt>
                <c:pt idx="3021">
                  <c:v>1100</c:v>
                </c:pt>
                <c:pt idx="3022">
                  <c:v>336.7</c:v>
                </c:pt>
                <c:pt idx="3023">
                  <c:v>215.60000000000002</c:v>
                </c:pt>
                <c:pt idx="3024">
                  <c:v>2941</c:v>
                </c:pt>
                <c:pt idx="3025">
                  <c:v>513.41999999999996</c:v>
                </c:pt>
                <c:pt idx="3026">
                  <c:v>6</c:v>
                </c:pt>
                <c:pt idx="3027">
                  <c:v>3275</c:v>
                </c:pt>
                <c:pt idx="3028">
                  <c:v>214</c:v>
                </c:pt>
                <c:pt idx="3029">
                  <c:v>453.62</c:v>
                </c:pt>
                <c:pt idx="3030">
                  <c:v>25157</c:v>
                </c:pt>
                <c:pt idx="3031">
                  <c:v>139.32</c:v>
                </c:pt>
                <c:pt idx="3032">
                  <c:v>4500</c:v>
                </c:pt>
                <c:pt idx="3033">
                  <c:v>130.65</c:v>
                </c:pt>
                <c:pt idx="3034">
                  <c:v>55</c:v>
                </c:pt>
                <c:pt idx="3035">
                  <c:v>446.6</c:v>
                </c:pt>
                <c:pt idx="3036">
                  <c:v>29.700000000000003</c:v>
                </c:pt>
                <c:pt idx="3037">
                  <c:v>199</c:v>
                </c:pt>
                <c:pt idx="3038">
                  <c:v>12</c:v>
                </c:pt>
                <c:pt idx="3039">
                  <c:v>863.01</c:v>
                </c:pt>
                <c:pt idx="3040">
                  <c:v>12</c:v>
                </c:pt>
                <c:pt idx="3041">
                  <c:v>652.30000000000007</c:v>
                </c:pt>
                <c:pt idx="3042">
                  <c:v>18.060000000000002</c:v>
                </c:pt>
                <c:pt idx="3043">
                  <c:v>1963</c:v>
                </c:pt>
                <c:pt idx="3044">
                  <c:v>14.190000000000001</c:v>
                </c:pt>
                <c:pt idx="3045">
                  <c:v>4</c:v>
                </c:pt>
                <c:pt idx="3046">
                  <c:v>142.07999999999998</c:v>
                </c:pt>
                <c:pt idx="3047">
                  <c:v>919.77</c:v>
                </c:pt>
                <c:pt idx="3048">
                  <c:v>82</c:v>
                </c:pt>
                <c:pt idx="3049">
                  <c:v>96</c:v>
                </c:pt>
                <c:pt idx="3050">
                  <c:v>24</c:v>
                </c:pt>
                <c:pt idx="3051">
                  <c:v>273</c:v>
                </c:pt>
                <c:pt idx="3052">
                  <c:v>896.50000000000011</c:v>
                </c:pt>
                <c:pt idx="3053">
                  <c:v>816.57</c:v>
                </c:pt>
                <c:pt idx="3054">
                  <c:v>63</c:v>
                </c:pt>
                <c:pt idx="3055">
                  <c:v>22</c:v>
                </c:pt>
                <c:pt idx="3056">
                  <c:v>486.92</c:v>
                </c:pt>
                <c:pt idx="3057">
                  <c:v>18.5</c:v>
                </c:pt>
                <c:pt idx="3058">
                  <c:v>51.6</c:v>
                </c:pt>
                <c:pt idx="3059">
                  <c:v>1746</c:v>
                </c:pt>
                <c:pt idx="3060">
                  <c:v>51</c:v>
                </c:pt>
                <c:pt idx="3061">
                  <c:v>133</c:v>
                </c:pt>
                <c:pt idx="3062">
                  <c:v>551</c:v>
                </c:pt>
                <c:pt idx="3063">
                  <c:v>60</c:v>
                </c:pt>
                <c:pt idx="3064">
                  <c:v>225</c:v>
                </c:pt>
                <c:pt idx="3065">
                  <c:v>78</c:v>
                </c:pt>
                <c:pt idx="3066">
                  <c:v>0.74</c:v>
                </c:pt>
                <c:pt idx="3067">
                  <c:v>7674</c:v>
                </c:pt>
                <c:pt idx="3068">
                  <c:v>169.4</c:v>
                </c:pt>
                <c:pt idx="3069">
                  <c:v>274</c:v>
                </c:pt>
                <c:pt idx="3070">
                  <c:v>33</c:v>
                </c:pt>
                <c:pt idx="3071">
                  <c:v>404.78</c:v>
                </c:pt>
                <c:pt idx="3072">
                  <c:v>179</c:v>
                </c:pt>
                <c:pt idx="3073">
                  <c:v>562.4</c:v>
                </c:pt>
                <c:pt idx="3074">
                  <c:v>920.56</c:v>
                </c:pt>
                <c:pt idx="3075">
                  <c:v>2950</c:v>
                </c:pt>
                <c:pt idx="3076">
                  <c:v>654</c:v>
                </c:pt>
                <c:pt idx="3077">
                  <c:v>49.500000000000007</c:v>
                </c:pt>
                <c:pt idx="3078">
                  <c:v>91</c:v>
                </c:pt>
                <c:pt idx="3079">
                  <c:v>812</c:v>
                </c:pt>
                <c:pt idx="3080">
                  <c:v>20</c:v>
                </c:pt>
                <c:pt idx="3081">
                  <c:v>1242</c:v>
                </c:pt>
                <c:pt idx="3082">
                  <c:v>172.42</c:v>
                </c:pt>
                <c:pt idx="3083">
                  <c:v>56</c:v>
                </c:pt>
                <c:pt idx="3084">
                  <c:v>191.4</c:v>
                </c:pt>
                <c:pt idx="3085">
                  <c:v>187</c:v>
                </c:pt>
                <c:pt idx="3086">
                  <c:v>66</c:v>
                </c:pt>
                <c:pt idx="3087">
                  <c:v>9196</c:v>
                </c:pt>
                <c:pt idx="3088">
                  <c:v>812.7</c:v>
                </c:pt>
                <c:pt idx="3089">
                  <c:v>118.4</c:v>
                </c:pt>
                <c:pt idx="3090">
                  <c:v>721.11</c:v>
                </c:pt>
                <c:pt idx="3091">
                  <c:v>512.08000000000004</c:v>
                </c:pt>
                <c:pt idx="3092">
                  <c:v>491.49</c:v>
                </c:pt>
                <c:pt idx="3093">
                  <c:v>91.59</c:v>
                </c:pt>
                <c:pt idx="3094">
                  <c:v>261</c:v>
                </c:pt>
                <c:pt idx="3095">
                  <c:v>588.5</c:v>
                </c:pt>
                <c:pt idx="3096">
                  <c:v>346.5</c:v>
                </c:pt>
                <c:pt idx="3097">
                  <c:v>7551</c:v>
                </c:pt>
                <c:pt idx="3098">
                  <c:v>209</c:v>
                </c:pt>
                <c:pt idx="3099">
                  <c:v>256.70999999999998</c:v>
                </c:pt>
                <c:pt idx="3100">
                  <c:v>88</c:v>
                </c:pt>
                <c:pt idx="3101">
                  <c:v>2492.6000000000004</c:v>
                </c:pt>
                <c:pt idx="3102">
                  <c:v>312.27999999999997</c:v>
                </c:pt>
                <c:pt idx="3103">
                  <c:v>154.66</c:v>
                </c:pt>
                <c:pt idx="3104">
                  <c:v>106</c:v>
                </c:pt>
                <c:pt idx="3105">
                  <c:v>1314</c:v>
                </c:pt>
                <c:pt idx="3106">
                  <c:v>8123.72</c:v>
                </c:pt>
                <c:pt idx="3107">
                  <c:v>1686</c:v>
                </c:pt>
                <c:pt idx="3108">
                  <c:v>123</c:v>
                </c:pt>
                <c:pt idx="3109">
                  <c:v>3</c:v>
                </c:pt>
                <c:pt idx="3110">
                  <c:v>59</c:v>
                </c:pt>
                <c:pt idx="3111">
                  <c:v>9999</c:v>
                </c:pt>
                <c:pt idx="3112">
                  <c:v>338.92</c:v>
                </c:pt>
                <c:pt idx="3113">
                  <c:v>245</c:v>
                </c:pt>
                <c:pt idx="3114">
                  <c:v>6.6000000000000005</c:v>
                </c:pt>
                <c:pt idx="3115">
                  <c:v>331.53000000000003</c:v>
                </c:pt>
                <c:pt idx="3116">
                  <c:v>122</c:v>
                </c:pt>
                <c:pt idx="3117">
                  <c:v>19</c:v>
                </c:pt>
                <c:pt idx="3118">
                  <c:v>679</c:v>
                </c:pt>
                <c:pt idx="3119">
                  <c:v>979</c:v>
                </c:pt>
                <c:pt idx="3120">
                  <c:v>63</c:v>
                </c:pt>
                <c:pt idx="3121">
                  <c:v>189</c:v>
                </c:pt>
                <c:pt idx="3122">
                  <c:v>222</c:v>
                </c:pt>
                <c:pt idx="3123">
                  <c:v>14</c:v>
                </c:pt>
                <c:pt idx="3124">
                  <c:v>984</c:v>
                </c:pt>
                <c:pt idx="3125">
                  <c:v>53</c:v>
                </c:pt>
                <c:pt idx="3126">
                  <c:v>10666</c:v>
                </c:pt>
                <c:pt idx="3127">
                  <c:v>439.56</c:v>
                </c:pt>
                <c:pt idx="3128">
                  <c:v>846.56</c:v>
                </c:pt>
                <c:pt idx="3129">
                  <c:v>346</c:v>
                </c:pt>
                <c:pt idx="3130">
                  <c:v>1246.1400000000001</c:v>
                </c:pt>
                <c:pt idx="3131">
                  <c:v>435</c:v>
                </c:pt>
                <c:pt idx="3132">
                  <c:v>382</c:v>
                </c:pt>
                <c:pt idx="3133">
                  <c:v>16</c:v>
                </c:pt>
                <c:pt idx="3134">
                  <c:v>3</c:v>
                </c:pt>
                <c:pt idx="3135">
                  <c:v>100</c:v>
                </c:pt>
                <c:pt idx="3136">
                  <c:v>138.60000000000002</c:v>
                </c:pt>
                <c:pt idx="3137">
                  <c:v>127.71000000000001</c:v>
                </c:pt>
                <c:pt idx="3138">
                  <c:v>422</c:v>
                </c:pt>
                <c:pt idx="3139">
                  <c:v>493.90000000000003</c:v>
                </c:pt>
                <c:pt idx="3140">
                  <c:v>500</c:v>
                </c:pt>
                <c:pt idx="3141">
                  <c:v>43</c:v>
                </c:pt>
                <c:pt idx="3142">
                  <c:v>304</c:v>
                </c:pt>
                <c:pt idx="3143">
                  <c:v>10</c:v>
                </c:pt>
                <c:pt idx="3144">
                  <c:v>1352</c:v>
                </c:pt>
                <c:pt idx="3145">
                  <c:v>1028.5999999999999</c:v>
                </c:pt>
                <c:pt idx="3146">
                  <c:v>136.4</c:v>
                </c:pt>
                <c:pt idx="3147">
                  <c:v>350</c:v>
                </c:pt>
                <c:pt idx="3148">
                  <c:v>4366</c:v>
                </c:pt>
                <c:pt idx="3149">
                  <c:v>2206</c:v>
                </c:pt>
                <c:pt idx="3150">
                  <c:v>4.4000000000000004</c:v>
                </c:pt>
                <c:pt idx="3151">
                  <c:v>23.22</c:v>
                </c:pt>
                <c:pt idx="3152">
                  <c:v>110</c:v>
                </c:pt>
                <c:pt idx="3153">
                  <c:v>1235</c:v>
                </c:pt>
                <c:pt idx="3154">
                  <c:v>851</c:v>
                </c:pt>
                <c:pt idx="3155">
                  <c:v>0</c:v>
                </c:pt>
                <c:pt idx="3156">
                  <c:v>36.300000000000004</c:v>
                </c:pt>
                <c:pt idx="3157">
                  <c:v>39</c:v>
                </c:pt>
                <c:pt idx="3158">
                  <c:v>21</c:v>
                </c:pt>
                <c:pt idx="3159">
                  <c:v>2107.6000000000004</c:v>
                </c:pt>
                <c:pt idx="3160">
                  <c:v>12</c:v>
                </c:pt>
                <c:pt idx="3161">
                  <c:v>2235</c:v>
                </c:pt>
                <c:pt idx="3162">
                  <c:v>91</c:v>
                </c:pt>
                <c:pt idx="3163">
                  <c:v>1385</c:v>
                </c:pt>
                <c:pt idx="3164">
                  <c:v>6</c:v>
                </c:pt>
                <c:pt idx="3165">
                  <c:v>2293</c:v>
                </c:pt>
                <c:pt idx="3166">
                  <c:v>129</c:v>
                </c:pt>
                <c:pt idx="3167">
                  <c:v>40</c:v>
                </c:pt>
                <c:pt idx="3168">
                  <c:v>377.3</c:v>
                </c:pt>
                <c:pt idx="3169">
                  <c:v>0</c:v>
                </c:pt>
                <c:pt idx="3170">
                  <c:v>2000</c:v>
                </c:pt>
                <c:pt idx="3171">
                  <c:v>172</c:v>
                </c:pt>
                <c:pt idx="3172">
                  <c:v>2713.7000000000003</c:v>
                </c:pt>
                <c:pt idx="3173">
                  <c:v>47</c:v>
                </c:pt>
                <c:pt idx="3174">
                  <c:v>697.81999999999994</c:v>
                </c:pt>
                <c:pt idx="3175">
                  <c:v>579.21</c:v>
                </c:pt>
                <c:pt idx="3176">
                  <c:v>9</c:v>
                </c:pt>
                <c:pt idx="3177">
                  <c:v>48</c:v>
                </c:pt>
                <c:pt idx="3178">
                  <c:v>634.68000000000006</c:v>
                </c:pt>
                <c:pt idx="3179">
                  <c:v>777</c:v>
                </c:pt>
                <c:pt idx="3180">
                  <c:v>762</c:v>
                </c:pt>
                <c:pt idx="3181">
                  <c:v>1</c:v>
                </c:pt>
                <c:pt idx="3182">
                  <c:v>38.5</c:v>
                </c:pt>
                <c:pt idx="3183">
                  <c:v>10.32</c:v>
                </c:pt>
                <c:pt idx="3184">
                  <c:v>30</c:v>
                </c:pt>
                <c:pt idx="3185">
                  <c:v>430.68</c:v>
                </c:pt>
                <c:pt idx="3186">
                  <c:v>1189.1000000000001</c:v>
                </c:pt>
                <c:pt idx="3187">
                  <c:v>958.1</c:v>
                </c:pt>
                <c:pt idx="3188">
                  <c:v>10.32</c:v>
                </c:pt>
                <c:pt idx="3189">
                  <c:v>6.66</c:v>
                </c:pt>
                <c:pt idx="3190">
                  <c:v>1957</c:v>
                </c:pt>
                <c:pt idx="3191">
                  <c:v>25</c:v>
                </c:pt>
                <c:pt idx="3192">
                  <c:v>324</c:v>
                </c:pt>
                <c:pt idx="3193">
                  <c:v>9144</c:v>
                </c:pt>
                <c:pt idx="3194">
                  <c:v>910.80000000000007</c:v>
                </c:pt>
                <c:pt idx="3195">
                  <c:v>261.95999999999998</c:v>
                </c:pt>
                <c:pt idx="3196">
                  <c:v>443.76</c:v>
                </c:pt>
                <c:pt idx="3197">
                  <c:v>929</c:v>
                </c:pt>
                <c:pt idx="3198">
                  <c:v>108.36</c:v>
                </c:pt>
                <c:pt idx="3199">
                  <c:v>554.70000000000005</c:v>
                </c:pt>
                <c:pt idx="3200">
                  <c:v>15.400000000000002</c:v>
                </c:pt>
                <c:pt idx="3201">
                  <c:v>8814.14</c:v>
                </c:pt>
                <c:pt idx="3202">
                  <c:v>46.44</c:v>
                </c:pt>
                <c:pt idx="3203">
                  <c:v>112</c:v>
                </c:pt>
                <c:pt idx="3204">
                  <c:v>952</c:v>
                </c:pt>
                <c:pt idx="3205">
                  <c:v>305.8</c:v>
                </c:pt>
                <c:pt idx="3206">
                  <c:v>19.350000000000001</c:v>
                </c:pt>
                <c:pt idx="3207">
                  <c:v>80.300000000000011</c:v>
                </c:pt>
                <c:pt idx="3208">
                  <c:v>356</c:v>
                </c:pt>
                <c:pt idx="3209">
                  <c:v>1</c:v>
                </c:pt>
                <c:pt idx="3210">
                  <c:v>624.36</c:v>
                </c:pt>
                <c:pt idx="3211">
                  <c:v>3</c:v>
                </c:pt>
                <c:pt idx="3212">
                  <c:v>135</c:v>
                </c:pt>
                <c:pt idx="3213">
                  <c:v>1473</c:v>
                </c:pt>
                <c:pt idx="3214">
                  <c:v>367.65000000000003</c:v>
                </c:pt>
                <c:pt idx="3215">
                  <c:v>351.5</c:v>
                </c:pt>
                <c:pt idx="3216">
                  <c:v>36.300000000000004</c:v>
                </c:pt>
                <c:pt idx="3217">
                  <c:v>18.060000000000002</c:v>
                </c:pt>
                <c:pt idx="3218">
                  <c:v>425</c:v>
                </c:pt>
                <c:pt idx="3219">
                  <c:v>228</c:v>
                </c:pt>
                <c:pt idx="3220">
                  <c:v>209.00000000000003</c:v>
                </c:pt>
                <c:pt idx="3221">
                  <c:v>11255</c:v>
                </c:pt>
                <c:pt idx="3222">
                  <c:v>129</c:v>
                </c:pt>
                <c:pt idx="3223">
                  <c:v>475</c:v>
                </c:pt>
                <c:pt idx="3224">
                  <c:v>5</c:v>
                </c:pt>
                <c:pt idx="3225">
                  <c:v>656.38</c:v>
                </c:pt>
                <c:pt idx="3226">
                  <c:v>1007</c:v>
                </c:pt>
                <c:pt idx="3227">
                  <c:v>7763</c:v>
                </c:pt>
                <c:pt idx="3228">
                  <c:v>145</c:v>
                </c:pt>
                <c:pt idx="3229">
                  <c:v>979</c:v>
                </c:pt>
                <c:pt idx="3230">
                  <c:v>513</c:v>
                </c:pt>
                <c:pt idx="3231">
                  <c:v>31</c:v>
                </c:pt>
                <c:pt idx="3232">
                  <c:v>4293</c:v>
                </c:pt>
                <c:pt idx="3233">
                  <c:v>258</c:v>
                </c:pt>
                <c:pt idx="3234">
                  <c:v>134.20000000000002</c:v>
                </c:pt>
                <c:pt idx="3235">
                  <c:v>311.3</c:v>
                </c:pt>
                <c:pt idx="3236">
                  <c:v>60</c:v>
                </c:pt>
                <c:pt idx="3237">
                  <c:v>974</c:v>
                </c:pt>
                <c:pt idx="3238">
                  <c:v>725</c:v>
                </c:pt>
                <c:pt idx="3239">
                  <c:v>2.2000000000000002</c:v>
                </c:pt>
                <c:pt idx="3240">
                  <c:v>2</c:v>
                </c:pt>
                <c:pt idx="3241">
                  <c:v>411.40000000000003</c:v>
                </c:pt>
                <c:pt idx="3242">
                  <c:v>3</c:v>
                </c:pt>
                <c:pt idx="3243">
                  <c:v>119</c:v>
                </c:pt>
                <c:pt idx="3244">
                  <c:v>687</c:v>
                </c:pt>
                <c:pt idx="3245">
                  <c:v>276</c:v>
                </c:pt>
                <c:pt idx="3246">
                  <c:v>2200</c:v>
                </c:pt>
                <c:pt idx="3247">
                  <c:v>47</c:v>
                </c:pt>
                <c:pt idx="3248">
                  <c:v>5</c:v>
                </c:pt>
                <c:pt idx="3249">
                  <c:v>10268.98</c:v>
                </c:pt>
                <c:pt idx="3250">
                  <c:v>4</c:v>
                </c:pt>
                <c:pt idx="3251">
                  <c:v>26</c:v>
                </c:pt>
                <c:pt idx="3252">
                  <c:v>110.00000000000001</c:v>
                </c:pt>
                <c:pt idx="3253">
                  <c:v>1404.7</c:v>
                </c:pt>
                <c:pt idx="3254">
                  <c:v>27.09</c:v>
                </c:pt>
                <c:pt idx="3255">
                  <c:v>217.8</c:v>
                </c:pt>
                <c:pt idx="3256">
                  <c:v>67.34</c:v>
                </c:pt>
                <c:pt idx="3257">
                  <c:v>26</c:v>
                </c:pt>
                <c:pt idx="3258">
                  <c:v>73</c:v>
                </c:pt>
                <c:pt idx="3259">
                  <c:v>64.5</c:v>
                </c:pt>
                <c:pt idx="3260">
                  <c:v>135</c:v>
                </c:pt>
                <c:pt idx="3261">
                  <c:v>1197.1200000000001</c:v>
                </c:pt>
                <c:pt idx="3262">
                  <c:v>183.18</c:v>
                </c:pt>
                <c:pt idx="3263">
                  <c:v>481</c:v>
                </c:pt>
                <c:pt idx="3264">
                  <c:v>882</c:v>
                </c:pt>
                <c:pt idx="3265">
                  <c:v>29</c:v>
                </c:pt>
                <c:pt idx="3266">
                  <c:v>92.4</c:v>
                </c:pt>
                <c:pt idx="3267">
                  <c:v>53</c:v>
                </c:pt>
                <c:pt idx="3268">
                  <c:v>120</c:v>
                </c:pt>
                <c:pt idx="3269">
                  <c:v>100</c:v>
                </c:pt>
                <c:pt idx="3270">
                  <c:v>13</c:v>
                </c:pt>
                <c:pt idx="3271">
                  <c:v>30.800000000000004</c:v>
                </c:pt>
                <c:pt idx="3272">
                  <c:v>150</c:v>
                </c:pt>
                <c:pt idx="3273">
                  <c:v>14.190000000000001</c:v>
                </c:pt>
                <c:pt idx="3274">
                  <c:v>16.5</c:v>
                </c:pt>
                <c:pt idx="3275">
                  <c:v>616</c:v>
                </c:pt>
                <c:pt idx="3276">
                  <c:v>493.90000000000003</c:v>
                </c:pt>
                <c:pt idx="3277">
                  <c:v>1055.98</c:v>
                </c:pt>
                <c:pt idx="3278">
                  <c:v>165</c:v>
                </c:pt>
                <c:pt idx="3279">
                  <c:v>5508</c:v>
                </c:pt>
                <c:pt idx="3280">
                  <c:v>848.1</c:v>
                </c:pt>
                <c:pt idx="3281">
                  <c:v>30</c:v>
                </c:pt>
                <c:pt idx="3282">
                  <c:v>393</c:v>
                </c:pt>
                <c:pt idx="3283">
                  <c:v>3753.2799999999997</c:v>
                </c:pt>
                <c:pt idx="3284">
                  <c:v>342.1</c:v>
                </c:pt>
                <c:pt idx="3285">
                  <c:v>1488.1399999999999</c:v>
                </c:pt>
                <c:pt idx="3286">
                  <c:v>383</c:v>
                </c:pt>
                <c:pt idx="3287">
                  <c:v>224</c:v>
                </c:pt>
                <c:pt idx="3288">
                  <c:v>220</c:v>
                </c:pt>
                <c:pt idx="3289">
                  <c:v>592.74</c:v>
                </c:pt>
                <c:pt idx="3290">
                  <c:v>15.54</c:v>
                </c:pt>
                <c:pt idx="3291">
                  <c:v>8</c:v>
                </c:pt>
                <c:pt idx="3292">
                  <c:v>15.48</c:v>
                </c:pt>
                <c:pt idx="3293">
                  <c:v>154.66</c:v>
                </c:pt>
                <c:pt idx="3294">
                  <c:v>146</c:v>
                </c:pt>
                <c:pt idx="3295">
                  <c:v>68</c:v>
                </c:pt>
                <c:pt idx="3296">
                  <c:v>129</c:v>
                </c:pt>
                <c:pt idx="3297">
                  <c:v>794</c:v>
                </c:pt>
                <c:pt idx="3298">
                  <c:v>55</c:v>
                </c:pt>
                <c:pt idx="3299">
                  <c:v>150</c:v>
                </c:pt>
                <c:pt idx="3300">
                  <c:v>2</c:v>
                </c:pt>
                <c:pt idx="3301">
                  <c:v>0</c:v>
                </c:pt>
                <c:pt idx="3302">
                  <c:v>0</c:v>
                </c:pt>
                <c:pt idx="3303">
                  <c:v>10874</c:v>
                </c:pt>
                <c:pt idx="3304">
                  <c:v>1207.44</c:v>
                </c:pt>
                <c:pt idx="3305">
                  <c:v>146</c:v>
                </c:pt>
                <c:pt idx="3306">
                  <c:v>57</c:v>
                </c:pt>
                <c:pt idx="3307">
                  <c:v>516</c:v>
                </c:pt>
                <c:pt idx="3308">
                  <c:v>143</c:v>
                </c:pt>
                <c:pt idx="3309">
                  <c:v>1341</c:v>
                </c:pt>
                <c:pt idx="3310">
                  <c:v>33</c:v>
                </c:pt>
                <c:pt idx="3311">
                  <c:v>5.5</c:v>
                </c:pt>
                <c:pt idx="3312">
                  <c:v>685</c:v>
                </c:pt>
                <c:pt idx="3313">
                  <c:v>34828.71</c:v>
                </c:pt>
                <c:pt idx="3314">
                  <c:v>508</c:v>
                </c:pt>
                <c:pt idx="3315">
                  <c:v>0</c:v>
                </c:pt>
                <c:pt idx="3316">
                  <c:v>7</c:v>
                </c:pt>
                <c:pt idx="3317">
                  <c:v>115</c:v>
                </c:pt>
                <c:pt idx="3318">
                  <c:v>2780.8</c:v>
                </c:pt>
                <c:pt idx="3319">
                  <c:v>19</c:v>
                </c:pt>
                <c:pt idx="3320">
                  <c:v>650.46</c:v>
                </c:pt>
                <c:pt idx="3321">
                  <c:v>6800</c:v>
                </c:pt>
                <c:pt idx="3322">
                  <c:v>2534.5</c:v>
                </c:pt>
                <c:pt idx="3323">
                  <c:v>6515.7</c:v>
                </c:pt>
                <c:pt idx="3324">
                  <c:v>5496.7000000000007</c:v>
                </c:pt>
                <c:pt idx="3325">
                  <c:v>5</c:v>
                </c:pt>
                <c:pt idx="3326">
                  <c:v>38</c:v>
                </c:pt>
                <c:pt idx="3327">
                  <c:v>108</c:v>
                </c:pt>
                <c:pt idx="3328">
                  <c:v>31</c:v>
                </c:pt>
                <c:pt idx="3329">
                  <c:v>141.9</c:v>
                </c:pt>
                <c:pt idx="3330">
                  <c:v>155.10000000000002</c:v>
                </c:pt>
                <c:pt idx="3331">
                  <c:v>350.88</c:v>
                </c:pt>
                <c:pt idx="3332">
                  <c:v>133.10000000000002</c:v>
                </c:pt>
                <c:pt idx="3333">
                  <c:v>212</c:v>
                </c:pt>
                <c:pt idx="3334">
                  <c:v>25</c:v>
                </c:pt>
                <c:pt idx="3335">
                  <c:v>11</c:v>
                </c:pt>
                <c:pt idx="3336">
                  <c:v>36</c:v>
                </c:pt>
                <c:pt idx="3337">
                  <c:v>641.13</c:v>
                </c:pt>
                <c:pt idx="3338">
                  <c:v>7</c:v>
                </c:pt>
                <c:pt idx="3339">
                  <c:v>1798</c:v>
                </c:pt>
                <c:pt idx="3340">
                  <c:v>166</c:v>
                </c:pt>
                <c:pt idx="3341">
                  <c:v>178.02</c:v>
                </c:pt>
                <c:pt idx="3342">
                  <c:v>282</c:v>
                </c:pt>
                <c:pt idx="3343">
                  <c:v>37</c:v>
                </c:pt>
                <c:pt idx="3344">
                  <c:v>0</c:v>
                </c:pt>
                <c:pt idx="3345">
                  <c:v>110</c:v>
                </c:pt>
                <c:pt idx="3346">
                  <c:v>781</c:v>
                </c:pt>
                <c:pt idx="3347">
                  <c:v>2</c:v>
                </c:pt>
                <c:pt idx="3348">
                  <c:v>5497.8</c:v>
                </c:pt>
                <c:pt idx="3349">
                  <c:v>284.90000000000003</c:v>
                </c:pt>
                <c:pt idx="3350">
                  <c:v>39</c:v>
                </c:pt>
                <c:pt idx="3351">
                  <c:v>45500</c:v>
                </c:pt>
                <c:pt idx="3352">
                  <c:v>17</c:v>
                </c:pt>
                <c:pt idx="3353">
                  <c:v>44</c:v>
                </c:pt>
                <c:pt idx="3354">
                  <c:v>158.35999999999999</c:v>
                </c:pt>
                <c:pt idx="3355">
                  <c:v>272.8</c:v>
                </c:pt>
                <c:pt idx="3356">
                  <c:v>67.100000000000009</c:v>
                </c:pt>
                <c:pt idx="3357">
                  <c:v>14</c:v>
                </c:pt>
                <c:pt idx="3358">
                  <c:v>1896.3</c:v>
                </c:pt>
                <c:pt idx="3359">
                  <c:v>140</c:v>
                </c:pt>
                <c:pt idx="3360">
                  <c:v>379.50000000000006</c:v>
                </c:pt>
                <c:pt idx="3361">
                  <c:v>574.05000000000007</c:v>
                </c:pt>
                <c:pt idx="3362">
                  <c:v>25.8</c:v>
                </c:pt>
                <c:pt idx="3363">
                  <c:v>115</c:v>
                </c:pt>
                <c:pt idx="3364">
                  <c:v>2172</c:v>
                </c:pt>
                <c:pt idx="3365">
                  <c:v>27</c:v>
                </c:pt>
                <c:pt idx="3366">
                  <c:v>140</c:v>
                </c:pt>
                <c:pt idx="3367">
                  <c:v>1269.4000000000001</c:v>
                </c:pt>
                <c:pt idx="3368">
                  <c:v>70.400000000000006</c:v>
                </c:pt>
                <c:pt idx="3369">
                  <c:v>70.95</c:v>
                </c:pt>
                <c:pt idx="3370">
                  <c:v>207.69</c:v>
                </c:pt>
                <c:pt idx="3371">
                  <c:v>14.3</c:v>
                </c:pt>
                <c:pt idx="3372">
                  <c:v>12</c:v>
                </c:pt>
                <c:pt idx="3373">
                  <c:v>513.41999999999996</c:v>
                </c:pt>
                <c:pt idx="3374">
                  <c:v>591</c:v>
                </c:pt>
                <c:pt idx="3375">
                  <c:v>31</c:v>
                </c:pt>
                <c:pt idx="3376">
                  <c:v>10360</c:v>
                </c:pt>
                <c:pt idx="3377">
                  <c:v>100.62</c:v>
                </c:pt>
                <c:pt idx="3378">
                  <c:v>83.600000000000009</c:v>
                </c:pt>
                <c:pt idx="3379">
                  <c:v>5.16</c:v>
                </c:pt>
                <c:pt idx="3380">
                  <c:v>587</c:v>
                </c:pt>
                <c:pt idx="3381">
                  <c:v>11.61</c:v>
                </c:pt>
                <c:pt idx="3382">
                  <c:v>6.6000000000000005</c:v>
                </c:pt>
                <c:pt idx="3383">
                  <c:v>255.20000000000002</c:v>
                </c:pt>
                <c:pt idx="3384">
                  <c:v>1383</c:v>
                </c:pt>
                <c:pt idx="3385">
                  <c:v>700</c:v>
                </c:pt>
                <c:pt idx="3386">
                  <c:v>359</c:v>
                </c:pt>
                <c:pt idx="3387">
                  <c:v>900</c:v>
                </c:pt>
                <c:pt idx="3388">
                  <c:v>16</c:v>
                </c:pt>
                <c:pt idx="3389">
                  <c:v>1173</c:v>
                </c:pt>
                <c:pt idx="3390">
                  <c:v>1207</c:v>
                </c:pt>
                <c:pt idx="3391">
                  <c:v>11.61</c:v>
                </c:pt>
                <c:pt idx="3392">
                  <c:v>777.7</c:v>
                </c:pt>
                <c:pt idx="3393">
                  <c:v>402.56</c:v>
                </c:pt>
                <c:pt idx="3394">
                  <c:v>1221.6300000000001</c:v>
                </c:pt>
                <c:pt idx="3395">
                  <c:v>302.65999999999997</c:v>
                </c:pt>
                <c:pt idx="3396">
                  <c:v>76139</c:v>
                </c:pt>
                <c:pt idx="3397">
                  <c:v>27.09</c:v>
                </c:pt>
                <c:pt idx="3398">
                  <c:v>229</c:v>
                </c:pt>
                <c:pt idx="3399">
                  <c:v>84.7</c:v>
                </c:pt>
                <c:pt idx="3400">
                  <c:v>29.67</c:v>
                </c:pt>
                <c:pt idx="3401">
                  <c:v>11</c:v>
                </c:pt>
                <c:pt idx="3402">
                  <c:v>11</c:v>
                </c:pt>
                <c:pt idx="3403">
                  <c:v>23444</c:v>
                </c:pt>
                <c:pt idx="3404">
                  <c:v>4.4000000000000004</c:v>
                </c:pt>
                <c:pt idx="3405">
                  <c:v>714</c:v>
                </c:pt>
                <c:pt idx="3406">
                  <c:v>287</c:v>
                </c:pt>
                <c:pt idx="3407">
                  <c:v>877.2</c:v>
                </c:pt>
                <c:pt idx="3408">
                  <c:v>6084.93</c:v>
                </c:pt>
                <c:pt idx="3409">
                  <c:v>911</c:v>
                </c:pt>
                <c:pt idx="3410">
                  <c:v>0</c:v>
                </c:pt>
                <c:pt idx="3411">
                  <c:v>22</c:v>
                </c:pt>
                <c:pt idx="3412">
                  <c:v>27.38</c:v>
                </c:pt>
                <c:pt idx="3413">
                  <c:v>0</c:v>
                </c:pt>
                <c:pt idx="3414">
                  <c:v>14.8</c:v>
                </c:pt>
                <c:pt idx="3415">
                  <c:v>387.20000000000005</c:v>
                </c:pt>
                <c:pt idx="3416">
                  <c:v>3066</c:v>
                </c:pt>
                <c:pt idx="3417">
                  <c:v>140.80000000000001</c:v>
                </c:pt>
                <c:pt idx="3418">
                  <c:v>30.96</c:v>
                </c:pt>
                <c:pt idx="3419">
                  <c:v>1</c:v>
                </c:pt>
                <c:pt idx="3420">
                  <c:v>37</c:v>
                </c:pt>
                <c:pt idx="3421">
                  <c:v>55</c:v>
                </c:pt>
                <c:pt idx="3422">
                  <c:v>42</c:v>
                </c:pt>
                <c:pt idx="3423">
                  <c:v>40</c:v>
                </c:pt>
                <c:pt idx="3424">
                  <c:v>10.32</c:v>
                </c:pt>
                <c:pt idx="3425">
                  <c:v>2630.1000000000004</c:v>
                </c:pt>
                <c:pt idx="3426">
                  <c:v>249</c:v>
                </c:pt>
                <c:pt idx="3427">
                  <c:v>35</c:v>
                </c:pt>
                <c:pt idx="3428">
                  <c:v>30</c:v>
                </c:pt>
                <c:pt idx="3429">
                  <c:v>365</c:v>
                </c:pt>
                <c:pt idx="3430">
                  <c:v>60</c:v>
                </c:pt>
                <c:pt idx="3431">
                  <c:v>70</c:v>
                </c:pt>
                <c:pt idx="3432">
                  <c:v>7438.2000000000007</c:v>
                </c:pt>
                <c:pt idx="3433">
                  <c:v>5815</c:v>
                </c:pt>
                <c:pt idx="3434">
                  <c:v>15.48</c:v>
                </c:pt>
                <c:pt idx="3435">
                  <c:v>268.40000000000003</c:v>
                </c:pt>
                <c:pt idx="3436">
                  <c:v>401.82</c:v>
                </c:pt>
                <c:pt idx="3437">
                  <c:v>1576</c:v>
                </c:pt>
                <c:pt idx="3438">
                  <c:v>312.40000000000003</c:v>
                </c:pt>
                <c:pt idx="3439">
                  <c:v>25</c:v>
                </c:pt>
                <c:pt idx="3440">
                  <c:v>77.400000000000006</c:v>
                </c:pt>
                <c:pt idx="3441">
                  <c:v>19.8</c:v>
                </c:pt>
                <c:pt idx="3442">
                  <c:v>652.30000000000007</c:v>
                </c:pt>
                <c:pt idx="3443">
                  <c:v>4730</c:v>
                </c:pt>
                <c:pt idx="3444">
                  <c:v>152</c:v>
                </c:pt>
                <c:pt idx="3445">
                  <c:v>132.46</c:v>
                </c:pt>
                <c:pt idx="3446">
                  <c:v>65</c:v>
                </c:pt>
                <c:pt idx="3447">
                  <c:v>8</c:v>
                </c:pt>
                <c:pt idx="3448">
                  <c:v>7.74</c:v>
                </c:pt>
                <c:pt idx="3449">
                  <c:v>484</c:v>
                </c:pt>
                <c:pt idx="3450">
                  <c:v>129</c:v>
                </c:pt>
                <c:pt idx="3451">
                  <c:v>507</c:v>
                </c:pt>
                <c:pt idx="3452">
                  <c:v>137.5</c:v>
                </c:pt>
                <c:pt idx="3453">
                  <c:v>189.63</c:v>
                </c:pt>
                <c:pt idx="3454">
                  <c:v>35</c:v>
                </c:pt>
                <c:pt idx="3455">
                  <c:v>157</c:v>
                </c:pt>
                <c:pt idx="3456">
                  <c:v>10.32</c:v>
                </c:pt>
                <c:pt idx="3457">
                  <c:v>879.12</c:v>
                </c:pt>
                <c:pt idx="3458">
                  <c:v>147</c:v>
                </c:pt>
                <c:pt idx="3459">
                  <c:v>769</c:v>
                </c:pt>
                <c:pt idx="3460">
                  <c:v>464.40000000000003</c:v>
                </c:pt>
                <c:pt idx="3461">
                  <c:v>51</c:v>
                </c:pt>
                <c:pt idx="3462">
                  <c:v>430</c:v>
                </c:pt>
                <c:pt idx="3463">
                  <c:v>387</c:v>
                </c:pt>
                <c:pt idx="3464">
                  <c:v>3</c:v>
                </c:pt>
                <c:pt idx="3465">
                  <c:v>10166</c:v>
                </c:pt>
                <c:pt idx="3466">
                  <c:v>3130.94</c:v>
                </c:pt>
                <c:pt idx="3467">
                  <c:v>6.6000000000000005</c:v>
                </c:pt>
                <c:pt idx="3468">
                  <c:v>40</c:v>
                </c:pt>
                <c:pt idx="3469">
                  <c:v>129</c:v>
                </c:pt>
                <c:pt idx="3470">
                  <c:v>18.060000000000002</c:v>
                </c:pt>
                <c:pt idx="3471">
                  <c:v>209</c:v>
                </c:pt>
                <c:pt idx="3472">
                  <c:v>102.30000000000001</c:v>
                </c:pt>
                <c:pt idx="3473">
                  <c:v>705.1</c:v>
                </c:pt>
                <c:pt idx="3474">
                  <c:v>61</c:v>
                </c:pt>
                <c:pt idx="3475">
                  <c:v>99.16</c:v>
                </c:pt>
                <c:pt idx="3476">
                  <c:v>15</c:v>
                </c:pt>
                <c:pt idx="3477">
                  <c:v>141.9</c:v>
                </c:pt>
                <c:pt idx="3478">
                  <c:v>6</c:v>
                </c:pt>
                <c:pt idx="3479">
                  <c:v>438.90000000000003</c:v>
                </c:pt>
                <c:pt idx="3480">
                  <c:v>2478.3000000000002</c:v>
                </c:pt>
                <c:pt idx="3481">
                  <c:v>1866.63</c:v>
                </c:pt>
                <c:pt idx="3482">
                  <c:v>325</c:v>
                </c:pt>
                <c:pt idx="3483">
                  <c:v>23</c:v>
                </c:pt>
                <c:pt idx="3484">
                  <c:v>130.9</c:v>
                </c:pt>
                <c:pt idx="3485">
                  <c:v>155</c:v>
                </c:pt>
                <c:pt idx="3486">
                  <c:v>97</c:v>
                </c:pt>
                <c:pt idx="3487">
                  <c:v>1730.3000000000002</c:v>
                </c:pt>
                <c:pt idx="3488">
                  <c:v>85</c:v>
                </c:pt>
                <c:pt idx="3489">
                  <c:v>12898.710000000001</c:v>
                </c:pt>
                <c:pt idx="3490">
                  <c:v>14</c:v>
                </c:pt>
                <c:pt idx="3491">
                  <c:v>13</c:v>
                </c:pt>
                <c:pt idx="3492">
                  <c:v>2263.66</c:v>
                </c:pt>
                <c:pt idx="3493">
                  <c:v>472</c:v>
                </c:pt>
                <c:pt idx="3494">
                  <c:v>242.72</c:v>
                </c:pt>
                <c:pt idx="3495">
                  <c:v>96.800000000000011</c:v>
                </c:pt>
                <c:pt idx="3496">
                  <c:v>193.14</c:v>
                </c:pt>
                <c:pt idx="3497">
                  <c:v>1772</c:v>
                </c:pt>
                <c:pt idx="3498">
                  <c:v>7174</c:v>
                </c:pt>
                <c:pt idx="3499">
                  <c:v>64</c:v>
                </c:pt>
                <c:pt idx="3500">
                  <c:v>1058</c:v>
                </c:pt>
                <c:pt idx="3501">
                  <c:v>0</c:v>
                </c:pt>
                <c:pt idx="3502">
                  <c:v>56</c:v>
                </c:pt>
                <c:pt idx="3503">
                  <c:v>17</c:v>
                </c:pt>
                <c:pt idx="3504">
                  <c:v>729</c:v>
                </c:pt>
                <c:pt idx="3505">
                  <c:v>72.600000000000009</c:v>
                </c:pt>
                <c:pt idx="3506">
                  <c:v>96</c:v>
                </c:pt>
                <c:pt idx="3507">
                  <c:v>53.28</c:v>
                </c:pt>
                <c:pt idx="3508">
                  <c:v>24.51</c:v>
                </c:pt>
                <c:pt idx="3509">
                  <c:v>55</c:v>
                </c:pt>
                <c:pt idx="3510">
                  <c:v>56.24</c:v>
                </c:pt>
                <c:pt idx="3511">
                  <c:v>3445.44</c:v>
                </c:pt>
                <c:pt idx="3512">
                  <c:v>30</c:v>
                </c:pt>
                <c:pt idx="3513">
                  <c:v>370.74</c:v>
                </c:pt>
                <c:pt idx="3514">
                  <c:v>9.0300000000000011</c:v>
                </c:pt>
                <c:pt idx="3515">
                  <c:v>218.01000000000002</c:v>
                </c:pt>
                <c:pt idx="3516">
                  <c:v>153.51</c:v>
                </c:pt>
                <c:pt idx="3517">
                  <c:v>10</c:v>
                </c:pt>
                <c:pt idx="3518">
                  <c:v>1351.98</c:v>
                </c:pt>
                <c:pt idx="3519">
                  <c:v>116</c:v>
                </c:pt>
                <c:pt idx="3520">
                  <c:v>143</c:v>
                </c:pt>
                <c:pt idx="3521">
                  <c:v>439</c:v>
                </c:pt>
                <c:pt idx="3522">
                  <c:v>9.9</c:v>
                </c:pt>
                <c:pt idx="3523">
                  <c:v>4187</c:v>
                </c:pt>
                <c:pt idx="3524">
                  <c:v>3027.63</c:v>
                </c:pt>
                <c:pt idx="3525">
                  <c:v>881.1</c:v>
                </c:pt>
                <c:pt idx="3526">
                  <c:v>39</c:v>
                </c:pt>
                <c:pt idx="3527">
                  <c:v>1.29</c:v>
                </c:pt>
                <c:pt idx="3528">
                  <c:v>925</c:v>
                </c:pt>
                <c:pt idx="3529">
                  <c:v>753.50000000000011</c:v>
                </c:pt>
                <c:pt idx="3530">
                  <c:v>14.190000000000001</c:v>
                </c:pt>
                <c:pt idx="3531">
                  <c:v>129</c:v>
                </c:pt>
                <c:pt idx="3532">
                  <c:v>16</c:v>
                </c:pt>
                <c:pt idx="3533">
                  <c:v>11.61</c:v>
                </c:pt>
                <c:pt idx="3534">
                  <c:v>5701</c:v>
                </c:pt>
                <c:pt idx="3535">
                  <c:v>9</c:v>
                </c:pt>
                <c:pt idx="3536">
                  <c:v>780.45</c:v>
                </c:pt>
                <c:pt idx="3537">
                  <c:v>1467</c:v>
                </c:pt>
                <c:pt idx="3538">
                  <c:v>525</c:v>
                </c:pt>
                <c:pt idx="3539">
                  <c:v>182</c:v>
                </c:pt>
                <c:pt idx="3540">
                  <c:v>465</c:v>
                </c:pt>
                <c:pt idx="3541">
                  <c:v>638</c:v>
                </c:pt>
                <c:pt idx="3542">
                  <c:v>668</c:v>
                </c:pt>
                <c:pt idx="3543">
                  <c:v>9.0300000000000011</c:v>
                </c:pt>
                <c:pt idx="3544">
                  <c:v>137.5</c:v>
                </c:pt>
                <c:pt idx="3545">
                  <c:v>9</c:v>
                </c:pt>
                <c:pt idx="3546">
                  <c:v>76.22</c:v>
                </c:pt>
                <c:pt idx="3547">
                  <c:v>5000</c:v>
                </c:pt>
                <c:pt idx="3548">
                  <c:v>179.3</c:v>
                </c:pt>
                <c:pt idx="3549">
                  <c:v>129.80000000000001</c:v>
                </c:pt>
                <c:pt idx="3550">
                  <c:v>37.410000000000004</c:v>
                </c:pt>
                <c:pt idx="3551">
                  <c:v>97.679999999999993</c:v>
                </c:pt>
                <c:pt idx="3552">
                  <c:v>39</c:v>
                </c:pt>
                <c:pt idx="3553">
                  <c:v>372.81</c:v>
                </c:pt>
                <c:pt idx="3554">
                  <c:v>41.28</c:v>
                </c:pt>
                <c:pt idx="3555">
                  <c:v>6624.2000000000007</c:v>
                </c:pt>
                <c:pt idx="3556">
                  <c:v>2807</c:v>
                </c:pt>
                <c:pt idx="3557">
                  <c:v>1162</c:v>
                </c:pt>
                <c:pt idx="3558">
                  <c:v>157.30000000000001</c:v>
                </c:pt>
                <c:pt idx="3559">
                  <c:v>40414</c:v>
                </c:pt>
                <c:pt idx="3560">
                  <c:v>15.48</c:v>
                </c:pt>
                <c:pt idx="3561">
                  <c:v>286</c:v>
                </c:pt>
                <c:pt idx="3562">
                  <c:v>1494</c:v>
                </c:pt>
                <c:pt idx="3563">
                  <c:v>0</c:v>
                </c:pt>
                <c:pt idx="3564">
                  <c:v>78.44</c:v>
                </c:pt>
                <c:pt idx="3565">
                  <c:v>180</c:v>
                </c:pt>
                <c:pt idx="3566">
                  <c:v>5.5</c:v>
                </c:pt>
                <c:pt idx="3567">
                  <c:v>273</c:v>
                </c:pt>
                <c:pt idx="3568">
                  <c:v>773</c:v>
                </c:pt>
                <c:pt idx="3569">
                  <c:v>26</c:v>
                </c:pt>
                <c:pt idx="3570">
                  <c:v>11100</c:v>
                </c:pt>
                <c:pt idx="3571">
                  <c:v>1953</c:v>
                </c:pt>
                <c:pt idx="3572">
                  <c:v>15.48</c:v>
                </c:pt>
                <c:pt idx="3573">
                  <c:v>188.34</c:v>
                </c:pt>
                <c:pt idx="3574">
                  <c:v>1.1000000000000001</c:v>
                </c:pt>
                <c:pt idx="3575">
                  <c:v>2127.5</c:v>
                </c:pt>
                <c:pt idx="3576">
                  <c:v>10146</c:v>
                </c:pt>
                <c:pt idx="3577">
                  <c:v>588.5</c:v>
                </c:pt>
                <c:pt idx="3578">
                  <c:v>47.300000000000004</c:v>
                </c:pt>
                <c:pt idx="3579">
                  <c:v>140</c:v>
                </c:pt>
                <c:pt idx="3580">
                  <c:v>18</c:v>
                </c:pt>
                <c:pt idx="3581">
                  <c:v>2</c:v>
                </c:pt>
                <c:pt idx="3582">
                  <c:v>748</c:v>
                </c:pt>
                <c:pt idx="3583">
                  <c:v>553</c:v>
                </c:pt>
              </c:numCache>
            </c:numRef>
          </c:xVal>
          <c:yVal>
            <c:numRef>
              <c:f>'Multi-regression'!$B$27:$B$3610</c:f>
              <c:numCache>
                <c:formatCode>General</c:formatCode>
                <c:ptCount val="3584"/>
                <c:pt idx="0">
                  <c:v>178845.9644376561</c:v>
                </c:pt>
                <c:pt idx="1">
                  <c:v>5681460.8954776479</c:v>
                </c:pt>
                <c:pt idx="2">
                  <c:v>149998.2172843687</c:v>
                </c:pt>
                <c:pt idx="3">
                  <c:v>213942.46265667258</c:v>
                </c:pt>
                <c:pt idx="4">
                  <c:v>110898.52032262384</c:v>
                </c:pt>
                <c:pt idx="5">
                  <c:v>644923.59651595063</c:v>
                </c:pt>
                <c:pt idx="6">
                  <c:v>635606.93886346347</c:v>
                </c:pt>
                <c:pt idx="7">
                  <c:v>275570.01264612109</c:v>
                </c:pt>
                <c:pt idx="8">
                  <c:v>295777.56345738942</c:v>
                </c:pt>
                <c:pt idx="9">
                  <c:v>1134122.0036885631</c:v>
                </c:pt>
                <c:pt idx="10">
                  <c:v>78242.782300684717</c:v>
                </c:pt>
                <c:pt idx="11">
                  <c:v>183272.38426124112</c:v>
                </c:pt>
                <c:pt idx="12">
                  <c:v>187271.8603118473</c:v>
                </c:pt>
                <c:pt idx="13">
                  <c:v>2684367.5279075317</c:v>
                </c:pt>
                <c:pt idx="14">
                  <c:v>248482.44117003703</c:v>
                </c:pt>
                <c:pt idx="15">
                  <c:v>951231.9443109798</c:v>
                </c:pt>
                <c:pt idx="16">
                  <c:v>392866.62183456111</c:v>
                </c:pt>
                <c:pt idx="17">
                  <c:v>178253.36368474716</c:v>
                </c:pt>
                <c:pt idx="18">
                  <c:v>12442272.538062152</c:v>
                </c:pt>
                <c:pt idx="19">
                  <c:v>466603.64893937419</c:v>
                </c:pt>
                <c:pt idx="20">
                  <c:v>295872.86635701411</c:v>
                </c:pt>
                <c:pt idx="21">
                  <c:v>8061739.5036983201</c:v>
                </c:pt>
                <c:pt idx="22">
                  <c:v>552050.36898708087</c:v>
                </c:pt>
                <c:pt idx="23">
                  <c:v>277510.08955542376</c:v>
                </c:pt>
                <c:pt idx="24">
                  <c:v>179288.60642001461</c:v>
                </c:pt>
                <c:pt idx="25">
                  <c:v>251716.22109760513</c:v>
                </c:pt>
                <c:pt idx="26">
                  <c:v>458332.68307880784</c:v>
                </c:pt>
                <c:pt idx="27">
                  <c:v>184226.80930987973</c:v>
                </c:pt>
                <c:pt idx="28">
                  <c:v>715089.39699237235</c:v>
                </c:pt>
                <c:pt idx="29">
                  <c:v>365011.48856136773</c:v>
                </c:pt>
                <c:pt idx="30">
                  <c:v>184485.95696969383</c:v>
                </c:pt>
                <c:pt idx="31">
                  <c:v>609488.14499110507</c:v>
                </c:pt>
                <c:pt idx="32">
                  <c:v>2208331.1436525774</c:v>
                </c:pt>
                <c:pt idx="33">
                  <c:v>538547.3040284575</c:v>
                </c:pt>
                <c:pt idx="34">
                  <c:v>2067997.6770256627</c:v>
                </c:pt>
                <c:pt idx="35">
                  <c:v>205742.45569955726</c:v>
                </c:pt>
                <c:pt idx="36">
                  <c:v>180297.50318317529</c:v>
                </c:pt>
                <c:pt idx="37">
                  <c:v>180844.62842140126</c:v>
                </c:pt>
                <c:pt idx="38">
                  <c:v>193767.79247001419</c:v>
                </c:pt>
                <c:pt idx="39">
                  <c:v>173558.27103184897</c:v>
                </c:pt>
                <c:pt idx="40">
                  <c:v>131288.16940404507</c:v>
                </c:pt>
                <c:pt idx="41">
                  <c:v>243713.3120436286</c:v>
                </c:pt>
                <c:pt idx="42">
                  <c:v>186754.24341915414</c:v>
                </c:pt>
                <c:pt idx="43">
                  <c:v>81935.840856815368</c:v>
                </c:pt>
                <c:pt idx="44">
                  <c:v>708543.61170001642</c:v>
                </c:pt>
                <c:pt idx="45">
                  <c:v>142611.568952751</c:v>
                </c:pt>
                <c:pt idx="46">
                  <c:v>86414.07549160537</c:v>
                </c:pt>
                <c:pt idx="47">
                  <c:v>225958.68364665587</c:v>
                </c:pt>
                <c:pt idx="48">
                  <c:v>485862.8685383065</c:v>
                </c:pt>
                <c:pt idx="49">
                  <c:v>2980380.5928627471</c:v>
                </c:pt>
                <c:pt idx="50">
                  <c:v>1201527.2826088665</c:v>
                </c:pt>
                <c:pt idx="51">
                  <c:v>215899.04355427064</c:v>
                </c:pt>
                <c:pt idx="52">
                  <c:v>78847.640979895572</c:v>
                </c:pt>
                <c:pt idx="53">
                  <c:v>224265.55552498472</c:v>
                </c:pt>
                <c:pt idx="54">
                  <c:v>81080.924470877522</c:v>
                </c:pt>
                <c:pt idx="55">
                  <c:v>71496.526826112618</c:v>
                </c:pt>
                <c:pt idx="56">
                  <c:v>80563.307578184351</c:v>
                </c:pt>
                <c:pt idx="57">
                  <c:v>205663.11661899037</c:v>
                </c:pt>
                <c:pt idx="58">
                  <c:v>532684.8684622104</c:v>
                </c:pt>
                <c:pt idx="59">
                  <c:v>293066.7030295711</c:v>
                </c:pt>
                <c:pt idx="60">
                  <c:v>163101.45552190705</c:v>
                </c:pt>
                <c:pt idx="61">
                  <c:v>218752.88393384303</c:v>
                </c:pt>
                <c:pt idx="62">
                  <c:v>80301.582218631229</c:v>
                </c:pt>
                <c:pt idx="63">
                  <c:v>426325.20702113252</c:v>
                </c:pt>
                <c:pt idx="64">
                  <c:v>75614.126662005685</c:v>
                </c:pt>
                <c:pt idx="65">
                  <c:v>261470.06531802699</c:v>
                </c:pt>
                <c:pt idx="66">
                  <c:v>363293.41946986248</c:v>
                </c:pt>
                <c:pt idx="67">
                  <c:v>233519.0243220632</c:v>
                </c:pt>
                <c:pt idx="68">
                  <c:v>185812.08524669858</c:v>
                </c:pt>
                <c:pt idx="69">
                  <c:v>342657.72083911265</c:v>
                </c:pt>
                <c:pt idx="70">
                  <c:v>265272.90413729299</c:v>
                </c:pt>
                <c:pt idx="71">
                  <c:v>244964.66301597637</c:v>
                </c:pt>
                <c:pt idx="72">
                  <c:v>757069.39616433892</c:v>
                </c:pt>
                <c:pt idx="73">
                  <c:v>166289.59367815076</c:v>
                </c:pt>
                <c:pt idx="74">
                  <c:v>90649.454299529039</c:v>
                </c:pt>
                <c:pt idx="75">
                  <c:v>235077.17200741055</c:v>
                </c:pt>
                <c:pt idx="76">
                  <c:v>180616.53236709011</c:v>
                </c:pt>
                <c:pt idx="77">
                  <c:v>449970.95369537157</c:v>
                </c:pt>
                <c:pt idx="78">
                  <c:v>908218.3760719283</c:v>
                </c:pt>
                <c:pt idx="79">
                  <c:v>181059.17434944861</c:v>
                </c:pt>
                <c:pt idx="80">
                  <c:v>178090.19735149282</c:v>
                </c:pt>
                <c:pt idx="81">
                  <c:v>212296.72612185474</c:v>
                </c:pt>
                <c:pt idx="82">
                  <c:v>893626.11778369022</c:v>
                </c:pt>
                <c:pt idx="83">
                  <c:v>100058.25472791155</c:v>
                </c:pt>
                <c:pt idx="84">
                  <c:v>203771.16317780665</c:v>
                </c:pt>
                <c:pt idx="85">
                  <c:v>181501.81633180712</c:v>
                </c:pt>
                <c:pt idx="86">
                  <c:v>144086.03578645436</c:v>
                </c:pt>
                <c:pt idx="87">
                  <c:v>235098.88484951458</c:v>
                </c:pt>
                <c:pt idx="88">
                  <c:v>558985.26858388667</c:v>
                </c:pt>
                <c:pt idx="89">
                  <c:v>372916.85062965925</c:v>
                </c:pt>
                <c:pt idx="90">
                  <c:v>357896.17221207672</c:v>
                </c:pt>
                <c:pt idx="91">
                  <c:v>837939.87616946839</c:v>
                </c:pt>
                <c:pt idx="92">
                  <c:v>175304.82857878806</c:v>
                </c:pt>
                <c:pt idx="93">
                  <c:v>251547.57135098282</c:v>
                </c:pt>
                <c:pt idx="94">
                  <c:v>154458.95043991954</c:v>
                </c:pt>
                <c:pt idx="95">
                  <c:v>175650.74585988285</c:v>
                </c:pt>
                <c:pt idx="96">
                  <c:v>355918.97001042729</c:v>
                </c:pt>
                <c:pt idx="97">
                  <c:v>348820.48566332157</c:v>
                </c:pt>
                <c:pt idx="98">
                  <c:v>185259.46539552702</c:v>
                </c:pt>
                <c:pt idx="99">
                  <c:v>241672.54482427769</c:v>
                </c:pt>
                <c:pt idx="100">
                  <c:v>234245.35331639065</c:v>
                </c:pt>
                <c:pt idx="101">
                  <c:v>75166.250076591052</c:v>
                </c:pt>
                <c:pt idx="102">
                  <c:v>181501.81633180712</c:v>
                </c:pt>
                <c:pt idx="103">
                  <c:v>179955.48350686449</c:v>
                </c:pt>
                <c:pt idx="104">
                  <c:v>90917.183092228966</c:v>
                </c:pt>
                <c:pt idx="105">
                  <c:v>222494.32036819329</c:v>
                </c:pt>
                <c:pt idx="106">
                  <c:v>74731.844413862083</c:v>
                </c:pt>
                <c:pt idx="107">
                  <c:v>359611.83881036553</c:v>
                </c:pt>
                <c:pt idx="108">
                  <c:v>218752.88393384303</c:v>
                </c:pt>
                <c:pt idx="109">
                  <c:v>249978.01602269872</c:v>
                </c:pt>
                <c:pt idx="110">
                  <c:v>177655.37662181054</c:v>
                </c:pt>
                <c:pt idx="111">
                  <c:v>194762.03106335292</c:v>
                </c:pt>
                <c:pt idx="112">
                  <c:v>791270.91258617397</c:v>
                </c:pt>
                <c:pt idx="113">
                  <c:v>517312.49574154301</c:v>
                </c:pt>
                <c:pt idx="114">
                  <c:v>1837595.3205283063</c:v>
                </c:pt>
                <c:pt idx="115">
                  <c:v>358820.22183245094</c:v>
                </c:pt>
                <c:pt idx="116">
                  <c:v>197542.25898624951</c:v>
                </c:pt>
                <c:pt idx="117">
                  <c:v>463470.65757449524</c:v>
                </c:pt>
                <c:pt idx="118">
                  <c:v>257917.17700296594</c:v>
                </c:pt>
                <c:pt idx="119">
                  <c:v>429430.90837729146</c:v>
                </c:pt>
                <c:pt idx="120">
                  <c:v>230645.0255599345</c:v>
                </c:pt>
                <c:pt idx="121">
                  <c:v>881430.64183297125</c:v>
                </c:pt>
                <c:pt idx="122">
                  <c:v>148101.70206727507</c:v>
                </c:pt>
                <c:pt idx="123">
                  <c:v>2156897.6863225736</c:v>
                </c:pt>
                <c:pt idx="124">
                  <c:v>266353.74609527097</c:v>
                </c:pt>
                <c:pt idx="125">
                  <c:v>220032.34159954329</c:v>
                </c:pt>
                <c:pt idx="126">
                  <c:v>215908.90793723718</c:v>
                </c:pt>
                <c:pt idx="127">
                  <c:v>234734.03868775279</c:v>
                </c:pt>
                <c:pt idx="128">
                  <c:v>257723.97110482241</c:v>
                </c:pt>
                <c:pt idx="129">
                  <c:v>333998.75431744359</c:v>
                </c:pt>
                <c:pt idx="130">
                  <c:v>1421510.7434679654</c:v>
                </c:pt>
                <c:pt idx="131">
                  <c:v>100808.17343799189</c:v>
                </c:pt>
                <c:pt idx="132">
                  <c:v>3080744.6919692131</c:v>
                </c:pt>
                <c:pt idx="133">
                  <c:v>211126.04227846488</c:v>
                </c:pt>
                <c:pt idx="134">
                  <c:v>498433.47570049588</c:v>
                </c:pt>
                <c:pt idx="135">
                  <c:v>72525.926785085889</c:v>
                </c:pt>
                <c:pt idx="136">
                  <c:v>188289.59261799444</c:v>
                </c:pt>
                <c:pt idx="137">
                  <c:v>73722.003614088186</c:v>
                </c:pt>
                <c:pt idx="138">
                  <c:v>181501.81633180712</c:v>
                </c:pt>
                <c:pt idx="139">
                  <c:v>197222.38176866592</c:v>
                </c:pt>
                <c:pt idx="140">
                  <c:v>1268287.1316747454</c:v>
                </c:pt>
                <c:pt idx="141">
                  <c:v>237898.3439177206</c:v>
                </c:pt>
                <c:pt idx="142">
                  <c:v>185259.46539552702</c:v>
                </c:pt>
                <c:pt idx="143">
                  <c:v>181501.81633180712</c:v>
                </c:pt>
                <c:pt idx="144">
                  <c:v>289496.15482811473</c:v>
                </c:pt>
                <c:pt idx="145">
                  <c:v>183200.66547758051</c:v>
                </c:pt>
                <c:pt idx="146">
                  <c:v>202898.47970295139</c:v>
                </c:pt>
                <c:pt idx="147">
                  <c:v>224111.33193723887</c:v>
                </c:pt>
                <c:pt idx="148">
                  <c:v>415310.27929676999</c:v>
                </c:pt>
                <c:pt idx="149">
                  <c:v>1081775.5573181692</c:v>
                </c:pt>
                <c:pt idx="150">
                  <c:v>177303.49256253324</c:v>
                </c:pt>
                <c:pt idx="151">
                  <c:v>235077.17200741055</c:v>
                </c:pt>
                <c:pt idx="152">
                  <c:v>824660.61669871316</c:v>
                </c:pt>
                <c:pt idx="153">
                  <c:v>195798.37849208619</c:v>
                </c:pt>
                <c:pt idx="154">
                  <c:v>607717.57706167107</c:v>
                </c:pt>
                <c:pt idx="155">
                  <c:v>344990.94260941847</c:v>
                </c:pt>
                <c:pt idx="156">
                  <c:v>277853.22287508153</c:v>
                </c:pt>
                <c:pt idx="157">
                  <c:v>201799.18102954343</c:v>
                </c:pt>
                <c:pt idx="158">
                  <c:v>161385.7889236183</c:v>
                </c:pt>
                <c:pt idx="159">
                  <c:v>201869.0797439781</c:v>
                </c:pt>
                <c:pt idx="160">
                  <c:v>738768.51296196401</c:v>
                </c:pt>
                <c:pt idx="161">
                  <c:v>88368.13214379501</c:v>
                </c:pt>
                <c:pt idx="162">
                  <c:v>186719.24046067576</c:v>
                </c:pt>
                <c:pt idx="163">
                  <c:v>232692.15782505489</c:v>
                </c:pt>
                <c:pt idx="164">
                  <c:v>953360.48453620484</c:v>
                </c:pt>
                <c:pt idx="165">
                  <c:v>330757.85731338168</c:v>
                </c:pt>
                <c:pt idx="166">
                  <c:v>218540.90450595715</c:v>
                </c:pt>
                <c:pt idx="167">
                  <c:v>1127864.1959746189</c:v>
                </c:pt>
                <c:pt idx="168">
                  <c:v>3952552.2679632897</c:v>
                </c:pt>
                <c:pt idx="169">
                  <c:v>79533.907619211081</c:v>
                </c:pt>
                <c:pt idx="170">
                  <c:v>190291.43352483553</c:v>
                </c:pt>
                <c:pt idx="171">
                  <c:v>358582.43885139225</c:v>
                </c:pt>
                <c:pt idx="172">
                  <c:v>177518.03849058057</c:v>
                </c:pt>
                <c:pt idx="173">
                  <c:v>82017.248816920008</c:v>
                </c:pt>
                <c:pt idx="174">
                  <c:v>189202.5816583847</c:v>
                </c:pt>
                <c:pt idx="175">
                  <c:v>180173.89038473161</c:v>
                </c:pt>
                <c:pt idx="176">
                  <c:v>1151924.8739557543</c:v>
                </c:pt>
                <c:pt idx="177">
                  <c:v>125705.75750562485</c:v>
                </c:pt>
                <c:pt idx="178">
                  <c:v>358652.36891486321</c:v>
                </c:pt>
                <c:pt idx="179">
                  <c:v>545796.1678128558</c:v>
                </c:pt>
                <c:pt idx="180">
                  <c:v>332352.55121717753</c:v>
                </c:pt>
                <c:pt idx="181">
                  <c:v>452845.38207412348</c:v>
                </c:pt>
                <c:pt idx="182">
                  <c:v>119767.74780568611</c:v>
                </c:pt>
                <c:pt idx="183">
                  <c:v>231873.35804094237</c:v>
                </c:pt>
                <c:pt idx="184">
                  <c:v>522211.41070627561</c:v>
                </c:pt>
                <c:pt idx="185">
                  <c:v>80220.174258526604</c:v>
                </c:pt>
                <c:pt idx="186">
                  <c:v>230196.35214548523</c:v>
                </c:pt>
                <c:pt idx="187">
                  <c:v>449116.2069161674</c:v>
                </c:pt>
                <c:pt idx="188">
                  <c:v>244247.34477115789</c:v>
                </c:pt>
                <c:pt idx="189">
                  <c:v>475480.51351870911</c:v>
                </c:pt>
                <c:pt idx="190">
                  <c:v>240283.80676576227</c:v>
                </c:pt>
                <c:pt idx="191">
                  <c:v>254164.24252252333</c:v>
                </c:pt>
                <c:pt idx="192">
                  <c:v>180173.89038473161</c:v>
                </c:pt>
                <c:pt idx="193">
                  <c:v>340210.41143986216</c:v>
                </c:pt>
                <c:pt idx="194">
                  <c:v>121245.02435007403</c:v>
                </c:pt>
                <c:pt idx="195">
                  <c:v>384048.26512609061</c:v>
                </c:pt>
                <c:pt idx="196">
                  <c:v>77672.926579952211</c:v>
                </c:pt>
                <c:pt idx="197">
                  <c:v>771622.14571607648</c:v>
                </c:pt>
                <c:pt idx="198">
                  <c:v>697045.72857827507</c:v>
                </c:pt>
                <c:pt idx="199">
                  <c:v>702820.99821149022</c:v>
                </c:pt>
                <c:pt idx="200">
                  <c:v>326560.72864072933</c:v>
                </c:pt>
                <c:pt idx="201">
                  <c:v>461713.81272815116</c:v>
                </c:pt>
                <c:pt idx="202">
                  <c:v>275049.28683433245</c:v>
                </c:pt>
                <c:pt idx="203">
                  <c:v>208865.39292527724</c:v>
                </c:pt>
                <c:pt idx="204">
                  <c:v>300252.13555457245</c:v>
                </c:pt>
                <c:pt idx="205">
                  <c:v>589216.76690254931</c:v>
                </c:pt>
                <c:pt idx="206">
                  <c:v>77207.548515298389</c:v>
                </c:pt>
                <c:pt idx="207">
                  <c:v>1027197.5235241313</c:v>
                </c:pt>
                <c:pt idx="208">
                  <c:v>105955.17323285821</c:v>
                </c:pt>
                <c:pt idx="209">
                  <c:v>181944.45831416562</c:v>
                </c:pt>
                <c:pt idx="210">
                  <c:v>123376.79830281797</c:v>
                </c:pt>
                <c:pt idx="211">
                  <c:v>1185498.9260242954</c:v>
                </c:pt>
                <c:pt idx="212">
                  <c:v>556715.17886456673</c:v>
                </c:pt>
                <c:pt idx="213">
                  <c:v>373608.43667539774</c:v>
                </c:pt>
                <c:pt idx="214">
                  <c:v>231873.35804094237</c:v>
                </c:pt>
                <c:pt idx="215">
                  <c:v>360217.6504760707</c:v>
                </c:pt>
                <c:pt idx="216">
                  <c:v>81249.57421749986</c:v>
                </c:pt>
                <c:pt idx="217">
                  <c:v>311939.03561074764</c:v>
                </c:pt>
                <c:pt idx="218">
                  <c:v>194850.03832986898</c:v>
                </c:pt>
                <c:pt idx="219">
                  <c:v>288868.25525840884</c:v>
                </c:pt>
                <c:pt idx="220">
                  <c:v>84337.774094419656</c:v>
                </c:pt>
                <c:pt idx="221">
                  <c:v>323135.15341707907</c:v>
                </c:pt>
                <c:pt idx="222">
                  <c:v>181944.45831416562</c:v>
                </c:pt>
                <c:pt idx="223">
                  <c:v>417106.48117264302</c:v>
                </c:pt>
                <c:pt idx="224">
                  <c:v>119819.98663372546</c:v>
                </c:pt>
                <c:pt idx="225">
                  <c:v>196271.81766984705</c:v>
                </c:pt>
                <c:pt idx="226">
                  <c:v>513054.21124459023</c:v>
                </c:pt>
                <c:pt idx="227">
                  <c:v>259051.48983442987</c:v>
                </c:pt>
                <c:pt idx="228">
                  <c:v>490769.83341656852</c:v>
                </c:pt>
                <c:pt idx="229">
                  <c:v>1054241.6805155848</c:v>
                </c:pt>
                <c:pt idx="230">
                  <c:v>177518.03849058057</c:v>
                </c:pt>
                <c:pt idx="231">
                  <c:v>328042.16949997528</c:v>
                </c:pt>
                <c:pt idx="232">
                  <c:v>204236.27563278226</c:v>
                </c:pt>
                <c:pt idx="233">
                  <c:v>184193.52481789407</c:v>
                </c:pt>
                <c:pt idx="234">
                  <c:v>244208.12485002598</c:v>
                </c:pt>
                <c:pt idx="235">
                  <c:v>749213.66081907984</c:v>
                </c:pt>
                <c:pt idx="236">
                  <c:v>429559.41096553503</c:v>
                </c:pt>
                <c:pt idx="237">
                  <c:v>239363.42158992594</c:v>
                </c:pt>
                <c:pt idx="238">
                  <c:v>152767.30877379558</c:v>
                </c:pt>
                <c:pt idx="239">
                  <c:v>241962.90809653967</c:v>
                </c:pt>
                <c:pt idx="240">
                  <c:v>539059.08709473768</c:v>
                </c:pt>
                <c:pt idx="241">
                  <c:v>196834.7259208195</c:v>
                </c:pt>
                <c:pt idx="242">
                  <c:v>266097.85456213093</c:v>
                </c:pt>
                <c:pt idx="243">
                  <c:v>580282.18008180708</c:v>
                </c:pt>
                <c:pt idx="244">
                  <c:v>272647.61920640635</c:v>
                </c:pt>
                <c:pt idx="245">
                  <c:v>217897.43632854876</c:v>
                </c:pt>
                <c:pt idx="246">
                  <c:v>608808.22659819259</c:v>
                </c:pt>
                <c:pt idx="247">
                  <c:v>242351.17436732061</c:v>
                </c:pt>
                <c:pt idx="248">
                  <c:v>655553.96276189259</c:v>
                </c:pt>
                <c:pt idx="249">
                  <c:v>262574.4401873349</c:v>
                </c:pt>
                <c:pt idx="250">
                  <c:v>214969.40666809873</c:v>
                </c:pt>
                <c:pt idx="251">
                  <c:v>4755706.8430035897</c:v>
                </c:pt>
                <c:pt idx="252">
                  <c:v>291145.85726557783</c:v>
                </c:pt>
                <c:pt idx="253">
                  <c:v>244488.13731827529</c:v>
                </c:pt>
                <c:pt idx="254">
                  <c:v>211101.01090547509</c:v>
                </c:pt>
                <c:pt idx="255">
                  <c:v>81848.599070297671</c:v>
                </c:pt>
                <c:pt idx="256">
                  <c:v>560230.5825243548</c:v>
                </c:pt>
                <c:pt idx="257">
                  <c:v>285120.86018922209</c:v>
                </c:pt>
                <c:pt idx="258">
                  <c:v>189156.17665675841</c:v>
                </c:pt>
                <c:pt idx="259">
                  <c:v>75049.929561163692</c:v>
                </c:pt>
                <c:pt idx="260">
                  <c:v>117905.96993739263</c:v>
                </c:pt>
                <c:pt idx="261">
                  <c:v>77730.999234404604</c:v>
                </c:pt>
                <c:pt idx="262">
                  <c:v>274572.09390927391</c:v>
                </c:pt>
                <c:pt idx="263">
                  <c:v>205056.18906024174</c:v>
                </c:pt>
                <c:pt idx="264">
                  <c:v>233530.15515574411</c:v>
                </c:pt>
                <c:pt idx="265">
                  <c:v>180118.2994270738</c:v>
                </c:pt>
                <c:pt idx="266">
                  <c:v>191866.2402555421</c:v>
                </c:pt>
                <c:pt idx="267">
                  <c:v>3217172.7477999101</c:v>
                </c:pt>
                <c:pt idx="268">
                  <c:v>223207.78326298081</c:v>
                </c:pt>
                <c:pt idx="269">
                  <c:v>229755.68863950885</c:v>
                </c:pt>
                <c:pt idx="270">
                  <c:v>92039.393054454791</c:v>
                </c:pt>
                <c:pt idx="271">
                  <c:v>241917.29992394807</c:v>
                </c:pt>
                <c:pt idx="272">
                  <c:v>541408.85735778825</c:v>
                </c:pt>
                <c:pt idx="273">
                  <c:v>175747.47056114656</c:v>
                </c:pt>
                <c:pt idx="274">
                  <c:v>401602.79615304759</c:v>
                </c:pt>
                <c:pt idx="275">
                  <c:v>268017.97069455503</c:v>
                </c:pt>
                <c:pt idx="276">
                  <c:v>210151.21563674693</c:v>
                </c:pt>
                <c:pt idx="277">
                  <c:v>250861.3047116673</c:v>
                </c:pt>
                <c:pt idx="278">
                  <c:v>870171.07291164505</c:v>
                </c:pt>
                <c:pt idx="279">
                  <c:v>247941.75458136987</c:v>
                </c:pt>
                <c:pt idx="280">
                  <c:v>220613.86497310191</c:v>
                </c:pt>
                <c:pt idx="281">
                  <c:v>189520.57640253066</c:v>
                </c:pt>
                <c:pt idx="282">
                  <c:v>751790.07762971963</c:v>
                </c:pt>
                <c:pt idx="283">
                  <c:v>78504.507660237825</c:v>
                </c:pt>
                <c:pt idx="284">
                  <c:v>410814.20171957678</c:v>
                </c:pt>
                <c:pt idx="285">
                  <c:v>186631.99867415807</c:v>
                </c:pt>
                <c:pt idx="286">
                  <c:v>221340.43717795244</c:v>
                </c:pt>
                <c:pt idx="287">
                  <c:v>343990.71178251051</c:v>
                </c:pt>
                <c:pt idx="288">
                  <c:v>79464.167311932571</c:v>
                </c:pt>
                <c:pt idx="289">
                  <c:v>194652.82202463056</c:v>
                </c:pt>
                <c:pt idx="290">
                  <c:v>215687.22253354086</c:v>
                </c:pt>
                <c:pt idx="291">
                  <c:v>950895.57765477069</c:v>
                </c:pt>
                <c:pt idx="292">
                  <c:v>220491.08900874946</c:v>
                </c:pt>
                <c:pt idx="293">
                  <c:v>216178.3462465487</c:v>
                </c:pt>
                <c:pt idx="294">
                  <c:v>176072.50317820819</c:v>
                </c:pt>
                <c:pt idx="295">
                  <c:v>4260397.745827863</c:v>
                </c:pt>
                <c:pt idx="296">
                  <c:v>206833.80046238023</c:v>
                </c:pt>
                <c:pt idx="297">
                  <c:v>229346.26314513548</c:v>
                </c:pt>
                <c:pt idx="298">
                  <c:v>228354.78305784712</c:v>
                </c:pt>
                <c:pt idx="299">
                  <c:v>230982.64186749153</c:v>
                </c:pt>
                <c:pt idx="300">
                  <c:v>119270.54930543866</c:v>
                </c:pt>
                <c:pt idx="301">
                  <c:v>214713.51513495867</c:v>
                </c:pt>
                <c:pt idx="302">
                  <c:v>188347.66527244681</c:v>
                </c:pt>
                <c:pt idx="303">
                  <c:v>4600908.5092830304</c:v>
                </c:pt>
                <c:pt idx="304">
                  <c:v>184883.68346220482</c:v>
                </c:pt>
                <c:pt idx="305">
                  <c:v>496394.14453859295</c:v>
                </c:pt>
                <c:pt idx="306">
                  <c:v>176887.70202239041</c:v>
                </c:pt>
                <c:pt idx="307">
                  <c:v>228900.77225357096</c:v>
                </c:pt>
                <c:pt idx="308">
                  <c:v>379431.92352997995</c:v>
                </c:pt>
                <c:pt idx="309">
                  <c:v>1207965.4077222589</c:v>
                </c:pt>
                <c:pt idx="310">
                  <c:v>308111.05821596988</c:v>
                </c:pt>
                <c:pt idx="311">
                  <c:v>125519.92309407567</c:v>
                </c:pt>
                <c:pt idx="312">
                  <c:v>132317.56936301832</c:v>
                </c:pt>
                <c:pt idx="313">
                  <c:v>773756.78872748534</c:v>
                </c:pt>
                <c:pt idx="314">
                  <c:v>180930.84136793885</c:v>
                </c:pt>
                <c:pt idx="315">
                  <c:v>186376.10714101803</c:v>
                </c:pt>
                <c:pt idx="316">
                  <c:v>179043.60810982122</c:v>
                </c:pt>
                <c:pt idx="317">
                  <c:v>5085133.5298009887</c:v>
                </c:pt>
                <c:pt idx="318">
                  <c:v>86832.782944954713</c:v>
                </c:pt>
                <c:pt idx="319">
                  <c:v>222893.02224635374</c:v>
                </c:pt>
                <c:pt idx="320">
                  <c:v>234390.90536809503</c:v>
                </c:pt>
                <c:pt idx="321">
                  <c:v>135405.76923993812</c:v>
                </c:pt>
                <c:pt idx="322">
                  <c:v>4909634.8165389327</c:v>
                </c:pt>
                <c:pt idx="323">
                  <c:v>368253.9968294003</c:v>
                </c:pt>
                <c:pt idx="324">
                  <c:v>223236.1555660115</c:v>
                </c:pt>
                <c:pt idx="325">
                  <c:v>358573.87786796509</c:v>
                </c:pt>
                <c:pt idx="326">
                  <c:v>260602.68445022841</c:v>
                </c:pt>
                <c:pt idx="327">
                  <c:v>236449.7052860416</c:v>
                </c:pt>
                <c:pt idx="328">
                  <c:v>173976.90263171255</c:v>
                </c:pt>
                <c:pt idx="329">
                  <c:v>481639.41179330955</c:v>
                </c:pt>
                <c:pt idx="330">
                  <c:v>177960.6804729391</c:v>
                </c:pt>
                <c:pt idx="331">
                  <c:v>519993.25165670313</c:v>
                </c:pt>
                <c:pt idx="332">
                  <c:v>213925.68215298222</c:v>
                </c:pt>
                <c:pt idx="333">
                  <c:v>84337.774094419656</c:v>
                </c:pt>
                <c:pt idx="334">
                  <c:v>298190.97459162743</c:v>
                </c:pt>
                <c:pt idx="335">
                  <c:v>219582.57694090222</c:v>
                </c:pt>
                <c:pt idx="336">
                  <c:v>298953.00512082689</c:v>
                </c:pt>
                <c:pt idx="337">
                  <c:v>160937.91233820363</c:v>
                </c:pt>
                <c:pt idx="338">
                  <c:v>3212478.8927922477</c:v>
                </c:pt>
                <c:pt idx="339">
                  <c:v>608435.92414646957</c:v>
                </c:pt>
                <c:pt idx="340">
                  <c:v>99536.607278664887</c:v>
                </c:pt>
                <c:pt idx="341">
                  <c:v>175768.14336369291</c:v>
                </c:pt>
                <c:pt idx="342">
                  <c:v>240049.68822924147</c:v>
                </c:pt>
                <c:pt idx="343">
                  <c:v>218848.18683346774</c:v>
                </c:pt>
                <c:pt idx="344">
                  <c:v>209057.90919690818</c:v>
                </c:pt>
                <c:pt idx="345">
                  <c:v>595372.06983700814</c:v>
                </c:pt>
                <c:pt idx="346">
                  <c:v>228621.81102445687</c:v>
                </c:pt>
                <c:pt idx="347">
                  <c:v>80132.932472008892</c:v>
                </c:pt>
                <c:pt idx="348">
                  <c:v>224823.42677857878</c:v>
                </c:pt>
                <c:pt idx="349">
                  <c:v>521928.32291766361</c:v>
                </c:pt>
                <c:pt idx="350">
                  <c:v>179955.48350686449</c:v>
                </c:pt>
                <c:pt idx="351">
                  <c:v>343498.1830672301</c:v>
                </c:pt>
                <c:pt idx="352">
                  <c:v>194204.26701228091</c:v>
                </c:pt>
                <c:pt idx="353">
                  <c:v>125188.14061293167</c:v>
                </c:pt>
                <c:pt idx="354">
                  <c:v>312474.6852020364</c:v>
                </c:pt>
                <c:pt idx="355">
                  <c:v>250343.68781897414</c:v>
                </c:pt>
                <c:pt idx="356">
                  <c:v>179907.27523537865</c:v>
                </c:pt>
                <c:pt idx="357">
                  <c:v>183543.79879723827</c:v>
                </c:pt>
                <c:pt idx="358">
                  <c:v>200801.17748932942</c:v>
                </c:pt>
                <c:pt idx="359">
                  <c:v>424028.01704928512</c:v>
                </c:pt>
                <c:pt idx="360">
                  <c:v>169213.683185203</c:v>
                </c:pt>
                <c:pt idx="361">
                  <c:v>156241.01641544592</c:v>
                </c:pt>
                <c:pt idx="362">
                  <c:v>86739.707332023943</c:v>
                </c:pt>
                <c:pt idx="363">
                  <c:v>395914.2303868091</c:v>
                </c:pt>
                <c:pt idx="364">
                  <c:v>207051.34810700099</c:v>
                </c:pt>
                <c:pt idx="365">
                  <c:v>179123.90242657886</c:v>
                </c:pt>
                <c:pt idx="366">
                  <c:v>177518.03849058057</c:v>
                </c:pt>
                <c:pt idx="367">
                  <c:v>385101.67881765106</c:v>
                </c:pt>
                <c:pt idx="368">
                  <c:v>130567.58943276379</c:v>
                </c:pt>
                <c:pt idx="369">
                  <c:v>79266.348433244915</c:v>
                </c:pt>
                <c:pt idx="370">
                  <c:v>1466612.3566105147</c:v>
                </c:pt>
                <c:pt idx="371">
                  <c:v>177075.3965082221</c:v>
                </c:pt>
                <c:pt idx="372">
                  <c:v>22903684.856780913</c:v>
                </c:pt>
                <c:pt idx="373">
                  <c:v>115847.1700194461</c:v>
                </c:pt>
                <c:pt idx="374">
                  <c:v>233361.5054091218</c:v>
                </c:pt>
                <c:pt idx="375">
                  <c:v>245882.9546634233</c:v>
                </c:pt>
                <c:pt idx="376">
                  <c:v>140716.38178404834</c:v>
                </c:pt>
                <c:pt idx="377">
                  <c:v>201660.12443182076</c:v>
                </c:pt>
                <c:pt idx="378">
                  <c:v>230884.10524034791</c:v>
                </c:pt>
                <c:pt idx="379">
                  <c:v>1287390.9580446968</c:v>
                </c:pt>
                <c:pt idx="380">
                  <c:v>94084.987659393839</c:v>
                </c:pt>
                <c:pt idx="381">
                  <c:v>129730.28172858713</c:v>
                </c:pt>
                <c:pt idx="382">
                  <c:v>2328324.5999272158</c:v>
                </c:pt>
                <c:pt idx="383">
                  <c:v>232305.77962750045</c:v>
                </c:pt>
                <c:pt idx="384">
                  <c:v>177412.26638484362</c:v>
                </c:pt>
                <c:pt idx="385">
                  <c:v>443979.07150426781</c:v>
                </c:pt>
                <c:pt idx="386">
                  <c:v>79964.282725386554</c:v>
                </c:pt>
                <c:pt idx="387">
                  <c:v>188347.66527244681</c:v>
                </c:pt>
                <c:pt idx="388">
                  <c:v>103406.54630125864</c:v>
                </c:pt>
                <c:pt idx="389">
                  <c:v>166707.27229152003</c:v>
                </c:pt>
                <c:pt idx="390">
                  <c:v>192194.36499233282</c:v>
                </c:pt>
                <c:pt idx="391">
                  <c:v>293123.97885498893</c:v>
                </c:pt>
                <c:pt idx="392">
                  <c:v>179731.24840237311</c:v>
                </c:pt>
                <c:pt idx="393">
                  <c:v>204076.55743209081</c:v>
                </c:pt>
                <c:pt idx="394">
                  <c:v>202939.58209752102</c:v>
                </c:pt>
                <c:pt idx="395">
                  <c:v>204020.95527485543</c:v>
                </c:pt>
                <c:pt idx="396">
                  <c:v>352621.28360199375</c:v>
                </c:pt>
                <c:pt idx="397">
                  <c:v>1058161.1222593226</c:v>
                </c:pt>
                <c:pt idx="398">
                  <c:v>203584.74634226691</c:v>
                </c:pt>
                <c:pt idx="399">
                  <c:v>395215.02179446776</c:v>
                </c:pt>
                <c:pt idx="400">
                  <c:v>79272.182259657973</c:v>
                </c:pt>
                <c:pt idx="401">
                  <c:v>580059.80505159823</c:v>
                </c:pt>
                <c:pt idx="402">
                  <c:v>181059.17434944861</c:v>
                </c:pt>
                <c:pt idx="403">
                  <c:v>9618331.7222804558</c:v>
                </c:pt>
                <c:pt idx="404">
                  <c:v>660064.01783227618</c:v>
                </c:pt>
                <c:pt idx="405">
                  <c:v>1193489.9018157676</c:v>
                </c:pt>
                <c:pt idx="406">
                  <c:v>179288.60642001461</c:v>
                </c:pt>
                <c:pt idx="407">
                  <c:v>221863.62228738045</c:v>
                </c:pt>
                <c:pt idx="408">
                  <c:v>240515.59751325171</c:v>
                </c:pt>
                <c:pt idx="409">
                  <c:v>1059330.0084326419</c:v>
                </c:pt>
                <c:pt idx="410">
                  <c:v>192430.60361302551</c:v>
                </c:pt>
                <c:pt idx="411">
                  <c:v>228923.84194954502</c:v>
                </c:pt>
                <c:pt idx="412">
                  <c:v>552837.34833559988</c:v>
                </c:pt>
                <c:pt idx="413">
                  <c:v>196856.25795661219</c:v>
                </c:pt>
                <c:pt idx="414">
                  <c:v>685549.30056304461</c:v>
                </c:pt>
                <c:pt idx="415">
                  <c:v>95678.675122364759</c:v>
                </c:pt>
                <c:pt idx="416">
                  <c:v>331747.42692828848</c:v>
                </c:pt>
                <c:pt idx="417">
                  <c:v>926032.06370858056</c:v>
                </c:pt>
                <c:pt idx="418">
                  <c:v>430599.78895082173</c:v>
                </c:pt>
                <c:pt idx="419">
                  <c:v>2830340.5798490159</c:v>
                </c:pt>
                <c:pt idx="420">
                  <c:v>276475.96941338445</c:v>
                </c:pt>
                <c:pt idx="421">
                  <c:v>269047.37065352831</c:v>
                </c:pt>
                <c:pt idx="422">
                  <c:v>131061.97822232672</c:v>
                </c:pt>
                <c:pt idx="423">
                  <c:v>293500.17585526442</c:v>
                </c:pt>
                <c:pt idx="424">
                  <c:v>182613.30827760883</c:v>
                </c:pt>
                <c:pt idx="425">
                  <c:v>240283.80676576227</c:v>
                </c:pt>
                <c:pt idx="426">
                  <c:v>771495.11053431756</c:v>
                </c:pt>
                <c:pt idx="427">
                  <c:v>190627.35376505507</c:v>
                </c:pt>
                <c:pt idx="428">
                  <c:v>344223.26800999831</c:v>
                </c:pt>
                <c:pt idx="429">
                  <c:v>3951514.1172646973</c:v>
                </c:pt>
                <c:pt idx="430">
                  <c:v>553214.79498722334</c:v>
                </c:pt>
                <c:pt idx="431">
                  <c:v>183308.06229656219</c:v>
                </c:pt>
                <c:pt idx="432">
                  <c:v>684521.362410767</c:v>
                </c:pt>
                <c:pt idx="433">
                  <c:v>223894.0499022963</c:v>
                </c:pt>
                <c:pt idx="434">
                  <c:v>194627.69464869634</c:v>
                </c:pt>
                <c:pt idx="435">
                  <c:v>252967.30646027473</c:v>
                </c:pt>
                <c:pt idx="436">
                  <c:v>1428605.9660886084</c:v>
                </c:pt>
                <c:pt idx="437">
                  <c:v>200161.92067478588</c:v>
                </c:pt>
                <c:pt idx="438">
                  <c:v>254978.90454756032</c:v>
                </c:pt>
                <c:pt idx="439">
                  <c:v>99435.640159360875</c:v>
                </c:pt>
                <c:pt idx="440">
                  <c:v>96355.0773787137</c:v>
                </c:pt>
                <c:pt idx="441">
                  <c:v>185236.13008987479</c:v>
                </c:pt>
                <c:pt idx="442">
                  <c:v>1034531.9330277096</c:v>
                </c:pt>
                <c:pt idx="443">
                  <c:v>81592.707537157621</c:v>
                </c:pt>
                <c:pt idx="444">
                  <c:v>162079.51185289508</c:v>
                </c:pt>
                <c:pt idx="445">
                  <c:v>481982.54511296732</c:v>
                </c:pt>
                <c:pt idx="446">
                  <c:v>390893.43004000647</c:v>
                </c:pt>
                <c:pt idx="447">
                  <c:v>202898.47970295139</c:v>
                </c:pt>
                <c:pt idx="448">
                  <c:v>387343.8882547752</c:v>
                </c:pt>
                <c:pt idx="449">
                  <c:v>249611.54739738879</c:v>
                </c:pt>
                <c:pt idx="450">
                  <c:v>226044.43897762639</c:v>
                </c:pt>
                <c:pt idx="451">
                  <c:v>106147.15828513281</c:v>
                </c:pt>
                <c:pt idx="452">
                  <c:v>237650.08948085317</c:v>
                </c:pt>
                <c:pt idx="453">
                  <c:v>347277.66337515361</c:v>
                </c:pt>
                <c:pt idx="454">
                  <c:v>89490.60771569905</c:v>
                </c:pt>
                <c:pt idx="455">
                  <c:v>275392.42015399021</c:v>
                </c:pt>
                <c:pt idx="456">
                  <c:v>1011890.3573337764</c:v>
                </c:pt>
                <c:pt idx="457">
                  <c:v>270245.42035912391</c:v>
                </c:pt>
                <c:pt idx="458">
                  <c:v>226667.48876258906</c:v>
                </c:pt>
                <c:pt idx="459">
                  <c:v>188813.04333710065</c:v>
                </c:pt>
                <c:pt idx="460">
                  <c:v>179731.24840237311</c:v>
                </c:pt>
                <c:pt idx="461">
                  <c:v>202352.22489754931</c:v>
                </c:pt>
                <c:pt idx="462">
                  <c:v>173976.90263171255</c:v>
                </c:pt>
                <c:pt idx="463">
                  <c:v>284231.68167595263</c:v>
                </c:pt>
                <c:pt idx="464">
                  <c:v>268361.10401421279</c:v>
                </c:pt>
                <c:pt idx="465">
                  <c:v>78702.326538925467</c:v>
                </c:pt>
                <c:pt idx="466">
                  <c:v>179634.43329795374</c:v>
                </c:pt>
                <c:pt idx="467">
                  <c:v>195053.34957180571</c:v>
                </c:pt>
                <c:pt idx="468">
                  <c:v>519779.79056652362</c:v>
                </c:pt>
                <c:pt idx="469">
                  <c:v>189470.14084435086</c:v>
                </c:pt>
                <c:pt idx="470">
                  <c:v>278079.9452761563</c:v>
                </c:pt>
                <c:pt idx="471">
                  <c:v>218496.99240070296</c:v>
                </c:pt>
                <c:pt idx="472">
                  <c:v>1807425.1509907697</c:v>
                </c:pt>
                <c:pt idx="473">
                  <c:v>192465.2651083399</c:v>
                </c:pt>
                <c:pt idx="474">
                  <c:v>394763.88908237906</c:v>
                </c:pt>
                <c:pt idx="475">
                  <c:v>96690.573602098841</c:v>
                </c:pt>
                <c:pt idx="476">
                  <c:v>293409.83634922886</c:v>
                </c:pt>
                <c:pt idx="477">
                  <c:v>189377.0652314201</c:v>
                </c:pt>
                <c:pt idx="478">
                  <c:v>202070.77077206312</c:v>
                </c:pt>
                <c:pt idx="479">
                  <c:v>162653.04771713601</c:v>
                </c:pt>
                <c:pt idx="480">
                  <c:v>218496.99240070296</c:v>
                </c:pt>
                <c:pt idx="481">
                  <c:v>244167.28806513455</c:v>
                </c:pt>
                <c:pt idx="482">
                  <c:v>440236.69103330426</c:v>
                </c:pt>
                <c:pt idx="483">
                  <c:v>240370.28307228163</c:v>
                </c:pt>
                <c:pt idx="484">
                  <c:v>850531.83121104666</c:v>
                </c:pt>
                <c:pt idx="485">
                  <c:v>240283.80676576227</c:v>
                </c:pt>
                <c:pt idx="486">
                  <c:v>466989.42231378303</c:v>
                </c:pt>
                <c:pt idx="487">
                  <c:v>3193363.6987844161</c:v>
                </c:pt>
                <c:pt idx="488">
                  <c:v>239113.09827352077</c:v>
                </c:pt>
                <c:pt idx="489">
                  <c:v>425285.9426791927</c:v>
                </c:pt>
                <c:pt idx="490">
                  <c:v>219355.92814361677</c:v>
                </c:pt>
                <c:pt idx="491">
                  <c:v>309415.65445718192</c:v>
                </c:pt>
                <c:pt idx="492">
                  <c:v>635652.49023163214</c:v>
                </c:pt>
                <c:pt idx="493">
                  <c:v>9936206.568661578</c:v>
                </c:pt>
                <c:pt idx="494">
                  <c:v>226165.99409610988</c:v>
                </c:pt>
                <c:pt idx="495">
                  <c:v>7590797.5075979931</c:v>
                </c:pt>
                <c:pt idx="496">
                  <c:v>211610.45948253927</c:v>
                </c:pt>
                <c:pt idx="497">
                  <c:v>290441.49552345503</c:v>
                </c:pt>
                <c:pt idx="498">
                  <c:v>228214.50561425544</c:v>
                </c:pt>
                <c:pt idx="499">
                  <c:v>202212.21306363586</c:v>
                </c:pt>
                <c:pt idx="500">
                  <c:v>119647.99595706222</c:v>
                </c:pt>
                <c:pt idx="501">
                  <c:v>179731.24840237311</c:v>
                </c:pt>
                <c:pt idx="502">
                  <c:v>231589.50142223964</c:v>
                </c:pt>
                <c:pt idx="503">
                  <c:v>155023.23794391719</c:v>
                </c:pt>
                <c:pt idx="504">
                  <c:v>81592.707537157621</c:v>
                </c:pt>
                <c:pt idx="505">
                  <c:v>176267.14513379993</c:v>
                </c:pt>
                <c:pt idx="506">
                  <c:v>1533558.5265089888</c:v>
                </c:pt>
                <c:pt idx="507">
                  <c:v>78847.640979895572</c:v>
                </c:pt>
                <c:pt idx="508">
                  <c:v>183352.15520812766</c:v>
                </c:pt>
                <c:pt idx="509">
                  <c:v>228686.56553899113</c:v>
                </c:pt>
                <c:pt idx="510">
                  <c:v>508014.34825881623</c:v>
                </c:pt>
                <c:pt idx="511">
                  <c:v>269578.55447185162</c:v>
                </c:pt>
                <c:pt idx="512">
                  <c:v>132385.18958612494</c:v>
                </c:pt>
                <c:pt idx="513">
                  <c:v>181944.45831416562</c:v>
                </c:pt>
                <c:pt idx="514">
                  <c:v>185003.57386238698</c:v>
                </c:pt>
                <c:pt idx="515">
                  <c:v>240283.80676576227</c:v>
                </c:pt>
                <c:pt idx="516">
                  <c:v>492247.10996095638</c:v>
                </c:pt>
                <c:pt idx="517">
                  <c:v>1068518.4123071977</c:v>
                </c:pt>
                <c:pt idx="518">
                  <c:v>1262488.1785725292</c:v>
                </c:pt>
                <c:pt idx="519">
                  <c:v>582090.23266651412</c:v>
                </c:pt>
                <c:pt idx="520">
                  <c:v>238161.87254713324</c:v>
                </c:pt>
                <c:pt idx="521">
                  <c:v>991315.06024690613</c:v>
                </c:pt>
                <c:pt idx="522">
                  <c:v>95318.040323467809</c:v>
                </c:pt>
                <c:pt idx="523">
                  <c:v>210884.03673496383</c:v>
                </c:pt>
                <c:pt idx="524">
                  <c:v>343990.71178251051</c:v>
                </c:pt>
                <c:pt idx="525">
                  <c:v>2345614.1158692129</c:v>
                </c:pt>
                <c:pt idx="526">
                  <c:v>93398.72102007833</c:v>
                </c:pt>
                <c:pt idx="527">
                  <c:v>208481.68843040621</c:v>
                </c:pt>
                <c:pt idx="528">
                  <c:v>229790.6915979872</c:v>
                </c:pt>
                <c:pt idx="529">
                  <c:v>60041813.617162749</c:v>
                </c:pt>
                <c:pt idx="530">
                  <c:v>218752.88393384303</c:v>
                </c:pt>
                <c:pt idx="531">
                  <c:v>177789.71303646715</c:v>
                </c:pt>
                <c:pt idx="532">
                  <c:v>200200.34936667205</c:v>
                </c:pt>
                <c:pt idx="533">
                  <c:v>239706.55490958371</c:v>
                </c:pt>
                <c:pt idx="534">
                  <c:v>1137959.6557101151</c:v>
                </c:pt>
                <c:pt idx="535">
                  <c:v>1080464.3304215095</c:v>
                </c:pt>
                <c:pt idx="536">
                  <c:v>137180.30532171394</c:v>
                </c:pt>
                <c:pt idx="537">
                  <c:v>335142.8355289296</c:v>
                </c:pt>
                <c:pt idx="538">
                  <c:v>93171.998619003571</c:v>
                </c:pt>
                <c:pt idx="539">
                  <c:v>179288.60642001461</c:v>
                </c:pt>
                <c:pt idx="540">
                  <c:v>223365.35898034513</c:v>
                </c:pt>
                <c:pt idx="541">
                  <c:v>74823.11675693329</c:v>
                </c:pt>
                <c:pt idx="542">
                  <c:v>81935.840856815368</c:v>
                </c:pt>
                <c:pt idx="543">
                  <c:v>249657.42117965862</c:v>
                </c:pt>
                <c:pt idx="544">
                  <c:v>1515900.5130672005</c:v>
                </c:pt>
                <c:pt idx="545">
                  <c:v>368079.25324647548</c:v>
                </c:pt>
                <c:pt idx="546">
                  <c:v>277869.56031287467</c:v>
                </c:pt>
                <c:pt idx="547">
                  <c:v>202898.47970295139</c:v>
                </c:pt>
                <c:pt idx="548">
                  <c:v>187041.61617442031</c:v>
                </c:pt>
                <c:pt idx="549">
                  <c:v>119278.50321602364</c:v>
                </c:pt>
                <c:pt idx="550">
                  <c:v>498913.60233812738</c:v>
                </c:pt>
                <c:pt idx="551">
                  <c:v>762496.76109019597</c:v>
                </c:pt>
                <c:pt idx="552">
                  <c:v>175889.69848217641</c:v>
                </c:pt>
                <c:pt idx="553">
                  <c:v>160176.07156519656</c:v>
                </c:pt>
                <c:pt idx="554">
                  <c:v>255049.52648724033</c:v>
                </c:pt>
                <c:pt idx="555">
                  <c:v>217189.73925617384</c:v>
                </c:pt>
                <c:pt idx="556">
                  <c:v>225586.38119493285</c:v>
                </c:pt>
                <c:pt idx="557">
                  <c:v>78585.915620342479</c:v>
                </c:pt>
                <c:pt idx="558">
                  <c:v>80906.440897842112</c:v>
                </c:pt>
                <c:pt idx="559">
                  <c:v>258578.88749076024</c:v>
                </c:pt>
                <c:pt idx="560">
                  <c:v>446518.94769624772</c:v>
                </c:pt>
                <c:pt idx="561">
                  <c:v>700250.41522726347</c:v>
                </c:pt>
                <c:pt idx="562">
                  <c:v>94218.900057216029</c:v>
                </c:pt>
                <c:pt idx="563">
                  <c:v>254635.77122790262</c:v>
                </c:pt>
                <c:pt idx="564">
                  <c:v>185554.73525695526</c:v>
                </c:pt>
                <c:pt idx="565">
                  <c:v>210339.83960952194</c:v>
                </c:pt>
                <c:pt idx="566">
                  <c:v>701983.24184162763</c:v>
                </c:pt>
                <c:pt idx="567">
                  <c:v>263079.10057733243</c:v>
                </c:pt>
                <c:pt idx="568">
                  <c:v>388672.82064267562</c:v>
                </c:pt>
                <c:pt idx="569">
                  <c:v>586090.13833374344</c:v>
                </c:pt>
                <c:pt idx="570">
                  <c:v>455218.14617966238</c:v>
                </c:pt>
                <c:pt idx="571">
                  <c:v>198536.49757958821</c:v>
                </c:pt>
                <c:pt idx="572">
                  <c:v>182171.26551860725</c:v>
                </c:pt>
                <c:pt idx="573">
                  <c:v>248936.94841089932</c:v>
                </c:pt>
                <c:pt idx="574">
                  <c:v>162332.98409345231</c:v>
                </c:pt>
                <c:pt idx="575">
                  <c:v>202276.65076385776</c:v>
                </c:pt>
                <c:pt idx="576">
                  <c:v>241341.1751603905</c:v>
                </c:pt>
                <c:pt idx="577">
                  <c:v>197063.42679827634</c:v>
                </c:pt>
                <c:pt idx="578">
                  <c:v>1054073.7203954749</c:v>
                </c:pt>
                <c:pt idx="579">
                  <c:v>1281093.6415942521</c:v>
                </c:pt>
                <c:pt idx="580">
                  <c:v>243627.13269582373</c:v>
                </c:pt>
                <c:pt idx="581">
                  <c:v>189033.93191176234</c:v>
                </c:pt>
                <c:pt idx="582">
                  <c:v>206162.11838909739</c:v>
                </c:pt>
                <c:pt idx="583">
                  <c:v>73722.003614088186</c:v>
                </c:pt>
                <c:pt idx="584">
                  <c:v>116190.30333910386</c:v>
                </c:pt>
                <c:pt idx="585">
                  <c:v>259265.15413007577</c:v>
                </c:pt>
                <c:pt idx="586">
                  <c:v>273192.65316593944</c:v>
                </c:pt>
                <c:pt idx="587">
                  <c:v>226982.2497792161</c:v>
                </c:pt>
                <c:pt idx="588">
                  <c:v>240283.80676576227</c:v>
                </c:pt>
                <c:pt idx="589">
                  <c:v>116190.30333910386</c:v>
                </c:pt>
                <c:pt idx="590">
                  <c:v>113347.1241715326</c:v>
                </c:pt>
                <c:pt idx="591">
                  <c:v>467925.7466598255</c:v>
                </c:pt>
                <c:pt idx="592">
                  <c:v>85024.040733735164</c:v>
                </c:pt>
                <c:pt idx="593">
                  <c:v>321448.73180434137</c:v>
                </c:pt>
                <c:pt idx="594">
                  <c:v>272171.0087053384</c:v>
                </c:pt>
                <c:pt idx="595">
                  <c:v>215687.22253354086</c:v>
                </c:pt>
                <c:pt idx="596">
                  <c:v>156113.20345371499</c:v>
                </c:pt>
                <c:pt idx="597">
                  <c:v>193326.01532069081</c:v>
                </c:pt>
                <c:pt idx="598">
                  <c:v>178288.71480657416</c:v>
                </c:pt>
                <c:pt idx="599">
                  <c:v>198519.7615803474</c:v>
                </c:pt>
                <c:pt idx="600">
                  <c:v>197048.24300888675</c:v>
                </c:pt>
                <c:pt idx="601">
                  <c:v>176267.14513379993</c:v>
                </c:pt>
                <c:pt idx="602">
                  <c:v>249466.04320022621</c:v>
                </c:pt>
                <c:pt idx="603">
                  <c:v>173245.42048760349</c:v>
                </c:pt>
                <c:pt idx="604">
                  <c:v>332992.94407422317</c:v>
                </c:pt>
                <c:pt idx="605">
                  <c:v>306419.99897383648</c:v>
                </c:pt>
                <c:pt idx="606">
                  <c:v>215687.22253354086</c:v>
                </c:pt>
                <c:pt idx="607">
                  <c:v>212929.3970792609</c:v>
                </c:pt>
                <c:pt idx="608">
                  <c:v>248971.15454034309</c:v>
                </c:pt>
                <c:pt idx="609">
                  <c:v>201869.0797439781</c:v>
                </c:pt>
                <c:pt idx="610">
                  <c:v>1641691.491986396</c:v>
                </c:pt>
                <c:pt idx="611">
                  <c:v>210942.30139530508</c:v>
                </c:pt>
                <c:pt idx="612">
                  <c:v>425365.5473694377</c:v>
                </c:pt>
                <c:pt idx="613">
                  <c:v>448297.40713205497</c:v>
                </c:pt>
                <c:pt idx="614">
                  <c:v>217255.52821047694</c:v>
                </c:pt>
                <c:pt idx="615">
                  <c:v>73829.833399785348</c:v>
                </c:pt>
                <c:pt idx="616">
                  <c:v>218496.99240070296</c:v>
                </c:pt>
                <c:pt idx="617">
                  <c:v>184157.66822595813</c:v>
                </c:pt>
                <c:pt idx="618">
                  <c:v>229814.63397648162</c:v>
                </c:pt>
                <c:pt idx="619">
                  <c:v>837561.05026481953</c:v>
                </c:pt>
                <c:pt idx="620">
                  <c:v>545339.54048782168</c:v>
                </c:pt>
                <c:pt idx="621">
                  <c:v>83575.933321412565</c:v>
                </c:pt>
                <c:pt idx="622">
                  <c:v>208081.43769248686</c:v>
                </c:pt>
                <c:pt idx="623">
                  <c:v>272304.22027707042</c:v>
                </c:pt>
                <c:pt idx="624">
                  <c:v>176190.11254350509</c:v>
                </c:pt>
                <c:pt idx="625">
                  <c:v>283597.34824994166</c:v>
                </c:pt>
                <c:pt idx="626">
                  <c:v>4155040.5425003879</c:v>
                </c:pt>
                <c:pt idx="627">
                  <c:v>411832.19963540212</c:v>
                </c:pt>
                <c:pt idx="628">
                  <c:v>116356.39778514233</c:v>
                </c:pt>
                <c:pt idx="629">
                  <c:v>329695.59912895359</c:v>
                </c:pt>
                <c:pt idx="630">
                  <c:v>206231.24492334909</c:v>
                </c:pt>
                <c:pt idx="631">
                  <c:v>121061.79003741901</c:v>
                </c:pt>
                <c:pt idx="632">
                  <c:v>907386.45352847874</c:v>
                </c:pt>
                <c:pt idx="633">
                  <c:v>659149.91514853877</c:v>
                </c:pt>
                <c:pt idx="634">
                  <c:v>252402.48773692065</c:v>
                </c:pt>
                <c:pt idx="635">
                  <c:v>3766099.6142948349</c:v>
                </c:pt>
                <c:pt idx="636">
                  <c:v>202677.8567379679</c:v>
                </c:pt>
                <c:pt idx="637">
                  <c:v>241139.66493861686</c:v>
                </c:pt>
                <c:pt idx="638">
                  <c:v>1857241.1615353157</c:v>
                </c:pt>
                <c:pt idx="639">
                  <c:v>490920.65367006179</c:v>
                </c:pt>
                <c:pt idx="640">
                  <c:v>247791.13753334311</c:v>
                </c:pt>
                <c:pt idx="641">
                  <c:v>3102857.3791355169</c:v>
                </c:pt>
                <c:pt idx="642">
                  <c:v>127856.83620746752</c:v>
                </c:pt>
                <c:pt idx="643">
                  <c:v>240177.18437666004</c:v>
                </c:pt>
                <c:pt idx="644">
                  <c:v>845360.73063052981</c:v>
                </c:pt>
                <c:pt idx="645">
                  <c:v>395996.42732646305</c:v>
                </c:pt>
                <c:pt idx="646">
                  <c:v>106147.15828513281</c:v>
                </c:pt>
                <c:pt idx="647">
                  <c:v>296155.17971574672</c:v>
                </c:pt>
                <c:pt idx="648">
                  <c:v>423329.28592810885</c:v>
                </c:pt>
                <c:pt idx="649">
                  <c:v>103064.79223462607</c:v>
                </c:pt>
                <c:pt idx="650">
                  <c:v>1356728.2863599285</c:v>
                </c:pt>
                <c:pt idx="651">
                  <c:v>547193.23484385293</c:v>
                </c:pt>
                <c:pt idx="652">
                  <c:v>109985.53128223357</c:v>
                </c:pt>
                <c:pt idx="653">
                  <c:v>272647.35359672818</c:v>
                </c:pt>
                <c:pt idx="654">
                  <c:v>743921.42243672919</c:v>
                </c:pt>
                <c:pt idx="655">
                  <c:v>616618.88499021635</c:v>
                </c:pt>
                <c:pt idx="656">
                  <c:v>266353.74609527097</c:v>
                </c:pt>
                <c:pt idx="657">
                  <c:v>71702.406817907278</c:v>
                </c:pt>
                <c:pt idx="658">
                  <c:v>2042887.9551229875</c:v>
                </c:pt>
                <c:pt idx="659">
                  <c:v>215226.15183469636</c:v>
                </c:pt>
                <c:pt idx="660">
                  <c:v>206040.5632706139</c:v>
                </c:pt>
                <c:pt idx="661">
                  <c:v>166707.27229152003</c:v>
                </c:pt>
                <c:pt idx="662">
                  <c:v>279807.27952727117</c:v>
                </c:pt>
                <c:pt idx="663">
                  <c:v>341588.77854490624</c:v>
                </c:pt>
                <c:pt idx="664">
                  <c:v>224608.68884464249</c:v>
                </c:pt>
                <c:pt idx="665">
                  <c:v>1777364.4449020566</c:v>
                </c:pt>
                <c:pt idx="666">
                  <c:v>537967.65977824421</c:v>
                </c:pt>
                <c:pt idx="667">
                  <c:v>4599276.2235214403</c:v>
                </c:pt>
                <c:pt idx="668">
                  <c:v>624603.33732876298</c:v>
                </c:pt>
                <c:pt idx="669">
                  <c:v>329413.37952346902</c:v>
                </c:pt>
                <c:pt idx="670">
                  <c:v>221863.62228738045</c:v>
                </c:pt>
                <c:pt idx="671">
                  <c:v>600474.1174870627</c:v>
                </c:pt>
                <c:pt idx="672">
                  <c:v>79877.040938868842</c:v>
                </c:pt>
                <c:pt idx="673">
                  <c:v>350579.98516328639</c:v>
                </c:pt>
                <c:pt idx="674">
                  <c:v>303872.4856855839</c:v>
                </c:pt>
                <c:pt idx="675">
                  <c:v>363885.81366721267</c:v>
                </c:pt>
                <c:pt idx="676">
                  <c:v>401322.34846838628</c:v>
                </c:pt>
                <c:pt idx="677">
                  <c:v>1216630.9825002206</c:v>
                </c:pt>
                <c:pt idx="678">
                  <c:v>240735.95486855699</c:v>
                </c:pt>
                <c:pt idx="679">
                  <c:v>472829.38180762419</c:v>
                </c:pt>
                <c:pt idx="680">
                  <c:v>174093.38940378136</c:v>
                </c:pt>
                <c:pt idx="681">
                  <c:v>587236.11881803349</c:v>
                </c:pt>
                <c:pt idx="682">
                  <c:v>297184.30286546418</c:v>
                </c:pt>
                <c:pt idx="683">
                  <c:v>83035.670749579745</c:v>
                </c:pt>
                <c:pt idx="684">
                  <c:v>736692.21156477835</c:v>
                </c:pt>
                <c:pt idx="685">
                  <c:v>83994.640774761894</c:v>
                </c:pt>
                <c:pt idx="686">
                  <c:v>179288.60642001461</c:v>
                </c:pt>
                <c:pt idx="687">
                  <c:v>85739.210895437791</c:v>
                </c:pt>
                <c:pt idx="688">
                  <c:v>193424.65915035643</c:v>
                </c:pt>
                <c:pt idx="689">
                  <c:v>396065.56841038459</c:v>
                </c:pt>
                <c:pt idx="690">
                  <c:v>344019.0840855412</c:v>
                </c:pt>
                <c:pt idx="691">
                  <c:v>229412.55531985109</c:v>
                </c:pt>
                <c:pt idx="692">
                  <c:v>301622.30778820498</c:v>
                </c:pt>
                <c:pt idx="693">
                  <c:v>122221.91987132974</c:v>
                </c:pt>
                <c:pt idx="694">
                  <c:v>305703.92478057725</c:v>
                </c:pt>
                <c:pt idx="695">
                  <c:v>117708.94788773959</c:v>
                </c:pt>
                <c:pt idx="696">
                  <c:v>278043.40465749655</c:v>
                </c:pt>
                <c:pt idx="697">
                  <c:v>190924.08208308654</c:v>
                </c:pt>
                <c:pt idx="698">
                  <c:v>276487.62586663297</c:v>
                </c:pt>
                <c:pt idx="699">
                  <c:v>372782.51421500271</c:v>
                </c:pt>
                <c:pt idx="700">
                  <c:v>93189.500098242759</c:v>
                </c:pt>
                <c:pt idx="701">
                  <c:v>207403.23216627835</c:v>
                </c:pt>
                <c:pt idx="702">
                  <c:v>549347.5920715247</c:v>
                </c:pt>
                <c:pt idx="703">
                  <c:v>555471.2240276651</c:v>
                </c:pt>
                <c:pt idx="704">
                  <c:v>404635.15066220891</c:v>
                </c:pt>
                <c:pt idx="705">
                  <c:v>197063.42679827634</c:v>
                </c:pt>
                <c:pt idx="706">
                  <c:v>88786.839597144353</c:v>
                </c:pt>
                <c:pt idx="707">
                  <c:v>93398.72102007833</c:v>
                </c:pt>
                <c:pt idx="708">
                  <c:v>78417.265873720113</c:v>
                </c:pt>
                <c:pt idx="709">
                  <c:v>212687.05567238462</c:v>
                </c:pt>
                <c:pt idx="710">
                  <c:v>220147.9556890917</c:v>
                </c:pt>
                <c:pt idx="711">
                  <c:v>929690.11930623278</c:v>
                </c:pt>
                <c:pt idx="712">
                  <c:v>230959.57217151753</c:v>
                </c:pt>
                <c:pt idx="713">
                  <c:v>439206.60144781839</c:v>
                </c:pt>
                <c:pt idx="714">
                  <c:v>581697.85103581275</c:v>
                </c:pt>
                <c:pt idx="715">
                  <c:v>178845.9644376561</c:v>
                </c:pt>
                <c:pt idx="716">
                  <c:v>547193.23484385293</c:v>
                </c:pt>
                <c:pt idx="717">
                  <c:v>179421.05476144474</c:v>
                </c:pt>
                <c:pt idx="718">
                  <c:v>1734103.1399962201</c:v>
                </c:pt>
                <c:pt idx="719">
                  <c:v>125687.14238303869</c:v>
                </c:pt>
                <c:pt idx="720">
                  <c:v>275968.90653017041</c:v>
                </c:pt>
                <c:pt idx="721">
                  <c:v>6128997.6684910823</c:v>
                </c:pt>
                <c:pt idx="722">
                  <c:v>85029.874560148237</c:v>
                </c:pt>
                <c:pt idx="723">
                  <c:v>401529.44930604991</c:v>
                </c:pt>
                <c:pt idx="724">
                  <c:v>1093074.1597545275</c:v>
                </c:pt>
                <c:pt idx="725">
                  <c:v>481064.83588951104</c:v>
                </c:pt>
                <c:pt idx="726">
                  <c:v>482161.73766949121</c:v>
                </c:pt>
                <c:pt idx="727">
                  <c:v>229717.45195351157</c:v>
                </c:pt>
                <c:pt idx="728">
                  <c:v>262184.7042603732</c:v>
                </c:pt>
                <c:pt idx="729">
                  <c:v>174232.79416485259</c:v>
                </c:pt>
                <c:pt idx="730">
                  <c:v>191179.97361622658</c:v>
                </c:pt>
                <c:pt idx="731">
                  <c:v>225923.68068817753</c:v>
                </c:pt>
                <c:pt idx="732">
                  <c:v>576635.10251046834</c:v>
                </c:pt>
                <c:pt idx="733">
                  <c:v>177075.3965082221</c:v>
                </c:pt>
                <c:pt idx="734">
                  <c:v>1413955.9766090817</c:v>
                </c:pt>
                <c:pt idx="735">
                  <c:v>223422.41399439506</c:v>
                </c:pt>
                <c:pt idx="736">
                  <c:v>970732.47087701946</c:v>
                </c:pt>
                <c:pt idx="737">
                  <c:v>182467.99383663872</c:v>
                </c:pt>
                <c:pt idx="738">
                  <c:v>3440047.6520959544</c:v>
                </c:pt>
                <c:pt idx="739">
                  <c:v>181665.31627874021</c:v>
                </c:pt>
                <c:pt idx="740">
                  <c:v>106147.15828513281</c:v>
                </c:pt>
                <c:pt idx="741">
                  <c:v>182613.30827760883</c:v>
                </c:pt>
                <c:pt idx="742">
                  <c:v>233449.08865880349</c:v>
                </c:pt>
                <c:pt idx="743">
                  <c:v>11261195.187318299</c:v>
                </c:pt>
                <c:pt idx="744">
                  <c:v>191179.97361622658</c:v>
                </c:pt>
                <c:pt idx="745">
                  <c:v>180616.53236709011</c:v>
                </c:pt>
                <c:pt idx="746">
                  <c:v>180616.53236709011</c:v>
                </c:pt>
                <c:pt idx="747">
                  <c:v>194710.21625214795</c:v>
                </c:pt>
                <c:pt idx="748">
                  <c:v>222603.60301070492</c:v>
                </c:pt>
                <c:pt idx="749">
                  <c:v>122221.91987132974</c:v>
                </c:pt>
                <c:pt idx="750">
                  <c:v>259167.88955343532</c:v>
                </c:pt>
                <c:pt idx="751">
                  <c:v>187958.12695116282</c:v>
                </c:pt>
                <c:pt idx="752">
                  <c:v>218496.99240070296</c:v>
                </c:pt>
                <c:pt idx="753">
                  <c:v>775995.56123162387</c:v>
                </c:pt>
                <c:pt idx="754">
                  <c:v>108357.1064704625</c:v>
                </c:pt>
                <c:pt idx="755">
                  <c:v>946567.89991349226</c:v>
                </c:pt>
                <c:pt idx="756">
                  <c:v>96452.183548197965</c:v>
                </c:pt>
                <c:pt idx="757">
                  <c:v>292169.19779351645</c:v>
                </c:pt>
                <c:pt idx="758">
                  <c:v>100808.17343799189</c:v>
                </c:pt>
                <c:pt idx="759">
                  <c:v>376594.2868298961</c:v>
                </c:pt>
                <c:pt idx="760">
                  <c:v>327764.53631925222</c:v>
                </c:pt>
                <c:pt idx="761">
                  <c:v>379189.58212310367</c:v>
                </c:pt>
                <c:pt idx="762">
                  <c:v>391963.8763956615</c:v>
                </c:pt>
                <c:pt idx="763">
                  <c:v>2150320.0805946239</c:v>
                </c:pt>
                <c:pt idx="764">
                  <c:v>78847.640979895572</c:v>
                </c:pt>
                <c:pt idx="765">
                  <c:v>471751.07275107503</c:v>
                </c:pt>
                <c:pt idx="766">
                  <c:v>125283.33631003436</c:v>
                </c:pt>
                <c:pt idx="767">
                  <c:v>88879.915210075123</c:v>
                </c:pt>
                <c:pt idx="768">
                  <c:v>296283.51269725646</c:v>
                </c:pt>
                <c:pt idx="769">
                  <c:v>438765.24831532943</c:v>
                </c:pt>
                <c:pt idx="770">
                  <c:v>197292.4668892007</c:v>
                </c:pt>
                <c:pt idx="771">
                  <c:v>442217.94394096581</c:v>
                </c:pt>
                <c:pt idx="772">
                  <c:v>321846.25538524665</c:v>
                </c:pt>
                <c:pt idx="773">
                  <c:v>114958.04750406448</c:v>
                </c:pt>
                <c:pt idx="774">
                  <c:v>81866.100549536859</c:v>
                </c:pt>
                <c:pt idx="775">
                  <c:v>524650.4045823185</c:v>
                </c:pt>
                <c:pt idx="776">
                  <c:v>337895.18876941915</c:v>
                </c:pt>
                <c:pt idx="777">
                  <c:v>135448.83331152349</c:v>
                </c:pt>
                <c:pt idx="778">
                  <c:v>1107822.7172102339</c:v>
                </c:pt>
                <c:pt idx="779">
                  <c:v>269263.22223081155</c:v>
                </c:pt>
                <c:pt idx="780">
                  <c:v>184660.44054272922</c:v>
                </c:pt>
                <c:pt idx="781">
                  <c:v>119272.93499928879</c:v>
                </c:pt>
                <c:pt idx="782">
                  <c:v>79970.116551799612</c:v>
                </c:pt>
                <c:pt idx="783">
                  <c:v>694430.96787911619</c:v>
                </c:pt>
                <c:pt idx="784">
                  <c:v>242917.53075085598</c:v>
                </c:pt>
                <c:pt idx="785">
                  <c:v>504401.67217290233</c:v>
                </c:pt>
                <c:pt idx="786">
                  <c:v>401529.44930604991</c:v>
                </c:pt>
                <c:pt idx="787">
                  <c:v>178403.32245529757</c:v>
                </c:pt>
                <c:pt idx="788">
                  <c:v>304250.88757339818</c:v>
                </c:pt>
                <c:pt idx="789">
                  <c:v>266353.74609527097</c:v>
                </c:pt>
                <c:pt idx="790">
                  <c:v>374360.66187575011</c:v>
                </c:pt>
                <c:pt idx="791">
                  <c:v>173086.5279214257</c:v>
                </c:pt>
                <c:pt idx="792">
                  <c:v>930149.66354447359</c:v>
                </c:pt>
                <c:pt idx="793">
                  <c:v>100814.00726440495</c:v>
                </c:pt>
                <c:pt idx="794">
                  <c:v>183030.04285436484</c:v>
                </c:pt>
                <c:pt idx="795">
                  <c:v>5182810.4564480297</c:v>
                </c:pt>
                <c:pt idx="796">
                  <c:v>467886.28912795929</c:v>
                </c:pt>
                <c:pt idx="797">
                  <c:v>294096.10298854439</c:v>
                </c:pt>
                <c:pt idx="798">
                  <c:v>469841.37462012895</c:v>
                </c:pt>
                <c:pt idx="799">
                  <c:v>209763.90460215684</c:v>
                </c:pt>
                <c:pt idx="800">
                  <c:v>178403.32245529757</c:v>
                </c:pt>
                <c:pt idx="801">
                  <c:v>182857.53215792275</c:v>
                </c:pt>
                <c:pt idx="802">
                  <c:v>87280.659530369347</c:v>
                </c:pt>
                <c:pt idx="803">
                  <c:v>284831.503357785</c:v>
                </c:pt>
                <c:pt idx="804">
                  <c:v>76980.826114223644</c:v>
                </c:pt>
                <c:pt idx="805">
                  <c:v>923886.4460209508</c:v>
                </c:pt>
                <c:pt idx="806">
                  <c:v>195760.03460356692</c:v>
                </c:pt>
                <c:pt idx="807">
                  <c:v>675261.65256980748</c:v>
                </c:pt>
                <c:pt idx="808">
                  <c:v>190964.99472146374</c:v>
                </c:pt>
                <c:pt idx="809">
                  <c:v>372280.51072832226</c:v>
                </c:pt>
                <c:pt idx="810">
                  <c:v>820669.71618120407</c:v>
                </c:pt>
                <c:pt idx="811">
                  <c:v>2152122.9889794304</c:v>
                </c:pt>
                <c:pt idx="812">
                  <c:v>177960.6804729391</c:v>
                </c:pt>
                <c:pt idx="813">
                  <c:v>230959.57217151753</c:v>
                </c:pt>
                <c:pt idx="814">
                  <c:v>225788.54744448635</c:v>
                </c:pt>
                <c:pt idx="815">
                  <c:v>3282436.9988074377</c:v>
                </c:pt>
                <c:pt idx="816">
                  <c:v>325857.57429520146</c:v>
                </c:pt>
                <c:pt idx="817">
                  <c:v>547352.18981424253</c:v>
                </c:pt>
                <c:pt idx="818">
                  <c:v>396779.41052369616</c:v>
                </c:pt>
                <c:pt idx="819">
                  <c:v>200909.95131163977</c:v>
                </c:pt>
                <c:pt idx="820">
                  <c:v>356866.77225310355</c:v>
                </c:pt>
                <c:pt idx="821">
                  <c:v>180173.89038473161</c:v>
                </c:pt>
                <c:pt idx="822">
                  <c:v>8852076.6755961683</c:v>
                </c:pt>
                <c:pt idx="823">
                  <c:v>190825.1726437427</c:v>
                </c:pt>
                <c:pt idx="824">
                  <c:v>177518.03849058057</c:v>
                </c:pt>
                <c:pt idx="825">
                  <c:v>130258.76944507181</c:v>
                </c:pt>
                <c:pt idx="826">
                  <c:v>85556.242192460981</c:v>
                </c:pt>
                <c:pt idx="827">
                  <c:v>417153.68300330389</c:v>
                </c:pt>
                <c:pt idx="828">
                  <c:v>268616.14751368406</c:v>
                </c:pt>
                <c:pt idx="829">
                  <c:v>192119.9045019882</c:v>
                </c:pt>
                <c:pt idx="830">
                  <c:v>432891.48655942013</c:v>
                </c:pt>
                <c:pt idx="831">
                  <c:v>14201695.497273684</c:v>
                </c:pt>
                <c:pt idx="832">
                  <c:v>1677684.6907629473</c:v>
                </c:pt>
                <c:pt idx="833">
                  <c:v>167841.14990657195</c:v>
                </c:pt>
                <c:pt idx="834">
                  <c:v>192363.01473895519</c:v>
                </c:pt>
                <c:pt idx="835">
                  <c:v>88996.326128658126</c:v>
                </c:pt>
                <c:pt idx="836">
                  <c:v>177533.82150332708</c:v>
                </c:pt>
                <c:pt idx="837">
                  <c:v>214356.05725915771</c:v>
                </c:pt>
                <c:pt idx="838">
                  <c:v>219351.90878664085</c:v>
                </c:pt>
                <c:pt idx="839">
                  <c:v>28832518.165449031</c:v>
                </c:pt>
                <c:pt idx="840">
                  <c:v>179699.59197372443</c:v>
                </c:pt>
                <c:pt idx="841">
                  <c:v>244679.94381393504</c:v>
                </c:pt>
                <c:pt idx="842">
                  <c:v>76619.077671979743</c:v>
                </c:pt>
                <c:pt idx="843">
                  <c:v>272304.22027707042</c:v>
                </c:pt>
                <c:pt idx="844">
                  <c:v>236449.7052860416</c:v>
                </c:pt>
                <c:pt idx="845">
                  <c:v>482761.88736521354</c:v>
                </c:pt>
                <c:pt idx="846">
                  <c:v>229185.56730909814</c:v>
                </c:pt>
                <c:pt idx="847">
                  <c:v>89246.383835385117</c:v>
                </c:pt>
                <c:pt idx="848">
                  <c:v>178544.6063397142</c:v>
                </c:pt>
                <c:pt idx="849">
                  <c:v>3640065.2083243602</c:v>
                </c:pt>
                <c:pt idx="850">
                  <c:v>2822912.56351315</c:v>
                </c:pt>
                <c:pt idx="851">
                  <c:v>75247.658036695691</c:v>
                </c:pt>
                <c:pt idx="852">
                  <c:v>738024.93689849798</c:v>
                </c:pt>
                <c:pt idx="853">
                  <c:v>71577.934786217258</c:v>
                </c:pt>
                <c:pt idx="854">
                  <c:v>670621.206837954</c:v>
                </c:pt>
                <c:pt idx="855">
                  <c:v>272821.83716976357</c:v>
                </c:pt>
                <c:pt idx="856">
                  <c:v>210569.92309009627</c:v>
                </c:pt>
                <c:pt idx="857">
                  <c:v>229412.55531985109</c:v>
                </c:pt>
                <c:pt idx="858">
                  <c:v>435153.59771930339</c:v>
                </c:pt>
                <c:pt idx="859">
                  <c:v>80879.764662148955</c:v>
                </c:pt>
                <c:pt idx="860">
                  <c:v>421963.38330492552</c:v>
                </c:pt>
                <c:pt idx="861">
                  <c:v>1614215.3598243741</c:v>
                </c:pt>
                <c:pt idx="862">
                  <c:v>3984551.937317959</c:v>
                </c:pt>
                <c:pt idx="863">
                  <c:v>295132.59762485634</c:v>
                </c:pt>
                <c:pt idx="864">
                  <c:v>192081.63646695469</c:v>
                </c:pt>
                <c:pt idx="865">
                  <c:v>89071.900262349707</c:v>
                </c:pt>
                <c:pt idx="866">
                  <c:v>116876.56997841937</c:v>
                </c:pt>
                <c:pt idx="867">
                  <c:v>179731.24840237311</c:v>
                </c:pt>
                <c:pt idx="868">
                  <c:v>83907.398988244197</c:v>
                </c:pt>
                <c:pt idx="869">
                  <c:v>317517.2831943098</c:v>
                </c:pt>
                <c:pt idx="870">
                  <c:v>127851.79921008906</c:v>
                </c:pt>
                <c:pt idx="871">
                  <c:v>797525.71858354483</c:v>
                </c:pt>
                <c:pt idx="872">
                  <c:v>1159862.8364893077</c:v>
                </c:pt>
                <c:pt idx="873">
                  <c:v>280370.77020223421</c:v>
                </c:pt>
                <c:pt idx="874">
                  <c:v>249265.0619481125</c:v>
                </c:pt>
                <c:pt idx="875">
                  <c:v>220050.95672212946</c:v>
                </c:pt>
                <c:pt idx="876">
                  <c:v>334382.97883209336</c:v>
                </c:pt>
                <c:pt idx="877">
                  <c:v>206648.3388630313</c:v>
                </c:pt>
                <c:pt idx="878">
                  <c:v>120994.16981431242</c:v>
                </c:pt>
                <c:pt idx="879">
                  <c:v>237060.16018093121</c:v>
                </c:pt>
                <c:pt idx="880">
                  <c:v>240283.80676576227</c:v>
                </c:pt>
                <c:pt idx="881">
                  <c:v>202212.21306363586</c:v>
                </c:pt>
                <c:pt idx="882">
                  <c:v>191610.34872240204</c:v>
                </c:pt>
                <c:pt idx="883">
                  <c:v>116079.99185661212</c:v>
                </c:pt>
                <c:pt idx="884">
                  <c:v>136958.61991801762</c:v>
                </c:pt>
                <c:pt idx="885">
                  <c:v>176632.75452586357</c:v>
                </c:pt>
                <c:pt idx="886">
                  <c:v>223236.1555660115</c:v>
                </c:pt>
                <c:pt idx="887">
                  <c:v>120651.03649465468</c:v>
                </c:pt>
                <c:pt idx="888">
                  <c:v>198779.60781655519</c:v>
                </c:pt>
                <c:pt idx="889">
                  <c:v>406300.69851663028</c:v>
                </c:pt>
                <c:pt idx="890">
                  <c:v>522501.44596464769</c:v>
                </c:pt>
                <c:pt idx="891">
                  <c:v>118935.3698963659</c:v>
                </c:pt>
                <c:pt idx="892">
                  <c:v>185101.79367521824</c:v>
                </c:pt>
                <c:pt idx="893">
                  <c:v>201049.43192619685</c:v>
                </c:pt>
                <c:pt idx="894">
                  <c:v>387377.08234360517</c:v>
                </c:pt>
                <c:pt idx="895">
                  <c:v>120196.74365883641</c:v>
                </c:pt>
                <c:pt idx="896">
                  <c:v>520696.73430998169</c:v>
                </c:pt>
                <c:pt idx="897">
                  <c:v>223922.42220532702</c:v>
                </c:pt>
                <c:pt idx="898">
                  <c:v>507443.35424588516</c:v>
                </c:pt>
                <c:pt idx="899">
                  <c:v>399309.953552066</c:v>
                </c:pt>
                <c:pt idx="900">
                  <c:v>616618.88499021635</c:v>
                </c:pt>
                <c:pt idx="901">
                  <c:v>187353.26827195194</c:v>
                </c:pt>
                <c:pt idx="902">
                  <c:v>236449.7052860416</c:v>
                </c:pt>
                <c:pt idx="903">
                  <c:v>115118.37052790163</c:v>
                </c:pt>
                <c:pt idx="904">
                  <c:v>372280.51072832226</c:v>
                </c:pt>
                <c:pt idx="905">
                  <c:v>860345.44415325846</c:v>
                </c:pt>
                <c:pt idx="906">
                  <c:v>231733.95327987112</c:v>
                </c:pt>
                <c:pt idx="907">
                  <c:v>710282.61360395735</c:v>
                </c:pt>
                <c:pt idx="908">
                  <c:v>231302.70549117523</c:v>
                </c:pt>
                <c:pt idx="909">
                  <c:v>600323.04507316533</c:v>
                </c:pt>
                <c:pt idx="910">
                  <c:v>179731.24840237311</c:v>
                </c:pt>
                <c:pt idx="911">
                  <c:v>204957.2796208979</c:v>
                </c:pt>
                <c:pt idx="912">
                  <c:v>785074.00963652181</c:v>
                </c:pt>
                <c:pt idx="913">
                  <c:v>151684.6299472253</c:v>
                </c:pt>
                <c:pt idx="914">
                  <c:v>187325.30318638927</c:v>
                </c:pt>
                <c:pt idx="915">
                  <c:v>200648.22595208668</c:v>
                </c:pt>
                <c:pt idx="916">
                  <c:v>276688.27685516031</c:v>
                </c:pt>
                <c:pt idx="917">
                  <c:v>215670.59373682208</c:v>
                </c:pt>
                <c:pt idx="918">
                  <c:v>384847.76016110432</c:v>
                </c:pt>
                <c:pt idx="919">
                  <c:v>429407.57307163917</c:v>
                </c:pt>
                <c:pt idx="920">
                  <c:v>183200.66547758051</c:v>
                </c:pt>
                <c:pt idx="921">
                  <c:v>180519.8468643479</c:v>
                </c:pt>
                <c:pt idx="922">
                  <c:v>420712.29794225597</c:v>
                </c:pt>
                <c:pt idx="923">
                  <c:v>235245.82175403292</c:v>
                </c:pt>
                <c:pt idx="924">
                  <c:v>376983.7492976943</c:v>
                </c:pt>
                <c:pt idx="925">
                  <c:v>362313.59583582269</c:v>
                </c:pt>
                <c:pt idx="926">
                  <c:v>345543.56246059004</c:v>
                </c:pt>
                <c:pt idx="927">
                  <c:v>92259.772808915222</c:v>
                </c:pt>
                <c:pt idx="928">
                  <c:v>227412.62488539156</c:v>
                </c:pt>
                <c:pt idx="929">
                  <c:v>413081.69134000252</c:v>
                </c:pt>
                <c:pt idx="930">
                  <c:v>117219.70329807712</c:v>
                </c:pt>
                <c:pt idx="931">
                  <c:v>176267.14513379993</c:v>
                </c:pt>
                <c:pt idx="932">
                  <c:v>236114.55947570154</c:v>
                </c:pt>
                <c:pt idx="933">
                  <c:v>446644.36376455089</c:v>
                </c:pt>
                <c:pt idx="934">
                  <c:v>810070.57899698429</c:v>
                </c:pt>
                <c:pt idx="935">
                  <c:v>281330.96107328532</c:v>
                </c:pt>
                <c:pt idx="936">
                  <c:v>301331.60305277898</c:v>
                </c:pt>
                <c:pt idx="937">
                  <c:v>533261.24763586861</c:v>
                </c:pt>
                <c:pt idx="938">
                  <c:v>221982.53730191319</c:v>
                </c:pt>
                <c:pt idx="939">
                  <c:v>279684.50356291869</c:v>
                </c:pt>
                <c:pt idx="940">
                  <c:v>760007.77582226659</c:v>
                </c:pt>
                <c:pt idx="941">
                  <c:v>177533.82150332708</c:v>
                </c:pt>
                <c:pt idx="942">
                  <c:v>318430.19638121431</c:v>
                </c:pt>
                <c:pt idx="943">
                  <c:v>222492.34749159997</c:v>
                </c:pt>
                <c:pt idx="944">
                  <c:v>79731.726497898737</c:v>
                </c:pt>
                <c:pt idx="945">
                  <c:v>263992.34402782336</c:v>
                </c:pt>
                <c:pt idx="946">
                  <c:v>130601.90276472956</c:v>
                </c:pt>
                <c:pt idx="947">
                  <c:v>72869.060104743636</c:v>
                </c:pt>
                <c:pt idx="948">
                  <c:v>215687.22253354086</c:v>
                </c:pt>
                <c:pt idx="949">
                  <c:v>77649.591274299964</c:v>
                </c:pt>
                <c:pt idx="950">
                  <c:v>14860320.577208489</c:v>
                </c:pt>
                <c:pt idx="951">
                  <c:v>431510.55070451816</c:v>
                </c:pt>
                <c:pt idx="952">
                  <c:v>1300098.7561305377</c:v>
                </c:pt>
                <c:pt idx="953">
                  <c:v>2638383.4741096827</c:v>
                </c:pt>
                <c:pt idx="954">
                  <c:v>229135.23895344033</c:v>
                </c:pt>
                <c:pt idx="955">
                  <c:v>307537.17193868384</c:v>
                </c:pt>
                <c:pt idx="956">
                  <c:v>222893.02224635374</c:v>
                </c:pt>
                <c:pt idx="957">
                  <c:v>180173.89038473161</c:v>
                </c:pt>
                <c:pt idx="958">
                  <c:v>2540986.1157645974</c:v>
                </c:pt>
                <c:pt idx="959">
                  <c:v>228354.78305784712</c:v>
                </c:pt>
                <c:pt idx="960">
                  <c:v>642487.26514301379</c:v>
                </c:pt>
                <c:pt idx="961">
                  <c:v>464258.94032255362</c:v>
                </c:pt>
                <c:pt idx="962">
                  <c:v>471611.94254956295</c:v>
                </c:pt>
                <c:pt idx="963">
                  <c:v>127427.25793032667</c:v>
                </c:pt>
                <c:pt idx="964">
                  <c:v>714876.99354765215</c:v>
                </c:pt>
                <c:pt idx="965">
                  <c:v>178403.32245529757</c:v>
                </c:pt>
                <c:pt idx="966">
                  <c:v>116342.24843552164</c:v>
                </c:pt>
                <c:pt idx="967">
                  <c:v>943118.21495431045</c:v>
                </c:pt>
                <c:pt idx="968">
                  <c:v>231271.41627493803</c:v>
                </c:pt>
                <c:pt idx="969">
                  <c:v>2778991.4985969574</c:v>
                </c:pt>
                <c:pt idx="970">
                  <c:v>180979.04963942472</c:v>
                </c:pt>
                <c:pt idx="971">
                  <c:v>194669.7209304205</c:v>
                </c:pt>
                <c:pt idx="972">
                  <c:v>287199.23046594555</c:v>
                </c:pt>
                <c:pt idx="973">
                  <c:v>7035810.1546471883</c:v>
                </c:pt>
                <c:pt idx="974">
                  <c:v>228937.7592882202</c:v>
                </c:pt>
                <c:pt idx="975">
                  <c:v>101686.425129582</c:v>
                </c:pt>
                <c:pt idx="976">
                  <c:v>115661.81562261918</c:v>
                </c:pt>
                <c:pt idx="977">
                  <c:v>179288.60642001461</c:v>
                </c:pt>
                <c:pt idx="978">
                  <c:v>1127724.4497503836</c:v>
                </c:pt>
                <c:pt idx="979">
                  <c:v>225294.95548395801</c:v>
                </c:pt>
                <c:pt idx="980">
                  <c:v>763785.15925170842</c:v>
                </c:pt>
                <c:pt idx="981">
                  <c:v>480760.62888236309</c:v>
                </c:pt>
                <c:pt idx="982">
                  <c:v>180173.89038473161</c:v>
                </c:pt>
                <c:pt idx="983">
                  <c:v>116190.30333910386</c:v>
                </c:pt>
                <c:pt idx="984">
                  <c:v>138407.52415937485</c:v>
                </c:pt>
                <c:pt idx="985">
                  <c:v>81679.949323675319</c:v>
                </c:pt>
                <c:pt idx="986">
                  <c:v>389601.19107813312</c:v>
                </c:pt>
                <c:pt idx="987">
                  <c:v>273049.35639987298</c:v>
                </c:pt>
                <c:pt idx="988">
                  <c:v>209057.90919690818</c:v>
                </c:pt>
                <c:pt idx="989">
                  <c:v>215687.22253354086</c:v>
                </c:pt>
                <c:pt idx="990">
                  <c:v>223838.20453453786</c:v>
                </c:pt>
                <c:pt idx="991">
                  <c:v>270344.64661278011</c:v>
                </c:pt>
                <c:pt idx="992">
                  <c:v>599535.47545117058</c:v>
                </c:pt>
                <c:pt idx="993">
                  <c:v>130305.97127573269</c:v>
                </c:pt>
                <c:pt idx="994">
                  <c:v>290147.15289927367</c:v>
                </c:pt>
                <c:pt idx="995">
                  <c:v>178020.04197726102</c:v>
                </c:pt>
                <c:pt idx="996">
                  <c:v>419774.36233224283</c:v>
                </c:pt>
                <c:pt idx="997">
                  <c:v>416246.26217964845</c:v>
                </c:pt>
                <c:pt idx="998">
                  <c:v>71925.443475684806</c:v>
                </c:pt>
                <c:pt idx="999">
                  <c:v>177960.6804729391</c:v>
                </c:pt>
                <c:pt idx="1000">
                  <c:v>1536733.8744191783</c:v>
                </c:pt>
                <c:pt idx="1001">
                  <c:v>206338.99885556049</c:v>
                </c:pt>
                <c:pt idx="1002">
                  <c:v>221863.62228738045</c:v>
                </c:pt>
                <c:pt idx="1003">
                  <c:v>254497.90187731618</c:v>
                </c:pt>
                <c:pt idx="1004">
                  <c:v>3954911.1371293096</c:v>
                </c:pt>
                <c:pt idx="1005">
                  <c:v>177960.6804729391</c:v>
                </c:pt>
                <c:pt idx="1006">
                  <c:v>177960.6804729391</c:v>
                </c:pt>
                <c:pt idx="1007">
                  <c:v>177518.03849058057</c:v>
                </c:pt>
                <c:pt idx="1008">
                  <c:v>210104.27941576426</c:v>
                </c:pt>
                <c:pt idx="1009">
                  <c:v>396321.45994352462</c:v>
                </c:pt>
                <c:pt idx="1010">
                  <c:v>179731.24840237311</c:v>
                </c:pt>
                <c:pt idx="1011">
                  <c:v>91886.707126890265</c:v>
                </c:pt>
                <c:pt idx="1012">
                  <c:v>177785.68247991364</c:v>
                </c:pt>
                <c:pt idx="1013">
                  <c:v>363772.51166772505</c:v>
                </c:pt>
                <c:pt idx="1014">
                  <c:v>91200.440487574757</c:v>
                </c:pt>
                <c:pt idx="1015">
                  <c:v>122617.55762870505</c:v>
                </c:pt>
                <c:pt idx="1016">
                  <c:v>5167466.6969912183</c:v>
                </c:pt>
                <c:pt idx="1017">
                  <c:v>2433980.7588594169</c:v>
                </c:pt>
                <c:pt idx="1018">
                  <c:v>80487.733444492769</c:v>
                </c:pt>
                <c:pt idx="1019">
                  <c:v>181736.85985587828</c:v>
                </c:pt>
                <c:pt idx="1020">
                  <c:v>269047.37065352831</c:v>
                </c:pt>
                <c:pt idx="1021">
                  <c:v>409912.88033201266</c:v>
                </c:pt>
                <c:pt idx="1022">
                  <c:v>180616.53236709011</c:v>
                </c:pt>
                <c:pt idx="1023">
                  <c:v>318068.90076128382</c:v>
                </c:pt>
                <c:pt idx="1024">
                  <c:v>130945.03608438732</c:v>
                </c:pt>
                <c:pt idx="1025">
                  <c:v>107153.22293845382</c:v>
                </c:pt>
                <c:pt idx="1026">
                  <c:v>281011.16305927985</c:v>
                </c:pt>
                <c:pt idx="1027">
                  <c:v>77812.407194509258</c:v>
                </c:pt>
                <c:pt idx="1028">
                  <c:v>647049.99985763757</c:v>
                </c:pt>
                <c:pt idx="1029">
                  <c:v>20260392.201347668</c:v>
                </c:pt>
                <c:pt idx="1030">
                  <c:v>1104864.3991745827</c:v>
                </c:pt>
                <c:pt idx="1031">
                  <c:v>84680.907414077417</c:v>
                </c:pt>
                <c:pt idx="1032">
                  <c:v>98133.536814520965</c:v>
                </c:pt>
                <c:pt idx="1033">
                  <c:v>232332.10545014852</c:v>
                </c:pt>
                <c:pt idx="1034">
                  <c:v>430716.19986940478</c:v>
                </c:pt>
                <c:pt idx="1035">
                  <c:v>3349430.2241355292</c:v>
                </c:pt>
                <c:pt idx="1036">
                  <c:v>185096.19410944713</c:v>
                </c:pt>
                <c:pt idx="1037">
                  <c:v>1025219.8659566111</c:v>
                </c:pt>
                <c:pt idx="1038">
                  <c:v>2152873.1620996115</c:v>
                </c:pt>
                <c:pt idx="1039">
                  <c:v>378618.00793587847</c:v>
                </c:pt>
                <c:pt idx="1040">
                  <c:v>135685.78170818745</c:v>
                </c:pt>
                <c:pt idx="1041">
                  <c:v>77219.216168124505</c:v>
                </c:pt>
                <c:pt idx="1042">
                  <c:v>510991.89519008034</c:v>
                </c:pt>
                <c:pt idx="1043">
                  <c:v>1204173.7811899488</c:v>
                </c:pt>
                <c:pt idx="1044">
                  <c:v>300982.37029702991</c:v>
                </c:pt>
                <c:pt idx="1045">
                  <c:v>478995.3090052593</c:v>
                </c:pt>
                <c:pt idx="1046">
                  <c:v>265722.00156857661</c:v>
                </c:pt>
                <c:pt idx="1047">
                  <c:v>203934.32056117989</c:v>
                </c:pt>
                <c:pt idx="1048">
                  <c:v>323577.19617608062</c:v>
                </c:pt>
                <c:pt idx="1049">
                  <c:v>126198.06621607245</c:v>
                </c:pt>
                <c:pt idx="1050">
                  <c:v>284305.02852295025</c:v>
                </c:pt>
                <c:pt idx="1051">
                  <c:v>133336.09849820007</c:v>
                </c:pt>
                <c:pt idx="1052">
                  <c:v>244272.56255024782</c:v>
                </c:pt>
                <c:pt idx="1053">
                  <c:v>278772.89377555362</c:v>
                </c:pt>
                <c:pt idx="1054">
                  <c:v>603727.38937636476</c:v>
                </c:pt>
                <c:pt idx="1055">
                  <c:v>130497.95632800728</c:v>
                </c:pt>
                <c:pt idx="1056">
                  <c:v>638308.34212578321</c:v>
                </c:pt>
                <c:pt idx="1057">
                  <c:v>583643.08334459353</c:v>
                </c:pt>
                <c:pt idx="1058">
                  <c:v>226208.65655001602</c:v>
                </c:pt>
                <c:pt idx="1059">
                  <c:v>597156.18789270602</c:v>
                </c:pt>
                <c:pt idx="1060">
                  <c:v>251029.95445828961</c:v>
                </c:pt>
                <c:pt idx="1061">
                  <c:v>1191656.7618601832</c:v>
                </c:pt>
                <c:pt idx="1062">
                  <c:v>116004.94894227693</c:v>
                </c:pt>
                <c:pt idx="1063">
                  <c:v>296841.16954580642</c:v>
                </c:pt>
                <c:pt idx="1064">
                  <c:v>218747.05010742997</c:v>
                </c:pt>
                <c:pt idx="1065">
                  <c:v>181359.41320425476</c:v>
                </c:pt>
                <c:pt idx="1066">
                  <c:v>278998.23692360317</c:v>
                </c:pt>
                <c:pt idx="1067">
                  <c:v>372051.71944770974</c:v>
                </c:pt>
                <c:pt idx="1068">
                  <c:v>101165.8913236823</c:v>
                </c:pt>
                <c:pt idx="1069">
                  <c:v>421562.60134764976</c:v>
                </c:pt>
                <c:pt idx="1070">
                  <c:v>329209.7268183683</c:v>
                </c:pt>
                <c:pt idx="1071">
                  <c:v>282657.16520377592</c:v>
                </c:pt>
                <c:pt idx="1072">
                  <c:v>240283.80676576227</c:v>
                </c:pt>
                <c:pt idx="1073">
                  <c:v>245930.15649408422</c:v>
                </c:pt>
                <c:pt idx="1074">
                  <c:v>386879.10941347823</c:v>
                </c:pt>
                <c:pt idx="1075">
                  <c:v>253775.0210155517</c:v>
                </c:pt>
                <c:pt idx="1076">
                  <c:v>190185.57661573167</c:v>
                </c:pt>
                <c:pt idx="1077">
                  <c:v>475439.14551446139</c:v>
                </c:pt>
                <c:pt idx="1078">
                  <c:v>84680.907414077417</c:v>
                </c:pt>
                <c:pt idx="1079">
                  <c:v>182165.43169219419</c:v>
                </c:pt>
                <c:pt idx="1080">
                  <c:v>231873.35804094237</c:v>
                </c:pt>
                <c:pt idx="1081">
                  <c:v>282220.88041770156</c:v>
                </c:pt>
                <c:pt idx="1082">
                  <c:v>279770.94852040178</c:v>
                </c:pt>
                <c:pt idx="1083">
                  <c:v>285061.24987458833</c:v>
                </c:pt>
                <c:pt idx="1084">
                  <c:v>236792.83860569936</c:v>
                </c:pt>
                <c:pt idx="1085">
                  <c:v>1935860.9589794925</c:v>
                </c:pt>
                <c:pt idx="1086">
                  <c:v>1147835.403212369</c:v>
                </c:pt>
                <c:pt idx="1087">
                  <c:v>177960.6804729391</c:v>
                </c:pt>
                <c:pt idx="1088">
                  <c:v>231302.70549117523</c:v>
                </c:pt>
                <c:pt idx="1089">
                  <c:v>311939.03561074764</c:v>
                </c:pt>
                <c:pt idx="1090">
                  <c:v>183317.07639616352</c:v>
                </c:pt>
                <c:pt idx="1091">
                  <c:v>193424.65915035643</c:v>
                </c:pt>
                <c:pt idx="1092">
                  <c:v>191389.46014774035</c:v>
                </c:pt>
                <c:pt idx="1093">
                  <c:v>197879.82408917241</c:v>
                </c:pt>
                <c:pt idx="1094">
                  <c:v>183223.91597986588</c:v>
                </c:pt>
                <c:pt idx="1095">
                  <c:v>311421.41871805448</c:v>
                </c:pt>
                <c:pt idx="1096">
                  <c:v>204519.19941444934</c:v>
                </c:pt>
                <c:pt idx="1097">
                  <c:v>80548.383798684197</c:v>
                </c:pt>
                <c:pt idx="1098">
                  <c:v>265272.90413729299</c:v>
                </c:pt>
                <c:pt idx="1099">
                  <c:v>191523.10693588434</c:v>
                </c:pt>
                <c:pt idx="1100">
                  <c:v>215687.22253354086</c:v>
                </c:pt>
                <c:pt idx="1101">
                  <c:v>194390.41823814245</c:v>
                </c:pt>
                <c:pt idx="1102">
                  <c:v>183715.02624359966</c:v>
                </c:pt>
                <c:pt idx="1103">
                  <c:v>234800.78287824668</c:v>
                </c:pt>
                <c:pt idx="1104">
                  <c:v>471174.18475721549</c:v>
                </c:pt>
                <c:pt idx="1105">
                  <c:v>76538.783355222069</c:v>
                </c:pt>
                <c:pt idx="1106">
                  <c:v>182898.88336280422</c:v>
                </c:pt>
                <c:pt idx="1107">
                  <c:v>164369.24553478119</c:v>
                </c:pt>
                <c:pt idx="1108">
                  <c:v>177911.26815495061</c:v>
                </c:pt>
                <c:pt idx="1109">
                  <c:v>174232.79416485259</c:v>
                </c:pt>
                <c:pt idx="1110">
                  <c:v>184184.24510861453</c:v>
                </c:pt>
                <c:pt idx="1111">
                  <c:v>277997.76848596096</c:v>
                </c:pt>
                <c:pt idx="1112">
                  <c:v>369046.39158728666</c:v>
                </c:pt>
                <c:pt idx="1113">
                  <c:v>179288.60642001461</c:v>
                </c:pt>
                <c:pt idx="1114">
                  <c:v>2367522.6751089483</c:v>
                </c:pt>
                <c:pt idx="1115">
                  <c:v>208092.41571880039</c:v>
                </c:pt>
                <c:pt idx="1116">
                  <c:v>263017.08216969343</c:v>
                </c:pt>
                <c:pt idx="1117">
                  <c:v>585934.78095319192</c:v>
                </c:pt>
                <c:pt idx="1118">
                  <c:v>84268.033787141132</c:v>
                </c:pt>
                <c:pt idx="1119">
                  <c:v>1340233.4892719912</c:v>
                </c:pt>
                <c:pt idx="1120">
                  <c:v>213885.18683125477</c:v>
                </c:pt>
                <c:pt idx="1121">
                  <c:v>182387.10029652412</c:v>
                </c:pt>
                <c:pt idx="1122">
                  <c:v>331747.42692828848</c:v>
                </c:pt>
                <c:pt idx="1123">
                  <c:v>177518.03849058057</c:v>
                </c:pt>
                <c:pt idx="1124">
                  <c:v>204684.41782787509</c:v>
                </c:pt>
                <c:pt idx="1125">
                  <c:v>178032.8232734341</c:v>
                </c:pt>
                <c:pt idx="1126">
                  <c:v>174555.37054050638</c:v>
                </c:pt>
                <c:pt idx="1127">
                  <c:v>183200.66547758051</c:v>
                </c:pt>
                <c:pt idx="1128">
                  <c:v>1180962.4289788608</c:v>
                </c:pt>
                <c:pt idx="1129">
                  <c:v>127170.56956815202</c:v>
                </c:pt>
                <c:pt idx="1130">
                  <c:v>274641.79166793864</c:v>
                </c:pt>
                <c:pt idx="1131">
                  <c:v>186835.65137925878</c:v>
                </c:pt>
                <c:pt idx="1132">
                  <c:v>217141.42938195475</c:v>
                </c:pt>
                <c:pt idx="1133">
                  <c:v>226978.53603697495</c:v>
                </c:pt>
                <c:pt idx="1134">
                  <c:v>311443.95719467214</c:v>
                </c:pt>
                <c:pt idx="1135">
                  <c:v>2144021.7775589521</c:v>
                </c:pt>
                <c:pt idx="1136">
                  <c:v>187318.26531347359</c:v>
                </c:pt>
                <c:pt idx="1137">
                  <c:v>1273564.805346661</c:v>
                </c:pt>
                <c:pt idx="1138">
                  <c:v>368572.95240952581</c:v>
                </c:pt>
                <c:pt idx="1139">
                  <c:v>251948.85092888225</c:v>
                </c:pt>
                <c:pt idx="1140">
                  <c:v>99453.141638600064</c:v>
                </c:pt>
                <c:pt idx="1141">
                  <c:v>185433.94896856247</c:v>
                </c:pt>
                <c:pt idx="1142">
                  <c:v>104838.53148736725</c:v>
                </c:pt>
                <c:pt idx="1143">
                  <c:v>617457.41354026203</c:v>
                </c:pt>
                <c:pt idx="1144">
                  <c:v>185207.2265674877</c:v>
                </c:pt>
                <c:pt idx="1145">
                  <c:v>200648.22595208668</c:v>
                </c:pt>
                <c:pt idx="1146">
                  <c:v>454157.34980192996</c:v>
                </c:pt>
                <c:pt idx="1147">
                  <c:v>462316.46092003438</c:v>
                </c:pt>
                <c:pt idx="1148">
                  <c:v>277025.88196313975</c:v>
                </c:pt>
                <c:pt idx="1149">
                  <c:v>348614.26085827063</c:v>
                </c:pt>
                <c:pt idx="1150">
                  <c:v>218496.99240070296</c:v>
                </c:pt>
                <c:pt idx="1151">
                  <c:v>191938.47345919276</c:v>
                </c:pt>
                <c:pt idx="1152">
                  <c:v>93945.507044836791</c:v>
                </c:pt>
                <c:pt idx="1153">
                  <c:v>2152122.9889794304</c:v>
                </c:pt>
                <c:pt idx="1154">
                  <c:v>179731.24840237311</c:v>
                </c:pt>
                <c:pt idx="1155">
                  <c:v>233530.15515574411</c:v>
                </c:pt>
                <c:pt idx="1156">
                  <c:v>212113.2541984655</c:v>
                </c:pt>
                <c:pt idx="1157">
                  <c:v>301625.57286476006</c:v>
                </c:pt>
                <c:pt idx="1158">
                  <c:v>457164.14171874506</c:v>
                </c:pt>
                <c:pt idx="1159">
                  <c:v>200287.59115318971</c:v>
                </c:pt>
                <c:pt idx="1160">
                  <c:v>372979.04424382083</c:v>
                </c:pt>
                <c:pt idx="1161">
                  <c:v>229930.17221254425</c:v>
                </c:pt>
                <c:pt idx="1162">
                  <c:v>190836.84029656881</c:v>
                </c:pt>
                <c:pt idx="1163">
                  <c:v>212942.42158595705</c:v>
                </c:pt>
                <c:pt idx="1164">
                  <c:v>298005.0131219583</c:v>
                </c:pt>
                <c:pt idx="1165">
                  <c:v>178652.76638899776</c:v>
                </c:pt>
                <c:pt idx="1166">
                  <c:v>3180557.1888649091</c:v>
                </c:pt>
                <c:pt idx="1167">
                  <c:v>1095006.9477309061</c:v>
                </c:pt>
                <c:pt idx="1168">
                  <c:v>253088.75437623617</c:v>
                </c:pt>
                <c:pt idx="1169">
                  <c:v>897834.46994287567</c:v>
                </c:pt>
                <c:pt idx="1170">
                  <c:v>216851.06610969274</c:v>
                </c:pt>
                <c:pt idx="1171">
                  <c:v>396256.49102394638</c:v>
                </c:pt>
                <c:pt idx="1172">
                  <c:v>235763.43864672608</c:v>
                </c:pt>
                <c:pt idx="1173">
                  <c:v>122023.56977328569</c:v>
                </c:pt>
                <c:pt idx="1174">
                  <c:v>191366.12484208809</c:v>
                </c:pt>
                <c:pt idx="1175">
                  <c:v>231873.35804094237</c:v>
                </c:pt>
                <c:pt idx="1176">
                  <c:v>311764.55203771224</c:v>
                </c:pt>
                <c:pt idx="1177">
                  <c:v>71479.370160129736</c:v>
                </c:pt>
                <c:pt idx="1178">
                  <c:v>93945.507044836791</c:v>
                </c:pt>
                <c:pt idx="1179">
                  <c:v>185259.46539552702</c:v>
                </c:pt>
                <c:pt idx="1180">
                  <c:v>220037.37859692174</c:v>
                </c:pt>
                <c:pt idx="1181">
                  <c:v>124227.94974188053</c:v>
                </c:pt>
                <c:pt idx="1182">
                  <c:v>187353.26827195194</c:v>
                </c:pt>
                <c:pt idx="1183">
                  <c:v>320934.04077473585</c:v>
                </c:pt>
                <c:pt idx="1184">
                  <c:v>910648.19294182071</c:v>
                </c:pt>
                <c:pt idx="1185">
                  <c:v>231373.55944180075</c:v>
                </c:pt>
                <c:pt idx="1186">
                  <c:v>185689.84050170251</c:v>
                </c:pt>
                <c:pt idx="1187">
                  <c:v>106379.18329326421</c:v>
                </c:pt>
                <c:pt idx="1188">
                  <c:v>213192.47929268406</c:v>
                </c:pt>
                <c:pt idx="1189">
                  <c:v>830374.38569437165</c:v>
                </c:pt>
                <c:pt idx="1190">
                  <c:v>183272.38426124112</c:v>
                </c:pt>
                <c:pt idx="1191">
                  <c:v>182387.10029652412</c:v>
                </c:pt>
                <c:pt idx="1192">
                  <c:v>382129.42104416963</c:v>
                </c:pt>
                <c:pt idx="1193">
                  <c:v>1352773.2368345663</c:v>
                </c:pt>
                <c:pt idx="1194">
                  <c:v>240225.04448479725</c:v>
                </c:pt>
                <c:pt idx="1195">
                  <c:v>2388466.2720899316</c:v>
                </c:pt>
                <c:pt idx="1196">
                  <c:v>541577.50710441079</c:v>
                </c:pt>
                <c:pt idx="1197">
                  <c:v>70810.26018679711</c:v>
                </c:pt>
                <c:pt idx="1198">
                  <c:v>407827.40417837299</c:v>
                </c:pt>
                <c:pt idx="1199">
                  <c:v>78161.374340580063</c:v>
                </c:pt>
                <c:pt idx="1200">
                  <c:v>258562.25869404143</c:v>
                </c:pt>
                <c:pt idx="1201">
                  <c:v>162572.17097638777</c:v>
                </c:pt>
                <c:pt idx="1202">
                  <c:v>164564.1475002623</c:v>
                </c:pt>
                <c:pt idx="1203">
                  <c:v>179269.216867549</c:v>
                </c:pt>
                <c:pt idx="1204">
                  <c:v>388656.5400093054</c:v>
                </c:pt>
                <c:pt idx="1205">
                  <c:v>186789.32223111828</c:v>
                </c:pt>
                <c:pt idx="1206">
                  <c:v>375244.21617439692</c:v>
                </c:pt>
                <c:pt idx="1207">
                  <c:v>161757.02893662854</c:v>
                </c:pt>
                <c:pt idx="1208">
                  <c:v>303360.70261930377</c:v>
                </c:pt>
                <c:pt idx="1209">
                  <c:v>136778.30251856917</c:v>
                </c:pt>
                <c:pt idx="1210">
                  <c:v>209255.80392908162</c:v>
                </c:pt>
                <c:pt idx="1211">
                  <c:v>198412.0255478982</c:v>
                </c:pt>
                <c:pt idx="1212">
                  <c:v>261178.37399737397</c:v>
                </c:pt>
                <c:pt idx="1213">
                  <c:v>184916.33207586929</c:v>
                </c:pt>
                <c:pt idx="1214">
                  <c:v>177075.3965082221</c:v>
                </c:pt>
                <c:pt idx="1215">
                  <c:v>196844.59030378607</c:v>
                </c:pt>
                <c:pt idx="1216">
                  <c:v>482761.88736521354</c:v>
                </c:pt>
                <c:pt idx="1217">
                  <c:v>372470.77731410414</c:v>
                </c:pt>
                <c:pt idx="1218">
                  <c:v>514459.34498848312</c:v>
                </c:pt>
                <c:pt idx="1219">
                  <c:v>86826.949118541641</c:v>
                </c:pt>
                <c:pt idx="1220">
                  <c:v>298877.24123094295</c:v>
                </c:pt>
                <c:pt idx="1221">
                  <c:v>82133.659735503024</c:v>
                </c:pt>
                <c:pt idx="1222">
                  <c:v>1413955.9766090817</c:v>
                </c:pt>
                <c:pt idx="1223">
                  <c:v>85710.307373050673</c:v>
                </c:pt>
                <c:pt idx="1224">
                  <c:v>209132.10407757462</c:v>
                </c:pt>
                <c:pt idx="1225">
                  <c:v>640410.96374582814</c:v>
                </c:pt>
                <c:pt idx="1226">
                  <c:v>195223.71778492074</c:v>
                </c:pt>
                <c:pt idx="1227">
                  <c:v>333696.71219277789</c:v>
                </c:pt>
                <c:pt idx="1228">
                  <c:v>311398.88024143688</c:v>
                </c:pt>
                <c:pt idx="1229">
                  <c:v>227176.77893249699</c:v>
                </c:pt>
                <c:pt idx="1230">
                  <c:v>991861.67666493088</c:v>
                </c:pt>
                <c:pt idx="1231">
                  <c:v>201869.0797439781</c:v>
                </c:pt>
                <c:pt idx="1232">
                  <c:v>292571.30779918324</c:v>
                </c:pt>
                <c:pt idx="1233">
                  <c:v>871386.62409647973</c:v>
                </c:pt>
                <c:pt idx="1234">
                  <c:v>330900.26044093404</c:v>
                </c:pt>
                <c:pt idx="1235">
                  <c:v>188190.68317865062</c:v>
                </c:pt>
                <c:pt idx="1236">
                  <c:v>76195.650035564307</c:v>
                </c:pt>
                <c:pt idx="1237">
                  <c:v>75486.73771710915</c:v>
                </c:pt>
                <c:pt idx="1238">
                  <c:v>186564.05603695032</c:v>
                </c:pt>
                <c:pt idx="1239">
                  <c:v>210777.51034880604</c:v>
                </c:pt>
                <c:pt idx="1240">
                  <c:v>249145.63811337849</c:v>
                </c:pt>
                <c:pt idx="1241">
                  <c:v>137133.63471040942</c:v>
                </c:pt>
                <c:pt idx="1242">
                  <c:v>227298.33405098045</c:v>
                </c:pt>
                <c:pt idx="1243">
                  <c:v>242376.92001567458</c:v>
                </c:pt>
                <c:pt idx="1244">
                  <c:v>73722.003614088186</c:v>
                </c:pt>
                <c:pt idx="1245">
                  <c:v>267041.34078297752</c:v>
                </c:pt>
                <c:pt idx="1246">
                  <c:v>291519.68617790472</c:v>
                </c:pt>
                <c:pt idx="1247">
                  <c:v>174232.79416485259</c:v>
                </c:pt>
                <c:pt idx="1248">
                  <c:v>162996.71225615015</c:v>
                </c:pt>
                <c:pt idx="1249">
                  <c:v>141140.92306381074</c:v>
                </c:pt>
                <c:pt idx="1250">
                  <c:v>234559.5551147174</c:v>
                </c:pt>
                <c:pt idx="1251">
                  <c:v>311607.30433423782</c:v>
                </c:pt>
                <c:pt idx="1252">
                  <c:v>74823.11675693329</c:v>
                </c:pt>
                <c:pt idx="1253">
                  <c:v>262574.4401873349</c:v>
                </c:pt>
                <c:pt idx="1254">
                  <c:v>740658.66313328838</c:v>
                </c:pt>
                <c:pt idx="1255">
                  <c:v>189072.53021038225</c:v>
                </c:pt>
                <c:pt idx="1256">
                  <c:v>333760.42891745089</c:v>
                </c:pt>
                <c:pt idx="1257">
                  <c:v>431754.93524168473</c:v>
                </c:pt>
                <c:pt idx="1258">
                  <c:v>381893.90229862987</c:v>
                </c:pt>
                <c:pt idx="1259">
                  <c:v>177518.03849058057</c:v>
                </c:pt>
                <c:pt idx="1260">
                  <c:v>243695.75935975532</c:v>
                </c:pt>
                <c:pt idx="1261">
                  <c:v>271617.95363775495</c:v>
                </c:pt>
                <c:pt idx="1262">
                  <c:v>245196.68802410777</c:v>
                </c:pt>
                <c:pt idx="1263">
                  <c:v>240283.80676576227</c:v>
                </c:pt>
                <c:pt idx="1264">
                  <c:v>227546.27167353552</c:v>
                </c:pt>
                <c:pt idx="1265">
                  <c:v>1126590.5721353316</c:v>
                </c:pt>
                <c:pt idx="1266">
                  <c:v>234653.16194700456</c:v>
                </c:pt>
                <c:pt idx="1267">
                  <c:v>179731.24840237311</c:v>
                </c:pt>
                <c:pt idx="1268">
                  <c:v>325979.12941368495</c:v>
                </c:pt>
                <c:pt idx="1269">
                  <c:v>219724.28709184969</c:v>
                </c:pt>
                <c:pt idx="1270">
                  <c:v>291765.82053060021</c:v>
                </c:pt>
                <c:pt idx="1271">
                  <c:v>651710.3495619467</c:v>
                </c:pt>
                <c:pt idx="1272">
                  <c:v>93275.447435102164</c:v>
                </c:pt>
                <c:pt idx="1273">
                  <c:v>87326.29570190495</c:v>
                </c:pt>
                <c:pt idx="1274">
                  <c:v>783596.73309213389</c:v>
                </c:pt>
                <c:pt idx="1275">
                  <c:v>193151.53174765542</c:v>
                </c:pt>
                <c:pt idx="1276">
                  <c:v>242376.92001567458</c:v>
                </c:pt>
                <c:pt idx="1277">
                  <c:v>484820.68728316011</c:v>
                </c:pt>
                <c:pt idx="1278">
                  <c:v>295966.36598677927</c:v>
                </c:pt>
                <c:pt idx="1279">
                  <c:v>805126.89044405473</c:v>
                </c:pt>
                <c:pt idx="1280">
                  <c:v>245691.57668399089</c:v>
                </c:pt>
                <c:pt idx="1281">
                  <c:v>693202.63539810828</c:v>
                </c:pt>
                <c:pt idx="1282">
                  <c:v>246960.06527325872</c:v>
                </c:pt>
                <c:pt idx="1283">
                  <c:v>520485.71011828654</c:v>
                </c:pt>
                <c:pt idx="1284">
                  <c:v>1229931.7740067684</c:v>
                </c:pt>
                <c:pt idx="1285">
                  <c:v>104094.19219359935</c:v>
                </c:pt>
                <c:pt idx="1286">
                  <c:v>1546743.3199142106</c:v>
                </c:pt>
                <c:pt idx="1287">
                  <c:v>79190.774299553334</c:v>
                </c:pt>
                <c:pt idx="1288">
                  <c:v>348271.12753861287</c:v>
                </c:pt>
                <c:pt idx="1289">
                  <c:v>211884.38371427488</c:v>
                </c:pt>
                <c:pt idx="1290">
                  <c:v>431435.87580912944</c:v>
                </c:pt>
                <c:pt idx="1291">
                  <c:v>592108.51595422905</c:v>
                </c:pt>
                <c:pt idx="1292">
                  <c:v>145950.62336543237</c:v>
                </c:pt>
                <c:pt idx="1293">
                  <c:v>190406.46519039338</c:v>
                </c:pt>
                <c:pt idx="1294">
                  <c:v>598894.59057329013</c:v>
                </c:pt>
                <c:pt idx="1295">
                  <c:v>308111.05821596988</c:v>
                </c:pt>
                <c:pt idx="1296">
                  <c:v>384339.92284801084</c:v>
                </c:pt>
                <c:pt idx="1297">
                  <c:v>290000.14239096607</c:v>
                </c:pt>
                <c:pt idx="1298">
                  <c:v>19136442.969786055</c:v>
                </c:pt>
                <c:pt idx="1299">
                  <c:v>473394.34773855685</c:v>
                </c:pt>
                <c:pt idx="1300">
                  <c:v>179731.24840237311</c:v>
                </c:pt>
                <c:pt idx="1301">
                  <c:v>98923.857093080776</c:v>
                </c:pt>
                <c:pt idx="1302">
                  <c:v>123376.79830281797</c:v>
                </c:pt>
                <c:pt idx="1303">
                  <c:v>202840.67265817721</c:v>
                </c:pt>
                <c:pt idx="1304">
                  <c:v>87425.973971339452</c:v>
                </c:pt>
                <c:pt idx="1305">
                  <c:v>1038365.3314316437</c:v>
                </c:pt>
                <c:pt idx="1306">
                  <c:v>806952.86852483533</c:v>
                </c:pt>
                <c:pt idx="1307">
                  <c:v>259113.42343870201</c:v>
                </c:pt>
                <c:pt idx="1308">
                  <c:v>189912.01399661868</c:v>
                </c:pt>
                <c:pt idx="1309">
                  <c:v>346311.23706001014</c:v>
                </c:pt>
                <c:pt idx="1310">
                  <c:v>180616.53236709011</c:v>
                </c:pt>
                <c:pt idx="1311">
                  <c:v>178403.32245529757</c:v>
                </c:pt>
                <c:pt idx="1312">
                  <c:v>224172.7455217322</c:v>
                </c:pt>
                <c:pt idx="1313">
                  <c:v>243743.01239505032</c:v>
                </c:pt>
                <c:pt idx="1314">
                  <c:v>277108.08675227902</c:v>
                </c:pt>
                <c:pt idx="1315">
                  <c:v>265959.17077660852</c:v>
                </c:pt>
                <c:pt idx="1316">
                  <c:v>181501.81633180712</c:v>
                </c:pt>
                <c:pt idx="1317">
                  <c:v>73023.470098589634</c:v>
                </c:pt>
                <c:pt idx="1318">
                  <c:v>177303.49256253324</c:v>
                </c:pt>
                <c:pt idx="1319">
                  <c:v>226158.46420235926</c:v>
                </c:pt>
                <c:pt idx="1320">
                  <c:v>190848.50794939493</c:v>
                </c:pt>
                <c:pt idx="1321">
                  <c:v>180973.21581301163</c:v>
                </c:pt>
                <c:pt idx="1322">
                  <c:v>87443.47545057864</c:v>
                </c:pt>
                <c:pt idx="1323">
                  <c:v>262468.83208854293</c:v>
                </c:pt>
                <c:pt idx="1324">
                  <c:v>70810.26018679711</c:v>
                </c:pt>
                <c:pt idx="1325">
                  <c:v>458904.25726603315</c:v>
                </c:pt>
                <c:pt idx="1326">
                  <c:v>201962.15535690889</c:v>
                </c:pt>
                <c:pt idx="1327">
                  <c:v>331107.3755344068</c:v>
                </c:pt>
                <c:pt idx="1328">
                  <c:v>184230.06543655379</c:v>
                </c:pt>
                <c:pt idx="1329">
                  <c:v>225429.3991011366</c:v>
                </c:pt>
                <c:pt idx="1330">
                  <c:v>287349.9233674581</c:v>
                </c:pt>
                <c:pt idx="1331">
                  <c:v>142007.50710257475</c:v>
                </c:pt>
                <c:pt idx="1332">
                  <c:v>373162.87777983275</c:v>
                </c:pt>
                <c:pt idx="1333">
                  <c:v>1099657.5993088903</c:v>
                </c:pt>
                <c:pt idx="1334">
                  <c:v>435631.49147045205</c:v>
                </c:pt>
                <c:pt idx="1335">
                  <c:v>291886.68602257111</c:v>
                </c:pt>
                <c:pt idx="1336">
                  <c:v>622248.49871929747</c:v>
                </c:pt>
                <c:pt idx="1337">
                  <c:v>240283.80676576227</c:v>
                </c:pt>
                <c:pt idx="1338">
                  <c:v>176632.75452586357</c:v>
                </c:pt>
                <c:pt idx="1339">
                  <c:v>250000.55449931638</c:v>
                </c:pt>
                <c:pt idx="1340">
                  <c:v>728451.17806657916</c:v>
                </c:pt>
                <c:pt idx="1341">
                  <c:v>92287.91310100042</c:v>
                </c:pt>
                <c:pt idx="1342">
                  <c:v>177332.73754808429</c:v>
                </c:pt>
                <c:pt idx="1343">
                  <c:v>166707.27229152003</c:v>
                </c:pt>
                <c:pt idx="1344">
                  <c:v>204713.05574058398</c:v>
                </c:pt>
                <c:pt idx="1345">
                  <c:v>222108.71885021476</c:v>
                </c:pt>
                <c:pt idx="1346">
                  <c:v>453978.14604582841</c:v>
                </c:pt>
                <c:pt idx="1347">
                  <c:v>826924.60698194173</c:v>
                </c:pt>
                <c:pt idx="1348">
                  <c:v>2088183.5908483125</c:v>
                </c:pt>
                <c:pt idx="1349">
                  <c:v>186288.8653545003</c:v>
                </c:pt>
                <c:pt idx="1350">
                  <c:v>176701.89560978516</c:v>
                </c:pt>
                <c:pt idx="1351">
                  <c:v>618921.90878847684</c:v>
                </c:pt>
                <c:pt idx="1352">
                  <c:v>83308.374135446385</c:v>
                </c:pt>
                <c:pt idx="1353">
                  <c:v>209249.54943592648</c:v>
                </c:pt>
                <c:pt idx="1354">
                  <c:v>74660.300836723996</c:v>
                </c:pt>
                <c:pt idx="1355">
                  <c:v>282598.21986680309</c:v>
                </c:pt>
                <c:pt idx="1356">
                  <c:v>247941.75458136987</c:v>
                </c:pt>
                <c:pt idx="1357">
                  <c:v>184600.31020831666</c:v>
                </c:pt>
                <c:pt idx="1358">
                  <c:v>218310.24195148452</c:v>
                </c:pt>
                <c:pt idx="1359">
                  <c:v>2140763.5240335334</c:v>
                </c:pt>
                <c:pt idx="1360">
                  <c:v>2395352.3496422251</c:v>
                </c:pt>
                <c:pt idx="1361">
                  <c:v>215687.22253354086</c:v>
                </c:pt>
                <c:pt idx="1362">
                  <c:v>80150.43395124808</c:v>
                </c:pt>
                <c:pt idx="1363">
                  <c:v>177518.03849058057</c:v>
                </c:pt>
                <c:pt idx="1364">
                  <c:v>182610.13695430168</c:v>
                </c:pt>
                <c:pt idx="1365">
                  <c:v>395760.34376283415</c:v>
                </c:pt>
                <c:pt idx="1366">
                  <c:v>243004.7725373737</c:v>
                </c:pt>
                <c:pt idx="1367">
                  <c:v>375454.23392526706</c:v>
                </c:pt>
                <c:pt idx="1368">
                  <c:v>139978.19313100586</c:v>
                </c:pt>
                <c:pt idx="1369">
                  <c:v>509555.45543058374</c:v>
                </c:pt>
                <c:pt idx="1370">
                  <c:v>71577.934786217258</c:v>
                </c:pt>
                <c:pt idx="1371">
                  <c:v>350377.95492173394</c:v>
                </c:pt>
                <c:pt idx="1372">
                  <c:v>116533.43665876161</c:v>
                </c:pt>
                <c:pt idx="1373">
                  <c:v>386567.61572310282</c:v>
                </c:pt>
                <c:pt idx="1374">
                  <c:v>120506.25327304097</c:v>
                </c:pt>
                <c:pt idx="1375">
                  <c:v>740537.10801480489</c:v>
                </c:pt>
                <c:pt idx="1376">
                  <c:v>117219.70329807712</c:v>
                </c:pt>
                <c:pt idx="1377">
                  <c:v>710016.34326786071</c:v>
                </c:pt>
                <c:pt idx="1378">
                  <c:v>231988.97213049076</c:v>
                </c:pt>
                <c:pt idx="1379">
                  <c:v>2237481.7776141069</c:v>
                </c:pt>
                <c:pt idx="1380">
                  <c:v>83308.374135446385</c:v>
                </c:pt>
                <c:pt idx="1381">
                  <c:v>215792.67222517671</c:v>
                </c:pt>
                <c:pt idx="1382">
                  <c:v>84791.484506247361</c:v>
                </c:pt>
                <c:pt idx="1383">
                  <c:v>2524830.7942519644</c:v>
                </c:pt>
                <c:pt idx="1384">
                  <c:v>242033.78669601682</c:v>
                </c:pt>
                <c:pt idx="1385">
                  <c:v>185878.77008921231</c:v>
                </c:pt>
                <c:pt idx="1386">
                  <c:v>528090.4885185156</c:v>
                </c:pt>
                <c:pt idx="1387">
                  <c:v>524396.48592577176</c:v>
                </c:pt>
                <c:pt idx="1388">
                  <c:v>296154.9029064909</c:v>
                </c:pt>
                <c:pt idx="1389">
                  <c:v>433844.19649165834</c:v>
                </c:pt>
                <c:pt idx="1390">
                  <c:v>268108.31020059058</c:v>
                </c:pt>
                <c:pt idx="1391">
                  <c:v>78847.640979895572</c:v>
                </c:pt>
                <c:pt idx="1392">
                  <c:v>177144.53759214369</c:v>
                </c:pt>
                <c:pt idx="1393">
                  <c:v>116260.84047541698</c:v>
                </c:pt>
                <c:pt idx="1394">
                  <c:v>183543.79879723827</c:v>
                </c:pt>
                <c:pt idx="1395">
                  <c:v>221042.43680941782</c:v>
                </c:pt>
                <c:pt idx="1396">
                  <c:v>840178.7278771851</c:v>
                </c:pt>
                <c:pt idx="1397">
                  <c:v>675483.14596761495</c:v>
                </c:pt>
                <c:pt idx="1398">
                  <c:v>701640.36853185936</c:v>
                </c:pt>
                <c:pt idx="1399">
                  <c:v>540210.80765219277</c:v>
                </c:pt>
                <c:pt idx="1400">
                  <c:v>74927.860022690162</c:v>
                </c:pt>
                <c:pt idx="1401">
                  <c:v>173976.90263171255</c:v>
                </c:pt>
                <c:pt idx="1402">
                  <c:v>13208202.376922853</c:v>
                </c:pt>
                <c:pt idx="1403">
                  <c:v>519389.13635219622</c:v>
                </c:pt>
                <c:pt idx="1404">
                  <c:v>115498.4684830535</c:v>
                </c:pt>
                <c:pt idx="1405">
                  <c:v>464517.82462238596</c:v>
                </c:pt>
                <c:pt idx="1406">
                  <c:v>227051.9900864946</c:v>
                </c:pt>
                <c:pt idx="1407">
                  <c:v>126390.11367255877</c:v>
                </c:pt>
                <c:pt idx="1408">
                  <c:v>348079.14248633827</c:v>
                </c:pt>
                <c:pt idx="1409">
                  <c:v>225353.90082093081</c:v>
                </c:pt>
                <c:pt idx="1410">
                  <c:v>244074.47806188196</c:v>
                </c:pt>
                <c:pt idx="1411">
                  <c:v>240283.80676576227</c:v>
                </c:pt>
                <c:pt idx="1412">
                  <c:v>80900.607071429054</c:v>
                </c:pt>
                <c:pt idx="1413">
                  <c:v>134004.86365827642</c:v>
                </c:pt>
                <c:pt idx="1414">
                  <c:v>324803.61818470695</c:v>
                </c:pt>
                <c:pt idx="1415">
                  <c:v>277968.83696462994</c:v>
                </c:pt>
                <c:pt idx="1416">
                  <c:v>152464.32261251667</c:v>
                </c:pt>
                <c:pt idx="1417">
                  <c:v>183491.55996919895</c:v>
                </c:pt>
                <c:pt idx="1418">
                  <c:v>187521.9180185743</c:v>
                </c:pt>
                <c:pt idx="1419">
                  <c:v>1044671.8674368525</c:v>
                </c:pt>
                <c:pt idx="1420">
                  <c:v>104918.22098097921</c:v>
                </c:pt>
                <c:pt idx="1421">
                  <c:v>2072399.4581440557</c:v>
                </c:pt>
                <c:pt idx="1422">
                  <c:v>324978.10175774235</c:v>
                </c:pt>
                <c:pt idx="1423">
                  <c:v>229790.6915979872</c:v>
                </c:pt>
                <c:pt idx="1424">
                  <c:v>269988.94640199328</c:v>
                </c:pt>
                <c:pt idx="1425">
                  <c:v>525595.5555214663</c:v>
                </c:pt>
                <c:pt idx="1426">
                  <c:v>348614.26085827063</c:v>
                </c:pt>
                <c:pt idx="1427">
                  <c:v>273550.23729332536</c:v>
                </c:pt>
                <c:pt idx="1428">
                  <c:v>493544.33471557405</c:v>
                </c:pt>
                <c:pt idx="1429">
                  <c:v>373849.14441914827</c:v>
                </c:pt>
                <c:pt idx="1430">
                  <c:v>341167.8326052854</c:v>
                </c:pt>
                <c:pt idx="1431">
                  <c:v>631640.91691157653</c:v>
                </c:pt>
                <c:pt idx="1432">
                  <c:v>1280837.7500611122</c:v>
                </c:pt>
                <c:pt idx="1433">
                  <c:v>304095.70874946151</c:v>
                </c:pt>
                <c:pt idx="1434">
                  <c:v>468001.32079351705</c:v>
                </c:pt>
                <c:pt idx="1435">
                  <c:v>480727.79640615568</c:v>
                </c:pt>
                <c:pt idx="1436">
                  <c:v>176632.75452586357</c:v>
                </c:pt>
                <c:pt idx="1437">
                  <c:v>234726.50879400218</c:v>
                </c:pt>
                <c:pt idx="1438">
                  <c:v>450884.03313891753</c:v>
                </c:pt>
                <c:pt idx="1439">
                  <c:v>536344.72732972226</c:v>
                </c:pt>
                <c:pt idx="1440">
                  <c:v>189464.99664445041</c:v>
                </c:pt>
                <c:pt idx="1441">
                  <c:v>328005.71368468244</c:v>
                </c:pt>
                <c:pt idx="1442">
                  <c:v>213146.33990073597</c:v>
                </c:pt>
                <c:pt idx="1443">
                  <c:v>196699.27586281596</c:v>
                </c:pt>
                <c:pt idx="1444">
                  <c:v>244987.99832162866</c:v>
                </c:pt>
                <c:pt idx="1445">
                  <c:v>457890.04109644931</c:v>
                </c:pt>
                <c:pt idx="1446">
                  <c:v>197199.12566659175</c:v>
                </c:pt>
                <c:pt idx="1447">
                  <c:v>209960.93785138743</c:v>
                </c:pt>
                <c:pt idx="1448">
                  <c:v>2775264.7651307397</c:v>
                </c:pt>
                <c:pt idx="1449">
                  <c:v>314387.0570356659</c:v>
                </c:pt>
                <c:pt idx="1450">
                  <c:v>242783.61835303379</c:v>
                </c:pt>
                <c:pt idx="1451">
                  <c:v>373929.25792959461</c:v>
                </c:pt>
                <c:pt idx="1452">
                  <c:v>77263.139472956216</c:v>
                </c:pt>
                <c:pt idx="1453">
                  <c:v>198536.49757958821</c:v>
                </c:pt>
                <c:pt idx="1454">
                  <c:v>440283.0960349305</c:v>
                </c:pt>
                <c:pt idx="1455">
                  <c:v>182182.93317143337</c:v>
                </c:pt>
                <c:pt idx="1456">
                  <c:v>206047.42593700706</c:v>
                </c:pt>
                <c:pt idx="1457">
                  <c:v>135684.99607873042</c:v>
                </c:pt>
                <c:pt idx="1458">
                  <c:v>188784.3886250254</c:v>
                </c:pt>
                <c:pt idx="1459">
                  <c:v>229818.9054938617</c:v>
                </c:pt>
                <c:pt idx="1460">
                  <c:v>781822.1970103581</c:v>
                </c:pt>
                <c:pt idx="1461">
                  <c:v>918285.31179742224</c:v>
                </c:pt>
                <c:pt idx="1462">
                  <c:v>503346.96963147237</c:v>
                </c:pt>
                <c:pt idx="1463">
                  <c:v>87966.926169684855</c:v>
                </c:pt>
                <c:pt idx="1464">
                  <c:v>186032.97382136027</c:v>
                </c:pt>
                <c:pt idx="1465">
                  <c:v>629887.59045149246</c:v>
                </c:pt>
                <c:pt idx="1466">
                  <c:v>306339.12223308824</c:v>
                </c:pt>
                <c:pt idx="1467">
                  <c:v>193343.51679993002</c:v>
                </c:pt>
                <c:pt idx="1468">
                  <c:v>150922.87397758508</c:v>
                </c:pt>
                <c:pt idx="1469">
                  <c:v>3843886.4002010664</c:v>
                </c:pt>
                <c:pt idx="1470">
                  <c:v>270838.87699518685</c:v>
                </c:pt>
                <c:pt idx="1471">
                  <c:v>1463181.0234139373</c:v>
                </c:pt>
                <c:pt idx="1472">
                  <c:v>201421.73437791987</c:v>
                </c:pt>
                <c:pt idx="1473">
                  <c:v>231988.97213049076</c:v>
                </c:pt>
                <c:pt idx="1474">
                  <c:v>3183410.1812108126</c:v>
                </c:pt>
                <c:pt idx="1475">
                  <c:v>287879.66327884799</c:v>
                </c:pt>
                <c:pt idx="1476">
                  <c:v>289303.63855648373</c:v>
                </c:pt>
                <c:pt idx="1477">
                  <c:v>185928.23615539214</c:v>
                </c:pt>
                <c:pt idx="1478">
                  <c:v>426417.48580502864</c:v>
                </c:pt>
                <c:pt idx="1479">
                  <c:v>377960.91042862821</c:v>
                </c:pt>
                <c:pt idx="1480">
                  <c:v>234682.33107906987</c:v>
                </c:pt>
                <c:pt idx="1481">
                  <c:v>183631.04058375597</c:v>
                </c:pt>
                <c:pt idx="1482">
                  <c:v>170887.74976829844</c:v>
                </c:pt>
                <c:pt idx="1483">
                  <c:v>183287.90726409823</c:v>
                </c:pt>
                <c:pt idx="1484">
                  <c:v>289456.2732794141</c:v>
                </c:pt>
                <c:pt idx="1485">
                  <c:v>360873.984753019</c:v>
                </c:pt>
                <c:pt idx="1486">
                  <c:v>6912151.7689089263</c:v>
                </c:pt>
                <c:pt idx="1487">
                  <c:v>120506.25327304097</c:v>
                </c:pt>
                <c:pt idx="1488">
                  <c:v>277625.70364497218</c:v>
                </c:pt>
                <c:pt idx="1489">
                  <c:v>432707.91638338991</c:v>
                </c:pt>
                <c:pt idx="1490">
                  <c:v>87164.248611786345</c:v>
                </c:pt>
                <c:pt idx="1491">
                  <c:v>189464.3070179378</c:v>
                </c:pt>
                <c:pt idx="1492">
                  <c:v>377123.6651286633</c:v>
                </c:pt>
                <c:pt idx="1493">
                  <c:v>116986.56464659874</c:v>
                </c:pt>
                <c:pt idx="1494">
                  <c:v>195928.3339371442</c:v>
                </c:pt>
                <c:pt idx="1495">
                  <c:v>346450.71767456719</c:v>
                </c:pt>
                <c:pt idx="1496">
                  <c:v>325979.12941368495</c:v>
                </c:pt>
                <c:pt idx="1497">
                  <c:v>248954.52574362431</c:v>
                </c:pt>
                <c:pt idx="1498">
                  <c:v>83732.915415208787</c:v>
                </c:pt>
                <c:pt idx="1499">
                  <c:v>154097.51881198797</c:v>
                </c:pt>
                <c:pt idx="1500">
                  <c:v>202555.34638329362</c:v>
                </c:pt>
                <c:pt idx="1501">
                  <c:v>243407.78178134339</c:v>
                </c:pt>
                <c:pt idx="1502">
                  <c:v>122256.9228298081</c:v>
                </c:pt>
                <c:pt idx="1503">
                  <c:v>209720.11955502263</c:v>
                </c:pt>
                <c:pt idx="1504">
                  <c:v>1569446.5468033715</c:v>
                </c:pt>
                <c:pt idx="1505">
                  <c:v>708718.09527305176</c:v>
                </c:pt>
                <c:pt idx="1506">
                  <c:v>202305.28867656665</c:v>
                </c:pt>
                <c:pt idx="1507">
                  <c:v>209014.76032195595</c:v>
                </c:pt>
                <c:pt idx="1508">
                  <c:v>221125.04881602508</c:v>
                </c:pt>
                <c:pt idx="1509">
                  <c:v>457432.98415479192</c:v>
                </c:pt>
                <c:pt idx="1510">
                  <c:v>177960.6804729391</c:v>
                </c:pt>
                <c:pt idx="1511">
                  <c:v>1114394.5649652563</c:v>
                </c:pt>
                <c:pt idx="1512">
                  <c:v>237647.75499163719</c:v>
                </c:pt>
                <c:pt idx="1513">
                  <c:v>139093.79079869034</c:v>
                </c:pt>
                <c:pt idx="1514">
                  <c:v>83657.34128151722</c:v>
                </c:pt>
                <c:pt idx="1515">
                  <c:v>195483.45906830297</c:v>
                </c:pt>
                <c:pt idx="1516">
                  <c:v>368818.63139635068</c:v>
                </c:pt>
                <c:pt idx="1517">
                  <c:v>235077.17200741055</c:v>
                </c:pt>
                <c:pt idx="1518">
                  <c:v>221742.17437141901</c:v>
                </c:pt>
                <c:pt idx="1519">
                  <c:v>6987284.3365841331</c:v>
                </c:pt>
                <c:pt idx="1520">
                  <c:v>253897.79697990417</c:v>
                </c:pt>
                <c:pt idx="1521">
                  <c:v>223754.99330457364</c:v>
                </c:pt>
                <c:pt idx="1522">
                  <c:v>600566.16426001338</c:v>
                </c:pt>
                <c:pt idx="1523">
                  <c:v>293960.07050655031</c:v>
                </c:pt>
                <c:pt idx="1524">
                  <c:v>119647.99595706222</c:v>
                </c:pt>
                <c:pt idx="1525">
                  <c:v>212834.60299983746</c:v>
                </c:pt>
                <c:pt idx="1526">
                  <c:v>2075845.3960561245</c:v>
                </c:pt>
                <c:pt idx="1527">
                  <c:v>477456.7918332041</c:v>
                </c:pt>
                <c:pt idx="1528">
                  <c:v>213192.47929268406</c:v>
                </c:pt>
                <c:pt idx="1529">
                  <c:v>204254.04272169963</c:v>
                </c:pt>
                <c:pt idx="1530">
                  <c:v>590470.82263275608</c:v>
                </c:pt>
                <c:pt idx="1531">
                  <c:v>439724.90796702413</c:v>
                </c:pt>
                <c:pt idx="1532">
                  <c:v>430954.75617994717</c:v>
                </c:pt>
                <c:pt idx="1533">
                  <c:v>478716.77514307183</c:v>
                </c:pt>
                <c:pt idx="1534">
                  <c:v>94905.166696531538</c:v>
                </c:pt>
                <c:pt idx="1535">
                  <c:v>1863802.961851364</c:v>
                </c:pt>
                <c:pt idx="1536">
                  <c:v>85111.282520252877</c:v>
                </c:pt>
                <c:pt idx="1537">
                  <c:v>235075.04632344987</c:v>
                </c:pt>
                <c:pt idx="1538">
                  <c:v>177960.6804729391</c:v>
                </c:pt>
                <c:pt idx="1539">
                  <c:v>401346.90461990755</c:v>
                </c:pt>
                <c:pt idx="1540">
                  <c:v>867152.61334200378</c:v>
                </c:pt>
                <c:pt idx="1541">
                  <c:v>214943.41445912939</c:v>
                </c:pt>
                <c:pt idx="1542">
                  <c:v>138230.12367313288</c:v>
                </c:pt>
                <c:pt idx="1543">
                  <c:v>1577107.0256134768</c:v>
                </c:pt>
                <c:pt idx="1544">
                  <c:v>274683.61503805709</c:v>
                </c:pt>
                <c:pt idx="1545">
                  <c:v>269070.71715875814</c:v>
                </c:pt>
                <c:pt idx="1546">
                  <c:v>221841.08381076282</c:v>
                </c:pt>
                <c:pt idx="1547">
                  <c:v>188045.44459116628</c:v>
                </c:pt>
                <c:pt idx="1548">
                  <c:v>122792.04120174045</c:v>
                </c:pt>
                <c:pt idx="1549">
                  <c:v>238083.69831454748</c:v>
                </c:pt>
                <c:pt idx="1550">
                  <c:v>226383.30077990406</c:v>
                </c:pt>
                <c:pt idx="1551">
                  <c:v>177518.03849058057</c:v>
                </c:pt>
                <c:pt idx="1552">
                  <c:v>197148.26609157759</c:v>
                </c:pt>
                <c:pt idx="1553">
                  <c:v>378955.99705563579</c:v>
                </c:pt>
                <c:pt idx="1554">
                  <c:v>401529.44930604991</c:v>
                </c:pt>
                <c:pt idx="1555">
                  <c:v>226799.33228087347</c:v>
                </c:pt>
                <c:pt idx="1556">
                  <c:v>299563.50787025841</c:v>
                </c:pt>
                <c:pt idx="1557">
                  <c:v>245717.32903252949</c:v>
                </c:pt>
                <c:pt idx="1558">
                  <c:v>1848700.6412130347</c:v>
                </c:pt>
                <c:pt idx="1559">
                  <c:v>197268.86597387027</c:v>
                </c:pt>
                <c:pt idx="1560">
                  <c:v>115801.29623717623</c:v>
                </c:pt>
                <c:pt idx="1561">
                  <c:v>453915.38201378897</c:v>
                </c:pt>
                <c:pt idx="1562">
                  <c:v>198079.87025455397</c:v>
                </c:pt>
                <c:pt idx="1563">
                  <c:v>1909388.3272203265</c:v>
                </c:pt>
                <c:pt idx="1564">
                  <c:v>194797.19242898747</c:v>
                </c:pt>
                <c:pt idx="1565">
                  <c:v>278062.4437969171</c:v>
                </c:pt>
                <c:pt idx="1566">
                  <c:v>205085.62380198523</c:v>
                </c:pt>
                <c:pt idx="1567">
                  <c:v>40818659.378534928</c:v>
                </c:pt>
                <c:pt idx="1568">
                  <c:v>408964.09150410944</c:v>
                </c:pt>
                <c:pt idx="1569">
                  <c:v>195894.37101822352</c:v>
                </c:pt>
                <c:pt idx="1570">
                  <c:v>77751.417626850322</c:v>
                </c:pt>
                <c:pt idx="1571">
                  <c:v>404306.67776206956</c:v>
                </c:pt>
                <c:pt idx="1572">
                  <c:v>92160.100139269503</c:v>
                </c:pt>
                <c:pt idx="1573">
                  <c:v>178020.04197726102</c:v>
                </c:pt>
                <c:pt idx="1574">
                  <c:v>652348.15351967583</c:v>
                </c:pt>
                <c:pt idx="1575">
                  <c:v>228610.67459098715</c:v>
                </c:pt>
                <c:pt idx="1576">
                  <c:v>215687.22253354086</c:v>
                </c:pt>
                <c:pt idx="1577">
                  <c:v>582625.35103844642</c:v>
                </c:pt>
                <c:pt idx="1578">
                  <c:v>78506.310930097388</c:v>
                </c:pt>
                <c:pt idx="1579">
                  <c:v>164801.49751460552</c:v>
                </c:pt>
                <c:pt idx="1580">
                  <c:v>98120.755518347869</c:v>
                </c:pt>
                <c:pt idx="1581">
                  <c:v>216180.49767975684</c:v>
                </c:pt>
                <c:pt idx="1582">
                  <c:v>187013.82069559139</c:v>
                </c:pt>
                <c:pt idx="1583">
                  <c:v>247214.33434285055</c:v>
                </c:pt>
                <c:pt idx="1584">
                  <c:v>193210.88990188501</c:v>
                </c:pt>
                <c:pt idx="1585">
                  <c:v>203486.17836608706</c:v>
                </c:pt>
                <c:pt idx="1586">
                  <c:v>439562.09204681485</c:v>
                </c:pt>
                <c:pt idx="1587">
                  <c:v>638259.69528779306</c:v>
                </c:pt>
                <c:pt idx="1588">
                  <c:v>478037.65438572911</c:v>
                </c:pt>
                <c:pt idx="1589">
                  <c:v>558902.5572242426</c:v>
                </c:pt>
                <c:pt idx="1590">
                  <c:v>191959.31586847286</c:v>
                </c:pt>
                <c:pt idx="1591">
                  <c:v>197611.99929352803</c:v>
                </c:pt>
                <c:pt idx="1592">
                  <c:v>198566.09072848788</c:v>
                </c:pt>
                <c:pt idx="1593">
                  <c:v>202212.21306363586</c:v>
                </c:pt>
                <c:pt idx="1594">
                  <c:v>128264.67283702535</c:v>
                </c:pt>
                <c:pt idx="1595">
                  <c:v>799380.86579639057</c:v>
                </c:pt>
                <c:pt idx="1596">
                  <c:v>184230.06543655379</c:v>
                </c:pt>
                <c:pt idx="1597">
                  <c:v>131974.43604336056</c:v>
                </c:pt>
                <c:pt idx="1598">
                  <c:v>186882.66120403077</c:v>
                </c:pt>
                <c:pt idx="1599">
                  <c:v>726269.36457354599</c:v>
                </c:pt>
                <c:pt idx="1600">
                  <c:v>202648.42199622438</c:v>
                </c:pt>
                <c:pt idx="1601">
                  <c:v>186370.87813775067</c:v>
                </c:pt>
                <c:pt idx="1602">
                  <c:v>174488.68569799265</c:v>
                </c:pt>
                <c:pt idx="1603">
                  <c:v>298489.43032603269</c:v>
                </c:pt>
                <c:pt idx="1604">
                  <c:v>276829.65674252133</c:v>
                </c:pt>
                <c:pt idx="1605">
                  <c:v>198152.52747503904</c:v>
                </c:pt>
                <c:pt idx="1606">
                  <c:v>132832.26934250497</c:v>
                </c:pt>
                <c:pt idx="1607">
                  <c:v>193389.99765504207</c:v>
                </c:pt>
                <c:pt idx="1608">
                  <c:v>307135.16913553909</c:v>
                </c:pt>
                <c:pt idx="1609">
                  <c:v>225964.59332655472</c:v>
                </c:pt>
                <c:pt idx="1610">
                  <c:v>177075.3965082221</c:v>
                </c:pt>
                <c:pt idx="1611">
                  <c:v>177075.3965082221</c:v>
                </c:pt>
                <c:pt idx="1612">
                  <c:v>186813.52012010917</c:v>
                </c:pt>
                <c:pt idx="1613">
                  <c:v>242969.23835953895</c:v>
                </c:pt>
                <c:pt idx="1614">
                  <c:v>139517.26963973994</c:v>
                </c:pt>
                <c:pt idx="1615">
                  <c:v>370440.34969918831</c:v>
                </c:pt>
                <c:pt idx="1616">
                  <c:v>221097.25333719619</c:v>
                </c:pt>
                <c:pt idx="1617">
                  <c:v>242167.35763067502</c:v>
                </c:pt>
                <c:pt idx="1618">
                  <c:v>274280.81540587771</c:v>
                </c:pt>
                <c:pt idx="1619">
                  <c:v>181828.13219894949</c:v>
                </c:pt>
                <c:pt idx="1620">
                  <c:v>308111.05821596988</c:v>
                </c:pt>
                <c:pt idx="1621">
                  <c:v>593866.5457980131</c:v>
                </c:pt>
                <c:pt idx="1622">
                  <c:v>185236.13008987479</c:v>
                </c:pt>
                <c:pt idx="1623">
                  <c:v>341274.01752827916</c:v>
                </c:pt>
                <c:pt idx="1624">
                  <c:v>210349.03451543459</c:v>
                </c:pt>
                <c:pt idx="1625">
                  <c:v>177075.3965082221</c:v>
                </c:pt>
                <c:pt idx="1626">
                  <c:v>263986.81581614504</c:v>
                </c:pt>
                <c:pt idx="1627">
                  <c:v>175486.68923820666</c:v>
                </c:pt>
                <c:pt idx="1628">
                  <c:v>229069.42200019333</c:v>
                </c:pt>
                <c:pt idx="1629">
                  <c:v>335018.54430355091</c:v>
                </c:pt>
                <c:pt idx="1630">
                  <c:v>551423.55425524293</c:v>
                </c:pt>
                <c:pt idx="1631">
                  <c:v>119621.63653568141</c:v>
                </c:pt>
                <c:pt idx="1632">
                  <c:v>270245.42035912391</c:v>
                </c:pt>
                <c:pt idx="1633">
                  <c:v>2117842.6781456587</c:v>
                </c:pt>
                <c:pt idx="1634">
                  <c:v>117219.70329807712</c:v>
                </c:pt>
                <c:pt idx="1635">
                  <c:v>300143.41773014993</c:v>
                </c:pt>
                <c:pt idx="1636">
                  <c:v>127925.46287139908</c:v>
                </c:pt>
                <c:pt idx="1637">
                  <c:v>202758.99908839434</c:v>
                </c:pt>
                <c:pt idx="1638">
                  <c:v>256176.95425315597</c:v>
                </c:pt>
                <c:pt idx="1639">
                  <c:v>80313.249871457374</c:v>
                </c:pt>
                <c:pt idx="1640">
                  <c:v>466874.04023518012</c:v>
                </c:pt>
                <c:pt idx="1641">
                  <c:v>188825.13500676118</c:v>
                </c:pt>
                <c:pt idx="1642">
                  <c:v>306339.12223308824</c:v>
                </c:pt>
                <c:pt idx="1643">
                  <c:v>184109.19994458288</c:v>
                </c:pt>
                <c:pt idx="1644">
                  <c:v>1149613.9138528104</c:v>
                </c:pt>
                <c:pt idx="1645">
                  <c:v>406615.45953325724</c:v>
                </c:pt>
                <c:pt idx="1646">
                  <c:v>120402.88926030927</c:v>
                </c:pt>
                <c:pt idx="1647">
                  <c:v>252233.83799029829</c:v>
                </c:pt>
                <c:pt idx="1648">
                  <c:v>72601.50091877747</c:v>
                </c:pt>
                <c:pt idx="1649">
                  <c:v>185689.84050170251</c:v>
                </c:pt>
                <c:pt idx="1650">
                  <c:v>176378.83586931683</c:v>
                </c:pt>
                <c:pt idx="1651">
                  <c:v>291176.55285824696</c:v>
                </c:pt>
                <c:pt idx="1652">
                  <c:v>1763858.8870470612</c:v>
                </c:pt>
                <c:pt idx="1653">
                  <c:v>2166992.804594906</c:v>
                </c:pt>
                <c:pt idx="1654">
                  <c:v>86134.848652813089</c:v>
                </c:pt>
                <c:pt idx="1655">
                  <c:v>363549.3868564883</c:v>
                </c:pt>
                <c:pt idx="1656">
                  <c:v>2741352.6391390739</c:v>
                </c:pt>
                <c:pt idx="1657">
                  <c:v>243631.32165953342</c:v>
                </c:pt>
                <c:pt idx="1658">
                  <c:v>278998.23692360317</c:v>
                </c:pt>
                <c:pt idx="1659">
                  <c:v>128886.23616644078</c:v>
                </c:pt>
                <c:pt idx="1660">
                  <c:v>289368.07625670562</c:v>
                </c:pt>
                <c:pt idx="1661">
                  <c:v>155642.76599252757</c:v>
                </c:pt>
                <c:pt idx="1662">
                  <c:v>266353.74609527097</c:v>
                </c:pt>
                <c:pt idx="1663">
                  <c:v>200909.95131163977</c:v>
                </c:pt>
                <c:pt idx="1664">
                  <c:v>74164.645596446688</c:v>
                </c:pt>
                <c:pt idx="1665">
                  <c:v>216206.06027210303</c:v>
                </c:pt>
                <c:pt idx="1666">
                  <c:v>297650.21214947442</c:v>
                </c:pt>
                <c:pt idx="1667">
                  <c:v>206789.62274744789</c:v>
                </c:pt>
                <c:pt idx="1668">
                  <c:v>76107.29460569963</c:v>
                </c:pt>
                <c:pt idx="1669">
                  <c:v>313164.98239790543</c:v>
                </c:pt>
                <c:pt idx="1670">
                  <c:v>466418.7809635934</c:v>
                </c:pt>
                <c:pt idx="1671">
                  <c:v>82965.240815788638</c:v>
                </c:pt>
                <c:pt idx="1672">
                  <c:v>214600.28113947163</c:v>
                </c:pt>
                <c:pt idx="1673">
                  <c:v>73708.278281301871</c:v>
                </c:pt>
                <c:pt idx="1674">
                  <c:v>138116.52246523439</c:v>
                </c:pt>
                <c:pt idx="1675">
                  <c:v>189807.44033759556</c:v>
                </c:pt>
                <c:pt idx="1676">
                  <c:v>507741.99303629814</c:v>
                </c:pt>
                <c:pt idx="1677">
                  <c:v>173296.54567229588</c:v>
                </c:pt>
                <c:pt idx="1678">
                  <c:v>240283.80676576227</c:v>
                </c:pt>
                <c:pt idx="1679">
                  <c:v>262353.35400699556</c:v>
                </c:pt>
                <c:pt idx="1680">
                  <c:v>192930.64317299373</c:v>
                </c:pt>
                <c:pt idx="1681">
                  <c:v>349166.19108292955</c:v>
                </c:pt>
                <c:pt idx="1682">
                  <c:v>256218.32225740375</c:v>
                </c:pt>
                <c:pt idx="1683">
                  <c:v>663843.20453157742</c:v>
                </c:pt>
                <c:pt idx="1684">
                  <c:v>77387.865914746857</c:v>
                </c:pt>
                <c:pt idx="1685">
                  <c:v>108187.92550448375</c:v>
                </c:pt>
                <c:pt idx="1686">
                  <c:v>367255.1508553063</c:v>
                </c:pt>
                <c:pt idx="1687">
                  <c:v>222206.75560703821</c:v>
                </c:pt>
                <c:pt idx="1688">
                  <c:v>232413.24780057499</c:v>
                </c:pt>
                <c:pt idx="1689">
                  <c:v>186957.97197774064</c:v>
                </c:pt>
                <c:pt idx="1690">
                  <c:v>96963.966614478064</c:v>
                </c:pt>
                <c:pt idx="1691">
                  <c:v>172590.12065042407</c:v>
                </c:pt>
                <c:pt idx="1692">
                  <c:v>357896.17221207672</c:v>
                </c:pt>
                <c:pt idx="1693">
                  <c:v>245301.96250922105</c:v>
                </c:pt>
                <c:pt idx="1694">
                  <c:v>111980.42471931464</c:v>
                </c:pt>
                <c:pt idx="1695">
                  <c:v>277195.17573142931</c:v>
                </c:pt>
                <c:pt idx="1696">
                  <c:v>273390.89606146148</c:v>
                </c:pt>
                <c:pt idx="1697">
                  <c:v>1415404.0840214044</c:v>
                </c:pt>
                <c:pt idx="1698">
                  <c:v>1517710.3935706189</c:v>
                </c:pt>
                <c:pt idx="1699">
                  <c:v>78934.882766413284</c:v>
                </c:pt>
                <c:pt idx="1700">
                  <c:v>2505462.2696113656</c:v>
                </c:pt>
                <c:pt idx="1701">
                  <c:v>360780.90914008825</c:v>
                </c:pt>
                <c:pt idx="1702">
                  <c:v>240283.80676576227</c:v>
                </c:pt>
                <c:pt idx="1703">
                  <c:v>184916.33207586929</c:v>
                </c:pt>
                <c:pt idx="1704">
                  <c:v>206859.36305472645</c:v>
                </c:pt>
                <c:pt idx="1705">
                  <c:v>423142.81788793497</c:v>
                </c:pt>
                <c:pt idx="1706">
                  <c:v>93433.723978556693</c:v>
                </c:pt>
                <c:pt idx="1707">
                  <c:v>854194.95515511371</c:v>
                </c:pt>
                <c:pt idx="1708">
                  <c:v>262761.19063655339</c:v>
                </c:pt>
                <c:pt idx="1709">
                  <c:v>197612.2649032062</c:v>
                </c:pt>
                <c:pt idx="1710">
                  <c:v>233018.37208946404</c:v>
                </c:pt>
                <c:pt idx="1711">
                  <c:v>177960.6804729391</c:v>
                </c:pt>
                <c:pt idx="1712">
                  <c:v>240283.80676576227</c:v>
                </c:pt>
                <c:pt idx="1713">
                  <c:v>202991.55531588214</c:v>
                </c:pt>
                <c:pt idx="1714">
                  <c:v>217630.14275226078</c:v>
                </c:pt>
                <c:pt idx="1715">
                  <c:v>1156695.3711356104</c:v>
                </c:pt>
                <c:pt idx="1716">
                  <c:v>181501.81633180712</c:v>
                </c:pt>
                <c:pt idx="1717">
                  <c:v>80301.582218631229</c:v>
                </c:pt>
                <c:pt idx="1718">
                  <c:v>88958.830273807616</c:v>
                </c:pt>
                <c:pt idx="1719">
                  <c:v>203968.98205649428</c:v>
                </c:pt>
                <c:pt idx="1720">
                  <c:v>525327.90928243683</c:v>
                </c:pt>
                <c:pt idx="1721">
                  <c:v>444518.64444958797</c:v>
                </c:pt>
                <c:pt idx="1722">
                  <c:v>83035.670749579745</c:v>
                </c:pt>
                <c:pt idx="1723">
                  <c:v>74392.741650757831</c:v>
                </c:pt>
                <c:pt idx="1724">
                  <c:v>77562.349487782267</c:v>
                </c:pt>
                <c:pt idx="1725">
                  <c:v>397525.34347553336</c:v>
                </c:pt>
                <c:pt idx="1726">
                  <c:v>338046.86825615872</c:v>
                </c:pt>
                <c:pt idx="1727">
                  <c:v>168189.34262276333</c:v>
                </c:pt>
                <c:pt idx="1728">
                  <c:v>192363.01473895519</c:v>
                </c:pt>
                <c:pt idx="1729">
                  <c:v>117219.70329807712</c:v>
                </c:pt>
                <c:pt idx="1730">
                  <c:v>259399.59774725436</c:v>
                </c:pt>
                <c:pt idx="1731">
                  <c:v>248779.77656091069</c:v>
                </c:pt>
                <c:pt idx="1732">
                  <c:v>677255.51716690836</c:v>
                </c:pt>
                <c:pt idx="1733">
                  <c:v>482761.88736521354</c:v>
                </c:pt>
                <c:pt idx="1734">
                  <c:v>189720.19855107786</c:v>
                </c:pt>
                <c:pt idx="1735">
                  <c:v>226421.88562924994</c:v>
                </c:pt>
                <c:pt idx="1736">
                  <c:v>231873.35804094237</c:v>
                </c:pt>
                <c:pt idx="1737">
                  <c:v>201958.55106688623</c:v>
                </c:pt>
                <c:pt idx="1738">
                  <c:v>238333.56626508204</c:v>
                </c:pt>
                <c:pt idx="1739">
                  <c:v>187698.80408482617</c:v>
                </c:pt>
                <c:pt idx="1740">
                  <c:v>265248.56239081582</c:v>
                </c:pt>
                <c:pt idx="1741">
                  <c:v>180973.21581301163</c:v>
                </c:pt>
                <c:pt idx="1742">
                  <c:v>1346754.7744107139</c:v>
                </c:pt>
                <c:pt idx="1743">
                  <c:v>3306917.9163023154</c:v>
                </c:pt>
                <c:pt idx="1744">
                  <c:v>176510.25537076688</c:v>
                </c:pt>
                <c:pt idx="1745">
                  <c:v>83238.633828167876</c:v>
                </c:pt>
                <c:pt idx="1746">
                  <c:v>804783.75712439697</c:v>
                </c:pt>
                <c:pt idx="1747">
                  <c:v>96021.808442022506</c:v>
                </c:pt>
                <c:pt idx="1748">
                  <c:v>670621.206837954</c:v>
                </c:pt>
                <c:pt idx="1749">
                  <c:v>540245.46914750722</c:v>
                </c:pt>
                <c:pt idx="1750">
                  <c:v>187692.7950518906</c:v>
                </c:pt>
                <c:pt idx="1751">
                  <c:v>1790029.2981249467</c:v>
                </c:pt>
                <c:pt idx="1752">
                  <c:v>349836.92911959917</c:v>
                </c:pt>
                <c:pt idx="1753">
                  <c:v>79615.315579315735</c:v>
                </c:pt>
                <c:pt idx="1754">
                  <c:v>119647.99595706222</c:v>
                </c:pt>
                <c:pt idx="1755">
                  <c:v>345119.09703431337</c:v>
                </c:pt>
                <c:pt idx="1756">
                  <c:v>186841.48520567181</c:v>
                </c:pt>
                <c:pt idx="1757">
                  <c:v>759205.43972753198</c:v>
                </c:pt>
                <c:pt idx="1758">
                  <c:v>204271.01298158243</c:v>
                </c:pt>
                <c:pt idx="1759">
                  <c:v>738365.66212515056</c:v>
                </c:pt>
                <c:pt idx="1760">
                  <c:v>73722.003614088186</c:v>
                </c:pt>
                <c:pt idx="1761">
                  <c:v>349590.35955049173</c:v>
                </c:pt>
                <c:pt idx="1762">
                  <c:v>86757.208811263132</c:v>
                </c:pt>
                <c:pt idx="1763">
                  <c:v>200877.86526636797</c:v>
                </c:pt>
                <c:pt idx="1764">
                  <c:v>1202819.5215707396</c:v>
                </c:pt>
                <c:pt idx="1765">
                  <c:v>933732.14500843431</c:v>
                </c:pt>
                <c:pt idx="1766">
                  <c:v>262574.4401873349</c:v>
                </c:pt>
                <c:pt idx="1767">
                  <c:v>345548.79146385734</c:v>
                </c:pt>
                <c:pt idx="1768">
                  <c:v>391145.29101659305</c:v>
                </c:pt>
                <c:pt idx="1769">
                  <c:v>356942.53614298749</c:v>
                </c:pt>
                <c:pt idx="1770">
                  <c:v>380704.25851939764</c:v>
                </c:pt>
                <c:pt idx="1771">
                  <c:v>274967.08204519324</c:v>
                </c:pt>
                <c:pt idx="1772">
                  <c:v>701500.62790741283</c:v>
                </c:pt>
                <c:pt idx="1773">
                  <c:v>226412.382858906</c:v>
                </c:pt>
                <c:pt idx="1774">
                  <c:v>25317064.801117614</c:v>
                </c:pt>
                <c:pt idx="1775">
                  <c:v>439562.09204681485</c:v>
                </c:pt>
                <c:pt idx="1776">
                  <c:v>1454299.3560978658</c:v>
                </c:pt>
                <c:pt idx="1777">
                  <c:v>1868685.2569692589</c:v>
                </c:pt>
                <c:pt idx="1778">
                  <c:v>111299.99190641219</c:v>
                </c:pt>
                <c:pt idx="1779">
                  <c:v>125188.14061293167</c:v>
                </c:pt>
                <c:pt idx="1780">
                  <c:v>199961.95931277116</c:v>
                </c:pt>
                <c:pt idx="1781">
                  <c:v>184157.66822595813</c:v>
                </c:pt>
                <c:pt idx="1782">
                  <c:v>231471.3552377976</c:v>
                </c:pt>
                <c:pt idx="1783">
                  <c:v>204614.14630124014</c:v>
                </c:pt>
                <c:pt idx="1784">
                  <c:v>286372.68638303841</c:v>
                </c:pt>
                <c:pt idx="1785">
                  <c:v>132911.55721843769</c:v>
                </c:pt>
                <c:pt idx="1786">
                  <c:v>1205481.8009148717</c:v>
                </c:pt>
                <c:pt idx="1787">
                  <c:v>157169.2796483814</c:v>
                </c:pt>
                <c:pt idx="1788">
                  <c:v>613914.56481469015</c:v>
                </c:pt>
                <c:pt idx="1789">
                  <c:v>196896.10815627658</c:v>
                </c:pt>
                <c:pt idx="1790">
                  <c:v>271609.90372422553</c:v>
                </c:pt>
                <c:pt idx="1791">
                  <c:v>173976.90263171255</c:v>
                </c:pt>
                <c:pt idx="1792">
                  <c:v>298067.11633296421</c:v>
                </c:pt>
                <c:pt idx="1793">
                  <c:v>3214454.1366669731</c:v>
                </c:pt>
                <c:pt idx="1794">
                  <c:v>253073.84179631359</c:v>
                </c:pt>
                <c:pt idx="1795">
                  <c:v>329344.23843954742</c:v>
                </c:pt>
                <c:pt idx="1796">
                  <c:v>380472.35831968964</c:v>
                </c:pt>
                <c:pt idx="1797">
                  <c:v>434693.0302408713</c:v>
                </c:pt>
                <c:pt idx="1798">
                  <c:v>133184.15340178233</c:v>
                </c:pt>
                <c:pt idx="1799">
                  <c:v>321623.76195293816</c:v>
                </c:pt>
                <c:pt idx="1800">
                  <c:v>326862.41810265346</c:v>
                </c:pt>
                <c:pt idx="1801">
                  <c:v>2259126.0113953948</c:v>
                </c:pt>
                <c:pt idx="1802">
                  <c:v>93945.507044836791</c:v>
                </c:pt>
                <c:pt idx="1803">
                  <c:v>180173.89038473161</c:v>
                </c:pt>
                <c:pt idx="1804">
                  <c:v>1587382.8430473388</c:v>
                </c:pt>
                <c:pt idx="1805">
                  <c:v>376569.76202741108</c:v>
                </c:pt>
                <c:pt idx="1806">
                  <c:v>186631.99867415807</c:v>
                </c:pt>
                <c:pt idx="1807">
                  <c:v>183886.93211689603</c:v>
                </c:pt>
                <c:pt idx="1808">
                  <c:v>185928.23615539214</c:v>
                </c:pt>
                <c:pt idx="1809">
                  <c:v>433136.31301318324</c:v>
                </c:pt>
                <c:pt idx="1810">
                  <c:v>1427118.7403578872</c:v>
                </c:pt>
                <c:pt idx="1811">
                  <c:v>78417.265873720113</c:v>
                </c:pt>
                <c:pt idx="1812">
                  <c:v>495209.56575568311</c:v>
                </c:pt>
                <c:pt idx="1813">
                  <c:v>155882.87451292112</c:v>
                </c:pt>
                <c:pt idx="1814">
                  <c:v>586957.47440323175</c:v>
                </c:pt>
                <c:pt idx="1815">
                  <c:v>92440.6950315094</c:v>
                </c:pt>
                <c:pt idx="1816">
                  <c:v>198079.87025455397</c:v>
                </c:pt>
                <c:pt idx="1817">
                  <c:v>597113.63824111072</c:v>
                </c:pt>
                <c:pt idx="1818">
                  <c:v>222206.75560703821</c:v>
                </c:pt>
                <c:pt idx="1819">
                  <c:v>648163.15427204396</c:v>
                </c:pt>
                <c:pt idx="1820">
                  <c:v>474039.69838940288</c:v>
                </c:pt>
                <c:pt idx="1821">
                  <c:v>252005.57792904222</c:v>
                </c:pt>
                <c:pt idx="1822">
                  <c:v>95835.65721616098</c:v>
                </c:pt>
                <c:pt idx="1823">
                  <c:v>414385.28114038956</c:v>
                </c:pt>
                <c:pt idx="1824">
                  <c:v>300249.77450957394</c:v>
                </c:pt>
                <c:pt idx="1825">
                  <c:v>471717.71465530002</c:v>
                </c:pt>
                <c:pt idx="1826">
                  <c:v>281706.75391232444</c:v>
                </c:pt>
                <c:pt idx="1827">
                  <c:v>327252.75325297209</c:v>
                </c:pt>
                <c:pt idx="1828">
                  <c:v>726555.19406884187</c:v>
                </c:pt>
                <c:pt idx="1829">
                  <c:v>275416.28667899891</c:v>
                </c:pt>
                <c:pt idx="1830">
                  <c:v>235420.30532706832</c:v>
                </c:pt>
                <c:pt idx="1831">
                  <c:v>194881.09328546425</c:v>
                </c:pt>
                <c:pt idx="1832">
                  <c:v>242282.97172022343</c:v>
                </c:pt>
                <c:pt idx="1833">
                  <c:v>411262.767931504</c:v>
                </c:pt>
                <c:pt idx="1834">
                  <c:v>300032.93104113563</c:v>
                </c:pt>
                <c:pt idx="1835">
                  <c:v>368773.59779826435</c:v>
                </c:pt>
                <c:pt idx="1836">
                  <c:v>193099.29291961607</c:v>
                </c:pt>
                <c:pt idx="1837">
                  <c:v>229930.17221254425</c:v>
                </c:pt>
                <c:pt idx="1838">
                  <c:v>358925.57217105001</c:v>
                </c:pt>
                <c:pt idx="1839">
                  <c:v>321870.01470773324</c:v>
                </c:pt>
                <c:pt idx="1840">
                  <c:v>180616.53236709011</c:v>
                </c:pt>
                <c:pt idx="1841">
                  <c:v>87094.593107874694</c:v>
                </c:pt>
                <c:pt idx="1842">
                  <c:v>245674.26496094413</c:v>
                </c:pt>
                <c:pt idx="1843">
                  <c:v>190266.98457583634</c:v>
                </c:pt>
                <c:pt idx="1844">
                  <c:v>222085.30769107677</c:v>
                </c:pt>
                <c:pt idx="1845">
                  <c:v>4358382.1957632415</c:v>
                </c:pt>
                <c:pt idx="1846">
                  <c:v>195826.59238796073</c:v>
                </c:pt>
                <c:pt idx="1847">
                  <c:v>245816.06326535082</c:v>
                </c:pt>
                <c:pt idx="1848">
                  <c:v>86832.782944954713</c:v>
                </c:pt>
                <c:pt idx="1849">
                  <c:v>13730039.422255844</c:v>
                </c:pt>
                <c:pt idx="1850">
                  <c:v>342699.01044631744</c:v>
                </c:pt>
                <c:pt idx="1851">
                  <c:v>9253419.3012073971</c:v>
                </c:pt>
                <c:pt idx="1852">
                  <c:v>122908.18651064526</c:v>
                </c:pt>
                <c:pt idx="1853">
                  <c:v>327188.15714559407</c:v>
                </c:pt>
                <c:pt idx="1854">
                  <c:v>828494.95913926046</c:v>
                </c:pt>
                <c:pt idx="1855">
                  <c:v>263382.75396596879</c:v>
                </c:pt>
                <c:pt idx="1856">
                  <c:v>202898.47970295139</c:v>
                </c:pt>
                <c:pt idx="1857">
                  <c:v>155977.06376919887</c:v>
                </c:pt>
                <c:pt idx="1858">
                  <c:v>253606.37126892933</c:v>
                </c:pt>
                <c:pt idx="1859">
                  <c:v>236543.65358149275</c:v>
                </c:pt>
                <c:pt idx="1860">
                  <c:v>179731.24840237311</c:v>
                </c:pt>
                <c:pt idx="1861">
                  <c:v>95560.715344022814</c:v>
                </c:pt>
                <c:pt idx="1862">
                  <c:v>118470.18943738975</c:v>
                </c:pt>
                <c:pt idx="1863">
                  <c:v>86053.440692708435</c:v>
                </c:pt>
                <c:pt idx="1864">
                  <c:v>321111.43231109669</c:v>
                </c:pt>
                <c:pt idx="1865">
                  <c:v>193424.65915035643</c:v>
                </c:pt>
                <c:pt idx="1866">
                  <c:v>275049.28683433245</c:v>
                </c:pt>
                <c:pt idx="1867">
                  <c:v>2418009.6781002642</c:v>
                </c:pt>
                <c:pt idx="1868">
                  <c:v>1043127.7674983926</c:v>
                </c:pt>
                <c:pt idx="1869">
                  <c:v>471519.89577661239</c:v>
                </c:pt>
                <c:pt idx="1870">
                  <c:v>285390.48825472599</c:v>
                </c:pt>
                <c:pt idx="1871">
                  <c:v>182787.79185064422</c:v>
                </c:pt>
                <c:pt idx="1872">
                  <c:v>541942.52062320989</c:v>
                </c:pt>
                <c:pt idx="1873">
                  <c:v>395262.89085248607</c:v>
                </c:pt>
                <c:pt idx="1874">
                  <c:v>244394.8072952439</c:v>
                </c:pt>
                <c:pt idx="1875">
                  <c:v>115847.1700194461</c:v>
                </c:pt>
                <c:pt idx="1876">
                  <c:v>77568.183314195325</c:v>
                </c:pt>
                <c:pt idx="1877">
                  <c:v>119186.22443212749</c:v>
                </c:pt>
                <c:pt idx="1878">
                  <c:v>364444.11453742982</c:v>
                </c:pt>
                <c:pt idx="1879">
                  <c:v>73722.003614088186</c:v>
                </c:pt>
                <c:pt idx="1880">
                  <c:v>267346.55423095037</c:v>
                </c:pt>
                <c:pt idx="1881">
                  <c:v>283802.10339881177</c:v>
                </c:pt>
                <c:pt idx="1882">
                  <c:v>498394.07497305254</c:v>
                </c:pt>
                <c:pt idx="1883">
                  <c:v>411541.6466069477</c:v>
                </c:pt>
                <c:pt idx="1884">
                  <c:v>200932.75539793563</c:v>
                </c:pt>
                <c:pt idx="1885">
                  <c:v>1805813.4308292035</c:v>
                </c:pt>
                <c:pt idx="1886">
                  <c:v>306198.26236550603</c:v>
                </c:pt>
                <c:pt idx="1887">
                  <c:v>356302.67450529826</c:v>
                </c:pt>
                <c:pt idx="1888">
                  <c:v>686164.18203237827</c:v>
                </c:pt>
                <c:pt idx="1889">
                  <c:v>104582.6399542272</c:v>
                </c:pt>
                <c:pt idx="1890">
                  <c:v>286547.16995607381</c:v>
                </c:pt>
                <c:pt idx="1891">
                  <c:v>79190.774299553334</c:v>
                </c:pt>
                <c:pt idx="1892">
                  <c:v>295023.68779454485</c:v>
                </c:pt>
                <c:pt idx="1893">
                  <c:v>1139873.8621626403</c:v>
                </c:pt>
                <c:pt idx="1894">
                  <c:v>344042.95061054989</c:v>
                </c:pt>
                <c:pt idx="1895">
                  <c:v>227353.75540190452</c:v>
                </c:pt>
                <c:pt idx="1896">
                  <c:v>102663.32065083772</c:v>
                </c:pt>
                <c:pt idx="1897">
                  <c:v>117562.83661773488</c:v>
                </c:pt>
                <c:pt idx="1898">
                  <c:v>172168.23627397881</c:v>
                </c:pt>
                <c:pt idx="1899">
                  <c:v>232492.62047987455</c:v>
                </c:pt>
                <c:pt idx="1900">
                  <c:v>314367.75228656712</c:v>
                </c:pt>
                <c:pt idx="1901">
                  <c:v>242108.48814718798</c:v>
                </c:pt>
                <c:pt idx="1902">
                  <c:v>223922.42220532702</c:v>
                </c:pt>
                <c:pt idx="1903">
                  <c:v>395809.67687724455</c:v>
                </c:pt>
                <c:pt idx="1904">
                  <c:v>261458.39766520087</c:v>
                </c:pt>
                <c:pt idx="1905">
                  <c:v>228591.36984188843</c:v>
                </c:pt>
                <c:pt idx="1906">
                  <c:v>228726.28868053557</c:v>
                </c:pt>
                <c:pt idx="1907">
                  <c:v>77225.049994537578</c:v>
                </c:pt>
                <c:pt idx="1908">
                  <c:v>254577.2745566158</c:v>
                </c:pt>
                <c:pt idx="1909">
                  <c:v>192305.36610133713</c:v>
                </c:pt>
                <c:pt idx="1910">
                  <c:v>403770.68670761684</c:v>
                </c:pt>
                <c:pt idx="1911">
                  <c:v>275910.03704668337</c:v>
                </c:pt>
                <c:pt idx="1912">
                  <c:v>2111203.6476336382</c:v>
                </c:pt>
                <c:pt idx="1913">
                  <c:v>149131.10202624835</c:v>
                </c:pt>
                <c:pt idx="1914">
                  <c:v>249101.56760096818</c:v>
                </c:pt>
                <c:pt idx="1915">
                  <c:v>336003.76654759183</c:v>
                </c:pt>
                <c:pt idx="1916">
                  <c:v>88112.240610654961</c:v>
                </c:pt>
                <c:pt idx="1917">
                  <c:v>283115.83675949625</c:v>
                </c:pt>
                <c:pt idx="1918">
                  <c:v>184193.52481789407</c:v>
                </c:pt>
                <c:pt idx="1919">
                  <c:v>218496.99240070296</c:v>
                </c:pt>
                <c:pt idx="1920">
                  <c:v>3478588.3641607584</c:v>
                </c:pt>
                <c:pt idx="1921">
                  <c:v>260813.04366426254</c:v>
                </c:pt>
                <c:pt idx="1922">
                  <c:v>229135.23895344033</c:v>
                </c:pt>
                <c:pt idx="1923">
                  <c:v>209418.01277644874</c:v>
                </c:pt>
                <c:pt idx="1924">
                  <c:v>111724.53318617458</c:v>
                </c:pt>
                <c:pt idx="1925">
                  <c:v>226470.466712936</c:v>
                </c:pt>
                <c:pt idx="1926">
                  <c:v>247680.30268098018</c:v>
                </c:pt>
                <c:pt idx="1927">
                  <c:v>193522.2909394083</c:v>
                </c:pt>
                <c:pt idx="1928">
                  <c:v>408749.9094383812</c:v>
                </c:pt>
                <c:pt idx="1929">
                  <c:v>178403.32245529757</c:v>
                </c:pt>
                <c:pt idx="1930">
                  <c:v>185945.73203484254</c:v>
                </c:pt>
                <c:pt idx="1931">
                  <c:v>478716.77514307183</c:v>
                </c:pt>
                <c:pt idx="1932">
                  <c:v>152459.49522692856</c:v>
                </c:pt>
                <c:pt idx="1933">
                  <c:v>917784.39955493365</c:v>
                </c:pt>
                <c:pt idx="1934">
                  <c:v>621206.31746415119</c:v>
                </c:pt>
                <c:pt idx="1935">
                  <c:v>126682.65302688055</c:v>
                </c:pt>
                <c:pt idx="1936">
                  <c:v>321124.04175083956</c:v>
                </c:pt>
                <c:pt idx="1937">
                  <c:v>316260.81937109784</c:v>
                </c:pt>
                <c:pt idx="1938">
                  <c:v>90286.507410571285</c:v>
                </c:pt>
                <c:pt idx="1939">
                  <c:v>83651.507455104147</c:v>
                </c:pt>
                <c:pt idx="1940">
                  <c:v>181153.53321246011</c:v>
                </c:pt>
                <c:pt idx="1941">
                  <c:v>314193.26871353172</c:v>
                </c:pt>
                <c:pt idx="1942">
                  <c:v>180616.53236709011</c:v>
                </c:pt>
                <c:pt idx="1943">
                  <c:v>403515.59200351138</c:v>
                </c:pt>
                <c:pt idx="1944">
                  <c:v>215490.20048388786</c:v>
                </c:pt>
                <c:pt idx="1945">
                  <c:v>357442.72740992729</c:v>
                </c:pt>
                <c:pt idx="1946">
                  <c:v>212233.3508603457</c:v>
                </c:pt>
                <c:pt idx="1947">
                  <c:v>768887.72692154173</c:v>
                </c:pt>
                <c:pt idx="1948">
                  <c:v>2207965.6814680924</c:v>
                </c:pt>
                <c:pt idx="1949">
                  <c:v>287210.89811877167</c:v>
                </c:pt>
                <c:pt idx="1950">
                  <c:v>1265317.4851997355</c:v>
                </c:pt>
                <c:pt idx="1951">
                  <c:v>86425.4775347533</c:v>
                </c:pt>
                <c:pt idx="1952">
                  <c:v>258753.37106379564</c:v>
                </c:pt>
                <c:pt idx="1953">
                  <c:v>325578.17784967535</c:v>
                </c:pt>
                <c:pt idx="1954">
                  <c:v>224993.19016854808</c:v>
                </c:pt>
                <c:pt idx="1955">
                  <c:v>440520.68925979675</c:v>
                </c:pt>
                <c:pt idx="1956">
                  <c:v>201933.5174442</c:v>
                </c:pt>
                <c:pt idx="1957">
                  <c:v>219503.05705402402</c:v>
                </c:pt>
                <c:pt idx="1958">
                  <c:v>497132.99146911182</c:v>
                </c:pt>
                <c:pt idx="1959">
                  <c:v>320195.87452084851</c:v>
                </c:pt>
                <c:pt idx="1960">
                  <c:v>82703.515456235531</c:v>
                </c:pt>
                <c:pt idx="1961">
                  <c:v>181828.13219894949</c:v>
                </c:pt>
                <c:pt idx="1962">
                  <c:v>239736.25526100543</c:v>
                </c:pt>
                <c:pt idx="1963">
                  <c:v>277757.21914936666</c:v>
                </c:pt>
                <c:pt idx="1964">
                  <c:v>79801.466805177261</c:v>
                </c:pt>
                <c:pt idx="1965">
                  <c:v>451924.75593746064</c:v>
                </c:pt>
                <c:pt idx="1966">
                  <c:v>255322.03786721808</c:v>
                </c:pt>
                <c:pt idx="1967">
                  <c:v>266689.37752012204</c:v>
                </c:pt>
                <c:pt idx="1968">
                  <c:v>343053.6978099554</c:v>
                </c:pt>
                <c:pt idx="1969">
                  <c:v>111957.0894136624</c:v>
                </c:pt>
                <c:pt idx="1970">
                  <c:v>1238587.4844017634</c:v>
                </c:pt>
                <c:pt idx="1971">
                  <c:v>77905.482807440014</c:v>
                </c:pt>
                <c:pt idx="1972">
                  <c:v>243638.11072213727</c:v>
                </c:pt>
                <c:pt idx="1973">
                  <c:v>870357.22413750645</c:v>
                </c:pt>
                <c:pt idx="1974">
                  <c:v>191866.2402555421</c:v>
                </c:pt>
                <c:pt idx="1975">
                  <c:v>4477792.5910041397</c:v>
                </c:pt>
                <c:pt idx="1976">
                  <c:v>80220.174258526604</c:v>
                </c:pt>
                <c:pt idx="1977">
                  <c:v>1678750.1561191117</c:v>
                </c:pt>
                <c:pt idx="1978">
                  <c:v>792118.9607059299</c:v>
                </c:pt>
                <c:pt idx="1979">
                  <c:v>82965.240815788638</c:v>
                </c:pt>
                <c:pt idx="1980">
                  <c:v>180616.53236709011</c:v>
                </c:pt>
                <c:pt idx="1981">
                  <c:v>237656.61293377884</c:v>
                </c:pt>
                <c:pt idx="1982">
                  <c:v>77044.732595089095</c:v>
                </c:pt>
                <c:pt idx="1983">
                  <c:v>196143.73909843789</c:v>
                </c:pt>
                <c:pt idx="1984">
                  <c:v>276939.43700565665</c:v>
                </c:pt>
                <c:pt idx="1985">
                  <c:v>261199.23880580923</c:v>
                </c:pt>
                <c:pt idx="1986">
                  <c:v>273197.847763939</c:v>
                </c:pt>
                <c:pt idx="1987">
                  <c:v>2373534.0540550398</c:v>
                </c:pt>
                <c:pt idx="1988">
                  <c:v>369705.29236439639</c:v>
                </c:pt>
                <c:pt idx="1989">
                  <c:v>120651.03649465468</c:v>
                </c:pt>
                <c:pt idx="1990">
                  <c:v>511160.3551805102</c:v>
                </c:pt>
                <c:pt idx="1991">
                  <c:v>952680.05172330234</c:v>
                </c:pt>
                <c:pt idx="1992">
                  <c:v>453792.68444647948</c:v>
                </c:pt>
                <c:pt idx="1993">
                  <c:v>203445.26572770986</c:v>
                </c:pt>
                <c:pt idx="1994">
                  <c:v>258403.682942176</c:v>
                </c:pt>
                <c:pt idx="1995">
                  <c:v>181729.91238611826</c:v>
                </c:pt>
                <c:pt idx="1996">
                  <c:v>81592.707537157621</c:v>
                </c:pt>
                <c:pt idx="1997">
                  <c:v>1299005.5176946996</c:v>
                </c:pt>
                <c:pt idx="1998">
                  <c:v>390522.50684130861</c:v>
                </c:pt>
                <c:pt idx="1999">
                  <c:v>426202.43105678004</c:v>
                </c:pt>
                <c:pt idx="2000">
                  <c:v>140311.56927021907</c:v>
                </c:pt>
                <c:pt idx="2001">
                  <c:v>3775338.7473361925</c:v>
                </c:pt>
                <c:pt idx="2002">
                  <c:v>201962.15535690889</c:v>
                </c:pt>
                <c:pt idx="2003">
                  <c:v>275471.95124044601</c:v>
                </c:pt>
                <c:pt idx="2004">
                  <c:v>256579.0329097865</c:v>
                </c:pt>
                <c:pt idx="2005">
                  <c:v>4599562.6522400919</c:v>
                </c:pt>
                <c:pt idx="2006">
                  <c:v>396708.51096822531</c:v>
                </c:pt>
                <c:pt idx="2007">
                  <c:v>3006862.2544204844</c:v>
                </c:pt>
                <c:pt idx="2008">
                  <c:v>562298.28038949962</c:v>
                </c:pt>
                <c:pt idx="2009">
                  <c:v>140889.80291837093</c:v>
                </c:pt>
                <c:pt idx="2010">
                  <c:v>229069.42200019333</c:v>
                </c:pt>
                <c:pt idx="2011">
                  <c:v>351358.72819217574</c:v>
                </c:pt>
                <c:pt idx="2012">
                  <c:v>110811476.4604045</c:v>
                </c:pt>
                <c:pt idx="2013">
                  <c:v>75259.325689521807</c:v>
                </c:pt>
                <c:pt idx="2014">
                  <c:v>87350.39983764787</c:v>
                </c:pt>
                <c:pt idx="2015">
                  <c:v>476806.11057635746</c:v>
                </c:pt>
                <c:pt idx="2016">
                  <c:v>230273.30553220201</c:v>
                </c:pt>
                <c:pt idx="2017">
                  <c:v>178403.32245529757</c:v>
                </c:pt>
                <c:pt idx="2018">
                  <c:v>91624.981767337158</c:v>
                </c:pt>
                <c:pt idx="2019">
                  <c:v>452957.84163973108</c:v>
                </c:pt>
                <c:pt idx="2020">
                  <c:v>97993.366573451334</c:v>
                </c:pt>
                <c:pt idx="2021">
                  <c:v>79894.542418108031</c:v>
                </c:pt>
                <c:pt idx="2022">
                  <c:v>268233.82227183826</c:v>
                </c:pt>
                <c:pt idx="2023">
                  <c:v>307094.52995632536</c:v>
                </c:pt>
                <c:pt idx="2024">
                  <c:v>179731.24840237311</c:v>
                </c:pt>
                <c:pt idx="2025">
                  <c:v>116876.56997841937</c:v>
                </c:pt>
                <c:pt idx="2026">
                  <c:v>244545.76580643465</c:v>
                </c:pt>
                <c:pt idx="2027">
                  <c:v>218752.88393384303</c:v>
                </c:pt>
                <c:pt idx="2028">
                  <c:v>187958.12695116282</c:v>
                </c:pt>
                <c:pt idx="2029">
                  <c:v>106839.25875086138</c:v>
                </c:pt>
                <c:pt idx="2030">
                  <c:v>161413.89561697078</c:v>
                </c:pt>
                <c:pt idx="2031">
                  <c:v>194762.03106335292</c:v>
                </c:pt>
                <c:pt idx="2032">
                  <c:v>186091.38793897664</c:v>
                </c:pt>
                <c:pt idx="2033">
                  <c:v>182514.39883826498</c:v>
                </c:pt>
                <c:pt idx="2034">
                  <c:v>135748.90255959588</c:v>
                </c:pt>
                <c:pt idx="2035">
                  <c:v>230140.18996341439</c:v>
                </c:pt>
                <c:pt idx="2036">
                  <c:v>227615.8222246216</c:v>
                </c:pt>
                <c:pt idx="2037">
                  <c:v>109961.08233323437</c:v>
                </c:pt>
                <c:pt idx="2038">
                  <c:v>185207.2265674877</c:v>
                </c:pt>
                <c:pt idx="2039">
                  <c:v>180616.53236709011</c:v>
                </c:pt>
                <c:pt idx="2040">
                  <c:v>119964.76985533915</c:v>
                </c:pt>
                <c:pt idx="2041">
                  <c:v>271449.30389113259</c:v>
                </c:pt>
                <c:pt idx="2042">
                  <c:v>211990.24062337875</c:v>
                </c:pt>
                <c:pt idx="2043">
                  <c:v>79877.040938868842</c:v>
                </c:pt>
                <c:pt idx="2044">
                  <c:v>78777.815869250175</c:v>
                </c:pt>
                <c:pt idx="2045">
                  <c:v>366665.88318295305</c:v>
                </c:pt>
                <c:pt idx="2046">
                  <c:v>147095.81822026536</c:v>
                </c:pt>
                <c:pt idx="2047">
                  <c:v>677279.4460961289</c:v>
                </c:pt>
                <c:pt idx="2048">
                  <c:v>134719.50260062263</c:v>
                </c:pt>
                <c:pt idx="2049">
                  <c:v>341559.60941284092</c:v>
                </c:pt>
                <c:pt idx="2050">
                  <c:v>181501.81633180712</c:v>
                </c:pt>
                <c:pt idx="2051">
                  <c:v>403733.13964813214</c:v>
                </c:pt>
                <c:pt idx="2052">
                  <c:v>103035.62310256077</c:v>
                </c:pt>
                <c:pt idx="2053">
                  <c:v>232157.62187711312</c:v>
                </c:pt>
                <c:pt idx="2054">
                  <c:v>74823.11675693329</c:v>
                </c:pt>
                <c:pt idx="2055">
                  <c:v>1058682.7697085692</c:v>
                </c:pt>
                <c:pt idx="2056">
                  <c:v>78016.059899609958</c:v>
                </c:pt>
                <c:pt idx="2057">
                  <c:v>229744.55220603914</c:v>
                </c:pt>
                <c:pt idx="2058">
                  <c:v>793675.67793361796</c:v>
                </c:pt>
                <c:pt idx="2059">
                  <c:v>354263.34894318425</c:v>
                </c:pt>
                <c:pt idx="2060">
                  <c:v>181944.45831416562</c:v>
                </c:pt>
                <c:pt idx="2061">
                  <c:v>227668.5164185316</c:v>
                </c:pt>
                <c:pt idx="2062">
                  <c:v>1706339.6126797767</c:v>
                </c:pt>
                <c:pt idx="2063">
                  <c:v>228383.1553608778</c:v>
                </c:pt>
                <c:pt idx="2064">
                  <c:v>342303.41748725245</c:v>
                </c:pt>
                <c:pt idx="2065">
                  <c:v>208580.59786975005</c:v>
                </c:pt>
                <c:pt idx="2066">
                  <c:v>213903.03647384257</c:v>
                </c:pt>
                <c:pt idx="2067">
                  <c:v>177960.6804729391</c:v>
                </c:pt>
                <c:pt idx="2068">
                  <c:v>309316.74501783808</c:v>
                </c:pt>
                <c:pt idx="2069">
                  <c:v>74142.683944030839</c:v>
                </c:pt>
                <c:pt idx="2070">
                  <c:v>208179.39189563988</c:v>
                </c:pt>
                <c:pt idx="2071">
                  <c:v>407388.96795909049</c:v>
                </c:pt>
                <c:pt idx="2072">
                  <c:v>181059.17434944861</c:v>
                </c:pt>
                <c:pt idx="2073">
                  <c:v>296160.84393542603</c:v>
                </c:pt>
                <c:pt idx="2074">
                  <c:v>92503.23345892725</c:v>
                </c:pt>
                <c:pt idx="2075">
                  <c:v>267674.83737489727</c:v>
                </c:pt>
                <c:pt idx="2076">
                  <c:v>304239.4855302503</c:v>
                </c:pt>
                <c:pt idx="2077">
                  <c:v>239537.9051629614</c:v>
                </c:pt>
                <c:pt idx="2078">
                  <c:v>71153.393506454871</c:v>
                </c:pt>
                <c:pt idx="2079">
                  <c:v>120307.90317499691</c:v>
                </c:pt>
                <c:pt idx="2080">
                  <c:v>216257.875083308</c:v>
                </c:pt>
                <c:pt idx="2081">
                  <c:v>332992.94407422317</c:v>
                </c:pt>
                <c:pt idx="2082">
                  <c:v>7492218.8041975163</c:v>
                </c:pt>
                <c:pt idx="2083">
                  <c:v>94288.640364494553</c:v>
                </c:pt>
                <c:pt idx="2084">
                  <c:v>174862.18659642956</c:v>
                </c:pt>
                <c:pt idx="2085">
                  <c:v>3047580.1613979889</c:v>
                </c:pt>
                <c:pt idx="2086">
                  <c:v>369126.7617575301</c:v>
                </c:pt>
                <c:pt idx="2087">
                  <c:v>1344567.4719045239</c:v>
                </c:pt>
                <c:pt idx="2088">
                  <c:v>101517.77538295965</c:v>
                </c:pt>
                <c:pt idx="2089">
                  <c:v>77126.14055519375</c:v>
                </c:pt>
                <c:pt idx="2090">
                  <c:v>185259.46539552702</c:v>
                </c:pt>
                <c:pt idx="2091">
                  <c:v>178845.9644376561</c:v>
                </c:pt>
                <c:pt idx="2092">
                  <c:v>112834.65147873992</c:v>
                </c:pt>
                <c:pt idx="2093">
                  <c:v>177960.6804729391</c:v>
                </c:pt>
                <c:pt idx="2094">
                  <c:v>645390.61384351924</c:v>
                </c:pt>
                <c:pt idx="2095">
                  <c:v>184613.86033458041</c:v>
                </c:pt>
                <c:pt idx="2096">
                  <c:v>310048.88543942349</c:v>
                </c:pt>
                <c:pt idx="2097">
                  <c:v>177960.6804729391</c:v>
                </c:pt>
                <c:pt idx="2098">
                  <c:v>194111.19139935015</c:v>
                </c:pt>
                <c:pt idx="2099">
                  <c:v>98318.998413869907</c:v>
                </c:pt>
                <c:pt idx="2100">
                  <c:v>182102.2996412082</c:v>
                </c:pt>
                <c:pt idx="2101">
                  <c:v>238666.01851714076</c:v>
                </c:pt>
                <c:pt idx="2102">
                  <c:v>183715.02624359966</c:v>
                </c:pt>
                <c:pt idx="2103">
                  <c:v>253431.88769589394</c:v>
                </c:pt>
                <c:pt idx="2104">
                  <c:v>178845.9644376561</c:v>
                </c:pt>
                <c:pt idx="2105">
                  <c:v>542129.78549241822</c:v>
                </c:pt>
                <c:pt idx="2106">
                  <c:v>79278.016086071031</c:v>
                </c:pt>
                <c:pt idx="2107">
                  <c:v>157873.0477669361</c:v>
                </c:pt>
                <c:pt idx="2108">
                  <c:v>1020318.2283342573</c:v>
                </c:pt>
                <c:pt idx="2109">
                  <c:v>235077.17200741055</c:v>
                </c:pt>
                <c:pt idx="2110">
                  <c:v>380759.84947705542</c:v>
                </c:pt>
                <c:pt idx="2111">
                  <c:v>201729.59912942108</c:v>
                </c:pt>
                <c:pt idx="2112">
                  <c:v>301256.02891908737</c:v>
                </c:pt>
                <c:pt idx="2113">
                  <c:v>151248.77142768187</c:v>
                </c:pt>
                <c:pt idx="2114">
                  <c:v>208022.67541152186</c:v>
                </c:pt>
                <c:pt idx="2115">
                  <c:v>217328.18768065848</c:v>
                </c:pt>
                <c:pt idx="2116">
                  <c:v>116876.56997841937</c:v>
                </c:pt>
                <c:pt idx="2117">
                  <c:v>246743.70487577422</c:v>
                </c:pt>
                <c:pt idx="2118">
                  <c:v>1616073.2453938115</c:v>
                </c:pt>
                <c:pt idx="2119">
                  <c:v>80476.065791666653</c:v>
                </c:pt>
                <c:pt idx="2120">
                  <c:v>210657.16487661397</c:v>
                </c:pt>
                <c:pt idx="2121">
                  <c:v>194658.7406544105</c:v>
                </c:pt>
                <c:pt idx="2122">
                  <c:v>186322.40985637542</c:v>
                </c:pt>
                <c:pt idx="2123">
                  <c:v>34273932.182408117</c:v>
                </c:pt>
                <c:pt idx="2124">
                  <c:v>87699.36698371869</c:v>
                </c:pt>
                <c:pt idx="2125">
                  <c:v>292386.37741919071</c:v>
                </c:pt>
                <c:pt idx="2126">
                  <c:v>272817.22418921953</c:v>
                </c:pt>
                <c:pt idx="2127">
                  <c:v>87623.792850027108</c:v>
                </c:pt>
                <c:pt idx="2128">
                  <c:v>121881.44905477788</c:v>
                </c:pt>
                <c:pt idx="2129">
                  <c:v>191778.99846902437</c:v>
                </c:pt>
                <c:pt idx="2130">
                  <c:v>185439.7827949755</c:v>
                </c:pt>
                <c:pt idx="2131">
                  <c:v>175747.47056114656</c:v>
                </c:pt>
                <c:pt idx="2132">
                  <c:v>400355.15892294096</c:v>
                </c:pt>
                <c:pt idx="2133">
                  <c:v>182857.53215792275</c:v>
                </c:pt>
                <c:pt idx="2134">
                  <c:v>511726.28529751475</c:v>
                </c:pt>
                <c:pt idx="2135">
                  <c:v>2185150.0428678654</c:v>
                </c:pt>
                <c:pt idx="2136">
                  <c:v>202171.90749810086</c:v>
                </c:pt>
                <c:pt idx="2137">
                  <c:v>82709.349282648589</c:v>
                </c:pt>
                <c:pt idx="2138">
                  <c:v>238334.02163095272</c:v>
                </c:pt>
                <c:pt idx="2139">
                  <c:v>3519156.5245230594</c:v>
                </c:pt>
                <c:pt idx="2140">
                  <c:v>209087.15418245929</c:v>
                </c:pt>
                <c:pt idx="2141">
                  <c:v>749818.51949829073</c:v>
                </c:pt>
                <c:pt idx="2142">
                  <c:v>629407.03419723781</c:v>
                </c:pt>
                <c:pt idx="2143">
                  <c:v>256935.88931253407</c:v>
                </c:pt>
                <c:pt idx="2144">
                  <c:v>339406.18502220471</c:v>
                </c:pt>
                <c:pt idx="2145">
                  <c:v>1427716.3882073562</c:v>
                </c:pt>
                <c:pt idx="2146">
                  <c:v>186933.59663253071</c:v>
                </c:pt>
                <c:pt idx="2147">
                  <c:v>81336.816004017572</c:v>
                </c:pt>
                <c:pt idx="2148">
                  <c:v>252552.62956347887</c:v>
                </c:pt>
                <c:pt idx="2149">
                  <c:v>2115798.8109570937</c:v>
                </c:pt>
                <c:pt idx="2150">
                  <c:v>287058.95302235387</c:v>
                </c:pt>
                <c:pt idx="2151">
                  <c:v>193653.45043096895</c:v>
                </c:pt>
                <c:pt idx="2152">
                  <c:v>402287.38658062345</c:v>
                </c:pt>
                <c:pt idx="2153">
                  <c:v>294603.61788753676</c:v>
                </c:pt>
                <c:pt idx="2154">
                  <c:v>571912.64399536443</c:v>
                </c:pt>
                <c:pt idx="2155">
                  <c:v>274966.18280689028</c:v>
                </c:pt>
                <c:pt idx="2156">
                  <c:v>289978.50315265136</c:v>
                </c:pt>
                <c:pt idx="2157">
                  <c:v>237601.8812093673</c:v>
                </c:pt>
                <c:pt idx="2158">
                  <c:v>486542.187707862</c:v>
                </c:pt>
                <c:pt idx="2159">
                  <c:v>237479.10524501483</c:v>
                </c:pt>
                <c:pt idx="2160">
                  <c:v>268361.10401421279</c:v>
                </c:pt>
                <c:pt idx="2161">
                  <c:v>178403.32245529757</c:v>
                </c:pt>
                <c:pt idx="2162">
                  <c:v>329209.7268183683</c:v>
                </c:pt>
                <c:pt idx="2163">
                  <c:v>177960.6804729391</c:v>
                </c:pt>
                <c:pt idx="2164">
                  <c:v>219566.96353488948</c:v>
                </c:pt>
                <c:pt idx="2165">
                  <c:v>95318.040323467809</c:v>
                </c:pt>
                <c:pt idx="2166">
                  <c:v>205108.95910763749</c:v>
                </c:pt>
                <c:pt idx="2167">
                  <c:v>184669.45129223826</c:v>
                </c:pt>
                <c:pt idx="2168">
                  <c:v>84337.774094419656</c:v>
                </c:pt>
                <c:pt idx="2169">
                  <c:v>355509.43731353193</c:v>
                </c:pt>
                <c:pt idx="2170">
                  <c:v>116505.06435573091</c:v>
                </c:pt>
                <c:pt idx="2171">
                  <c:v>223579.28888566926</c:v>
                </c:pt>
                <c:pt idx="2172">
                  <c:v>742302.78615443897</c:v>
                </c:pt>
                <c:pt idx="2173">
                  <c:v>232222.32518701319</c:v>
                </c:pt>
                <c:pt idx="2174">
                  <c:v>423449.83460576739</c:v>
                </c:pt>
                <c:pt idx="2175">
                  <c:v>380759.84947705542</c:v>
                </c:pt>
                <c:pt idx="2176">
                  <c:v>179949.64968045143</c:v>
                </c:pt>
                <c:pt idx="2177">
                  <c:v>476446.00699681701</c:v>
                </c:pt>
                <c:pt idx="2178">
                  <c:v>129294.38961031097</c:v>
                </c:pt>
                <c:pt idx="2179">
                  <c:v>368364.92098452302</c:v>
                </c:pt>
                <c:pt idx="2180">
                  <c:v>507594.87532546854</c:v>
                </c:pt>
                <c:pt idx="2181">
                  <c:v>1160892.236448281</c:v>
                </c:pt>
                <c:pt idx="2182">
                  <c:v>399308.58774831489</c:v>
                </c:pt>
                <c:pt idx="2183">
                  <c:v>189202.5816583847</c:v>
                </c:pt>
                <c:pt idx="2184">
                  <c:v>202212.21306363586</c:v>
                </c:pt>
                <c:pt idx="2185">
                  <c:v>178666.16145819769</c:v>
                </c:pt>
                <c:pt idx="2186">
                  <c:v>223533.41510339937</c:v>
                </c:pt>
                <c:pt idx="2187">
                  <c:v>237304.62167197943</c:v>
                </c:pt>
                <c:pt idx="2188">
                  <c:v>788528.75399223727</c:v>
                </c:pt>
                <c:pt idx="2189">
                  <c:v>237135.97192535707</c:v>
                </c:pt>
                <c:pt idx="2190">
                  <c:v>185437.12589165842</c:v>
                </c:pt>
                <c:pt idx="2191">
                  <c:v>331519.27406955441</c:v>
                </c:pt>
                <c:pt idx="2192">
                  <c:v>360205.21959294268</c:v>
                </c:pt>
                <c:pt idx="2193">
                  <c:v>331713.48640852293</c:v>
                </c:pt>
                <c:pt idx="2194">
                  <c:v>264590.30084211956</c:v>
                </c:pt>
                <c:pt idx="2195">
                  <c:v>233704.63872877957</c:v>
                </c:pt>
                <c:pt idx="2196">
                  <c:v>193494.66506731315</c:v>
                </c:pt>
                <c:pt idx="2197">
                  <c:v>4584853.1260497216</c:v>
                </c:pt>
                <c:pt idx="2198">
                  <c:v>478716.77514307183</c:v>
                </c:pt>
                <c:pt idx="2199">
                  <c:v>224951.82216430025</c:v>
                </c:pt>
                <c:pt idx="2200">
                  <c:v>2291085.0359710609</c:v>
                </c:pt>
                <c:pt idx="2201">
                  <c:v>119270.54930543866</c:v>
                </c:pt>
                <c:pt idx="2202">
                  <c:v>86995.598865163993</c:v>
                </c:pt>
                <c:pt idx="2203">
                  <c:v>357918.90044488682</c:v>
                </c:pt>
                <c:pt idx="2204">
                  <c:v>251001.58215525892</c:v>
                </c:pt>
                <c:pt idx="2205">
                  <c:v>1798258.4319593743</c:v>
                </c:pt>
                <c:pt idx="2206">
                  <c:v>189307.32492414158</c:v>
                </c:pt>
                <c:pt idx="2207">
                  <c:v>181828.13219894949</c:v>
                </c:pt>
                <c:pt idx="2208">
                  <c:v>177960.6804729391</c:v>
                </c:pt>
                <c:pt idx="2209">
                  <c:v>76538.783355222069</c:v>
                </c:pt>
                <c:pt idx="2210">
                  <c:v>271609.90372422553</c:v>
                </c:pt>
                <c:pt idx="2211">
                  <c:v>359501.45147438801</c:v>
                </c:pt>
                <c:pt idx="2212">
                  <c:v>1546364.9426752478</c:v>
                </c:pt>
                <c:pt idx="2213">
                  <c:v>383967.63159586536</c:v>
                </c:pt>
                <c:pt idx="2214">
                  <c:v>234734.03868775279</c:v>
                </c:pt>
                <c:pt idx="2215">
                  <c:v>176190.11254350509</c:v>
                </c:pt>
                <c:pt idx="2216">
                  <c:v>342625.47078689584</c:v>
                </c:pt>
                <c:pt idx="2217">
                  <c:v>350787.14840516174</c:v>
                </c:pt>
                <c:pt idx="2218">
                  <c:v>189285.79288834889</c:v>
                </c:pt>
                <c:pt idx="2219">
                  <c:v>6022235.6627836945</c:v>
                </c:pt>
                <c:pt idx="2220">
                  <c:v>186667.00163263641</c:v>
                </c:pt>
                <c:pt idx="2221">
                  <c:v>739051.75020785106</c:v>
                </c:pt>
                <c:pt idx="2222">
                  <c:v>276995.46317972644</c:v>
                </c:pt>
                <c:pt idx="2223">
                  <c:v>203927.87966192467</c:v>
                </c:pt>
                <c:pt idx="2224">
                  <c:v>1427274.3454483547</c:v>
                </c:pt>
                <c:pt idx="2225">
                  <c:v>282313.95603063231</c:v>
                </c:pt>
                <c:pt idx="2226">
                  <c:v>331713.48640852293</c:v>
                </c:pt>
                <c:pt idx="2227">
                  <c:v>124763.06811381287</c:v>
                </c:pt>
                <c:pt idx="2228">
                  <c:v>253010.3705318601</c:v>
                </c:pt>
                <c:pt idx="2229">
                  <c:v>240803.99910849798</c:v>
                </c:pt>
                <c:pt idx="2230">
                  <c:v>287030.58071932319</c:v>
                </c:pt>
                <c:pt idx="2231">
                  <c:v>10344686.090512436</c:v>
                </c:pt>
                <c:pt idx="2232">
                  <c:v>860243.54194722243</c:v>
                </c:pt>
                <c:pt idx="2233">
                  <c:v>373855.05409904709</c:v>
                </c:pt>
                <c:pt idx="2234">
                  <c:v>95457.520938024871</c:v>
                </c:pt>
                <c:pt idx="2235">
                  <c:v>224265.55552498472</c:v>
                </c:pt>
                <c:pt idx="2236">
                  <c:v>191778.99846902437</c:v>
                </c:pt>
                <c:pt idx="2237">
                  <c:v>270486.40491213015</c:v>
                </c:pt>
                <c:pt idx="2238">
                  <c:v>415856.72385836445</c:v>
                </c:pt>
                <c:pt idx="2239">
                  <c:v>191080.67121522388</c:v>
                </c:pt>
                <c:pt idx="2240">
                  <c:v>92369.321061105074</c:v>
                </c:pt>
                <c:pt idx="2241">
                  <c:v>5323535.6128294365</c:v>
                </c:pt>
                <c:pt idx="2242">
                  <c:v>183169.95868533384</c:v>
                </c:pt>
                <c:pt idx="2243">
                  <c:v>82819.926374818533</c:v>
                </c:pt>
                <c:pt idx="2244">
                  <c:v>179379.79395971893</c:v>
                </c:pt>
                <c:pt idx="2245">
                  <c:v>117438.80540224561</c:v>
                </c:pt>
                <c:pt idx="2246">
                  <c:v>2153792.5049861935</c:v>
                </c:pt>
                <c:pt idx="2247">
                  <c:v>2997679.1386033157</c:v>
                </c:pt>
                <c:pt idx="2248">
                  <c:v>614292.26027662551</c:v>
                </c:pt>
                <c:pt idx="2249">
                  <c:v>586899.66735845758</c:v>
                </c:pt>
                <c:pt idx="2250">
                  <c:v>332992.94407422317</c:v>
                </c:pt>
                <c:pt idx="2251">
                  <c:v>2254539.534157651</c:v>
                </c:pt>
                <c:pt idx="2252">
                  <c:v>670500.33014640538</c:v>
                </c:pt>
                <c:pt idx="2253">
                  <c:v>417935.2525422441</c:v>
                </c:pt>
                <c:pt idx="2254">
                  <c:v>410483.07751590916</c:v>
                </c:pt>
                <c:pt idx="2255">
                  <c:v>186813.52012010917</c:v>
                </c:pt>
                <c:pt idx="2256">
                  <c:v>219640.65519514342</c:v>
                </c:pt>
                <c:pt idx="2257">
                  <c:v>173976.90263171255</c:v>
                </c:pt>
                <c:pt idx="2258">
                  <c:v>181828.13219894949</c:v>
                </c:pt>
                <c:pt idx="2259">
                  <c:v>357209.90557276132</c:v>
                </c:pt>
                <c:pt idx="2260">
                  <c:v>447784.07520601584</c:v>
                </c:pt>
                <c:pt idx="2261">
                  <c:v>429430.90837729146</c:v>
                </c:pt>
                <c:pt idx="2262">
                  <c:v>114672.98683885914</c:v>
                </c:pt>
                <c:pt idx="2263">
                  <c:v>455218.14617966238</c:v>
                </c:pt>
                <c:pt idx="2264">
                  <c:v>10254145.299124414</c:v>
                </c:pt>
                <c:pt idx="2265">
                  <c:v>81179.833910221336</c:v>
                </c:pt>
                <c:pt idx="2266">
                  <c:v>292157.58613857819</c:v>
                </c:pt>
                <c:pt idx="2267">
                  <c:v>296171.473798391</c:v>
                </c:pt>
                <c:pt idx="2268">
                  <c:v>19825802.845975861</c:v>
                </c:pt>
                <c:pt idx="2269">
                  <c:v>613963.03309606528</c:v>
                </c:pt>
                <c:pt idx="2270">
                  <c:v>237126.0361882977</c:v>
                </c:pt>
                <c:pt idx="2271">
                  <c:v>262156.33195734251</c:v>
                </c:pt>
                <c:pt idx="2272">
                  <c:v>367846.96822845464</c:v>
                </c:pt>
                <c:pt idx="2273">
                  <c:v>210936.39171540627</c:v>
                </c:pt>
                <c:pt idx="2274">
                  <c:v>279009.32215243875</c:v>
                </c:pt>
                <c:pt idx="2275">
                  <c:v>626641.45324458554</c:v>
                </c:pt>
                <c:pt idx="2276">
                  <c:v>189834.28618002246</c:v>
                </c:pt>
                <c:pt idx="2277">
                  <c:v>477935.29040749848</c:v>
                </c:pt>
                <c:pt idx="2278">
                  <c:v>119186.22443212749</c:v>
                </c:pt>
                <c:pt idx="2279">
                  <c:v>267948.76160663291</c:v>
                </c:pt>
                <c:pt idx="2280">
                  <c:v>241192.93260663631</c:v>
                </c:pt>
                <c:pt idx="2281">
                  <c:v>550367.21245089825</c:v>
                </c:pt>
                <c:pt idx="2282">
                  <c:v>176632.75452586357</c:v>
                </c:pt>
                <c:pt idx="2283">
                  <c:v>215854.69063281573</c:v>
                </c:pt>
                <c:pt idx="2284">
                  <c:v>142408.71307668486</c:v>
                </c:pt>
                <c:pt idx="2285">
                  <c:v>1109544.5590980998</c:v>
                </c:pt>
                <c:pt idx="2286">
                  <c:v>176285.76025638607</c:v>
                </c:pt>
                <c:pt idx="2287">
                  <c:v>149125.53380951346</c:v>
                </c:pt>
                <c:pt idx="2288">
                  <c:v>127310.84701174367</c:v>
                </c:pt>
                <c:pt idx="2289">
                  <c:v>368998.60733263521</c:v>
                </c:pt>
                <c:pt idx="2290">
                  <c:v>231988.97213049076</c:v>
                </c:pt>
                <c:pt idx="2291">
                  <c:v>22741063.529788148</c:v>
                </c:pt>
                <c:pt idx="2292">
                  <c:v>424784.02399587916</c:v>
                </c:pt>
                <c:pt idx="2293">
                  <c:v>269362.13167015539</c:v>
                </c:pt>
                <c:pt idx="2294">
                  <c:v>288030.81154623115</c:v>
                </c:pt>
                <c:pt idx="2295">
                  <c:v>315788.06981984962</c:v>
                </c:pt>
                <c:pt idx="2296">
                  <c:v>177553.46546589333</c:v>
                </c:pt>
                <c:pt idx="2297">
                  <c:v>459172.93009534618</c:v>
                </c:pt>
                <c:pt idx="2298">
                  <c:v>6826011.6763449879</c:v>
                </c:pt>
                <c:pt idx="2299">
                  <c:v>218752.88393384303</c:v>
                </c:pt>
                <c:pt idx="2300">
                  <c:v>371861.19845182722</c:v>
                </c:pt>
                <c:pt idx="2301">
                  <c:v>381890.42616712308</c:v>
                </c:pt>
                <c:pt idx="2302">
                  <c:v>1192978.1187494874</c:v>
                </c:pt>
                <c:pt idx="2303">
                  <c:v>74823.11675693329</c:v>
                </c:pt>
                <c:pt idx="2304">
                  <c:v>3116239.5786021696</c:v>
                </c:pt>
                <c:pt idx="2305">
                  <c:v>1840762.0114521242</c:v>
                </c:pt>
                <c:pt idx="2306">
                  <c:v>97859.454175629158</c:v>
                </c:pt>
                <c:pt idx="2307">
                  <c:v>79533.907619211081</c:v>
                </c:pt>
                <c:pt idx="2308">
                  <c:v>123396.10305191671</c:v>
                </c:pt>
                <c:pt idx="2309">
                  <c:v>173976.90263171255</c:v>
                </c:pt>
                <c:pt idx="2310">
                  <c:v>288421.8027243297</c:v>
                </c:pt>
                <c:pt idx="2311">
                  <c:v>631668.71239040559</c:v>
                </c:pt>
                <c:pt idx="2312">
                  <c:v>77556.515661369194</c:v>
                </c:pt>
                <c:pt idx="2313">
                  <c:v>76881.916674879816</c:v>
                </c:pt>
                <c:pt idx="2314">
                  <c:v>1191582.2501652045</c:v>
                </c:pt>
                <c:pt idx="2315">
                  <c:v>174232.79416485259</c:v>
                </c:pt>
                <c:pt idx="2316">
                  <c:v>234559.5551147174</c:v>
                </c:pt>
                <c:pt idx="2317">
                  <c:v>184230.06543655379</c:v>
                </c:pt>
                <c:pt idx="2318">
                  <c:v>149131.10202624835</c:v>
                </c:pt>
                <c:pt idx="2319">
                  <c:v>196966.9109022679</c:v>
                </c:pt>
                <c:pt idx="2320">
                  <c:v>2940607.2921557599</c:v>
                </c:pt>
                <c:pt idx="2321">
                  <c:v>466907.2175246437</c:v>
                </c:pt>
                <c:pt idx="2322">
                  <c:v>456264.87801114109</c:v>
                </c:pt>
                <c:pt idx="2323">
                  <c:v>75945.592328837316</c:v>
                </c:pt>
                <c:pt idx="2324">
                  <c:v>84276.784526760719</c:v>
                </c:pt>
                <c:pt idx="2325">
                  <c:v>199601.32451387425</c:v>
                </c:pt>
                <c:pt idx="2326">
                  <c:v>143358.58194920237</c:v>
                </c:pt>
                <c:pt idx="2327">
                  <c:v>304558.75232489943</c:v>
                </c:pt>
                <c:pt idx="2328">
                  <c:v>178039.60113646038</c:v>
                </c:pt>
                <c:pt idx="2329">
                  <c:v>160099.16938311397</c:v>
                </c:pt>
                <c:pt idx="2330">
                  <c:v>904670.55610328203</c:v>
                </c:pt>
                <c:pt idx="2331">
                  <c:v>302916.87898959778</c:v>
                </c:pt>
                <c:pt idx="2332">
                  <c:v>452507.02014216594</c:v>
                </c:pt>
                <c:pt idx="2333">
                  <c:v>110534.02457390715</c:v>
                </c:pt>
                <c:pt idx="2334">
                  <c:v>2140466.902918024</c:v>
                </c:pt>
                <c:pt idx="2335">
                  <c:v>130945.03608438732</c:v>
                </c:pt>
                <c:pt idx="2336">
                  <c:v>446000.64117704198</c:v>
                </c:pt>
                <c:pt idx="2337">
                  <c:v>823428.41206830787</c:v>
                </c:pt>
                <c:pt idx="2338">
                  <c:v>3294064.831774448</c:v>
                </c:pt>
                <c:pt idx="2339">
                  <c:v>82534.865709613179</c:v>
                </c:pt>
                <c:pt idx="2340">
                  <c:v>463912.89008968935</c:v>
                </c:pt>
                <c:pt idx="2341">
                  <c:v>255833.82093349821</c:v>
                </c:pt>
                <c:pt idx="2342">
                  <c:v>336854.72823046194</c:v>
                </c:pt>
                <c:pt idx="2343">
                  <c:v>180905.27877559268</c:v>
                </c:pt>
                <c:pt idx="2344">
                  <c:v>302973.92280407011</c:v>
                </c:pt>
                <c:pt idx="2345">
                  <c:v>196845.35578378444</c:v>
                </c:pt>
                <c:pt idx="2346">
                  <c:v>98684115.543740466</c:v>
                </c:pt>
                <c:pt idx="2347">
                  <c:v>325616.35213146091</c:v>
                </c:pt>
                <c:pt idx="2348">
                  <c:v>178344.11600803956</c:v>
                </c:pt>
                <c:pt idx="2349">
                  <c:v>195134.75753191038</c:v>
                </c:pt>
                <c:pt idx="2350">
                  <c:v>80906.440897842112</c:v>
                </c:pt>
                <c:pt idx="2351">
                  <c:v>293938.96248759201</c:v>
                </c:pt>
                <c:pt idx="2352">
                  <c:v>1113359.2553263842</c:v>
                </c:pt>
                <c:pt idx="2353">
                  <c:v>1124339.5215554324</c:v>
                </c:pt>
                <c:pt idx="2354">
                  <c:v>77044.732595089095</c:v>
                </c:pt>
                <c:pt idx="2355">
                  <c:v>57312839.588575818</c:v>
                </c:pt>
                <c:pt idx="2356">
                  <c:v>495563.07787829748</c:v>
                </c:pt>
                <c:pt idx="2357">
                  <c:v>380759.84947705542</c:v>
                </c:pt>
                <c:pt idx="2358">
                  <c:v>258578.88749076024</c:v>
                </c:pt>
                <c:pt idx="2359">
                  <c:v>95245233.414130449</c:v>
                </c:pt>
                <c:pt idx="2360">
                  <c:v>734284.44450076099</c:v>
                </c:pt>
                <c:pt idx="2361">
                  <c:v>208738.34879363695</c:v>
                </c:pt>
                <c:pt idx="2362">
                  <c:v>178403.32245529757</c:v>
                </c:pt>
                <c:pt idx="2363">
                  <c:v>276596.30368599889</c:v>
                </c:pt>
                <c:pt idx="2364">
                  <c:v>236146.82632728468</c:v>
                </c:pt>
                <c:pt idx="2365">
                  <c:v>185259.46539552702</c:v>
                </c:pt>
                <c:pt idx="2366">
                  <c:v>290223.25825232168</c:v>
                </c:pt>
                <c:pt idx="2367">
                  <c:v>218752.88393384303</c:v>
                </c:pt>
                <c:pt idx="2368">
                  <c:v>367695.28314192628</c:v>
                </c:pt>
                <c:pt idx="2369">
                  <c:v>497580.86805452657</c:v>
                </c:pt>
                <c:pt idx="2370">
                  <c:v>215687.22253354086</c:v>
                </c:pt>
                <c:pt idx="2371">
                  <c:v>1961939.091273482</c:v>
                </c:pt>
                <c:pt idx="2372">
                  <c:v>180920.97698497231</c:v>
                </c:pt>
                <c:pt idx="2373">
                  <c:v>296154.9029064909</c:v>
                </c:pt>
                <c:pt idx="2374">
                  <c:v>374877.4819394087</c:v>
                </c:pt>
                <c:pt idx="2375">
                  <c:v>541873.89395927824</c:v>
                </c:pt>
                <c:pt idx="2376">
                  <c:v>198281.03006328255</c:v>
                </c:pt>
                <c:pt idx="2377">
                  <c:v>245423.94164453895</c:v>
                </c:pt>
                <c:pt idx="2378">
                  <c:v>84611.167106798894</c:v>
                </c:pt>
                <c:pt idx="2379">
                  <c:v>242371.08618926149</c:v>
                </c:pt>
                <c:pt idx="2380">
                  <c:v>186566.97854994563</c:v>
                </c:pt>
                <c:pt idx="2381">
                  <c:v>214955.0821119555</c:v>
                </c:pt>
                <c:pt idx="2382">
                  <c:v>83732.915415208787</c:v>
                </c:pt>
                <c:pt idx="2383">
                  <c:v>213675.62444625524</c:v>
                </c:pt>
                <c:pt idx="2384">
                  <c:v>242409.25822135055</c:v>
                </c:pt>
                <c:pt idx="2385">
                  <c:v>1415404.0840214044</c:v>
                </c:pt>
                <c:pt idx="2386">
                  <c:v>610163.25839758455</c:v>
                </c:pt>
                <c:pt idx="2387">
                  <c:v>221143.14951862121</c:v>
                </c:pt>
                <c:pt idx="2388">
                  <c:v>92317.082233065725</c:v>
                </c:pt>
                <c:pt idx="2389">
                  <c:v>902151.41511806007</c:v>
                </c:pt>
                <c:pt idx="2390">
                  <c:v>109031.7054569519</c:v>
                </c:pt>
                <c:pt idx="2391">
                  <c:v>76724.93458108358</c:v>
                </c:pt>
                <c:pt idx="2392">
                  <c:v>1515228.5141796053</c:v>
                </c:pt>
                <c:pt idx="2393">
                  <c:v>129084.58626448485</c:v>
                </c:pt>
                <c:pt idx="2394">
                  <c:v>389505.19855199585</c:v>
                </c:pt>
                <c:pt idx="2395">
                  <c:v>528910.40194597514</c:v>
                </c:pt>
                <c:pt idx="2396">
                  <c:v>182857.53215792275</c:v>
                </c:pt>
                <c:pt idx="2397">
                  <c:v>81866.100549536859</c:v>
                </c:pt>
                <c:pt idx="2398">
                  <c:v>218752.88393384303</c:v>
                </c:pt>
                <c:pt idx="2399">
                  <c:v>330032.89862219826</c:v>
                </c:pt>
                <c:pt idx="2400">
                  <c:v>148160.57155076208</c:v>
                </c:pt>
                <c:pt idx="2401">
                  <c:v>325229.03214698972</c:v>
                </c:pt>
                <c:pt idx="2402">
                  <c:v>421335.1893200624</c:v>
                </c:pt>
                <c:pt idx="2403">
                  <c:v>1994907.6910392442</c:v>
                </c:pt>
                <c:pt idx="2404">
                  <c:v>200886.61600598754</c:v>
                </c:pt>
                <c:pt idx="2405">
                  <c:v>200991.4351252302</c:v>
                </c:pt>
                <c:pt idx="2406">
                  <c:v>263039.62064631103</c:v>
                </c:pt>
                <c:pt idx="2407">
                  <c:v>895062.82315286482</c:v>
                </c:pt>
                <c:pt idx="2408">
                  <c:v>760369.77867461101</c:v>
                </c:pt>
                <c:pt idx="2409">
                  <c:v>343990.71178251051</c:v>
                </c:pt>
                <c:pt idx="2410">
                  <c:v>212313.55477394769</c:v>
                </c:pt>
                <c:pt idx="2411">
                  <c:v>211913.02162698377</c:v>
                </c:pt>
                <c:pt idx="2412">
                  <c:v>1899111.4876466689</c:v>
                </c:pt>
                <c:pt idx="2413">
                  <c:v>206672.94621918671</c:v>
                </c:pt>
                <c:pt idx="2414">
                  <c:v>84250.532307901944</c:v>
                </c:pt>
                <c:pt idx="2415">
                  <c:v>475096.01219480362</c:v>
                </c:pt>
                <c:pt idx="2416">
                  <c:v>102459.93355541519</c:v>
                </c:pt>
                <c:pt idx="2417">
                  <c:v>225294.95548395801</c:v>
                </c:pt>
                <c:pt idx="2418">
                  <c:v>261346.49252463994</c:v>
                </c:pt>
                <c:pt idx="2419">
                  <c:v>426299.63322920876</c:v>
                </c:pt>
                <c:pt idx="2420">
                  <c:v>459309.05858028471</c:v>
                </c:pt>
                <c:pt idx="2421">
                  <c:v>195076.68487745794</c:v>
                </c:pt>
                <c:pt idx="2422">
                  <c:v>205986.67957987118</c:v>
                </c:pt>
                <c:pt idx="2423">
                  <c:v>710881.63845675508</c:v>
                </c:pt>
                <c:pt idx="2424">
                  <c:v>94771.254298709362</c:v>
                </c:pt>
                <c:pt idx="2425">
                  <c:v>277108.08675227902</c:v>
                </c:pt>
                <c:pt idx="2426">
                  <c:v>244767.18560045274</c:v>
                </c:pt>
                <c:pt idx="2427">
                  <c:v>84611.167106798894</c:v>
                </c:pt>
                <c:pt idx="2428">
                  <c:v>138320.28237285712</c:v>
                </c:pt>
                <c:pt idx="2429">
                  <c:v>184660.44054272922</c:v>
                </c:pt>
                <c:pt idx="2430">
                  <c:v>127592.99076374249</c:v>
                </c:pt>
                <c:pt idx="2431">
                  <c:v>261597.75987765833</c:v>
                </c:pt>
                <c:pt idx="2432">
                  <c:v>633252.52987062105</c:v>
                </c:pt>
                <c:pt idx="2433">
                  <c:v>119767.74780568611</c:v>
                </c:pt>
                <c:pt idx="2434">
                  <c:v>177518.03849058057</c:v>
                </c:pt>
                <c:pt idx="2435">
                  <c:v>344864.24329103454</c:v>
                </c:pt>
                <c:pt idx="2436">
                  <c:v>223550.91658263857</c:v>
                </c:pt>
                <c:pt idx="2437">
                  <c:v>177280.23311036674</c:v>
                </c:pt>
                <c:pt idx="2438">
                  <c:v>1547516.2459160532</c:v>
                </c:pt>
                <c:pt idx="2439">
                  <c:v>105094.4230205073</c:v>
                </c:pt>
                <c:pt idx="2440">
                  <c:v>263633.07728237403</c:v>
                </c:pt>
                <c:pt idx="2441">
                  <c:v>474482.79319407477</c:v>
                </c:pt>
                <c:pt idx="2442">
                  <c:v>116533.43665876161</c:v>
                </c:pt>
                <c:pt idx="2443">
                  <c:v>217705.7168859524</c:v>
                </c:pt>
                <c:pt idx="2444">
                  <c:v>632553.99635512265</c:v>
                </c:pt>
                <c:pt idx="2445">
                  <c:v>365660.3497489884</c:v>
                </c:pt>
                <c:pt idx="2446">
                  <c:v>208010.74214901758</c:v>
                </c:pt>
                <c:pt idx="2447">
                  <c:v>1634586.670592465</c:v>
                </c:pt>
                <c:pt idx="2448">
                  <c:v>155091.65020280468</c:v>
                </c:pt>
                <c:pt idx="2449">
                  <c:v>182613.30827760883</c:v>
                </c:pt>
                <c:pt idx="2450">
                  <c:v>562915.76195772749</c:v>
                </c:pt>
                <c:pt idx="2451">
                  <c:v>481482.4296995133</c:v>
                </c:pt>
                <c:pt idx="2452">
                  <c:v>198478.84894197021</c:v>
                </c:pt>
                <c:pt idx="2453">
                  <c:v>240283.80676576227</c:v>
                </c:pt>
                <c:pt idx="2454">
                  <c:v>117383.31604732102</c:v>
                </c:pt>
                <c:pt idx="2455">
                  <c:v>282552.3460845332</c:v>
                </c:pt>
                <c:pt idx="2456">
                  <c:v>4314915.8924980117</c:v>
                </c:pt>
                <c:pt idx="2457">
                  <c:v>201561.21499247692</c:v>
                </c:pt>
                <c:pt idx="2458">
                  <c:v>218496.99240070296</c:v>
                </c:pt>
                <c:pt idx="2459">
                  <c:v>166223.86152827062</c:v>
                </c:pt>
                <c:pt idx="2460">
                  <c:v>178403.32245529757</c:v>
                </c:pt>
                <c:pt idx="2461">
                  <c:v>23231901.95582157</c:v>
                </c:pt>
                <c:pt idx="2462">
                  <c:v>211344.12114244205</c:v>
                </c:pt>
                <c:pt idx="2463">
                  <c:v>448480.72624807677</c:v>
                </c:pt>
                <c:pt idx="2464">
                  <c:v>212558.98270076426</c:v>
                </c:pt>
                <c:pt idx="2465">
                  <c:v>263725.88728562655</c:v>
                </c:pt>
                <c:pt idx="2466">
                  <c:v>257380.83778516465</c:v>
                </c:pt>
                <c:pt idx="2467">
                  <c:v>141739.94791660857</c:v>
                </c:pt>
                <c:pt idx="2468">
                  <c:v>211133.67937473749</c:v>
                </c:pt>
                <c:pt idx="2469">
                  <c:v>136587.11429532917</c:v>
                </c:pt>
                <c:pt idx="2470">
                  <c:v>146737.85712405189</c:v>
                </c:pt>
                <c:pt idx="2471">
                  <c:v>84155.229408277242</c:v>
                </c:pt>
                <c:pt idx="2472">
                  <c:v>300615.63606204174</c:v>
                </c:pt>
                <c:pt idx="2473">
                  <c:v>106147.15828513281</c:v>
                </c:pt>
                <c:pt idx="2474">
                  <c:v>328026.26167880534</c:v>
                </c:pt>
                <c:pt idx="2475">
                  <c:v>210343.2006890215</c:v>
                </c:pt>
                <c:pt idx="2476">
                  <c:v>182829.74227888262</c:v>
                </c:pt>
                <c:pt idx="2477">
                  <c:v>1393461.0530425473</c:v>
                </c:pt>
                <c:pt idx="2478">
                  <c:v>395186.20307544759</c:v>
                </c:pt>
                <c:pt idx="2479">
                  <c:v>181059.17434944861</c:v>
                </c:pt>
                <c:pt idx="2480">
                  <c:v>214235.61578402118</c:v>
                </c:pt>
                <c:pt idx="2481">
                  <c:v>359611.83881036553</c:v>
                </c:pt>
                <c:pt idx="2482">
                  <c:v>306019.4000725685</c:v>
                </c:pt>
                <c:pt idx="2483">
                  <c:v>190610.1178954941</c:v>
                </c:pt>
                <c:pt idx="2484">
                  <c:v>177518.03849058057</c:v>
                </c:pt>
                <c:pt idx="2485">
                  <c:v>377149.57253426581</c:v>
                </c:pt>
                <c:pt idx="2486">
                  <c:v>481211.95360034064</c:v>
                </c:pt>
                <c:pt idx="2487">
                  <c:v>240283.80676576227</c:v>
                </c:pt>
                <c:pt idx="2488">
                  <c:v>249750.2311829112</c:v>
                </c:pt>
                <c:pt idx="2489">
                  <c:v>146702.59975547291</c:v>
                </c:pt>
                <c:pt idx="2490">
                  <c:v>215024.99762575654</c:v>
                </c:pt>
                <c:pt idx="2491">
                  <c:v>118893.10265381513</c:v>
                </c:pt>
                <c:pt idx="2492">
                  <c:v>1736883.7183321617</c:v>
                </c:pt>
                <c:pt idx="2493">
                  <c:v>493121.77191219374</c:v>
                </c:pt>
                <c:pt idx="2494">
                  <c:v>186143.5509135302</c:v>
                </c:pt>
                <c:pt idx="2495">
                  <c:v>179949.19431458082</c:v>
                </c:pt>
                <c:pt idx="2496">
                  <c:v>106984.57319183149</c:v>
                </c:pt>
                <c:pt idx="2497">
                  <c:v>1614215.3598243741</c:v>
                </c:pt>
                <c:pt idx="2498">
                  <c:v>87013.100344403181</c:v>
                </c:pt>
                <c:pt idx="2499">
                  <c:v>253431.88769589394</c:v>
                </c:pt>
                <c:pt idx="2500">
                  <c:v>231604.68521162923</c:v>
                </c:pt>
                <c:pt idx="2501">
                  <c:v>4150133.7360292822</c:v>
                </c:pt>
                <c:pt idx="2502">
                  <c:v>481930.99031165172</c:v>
                </c:pt>
                <c:pt idx="2503">
                  <c:v>4191806.3504644693</c:v>
                </c:pt>
                <c:pt idx="2504">
                  <c:v>669030.26668145566</c:v>
                </c:pt>
                <c:pt idx="2505">
                  <c:v>182792.51203371031</c:v>
                </c:pt>
                <c:pt idx="2506">
                  <c:v>200915.86099153862</c:v>
                </c:pt>
                <c:pt idx="2507">
                  <c:v>305571.52348715393</c:v>
                </c:pt>
                <c:pt idx="2508">
                  <c:v>213233.58168725367</c:v>
                </c:pt>
                <c:pt idx="2509">
                  <c:v>182979.77690291882</c:v>
                </c:pt>
                <c:pt idx="2510">
                  <c:v>286774.68918618315</c:v>
                </c:pt>
                <c:pt idx="2511">
                  <c:v>177075.3965082221</c:v>
                </c:pt>
                <c:pt idx="2512">
                  <c:v>188603.55680558688</c:v>
                </c:pt>
                <c:pt idx="2513">
                  <c:v>553982.46958664351</c:v>
                </c:pt>
                <c:pt idx="2514">
                  <c:v>103407.92555428382</c:v>
                </c:pt>
                <c:pt idx="2515">
                  <c:v>182857.53215792275</c:v>
                </c:pt>
                <c:pt idx="2516">
                  <c:v>245691.57668399089</c:v>
                </c:pt>
                <c:pt idx="2517">
                  <c:v>303564.62093408272</c:v>
                </c:pt>
                <c:pt idx="2518">
                  <c:v>183032.01573095817</c:v>
                </c:pt>
                <c:pt idx="2519">
                  <c:v>479510.87156808452</c:v>
                </c:pt>
                <c:pt idx="2520">
                  <c:v>440073.87511309498</c:v>
                </c:pt>
                <c:pt idx="2521">
                  <c:v>201852.10948409536</c:v>
                </c:pt>
                <c:pt idx="2522">
                  <c:v>241253.57176125015</c:v>
                </c:pt>
                <c:pt idx="2523">
                  <c:v>264329.9491358028</c:v>
                </c:pt>
                <c:pt idx="2524">
                  <c:v>1550528.8716592814</c:v>
                </c:pt>
                <c:pt idx="2525">
                  <c:v>316553.50593299826</c:v>
                </c:pt>
                <c:pt idx="2526">
                  <c:v>187958.12695116282</c:v>
                </c:pt>
                <c:pt idx="2527">
                  <c:v>240661.25341738583</c:v>
                </c:pt>
                <c:pt idx="2528">
                  <c:v>225788.54744448635</c:v>
                </c:pt>
                <c:pt idx="2529">
                  <c:v>192825.89990723683</c:v>
                </c:pt>
                <c:pt idx="2530">
                  <c:v>177960.6804729391</c:v>
                </c:pt>
                <c:pt idx="2531">
                  <c:v>265419.0154072977</c:v>
                </c:pt>
                <c:pt idx="2532">
                  <c:v>185602.59871518478</c:v>
                </c:pt>
                <c:pt idx="2533">
                  <c:v>449645.14329833823</c:v>
                </c:pt>
                <c:pt idx="2534">
                  <c:v>356441.38293967233</c:v>
                </c:pt>
                <c:pt idx="2535">
                  <c:v>222649.06397571799</c:v>
                </c:pt>
                <c:pt idx="2536">
                  <c:v>225788.54744448635</c:v>
                </c:pt>
                <c:pt idx="2537">
                  <c:v>221867.76004645601</c:v>
                </c:pt>
                <c:pt idx="2538">
                  <c:v>808587.39277269761</c:v>
                </c:pt>
                <c:pt idx="2539">
                  <c:v>568649.35572226346</c:v>
                </c:pt>
                <c:pt idx="2540">
                  <c:v>193767.79247001419</c:v>
                </c:pt>
                <c:pt idx="2541">
                  <c:v>1139751.6932711303</c:v>
                </c:pt>
                <c:pt idx="2542">
                  <c:v>2080415.931873966</c:v>
                </c:pt>
                <c:pt idx="2543">
                  <c:v>77562.349487782267</c:v>
                </c:pt>
                <c:pt idx="2544">
                  <c:v>123632.68983595802</c:v>
                </c:pt>
                <c:pt idx="2545">
                  <c:v>9904446.0413915347</c:v>
                </c:pt>
                <c:pt idx="2546">
                  <c:v>257067.40481692855</c:v>
                </c:pt>
                <c:pt idx="2547">
                  <c:v>157274.0229141383</c:v>
                </c:pt>
                <c:pt idx="2548">
                  <c:v>502310.62220273906</c:v>
                </c:pt>
                <c:pt idx="2549">
                  <c:v>74136.850117617782</c:v>
                </c:pt>
                <c:pt idx="2550">
                  <c:v>740792.99954794487</c:v>
                </c:pt>
                <c:pt idx="2551">
                  <c:v>222349.68435415818</c:v>
                </c:pt>
                <c:pt idx="2552">
                  <c:v>176190.11254350509</c:v>
                </c:pt>
                <c:pt idx="2553">
                  <c:v>150149.63116143006</c:v>
                </c:pt>
                <c:pt idx="2554">
                  <c:v>146350.36528315049</c:v>
                </c:pt>
                <c:pt idx="2555">
                  <c:v>309601.61592685099</c:v>
                </c:pt>
                <c:pt idx="2556">
                  <c:v>247791.13753334311</c:v>
                </c:pt>
                <c:pt idx="2557">
                  <c:v>326687.85197594768</c:v>
                </c:pt>
                <c:pt idx="2558">
                  <c:v>340421.85964839166</c:v>
                </c:pt>
                <c:pt idx="2559">
                  <c:v>112410.79982549009</c:v>
                </c:pt>
                <c:pt idx="2560">
                  <c:v>216032.84874957078</c:v>
                </c:pt>
                <c:pt idx="2561">
                  <c:v>270076.77061250154</c:v>
                </c:pt>
                <c:pt idx="2562">
                  <c:v>155127.98120967406</c:v>
                </c:pt>
                <c:pt idx="2563">
                  <c:v>246168.54654798505</c:v>
                </c:pt>
                <c:pt idx="2564">
                  <c:v>1158607.1381460943</c:v>
                </c:pt>
                <c:pt idx="2565">
                  <c:v>105007.1812339896</c:v>
                </c:pt>
                <c:pt idx="2566">
                  <c:v>366806.16062654468</c:v>
                </c:pt>
                <c:pt idx="2567">
                  <c:v>402492.02587095118</c:v>
                </c:pt>
                <c:pt idx="2568">
                  <c:v>266353.74609527097</c:v>
                </c:pt>
                <c:pt idx="2569">
                  <c:v>291007.90311162459</c:v>
                </c:pt>
                <c:pt idx="2570">
                  <c:v>180495.74607869732</c:v>
                </c:pt>
                <c:pt idx="2571">
                  <c:v>73976.951110615017</c:v>
                </c:pt>
                <c:pt idx="2572">
                  <c:v>348176.93828233512</c:v>
                </c:pt>
                <c:pt idx="2573">
                  <c:v>183272.38426124112</c:v>
                </c:pt>
                <c:pt idx="2574">
                  <c:v>126043.05699886952</c:v>
                </c:pt>
                <c:pt idx="2575">
                  <c:v>5689250.7873138767</c:v>
                </c:pt>
                <c:pt idx="2576">
                  <c:v>95600.184075466634</c:v>
                </c:pt>
                <c:pt idx="2577">
                  <c:v>685804.5002199756</c:v>
                </c:pt>
                <c:pt idx="2578">
                  <c:v>211977.45932720567</c:v>
                </c:pt>
                <c:pt idx="2579">
                  <c:v>73599.504458991491</c:v>
                </c:pt>
                <c:pt idx="2580">
                  <c:v>420480.27293412457</c:v>
                </c:pt>
                <c:pt idx="2581">
                  <c:v>2033073.2285374287</c:v>
                </c:pt>
                <c:pt idx="2582">
                  <c:v>373165.79469303926</c:v>
                </c:pt>
                <c:pt idx="2583">
                  <c:v>222304.30819251202</c:v>
                </c:pt>
                <c:pt idx="2584">
                  <c:v>116697.04940800551</c:v>
                </c:pt>
                <c:pt idx="2585">
                  <c:v>432425.04605605348</c:v>
                </c:pt>
                <c:pt idx="2586">
                  <c:v>329133.0390413297</c:v>
                </c:pt>
                <c:pt idx="2587">
                  <c:v>385609.51613074454</c:v>
                </c:pt>
                <c:pt idx="2588">
                  <c:v>252176.29655520228</c:v>
                </c:pt>
                <c:pt idx="2589">
                  <c:v>180173.89038473161</c:v>
                </c:pt>
                <c:pt idx="2590">
                  <c:v>219351.90878664085</c:v>
                </c:pt>
                <c:pt idx="2591">
                  <c:v>149626.18044232385</c:v>
                </c:pt>
                <c:pt idx="2592">
                  <c:v>86810.137265815065</c:v>
                </c:pt>
                <c:pt idx="2593">
                  <c:v>301806.49508735427</c:v>
                </c:pt>
                <c:pt idx="2594">
                  <c:v>970040.3704112909</c:v>
                </c:pt>
                <c:pt idx="2595">
                  <c:v>84680.907414077417</c:v>
                </c:pt>
                <c:pt idx="2596">
                  <c:v>86326.833705087673</c:v>
                </c:pt>
                <c:pt idx="2597">
                  <c:v>371413.32186641259</c:v>
                </c:pt>
                <c:pt idx="2598">
                  <c:v>329810.54374144808</c:v>
                </c:pt>
                <c:pt idx="2599">
                  <c:v>180616.53236709011</c:v>
                </c:pt>
                <c:pt idx="2600">
                  <c:v>107176.55824410607</c:v>
                </c:pt>
                <c:pt idx="2601">
                  <c:v>223207.78326298081</c:v>
                </c:pt>
                <c:pt idx="2602">
                  <c:v>197891.49174199853</c:v>
                </c:pt>
                <c:pt idx="2603">
                  <c:v>2249809.7800094378</c:v>
                </c:pt>
                <c:pt idx="2604">
                  <c:v>1577107.0256134768</c:v>
                </c:pt>
                <c:pt idx="2605">
                  <c:v>178845.9644376561</c:v>
                </c:pt>
                <c:pt idx="2606">
                  <c:v>164031.94604153652</c:v>
                </c:pt>
                <c:pt idx="2607">
                  <c:v>91654.150899402448</c:v>
                </c:pt>
                <c:pt idx="2608">
                  <c:v>435246.67333223409</c:v>
                </c:pt>
                <c:pt idx="2609">
                  <c:v>345228.90864648495</c:v>
                </c:pt>
                <c:pt idx="2610">
                  <c:v>228761.29163901391</c:v>
                </c:pt>
                <c:pt idx="2611">
                  <c:v>253949.50458858709</c:v>
                </c:pt>
                <c:pt idx="2612">
                  <c:v>117643.74695721584</c:v>
                </c:pt>
                <c:pt idx="2613">
                  <c:v>874492.41025600559</c:v>
                </c:pt>
                <c:pt idx="2614">
                  <c:v>494166.69487402419</c:v>
                </c:pt>
                <c:pt idx="2615">
                  <c:v>85367.174053392926</c:v>
                </c:pt>
                <c:pt idx="2616">
                  <c:v>206456.3538107567</c:v>
                </c:pt>
                <c:pt idx="2617">
                  <c:v>75270.993342347923</c:v>
                </c:pt>
                <c:pt idx="2618">
                  <c:v>127246.9405308782</c:v>
                </c:pt>
                <c:pt idx="2619">
                  <c:v>203870.07261715044</c:v>
                </c:pt>
                <c:pt idx="2620">
                  <c:v>217895.05063469865</c:v>
                </c:pt>
                <c:pt idx="2621">
                  <c:v>307537.17193868384</c:v>
                </c:pt>
                <c:pt idx="2622">
                  <c:v>898936.36871517776</c:v>
                </c:pt>
                <c:pt idx="2623">
                  <c:v>177518.03849058057</c:v>
                </c:pt>
                <c:pt idx="2624">
                  <c:v>307094.52995632536</c:v>
                </c:pt>
                <c:pt idx="2625">
                  <c:v>297580.4718421959</c:v>
                </c:pt>
                <c:pt idx="2626">
                  <c:v>156959.26189751123</c:v>
                </c:pt>
                <c:pt idx="2627">
                  <c:v>179731.24840237311</c:v>
                </c:pt>
                <c:pt idx="2628">
                  <c:v>289694.23931648058</c:v>
                </c:pt>
                <c:pt idx="2629">
                  <c:v>187847.54985899286</c:v>
                </c:pt>
                <c:pt idx="2630">
                  <c:v>231873.35804094237</c:v>
                </c:pt>
                <c:pt idx="2631">
                  <c:v>489003.99686977826</c:v>
                </c:pt>
                <c:pt idx="2632">
                  <c:v>244336.81049427728</c:v>
                </c:pt>
                <c:pt idx="2633">
                  <c:v>233018.37208946404</c:v>
                </c:pt>
                <c:pt idx="2634">
                  <c:v>899665.95383617922</c:v>
                </c:pt>
                <c:pt idx="2635">
                  <c:v>179043.60810982122</c:v>
                </c:pt>
                <c:pt idx="2636">
                  <c:v>301349.10453201819</c:v>
                </c:pt>
                <c:pt idx="2637">
                  <c:v>230960.51845782719</c:v>
                </c:pt>
                <c:pt idx="2638">
                  <c:v>180758.23691824879</c:v>
                </c:pt>
                <c:pt idx="2639">
                  <c:v>297126.76143036818</c:v>
                </c:pt>
                <c:pt idx="2640">
                  <c:v>90101.300221322963</c:v>
                </c:pt>
                <c:pt idx="2641">
                  <c:v>242451.62146684574</c:v>
                </c:pt>
                <c:pt idx="2642">
                  <c:v>2388210.380556792</c:v>
                </c:pt>
                <c:pt idx="2643">
                  <c:v>228709.65988381676</c:v>
                </c:pt>
                <c:pt idx="2644">
                  <c:v>215687.22253354086</c:v>
                </c:pt>
                <c:pt idx="2645">
                  <c:v>140716.38178404834</c:v>
                </c:pt>
                <c:pt idx="2646">
                  <c:v>177075.3965082221</c:v>
                </c:pt>
                <c:pt idx="2647">
                  <c:v>218496.99240070296</c:v>
                </c:pt>
                <c:pt idx="2648">
                  <c:v>276358.36004808755</c:v>
                </c:pt>
                <c:pt idx="2649">
                  <c:v>185689.84050170251</c:v>
                </c:pt>
                <c:pt idx="2650">
                  <c:v>2100672.024570399</c:v>
                </c:pt>
                <c:pt idx="2651">
                  <c:v>786603.52500894899</c:v>
                </c:pt>
                <c:pt idx="2652">
                  <c:v>694904.40705687692</c:v>
                </c:pt>
                <c:pt idx="2653">
                  <c:v>350713.10073207394</c:v>
                </c:pt>
                <c:pt idx="2654">
                  <c:v>88542.61571683042</c:v>
                </c:pt>
                <c:pt idx="2655">
                  <c:v>876841.75425252551</c:v>
                </c:pt>
                <c:pt idx="2656">
                  <c:v>506882.01725382672</c:v>
                </c:pt>
                <c:pt idx="2657">
                  <c:v>616874.77652335644</c:v>
                </c:pt>
                <c:pt idx="2658">
                  <c:v>2221004.7476150868</c:v>
                </c:pt>
                <c:pt idx="2659">
                  <c:v>3948385.4220660497</c:v>
                </c:pt>
                <c:pt idx="2660">
                  <c:v>137713.51322126467</c:v>
                </c:pt>
                <c:pt idx="2661">
                  <c:v>1437863.7453077277</c:v>
                </c:pt>
                <c:pt idx="2662">
                  <c:v>481482.4296995133</c:v>
                </c:pt>
                <c:pt idx="2663">
                  <c:v>1193728.9814961813</c:v>
                </c:pt>
                <c:pt idx="2664">
                  <c:v>179288.60642001461</c:v>
                </c:pt>
                <c:pt idx="2665">
                  <c:v>127170.56956815202</c:v>
                </c:pt>
                <c:pt idx="2666">
                  <c:v>2037187.3802407586</c:v>
                </c:pt>
                <c:pt idx="2667">
                  <c:v>1434264.2177303985</c:v>
                </c:pt>
                <c:pt idx="2668">
                  <c:v>329002.36037102644</c:v>
                </c:pt>
                <c:pt idx="2669">
                  <c:v>144840.92908970141</c:v>
                </c:pt>
                <c:pt idx="2670">
                  <c:v>260125.90434242669</c:v>
                </c:pt>
                <c:pt idx="2671">
                  <c:v>445622.08088207146</c:v>
                </c:pt>
                <c:pt idx="2672">
                  <c:v>398420.11006113555</c:v>
                </c:pt>
                <c:pt idx="2673">
                  <c:v>179288.60642001461</c:v>
                </c:pt>
                <c:pt idx="2674">
                  <c:v>205038.95319068077</c:v>
                </c:pt>
                <c:pt idx="2675">
                  <c:v>188115.10904495901</c:v>
                </c:pt>
                <c:pt idx="2676">
                  <c:v>269390.50397318607</c:v>
                </c:pt>
                <c:pt idx="2677">
                  <c:v>92572.973766205774</c:v>
                </c:pt>
                <c:pt idx="2678">
                  <c:v>223111.44032379839</c:v>
                </c:pt>
                <c:pt idx="2679">
                  <c:v>200834.45303143395</c:v>
                </c:pt>
                <c:pt idx="2680">
                  <c:v>155505.42786129759</c:v>
                </c:pt>
                <c:pt idx="2681">
                  <c:v>306298.28544819681</c:v>
                </c:pt>
                <c:pt idx="2682">
                  <c:v>188584.08804954318</c:v>
                </c:pt>
                <c:pt idx="2683">
                  <c:v>545544.30683626933</c:v>
                </c:pt>
                <c:pt idx="2684">
                  <c:v>380759.84947705542</c:v>
                </c:pt>
                <c:pt idx="2685">
                  <c:v>202212.21306363586</c:v>
                </c:pt>
                <c:pt idx="2686">
                  <c:v>417909.68994989787</c:v>
                </c:pt>
                <c:pt idx="2687">
                  <c:v>122221.91987132974</c:v>
                </c:pt>
                <c:pt idx="2688">
                  <c:v>183169.95868533384</c:v>
                </c:pt>
                <c:pt idx="2689">
                  <c:v>102436.59824976296</c:v>
                </c:pt>
                <c:pt idx="2690">
                  <c:v>210966.67449081852</c:v>
                </c:pt>
                <c:pt idx="2691">
                  <c:v>249843.30679584196</c:v>
                </c:pt>
                <c:pt idx="2692">
                  <c:v>231471.3552377976</c:v>
                </c:pt>
                <c:pt idx="2693">
                  <c:v>78434.767352959301</c:v>
                </c:pt>
                <c:pt idx="2694">
                  <c:v>352233.4133491033</c:v>
                </c:pt>
                <c:pt idx="2695">
                  <c:v>151004.54754736793</c:v>
                </c:pt>
                <c:pt idx="2696">
                  <c:v>73486.700080127601</c:v>
                </c:pt>
                <c:pt idx="2697">
                  <c:v>485780.42278834066</c:v>
                </c:pt>
                <c:pt idx="2698">
                  <c:v>314265.50191718241</c:v>
                </c:pt>
                <c:pt idx="2699">
                  <c:v>256374.78433142119</c:v>
                </c:pt>
                <c:pt idx="2700">
                  <c:v>1164236.3278583409</c:v>
                </c:pt>
                <c:pt idx="2701">
                  <c:v>241411.77470091538</c:v>
                </c:pt>
                <c:pt idx="2702">
                  <c:v>961354.02907753503</c:v>
                </c:pt>
                <c:pt idx="2703">
                  <c:v>11294479.119325101</c:v>
                </c:pt>
                <c:pt idx="2704">
                  <c:v>606438.11939597072</c:v>
                </c:pt>
                <c:pt idx="2705">
                  <c:v>432265.44400776521</c:v>
                </c:pt>
                <c:pt idx="2706">
                  <c:v>139226.83276368861</c:v>
                </c:pt>
                <c:pt idx="2707">
                  <c:v>2379271.412766451</c:v>
                </c:pt>
                <c:pt idx="2708">
                  <c:v>87356.233664060928</c:v>
                </c:pt>
                <c:pt idx="2709">
                  <c:v>198629.73159967517</c:v>
                </c:pt>
                <c:pt idx="2710">
                  <c:v>266814.08716254635</c:v>
                </c:pt>
                <c:pt idx="2711">
                  <c:v>196164.1574908836</c:v>
                </c:pt>
                <c:pt idx="2712">
                  <c:v>1774088.9801559283</c:v>
                </c:pt>
                <c:pt idx="2713">
                  <c:v>353720.76533140952</c:v>
                </c:pt>
                <c:pt idx="2714">
                  <c:v>99005.265053185416</c:v>
                </c:pt>
                <c:pt idx="2715">
                  <c:v>183910.26742254826</c:v>
                </c:pt>
                <c:pt idx="2716">
                  <c:v>207551.1979107768</c:v>
                </c:pt>
                <c:pt idx="2717">
                  <c:v>287576.56991504703</c:v>
                </c:pt>
                <c:pt idx="2718">
                  <c:v>180066.06059903442</c:v>
                </c:pt>
                <c:pt idx="2719">
                  <c:v>205213.17115403799</c:v>
                </c:pt>
                <c:pt idx="2720">
                  <c:v>85373.007879805984</c:v>
                </c:pt>
                <c:pt idx="2721">
                  <c:v>610064.34895824071</c:v>
                </c:pt>
                <c:pt idx="2722">
                  <c:v>1470619.3793542378</c:v>
                </c:pt>
                <c:pt idx="2723">
                  <c:v>412743.30060256599</c:v>
                </c:pt>
                <c:pt idx="2724">
                  <c:v>210290.69625130398</c:v>
                </c:pt>
                <c:pt idx="2725">
                  <c:v>216031.22853571901</c:v>
                </c:pt>
                <c:pt idx="2726">
                  <c:v>195823.94108443239</c:v>
                </c:pt>
                <c:pt idx="2727">
                  <c:v>249722.12448955869</c:v>
                </c:pt>
                <c:pt idx="2728">
                  <c:v>1116614.5672897452</c:v>
                </c:pt>
                <c:pt idx="2729">
                  <c:v>2036220.4003071038</c:v>
                </c:pt>
                <c:pt idx="2730">
                  <c:v>244440.60747372446</c:v>
                </c:pt>
                <c:pt idx="2731">
                  <c:v>180292.78300010919</c:v>
                </c:pt>
                <c:pt idx="2732">
                  <c:v>927974.45270794409</c:v>
                </c:pt>
                <c:pt idx="2733">
                  <c:v>266531.53059329075</c:v>
                </c:pt>
                <c:pt idx="2734">
                  <c:v>620265.27293504262</c:v>
                </c:pt>
                <c:pt idx="2735">
                  <c:v>8717705.6676181909</c:v>
                </c:pt>
                <c:pt idx="2736">
                  <c:v>215687.22253354086</c:v>
                </c:pt>
                <c:pt idx="2737">
                  <c:v>228964.94434411463</c:v>
                </c:pt>
                <c:pt idx="2738">
                  <c:v>281743.3034808652</c:v>
                </c:pt>
                <c:pt idx="2739">
                  <c:v>213001.02545976586</c:v>
                </c:pt>
                <c:pt idx="2740">
                  <c:v>181229.10734615169</c:v>
                </c:pt>
                <c:pt idx="2741">
                  <c:v>70810.26018679711</c:v>
                </c:pt>
                <c:pt idx="2742">
                  <c:v>343985.64678618812</c:v>
                </c:pt>
                <c:pt idx="2743">
                  <c:v>336987.76794576377</c:v>
                </c:pt>
                <c:pt idx="2744">
                  <c:v>221520.48896772269</c:v>
                </c:pt>
                <c:pt idx="2745">
                  <c:v>254118.1543352094</c:v>
                </c:pt>
                <c:pt idx="2746">
                  <c:v>2067620.2303740389</c:v>
                </c:pt>
                <c:pt idx="2747">
                  <c:v>760007.77582226659</c:v>
                </c:pt>
                <c:pt idx="2748">
                  <c:v>408202.35793362436</c:v>
                </c:pt>
                <c:pt idx="2749">
                  <c:v>82476.793055160771</c:v>
                </c:pt>
                <c:pt idx="2750">
                  <c:v>1260121.6723102375</c:v>
                </c:pt>
                <c:pt idx="2751">
                  <c:v>257892.62085144472</c:v>
                </c:pt>
                <c:pt idx="2752">
                  <c:v>228354.78305784712</c:v>
                </c:pt>
                <c:pt idx="2753">
                  <c:v>1384718.8416921813</c:v>
                </c:pt>
                <c:pt idx="2754">
                  <c:v>211939.01943574194</c:v>
                </c:pt>
                <c:pt idx="2755">
                  <c:v>155505.42786129759</c:v>
                </c:pt>
                <c:pt idx="2756">
                  <c:v>87280.659530369347</c:v>
                </c:pt>
                <c:pt idx="2757">
                  <c:v>349509.21720006526</c:v>
                </c:pt>
                <c:pt idx="2758">
                  <c:v>208670.82682317129</c:v>
                </c:pt>
                <c:pt idx="2759">
                  <c:v>232675.23876980628</c:v>
                </c:pt>
                <c:pt idx="2760">
                  <c:v>1205091.8072277172</c:v>
                </c:pt>
                <c:pt idx="2761">
                  <c:v>71496.526826112618</c:v>
                </c:pt>
                <c:pt idx="2762">
                  <c:v>92160.100139269503</c:v>
                </c:pt>
                <c:pt idx="2763">
                  <c:v>292589.92292176938</c:v>
                </c:pt>
                <c:pt idx="2764">
                  <c:v>218496.99240070296</c:v>
                </c:pt>
                <c:pt idx="2765">
                  <c:v>97307.099934135826</c:v>
                </c:pt>
                <c:pt idx="2766">
                  <c:v>234738.43085692899</c:v>
                </c:pt>
                <c:pt idx="2767">
                  <c:v>189579.99696097197</c:v>
                </c:pt>
                <c:pt idx="2768">
                  <c:v>138424.33601210141</c:v>
                </c:pt>
                <c:pt idx="2769">
                  <c:v>181665.31627874021</c:v>
                </c:pt>
                <c:pt idx="2770">
                  <c:v>179288.60642001461</c:v>
                </c:pt>
                <c:pt idx="2771">
                  <c:v>571447.26593071059</c:v>
                </c:pt>
                <c:pt idx="2772">
                  <c:v>182356.21829775494</c:v>
                </c:pt>
                <c:pt idx="2773">
                  <c:v>79121.03399227481</c:v>
                </c:pt>
                <c:pt idx="2774">
                  <c:v>235130.20766448451</c:v>
                </c:pt>
                <c:pt idx="2775">
                  <c:v>198629.73159967517</c:v>
                </c:pt>
                <c:pt idx="2776">
                  <c:v>83413.117401203286</c:v>
                </c:pt>
                <c:pt idx="2777">
                  <c:v>321715.41830778716</c:v>
                </c:pt>
                <c:pt idx="2778">
                  <c:v>206562.90034637315</c:v>
                </c:pt>
                <c:pt idx="2779">
                  <c:v>127318.4841080163</c:v>
                </c:pt>
                <c:pt idx="2780">
                  <c:v>221520.48896772269</c:v>
                </c:pt>
                <c:pt idx="2781">
                  <c:v>2150320.0805946239</c:v>
                </c:pt>
                <c:pt idx="2782">
                  <c:v>120384.27413772311</c:v>
                </c:pt>
                <c:pt idx="2783">
                  <c:v>1155918.9233974156</c:v>
                </c:pt>
                <c:pt idx="2784">
                  <c:v>183043.68338378429</c:v>
                </c:pt>
                <c:pt idx="2785">
                  <c:v>980130.7172959228</c:v>
                </c:pt>
                <c:pt idx="2786">
                  <c:v>199515.19637070349</c:v>
                </c:pt>
                <c:pt idx="2787">
                  <c:v>3333795.9052439407</c:v>
                </c:pt>
                <c:pt idx="2788">
                  <c:v>182857.53215792275</c:v>
                </c:pt>
                <c:pt idx="2789">
                  <c:v>127415.59027750054</c:v>
                </c:pt>
                <c:pt idx="2790">
                  <c:v>228383.1553608778</c:v>
                </c:pt>
                <c:pt idx="2791">
                  <c:v>229258.75574893958</c:v>
                </c:pt>
                <c:pt idx="2792">
                  <c:v>78585.915620342479</c:v>
                </c:pt>
                <c:pt idx="2793">
                  <c:v>211953.59280219697</c:v>
                </c:pt>
                <c:pt idx="2794">
                  <c:v>2153792.5049861935</c:v>
                </c:pt>
                <c:pt idx="2795">
                  <c:v>1887142.6582435388</c:v>
                </c:pt>
                <c:pt idx="2796">
                  <c:v>256087.0611631099</c:v>
                </c:pt>
                <c:pt idx="2797">
                  <c:v>328218.32258456573</c:v>
                </c:pt>
                <c:pt idx="2798">
                  <c:v>613425.94184753974</c:v>
                </c:pt>
                <c:pt idx="2799">
                  <c:v>1134116.16986215</c:v>
                </c:pt>
                <c:pt idx="2800">
                  <c:v>292674.09498771321</c:v>
                </c:pt>
                <c:pt idx="2801">
                  <c:v>334127.16090274265</c:v>
                </c:pt>
                <c:pt idx="2802">
                  <c:v>368630.60104714386</c:v>
                </c:pt>
                <c:pt idx="2803">
                  <c:v>471013.75678055279</c:v>
                </c:pt>
                <c:pt idx="2804">
                  <c:v>303186.21904626838</c:v>
                </c:pt>
                <c:pt idx="2805">
                  <c:v>472287.57037603256</c:v>
                </c:pt>
                <c:pt idx="2806">
                  <c:v>129591.73395106572</c:v>
                </c:pt>
                <c:pt idx="2807">
                  <c:v>413129.15878034162</c:v>
                </c:pt>
                <c:pt idx="2808">
                  <c:v>83651.507455104147</c:v>
                </c:pt>
                <c:pt idx="2809">
                  <c:v>423772.12551614502</c:v>
                </c:pt>
                <c:pt idx="2810">
                  <c:v>123018.65640029318</c:v>
                </c:pt>
                <c:pt idx="2811">
                  <c:v>1512434.4425218231</c:v>
                </c:pt>
                <c:pt idx="2812">
                  <c:v>1205906.6078043124</c:v>
                </c:pt>
                <c:pt idx="2813">
                  <c:v>130164.58018879406</c:v>
                </c:pt>
                <c:pt idx="2814">
                  <c:v>297509.60669199284</c:v>
                </c:pt>
                <c:pt idx="2815">
                  <c:v>275566.90372702567</c:v>
                </c:pt>
                <c:pt idx="2816">
                  <c:v>210488.05976412099</c:v>
                </c:pt>
                <c:pt idx="2817">
                  <c:v>97307.099934135826</c:v>
                </c:pt>
                <c:pt idx="2818">
                  <c:v>154185.82303721851</c:v>
                </c:pt>
                <c:pt idx="2819">
                  <c:v>444854.4062826513</c:v>
                </c:pt>
                <c:pt idx="2820">
                  <c:v>564881.40370907274</c:v>
                </c:pt>
                <c:pt idx="2821">
                  <c:v>265570.16367468087</c:v>
                </c:pt>
                <c:pt idx="2822">
                  <c:v>255683.01412927901</c:v>
                </c:pt>
                <c:pt idx="2823">
                  <c:v>82023.08264333308</c:v>
                </c:pt>
                <c:pt idx="2824">
                  <c:v>964447.3821042364</c:v>
                </c:pt>
                <c:pt idx="2825">
                  <c:v>461650.43746664206</c:v>
                </c:pt>
                <c:pt idx="2826">
                  <c:v>186440.01922167226</c:v>
                </c:pt>
                <c:pt idx="2827">
                  <c:v>222800.21224310115</c:v>
                </c:pt>
                <c:pt idx="2828">
                  <c:v>287489.59373820754</c:v>
                </c:pt>
                <c:pt idx="2829">
                  <c:v>3609043.7289406052</c:v>
                </c:pt>
                <c:pt idx="2830">
                  <c:v>240283.80676576227</c:v>
                </c:pt>
                <c:pt idx="2831">
                  <c:v>2705828.6032296494</c:v>
                </c:pt>
                <c:pt idx="2832">
                  <c:v>363518.59301117831</c:v>
                </c:pt>
                <c:pt idx="2833">
                  <c:v>176632.75452586357</c:v>
                </c:pt>
                <c:pt idx="2834">
                  <c:v>295637.2860137978</c:v>
                </c:pt>
                <c:pt idx="2835">
                  <c:v>113009.8246782879</c:v>
                </c:pt>
                <c:pt idx="2836">
                  <c:v>356923.23139388877</c:v>
                </c:pt>
                <c:pt idx="2837">
                  <c:v>179731.24840237311</c:v>
                </c:pt>
                <c:pt idx="2838">
                  <c:v>155026949.76486349</c:v>
                </c:pt>
                <c:pt idx="2839">
                  <c:v>90985.040926069836</c:v>
                </c:pt>
                <c:pt idx="2840">
                  <c:v>286715.81970269617</c:v>
                </c:pt>
                <c:pt idx="2841">
                  <c:v>469288.24594875617</c:v>
                </c:pt>
                <c:pt idx="2842">
                  <c:v>632036.54906916316</c:v>
                </c:pt>
                <c:pt idx="2843">
                  <c:v>210542.98684451368</c:v>
                </c:pt>
                <c:pt idx="2844">
                  <c:v>355342.4836342471</c:v>
                </c:pt>
                <c:pt idx="2845">
                  <c:v>444854.4062826513</c:v>
                </c:pt>
                <c:pt idx="2846">
                  <c:v>202171.90749810086</c:v>
                </c:pt>
                <c:pt idx="2847">
                  <c:v>182792.51203371031</c:v>
                </c:pt>
                <c:pt idx="2848">
                  <c:v>188690.79859210458</c:v>
                </c:pt>
                <c:pt idx="2849">
                  <c:v>181915.37398546719</c:v>
                </c:pt>
                <c:pt idx="2850">
                  <c:v>240283.80676576227</c:v>
                </c:pt>
                <c:pt idx="2851">
                  <c:v>184230.06543655379</c:v>
                </c:pt>
                <c:pt idx="2852">
                  <c:v>78248.616127097775</c:v>
                </c:pt>
                <c:pt idx="2853">
                  <c:v>211471.58594082436</c:v>
                </c:pt>
                <c:pt idx="2854">
                  <c:v>469891.47096484131</c:v>
                </c:pt>
                <c:pt idx="2855">
                  <c:v>660324.62954848225</c:v>
                </c:pt>
                <c:pt idx="2856">
                  <c:v>76719.100754670522</c:v>
                </c:pt>
                <c:pt idx="2857">
                  <c:v>241765.35482753027</c:v>
                </c:pt>
                <c:pt idx="2858">
                  <c:v>181059.17434944861</c:v>
                </c:pt>
                <c:pt idx="2859">
                  <c:v>241422.22150787251</c:v>
                </c:pt>
                <c:pt idx="2860">
                  <c:v>134719.50260062263</c:v>
                </c:pt>
                <c:pt idx="2861">
                  <c:v>269047.37065352831</c:v>
                </c:pt>
                <c:pt idx="2862">
                  <c:v>274902.27632602485</c:v>
                </c:pt>
                <c:pt idx="2863">
                  <c:v>204614.14630124014</c:v>
                </c:pt>
                <c:pt idx="2864">
                  <c:v>221445.44605338754</c:v>
                </c:pt>
                <c:pt idx="2865">
                  <c:v>515214.23829173029</c:v>
                </c:pt>
                <c:pt idx="2866">
                  <c:v>1249403.1314407426</c:v>
                </c:pt>
                <c:pt idx="2867">
                  <c:v>514011.46840306855</c:v>
                </c:pt>
                <c:pt idx="2868">
                  <c:v>84425.015880937368</c:v>
                </c:pt>
                <c:pt idx="2869">
                  <c:v>360030.73601990729</c:v>
                </c:pt>
                <c:pt idx="2870">
                  <c:v>283752.11425662151</c:v>
                </c:pt>
                <c:pt idx="2871">
                  <c:v>248737.49586908589</c:v>
                </c:pt>
                <c:pt idx="2872">
                  <c:v>418366.77009724558</c:v>
                </c:pt>
                <c:pt idx="2873">
                  <c:v>474471.18153913651</c:v>
                </c:pt>
                <c:pt idx="2874">
                  <c:v>552086.48558890622</c:v>
                </c:pt>
                <c:pt idx="2875">
                  <c:v>625278.62594176491</c:v>
                </c:pt>
                <c:pt idx="2876">
                  <c:v>132429.26009853525</c:v>
                </c:pt>
                <c:pt idx="2877">
                  <c:v>175747.47056114656</c:v>
                </c:pt>
                <c:pt idx="2878">
                  <c:v>203998.15118855957</c:v>
                </c:pt>
                <c:pt idx="2879">
                  <c:v>89415.033582007469</c:v>
                </c:pt>
                <c:pt idx="2880">
                  <c:v>270134.04643791937</c:v>
                </c:pt>
                <c:pt idx="2881">
                  <c:v>470198.80449698603</c:v>
                </c:pt>
                <c:pt idx="2882">
                  <c:v>297586.30566860893</c:v>
                </c:pt>
                <c:pt idx="2883">
                  <c:v>1783509.7650514494</c:v>
                </c:pt>
                <c:pt idx="2884">
                  <c:v>109299.26464291806</c:v>
                </c:pt>
                <c:pt idx="2885">
                  <c:v>83163.05969447628</c:v>
                </c:pt>
                <c:pt idx="2886">
                  <c:v>242774.44359657983</c:v>
                </c:pt>
                <c:pt idx="2887">
                  <c:v>77207.548515298389</c:v>
                </c:pt>
                <c:pt idx="2888">
                  <c:v>185997.37723931373</c:v>
                </c:pt>
                <c:pt idx="2889">
                  <c:v>185259.46539552702</c:v>
                </c:pt>
                <c:pt idx="2890">
                  <c:v>116330.5807826955</c:v>
                </c:pt>
                <c:pt idx="2891">
                  <c:v>84762.315374182042</c:v>
                </c:pt>
                <c:pt idx="2892">
                  <c:v>384339.92284801084</c:v>
                </c:pt>
                <c:pt idx="2893">
                  <c:v>1670212.7357660451</c:v>
                </c:pt>
                <c:pt idx="2894">
                  <c:v>226601.08938535143</c:v>
                </c:pt>
                <c:pt idx="2895">
                  <c:v>247988.95641203073</c:v>
                </c:pt>
                <c:pt idx="2896">
                  <c:v>404393.57808542327</c:v>
                </c:pt>
                <c:pt idx="2897">
                  <c:v>8087090.8740312671</c:v>
                </c:pt>
                <c:pt idx="2898">
                  <c:v>290833.41953858919</c:v>
                </c:pt>
                <c:pt idx="2899">
                  <c:v>473272.02378998272</c:v>
                </c:pt>
                <c:pt idx="2900">
                  <c:v>214414.81954012267</c:v>
                </c:pt>
                <c:pt idx="2901">
                  <c:v>525944.44681405136</c:v>
                </c:pt>
                <c:pt idx="2902">
                  <c:v>688723.28711997124</c:v>
                </c:pt>
                <c:pt idx="2903">
                  <c:v>155882.87451292112</c:v>
                </c:pt>
                <c:pt idx="2904">
                  <c:v>882262.14705977112</c:v>
                </c:pt>
                <c:pt idx="2905">
                  <c:v>1020300.5549985879</c:v>
                </c:pt>
                <c:pt idx="2906">
                  <c:v>171735.63388110939</c:v>
                </c:pt>
                <c:pt idx="2907">
                  <c:v>319907.71613612527</c:v>
                </c:pt>
                <c:pt idx="2908">
                  <c:v>440716.81767093571</c:v>
                </c:pt>
                <c:pt idx="2909">
                  <c:v>299999.21693252679</c:v>
                </c:pt>
                <c:pt idx="2910">
                  <c:v>201660.12443182076</c:v>
                </c:pt>
                <c:pt idx="2911">
                  <c:v>266430.91388703178</c:v>
                </c:pt>
                <c:pt idx="2912">
                  <c:v>256174.13334289385</c:v>
                </c:pt>
                <c:pt idx="2913">
                  <c:v>177960.6804729391</c:v>
                </c:pt>
                <c:pt idx="2914">
                  <c:v>78749.421167064342</c:v>
                </c:pt>
                <c:pt idx="2915">
                  <c:v>172771.9813098427</c:v>
                </c:pt>
                <c:pt idx="2916">
                  <c:v>1408192.4504821785</c:v>
                </c:pt>
                <c:pt idx="2917">
                  <c:v>180495.74607869732</c:v>
                </c:pt>
                <c:pt idx="2918">
                  <c:v>375706.68852542172</c:v>
                </c:pt>
                <c:pt idx="2919">
                  <c:v>3917002.9664202337</c:v>
                </c:pt>
                <c:pt idx="2920">
                  <c:v>538208.71008555463</c:v>
                </c:pt>
                <c:pt idx="2921">
                  <c:v>467297.62852844811</c:v>
                </c:pt>
                <c:pt idx="2922">
                  <c:v>91886.707126890265</c:v>
                </c:pt>
                <c:pt idx="2923">
                  <c:v>234902.68843437516</c:v>
                </c:pt>
                <c:pt idx="2924">
                  <c:v>83744.583068034917</c:v>
                </c:pt>
                <c:pt idx="2925">
                  <c:v>177075.3965082221</c:v>
                </c:pt>
                <c:pt idx="2926">
                  <c:v>272478.70385010587</c:v>
                </c:pt>
                <c:pt idx="2927">
                  <c:v>287710.21670319105</c:v>
                </c:pt>
                <c:pt idx="2928">
                  <c:v>183886.93211689603</c:v>
                </c:pt>
                <c:pt idx="2929">
                  <c:v>336098.64543038217</c:v>
                </c:pt>
                <c:pt idx="2930">
                  <c:v>189586.55176293387</c:v>
                </c:pt>
                <c:pt idx="2931">
                  <c:v>233018.37208946404</c:v>
                </c:pt>
                <c:pt idx="2932">
                  <c:v>178403.32245529757</c:v>
                </c:pt>
                <c:pt idx="2933">
                  <c:v>474009.07080073433</c:v>
                </c:pt>
                <c:pt idx="2934">
                  <c:v>176632.75452586357</c:v>
                </c:pt>
                <c:pt idx="2935">
                  <c:v>270340.31044149183</c:v>
                </c:pt>
                <c:pt idx="2936">
                  <c:v>542129.78549241822</c:v>
                </c:pt>
                <c:pt idx="2937">
                  <c:v>269832.47312839836</c:v>
                </c:pt>
                <c:pt idx="2938">
                  <c:v>192849.31106637482</c:v>
                </c:pt>
                <c:pt idx="2939">
                  <c:v>220239.76485130808</c:v>
                </c:pt>
                <c:pt idx="2940">
                  <c:v>367073.45420283265</c:v>
                </c:pt>
                <c:pt idx="2941">
                  <c:v>150760.32366705404</c:v>
                </c:pt>
                <c:pt idx="2942">
                  <c:v>182351.5829180557</c:v>
                </c:pt>
                <c:pt idx="2943">
                  <c:v>225597.35922124636</c:v>
                </c:pt>
                <c:pt idx="2944">
                  <c:v>200235.08671547219</c:v>
                </c:pt>
                <c:pt idx="2945">
                  <c:v>80630.130972256346</c:v>
                </c:pt>
                <c:pt idx="2946">
                  <c:v>180616.53236709011</c:v>
                </c:pt>
                <c:pt idx="2947">
                  <c:v>805388.61580360786</c:v>
                </c:pt>
                <c:pt idx="2948">
                  <c:v>307094.52995632536</c:v>
                </c:pt>
                <c:pt idx="2949">
                  <c:v>283935.51817601023</c:v>
                </c:pt>
                <c:pt idx="2950">
                  <c:v>297352.95261208655</c:v>
                </c:pt>
                <c:pt idx="2951">
                  <c:v>448559.20834509382</c:v>
                </c:pt>
                <c:pt idx="2952">
                  <c:v>3286803.1978934542</c:v>
                </c:pt>
                <c:pt idx="2953">
                  <c:v>188876.94981796612</c:v>
                </c:pt>
                <c:pt idx="2954">
                  <c:v>138634.24656044957</c:v>
                </c:pt>
                <c:pt idx="2955">
                  <c:v>296240.01340925915</c:v>
                </c:pt>
                <c:pt idx="2956">
                  <c:v>832953.88902495184</c:v>
                </c:pt>
                <c:pt idx="2957">
                  <c:v>173976.90263171255</c:v>
                </c:pt>
                <c:pt idx="2958">
                  <c:v>592919.35062817915</c:v>
                </c:pt>
                <c:pt idx="2959">
                  <c:v>304582.61884990806</c:v>
                </c:pt>
                <c:pt idx="2960">
                  <c:v>91751.935495821745</c:v>
                </c:pt>
                <c:pt idx="2961">
                  <c:v>242108.48814718798</c:v>
                </c:pt>
                <c:pt idx="2962">
                  <c:v>424609.54042284371</c:v>
                </c:pt>
                <c:pt idx="2963">
                  <c:v>218089.42138082336</c:v>
                </c:pt>
                <c:pt idx="2964">
                  <c:v>923199.75536480069</c:v>
                </c:pt>
                <c:pt idx="2965">
                  <c:v>276213.55442731874</c:v>
                </c:pt>
                <c:pt idx="2966">
                  <c:v>335783.88441375509</c:v>
                </c:pt>
                <c:pt idx="2967">
                  <c:v>85024.040733735164</c:v>
                </c:pt>
                <c:pt idx="2968">
                  <c:v>200508.82119101539</c:v>
                </c:pt>
                <c:pt idx="2969">
                  <c:v>313754.14286773663</c:v>
                </c:pt>
                <c:pt idx="2970">
                  <c:v>911641.46509939118</c:v>
                </c:pt>
                <c:pt idx="2971">
                  <c:v>498603.56150456634</c:v>
                </c:pt>
                <c:pt idx="2972">
                  <c:v>116923.77180908025</c:v>
                </c:pt>
                <c:pt idx="2973">
                  <c:v>255218.1672839816</c:v>
                </c:pt>
                <c:pt idx="2974">
                  <c:v>1047439.5796732544</c:v>
                </c:pt>
                <c:pt idx="2975">
                  <c:v>99643.323421015099</c:v>
                </c:pt>
                <c:pt idx="2976">
                  <c:v>5680474.8764045704</c:v>
                </c:pt>
                <c:pt idx="2977">
                  <c:v>162839.73016235395</c:v>
                </c:pt>
                <c:pt idx="2978">
                  <c:v>1415404.0840214044</c:v>
                </c:pt>
                <c:pt idx="2979">
                  <c:v>199275.69267345566</c:v>
                </c:pt>
                <c:pt idx="2980">
                  <c:v>215065.65920412543</c:v>
                </c:pt>
                <c:pt idx="2981">
                  <c:v>898696.82246931607</c:v>
                </c:pt>
                <c:pt idx="2982">
                  <c:v>240283.80676576227</c:v>
                </c:pt>
                <c:pt idx="2983">
                  <c:v>202555.34638329362</c:v>
                </c:pt>
                <c:pt idx="2984">
                  <c:v>401275.53064950317</c:v>
                </c:pt>
                <c:pt idx="2985">
                  <c:v>77899.648981026956</c:v>
                </c:pt>
                <c:pt idx="2986">
                  <c:v>403880.40456654044</c:v>
                </c:pt>
                <c:pt idx="2987">
                  <c:v>263017.08216969343</c:v>
                </c:pt>
                <c:pt idx="2988">
                  <c:v>122908.18651064526</c:v>
                </c:pt>
                <c:pt idx="2989">
                  <c:v>215687.22253354086</c:v>
                </c:pt>
                <c:pt idx="2990">
                  <c:v>111875.68145355774</c:v>
                </c:pt>
                <c:pt idx="2991">
                  <c:v>180114.35367388715</c:v>
                </c:pt>
                <c:pt idx="2992">
                  <c:v>183352.15520812766</c:v>
                </c:pt>
                <c:pt idx="2993">
                  <c:v>177518.03849058057</c:v>
                </c:pt>
                <c:pt idx="2994">
                  <c:v>327609.52710204932</c:v>
                </c:pt>
                <c:pt idx="2995">
                  <c:v>385101.67881765106</c:v>
                </c:pt>
                <c:pt idx="2996">
                  <c:v>204614.14630124014</c:v>
                </c:pt>
                <c:pt idx="2997">
                  <c:v>190871.84325504716</c:v>
                </c:pt>
                <c:pt idx="2998">
                  <c:v>567358.83522688283</c:v>
                </c:pt>
                <c:pt idx="2999">
                  <c:v>18019549.051297441</c:v>
                </c:pt>
                <c:pt idx="3000">
                  <c:v>320174.23528253374</c:v>
                </c:pt>
                <c:pt idx="3001">
                  <c:v>120025.44260868574</c:v>
                </c:pt>
                <c:pt idx="3002">
                  <c:v>539931.58081340045</c:v>
                </c:pt>
                <c:pt idx="3003">
                  <c:v>234537.77986840165</c:v>
                </c:pt>
                <c:pt idx="3004">
                  <c:v>813123.70006194001</c:v>
                </c:pt>
                <c:pt idx="3005">
                  <c:v>183543.79879723827</c:v>
                </c:pt>
                <c:pt idx="3006">
                  <c:v>783288.67858444015</c:v>
                </c:pt>
                <c:pt idx="3007">
                  <c:v>212308.92499403728</c:v>
                </c:pt>
                <c:pt idx="3008">
                  <c:v>232129.24957408244</c:v>
                </c:pt>
                <c:pt idx="3009">
                  <c:v>273872.18674053898</c:v>
                </c:pt>
                <c:pt idx="3010">
                  <c:v>240283.80676576227</c:v>
                </c:pt>
                <c:pt idx="3011">
                  <c:v>265098.4205642576</c:v>
                </c:pt>
                <c:pt idx="3012">
                  <c:v>179731.24840237311</c:v>
                </c:pt>
                <c:pt idx="3013">
                  <c:v>178845.9644376561</c:v>
                </c:pt>
                <c:pt idx="3014">
                  <c:v>463606.29738869128</c:v>
                </c:pt>
                <c:pt idx="3015">
                  <c:v>551378.6869137981</c:v>
                </c:pt>
                <c:pt idx="3016">
                  <c:v>397299.63871486107</c:v>
                </c:pt>
                <c:pt idx="3017">
                  <c:v>358773.81683082465</c:v>
                </c:pt>
                <c:pt idx="3018">
                  <c:v>432131.10759310855</c:v>
                </c:pt>
                <c:pt idx="3019">
                  <c:v>81249.57421749986</c:v>
                </c:pt>
                <c:pt idx="3020">
                  <c:v>357553.03889241908</c:v>
                </c:pt>
                <c:pt idx="3021">
                  <c:v>553214.79498722334</c:v>
                </c:pt>
                <c:pt idx="3022">
                  <c:v>190949.29651208411</c:v>
                </c:pt>
                <c:pt idx="3023">
                  <c:v>147860.50230268968</c:v>
                </c:pt>
                <c:pt idx="3024">
                  <c:v>1186714.4772091303</c:v>
                </c:pt>
                <c:pt idx="3025">
                  <c:v>356545.69993889832</c:v>
                </c:pt>
                <c:pt idx="3026">
                  <c:v>203927.87966192467</c:v>
                </c:pt>
                <c:pt idx="3027">
                  <c:v>1201225.0619275859</c:v>
                </c:pt>
                <c:pt idx="3028">
                  <c:v>289117.75294030044</c:v>
                </c:pt>
                <c:pt idx="3029">
                  <c:v>346261.98874896666</c:v>
                </c:pt>
                <c:pt idx="3030">
                  <c:v>8718880.4578716215</c:v>
                </c:pt>
                <c:pt idx="3031">
                  <c:v>222549.91132585111</c:v>
                </c:pt>
                <c:pt idx="3032">
                  <c:v>1721403.4310224301</c:v>
                </c:pt>
                <c:pt idx="3033">
                  <c:v>219063.16237813828</c:v>
                </c:pt>
                <c:pt idx="3034">
                  <c:v>193872.80134544929</c:v>
                </c:pt>
                <c:pt idx="3035">
                  <c:v>229171.43140875149</c:v>
                </c:pt>
                <c:pt idx="3036">
                  <c:v>126038.22961328142</c:v>
                </c:pt>
                <c:pt idx="3037">
                  <c:v>283970.75314543408</c:v>
                </c:pt>
                <c:pt idx="3038">
                  <c:v>79533.907619211081</c:v>
                </c:pt>
                <c:pt idx="3039">
                  <c:v>474710.43642607244</c:v>
                </c:pt>
                <c:pt idx="3040">
                  <c:v>197542.25898624951</c:v>
                </c:pt>
                <c:pt idx="3041">
                  <c:v>405991.29610494775</c:v>
                </c:pt>
                <c:pt idx="3042">
                  <c:v>180173.89038473161</c:v>
                </c:pt>
                <c:pt idx="3043">
                  <c:v>749754.68887091102</c:v>
                </c:pt>
                <c:pt idx="3044">
                  <c:v>178845.9644376561</c:v>
                </c:pt>
                <c:pt idx="3045">
                  <c:v>72182.793465428127</c:v>
                </c:pt>
                <c:pt idx="3046">
                  <c:v>236803.31901138916</c:v>
                </c:pt>
                <c:pt idx="3047">
                  <c:v>498025.0566469474</c:v>
                </c:pt>
                <c:pt idx="3048">
                  <c:v>106879.8299260746</c:v>
                </c:pt>
                <c:pt idx="3049">
                  <c:v>104006.95040708163</c:v>
                </c:pt>
                <c:pt idx="3050">
                  <c:v>82372.0497894039</c:v>
                </c:pt>
                <c:pt idx="3051">
                  <c:v>275840.82795876125</c:v>
                </c:pt>
                <c:pt idx="3052">
                  <c:v>484922.51363571052</c:v>
                </c:pt>
                <c:pt idx="3053">
                  <c:v>457495.86739546614</c:v>
                </c:pt>
                <c:pt idx="3054">
                  <c:v>197897.32556841156</c:v>
                </c:pt>
                <c:pt idx="3055">
                  <c:v>223236.1555660115</c:v>
                </c:pt>
                <c:pt idx="3056">
                  <c:v>254265.79431551439</c:v>
                </c:pt>
                <c:pt idx="3057">
                  <c:v>294708.38435898384</c:v>
                </c:pt>
                <c:pt idx="3058">
                  <c:v>198079.87025455397</c:v>
                </c:pt>
                <c:pt idx="3059">
                  <c:v>779229.0755495138</c:v>
                </c:pt>
                <c:pt idx="3060">
                  <c:v>91124.866353883161</c:v>
                </c:pt>
                <c:pt idx="3061">
                  <c:v>260812.17098174215</c:v>
                </c:pt>
                <c:pt idx="3062">
                  <c:v>264738.65844788105</c:v>
                </c:pt>
                <c:pt idx="3063">
                  <c:v>199170.94940769876</c:v>
                </c:pt>
                <c:pt idx="3064">
                  <c:v>264488.25927799003</c:v>
                </c:pt>
                <c:pt idx="3065">
                  <c:v>214303.55282144016</c:v>
                </c:pt>
                <c:pt idx="3066">
                  <c:v>86673.562364886966</c:v>
                </c:pt>
                <c:pt idx="3067">
                  <c:v>2855801.3889819332</c:v>
                </c:pt>
                <c:pt idx="3068">
                  <c:v>232359.57851487631</c:v>
                </c:pt>
                <c:pt idx="3069">
                  <c:v>189906.16002074696</c:v>
                </c:pt>
                <c:pt idx="3070">
                  <c:v>186835.65137925878</c:v>
                </c:pt>
                <c:pt idx="3071">
                  <c:v>327456.22515176149</c:v>
                </c:pt>
                <c:pt idx="3072">
                  <c:v>292973.36180696217</c:v>
                </c:pt>
                <c:pt idx="3073">
                  <c:v>381540.89899621677</c:v>
                </c:pt>
                <c:pt idx="3074">
                  <c:v>500599.15576773754</c:v>
                </c:pt>
                <c:pt idx="3075">
                  <c:v>1118622.4762836413</c:v>
                </c:pt>
                <c:pt idx="3076">
                  <c:v>407086.40581464599</c:v>
                </c:pt>
                <c:pt idx="3077">
                  <c:v>218342.39600075688</c:v>
                </c:pt>
                <c:pt idx="3078">
                  <c:v>253821.42601717793</c:v>
                </c:pt>
                <c:pt idx="3079">
                  <c:v>454904.18199206993</c:v>
                </c:pt>
                <c:pt idx="3080">
                  <c:v>180839.56902486767</c:v>
                </c:pt>
                <c:pt idx="3081">
                  <c:v>626761.20509320952</c:v>
                </c:pt>
                <c:pt idx="3082">
                  <c:v>256681.97065598733</c:v>
                </c:pt>
                <c:pt idx="3083">
                  <c:v>97958.363614972972</c:v>
                </c:pt>
                <c:pt idx="3084">
                  <c:v>241187.96921304712</c:v>
                </c:pt>
                <c:pt idx="3085">
                  <c:v>279341.37024326093</c:v>
                </c:pt>
                <c:pt idx="3086">
                  <c:v>202509.20699134556</c:v>
                </c:pt>
                <c:pt idx="3087">
                  <c:v>3402615.8886824814</c:v>
                </c:pt>
                <c:pt idx="3088">
                  <c:v>452841.35151756997</c:v>
                </c:pt>
                <c:pt idx="3089">
                  <c:v>238145.90872807545</c:v>
                </c:pt>
                <c:pt idx="3090">
                  <c:v>427299.27603233734</c:v>
                </c:pt>
                <c:pt idx="3091">
                  <c:v>464072.12827565853</c:v>
                </c:pt>
                <c:pt idx="3092">
                  <c:v>348253.11163938366</c:v>
                </c:pt>
                <c:pt idx="3093">
                  <c:v>227667.04676235077</c:v>
                </c:pt>
                <c:pt idx="3094">
                  <c:v>305245.01896421489</c:v>
                </c:pt>
                <c:pt idx="3095">
                  <c:v>384099.39031078288</c:v>
                </c:pt>
                <c:pt idx="3096">
                  <c:v>297734.53702278557</c:v>
                </c:pt>
                <c:pt idx="3097">
                  <c:v>2813595.9906640295</c:v>
                </c:pt>
                <c:pt idx="3098">
                  <c:v>287402.08634201164</c:v>
                </c:pt>
                <c:pt idx="3099">
                  <c:v>262574.4401873349</c:v>
                </c:pt>
                <c:pt idx="3100">
                  <c:v>217734.88601801771</c:v>
                </c:pt>
                <c:pt idx="3101">
                  <c:v>1032597.6051414532</c:v>
                </c:pt>
                <c:pt idx="3102">
                  <c:v>304672.59674332093</c:v>
                </c:pt>
                <c:pt idx="3103">
                  <c:v>250587.92289886565</c:v>
                </c:pt>
                <c:pt idx="3104">
                  <c:v>212907.94984683508</c:v>
                </c:pt>
                <c:pt idx="3105">
                  <c:v>666564.40456383093</c:v>
                </c:pt>
                <c:pt idx="3106">
                  <c:v>2973778.7077925317</c:v>
                </c:pt>
                <c:pt idx="3107">
                  <c:v>758129.2933037685</c:v>
                </c:pt>
                <c:pt idx="3108">
                  <c:v>268384.17371018685</c:v>
                </c:pt>
                <c:pt idx="3109">
                  <c:v>116876.56997841937</c:v>
                </c:pt>
                <c:pt idx="3110">
                  <c:v>235420.30532706832</c:v>
                </c:pt>
                <c:pt idx="3111">
                  <c:v>3609573.0134861246</c:v>
                </c:pt>
                <c:pt idx="3112">
                  <c:v>313813.66837900353</c:v>
                </c:pt>
                <c:pt idx="3113">
                  <c:v>159995.75416574808</c:v>
                </c:pt>
                <c:pt idx="3114">
                  <c:v>178544.6063397142</c:v>
                </c:pt>
                <c:pt idx="3115">
                  <c:v>287735.89209784806</c:v>
                </c:pt>
                <c:pt idx="3116">
                  <c:v>257037.70446550689</c:v>
                </c:pt>
                <c:pt idx="3117">
                  <c:v>182031.7849040502</c:v>
                </c:pt>
                <c:pt idx="3118">
                  <c:v>413361.71500782936</c:v>
                </c:pt>
                <c:pt idx="3119">
                  <c:v>513998.68710689544</c:v>
                </c:pt>
                <c:pt idx="3120">
                  <c:v>97033.706921756588</c:v>
                </c:pt>
                <c:pt idx="3121">
                  <c:v>330694.16044430656</c:v>
                </c:pt>
                <c:pt idx="3122">
                  <c:v>307728.09455224563</c:v>
                </c:pt>
                <c:pt idx="3123">
                  <c:v>185945.73203484254</c:v>
                </c:pt>
                <c:pt idx="3124">
                  <c:v>513411.32990692375</c:v>
                </c:pt>
                <c:pt idx="3125">
                  <c:v>93602.373725179044</c:v>
                </c:pt>
                <c:pt idx="3126">
                  <c:v>3903439.3871154198</c:v>
                </c:pt>
                <c:pt idx="3127">
                  <c:v>226243.98977208079</c:v>
                </c:pt>
                <c:pt idx="3128">
                  <c:v>469321.78485084249</c:v>
                </c:pt>
                <c:pt idx="3129">
                  <c:v>194140.43638490126</c:v>
                </c:pt>
                <c:pt idx="3130">
                  <c:v>601569.05759002722</c:v>
                </c:pt>
                <c:pt idx="3131">
                  <c:v>224935.19336758147</c:v>
                </c:pt>
                <c:pt idx="3132">
                  <c:v>227732.23314320465</c:v>
                </c:pt>
                <c:pt idx="3133">
                  <c:v>80906.440897842112</c:v>
                </c:pt>
                <c:pt idx="3134">
                  <c:v>71839.66014577038</c:v>
                </c:pt>
                <c:pt idx="3135">
                  <c:v>105123.5921525726</c:v>
                </c:pt>
                <c:pt idx="3136">
                  <c:v>119647.99595706222</c:v>
                </c:pt>
                <c:pt idx="3137">
                  <c:v>218310.24195148452</c:v>
                </c:pt>
                <c:pt idx="3138">
                  <c:v>360489.48342911346</c:v>
                </c:pt>
                <c:pt idx="3139">
                  <c:v>240283.80676576227</c:v>
                </c:pt>
                <c:pt idx="3140">
                  <c:v>246982.9676121955</c:v>
                </c:pt>
                <c:pt idx="3141">
                  <c:v>230441.95527882432</c:v>
                </c:pt>
                <c:pt idx="3142">
                  <c:v>179984.72849241557</c:v>
                </c:pt>
                <c:pt idx="3143">
                  <c:v>205300.41294055566</c:v>
                </c:pt>
                <c:pt idx="3144">
                  <c:v>616867.69050203811</c:v>
                </c:pt>
                <c:pt idx="3145">
                  <c:v>533832.90662646061</c:v>
                </c:pt>
                <c:pt idx="3146">
                  <c:v>118893.10265381513</c:v>
                </c:pt>
                <c:pt idx="3147">
                  <c:v>335272.10134747496</c:v>
                </c:pt>
                <c:pt idx="3148">
                  <c:v>1678750.1561191117</c:v>
                </c:pt>
                <c:pt idx="3149">
                  <c:v>837998.02467740641</c:v>
                </c:pt>
                <c:pt idx="3150">
                  <c:v>227176.77893249699</c:v>
                </c:pt>
                <c:pt idx="3151">
                  <c:v>181944.45831416562</c:v>
                </c:pt>
                <c:pt idx="3152">
                  <c:v>252920.10462961381</c:v>
                </c:pt>
                <c:pt idx="3153">
                  <c:v>498162.3914280851</c:v>
                </c:pt>
                <c:pt idx="3154">
                  <c:v>371005.24427602813</c:v>
                </c:pt>
                <c:pt idx="3155">
                  <c:v>174488.68569799265</c:v>
                </c:pt>
                <c:pt idx="3156">
                  <c:v>186688.53366842913</c:v>
                </c:pt>
                <c:pt idx="3157">
                  <c:v>84448.3511865896</c:v>
                </c:pt>
                <c:pt idx="3158">
                  <c:v>185532.85840790626</c:v>
                </c:pt>
                <c:pt idx="3159">
                  <c:v>907656.240001139</c:v>
                </c:pt>
                <c:pt idx="3160">
                  <c:v>119964.76985533915</c:v>
                </c:pt>
                <c:pt idx="3161">
                  <c:v>841295.71108584001</c:v>
                </c:pt>
                <c:pt idx="3162">
                  <c:v>210575.7569165093</c:v>
                </c:pt>
                <c:pt idx="3163">
                  <c:v>690926.87025953142</c:v>
                </c:pt>
                <c:pt idx="3164">
                  <c:v>77219.216168124505</c:v>
                </c:pt>
                <c:pt idx="3165">
                  <c:v>967690.67600172595</c:v>
                </c:pt>
                <c:pt idx="3166">
                  <c:v>218496.99240070296</c:v>
                </c:pt>
                <c:pt idx="3167">
                  <c:v>190772.93381570338</c:v>
                </c:pt>
                <c:pt idx="3168">
                  <c:v>308303.04326824448</c:v>
                </c:pt>
                <c:pt idx="3169">
                  <c:v>215687.22253354086</c:v>
                </c:pt>
                <c:pt idx="3170">
                  <c:v>867152.61334200378</c:v>
                </c:pt>
                <c:pt idx="3171">
                  <c:v>134435.23876445187</c:v>
                </c:pt>
                <c:pt idx="3172">
                  <c:v>1107184.9244520825</c:v>
                </c:pt>
                <c:pt idx="3173">
                  <c:v>245632.63134701812</c:v>
                </c:pt>
                <c:pt idx="3174">
                  <c:v>428008.01314426993</c:v>
                </c:pt>
                <c:pt idx="3175">
                  <c:v>372723.15271068073</c:v>
                </c:pt>
                <c:pt idx="3176">
                  <c:v>199327.66589181678</c:v>
                </c:pt>
                <c:pt idx="3177">
                  <c:v>231645.838810833</c:v>
                </c:pt>
                <c:pt idx="3178">
                  <c:v>391756.75795209641</c:v>
                </c:pt>
                <c:pt idx="3179">
                  <c:v>444685.75653602887</c:v>
                </c:pt>
                <c:pt idx="3180">
                  <c:v>521679.93887911894</c:v>
                </c:pt>
                <c:pt idx="3181">
                  <c:v>182508.56501185196</c:v>
                </c:pt>
                <c:pt idx="3182">
                  <c:v>187699.31850481621</c:v>
                </c:pt>
                <c:pt idx="3183">
                  <c:v>177518.03849058057</c:v>
                </c:pt>
                <c:pt idx="3184">
                  <c:v>85710.307373050673</c:v>
                </c:pt>
                <c:pt idx="3185">
                  <c:v>345299.58179079916</c:v>
                </c:pt>
                <c:pt idx="3186">
                  <c:v>588138.12983211025</c:v>
                </c:pt>
                <c:pt idx="3187">
                  <c:v>511433.2483225693</c:v>
                </c:pt>
                <c:pt idx="3188">
                  <c:v>177518.03849058057</c:v>
                </c:pt>
                <c:pt idx="3189">
                  <c:v>290645.68585423601</c:v>
                </c:pt>
                <c:pt idx="3190">
                  <c:v>744881.08208842389</c:v>
                </c:pt>
                <c:pt idx="3191">
                  <c:v>83994.640774761894</c:v>
                </c:pt>
                <c:pt idx="3192">
                  <c:v>185056.15415359029</c:v>
                </c:pt>
                <c:pt idx="3193">
                  <c:v>3213283.2742669685</c:v>
                </c:pt>
                <c:pt idx="3194">
                  <c:v>493411.80157077714</c:v>
                </c:pt>
                <c:pt idx="3195">
                  <c:v>287406.12809814274</c:v>
                </c:pt>
                <c:pt idx="3196">
                  <c:v>245341.66550130685</c:v>
                </c:pt>
                <c:pt idx="3197">
                  <c:v>458160.04503038514</c:v>
                </c:pt>
                <c:pt idx="3198">
                  <c:v>297906.05888430419</c:v>
                </c:pt>
                <c:pt idx="3199">
                  <c:v>371477.91797379061</c:v>
                </c:pt>
                <c:pt idx="3200">
                  <c:v>76862.187908946682</c:v>
                </c:pt>
                <c:pt idx="3201">
                  <c:v>3201216.8276244565</c:v>
                </c:pt>
                <c:pt idx="3202">
                  <c:v>196309.30232511996</c:v>
                </c:pt>
                <c:pt idx="3203">
                  <c:v>213687.29209908136</c:v>
                </c:pt>
                <c:pt idx="3204">
                  <c:v>549259.21424250491</c:v>
                </c:pt>
                <c:pt idx="3205">
                  <c:v>280186.52944875427</c:v>
                </c:pt>
                <c:pt idx="3206">
                  <c:v>180616.53236709011</c:v>
                </c:pt>
                <c:pt idx="3207">
                  <c:v>209207.25419443182</c:v>
                </c:pt>
                <c:pt idx="3208">
                  <c:v>344751.75572648301</c:v>
                </c:pt>
                <c:pt idx="3209">
                  <c:v>76527.115702395939</c:v>
                </c:pt>
                <c:pt idx="3210">
                  <c:v>309102.78376347775</c:v>
                </c:pt>
                <c:pt idx="3211">
                  <c:v>182171.26551860725</c:v>
                </c:pt>
                <c:pt idx="3212">
                  <c:v>119948.06520513458</c:v>
                </c:pt>
                <c:pt idx="3213">
                  <c:v>682994.76395154628</c:v>
                </c:pt>
                <c:pt idx="3214">
                  <c:v>221017.02927413551</c:v>
                </c:pt>
                <c:pt idx="3215">
                  <c:v>192956.97124533827</c:v>
                </c:pt>
                <c:pt idx="3216">
                  <c:v>191550.47279809008</c:v>
                </c:pt>
                <c:pt idx="3217">
                  <c:v>180173.89038473161</c:v>
                </c:pt>
                <c:pt idx="3218">
                  <c:v>322879.26188393898</c:v>
                </c:pt>
                <c:pt idx="3219">
                  <c:v>293921.61941550899</c:v>
                </c:pt>
                <c:pt idx="3220">
                  <c:v>252089.05476868461</c:v>
                </c:pt>
                <c:pt idx="3221">
                  <c:v>4084561.8066763538</c:v>
                </c:pt>
                <c:pt idx="3222">
                  <c:v>225661.9553286244</c:v>
                </c:pt>
                <c:pt idx="3223">
                  <c:v>338500.57866798644</c:v>
                </c:pt>
                <c:pt idx="3224">
                  <c:v>175948.4607631414</c:v>
                </c:pt>
                <c:pt idx="3225">
                  <c:v>415835.70064277301</c:v>
                </c:pt>
                <c:pt idx="3226">
                  <c:v>561222.4754289001</c:v>
                </c:pt>
                <c:pt idx="3227">
                  <c:v>2886340.2544314736</c:v>
                </c:pt>
                <c:pt idx="3228">
                  <c:v>264929.77081763523</c:v>
                </c:pt>
                <c:pt idx="3229">
                  <c:v>517325.27703771606</c:v>
                </c:pt>
                <c:pt idx="3230">
                  <c:v>405532.75830753188</c:v>
                </c:pt>
                <c:pt idx="3231">
                  <c:v>86821.115292128583</c:v>
                </c:pt>
                <c:pt idx="3232">
                  <c:v>1650374.8338532748</c:v>
                </c:pt>
                <c:pt idx="3233">
                  <c:v>263017.08216969343</c:v>
                </c:pt>
                <c:pt idx="3234">
                  <c:v>220281.2856629233</c:v>
                </c:pt>
                <c:pt idx="3235">
                  <c:v>288215.15950223315</c:v>
                </c:pt>
                <c:pt idx="3236">
                  <c:v>195076.68487745794</c:v>
                </c:pt>
                <c:pt idx="3237">
                  <c:v>405022.11353345035</c:v>
                </c:pt>
                <c:pt idx="3238">
                  <c:v>424028.01704928512</c:v>
                </c:pt>
                <c:pt idx="3239">
                  <c:v>175243.57900123973</c:v>
                </c:pt>
                <c:pt idx="3240">
                  <c:v>231726.98116125946</c:v>
                </c:pt>
                <c:pt idx="3241">
                  <c:v>316165.51647147315</c:v>
                </c:pt>
                <c:pt idx="3242">
                  <c:v>201619.02203725115</c:v>
                </c:pt>
                <c:pt idx="3243">
                  <c:v>220951.16446634661</c:v>
                </c:pt>
                <c:pt idx="3244">
                  <c:v>414571.43236625119</c:v>
                </c:pt>
                <c:pt idx="3245">
                  <c:v>271752.39725493354</c:v>
                </c:pt>
                <c:pt idx="3246">
                  <c:v>826727.12956641801</c:v>
                </c:pt>
                <c:pt idx="3247">
                  <c:v>231814.48855745536</c:v>
                </c:pt>
                <c:pt idx="3248">
                  <c:v>182857.53215792275</c:v>
                </c:pt>
                <c:pt idx="3249">
                  <c:v>3707329.9777901261</c:v>
                </c:pt>
                <c:pt idx="3250">
                  <c:v>74485.817263688587</c:v>
                </c:pt>
                <c:pt idx="3251">
                  <c:v>84337.774094419656</c:v>
                </c:pt>
                <c:pt idx="3252">
                  <c:v>116231.67134335169</c:v>
                </c:pt>
                <c:pt idx="3253">
                  <c:v>660838.21588462195</c:v>
                </c:pt>
                <c:pt idx="3254">
                  <c:v>183272.38426124112</c:v>
                </c:pt>
                <c:pt idx="3255">
                  <c:v>252037.92958399223</c:v>
                </c:pt>
                <c:pt idx="3256">
                  <c:v>100058.25472791155</c:v>
                </c:pt>
                <c:pt idx="3257">
                  <c:v>80755.292630458949</c:v>
                </c:pt>
                <c:pt idx="3258">
                  <c:v>140895.90235446219</c:v>
                </c:pt>
                <c:pt idx="3259">
                  <c:v>180457.26363861977</c:v>
                </c:pt>
                <c:pt idx="3260">
                  <c:v>220811.68385178957</c:v>
                </c:pt>
                <c:pt idx="3261">
                  <c:v>584748.66226040409</c:v>
                </c:pt>
                <c:pt idx="3262">
                  <c:v>243229.35245512135</c:v>
                </c:pt>
                <c:pt idx="3263">
                  <c:v>340559.37858593295</c:v>
                </c:pt>
                <c:pt idx="3264">
                  <c:v>481482.4296995133</c:v>
                </c:pt>
                <c:pt idx="3265">
                  <c:v>190836.84029656881</c:v>
                </c:pt>
                <c:pt idx="3266">
                  <c:v>103795.23658887393</c:v>
                </c:pt>
                <c:pt idx="3267">
                  <c:v>93602.373725179044</c:v>
                </c:pt>
                <c:pt idx="3268">
                  <c:v>256863.22089247144</c:v>
                </c:pt>
                <c:pt idx="3269">
                  <c:v>209313.80073004827</c:v>
                </c:pt>
                <c:pt idx="3270">
                  <c:v>179205.3103866835</c:v>
                </c:pt>
                <c:pt idx="3271">
                  <c:v>185568.9750097316</c:v>
                </c:pt>
                <c:pt idx="3272">
                  <c:v>135074.83479246291</c:v>
                </c:pt>
                <c:pt idx="3273">
                  <c:v>178845.9644376561</c:v>
                </c:pt>
                <c:pt idx="3274">
                  <c:v>77751.417626850322</c:v>
                </c:pt>
                <c:pt idx="3275">
                  <c:v>387138.26827286993</c:v>
                </c:pt>
                <c:pt idx="3276">
                  <c:v>240283.80676576227</c:v>
                </c:pt>
                <c:pt idx="3277">
                  <c:v>538621.84932216909</c:v>
                </c:pt>
                <c:pt idx="3278">
                  <c:v>168625.79476587489</c:v>
                </c:pt>
                <c:pt idx="3279">
                  <c:v>2068049.4918368673</c:v>
                </c:pt>
                <c:pt idx="3280">
                  <c:v>473176.80009393609</c:v>
                </c:pt>
                <c:pt idx="3281">
                  <c:v>208580.59786975005</c:v>
                </c:pt>
                <c:pt idx="3282">
                  <c:v>350026.83409275842</c:v>
                </c:pt>
                <c:pt idx="3283">
                  <c:v>1464667.1355013114</c:v>
                </c:pt>
                <c:pt idx="3284">
                  <c:v>297504.20808199176</c:v>
                </c:pt>
                <c:pt idx="3285">
                  <c:v>798990.83626080677</c:v>
                </c:pt>
                <c:pt idx="3286">
                  <c:v>206836.36921223818</c:v>
                </c:pt>
                <c:pt idx="3287">
                  <c:v>292549.086136878</c:v>
                </c:pt>
                <c:pt idx="3288">
                  <c:v>151673.31270744425</c:v>
                </c:pt>
                <c:pt idx="3289">
                  <c:v>290576.162201698</c:v>
                </c:pt>
                <c:pt idx="3290">
                  <c:v>194150.90334131703</c:v>
                </c:pt>
                <c:pt idx="3291">
                  <c:v>183886.93211689603</c:v>
                </c:pt>
                <c:pt idx="3292">
                  <c:v>179288.60642001461</c:v>
                </c:pt>
                <c:pt idx="3293">
                  <c:v>237793.3462418631</c:v>
                </c:pt>
                <c:pt idx="3294">
                  <c:v>278323.37232743559</c:v>
                </c:pt>
                <c:pt idx="3295">
                  <c:v>104378.9872491265</c:v>
                </c:pt>
                <c:pt idx="3296">
                  <c:v>116353.91608834775</c:v>
                </c:pt>
                <c:pt idx="3297">
                  <c:v>369103.16084219969</c:v>
                </c:pt>
                <c:pt idx="3298">
                  <c:v>196175.82514370975</c:v>
                </c:pt>
                <c:pt idx="3299">
                  <c:v>225958.68364665587</c:v>
                </c:pt>
                <c:pt idx="3300">
                  <c:v>209208.52624493494</c:v>
                </c:pt>
                <c:pt idx="3301">
                  <c:v>215687.22253354086</c:v>
                </c:pt>
                <c:pt idx="3302">
                  <c:v>215687.22253354086</c:v>
                </c:pt>
                <c:pt idx="3303">
                  <c:v>3911094.1258523604</c:v>
                </c:pt>
                <c:pt idx="3304">
                  <c:v>595966.54411347373</c:v>
                </c:pt>
                <c:pt idx="3305">
                  <c:v>125257.88092021018</c:v>
                </c:pt>
                <c:pt idx="3306">
                  <c:v>195070.85105104488</c:v>
                </c:pt>
                <c:pt idx="3307">
                  <c:v>351289.58710825414</c:v>
                </c:pt>
                <c:pt idx="3308">
                  <c:v>228418.68953871256</c:v>
                </c:pt>
                <c:pt idx="3309">
                  <c:v>641539.53875382338</c:v>
                </c:pt>
                <c:pt idx="3310">
                  <c:v>116423.12517626988</c:v>
                </c:pt>
                <c:pt idx="3311">
                  <c:v>124387.58313920507</c:v>
                </c:pt>
                <c:pt idx="3312">
                  <c:v>414908.73185949586</c:v>
                </c:pt>
                <c:pt idx="3313">
                  <c:v>12124867.784328958</c:v>
                </c:pt>
                <c:pt idx="3314">
                  <c:v>351359.32741553267</c:v>
                </c:pt>
                <c:pt idx="3315">
                  <c:v>215687.22253354086</c:v>
                </c:pt>
                <c:pt idx="3316">
                  <c:v>202991.55531588214</c:v>
                </c:pt>
                <c:pt idx="3317">
                  <c:v>241329.41150461993</c:v>
                </c:pt>
                <c:pt idx="3318">
                  <c:v>1133023.9770656584</c:v>
                </c:pt>
                <c:pt idx="3319">
                  <c:v>271337.92996992799</c:v>
                </c:pt>
                <c:pt idx="3320">
                  <c:v>407918.84612817795</c:v>
                </c:pt>
                <c:pt idx="3321">
                  <c:v>2555902.8676010557</c:v>
                </c:pt>
                <c:pt idx="3322">
                  <c:v>1049277.9150333735</c:v>
                </c:pt>
                <c:pt idx="3323">
                  <c:v>2412545.4803902865</c:v>
                </c:pt>
                <c:pt idx="3324">
                  <c:v>2067242.7837224156</c:v>
                </c:pt>
                <c:pt idx="3325">
                  <c:v>76876.082848466758</c:v>
                </c:pt>
                <c:pt idx="3326">
                  <c:v>85640.567065772149</c:v>
                </c:pt>
                <c:pt idx="3327">
                  <c:v>217944.37254953146</c:v>
                </c:pt>
                <c:pt idx="3328">
                  <c:v>126484.30292883651</c:v>
                </c:pt>
                <c:pt idx="3329">
                  <c:v>229064.80901964926</c:v>
                </c:pt>
                <c:pt idx="3330">
                  <c:v>228476.33817633061</c:v>
                </c:pt>
                <c:pt idx="3331">
                  <c:v>381890.42616712308</c:v>
                </c:pt>
                <c:pt idx="3332">
                  <c:v>117760.76269894456</c:v>
                </c:pt>
                <c:pt idx="3333">
                  <c:v>184753.06078978936</c:v>
                </c:pt>
                <c:pt idx="3334">
                  <c:v>217100.59259706334</c:v>
                </c:pt>
                <c:pt idx="3335">
                  <c:v>184660.44054272922</c:v>
                </c:pt>
                <c:pt idx="3336">
                  <c:v>205265.67559175548</c:v>
                </c:pt>
                <c:pt idx="3337">
                  <c:v>399855.47312611016</c:v>
                </c:pt>
                <c:pt idx="3338">
                  <c:v>176378.83586931683</c:v>
                </c:pt>
                <c:pt idx="3339">
                  <c:v>800910.38116881787</c:v>
                </c:pt>
                <c:pt idx="3340">
                  <c:v>272135.57053044811</c:v>
                </c:pt>
                <c:pt idx="3341">
                  <c:v>243505.91679080779</c:v>
                </c:pt>
                <c:pt idx="3342">
                  <c:v>172179.90392680492</c:v>
                </c:pt>
                <c:pt idx="3343">
                  <c:v>188975.85925730993</c:v>
                </c:pt>
                <c:pt idx="3344">
                  <c:v>74392.741650757831</c:v>
                </c:pt>
                <c:pt idx="3345">
                  <c:v>253431.88769589394</c:v>
                </c:pt>
                <c:pt idx="3346">
                  <c:v>449384.87974548055</c:v>
                </c:pt>
                <c:pt idx="3347">
                  <c:v>194110.92578967195</c:v>
                </c:pt>
                <c:pt idx="3348">
                  <c:v>2067620.2303740389</c:v>
                </c:pt>
                <c:pt idx="3349">
                  <c:v>276085.74146558781</c:v>
                </c:pt>
                <c:pt idx="3350">
                  <c:v>189662.12589662545</c:v>
                </c:pt>
                <c:pt idx="3351">
                  <c:v>15790893.103122942</c:v>
                </c:pt>
                <c:pt idx="3352">
                  <c:v>79970.116551799612</c:v>
                </c:pt>
                <c:pt idx="3353">
                  <c:v>194192.59935945479</c:v>
                </c:pt>
                <c:pt idx="3354">
                  <c:v>342699.01044631744</c:v>
                </c:pt>
                <c:pt idx="3355">
                  <c:v>165696.48745513291</c:v>
                </c:pt>
                <c:pt idx="3356">
                  <c:v>137336.06656964115</c:v>
                </c:pt>
                <c:pt idx="3357">
                  <c:v>78940.716592826357</c:v>
                </c:pt>
                <c:pt idx="3358">
                  <c:v>824660.61669871316</c:v>
                </c:pt>
                <c:pt idx="3359">
                  <c:v>122943.18946912362</c:v>
                </c:pt>
                <c:pt idx="3360">
                  <c:v>309057.93657149153</c:v>
                </c:pt>
                <c:pt idx="3361">
                  <c:v>376838.09004346794</c:v>
                </c:pt>
                <c:pt idx="3362">
                  <c:v>182829.74227888262</c:v>
                </c:pt>
                <c:pt idx="3363">
                  <c:v>261288.95108954393</c:v>
                </c:pt>
                <c:pt idx="3364">
                  <c:v>921309.60519347666</c:v>
                </c:pt>
                <c:pt idx="3365">
                  <c:v>224951.82216430025</c:v>
                </c:pt>
                <c:pt idx="3366">
                  <c:v>119616.59953830295</c:v>
                </c:pt>
                <c:pt idx="3367">
                  <c:v>615691.73540062795</c:v>
                </c:pt>
                <c:pt idx="3368">
                  <c:v>205810.23432982003</c:v>
                </c:pt>
                <c:pt idx="3369">
                  <c:v>198833.99472771038</c:v>
                </c:pt>
                <c:pt idx="3370">
                  <c:v>251127.76705365285</c:v>
                </c:pt>
                <c:pt idx="3371">
                  <c:v>124592.34948765277</c:v>
                </c:pt>
                <c:pt idx="3372">
                  <c:v>185003.57386238698</c:v>
                </c:pt>
                <c:pt idx="3373">
                  <c:v>356033.9168726182</c:v>
                </c:pt>
                <c:pt idx="3374">
                  <c:v>379839.3929471263</c:v>
                </c:pt>
                <c:pt idx="3375">
                  <c:v>226324.35544293129</c:v>
                </c:pt>
                <c:pt idx="3376">
                  <c:v>3798440.5913001471</c:v>
                </c:pt>
                <c:pt idx="3377">
                  <c:v>215156.1571173172</c:v>
                </c:pt>
                <c:pt idx="3378">
                  <c:v>204198.19735394116</c:v>
                </c:pt>
                <c:pt idx="3379">
                  <c:v>175747.47056114656</c:v>
                </c:pt>
                <c:pt idx="3380">
                  <c:v>417106.48117264302</c:v>
                </c:pt>
                <c:pt idx="3381">
                  <c:v>177960.6804729391</c:v>
                </c:pt>
                <c:pt idx="3382">
                  <c:v>178288.71480657416</c:v>
                </c:pt>
                <c:pt idx="3383">
                  <c:v>271268.40406769357</c:v>
                </c:pt>
                <c:pt idx="3384">
                  <c:v>650321.52445036802</c:v>
                </c:pt>
                <c:pt idx="3385">
                  <c:v>421335.1893200624</c:v>
                </c:pt>
                <c:pt idx="3386">
                  <c:v>195530.47114277142</c:v>
                </c:pt>
                <c:pt idx="3387">
                  <c:v>494056.11778185418</c:v>
                </c:pt>
                <c:pt idx="3388">
                  <c:v>121337.30313397018</c:v>
                </c:pt>
                <c:pt idx="3389">
                  <c:v>582613.68338562036</c:v>
                </c:pt>
                <c:pt idx="3390">
                  <c:v>591721.30092258344</c:v>
                </c:pt>
                <c:pt idx="3391">
                  <c:v>177960.6804729391</c:v>
                </c:pt>
                <c:pt idx="3392">
                  <c:v>445949.5159923496</c:v>
                </c:pt>
                <c:pt idx="3393">
                  <c:v>213548.05694474385</c:v>
                </c:pt>
                <c:pt idx="3394">
                  <c:v>593158.85992521571</c:v>
                </c:pt>
                <c:pt idx="3395">
                  <c:v>294462.58281343197</c:v>
                </c:pt>
                <c:pt idx="3396">
                  <c:v>26315925.894641336</c:v>
                </c:pt>
                <c:pt idx="3397">
                  <c:v>183272.38426124112</c:v>
                </c:pt>
                <c:pt idx="3398">
                  <c:v>150411.35652098319</c:v>
                </c:pt>
                <c:pt idx="3399">
                  <c:v>100385.43542808905</c:v>
                </c:pt>
                <c:pt idx="3400">
                  <c:v>184157.66822595813</c:v>
                </c:pt>
                <c:pt idx="3401">
                  <c:v>178774.93528050807</c:v>
                </c:pt>
                <c:pt idx="3402">
                  <c:v>184660.44054272922</c:v>
                </c:pt>
                <c:pt idx="3403">
                  <c:v>8131093.0812978856</c:v>
                </c:pt>
                <c:pt idx="3404">
                  <c:v>176510.25537076688</c:v>
                </c:pt>
                <c:pt idx="3405">
                  <c:v>460172.62970289774</c:v>
                </c:pt>
                <c:pt idx="3406">
                  <c:v>314166.48527531652</c:v>
                </c:pt>
                <c:pt idx="3407">
                  <c:v>474973.45063549513</c:v>
                </c:pt>
                <c:pt idx="3408">
                  <c:v>2262175.0249499152</c:v>
                </c:pt>
                <c:pt idx="3409">
                  <c:v>393640.37572061387</c:v>
                </c:pt>
                <c:pt idx="3410">
                  <c:v>215687.22253354086</c:v>
                </c:pt>
                <c:pt idx="3411">
                  <c:v>82709.349282648589</c:v>
                </c:pt>
                <c:pt idx="3412">
                  <c:v>188233.83205360285</c:v>
                </c:pt>
                <c:pt idx="3413">
                  <c:v>174488.68569799265</c:v>
                </c:pt>
                <c:pt idx="3414">
                  <c:v>91498.016839275006</c:v>
                </c:pt>
                <c:pt idx="3415">
                  <c:v>311700.06313285622</c:v>
                </c:pt>
                <c:pt idx="3416">
                  <c:v>1230117.92523263</c:v>
                </c:pt>
                <c:pt idx="3417">
                  <c:v>120402.88926030927</c:v>
                </c:pt>
                <c:pt idx="3418">
                  <c:v>184600.31020831666</c:v>
                </c:pt>
                <c:pt idx="3419">
                  <c:v>76527.115702395939</c:v>
                </c:pt>
                <c:pt idx="3420">
                  <c:v>187184.61852532957</c:v>
                </c:pt>
                <c:pt idx="3421">
                  <c:v>197199.39127626995</c:v>
                </c:pt>
                <c:pt idx="3422">
                  <c:v>116184.73512236901</c:v>
                </c:pt>
                <c:pt idx="3423">
                  <c:v>129572.5028057563</c:v>
                </c:pt>
                <c:pt idx="3424">
                  <c:v>177518.03849058057</c:v>
                </c:pt>
                <c:pt idx="3425">
                  <c:v>1083872.7011246353</c:v>
                </c:pt>
                <c:pt idx="3426">
                  <c:v>159832.9382455388</c:v>
                </c:pt>
                <c:pt idx="3427">
                  <c:v>83843.492507378745</c:v>
                </c:pt>
                <c:pt idx="3428">
                  <c:v>85710.307373050673</c:v>
                </c:pt>
                <c:pt idx="3429">
                  <c:v>347839.95560340281</c:v>
                </c:pt>
                <c:pt idx="3430">
                  <c:v>96260.198495923367</c:v>
                </c:pt>
                <c:pt idx="3431">
                  <c:v>239194.77184330364</c:v>
                </c:pt>
                <c:pt idx="3432">
                  <c:v>2731388.9915728262</c:v>
                </c:pt>
                <c:pt idx="3433">
                  <c:v>2173391.4209717982</c:v>
                </c:pt>
                <c:pt idx="3434">
                  <c:v>179288.60642001461</c:v>
                </c:pt>
                <c:pt idx="3435">
                  <c:v>164186.70084863878</c:v>
                </c:pt>
                <c:pt idx="3436">
                  <c:v>326440.55052557454</c:v>
                </c:pt>
                <c:pt idx="3437">
                  <c:v>615170.85343137954</c:v>
                </c:pt>
                <c:pt idx="3438">
                  <c:v>282451.20935849543</c:v>
                </c:pt>
                <c:pt idx="3439">
                  <c:v>84250.532307901944</c:v>
                </c:pt>
                <c:pt idx="3440">
                  <c:v>202582.55383834318</c:v>
                </c:pt>
                <c:pt idx="3441">
                  <c:v>77604.299916020653</c:v>
                </c:pt>
                <c:pt idx="3442">
                  <c:v>301545.19599433208</c:v>
                </c:pt>
                <c:pt idx="3443">
                  <c:v>1801603.5522094143</c:v>
                </c:pt>
                <c:pt idx="3444">
                  <c:v>227924.40795167166</c:v>
                </c:pt>
                <c:pt idx="3445">
                  <c:v>128544.49329938577</c:v>
                </c:pt>
                <c:pt idx="3446">
                  <c:v>196536.45994260669</c:v>
                </c:pt>
                <c:pt idx="3447">
                  <c:v>183886.93211689603</c:v>
                </c:pt>
                <c:pt idx="3448">
                  <c:v>73722.003614088186</c:v>
                </c:pt>
                <c:pt idx="3449">
                  <c:v>381251.96618161415</c:v>
                </c:pt>
                <c:pt idx="3450">
                  <c:v>218752.88393384303</c:v>
                </c:pt>
                <c:pt idx="3451">
                  <c:v>405521.09065470577</c:v>
                </c:pt>
                <c:pt idx="3452">
                  <c:v>119270.54930543866</c:v>
                </c:pt>
                <c:pt idx="3453">
                  <c:v>239045.27403841261</c:v>
                </c:pt>
                <c:pt idx="3454">
                  <c:v>187010.13495229417</c:v>
                </c:pt>
                <c:pt idx="3455">
                  <c:v>269047.37065352831</c:v>
                </c:pt>
                <c:pt idx="3456">
                  <c:v>177518.03849058057</c:v>
                </c:pt>
                <c:pt idx="3457">
                  <c:v>499174.28765812272</c:v>
                </c:pt>
                <c:pt idx="3458">
                  <c:v>266127.82052323082</c:v>
                </c:pt>
                <c:pt idx="3459">
                  <c:v>446546.73757528781</c:v>
                </c:pt>
                <c:pt idx="3460">
                  <c:v>333328.01628077397</c:v>
                </c:pt>
                <c:pt idx="3461">
                  <c:v>90101.300221322963</c:v>
                </c:pt>
                <c:pt idx="3462">
                  <c:v>362722.76692009537</c:v>
                </c:pt>
                <c:pt idx="3463">
                  <c:v>307537.17193868384</c:v>
                </c:pt>
                <c:pt idx="3464">
                  <c:v>181915.37398546719</c:v>
                </c:pt>
                <c:pt idx="3465">
                  <c:v>3679159.0714596924</c:v>
                </c:pt>
                <c:pt idx="3466">
                  <c:v>1253424.5691437647</c:v>
                </c:pt>
                <c:pt idx="3467">
                  <c:v>178288.71480657416</c:v>
                </c:pt>
                <c:pt idx="3468">
                  <c:v>228900.77225357096</c:v>
                </c:pt>
                <c:pt idx="3469">
                  <c:v>218752.88393384303</c:v>
                </c:pt>
                <c:pt idx="3470">
                  <c:v>180173.89038473161</c:v>
                </c:pt>
                <c:pt idx="3471">
                  <c:v>147131.17159178882</c:v>
                </c:pt>
                <c:pt idx="3472">
                  <c:v>210358.89889840115</c:v>
                </c:pt>
                <c:pt idx="3473">
                  <c:v>424108.73538287712</c:v>
                </c:pt>
                <c:pt idx="3474">
                  <c:v>96347.440282441079</c:v>
                </c:pt>
                <c:pt idx="3475">
                  <c:v>222843.7115310985</c:v>
                </c:pt>
                <c:pt idx="3476">
                  <c:v>80819.1991113244</c:v>
                </c:pt>
                <c:pt idx="3477">
                  <c:v>223179.30375742808</c:v>
                </c:pt>
                <c:pt idx="3478">
                  <c:v>75683.866969284194</c:v>
                </c:pt>
                <c:pt idx="3479">
                  <c:v>327392.92349404178</c:v>
                </c:pt>
                <c:pt idx="3480">
                  <c:v>1030505.6055348879</c:v>
                </c:pt>
                <c:pt idx="3481">
                  <c:v>814479.85110446764</c:v>
                </c:pt>
                <c:pt idx="3482">
                  <c:v>286774.68918618315</c:v>
                </c:pt>
                <c:pt idx="3483">
                  <c:v>83052.482602306336</c:v>
                </c:pt>
                <c:pt idx="3484">
                  <c:v>117005.86939569749</c:v>
                </c:pt>
                <c:pt idx="3485">
                  <c:v>233815.74704030587</c:v>
                </c:pt>
                <c:pt idx="3486">
                  <c:v>210587.42456933548</c:v>
                </c:pt>
                <c:pt idx="3487">
                  <c:v>772562.42476518697</c:v>
                </c:pt>
                <c:pt idx="3488">
                  <c:v>103303.18228852695</c:v>
                </c:pt>
                <c:pt idx="3489">
                  <c:v>4601745.3249663729</c:v>
                </c:pt>
                <c:pt idx="3490">
                  <c:v>179036.66064006119</c:v>
                </c:pt>
                <c:pt idx="3491">
                  <c:v>75270.993342347923</c:v>
                </c:pt>
                <c:pt idx="3492">
                  <c:v>964788.10733088886</c:v>
                </c:pt>
                <c:pt idx="3493">
                  <c:v>365107.46428813867</c:v>
                </c:pt>
                <c:pt idx="3494">
                  <c:v>371645.73729264567</c:v>
                </c:pt>
                <c:pt idx="3495">
                  <c:v>104537.34859594789</c:v>
                </c:pt>
                <c:pt idx="3496">
                  <c:v>256882.62164451467</c:v>
                </c:pt>
                <c:pt idx="3497">
                  <c:v>788150.54186061549</c:v>
                </c:pt>
                <c:pt idx="3498">
                  <c:v>2641500.8431186676</c:v>
                </c:pt>
                <c:pt idx="3499">
                  <c:v>196961.00122236909</c:v>
                </c:pt>
                <c:pt idx="3500">
                  <c:v>543153.35162497847</c:v>
                </c:pt>
                <c:pt idx="3501">
                  <c:v>71066.151719937159</c:v>
                </c:pt>
                <c:pt idx="3502">
                  <c:v>94119.990617872201</c:v>
                </c:pt>
                <c:pt idx="3503">
                  <c:v>76643.526620978941</c:v>
                </c:pt>
                <c:pt idx="3504">
                  <c:v>428727.14025873673</c:v>
                </c:pt>
                <c:pt idx="3505">
                  <c:v>96233.522260230224</c:v>
                </c:pt>
                <c:pt idx="3506">
                  <c:v>161070.76229731302</c:v>
                </c:pt>
                <c:pt idx="3507">
                  <c:v>192259.04590307773</c:v>
                </c:pt>
                <c:pt idx="3508">
                  <c:v>183666.55796222438</c:v>
                </c:pt>
                <c:pt idx="3509">
                  <c:v>134719.50260062263</c:v>
                </c:pt>
                <c:pt idx="3510">
                  <c:v>96249.474879710469</c:v>
                </c:pt>
                <c:pt idx="3511">
                  <c:v>1363131.238908109</c:v>
                </c:pt>
                <c:pt idx="3512">
                  <c:v>126141.16960917875</c:v>
                </c:pt>
                <c:pt idx="3513">
                  <c:v>214400.56523767643</c:v>
                </c:pt>
                <c:pt idx="3514">
                  <c:v>74164.645596446688</c:v>
                </c:pt>
                <c:pt idx="3515">
                  <c:v>255436.57751194102</c:v>
                </c:pt>
                <c:pt idx="3516">
                  <c:v>125787.67988571951</c:v>
                </c:pt>
                <c:pt idx="3517">
                  <c:v>75265.159515934865</c:v>
                </c:pt>
                <c:pt idx="3518">
                  <c:v>648633.7325344861</c:v>
                </c:pt>
                <c:pt idx="3519">
                  <c:v>119058.14586071836</c:v>
                </c:pt>
                <c:pt idx="3520">
                  <c:v>120901.89103041627</c:v>
                </c:pt>
                <c:pt idx="3521">
                  <c:v>228098.96737819284</c:v>
                </c:pt>
                <c:pt idx="3522">
                  <c:v>229064.01219061465</c:v>
                </c:pt>
                <c:pt idx="3523">
                  <c:v>1509300.7103257973</c:v>
                </c:pt>
                <c:pt idx="3524">
                  <c:v>1212857.6352271209</c:v>
                </c:pt>
                <c:pt idx="3525">
                  <c:v>482197.17584438156</c:v>
                </c:pt>
                <c:pt idx="3526">
                  <c:v>222928.02520483208</c:v>
                </c:pt>
                <c:pt idx="3527">
                  <c:v>185678.77207223332</c:v>
                </c:pt>
                <c:pt idx="3528">
                  <c:v>498796.07777619729</c:v>
                </c:pt>
                <c:pt idx="3529">
                  <c:v>439436.93038861227</c:v>
                </c:pt>
                <c:pt idx="3530">
                  <c:v>178845.9644376561</c:v>
                </c:pt>
                <c:pt idx="3531">
                  <c:v>259951.42076939123</c:v>
                </c:pt>
                <c:pt idx="3532">
                  <c:v>79626.983232141865</c:v>
                </c:pt>
                <c:pt idx="3533">
                  <c:v>177960.6804729391</c:v>
                </c:pt>
                <c:pt idx="3534">
                  <c:v>2140159.7277930356</c:v>
                </c:pt>
                <c:pt idx="3535">
                  <c:v>205213.17115403799</c:v>
                </c:pt>
                <c:pt idx="3536">
                  <c:v>446381.34955512831</c:v>
                </c:pt>
                <c:pt idx="3537">
                  <c:v>684006.66243128036</c:v>
                </c:pt>
                <c:pt idx="3538">
                  <c:v>255817.1921367794</c:v>
                </c:pt>
                <c:pt idx="3539">
                  <c:v>277625.70364497218</c:v>
                </c:pt>
                <c:pt idx="3540">
                  <c:v>335069.24547140888</c:v>
                </c:pt>
                <c:pt idx="3541">
                  <c:v>399549.14043500152</c:v>
                </c:pt>
                <c:pt idx="3542">
                  <c:v>301558.66691701772</c:v>
                </c:pt>
                <c:pt idx="3543">
                  <c:v>177075.3965082221</c:v>
                </c:pt>
                <c:pt idx="3544">
                  <c:v>222181.30021721404</c:v>
                </c:pt>
                <c:pt idx="3545">
                  <c:v>184230.06543655379</c:v>
                </c:pt>
                <c:pt idx="3546">
                  <c:v>214204.55857872945</c:v>
                </c:pt>
                <c:pt idx="3547">
                  <c:v>1891178.8501193274</c:v>
                </c:pt>
                <c:pt idx="3548">
                  <c:v>236524.27297890821</c:v>
                </c:pt>
                <c:pt idx="3549">
                  <c:v>116628.42274407396</c:v>
                </c:pt>
                <c:pt idx="3550">
                  <c:v>171161.7820090912</c:v>
                </c:pt>
                <c:pt idx="3551">
                  <c:v>218241.6096877642</c:v>
                </c:pt>
                <c:pt idx="3552">
                  <c:v>94428.1209790516</c:v>
                </c:pt>
                <c:pt idx="3553">
                  <c:v>307785.94079554133</c:v>
                </c:pt>
                <c:pt idx="3554">
                  <c:v>188141.44606718468</c:v>
                </c:pt>
                <c:pt idx="3555">
                  <c:v>2450031.3371062935</c:v>
                </c:pt>
                <c:pt idx="3556">
                  <c:v>1185771.5222076401</c:v>
                </c:pt>
                <c:pt idx="3557">
                  <c:v>580118.67453508521</c:v>
                </c:pt>
                <c:pt idx="3558">
                  <c:v>235372.62827493891</c:v>
                </c:pt>
                <c:pt idx="3559">
                  <c:v>14089986.27457683</c:v>
                </c:pt>
                <c:pt idx="3560">
                  <c:v>179288.60642001461</c:v>
                </c:pt>
                <c:pt idx="3561">
                  <c:v>274671.94738523097</c:v>
                </c:pt>
                <c:pt idx="3562">
                  <c:v>687641.64833295858</c:v>
                </c:pt>
                <c:pt idx="3563">
                  <c:v>71322.043253077209</c:v>
                </c:pt>
                <c:pt idx="3564">
                  <c:v>224434.30127455154</c:v>
                </c:pt>
                <c:pt idx="3565">
                  <c:v>133341.93232461315</c:v>
                </c:pt>
                <c:pt idx="3566">
                  <c:v>227554.22558412052</c:v>
                </c:pt>
                <c:pt idx="3567">
                  <c:v>275073.15335934114</c:v>
                </c:pt>
                <c:pt idx="3568">
                  <c:v>356523.63893344579</c:v>
                </c:pt>
                <c:pt idx="3569">
                  <c:v>84081.882561279606</c:v>
                </c:pt>
                <c:pt idx="3570">
                  <c:v>3989921.7137607131</c:v>
                </c:pt>
                <c:pt idx="3571">
                  <c:v>851793.02191750938</c:v>
                </c:pt>
                <c:pt idx="3572">
                  <c:v>179288.60642001461</c:v>
                </c:pt>
                <c:pt idx="3573">
                  <c:v>241929.22198687476</c:v>
                </c:pt>
                <c:pt idx="3574">
                  <c:v>180495.74607869732</c:v>
                </c:pt>
                <c:pt idx="3575">
                  <c:v>908343.19626696699</c:v>
                </c:pt>
                <c:pt idx="3576">
                  <c:v>3557102.8605640391</c:v>
                </c:pt>
                <c:pt idx="3577">
                  <c:v>382308.14957880252</c:v>
                </c:pt>
                <c:pt idx="3578">
                  <c:v>197627.96311258583</c:v>
                </c:pt>
                <c:pt idx="3579">
                  <c:v>263725.88728562655</c:v>
                </c:pt>
                <c:pt idx="3580">
                  <c:v>81592.707537157621</c:v>
                </c:pt>
                <c:pt idx="3581">
                  <c:v>180292.78300010919</c:v>
                </c:pt>
                <c:pt idx="3582">
                  <c:v>434734.89026595402</c:v>
                </c:pt>
                <c:pt idx="3583">
                  <c:v>261586.55209009579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5A-47B7-9708-D26D29270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606320"/>
        <c:axId val="742603368"/>
      </c:scatterChart>
      <c:valAx>
        <c:axId val="74260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Cost in USD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03368"/>
        <c:crosses val="autoZero"/>
        <c:crossBetween val="midCat"/>
      </c:valAx>
      <c:valAx>
        <c:axId val="742603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Impressions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0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Timespan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Impressions</c:v>
          </c:tx>
          <c:spPr>
            <a:ln w="19050">
              <a:noFill/>
            </a:ln>
          </c:spPr>
          <c:xVal>
            <c:numRef>
              <c:f>PoliticalAds!$X$2:$X$3585</c:f>
              <c:numCache>
                <c:formatCode>General</c:formatCode>
                <c:ptCount val="3584"/>
                <c:pt idx="0">
                  <c:v>1</c:v>
                </c:pt>
                <c:pt idx="1">
                  <c:v>9</c:v>
                </c:pt>
                <c:pt idx="2">
                  <c:v>53</c:v>
                </c:pt>
                <c:pt idx="3">
                  <c:v>205</c:v>
                </c:pt>
                <c:pt idx="4">
                  <c:v>41</c:v>
                </c:pt>
                <c:pt idx="5">
                  <c:v>93</c:v>
                </c:pt>
                <c:pt idx="6">
                  <c:v>4</c:v>
                </c:pt>
                <c:pt idx="7">
                  <c:v>14</c:v>
                </c:pt>
                <c:pt idx="8">
                  <c:v>9</c:v>
                </c:pt>
                <c:pt idx="9">
                  <c:v>20</c:v>
                </c:pt>
                <c:pt idx="10">
                  <c:v>22</c:v>
                </c:pt>
                <c:pt idx="11">
                  <c:v>1</c:v>
                </c:pt>
                <c:pt idx="12">
                  <c:v>2</c:v>
                </c:pt>
                <c:pt idx="13">
                  <c:v>147</c:v>
                </c:pt>
                <c:pt idx="14">
                  <c:v>205</c:v>
                </c:pt>
                <c:pt idx="15">
                  <c:v>20</c:v>
                </c:pt>
                <c:pt idx="16">
                  <c:v>7</c:v>
                </c:pt>
                <c:pt idx="17">
                  <c:v>19</c:v>
                </c:pt>
                <c:pt idx="18">
                  <c:v>6</c:v>
                </c:pt>
                <c:pt idx="19">
                  <c:v>58</c:v>
                </c:pt>
                <c:pt idx="20">
                  <c:v>26</c:v>
                </c:pt>
                <c:pt idx="21">
                  <c:v>11</c:v>
                </c:pt>
                <c:pt idx="22">
                  <c:v>30</c:v>
                </c:pt>
                <c:pt idx="23">
                  <c:v>6</c:v>
                </c:pt>
                <c:pt idx="24">
                  <c:v>1</c:v>
                </c:pt>
                <c:pt idx="25">
                  <c:v>164</c:v>
                </c:pt>
                <c:pt idx="26">
                  <c:v>19</c:v>
                </c:pt>
                <c:pt idx="27">
                  <c:v>3</c:v>
                </c:pt>
                <c:pt idx="28">
                  <c:v>7</c:v>
                </c:pt>
                <c:pt idx="29">
                  <c:v>2</c:v>
                </c:pt>
                <c:pt idx="30">
                  <c:v>30</c:v>
                </c:pt>
                <c:pt idx="31">
                  <c:v>6</c:v>
                </c:pt>
                <c:pt idx="32">
                  <c:v>11</c:v>
                </c:pt>
                <c:pt idx="33">
                  <c:v>7</c:v>
                </c:pt>
                <c:pt idx="34">
                  <c:v>29</c:v>
                </c:pt>
                <c:pt idx="35">
                  <c:v>101</c:v>
                </c:pt>
                <c:pt idx="36">
                  <c:v>8</c:v>
                </c:pt>
                <c:pt idx="37">
                  <c:v>14</c:v>
                </c:pt>
                <c:pt idx="38">
                  <c:v>77</c:v>
                </c:pt>
                <c:pt idx="39">
                  <c:v>15</c:v>
                </c:pt>
                <c:pt idx="40">
                  <c:v>177</c:v>
                </c:pt>
                <c:pt idx="41">
                  <c:v>240</c:v>
                </c:pt>
                <c:pt idx="42">
                  <c:v>4</c:v>
                </c:pt>
                <c:pt idx="43">
                  <c:v>19</c:v>
                </c:pt>
                <c:pt idx="44">
                  <c:v>25</c:v>
                </c:pt>
                <c:pt idx="45">
                  <c:v>177</c:v>
                </c:pt>
                <c:pt idx="46">
                  <c:v>7</c:v>
                </c:pt>
                <c:pt idx="47">
                  <c:v>3</c:v>
                </c:pt>
                <c:pt idx="48">
                  <c:v>28</c:v>
                </c:pt>
                <c:pt idx="49">
                  <c:v>49</c:v>
                </c:pt>
                <c:pt idx="50">
                  <c:v>34</c:v>
                </c:pt>
                <c:pt idx="51">
                  <c:v>7</c:v>
                </c:pt>
                <c:pt idx="52">
                  <c:v>19</c:v>
                </c:pt>
                <c:pt idx="53">
                  <c:v>164</c:v>
                </c:pt>
                <c:pt idx="54">
                  <c:v>17</c:v>
                </c:pt>
                <c:pt idx="55">
                  <c:v>1</c:v>
                </c:pt>
                <c:pt idx="56">
                  <c:v>19</c:v>
                </c:pt>
                <c:pt idx="57">
                  <c:v>26</c:v>
                </c:pt>
                <c:pt idx="58">
                  <c:v>27</c:v>
                </c:pt>
                <c:pt idx="59">
                  <c:v>162</c:v>
                </c:pt>
                <c:pt idx="60">
                  <c:v>9</c:v>
                </c:pt>
                <c:pt idx="61">
                  <c:v>3</c:v>
                </c:pt>
                <c:pt idx="62">
                  <c:v>22</c:v>
                </c:pt>
                <c:pt idx="63">
                  <c:v>19</c:v>
                </c:pt>
                <c:pt idx="64">
                  <c:v>1</c:v>
                </c:pt>
                <c:pt idx="65">
                  <c:v>5</c:v>
                </c:pt>
                <c:pt idx="66">
                  <c:v>6</c:v>
                </c:pt>
                <c:pt idx="67">
                  <c:v>14</c:v>
                </c:pt>
                <c:pt idx="68">
                  <c:v>3</c:v>
                </c:pt>
                <c:pt idx="69">
                  <c:v>34</c:v>
                </c:pt>
                <c:pt idx="70">
                  <c:v>162</c:v>
                </c:pt>
                <c:pt idx="71">
                  <c:v>29</c:v>
                </c:pt>
                <c:pt idx="72">
                  <c:v>338</c:v>
                </c:pt>
                <c:pt idx="73">
                  <c:v>4</c:v>
                </c:pt>
                <c:pt idx="74">
                  <c:v>18</c:v>
                </c:pt>
                <c:pt idx="75">
                  <c:v>162</c:v>
                </c:pt>
                <c:pt idx="76">
                  <c:v>1</c:v>
                </c:pt>
                <c:pt idx="77">
                  <c:v>14</c:v>
                </c:pt>
                <c:pt idx="78">
                  <c:v>7</c:v>
                </c:pt>
                <c:pt idx="79">
                  <c:v>1</c:v>
                </c:pt>
                <c:pt idx="80">
                  <c:v>65</c:v>
                </c:pt>
                <c:pt idx="81">
                  <c:v>136</c:v>
                </c:pt>
                <c:pt idx="82">
                  <c:v>51</c:v>
                </c:pt>
                <c:pt idx="83">
                  <c:v>25</c:v>
                </c:pt>
                <c:pt idx="84">
                  <c:v>41</c:v>
                </c:pt>
                <c:pt idx="85">
                  <c:v>1</c:v>
                </c:pt>
                <c:pt idx="86">
                  <c:v>13</c:v>
                </c:pt>
                <c:pt idx="87">
                  <c:v>93</c:v>
                </c:pt>
                <c:pt idx="88">
                  <c:v>4</c:v>
                </c:pt>
                <c:pt idx="89">
                  <c:v>7</c:v>
                </c:pt>
                <c:pt idx="90">
                  <c:v>81</c:v>
                </c:pt>
                <c:pt idx="91">
                  <c:v>1</c:v>
                </c:pt>
                <c:pt idx="92">
                  <c:v>1</c:v>
                </c:pt>
                <c:pt idx="93">
                  <c:v>162</c:v>
                </c:pt>
                <c:pt idx="94">
                  <c:v>53</c:v>
                </c:pt>
                <c:pt idx="95">
                  <c:v>286</c:v>
                </c:pt>
                <c:pt idx="96">
                  <c:v>4</c:v>
                </c:pt>
                <c:pt idx="97">
                  <c:v>1</c:v>
                </c:pt>
                <c:pt idx="98">
                  <c:v>29</c:v>
                </c:pt>
                <c:pt idx="99">
                  <c:v>110</c:v>
                </c:pt>
                <c:pt idx="100">
                  <c:v>3</c:v>
                </c:pt>
                <c:pt idx="101">
                  <c:v>14</c:v>
                </c:pt>
                <c:pt idx="102">
                  <c:v>1</c:v>
                </c:pt>
                <c:pt idx="103">
                  <c:v>19</c:v>
                </c:pt>
                <c:pt idx="104">
                  <c:v>25</c:v>
                </c:pt>
                <c:pt idx="105">
                  <c:v>28</c:v>
                </c:pt>
                <c:pt idx="106">
                  <c:v>6</c:v>
                </c:pt>
                <c:pt idx="107">
                  <c:v>81</c:v>
                </c:pt>
                <c:pt idx="108">
                  <c:v>3</c:v>
                </c:pt>
                <c:pt idx="109">
                  <c:v>3</c:v>
                </c:pt>
                <c:pt idx="110">
                  <c:v>8</c:v>
                </c:pt>
                <c:pt idx="111">
                  <c:v>7</c:v>
                </c:pt>
                <c:pt idx="112">
                  <c:v>10</c:v>
                </c:pt>
                <c:pt idx="113">
                  <c:v>27</c:v>
                </c:pt>
                <c:pt idx="114">
                  <c:v>21</c:v>
                </c:pt>
                <c:pt idx="115">
                  <c:v>191</c:v>
                </c:pt>
                <c:pt idx="116">
                  <c:v>77</c:v>
                </c:pt>
                <c:pt idx="117">
                  <c:v>98</c:v>
                </c:pt>
                <c:pt idx="118">
                  <c:v>6</c:v>
                </c:pt>
                <c:pt idx="119">
                  <c:v>7</c:v>
                </c:pt>
                <c:pt idx="120">
                  <c:v>13</c:v>
                </c:pt>
                <c:pt idx="121">
                  <c:v>23</c:v>
                </c:pt>
                <c:pt idx="122">
                  <c:v>177</c:v>
                </c:pt>
                <c:pt idx="123">
                  <c:v>33</c:v>
                </c:pt>
                <c:pt idx="124">
                  <c:v>362</c:v>
                </c:pt>
                <c:pt idx="125">
                  <c:v>8</c:v>
                </c:pt>
                <c:pt idx="126">
                  <c:v>12</c:v>
                </c:pt>
                <c:pt idx="127">
                  <c:v>162</c:v>
                </c:pt>
                <c:pt idx="128">
                  <c:v>162</c:v>
                </c:pt>
                <c:pt idx="129">
                  <c:v>14</c:v>
                </c:pt>
                <c:pt idx="130">
                  <c:v>10</c:v>
                </c:pt>
                <c:pt idx="131">
                  <c:v>19</c:v>
                </c:pt>
                <c:pt idx="132">
                  <c:v>13</c:v>
                </c:pt>
                <c:pt idx="133">
                  <c:v>127</c:v>
                </c:pt>
                <c:pt idx="134">
                  <c:v>1</c:v>
                </c:pt>
                <c:pt idx="135">
                  <c:v>1</c:v>
                </c:pt>
                <c:pt idx="136">
                  <c:v>10</c:v>
                </c:pt>
                <c:pt idx="137">
                  <c:v>2</c:v>
                </c:pt>
                <c:pt idx="138">
                  <c:v>1</c:v>
                </c:pt>
                <c:pt idx="139">
                  <c:v>14</c:v>
                </c:pt>
                <c:pt idx="140">
                  <c:v>20</c:v>
                </c:pt>
                <c:pt idx="141">
                  <c:v>51</c:v>
                </c:pt>
                <c:pt idx="142">
                  <c:v>29</c:v>
                </c:pt>
                <c:pt idx="143">
                  <c:v>1</c:v>
                </c:pt>
                <c:pt idx="144">
                  <c:v>81</c:v>
                </c:pt>
                <c:pt idx="145">
                  <c:v>29</c:v>
                </c:pt>
                <c:pt idx="146">
                  <c:v>110</c:v>
                </c:pt>
                <c:pt idx="147">
                  <c:v>58</c:v>
                </c:pt>
                <c:pt idx="148">
                  <c:v>5</c:v>
                </c:pt>
                <c:pt idx="149">
                  <c:v>21</c:v>
                </c:pt>
                <c:pt idx="150">
                  <c:v>14</c:v>
                </c:pt>
                <c:pt idx="151">
                  <c:v>162</c:v>
                </c:pt>
                <c:pt idx="152">
                  <c:v>1</c:v>
                </c:pt>
                <c:pt idx="153">
                  <c:v>14</c:v>
                </c:pt>
                <c:pt idx="154">
                  <c:v>6</c:v>
                </c:pt>
                <c:pt idx="155">
                  <c:v>27</c:v>
                </c:pt>
                <c:pt idx="156">
                  <c:v>6</c:v>
                </c:pt>
                <c:pt idx="157">
                  <c:v>5</c:v>
                </c:pt>
                <c:pt idx="158">
                  <c:v>9</c:v>
                </c:pt>
                <c:pt idx="159">
                  <c:v>110</c:v>
                </c:pt>
                <c:pt idx="160">
                  <c:v>5</c:v>
                </c:pt>
                <c:pt idx="161">
                  <c:v>20</c:v>
                </c:pt>
                <c:pt idx="162">
                  <c:v>28</c:v>
                </c:pt>
                <c:pt idx="163">
                  <c:v>21</c:v>
                </c:pt>
                <c:pt idx="164">
                  <c:v>31</c:v>
                </c:pt>
                <c:pt idx="165">
                  <c:v>34</c:v>
                </c:pt>
                <c:pt idx="166">
                  <c:v>66</c:v>
                </c:pt>
                <c:pt idx="167">
                  <c:v>17</c:v>
                </c:pt>
                <c:pt idx="168">
                  <c:v>7</c:v>
                </c:pt>
                <c:pt idx="169">
                  <c:v>19</c:v>
                </c:pt>
                <c:pt idx="170">
                  <c:v>2</c:v>
                </c:pt>
                <c:pt idx="171">
                  <c:v>81</c:v>
                </c:pt>
                <c:pt idx="172">
                  <c:v>1</c:v>
                </c:pt>
                <c:pt idx="173">
                  <c:v>22</c:v>
                </c:pt>
                <c:pt idx="174">
                  <c:v>31</c:v>
                </c:pt>
                <c:pt idx="175">
                  <c:v>1</c:v>
                </c:pt>
                <c:pt idx="176">
                  <c:v>31</c:v>
                </c:pt>
                <c:pt idx="177">
                  <c:v>5</c:v>
                </c:pt>
                <c:pt idx="178">
                  <c:v>12</c:v>
                </c:pt>
                <c:pt idx="179">
                  <c:v>1</c:v>
                </c:pt>
                <c:pt idx="180">
                  <c:v>164</c:v>
                </c:pt>
                <c:pt idx="181">
                  <c:v>10</c:v>
                </c:pt>
                <c:pt idx="182">
                  <c:v>18</c:v>
                </c:pt>
                <c:pt idx="183">
                  <c:v>6</c:v>
                </c:pt>
                <c:pt idx="184">
                  <c:v>23</c:v>
                </c:pt>
                <c:pt idx="185">
                  <c:v>19</c:v>
                </c:pt>
                <c:pt idx="186">
                  <c:v>203</c:v>
                </c:pt>
                <c:pt idx="187">
                  <c:v>26</c:v>
                </c:pt>
                <c:pt idx="188">
                  <c:v>15</c:v>
                </c:pt>
                <c:pt idx="189">
                  <c:v>18</c:v>
                </c:pt>
                <c:pt idx="190">
                  <c:v>1</c:v>
                </c:pt>
                <c:pt idx="191">
                  <c:v>3</c:v>
                </c:pt>
                <c:pt idx="192">
                  <c:v>1</c:v>
                </c:pt>
                <c:pt idx="193">
                  <c:v>11</c:v>
                </c:pt>
                <c:pt idx="194">
                  <c:v>5</c:v>
                </c:pt>
                <c:pt idx="195">
                  <c:v>21</c:v>
                </c:pt>
                <c:pt idx="196">
                  <c:v>1</c:v>
                </c:pt>
                <c:pt idx="197">
                  <c:v>27</c:v>
                </c:pt>
                <c:pt idx="198">
                  <c:v>27</c:v>
                </c:pt>
                <c:pt idx="199">
                  <c:v>29</c:v>
                </c:pt>
                <c:pt idx="200">
                  <c:v>39</c:v>
                </c:pt>
                <c:pt idx="201">
                  <c:v>164</c:v>
                </c:pt>
                <c:pt idx="202">
                  <c:v>164</c:v>
                </c:pt>
                <c:pt idx="203">
                  <c:v>136</c:v>
                </c:pt>
                <c:pt idx="204">
                  <c:v>423</c:v>
                </c:pt>
                <c:pt idx="205">
                  <c:v>43</c:v>
                </c:pt>
                <c:pt idx="206">
                  <c:v>26</c:v>
                </c:pt>
                <c:pt idx="207">
                  <c:v>164</c:v>
                </c:pt>
                <c:pt idx="208">
                  <c:v>19</c:v>
                </c:pt>
                <c:pt idx="209">
                  <c:v>1</c:v>
                </c:pt>
                <c:pt idx="210">
                  <c:v>202</c:v>
                </c:pt>
                <c:pt idx="211">
                  <c:v>25</c:v>
                </c:pt>
                <c:pt idx="212">
                  <c:v>43</c:v>
                </c:pt>
                <c:pt idx="213">
                  <c:v>1</c:v>
                </c:pt>
                <c:pt idx="214">
                  <c:v>6</c:v>
                </c:pt>
                <c:pt idx="215">
                  <c:v>61</c:v>
                </c:pt>
                <c:pt idx="216">
                  <c:v>19</c:v>
                </c:pt>
                <c:pt idx="217">
                  <c:v>162</c:v>
                </c:pt>
                <c:pt idx="218">
                  <c:v>3</c:v>
                </c:pt>
                <c:pt idx="219">
                  <c:v>448</c:v>
                </c:pt>
                <c:pt idx="220">
                  <c:v>19</c:v>
                </c:pt>
                <c:pt idx="221">
                  <c:v>14</c:v>
                </c:pt>
                <c:pt idx="222">
                  <c:v>1</c:v>
                </c:pt>
                <c:pt idx="223">
                  <c:v>164</c:v>
                </c:pt>
                <c:pt idx="224">
                  <c:v>41</c:v>
                </c:pt>
                <c:pt idx="225">
                  <c:v>7</c:v>
                </c:pt>
                <c:pt idx="226">
                  <c:v>27</c:v>
                </c:pt>
                <c:pt idx="227">
                  <c:v>7</c:v>
                </c:pt>
                <c:pt idx="228">
                  <c:v>122</c:v>
                </c:pt>
                <c:pt idx="229">
                  <c:v>31</c:v>
                </c:pt>
                <c:pt idx="230">
                  <c:v>1</c:v>
                </c:pt>
                <c:pt idx="231">
                  <c:v>355</c:v>
                </c:pt>
                <c:pt idx="232">
                  <c:v>75</c:v>
                </c:pt>
                <c:pt idx="233">
                  <c:v>7</c:v>
                </c:pt>
                <c:pt idx="234">
                  <c:v>136</c:v>
                </c:pt>
                <c:pt idx="235">
                  <c:v>19</c:v>
                </c:pt>
                <c:pt idx="236">
                  <c:v>13</c:v>
                </c:pt>
                <c:pt idx="237">
                  <c:v>164</c:v>
                </c:pt>
                <c:pt idx="238">
                  <c:v>13</c:v>
                </c:pt>
                <c:pt idx="239">
                  <c:v>205</c:v>
                </c:pt>
                <c:pt idx="240">
                  <c:v>9</c:v>
                </c:pt>
                <c:pt idx="241">
                  <c:v>21</c:v>
                </c:pt>
                <c:pt idx="242">
                  <c:v>361</c:v>
                </c:pt>
                <c:pt idx="243">
                  <c:v>12</c:v>
                </c:pt>
                <c:pt idx="244">
                  <c:v>105</c:v>
                </c:pt>
                <c:pt idx="245">
                  <c:v>119</c:v>
                </c:pt>
                <c:pt idx="246">
                  <c:v>4</c:v>
                </c:pt>
                <c:pt idx="247">
                  <c:v>127</c:v>
                </c:pt>
                <c:pt idx="248">
                  <c:v>20</c:v>
                </c:pt>
                <c:pt idx="249">
                  <c:v>3</c:v>
                </c:pt>
                <c:pt idx="250">
                  <c:v>28</c:v>
                </c:pt>
                <c:pt idx="251">
                  <c:v>12</c:v>
                </c:pt>
                <c:pt idx="252">
                  <c:v>58</c:v>
                </c:pt>
                <c:pt idx="253">
                  <c:v>24</c:v>
                </c:pt>
                <c:pt idx="254">
                  <c:v>3</c:v>
                </c:pt>
                <c:pt idx="255">
                  <c:v>20</c:v>
                </c:pt>
                <c:pt idx="256">
                  <c:v>23</c:v>
                </c:pt>
                <c:pt idx="257">
                  <c:v>93</c:v>
                </c:pt>
                <c:pt idx="258">
                  <c:v>4</c:v>
                </c:pt>
                <c:pt idx="259">
                  <c:v>2</c:v>
                </c:pt>
                <c:pt idx="260">
                  <c:v>177</c:v>
                </c:pt>
                <c:pt idx="261">
                  <c:v>20</c:v>
                </c:pt>
                <c:pt idx="262">
                  <c:v>23</c:v>
                </c:pt>
                <c:pt idx="263">
                  <c:v>101</c:v>
                </c:pt>
                <c:pt idx="264">
                  <c:v>164</c:v>
                </c:pt>
                <c:pt idx="265">
                  <c:v>25</c:v>
                </c:pt>
                <c:pt idx="266">
                  <c:v>28</c:v>
                </c:pt>
                <c:pt idx="267">
                  <c:v>273</c:v>
                </c:pt>
                <c:pt idx="268">
                  <c:v>7</c:v>
                </c:pt>
                <c:pt idx="269">
                  <c:v>164</c:v>
                </c:pt>
                <c:pt idx="270">
                  <c:v>79</c:v>
                </c:pt>
                <c:pt idx="271">
                  <c:v>1</c:v>
                </c:pt>
                <c:pt idx="272">
                  <c:v>7</c:v>
                </c:pt>
                <c:pt idx="273">
                  <c:v>1</c:v>
                </c:pt>
                <c:pt idx="274">
                  <c:v>7</c:v>
                </c:pt>
                <c:pt idx="275">
                  <c:v>162</c:v>
                </c:pt>
                <c:pt idx="276">
                  <c:v>19</c:v>
                </c:pt>
                <c:pt idx="277">
                  <c:v>162</c:v>
                </c:pt>
                <c:pt idx="278">
                  <c:v>17</c:v>
                </c:pt>
                <c:pt idx="279">
                  <c:v>164</c:v>
                </c:pt>
                <c:pt idx="280">
                  <c:v>21</c:v>
                </c:pt>
                <c:pt idx="281">
                  <c:v>60</c:v>
                </c:pt>
                <c:pt idx="282">
                  <c:v>17</c:v>
                </c:pt>
                <c:pt idx="283">
                  <c:v>19</c:v>
                </c:pt>
                <c:pt idx="284">
                  <c:v>67</c:v>
                </c:pt>
                <c:pt idx="285">
                  <c:v>29</c:v>
                </c:pt>
                <c:pt idx="286">
                  <c:v>111</c:v>
                </c:pt>
                <c:pt idx="287">
                  <c:v>7</c:v>
                </c:pt>
                <c:pt idx="288">
                  <c:v>8</c:v>
                </c:pt>
                <c:pt idx="289">
                  <c:v>56</c:v>
                </c:pt>
                <c:pt idx="290">
                  <c:v>164</c:v>
                </c:pt>
                <c:pt idx="291">
                  <c:v>93</c:v>
                </c:pt>
                <c:pt idx="292">
                  <c:v>164</c:v>
                </c:pt>
                <c:pt idx="293">
                  <c:v>13</c:v>
                </c:pt>
                <c:pt idx="294">
                  <c:v>4</c:v>
                </c:pt>
                <c:pt idx="295">
                  <c:v>87</c:v>
                </c:pt>
                <c:pt idx="296">
                  <c:v>35</c:v>
                </c:pt>
                <c:pt idx="297">
                  <c:v>33</c:v>
                </c:pt>
                <c:pt idx="298">
                  <c:v>7</c:v>
                </c:pt>
                <c:pt idx="299">
                  <c:v>205</c:v>
                </c:pt>
                <c:pt idx="300">
                  <c:v>6</c:v>
                </c:pt>
                <c:pt idx="301">
                  <c:v>27</c:v>
                </c:pt>
                <c:pt idx="302">
                  <c:v>29</c:v>
                </c:pt>
                <c:pt idx="303">
                  <c:v>3</c:v>
                </c:pt>
                <c:pt idx="304">
                  <c:v>343</c:v>
                </c:pt>
                <c:pt idx="305">
                  <c:v>30</c:v>
                </c:pt>
                <c:pt idx="306">
                  <c:v>5</c:v>
                </c:pt>
                <c:pt idx="307">
                  <c:v>162</c:v>
                </c:pt>
                <c:pt idx="308">
                  <c:v>3</c:v>
                </c:pt>
                <c:pt idx="309">
                  <c:v>31</c:v>
                </c:pt>
                <c:pt idx="310">
                  <c:v>34</c:v>
                </c:pt>
                <c:pt idx="311">
                  <c:v>203</c:v>
                </c:pt>
                <c:pt idx="312">
                  <c:v>177</c:v>
                </c:pt>
                <c:pt idx="313">
                  <c:v>1</c:v>
                </c:pt>
                <c:pt idx="314">
                  <c:v>9</c:v>
                </c:pt>
                <c:pt idx="315">
                  <c:v>28</c:v>
                </c:pt>
                <c:pt idx="316">
                  <c:v>9</c:v>
                </c:pt>
                <c:pt idx="317">
                  <c:v>18</c:v>
                </c:pt>
                <c:pt idx="318">
                  <c:v>14</c:v>
                </c:pt>
                <c:pt idx="319">
                  <c:v>164</c:v>
                </c:pt>
                <c:pt idx="320">
                  <c:v>162</c:v>
                </c:pt>
                <c:pt idx="321">
                  <c:v>177</c:v>
                </c:pt>
                <c:pt idx="322">
                  <c:v>39</c:v>
                </c:pt>
                <c:pt idx="323">
                  <c:v>115</c:v>
                </c:pt>
                <c:pt idx="324">
                  <c:v>164</c:v>
                </c:pt>
                <c:pt idx="325">
                  <c:v>7</c:v>
                </c:pt>
                <c:pt idx="326">
                  <c:v>188</c:v>
                </c:pt>
                <c:pt idx="327">
                  <c:v>162</c:v>
                </c:pt>
                <c:pt idx="328">
                  <c:v>1</c:v>
                </c:pt>
                <c:pt idx="329">
                  <c:v>30</c:v>
                </c:pt>
                <c:pt idx="330">
                  <c:v>1</c:v>
                </c:pt>
                <c:pt idx="331">
                  <c:v>398</c:v>
                </c:pt>
                <c:pt idx="332">
                  <c:v>19</c:v>
                </c:pt>
                <c:pt idx="333">
                  <c:v>19</c:v>
                </c:pt>
                <c:pt idx="334">
                  <c:v>81</c:v>
                </c:pt>
                <c:pt idx="335">
                  <c:v>27</c:v>
                </c:pt>
                <c:pt idx="336">
                  <c:v>8</c:v>
                </c:pt>
                <c:pt idx="337">
                  <c:v>22</c:v>
                </c:pt>
                <c:pt idx="338">
                  <c:v>7</c:v>
                </c:pt>
                <c:pt idx="339">
                  <c:v>24</c:v>
                </c:pt>
                <c:pt idx="340">
                  <c:v>18</c:v>
                </c:pt>
                <c:pt idx="341">
                  <c:v>8</c:v>
                </c:pt>
                <c:pt idx="342">
                  <c:v>164</c:v>
                </c:pt>
                <c:pt idx="343">
                  <c:v>20</c:v>
                </c:pt>
                <c:pt idx="344">
                  <c:v>4</c:v>
                </c:pt>
                <c:pt idx="345">
                  <c:v>1</c:v>
                </c:pt>
                <c:pt idx="346">
                  <c:v>118</c:v>
                </c:pt>
                <c:pt idx="347">
                  <c:v>20</c:v>
                </c:pt>
                <c:pt idx="348">
                  <c:v>5</c:v>
                </c:pt>
                <c:pt idx="349">
                  <c:v>43</c:v>
                </c:pt>
                <c:pt idx="350">
                  <c:v>19</c:v>
                </c:pt>
                <c:pt idx="351">
                  <c:v>340</c:v>
                </c:pt>
                <c:pt idx="352">
                  <c:v>13</c:v>
                </c:pt>
                <c:pt idx="353">
                  <c:v>7</c:v>
                </c:pt>
                <c:pt idx="354">
                  <c:v>30</c:v>
                </c:pt>
                <c:pt idx="355">
                  <c:v>164</c:v>
                </c:pt>
                <c:pt idx="356">
                  <c:v>5</c:v>
                </c:pt>
                <c:pt idx="357">
                  <c:v>29</c:v>
                </c:pt>
                <c:pt idx="358">
                  <c:v>7</c:v>
                </c:pt>
                <c:pt idx="359">
                  <c:v>6</c:v>
                </c:pt>
                <c:pt idx="360">
                  <c:v>53</c:v>
                </c:pt>
                <c:pt idx="361">
                  <c:v>31</c:v>
                </c:pt>
                <c:pt idx="362">
                  <c:v>19</c:v>
                </c:pt>
                <c:pt idx="363">
                  <c:v>70</c:v>
                </c:pt>
                <c:pt idx="364">
                  <c:v>27</c:v>
                </c:pt>
                <c:pt idx="365">
                  <c:v>1</c:v>
                </c:pt>
                <c:pt idx="366">
                  <c:v>1</c:v>
                </c:pt>
                <c:pt idx="367">
                  <c:v>61</c:v>
                </c:pt>
                <c:pt idx="368">
                  <c:v>177</c:v>
                </c:pt>
                <c:pt idx="369">
                  <c:v>26</c:v>
                </c:pt>
                <c:pt idx="370">
                  <c:v>24</c:v>
                </c:pt>
                <c:pt idx="371">
                  <c:v>1</c:v>
                </c:pt>
                <c:pt idx="372">
                  <c:v>325</c:v>
                </c:pt>
                <c:pt idx="373">
                  <c:v>177</c:v>
                </c:pt>
                <c:pt idx="374">
                  <c:v>162</c:v>
                </c:pt>
                <c:pt idx="375">
                  <c:v>164</c:v>
                </c:pt>
                <c:pt idx="376">
                  <c:v>6</c:v>
                </c:pt>
                <c:pt idx="377">
                  <c:v>18</c:v>
                </c:pt>
                <c:pt idx="378">
                  <c:v>2</c:v>
                </c:pt>
                <c:pt idx="379">
                  <c:v>273</c:v>
                </c:pt>
                <c:pt idx="380">
                  <c:v>41</c:v>
                </c:pt>
                <c:pt idx="381">
                  <c:v>10</c:v>
                </c:pt>
                <c:pt idx="382">
                  <c:v>70</c:v>
                </c:pt>
                <c:pt idx="383">
                  <c:v>93</c:v>
                </c:pt>
                <c:pt idx="384">
                  <c:v>10</c:v>
                </c:pt>
                <c:pt idx="385">
                  <c:v>31</c:v>
                </c:pt>
                <c:pt idx="386">
                  <c:v>18</c:v>
                </c:pt>
                <c:pt idx="387">
                  <c:v>29</c:v>
                </c:pt>
                <c:pt idx="388">
                  <c:v>49</c:v>
                </c:pt>
                <c:pt idx="389">
                  <c:v>7</c:v>
                </c:pt>
                <c:pt idx="390">
                  <c:v>3</c:v>
                </c:pt>
                <c:pt idx="391">
                  <c:v>358</c:v>
                </c:pt>
                <c:pt idx="392">
                  <c:v>1</c:v>
                </c:pt>
                <c:pt idx="393">
                  <c:v>1</c:v>
                </c:pt>
                <c:pt idx="394">
                  <c:v>23</c:v>
                </c:pt>
                <c:pt idx="395">
                  <c:v>105</c:v>
                </c:pt>
                <c:pt idx="396">
                  <c:v>30</c:v>
                </c:pt>
                <c:pt idx="397">
                  <c:v>21</c:v>
                </c:pt>
                <c:pt idx="398">
                  <c:v>110</c:v>
                </c:pt>
                <c:pt idx="399">
                  <c:v>39</c:v>
                </c:pt>
                <c:pt idx="400">
                  <c:v>22</c:v>
                </c:pt>
                <c:pt idx="401">
                  <c:v>188</c:v>
                </c:pt>
                <c:pt idx="402">
                  <c:v>1</c:v>
                </c:pt>
                <c:pt idx="403">
                  <c:v>33</c:v>
                </c:pt>
                <c:pt idx="404">
                  <c:v>45</c:v>
                </c:pt>
                <c:pt idx="405">
                  <c:v>16</c:v>
                </c:pt>
                <c:pt idx="406">
                  <c:v>1</c:v>
                </c:pt>
                <c:pt idx="407">
                  <c:v>164</c:v>
                </c:pt>
                <c:pt idx="408">
                  <c:v>21</c:v>
                </c:pt>
                <c:pt idx="409">
                  <c:v>3</c:v>
                </c:pt>
                <c:pt idx="410">
                  <c:v>15</c:v>
                </c:pt>
                <c:pt idx="411">
                  <c:v>205</c:v>
                </c:pt>
                <c:pt idx="412">
                  <c:v>8</c:v>
                </c:pt>
                <c:pt idx="413">
                  <c:v>18</c:v>
                </c:pt>
                <c:pt idx="414">
                  <c:v>2</c:v>
                </c:pt>
                <c:pt idx="415">
                  <c:v>7</c:v>
                </c:pt>
                <c:pt idx="416">
                  <c:v>226</c:v>
                </c:pt>
                <c:pt idx="417">
                  <c:v>6</c:v>
                </c:pt>
                <c:pt idx="418">
                  <c:v>29</c:v>
                </c:pt>
                <c:pt idx="419">
                  <c:v>3</c:v>
                </c:pt>
                <c:pt idx="420">
                  <c:v>21</c:v>
                </c:pt>
                <c:pt idx="421">
                  <c:v>162</c:v>
                </c:pt>
                <c:pt idx="422">
                  <c:v>38</c:v>
                </c:pt>
                <c:pt idx="423">
                  <c:v>93</c:v>
                </c:pt>
                <c:pt idx="424">
                  <c:v>20</c:v>
                </c:pt>
                <c:pt idx="425">
                  <c:v>1</c:v>
                </c:pt>
                <c:pt idx="426">
                  <c:v>6</c:v>
                </c:pt>
                <c:pt idx="427">
                  <c:v>54</c:v>
                </c:pt>
                <c:pt idx="428">
                  <c:v>24</c:v>
                </c:pt>
                <c:pt idx="429">
                  <c:v>13</c:v>
                </c:pt>
                <c:pt idx="430">
                  <c:v>8</c:v>
                </c:pt>
                <c:pt idx="431">
                  <c:v>7</c:v>
                </c:pt>
                <c:pt idx="432">
                  <c:v>27</c:v>
                </c:pt>
                <c:pt idx="433">
                  <c:v>7</c:v>
                </c:pt>
                <c:pt idx="434">
                  <c:v>5</c:v>
                </c:pt>
                <c:pt idx="435">
                  <c:v>12</c:v>
                </c:pt>
                <c:pt idx="436">
                  <c:v>27</c:v>
                </c:pt>
                <c:pt idx="437">
                  <c:v>3</c:v>
                </c:pt>
                <c:pt idx="438">
                  <c:v>162</c:v>
                </c:pt>
                <c:pt idx="439">
                  <c:v>19</c:v>
                </c:pt>
                <c:pt idx="440">
                  <c:v>2</c:v>
                </c:pt>
                <c:pt idx="441">
                  <c:v>45</c:v>
                </c:pt>
                <c:pt idx="442">
                  <c:v>17</c:v>
                </c:pt>
                <c:pt idx="443">
                  <c:v>19</c:v>
                </c:pt>
                <c:pt idx="444">
                  <c:v>58</c:v>
                </c:pt>
                <c:pt idx="445">
                  <c:v>30</c:v>
                </c:pt>
                <c:pt idx="446">
                  <c:v>33</c:v>
                </c:pt>
                <c:pt idx="447">
                  <c:v>110</c:v>
                </c:pt>
                <c:pt idx="448">
                  <c:v>27</c:v>
                </c:pt>
                <c:pt idx="449">
                  <c:v>19</c:v>
                </c:pt>
                <c:pt idx="450">
                  <c:v>203</c:v>
                </c:pt>
                <c:pt idx="451">
                  <c:v>5</c:v>
                </c:pt>
                <c:pt idx="452">
                  <c:v>33</c:v>
                </c:pt>
                <c:pt idx="453">
                  <c:v>66</c:v>
                </c:pt>
                <c:pt idx="454">
                  <c:v>15</c:v>
                </c:pt>
                <c:pt idx="455">
                  <c:v>164</c:v>
                </c:pt>
                <c:pt idx="456">
                  <c:v>84</c:v>
                </c:pt>
                <c:pt idx="457">
                  <c:v>164</c:v>
                </c:pt>
                <c:pt idx="458">
                  <c:v>164</c:v>
                </c:pt>
                <c:pt idx="459">
                  <c:v>4</c:v>
                </c:pt>
                <c:pt idx="460">
                  <c:v>1</c:v>
                </c:pt>
                <c:pt idx="461">
                  <c:v>14</c:v>
                </c:pt>
                <c:pt idx="462">
                  <c:v>1</c:v>
                </c:pt>
                <c:pt idx="463">
                  <c:v>338</c:v>
                </c:pt>
                <c:pt idx="464">
                  <c:v>162</c:v>
                </c:pt>
                <c:pt idx="465">
                  <c:v>1</c:v>
                </c:pt>
                <c:pt idx="466">
                  <c:v>319</c:v>
                </c:pt>
                <c:pt idx="467">
                  <c:v>19</c:v>
                </c:pt>
                <c:pt idx="468">
                  <c:v>15</c:v>
                </c:pt>
                <c:pt idx="469">
                  <c:v>24</c:v>
                </c:pt>
                <c:pt idx="470">
                  <c:v>27</c:v>
                </c:pt>
                <c:pt idx="471">
                  <c:v>2</c:v>
                </c:pt>
                <c:pt idx="472">
                  <c:v>27</c:v>
                </c:pt>
                <c:pt idx="473">
                  <c:v>29</c:v>
                </c:pt>
                <c:pt idx="474">
                  <c:v>26</c:v>
                </c:pt>
                <c:pt idx="475">
                  <c:v>19</c:v>
                </c:pt>
                <c:pt idx="476">
                  <c:v>162</c:v>
                </c:pt>
                <c:pt idx="477">
                  <c:v>29</c:v>
                </c:pt>
                <c:pt idx="478">
                  <c:v>7</c:v>
                </c:pt>
                <c:pt idx="479">
                  <c:v>140</c:v>
                </c:pt>
                <c:pt idx="480">
                  <c:v>2</c:v>
                </c:pt>
                <c:pt idx="481">
                  <c:v>164</c:v>
                </c:pt>
                <c:pt idx="482">
                  <c:v>9</c:v>
                </c:pt>
                <c:pt idx="483">
                  <c:v>3</c:v>
                </c:pt>
                <c:pt idx="484">
                  <c:v>11</c:v>
                </c:pt>
                <c:pt idx="485">
                  <c:v>1</c:v>
                </c:pt>
                <c:pt idx="486">
                  <c:v>17</c:v>
                </c:pt>
                <c:pt idx="487">
                  <c:v>70</c:v>
                </c:pt>
                <c:pt idx="488">
                  <c:v>218</c:v>
                </c:pt>
                <c:pt idx="489">
                  <c:v>14</c:v>
                </c:pt>
                <c:pt idx="490">
                  <c:v>93</c:v>
                </c:pt>
                <c:pt idx="491">
                  <c:v>10</c:v>
                </c:pt>
                <c:pt idx="492">
                  <c:v>1</c:v>
                </c:pt>
                <c:pt idx="493">
                  <c:v>38</c:v>
                </c:pt>
                <c:pt idx="494">
                  <c:v>202</c:v>
                </c:pt>
                <c:pt idx="495">
                  <c:v>64</c:v>
                </c:pt>
                <c:pt idx="496">
                  <c:v>136</c:v>
                </c:pt>
                <c:pt idx="497">
                  <c:v>21</c:v>
                </c:pt>
                <c:pt idx="498">
                  <c:v>162</c:v>
                </c:pt>
                <c:pt idx="499">
                  <c:v>110</c:v>
                </c:pt>
                <c:pt idx="500">
                  <c:v>6</c:v>
                </c:pt>
                <c:pt idx="501">
                  <c:v>1</c:v>
                </c:pt>
                <c:pt idx="502">
                  <c:v>3</c:v>
                </c:pt>
                <c:pt idx="503">
                  <c:v>19</c:v>
                </c:pt>
                <c:pt idx="504">
                  <c:v>19</c:v>
                </c:pt>
                <c:pt idx="505">
                  <c:v>7</c:v>
                </c:pt>
                <c:pt idx="506">
                  <c:v>14</c:v>
                </c:pt>
                <c:pt idx="507">
                  <c:v>19</c:v>
                </c:pt>
                <c:pt idx="508">
                  <c:v>5</c:v>
                </c:pt>
                <c:pt idx="509">
                  <c:v>203</c:v>
                </c:pt>
                <c:pt idx="510">
                  <c:v>24</c:v>
                </c:pt>
                <c:pt idx="511">
                  <c:v>66</c:v>
                </c:pt>
                <c:pt idx="512">
                  <c:v>13</c:v>
                </c:pt>
                <c:pt idx="513">
                  <c:v>1</c:v>
                </c:pt>
                <c:pt idx="514">
                  <c:v>28</c:v>
                </c:pt>
                <c:pt idx="515">
                  <c:v>1</c:v>
                </c:pt>
                <c:pt idx="516">
                  <c:v>109</c:v>
                </c:pt>
                <c:pt idx="517">
                  <c:v>147</c:v>
                </c:pt>
                <c:pt idx="518">
                  <c:v>20</c:v>
                </c:pt>
                <c:pt idx="519">
                  <c:v>31</c:v>
                </c:pt>
                <c:pt idx="520">
                  <c:v>35</c:v>
                </c:pt>
                <c:pt idx="521">
                  <c:v>40</c:v>
                </c:pt>
                <c:pt idx="522">
                  <c:v>19</c:v>
                </c:pt>
                <c:pt idx="523">
                  <c:v>154</c:v>
                </c:pt>
                <c:pt idx="524">
                  <c:v>7</c:v>
                </c:pt>
                <c:pt idx="525">
                  <c:v>273</c:v>
                </c:pt>
                <c:pt idx="526">
                  <c:v>41</c:v>
                </c:pt>
                <c:pt idx="527">
                  <c:v>105</c:v>
                </c:pt>
                <c:pt idx="528">
                  <c:v>140</c:v>
                </c:pt>
                <c:pt idx="529">
                  <c:v>64</c:v>
                </c:pt>
                <c:pt idx="530">
                  <c:v>3</c:v>
                </c:pt>
                <c:pt idx="531">
                  <c:v>10</c:v>
                </c:pt>
                <c:pt idx="532">
                  <c:v>19</c:v>
                </c:pt>
                <c:pt idx="533">
                  <c:v>164</c:v>
                </c:pt>
                <c:pt idx="534">
                  <c:v>233</c:v>
                </c:pt>
                <c:pt idx="535">
                  <c:v>226</c:v>
                </c:pt>
                <c:pt idx="536">
                  <c:v>19</c:v>
                </c:pt>
                <c:pt idx="537">
                  <c:v>93</c:v>
                </c:pt>
                <c:pt idx="538">
                  <c:v>20</c:v>
                </c:pt>
                <c:pt idx="539">
                  <c:v>1</c:v>
                </c:pt>
                <c:pt idx="540">
                  <c:v>66</c:v>
                </c:pt>
                <c:pt idx="541">
                  <c:v>14</c:v>
                </c:pt>
                <c:pt idx="542">
                  <c:v>19</c:v>
                </c:pt>
                <c:pt idx="543">
                  <c:v>164</c:v>
                </c:pt>
                <c:pt idx="544">
                  <c:v>226</c:v>
                </c:pt>
                <c:pt idx="545">
                  <c:v>136</c:v>
                </c:pt>
                <c:pt idx="546">
                  <c:v>343</c:v>
                </c:pt>
                <c:pt idx="547">
                  <c:v>110</c:v>
                </c:pt>
                <c:pt idx="548">
                  <c:v>14</c:v>
                </c:pt>
                <c:pt idx="549">
                  <c:v>177</c:v>
                </c:pt>
                <c:pt idx="550">
                  <c:v>20</c:v>
                </c:pt>
                <c:pt idx="551">
                  <c:v>108</c:v>
                </c:pt>
                <c:pt idx="552">
                  <c:v>7</c:v>
                </c:pt>
                <c:pt idx="553">
                  <c:v>15</c:v>
                </c:pt>
                <c:pt idx="554">
                  <c:v>3</c:v>
                </c:pt>
                <c:pt idx="555">
                  <c:v>9</c:v>
                </c:pt>
                <c:pt idx="556">
                  <c:v>23</c:v>
                </c:pt>
                <c:pt idx="557">
                  <c:v>22</c:v>
                </c:pt>
                <c:pt idx="558">
                  <c:v>19</c:v>
                </c:pt>
                <c:pt idx="559">
                  <c:v>164</c:v>
                </c:pt>
                <c:pt idx="560">
                  <c:v>7</c:v>
                </c:pt>
                <c:pt idx="561">
                  <c:v>27</c:v>
                </c:pt>
                <c:pt idx="562">
                  <c:v>8</c:v>
                </c:pt>
                <c:pt idx="563">
                  <c:v>162</c:v>
                </c:pt>
                <c:pt idx="564">
                  <c:v>3</c:v>
                </c:pt>
                <c:pt idx="565">
                  <c:v>66</c:v>
                </c:pt>
                <c:pt idx="566">
                  <c:v>53</c:v>
                </c:pt>
                <c:pt idx="567">
                  <c:v>24</c:v>
                </c:pt>
                <c:pt idx="568">
                  <c:v>191</c:v>
                </c:pt>
                <c:pt idx="569">
                  <c:v>27</c:v>
                </c:pt>
                <c:pt idx="570">
                  <c:v>30</c:v>
                </c:pt>
                <c:pt idx="571">
                  <c:v>7</c:v>
                </c:pt>
                <c:pt idx="572">
                  <c:v>29</c:v>
                </c:pt>
                <c:pt idx="573">
                  <c:v>11</c:v>
                </c:pt>
                <c:pt idx="574">
                  <c:v>183</c:v>
                </c:pt>
                <c:pt idx="575">
                  <c:v>7</c:v>
                </c:pt>
                <c:pt idx="576">
                  <c:v>29</c:v>
                </c:pt>
                <c:pt idx="577">
                  <c:v>3</c:v>
                </c:pt>
                <c:pt idx="578">
                  <c:v>5</c:v>
                </c:pt>
                <c:pt idx="579">
                  <c:v>3</c:v>
                </c:pt>
                <c:pt idx="580">
                  <c:v>5</c:v>
                </c:pt>
                <c:pt idx="581">
                  <c:v>29</c:v>
                </c:pt>
                <c:pt idx="582">
                  <c:v>25</c:v>
                </c:pt>
                <c:pt idx="583">
                  <c:v>2</c:v>
                </c:pt>
                <c:pt idx="584">
                  <c:v>177</c:v>
                </c:pt>
                <c:pt idx="585">
                  <c:v>164</c:v>
                </c:pt>
                <c:pt idx="586">
                  <c:v>343</c:v>
                </c:pt>
                <c:pt idx="587">
                  <c:v>7</c:v>
                </c:pt>
                <c:pt idx="588">
                  <c:v>1</c:v>
                </c:pt>
                <c:pt idx="589">
                  <c:v>177</c:v>
                </c:pt>
                <c:pt idx="590">
                  <c:v>9</c:v>
                </c:pt>
                <c:pt idx="591">
                  <c:v>22</c:v>
                </c:pt>
                <c:pt idx="592">
                  <c:v>19</c:v>
                </c:pt>
                <c:pt idx="593">
                  <c:v>15</c:v>
                </c:pt>
                <c:pt idx="594">
                  <c:v>93</c:v>
                </c:pt>
                <c:pt idx="595">
                  <c:v>164</c:v>
                </c:pt>
                <c:pt idx="596">
                  <c:v>1</c:v>
                </c:pt>
                <c:pt idx="597">
                  <c:v>27</c:v>
                </c:pt>
                <c:pt idx="598">
                  <c:v>9</c:v>
                </c:pt>
                <c:pt idx="599">
                  <c:v>16</c:v>
                </c:pt>
                <c:pt idx="600">
                  <c:v>4</c:v>
                </c:pt>
                <c:pt idx="601">
                  <c:v>7</c:v>
                </c:pt>
                <c:pt idx="602">
                  <c:v>81</c:v>
                </c:pt>
                <c:pt idx="603">
                  <c:v>6</c:v>
                </c:pt>
                <c:pt idx="604">
                  <c:v>19</c:v>
                </c:pt>
                <c:pt idx="605">
                  <c:v>123</c:v>
                </c:pt>
                <c:pt idx="606">
                  <c:v>164</c:v>
                </c:pt>
                <c:pt idx="607">
                  <c:v>1</c:v>
                </c:pt>
                <c:pt idx="608">
                  <c:v>164</c:v>
                </c:pt>
                <c:pt idx="609">
                  <c:v>110</c:v>
                </c:pt>
                <c:pt idx="610">
                  <c:v>86</c:v>
                </c:pt>
                <c:pt idx="611">
                  <c:v>27</c:v>
                </c:pt>
                <c:pt idx="612">
                  <c:v>30</c:v>
                </c:pt>
                <c:pt idx="613">
                  <c:v>11</c:v>
                </c:pt>
                <c:pt idx="614">
                  <c:v>58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27</c:v>
                </c:pt>
                <c:pt idx="619">
                  <c:v>49</c:v>
                </c:pt>
                <c:pt idx="620">
                  <c:v>20</c:v>
                </c:pt>
                <c:pt idx="621">
                  <c:v>12</c:v>
                </c:pt>
                <c:pt idx="622">
                  <c:v>3</c:v>
                </c:pt>
                <c:pt idx="623">
                  <c:v>164</c:v>
                </c:pt>
                <c:pt idx="624">
                  <c:v>1</c:v>
                </c:pt>
                <c:pt idx="625">
                  <c:v>93</c:v>
                </c:pt>
                <c:pt idx="626">
                  <c:v>121</c:v>
                </c:pt>
                <c:pt idx="627">
                  <c:v>16</c:v>
                </c:pt>
                <c:pt idx="628">
                  <c:v>49</c:v>
                </c:pt>
                <c:pt idx="629">
                  <c:v>7</c:v>
                </c:pt>
                <c:pt idx="630">
                  <c:v>81</c:v>
                </c:pt>
                <c:pt idx="631">
                  <c:v>13</c:v>
                </c:pt>
                <c:pt idx="632">
                  <c:v>27</c:v>
                </c:pt>
                <c:pt idx="633">
                  <c:v>13</c:v>
                </c:pt>
                <c:pt idx="634">
                  <c:v>164</c:v>
                </c:pt>
                <c:pt idx="635">
                  <c:v>97</c:v>
                </c:pt>
                <c:pt idx="636">
                  <c:v>26</c:v>
                </c:pt>
                <c:pt idx="637">
                  <c:v>66</c:v>
                </c:pt>
                <c:pt idx="638">
                  <c:v>20</c:v>
                </c:pt>
                <c:pt idx="639">
                  <c:v>28</c:v>
                </c:pt>
                <c:pt idx="640">
                  <c:v>32</c:v>
                </c:pt>
                <c:pt idx="641">
                  <c:v>191</c:v>
                </c:pt>
                <c:pt idx="642">
                  <c:v>177</c:v>
                </c:pt>
                <c:pt idx="643">
                  <c:v>6</c:v>
                </c:pt>
                <c:pt idx="644">
                  <c:v>30</c:v>
                </c:pt>
                <c:pt idx="645">
                  <c:v>2</c:v>
                </c:pt>
                <c:pt idx="646">
                  <c:v>5</c:v>
                </c:pt>
                <c:pt idx="647">
                  <c:v>23</c:v>
                </c:pt>
                <c:pt idx="648">
                  <c:v>191</c:v>
                </c:pt>
                <c:pt idx="649">
                  <c:v>1</c:v>
                </c:pt>
                <c:pt idx="650">
                  <c:v>21</c:v>
                </c:pt>
                <c:pt idx="651">
                  <c:v>3</c:v>
                </c:pt>
                <c:pt idx="652">
                  <c:v>20</c:v>
                </c:pt>
                <c:pt idx="653">
                  <c:v>164</c:v>
                </c:pt>
                <c:pt idx="654">
                  <c:v>22</c:v>
                </c:pt>
                <c:pt idx="655">
                  <c:v>1</c:v>
                </c:pt>
                <c:pt idx="656">
                  <c:v>362</c:v>
                </c:pt>
                <c:pt idx="657">
                  <c:v>1</c:v>
                </c:pt>
                <c:pt idx="658">
                  <c:v>12</c:v>
                </c:pt>
                <c:pt idx="659">
                  <c:v>59</c:v>
                </c:pt>
                <c:pt idx="660">
                  <c:v>26</c:v>
                </c:pt>
                <c:pt idx="661">
                  <c:v>7</c:v>
                </c:pt>
                <c:pt idx="662">
                  <c:v>19</c:v>
                </c:pt>
                <c:pt idx="663">
                  <c:v>7</c:v>
                </c:pt>
                <c:pt idx="664">
                  <c:v>164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20</c:v>
                </c:pt>
                <c:pt idx="669">
                  <c:v>3</c:v>
                </c:pt>
                <c:pt idx="670">
                  <c:v>164</c:v>
                </c:pt>
                <c:pt idx="671">
                  <c:v>13</c:v>
                </c:pt>
                <c:pt idx="672">
                  <c:v>19</c:v>
                </c:pt>
                <c:pt idx="673">
                  <c:v>18</c:v>
                </c:pt>
                <c:pt idx="674">
                  <c:v>164</c:v>
                </c:pt>
                <c:pt idx="675">
                  <c:v>188</c:v>
                </c:pt>
                <c:pt idx="676">
                  <c:v>164</c:v>
                </c:pt>
                <c:pt idx="677">
                  <c:v>30</c:v>
                </c:pt>
                <c:pt idx="678">
                  <c:v>164</c:v>
                </c:pt>
                <c:pt idx="679">
                  <c:v>3</c:v>
                </c:pt>
                <c:pt idx="680">
                  <c:v>1</c:v>
                </c:pt>
                <c:pt idx="681">
                  <c:v>20</c:v>
                </c:pt>
                <c:pt idx="682">
                  <c:v>162</c:v>
                </c:pt>
                <c:pt idx="683">
                  <c:v>6</c:v>
                </c:pt>
                <c:pt idx="684">
                  <c:v>17</c:v>
                </c:pt>
                <c:pt idx="685">
                  <c:v>19</c:v>
                </c:pt>
                <c:pt idx="686">
                  <c:v>1</c:v>
                </c:pt>
                <c:pt idx="687">
                  <c:v>58</c:v>
                </c:pt>
                <c:pt idx="688">
                  <c:v>77</c:v>
                </c:pt>
                <c:pt idx="689">
                  <c:v>4</c:v>
                </c:pt>
                <c:pt idx="690">
                  <c:v>164</c:v>
                </c:pt>
                <c:pt idx="691">
                  <c:v>164</c:v>
                </c:pt>
                <c:pt idx="692">
                  <c:v>81</c:v>
                </c:pt>
                <c:pt idx="693">
                  <c:v>41</c:v>
                </c:pt>
                <c:pt idx="694">
                  <c:v>414</c:v>
                </c:pt>
                <c:pt idx="695">
                  <c:v>18</c:v>
                </c:pt>
                <c:pt idx="696">
                  <c:v>5</c:v>
                </c:pt>
                <c:pt idx="697">
                  <c:v>27</c:v>
                </c:pt>
                <c:pt idx="698">
                  <c:v>93</c:v>
                </c:pt>
                <c:pt idx="699">
                  <c:v>5</c:v>
                </c:pt>
                <c:pt idx="700">
                  <c:v>8</c:v>
                </c:pt>
                <c:pt idx="701">
                  <c:v>21</c:v>
                </c:pt>
                <c:pt idx="702">
                  <c:v>41</c:v>
                </c:pt>
                <c:pt idx="703">
                  <c:v>70</c:v>
                </c:pt>
                <c:pt idx="704">
                  <c:v>10</c:v>
                </c:pt>
                <c:pt idx="705">
                  <c:v>3</c:v>
                </c:pt>
                <c:pt idx="706">
                  <c:v>27</c:v>
                </c:pt>
                <c:pt idx="707">
                  <c:v>41</c:v>
                </c:pt>
                <c:pt idx="708">
                  <c:v>20</c:v>
                </c:pt>
                <c:pt idx="709">
                  <c:v>26</c:v>
                </c:pt>
                <c:pt idx="710">
                  <c:v>164</c:v>
                </c:pt>
                <c:pt idx="711">
                  <c:v>27</c:v>
                </c:pt>
                <c:pt idx="712">
                  <c:v>162</c:v>
                </c:pt>
                <c:pt idx="713">
                  <c:v>33</c:v>
                </c:pt>
                <c:pt idx="714">
                  <c:v>93</c:v>
                </c:pt>
                <c:pt idx="715">
                  <c:v>1</c:v>
                </c:pt>
                <c:pt idx="716">
                  <c:v>3</c:v>
                </c:pt>
                <c:pt idx="717">
                  <c:v>9</c:v>
                </c:pt>
                <c:pt idx="718">
                  <c:v>2</c:v>
                </c:pt>
                <c:pt idx="719">
                  <c:v>6</c:v>
                </c:pt>
                <c:pt idx="720">
                  <c:v>4</c:v>
                </c:pt>
                <c:pt idx="721">
                  <c:v>3</c:v>
                </c:pt>
                <c:pt idx="722">
                  <c:v>15</c:v>
                </c:pt>
                <c:pt idx="723">
                  <c:v>22</c:v>
                </c:pt>
                <c:pt idx="724">
                  <c:v>12</c:v>
                </c:pt>
                <c:pt idx="725">
                  <c:v>24</c:v>
                </c:pt>
                <c:pt idx="726">
                  <c:v>93</c:v>
                </c:pt>
                <c:pt idx="727">
                  <c:v>2</c:v>
                </c:pt>
                <c:pt idx="728">
                  <c:v>162</c:v>
                </c:pt>
                <c:pt idx="729">
                  <c:v>2</c:v>
                </c:pt>
                <c:pt idx="730">
                  <c:v>28</c:v>
                </c:pt>
                <c:pt idx="731">
                  <c:v>27</c:v>
                </c:pt>
                <c:pt idx="732">
                  <c:v>7</c:v>
                </c:pt>
                <c:pt idx="733">
                  <c:v>1</c:v>
                </c:pt>
                <c:pt idx="734">
                  <c:v>14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31</c:v>
                </c:pt>
                <c:pt idx="739">
                  <c:v>23</c:v>
                </c:pt>
                <c:pt idx="740">
                  <c:v>5</c:v>
                </c:pt>
                <c:pt idx="741">
                  <c:v>20</c:v>
                </c:pt>
                <c:pt idx="742">
                  <c:v>123</c:v>
                </c:pt>
                <c:pt idx="743">
                  <c:v>191</c:v>
                </c:pt>
                <c:pt idx="744">
                  <c:v>28</c:v>
                </c:pt>
                <c:pt idx="745">
                  <c:v>1</c:v>
                </c:pt>
                <c:pt idx="746">
                  <c:v>1</c:v>
                </c:pt>
                <c:pt idx="747">
                  <c:v>19</c:v>
                </c:pt>
                <c:pt idx="748">
                  <c:v>66</c:v>
                </c:pt>
                <c:pt idx="749">
                  <c:v>41</c:v>
                </c:pt>
                <c:pt idx="750">
                  <c:v>66</c:v>
                </c:pt>
                <c:pt idx="751">
                  <c:v>2</c:v>
                </c:pt>
                <c:pt idx="752">
                  <c:v>2</c:v>
                </c:pt>
                <c:pt idx="753">
                  <c:v>7</c:v>
                </c:pt>
                <c:pt idx="754">
                  <c:v>19</c:v>
                </c:pt>
                <c:pt idx="755">
                  <c:v>4</c:v>
                </c:pt>
                <c:pt idx="756">
                  <c:v>6</c:v>
                </c:pt>
                <c:pt idx="757">
                  <c:v>448</c:v>
                </c:pt>
                <c:pt idx="758">
                  <c:v>19</c:v>
                </c:pt>
                <c:pt idx="759">
                  <c:v>24</c:v>
                </c:pt>
                <c:pt idx="760">
                  <c:v>16</c:v>
                </c:pt>
                <c:pt idx="761">
                  <c:v>28</c:v>
                </c:pt>
                <c:pt idx="762">
                  <c:v>346</c:v>
                </c:pt>
                <c:pt idx="763">
                  <c:v>14</c:v>
                </c:pt>
                <c:pt idx="764">
                  <c:v>19</c:v>
                </c:pt>
                <c:pt idx="765">
                  <c:v>93</c:v>
                </c:pt>
                <c:pt idx="766">
                  <c:v>177</c:v>
                </c:pt>
                <c:pt idx="767">
                  <c:v>22</c:v>
                </c:pt>
                <c:pt idx="768">
                  <c:v>15</c:v>
                </c:pt>
                <c:pt idx="769">
                  <c:v>18</c:v>
                </c:pt>
                <c:pt idx="770">
                  <c:v>13</c:v>
                </c:pt>
                <c:pt idx="771">
                  <c:v>1</c:v>
                </c:pt>
                <c:pt idx="772">
                  <c:v>39</c:v>
                </c:pt>
                <c:pt idx="773">
                  <c:v>22</c:v>
                </c:pt>
                <c:pt idx="774">
                  <c:v>8</c:v>
                </c:pt>
                <c:pt idx="775">
                  <c:v>7</c:v>
                </c:pt>
                <c:pt idx="776">
                  <c:v>128</c:v>
                </c:pt>
                <c:pt idx="777">
                  <c:v>171</c:v>
                </c:pt>
                <c:pt idx="778">
                  <c:v>54</c:v>
                </c:pt>
                <c:pt idx="779">
                  <c:v>14</c:v>
                </c:pt>
                <c:pt idx="780">
                  <c:v>28</c:v>
                </c:pt>
                <c:pt idx="781">
                  <c:v>122</c:v>
                </c:pt>
                <c:pt idx="782">
                  <c:v>14</c:v>
                </c:pt>
                <c:pt idx="783">
                  <c:v>20</c:v>
                </c:pt>
                <c:pt idx="784">
                  <c:v>21</c:v>
                </c:pt>
                <c:pt idx="785">
                  <c:v>52</c:v>
                </c:pt>
                <c:pt idx="786">
                  <c:v>22</c:v>
                </c:pt>
                <c:pt idx="787">
                  <c:v>1</c:v>
                </c:pt>
                <c:pt idx="788">
                  <c:v>81</c:v>
                </c:pt>
                <c:pt idx="789">
                  <c:v>362</c:v>
                </c:pt>
                <c:pt idx="790">
                  <c:v>64</c:v>
                </c:pt>
                <c:pt idx="791">
                  <c:v>162</c:v>
                </c:pt>
                <c:pt idx="792">
                  <c:v>6</c:v>
                </c:pt>
                <c:pt idx="793">
                  <c:v>15</c:v>
                </c:pt>
                <c:pt idx="794">
                  <c:v>26</c:v>
                </c:pt>
                <c:pt idx="795">
                  <c:v>1</c:v>
                </c:pt>
                <c:pt idx="796">
                  <c:v>2</c:v>
                </c:pt>
                <c:pt idx="797">
                  <c:v>162</c:v>
                </c:pt>
                <c:pt idx="798">
                  <c:v>19</c:v>
                </c:pt>
                <c:pt idx="799">
                  <c:v>14</c:v>
                </c:pt>
                <c:pt idx="800">
                  <c:v>1</c:v>
                </c:pt>
                <c:pt idx="801">
                  <c:v>29</c:v>
                </c:pt>
                <c:pt idx="802">
                  <c:v>1</c:v>
                </c:pt>
                <c:pt idx="803">
                  <c:v>162</c:v>
                </c:pt>
                <c:pt idx="804">
                  <c:v>5</c:v>
                </c:pt>
                <c:pt idx="805">
                  <c:v>42</c:v>
                </c:pt>
                <c:pt idx="806">
                  <c:v>5</c:v>
                </c:pt>
                <c:pt idx="807">
                  <c:v>26</c:v>
                </c:pt>
                <c:pt idx="808">
                  <c:v>20</c:v>
                </c:pt>
                <c:pt idx="809">
                  <c:v>1</c:v>
                </c:pt>
                <c:pt idx="810">
                  <c:v>20</c:v>
                </c:pt>
                <c:pt idx="811">
                  <c:v>13</c:v>
                </c:pt>
                <c:pt idx="812">
                  <c:v>1</c:v>
                </c:pt>
                <c:pt idx="813">
                  <c:v>162</c:v>
                </c:pt>
                <c:pt idx="814">
                  <c:v>202</c:v>
                </c:pt>
                <c:pt idx="815">
                  <c:v>14</c:v>
                </c:pt>
                <c:pt idx="816">
                  <c:v>6</c:v>
                </c:pt>
                <c:pt idx="817">
                  <c:v>14</c:v>
                </c:pt>
                <c:pt idx="818">
                  <c:v>338</c:v>
                </c:pt>
                <c:pt idx="819">
                  <c:v>3</c:v>
                </c:pt>
                <c:pt idx="820">
                  <c:v>81</c:v>
                </c:pt>
                <c:pt idx="821">
                  <c:v>1</c:v>
                </c:pt>
                <c:pt idx="822">
                  <c:v>24</c:v>
                </c:pt>
                <c:pt idx="823">
                  <c:v>36</c:v>
                </c:pt>
                <c:pt idx="824">
                  <c:v>1</c:v>
                </c:pt>
                <c:pt idx="825">
                  <c:v>177</c:v>
                </c:pt>
                <c:pt idx="826">
                  <c:v>7</c:v>
                </c:pt>
                <c:pt idx="827">
                  <c:v>14</c:v>
                </c:pt>
                <c:pt idx="828">
                  <c:v>93</c:v>
                </c:pt>
                <c:pt idx="829">
                  <c:v>7</c:v>
                </c:pt>
                <c:pt idx="830">
                  <c:v>8</c:v>
                </c:pt>
                <c:pt idx="831">
                  <c:v>6</c:v>
                </c:pt>
                <c:pt idx="832">
                  <c:v>287</c:v>
                </c:pt>
                <c:pt idx="833">
                  <c:v>53</c:v>
                </c:pt>
                <c:pt idx="834">
                  <c:v>5</c:v>
                </c:pt>
                <c:pt idx="835">
                  <c:v>1</c:v>
                </c:pt>
                <c:pt idx="836">
                  <c:v>9</c:v>
                </c:pt>
                <c:pt idx="837">
                  <c:v>18</c:v>
                </c:pt>
                <c:pt idx="838">
                  <c:v>4</c:v>
                </c:pt>
                <c:pt idx="839">
                  <c:v>28</c:v>
                </c:pt>
                <c:pt idx="840">
                  <c:v>18</c:v>
                </c:pt>
                <c:pt idx="841">
                  <c:v>10</c:v>
                </c:pt>
                <c:pt idx="842">
                  <c:v>6</c:v>
                </c:pt>
                <c:pt idx="843">
                  <c:v>164</c:v>
                </c:pt>
                <c:pt idx="844">
                  <c:v>162</c:v>
                </c:pt>
                <c:pt idx="845">
                  <c:v>25</c:v>
                </c:pt>
                <c:pt idx="846">
                  <c:v>202</c:v>
                </c:pt>
                <c:pt idx="847">
                  <c:v>6</c:v>
                </c:pt>
                <c:pt idx="848">
                  <c:v>10</c:v>
                </c:pt>
                <c:pt idx="849">
                  <c:v>51</c:v>
                </c:pt>
                <c:pt idx="850">
                  <c:v>273</c:v>
                </c:pt>
                <c:pt idx="851">
                  <c:v>17</c:v>
                </c:pt>
                <c:pt idx="852">
                  <c:v>49</c:v>
                </c:pt>
                <c:pt idx="853">
                  <c:v>4</c:v>
                </c:pt>
                <c:pt idx="854">
                  <c:v>1</c:v>
                </c:pt>
                <c:pt idx="855">
                  <c:v>162</c:v>
                </c:pt>
                <c:pt idx="856">
                  <c:v>26</c:v>
                </c:pt>
                <c:pt idx="857">
                  <c:v>164</c:v>
                </c:pt>
                <c:pt idx="858">
                  <c:v>24</c:v>
                </c:pt>
                <c:pt idx="859">
                  <c:v>2</c:v>
                </c:pt>
                <c:pt idx="860">
                  <c:v>10</c:v>
                </c:pt>
                <c:pt idx="861">
                  <c:v>7</c:v>
                </c:pt>
                <c:pt idx="862">
                  <c:v>10</c:v>
                </c:pt>
                <c:pt idx="863">
                  <c:v>343</c:v>
                </c:pt>
                <c:pt idx="864">
                  <c:v>19</c:v>
                </c:pt>
                <c:pt idx="865">
                  <c:v>8</c:v>
                </c:pt>
                <c:pt idx="866">
                  <c:v>177</c:v>
                </c:pt>
                <c:pt idx="867">
                  <c:v>1</c:v>
                </c:pt>
                <c:pt idx="868">
                  <c:v>20</c:v>
                </c:pt>
                <c:pt idx="869">
                  <c:v>5</c:v>
                </c:pt>
                <c:pt idx="870">
                  <c:v>4</c:v>
                </c:pt>
                <c:pt idx="871">
                  <c:v>8</c:v>
                </c:pt>
                <c:pt idx="872">
                  <c:v>16</c:v>
                </c:pt>
                <c:pt idx="873">
                  <c:v>162</c:v>
                </c:pt>
                <c:pt idx="874">
                  <c:v>66</c:v>
                </c:pt>
                <c:pt idx="875">
                  <c:v>7</c:v>
                </c:pt>
                <c:pt idx="876">
                  <c:v>7</c:v>
                </c:pt>
                <c:pt idx="877">
                  <c:v>21</c:v>
                </c:pt>
                <c:pt idx="878">
                  <c:v>177</c:v>
                </c:pt>
                <c:pt idx="879">
                  <c:v>14</c:v>
                </c:pt>
                <c:pt idx="880">
                  <c:v>1</c:v>
                </c:pt>
                <c:pt idx="881">
                  <c:v>110</c:v>
                </c:pt>
                <c:pt idx="882">
                  <c:v>27</c:v>
                </c:pt>
                <c:pt idx="883">
                  <c:v>135</c:v>
                </c:pt>
                <c:pt idx="884">
                  <c:v>171</c:v>
                </c:pt>
                <c:pt idx="885">
                  <c:v>1</c:v>
                </c:pt>
                <c:pt idx="886">
                  <c:v>164</c:v>
                </c:pt>
                <c:pt idx="887">
                  <c:v>177</c:v>
                </c:pt>
                <c:pt idx="888">
                  <c:v>5</c:v>
                </c:pt>
                <c:pt idx="889">
                  <c:v>162</c:v>
                </c:pt>
                <c:pt idx="890">
                  <c:v>10</c:v>
                </c:pt>
                <c:pt idx="891">
                  <c:v>177</c:v>
                </c:pt>
                <c:pt idx="892">
                  <c:v>43</c:v>
                </c:pt>
                <c:pt idx="893">
                  <c:v>25</c:v>
                </c:pt>
                <c:pt idx="894">
                  <c:v>56</c:v>
                </c:pt>
                <c:pt idx="895">
                  <c:v>65</c:v>
                </c:pt>
                <c:pt idx="896">
                  <c:v>24</c:v>
                </c:pt>
                <c:pt idx="897">
                  <c:v>164</c:v>
                </c:pt>
                <c:pt idx="898">
                  <c:v>218</c:v>
                </c:pt>
                <c:pt idx="899">
                  <c:v>191</c:v>
                </c:pt>
                <c:pt idx="900">
                  <c:v>1</c:v>
                </c:pt>
                <c:pt idx="901">
                  <c:v>5</c:v>
                </c:pt>
                <c:pt idx="902">
                  <c:v>162</c:v>
                </c:pt>
                <c:pt idx="903">
                  <c:v>65</c:v>
                </c:pt>
                <c:pt idx="904">
                  <c:v>1</c:v>
                </c:pt>
                <c:pt idx="905">
                  <c:v>11</c:v>
                </c:pt>
                <c:pt idx="906">
                  <c:v>5</c:v>
                </c:pt>
                <c:pt idx="907">
                  <c:v>9</c:v>
                </c:pt>
                <c:pt idx="908">
                  <c:v>162</c:v>
                </c:pt>
                <c:pt idx="909">
                  <c:v>20</c:v>
                </c:pt>
                <c:pt idx="910">
                  <c:v>1</c:v>
                </c:pt>
                <c:pt idx="911">
                  <c:v>110</c:v>
                </c:pt>
                <c:pt idx="912">
                  <c:v>17</c:v>
                </c:pt>
                <c:pt idx="913">
                  <c:v>66</c:v>
                </c:pt>
                <c:pt idx="914">
                  <c:v>3</c:v>
                </c:pt>
                <c:pt idx="915">
                  <c:v>6</c:v>
                </c:pt>
                <c:pt idx="916">
                  <c:v>66</c:v>
                </c:pt>
                <c:pt idx="917">
                  <c:v>20</c:v>
                </c:pt>
                <c:pt idx="918">
                  <c:v>61</c:v>
                </c:pt>
                <c:pt idx="919">
                  <c:v>23</c:v>
                </c:pt>
                <c:pt idx="920">
                  <c:v>29</c:v>
                </c:pt>
                <c:pt idx="921">
                  <c:v>6</c:v>
                </c:pt>
                <c:pt idx="922">
                  <c:v>162</c:v>
                </c:pt>
                <c:pt idx="923">
                  <c:v>164</c:v>
                </c:pt>
                <c:pt idx="924">
                  <c:v>30</c:v>
                </c:pt>
                <c:pt idx="925">
                  <c:v>52</c:v>
                </c:pt>
                <c:pt idx="926">
                  <c:v>1</c:v>
                </c:pt>
                <c:pt idx="927">
                  <c:v>62</c:v>
                </c:pt>
                <c:pt idx="928">
                  <c:v>6</c:v>
                </c:pt>
                <c:pt idx="929">
                  <c:v>218</c:v>
                </c:pt>
                <c:pt idx="930">
                  <c:v>177</c:v>
                </c:pt>
                <c:pt idx="931">
                  <c:v>7</c:v>
                </c:pt>
                <c:pt idx="932">
                  <c:v>93</c:v>
                </c:pt>
                <c:pt idx="933">
                  <c:v>1</c:v>
                </c:pt>
                <c:pt idx="934">
                  <c:v>15</c:v>
                </c:pt>
                <c:pt idx="935">
                  <c:v>33</c:v>
                </c:pt>
                <c:pt idx="936">
                  <c:v>24</c:v>
                </c:pt>
                <c:pt idx="937">
                  <c:v>20</c:v>
                </c:pt>
                <c:pt idx="938">
                  <c:v>26</c:v>
                </c:pt>
                <c:pt idx="939">
                  <c:v>162</c:v>
                </c:pt>
                <c:pt idx="940">
                  <c:v>29</c:v>
                </c:pt>
                <c:pt idx="941">
                  <c:v>9</c:v>
                </c:pt>
                <c:pt idx="942">
                  <c:v>5</c:v>
                </c:pt>
                <c:pt idx="943">
                  <c:v>27</c:v>
                </c:pt>
                <c:pt idx="944">
                  <c:v>1</c:v>
                </c:pt>
                <c:pt idx="945">
                  <c:v>66</c:v>
                </c:pt>
                <c:pt idx="946">
                  <c:v>177</c:v>
                </c:pt>
                <c:pt idx="947">
                  <c:v>1</c:v>
                </c:pt>
                <c:pt idx="948">
                  <c:v>164</c:v>
                </c:pt>
                <c:pt idx="949">
                  <c:v>17</c:v>
                </c:pt>
                <c:pt idx="950">
                  <c:v>191</c:v>
                </c:pt>
                <c:pt idx="951">
                  <c:v>28</c:v>
                </c:pt>
                <c:pt idx="952">
                  <c:v>79</c:v>
                </c:pt>
                <c:pt idx="953">
                  <c:v>44</c:v>
                </c:pt>
                <c:pt idx="954">
                  <c:v>13</c:v>
                </c:pt>
                <c:pt idx="955">
                  <c:v>4</c:v>
                </c:pt>
                <c:pt idx="956">
                  <c:v>164</c:v>
                </c:pt>
                <c:pt idx="957">
                  <c:v>1</c:v>
                </c:pt>
                <c:pt idx="958">
                  <c:v>8</c:v>
                </c:pt>
                <c:pt idx="959">
                  <c:v>7</c:v>
                </c:pt>
                <c:pt idx="960">
                  <c:v>86</c:v>
                </c:pt>
                <c:pt idx="961">
                  <c:v>7</c:v>
                </c:pt>
                <c:pt idx="962">
                  <c:v>19</c:v>
                </c:pt>
                <c:pt idx="963">
                  <c:v>1</c:v>
                </c:pt>
                <c:pt idx="964">
                  <c:v>35</c:v>
                </c:pt>
                <c:pt idx="965">
                  <c:v>1</c:v>
                </c:pt>
                <c:pt idx="966">
                  <c:v>14</c:v>
                </c:pt>
                <c:pt idx="967">
                  <c:v>12</c:v>
                </c:pt>
                <c:pt idx="968">
                  <c:v>7</c:v>
                </c:pt>
                <c:pt idx="969">
                  <c:v>273</c:v>
                </c:pt>
                <c:pt idx="970">
                  <c:v>23</c:v>
                </c:pt>
                <c:pt idx="971">
                  <c:v>9</c:v>
                </c:pt>
                <c:pt idx="972">
                  <c:v>9</c:v>
                </c:pt>
                <c:pt idx="973">
                  <c:v>97</c:v>
                </c:pt>
                <c:pt idx="974">
                  <c:v>59</c:v>
                </c:pt>
                <c:pt idx="975">
                  <c:v>5</c:v>
                </c:pt>
                <c:pt idx="976">
                  <c:v>10</c:v>
                </c:pt>
                <c:pt idx="977">
                  <c:v>1</c:v>
                </c:pt>
                <c:pt idx="978">
                  <c:v>54</c:v>
                </c:pt>
                <c:pt idx="979">
                  <c:v>164</c:v>
                </c:pt>
                <c:pt idx="980">
                  <c:v>27</c:v>
                </c:pt>
                <c:pt idx="981">
                  <c:v>162</c:v>
                </c:pt>
                <c:pt idx="982">
                  <c:v>1</c:v>
                </c:pt>
                <c:pt idx="983">
                  <c:v>177</c:v>
                </c:pt>
                <c:pt idx="984">
                  <c:v>1</c:v>
                </c:pt>
                <c:pt idx="985">
                  <c:v>18</c:v>
                </c:pt>
                <c:pt idx="986">
                  <c:v>25</c:v>
                </c:pt>
                <c:pt idx="987">
                  <c:v>6</c:v>
                </c:pt>
                <c:pt idx="988">
                  <c:v>4</c:v>
                </c:pt>
                <c:pt idx="989">
                  <c:v>164</c:v>
                </c:pt>
                <c:pt idx="990">
                  <c:v>10</c:v>
                </c:pt>
                <c:pt idx="991">
                  <c:v>343</c:v>
                </c:pt>
                <c:pt idx="992">
                  <c:v>19</c:v>
                </c:pt>
                <c:pt idx="993">
                  <c:v>27</c:v>
                </c:pt>
                <c:pt idx="994">
                  <c:v>164</c:v>
                </c:pt>
                <c:pt idx="995">
                  <c:v>5</c:v>
                </c:pt>
                <c:pt idx="996">
                  <c:v>24</c:v>
                </c:pt>
                <c:pt idx="997">
                  <c:v>48</c:v>
                </c:pt>
                <c:pt idx="998">
                  <c:v>1</c:v>
                </c:pt>
                <c:pt idx="999">
                  <c:v>1</c:v>
                </c:pt>
                <c:pt idx="1000">
                  <c:v>20</c:v>
                </c:pt>
                <c:pt idx="1001">
                  <c:v>59</c:v>
                </c:pt>
                <c:pt idx="1002">
                  <c:v>164</c:v>
                </c:pt>
                <c:pt idx="1003">
                  <c:v>273</c:v>
                </c:pt>
                <c:pt idx="1004">
                  <c:v>13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110</c:v>
                </c:pt>
                <c:pt idx="1009">
                  <c:v>5</c:v>
                </c:pt>
                <c:pt idx="1010">
                  <c:v>1</c:v>
                </c:pt>
                <c:pt idx="1011">
                  <c:v>19</c:v>
                </c:pt>
                <c:pt idx="1012">
                  <c:v>1</c:v>
                </c:pt>
                <c:pt idx="1013">
                  <c:v>61</c:v>
                </c:pt>
                <c:pt idx="1014">
                  <c:v>19</c:v>
                </c:pt>
                <c:pt idx="1015">
                  <c:v>5</c:v>
                </c:pt>
                <c:pt idx="1016">
                  <c:v>325</c:v>
                </c:pt>
                <c:pt idx="1017">
                  <c:v>31</c:v>
                </c:pt>
                <c:pt idx="1018">
                  <c:v>12</c:v>
                </c:pt>
                <c:pt idx="1019">
                  <c:v>21</c:v>
                </c:pt>
                <c:pt idx="1020">
                  <c:v>162</c:v>
                </c:pt>
                <c:pt idx="1021">
                  <c:v>38</c:v>
                </c:pt>
                <c:pt idx="1022">
                  <c:v>1</c:v>
                </c:pt>
                <c:pt idx="1023">
                  <c:v>448</c:v>
                </c:pt>
                <c:pt idx="1024">
                  <c:v>177</c:v>
                </c:pt>
                <c:pt idx="1025">
                  <c:v>21</c:v>
                </c:pt>
                <c:pt idx="1026">
                  <c:v>17</c:v>
                </c:pt>
                <c:pt idx="1027">
                  <c:v>23</c:v>
                </c:pt>
                <c:pt idx="1028">
                  <c:v>49</c:v>
                </c:pt>
                <c:pt idx="1029">
                  <c:v>7</c:v>
                </c:pt>
                <c:pt idx="1030">
                  <c:v>12</c:v>
                </c:pt>
                <c:pt idx="1031">
                  <c:v>19</c:v>
                </c:pt>
                <c:pt idx="1032">
                  <c:v>6</c:v>
                </c:pt>
                <c:pt idx="1033">
                  <c:v>162</c:v>
                </c:pt>
                <c:pt idx="1034">
                  <c:v>8</c:v>
                </c:pt>
                <c:pt idx="1035">
                  <c:v>287</c:v>
                </c:pt>
                <c:pt idx="1036">
                  <c:v>162</c:v>
                </c:pt>
                <c:pt idx="1037">
                  <c:v>226</c:v>
                </c:pt>
                <c:pt idx="1038">
                  <c:v>28</c:v>
                </c:pt>
                <c:pt idx="1039">
                  <c:v>27</c:v>
                </c:pt>
                <c:pt idx="1040">
                  <c:v>65</c:v>
                </c:pt>
                <c:pt idx="1041">
                  <c:v>18</c:v>
                </c:pt>
                <c:pt idx="1042">
                  <c:v>20</c:v>
                </c:pt>
                <c:pt idx="1043">
                  <c:v>5</c:v>
                </c:pt>
                <c:pt idx="1044">
                  <c:v>87</c:v>
                </c:pt>
                <c:pt idx="1045">
                  <c:v>3</c:v>
                </c:pt>
                <c:pt idx="1046">
                  <c:v>7</c:v>
                </c:pt>
                <c:pt idx="1047">
                  <c:v>9</c:v>
                </c:pt>
                <c:pt idx="1048">
                  <c:v>5</c:v>
                </c:pt>
                <c:pt idx="1049">
                  <c:v>18</c:v>
                </c:pt>
                <c:pt idx="1050">
                  <c:v>323</c:v>
                </c:pt>
                <c:pt idx="1051">
                  <c:v>8</c:v>
                </c:pt>
                <c:pt idx="1052">
                  <c:v>33</c:v>
                </c:pt>
                <c:pt idx="1053">
                  <c:v>93</c:v>
                </c:pt>
                <c:pt idx="1054">
                  <c:v>448</c:v>
                </c:pt>
                <c:pt idx="1055">
                  <c:v>13</c:v>
                </c:pt>
                <c:pt idx="1056">
                  <c:v>1</c:v>
                </c:pt>
                <c:pt idx="1057">
                  <c:v>25</c:v>
                </c:pt>
                <c:pt idx="1058">
                  <c:v>1</c:v>
                </c:pt>
                <c:pt idx="1059">
                  <c:v>27</c:v>
                </c:pt>
                <c:pt idx="1060">
                  <c:v>164</c:v>
                </c:pt>
                <c:pt idx="1061">
                  <c:v>273</c:v>
                </c:pt>
                <c:pt idx="1062">
                  <c:v>10</c:v>
                </c:pt>
                <c:pt idx="1063">
                  <c:v>162</c:v>
                </c:pt>
                <c:pt idx="1064">
                  <c:v>7</c:v>
                </c:pt>
                <c:pt idx="1065">
                  <c:v>21</c:v>
                </c:pt>
                <c:pt idx="1066">
                  <c:v>162</c:v>
                </c:pt>
                <c:pt idx="1067">
                  <c:v>52</c:v>
                </c:pt>
                <c:pt idx="1068">
                  <c:v>9</c:v>
                </c:pt>
                <c:pt idx="1069">
                  <c:v>26</c:v>
                </c:pt>
                <c:pt idx="1070">
                  <c:v>25</c:v>
                </c:pt>
                <c:pt idx="1071">
                  <c:v>27</c:v>
                </c:pt>
                <c:pt idx="1072">
                  <c:v>1</c:v>
                </c:pt>
                <c:pt idx="1073">
                  <c:v>14</c:v>
                </c:pt>
                <c:pt idx="1074">
                  <c:v>61</c:v>
                </c:pt>
                <c:pt idx="1075">
                  <c:v>164</c:v>
                </c:pt>
                <c:pt idx="1076">
                  <c:v>4</c:v>
                </c:pt>
                <c:pt idx="1077">
                  <c:v>164</c:v>
                </c:pt>
                <c:pt idx="1078">
                  <c:v>19</c:v>
                </c:pt>
                <c:pt idx="1079">
                  <c:v>33</c:v>
                </c:pt>
                <c:pt idx="1080">
                  <c:v>6</c:v>
                </c:pt>
                <c:pt idx="1081">
                  <c:v>11</c:v>
                </c:pt>
                <c:pt idx="1082">
                  <c:v>338</c:v>
                </c:pt>
                <c:pt idx="1083">
                  <c:v>28</c:v>
                </c:pt>
                <c:pt idx="1084">
                  <c:v>162</c:v>
                </c:pt>
                <c:pt idx="1085">
                  <c:v>191</c:v>
                </c:pt>
                <c:pt idx="1086">
                  <c:v>87</c:v>
                </c:pt>
                <c:pt idx="1087">
                  <c:v>1</c:v>
                </c:pt>
                <c:pt idx="1088">
                  <c:v>162</c:v>
                </c:pt>
                <c:pt idx="1089">
                  <c:v>162</c:v>
                </c:pt>
                <c:pt idx="1090">
                  <c:v>8</c:v>
                </c:pt>
                <c:pt idx="1091">
                  <c:v>77</c:v>
                </c:pt>
                <c:pt idx="1092">
                  <c:v>2</c:v>
                </c:pt>
                <c:pt idx="1093">
                  <c:v>22</c:v>
                </c:pt>
                <c:pt idx="1094">
                  <c:v>6</c:v>
                </c:pt>
                <c:pt idx="1095">
                  <c:v>164</c:v>
                </c:pt>
                <c:pt idx="1096">
                  <c:v>1</c:v>
                </c:pt>
                <c:pt idx="1097">
                  <c:v>1</c:v>
                </c:pt>
                <c:pt idx="1098">
                  <c:v>162</c:v>
                </c:pt>
                <c:pt idx="1099">
                  <c:v>28</c:v>
                </c:pt>
                <c:pt idx="1100">
                  <c:v>164</c:v>
                </c:pt>
                <c:pt idx="1101">
                  <c:v>3</c:v>
                </c:pt>
                <c:pt idx="1102">
                  <c:v>1</c:v>
                </c:pt>
                <c:pt idx="1103">
                  <c:v>128</c:v>
                </c:pt>
                <c:pt idx="1104">
                  <c:v>58</c:v>
                </c:pt>
                <c:pt idx="1105">
                  <c:v>14</c:v>
                </c:pt>
                <c:pt idx="1106">
                  <c:v>3</c:v>
                </c:pt>
                <c:pt idx="1107">
                  <c:v>22</c:v>
                </c:pt>
                <c:pt idx="1108">
                  <c:v>9</c:v>
                </c:pt>
                <c:pt idx="1109">
                  <c:v>2</c:v>
                </c:pt>
                <c:pt idx="1110">
                  <c:v>65</c:v>
                </c:pt>
                <c:pt idx="1111">
                  <c:v>1</c:v>
                </c:pt>
                <c:pt idx="1112">
                  <c:v>14</c:v>
                </c:pt>
                <c:pt idx="1113">
                  <c:v>1</c:v>
                </c:pt>
                <c:pt idx="1114">
                  <c:v>191</c:v>
                </c:pt>
                <c:pt idx="1115">
                  <c:v>19</c:v>
                </c:pt>
                <c:pt idx="1116">
                  <c:v>3</c:v>
                </c:pt>
                <c:pt idx="1117">
                  <c:v>4</c:v>
                </c:pt>
                <c:pt idx="1118">
                  <c:v>8</c:v>
                </c:pt>
                <c:pt idx="1119">
                  <c:v>273</c:v>
                </c:pt>
                <c:pt idx="1120">
                  <c:v>9</c:v>
                </c:pt>
                <c:pt idx="1121">
                  <c:v>1</c:v>
                </c:pt>
                <c:pt idx="1122">
                  <c:v>226</c:v>
                </c:pt>
                <c:pt idx="1123">
                  <c:v>1</c:v>
                </c:pt>
                <c:pt idx="1124">
                  <c:v>3</c:v>
                </c:pt>
                <c:pt idx="1125">
                  <c:v>8</c:v>
                </c:pt>
                <c:pt idx="1126">
                  <c:v>343</c:v>
                </c:pt>
                <c:pt idx="1127">
                  <c:v>29</c:v>
                </c:pt>
                <c:pt idx="1128">
                  <c:v>98</c:v>
                </c:pt>
                <c:pt idx="1129">
                  <c:v>177</c:v>
                </c:pt>
                <c:pt idx="1130">
                  <c:v>288</c:v>
                </c:pt>
                <c:pt idx="1131">
                  <c:v>7</c:v>
                </c:pt>
                <c:pt idx="1132">
                  <c:v>108</c:v>
                </c:pt>
                <c:pt idx="1133">
                  <c:v>186</c:v>
                </c:pt>
                <c:pt idx="1134">
                  <c:v>325</c:v>
                </c:pt>
                <c:pt idx="1135">
                  <c:v>1</c:v>
                </c:pt>
                <c:pt idx="1136">
                  <c:v>29</c:v>
                </c:pt>
                <c:pt idx="1137">
                  <c:v>448</c:v>
                </c:pt>
                <c:pt idx="1138">
                  <c:v>21</c:v>
                </c:pt>
                <c:pt idx="1139">
                  <c:v>268</c:v>
                </c:pt>
                <c:pt idx="1140">
                  <c:v>7</c:v>
                </c:pt>
                <c:pt idx="1141">
                  <c:v>27</c:v>
                </c:pt>
                <c:pt idx="1142">
                  <c:v>20</c:v>
                </c:pt>
                <c:pt idx="1143">
                  <c:v>26</c:v>
                </c:pt>
                <c:pt idx="1144">
                  <c:v>6</c:v>
                </c:pt>
                <c:pt idx="1145">
                  <c:v>6</c:v>
                </c:pt>
                <c:pt idx="1146">
                  <c:v>28</c:v>
                </c:pt>
                <c:pt idx="1147">
                  <c:v>19</c:v>
                </c:pt>
                <c:pt idx="1148">
                  <c:v>338</c:v>
                </c:pt>
                <c:pt idx="1149">
                  <c:v>13</c:v>
                </c:pt>
                <c:pt idx="1150">
                  <c:v>2</c:v>
                </c:pt>
                <c:pt idx="1151">
                  <c:v>2</c:v>
                </c:pt>
                <c:pt idx="1152">
                  <c:v>19</c:v>
                </c:pt>
                <c:pt idx="1153">
                  <c:v>13</c:v>
                </c:pt>
                <c:pt idx="1154">
                  <c:v>1</c:v>
                </c:pt>
                <c:pt idx="1155">
                  <c:v>164</c:v>
                </c:pt>
                <c:pt idx="1156">
                  <c:v>3</c:v>
                </c:pt>
                <c:pt idx="1157">
                  <c:v>93</c:v>
                </c:pt>
                <c:pt idx="1158">
                  <c:v>25</c:v>
                </c:pt>
                <c:pt idx="1159">
                  <c:v>18</c:v>
                </c:pt>
                <c:pt idx="1160">
                  <c:v>2</c:v>
                </c:pt>
                <c:pt idx="1161">
                  <c:v>162</c:v>
                </c:pt>
                <c:pt idx="1162">
                  <c:v>28</c:v>
                </c:pt>
                <c:pt idx="1163">
                  <c:v>105</c:v>
                </c:pt>
                <c:pt idx="1164">
                  <c:v>11</c:v>
                </c:pt>
                <c:pt idx="1165">
                  <c:v>51</c:v>
                </c:pt>
                <c:pt idx="1166">
                  <c:v>87</c:v>
                </c:pt>
                <c:pt idx="1167">
                  <c:v>35</c:v>
                </c:pt>
                <c:pt idx="1168">
                  <c:v>164</c:v>
                </c:pt>
                <c:pt idx="1169">
                  <c:v>97</c:v>
                </c:pt>
                <c:pt idx="1170">
                  <c:v>13</c:v>
                </c:pt>
                <c:pt idx="1171">
                  <c:v>226</c:v>
                </c:pt>
                <c:pt idx="1172">
                  <c:v>162</c:v>
                </c:pt>
                <c:pt idx="1173">
                  <c:v>177</c:v>
                </c:pt>
                <c:pt idx="1174">
                  <c:v>18</c:v>
                </c:pt>
                <c:pt idx="1175">
                  <c:v>6</c:v>
                </c:pt>
                <c:pt idx="1176">
                  <c:v>164</c:v>
                </c:pt>
                <c:pt idx="1177">
                  <c:v>1</c:v>
                </c:pt>
                <c:pt idx="1178">
                  <c:v>19</c:v>
                </c:pt>
                <c:pt idx="1179">
                  <c:v>29</c:v>
                </c:pt>
                <c:pt idx="1180">
                  <c:v>181</c:v>
                </c:pt>
                <c:pt idx="1181">
                  <c:v>136</c:v>
                </c:pt>
                <c:pt idx="1182">
                  <c:v>5</c:v>
                </c:pt>
                <c:pt idx="1183">
                  <c:v>1</c:v>
                </c:pt>
                <c:pt idx="1184">
                  <c:v>28</c:v>
                </c:pt>
                <c:pt idx="1185">
                  <c:v>184</c:v>
                </c:pt>
                <c:pt idx="1186">
                  <c:v>28</c:v>
                </c:pt>
                <c:pt idx="1187">
                  <c:v>140</c:v>
                </c:pt>
                <c:pt idx="1188">
                  <c:v>110</c:v>
                </c:pt>
                <c:pt idx="1189">
                  <c:v>10</c:v>
                </c:pt>
                <c:pt idx="1190">
                  <c:v>1</c:v>
                </c:pt>
                <c:pt idx="1191">
                  <c:v>1</c:v>
                </c:pt>
                <c:pt idx="1192">
                  <c:v>325</c:v>
                </c:pt>
                <c:pt idx="1193">
                  <c:v>86</c:v>
                </c:pt>
                <c:pt idx="1194">
                  <c:v>6</c:v>
                </c:pt>
                <c:pt idx="1195">
                  <c:v>6</c:v>
                </c:pt>
                <c:pt idx="1196">
                  <c:v>9</c:v>
                </c:pt>
                <c:pt idx="1197">
                  <c:v>1</c:v>
                </c:pt>
                <c:pt idx="1198">
                  <c:v>21</c:v>
                </c:pt>
                <c:pt idx="1199">
                  <c:v>19</c:v>
                </c:pt>
                <c:pt idx="1200">
                  <c:v>20</c:v>
                </c:pt>
                <c:pt idx="1201">
                  <c:v>19</c:v>
                </c:pt>
                <c:pt idx="1202">
                  <c:v>6</c:v>
                </c:pt>
                <c:pt idx="1203">
                  <c:v>19</c:v>
                </c:pt>
                <c:pt idx="1204">
                  <c:v>61</c:v>
                </c:pt>
                <c:pt idx="1205">
                  <c:v>1</c:v>
                </c:pt>
                <c:pt idx="1206">
                  <c:v>164</c:v>
                </c:pt>
                <c:pt idx="1207">
                  <c:v>225</c:v>
                </c:pt>
                <c:pt idx="1208">
                  <c:v>162</c:v>
                </c:pt>
                <c:pt idx="1209">
                  <c:v>177</c:v>
                </c:pt>
                <c:pt idx="1210">
                  <c:v>7</c:v>
                </c:pt>
                <c:pt idx="1211">
                  <c:v>10</c:v>
                </c:pt>
                <c:pt idx="1212">
                  <c:v>205</c:v>
                </c:pt>
                <c:pt idx="1213">
                  <c:v>29</c:v>
                </c:pt>
                <c:pt idx="1214">
                  <c:v>1</c:v>
                </c:pt>
                <c:pt idx="1215">
                  <c:v>26</c:v>
                </c:pt>
                <c:pt idx="1216">
                  <c:v>25</c:v>
                </c:pt>
                <c:pt idx="1217">
                  <c:v>7</c:v>
                </c:pt>
                <c:pt idx="1218">
                  <c:v>7</c:v>
                </c:pt>
                <c:pt idx="1219">
                  <c:v>18</c:v>
                </c:pt>
                <c:pt idx="1220">
                  <c:v>81</c:v>
                </c:pt>
                <c:pt idx="1221">
                  <c:v>1</c:v>
                </c:pt>
                <c:pt idx="1222">
                  <c:v>14</c:v>
                </c:pt>
                <c:pt idx="1223">
                  <c:v>19</c:v>
                </c:pt>
                <c:pt idx="1224">
                  <c:v>59</c:v>
                </c:pt>
                <c:pt idx="1225">
                  <c:v>98</c:v>
                </c:pt>
                <c:pt idx="1226">
                  <c:v>1</c:v>
                </c:pt>
                <c:pt idx="1227">
                  <c:v>7</c:v>
                </c:pt>
                <c:pt idx="1228">
                  <c:v>3</c:v>
                </c:pt>
                <c:pt idx="1229">
                  <c:v>203</c:v>
                </c:pt>
                <c:pt idx="1230">
                  <c:v>4</c:v>
                </c:pt>
                <c:pt idx="1231">
                  <c:v>110</c:v>
                </c:pt>
                <c:pt idx="1232">
                  <c:v>137</c:v>
                </c:pt>
                <c:pt idx="1233">
                  <c:v>7</c:v>
                </c:pt>
                <c:pt idx="1234">
                  <c:v>14</c:v>
                </c:pt>
                <c:pt idx="1235">
                  <c:v>19</c:v>
                </c:pt>
                <c:pt idx="1236">
                  <c:v>14</c:v>
                </c:pt>
                <c:pt idx="1237">
                  <c:v>6</c:v>
                </c:pt>
                <c:pt idx="1238">
                  <c:v>45</c:v>
                </c:pt>
                <c:pt idx="1239">
                  <c:v>86</c:v>
                </c:pt>
                <c:pt idx="1240">
                  <c:v>162</c:v>
                </c:pt>
                <c:pt idx="1241">
                  <c:v>51</c:v>
                </c:pt>
                <c:pt idx="1242">
                  <c:v>202</c:v>
                </c:pt>
                <c:pt idx="1243">
                  <c:v>1</c:v>
                </c:pt>
                <c:pt idx="1244">
                  <c:v>2</c:v>
                </c:pt>
                <c:pt idx="1245">
                  <c:v>67</c:v>
                </c:pt>
                <c:pt idx="1246">
                  <c:v>164</c:v>
                </c:pt>
                <c:pt idx="1247">
                  <c:v>2</c:v>
                </c:pt>
                <c:pt idx="1248">
                  <c:v>22</c:v>
                </c:pt>
                <c:pt idx="1249">
                  <c:v>9</c:v>
                </c:pt>
                <c:pt idx="1250">
                  <c:v>164</c:v>
                </c:pt>
                <c:pt idx="1251">
                  <c:v>213</c:v>
                </c:pt>
                <c:pt idx="1252">
                  <c:v>14</c:v>
                </c:pt>
                <c:pt idx="1253">
                  <c:v>3</c:v>
                </c:pt>
                <c:pt idx="1254">
                  <c:v>3</c:v>
                </c:pt>
                <c:pt idx="1255">
                  <c:v>59</c:v>
                </c:pt>
                <c:pt idx="1256">
                  <c:v>102</c:v>
                </c:pt>
                <c:pt idx="1257">
                  <c:v>65</c:v>
                </c:pt>
                <c:pt idx="1258">
                  <c:v>23</c:v>
                </c:pt>
                <c:pt idx="1259">
                  <c:v>1</c:v>
                </c:pt>
                <c:pt idx="1260">
                  <c:v>5</c:v>
                </c:pt>
                <c:pt idx="1261">
                  <c:v>164</c:v>
                </c:pt>
                <c:pt idx="1262">
                  <c:v>164</c:v>
                </c:pt>
                <c:pt idx="1263">
                  <c:v>1</c:v>
                </c:pt>
                <c:pt idx="1264">
                  <c:v>32</c:v>
                </c:pt>
                <c:pt idx="1265">
                  <c:v>8</c:v>
                </c:pt>
                <c:pt idx="1266">
                  <c:v>41</c:v>
                </c:pt>
                <c:pt idx="1267">
                  <c:v>1</c:v>
                </c:pt>
                <c:pt idx="1268">
                  <c:v>5</c:v>
                </c:pt>
                <c:pt idx="1269">
                  <c:v>5</c:v>
                </c:pt>
                <c:pt idx="1270">
                  <c:v>7</c:v>
                </c:pt>
                <c:pt idx="1271">
                  <c:v>58</c:v>
                </c:pt>
                <c:pt idx="1272">
                  <c:v>62</c:v>
                </c:pt>
                <c:pt idx="1273">
                  <c:v>5</c:v>
                </c:pt>
                <c:pt idx="1274">
                  <c:v>30</c:v>
                </c:pt>
                <c:pt idx="1275">
                  <c:v>29</c:v>
                </c:pt>
                <c:pt idx="1276">
                  <c:v>1</c:v>
                </c:pt>
                <c:pt idx="1277">
                  <c:v>25</c:v>
                </c:pt>
                <c:pt idx="1278">
                  <c:v>56</c:v>
                </c:pt>
                <c:pt idx="1279">
                  <c:v>31</c:v>
                </c:pt>
                <c:pt idx="1280">
                  <c:v>81</c:v>
                </c:pt>
                <c:pt idx="1281">
                  <c:v>27</c:v>
                </c:pt>
                <c:pt idx="1282">
                  <c:v>56</c:v>
                </c:pt>
                <c:pt idx="1283">
                  <c:v>4</c:v>
                </c:pt>
                <c:pt idx="1284">
                  <c:v>27</c:v>
                </c:pt>
                <c:pt idx="1285">
                  <c:v>1</c:v>
                </c:pt>
                <c:pt idx="1286">
                  <c:v>147</c:v>
                </c:pt>
                <c:pt idx="1287">
                  <c:v>19</c:v>
                </c:pt>
                <c:pt idx="1288">
                  <c:v>13</c:v>
                </c:pt>
                <c:pt idx="1289">
                  <c:v>7</c:v>
                </c:pt>
                <c:pt idx="1290">
                  <c:v>338</c:v>
                </c:pt>
                <c:pt idx="1291">
                  <c:v>93</c:v>
                </c:pt>
                <c:pt idx="1292">
                  <c:v>5</c:v>
                </c:pt>
                <c:pt idx="1293">
                  <c:v>29</c:v>
                </c:pt>
                <c:pt idx="1294">
                  <c:v>2</c:v>
                </c:pt>
                <c:pt idx="1295">
                  <c:v>34</c:v>
                </c:pt>
                <c:pt idx="1296">
                  <c:v>61</c:v>
                </c:pt>
                <c:pt idx="1297">
                  <c:v>6</c:v>
                </c:pt>
                <c:pt idx="1298">
                  <c:v>18</c:v>
                </c:pt>
                <c:pt idx="1299">
                  <c:v>25</c:v>
                </c:pt>
                <c:pt idx="1300">
                  <c:v>1</c:v>
                </c:pt>
                <c:pt idx="1301">
                  <c:v>17</c:v>
                </c:pt>
                <c:pt idx="1302">
                  <c:v>202</c:v>
                </c:pt>
                <c:pt idx="1303">
                  <c:v>32</c:v>
                </c:pt>
                <c:pt idx="1304">
                  <c:v>19</c:v>
                </c:pt>
                <c:pt idx="1305">
                  <c:v>26</c:v>
                </c:pt>
                <c:pt idx="1306">
                  <c:v>73</c:v>
                </c:pt>
                <c:pt idx="1307">
                  <c:v>21</c:v>
                </c:pt>
                <c:pt idx="1308">
                  <c:v>1</c:v>
                </c:pt>
                <c:pt idx="1309">
                  <c:v>4</c:v>
                </c:pt>
                <c:pt idx="1310">
                  <c:v>1</c:v>
                </c:pt>
                <c:pt idx="1311">
                  <c:v>1</c:v>
                </c:pt>
                <c:pt idx="1312">
                  <c:v>110</c:v>
                </c:pt>
                <c:pt idx="1313">
                  <c:v>102</c:v>
                </c:pt>
                <c:pt idx="1314">
                  <c:v>164</c:v>
                </c:pt>
                <c:pt idx="1315">
                  <c:v>162</c:v>
                </c:pt>
                <c:pt idx="1316">
                  <c:v>1</c:v>
                </c:pt>
                <c:pt idx="1317">
                  <c:v>1</c:v>
                </c:pt>
                <c:pt idx="1318">
                  <c:v>14</c:v>
                </c:pt>
                <c:pt idx="1319">
                  <c:v>66</c:v>
                </c:pt>
                <c:pt idx="1320">
                  <c:v>20</c:v>
                </c:pt>
                <c:pt idx="1321">
                  <c:v>27</c:v>
                </c:pt>
                <c:pt idx="1322">
                  <c:v>7</c:v>
                </c:pt>
                <c:pt idx="1323">
                  <c:v>66</c:v>
                </c:pt>
                <c:pt idx="1324">
                  <c:v>1</c:v>
                </c:pt>
                <c:pt idx="1325">
                  <c:v>20</c:v>
                </c:pt>
                <c:pt idx="1326">
                  <c:v>105</c:v>
                </c:pt>
                <c:pt idx="1327">
                  <c:v>333</c:v>
                </c:pt>
                <c:pt idx="1328">
                  <c:v>29</c:v>
                </c:pt>
                <c:pt idx="1329">
                  <c:v>13</c:v>
                </c:pt>
                <c:pt idx="1330">
                  <c:v>162</c:v>
                </c:pt>
                <c:pt idx="1331">
                  <c:v>3</c:v>
                </c:pt>
                <c:pt idx="1332">
                  <c:v>3</c:v>
                </c:pt>
                <c:pt idx="1333">
                  <c:v>27</c:v>
                </c:pt>
                <c:pt idx="1334">
                  <c:v>61</c:v>
                </c:pt>
                <c:pt idx="1335">
                  <c:v>30</c:v>
                </c:pt>
                <c:pt idx="1336">
                  <c:v>23</c:v>
                </c:pt>
                <c:pt idx="1337">
                  <c:v>1</c:v>
                </c:pt>
                <c:pt idx="1338">
                  <c:v>1</c:v>
                </c:pt>
                <c:pt idx="1339">
                  <c:v>164</c:v>
                </c:pt>
                <c:pt idx="1340">
                  <c:v>21</c:v>
                </c:pt>
                <c:pt idx="1341">
                  <c:v>38</c:v>
                </c:pt>
                <c:pt idx="1342">
                  <c:v>15</c:v>
                </c:pt>
                <c:pt idx="1343">
                  <c:v>7</c:v>
                </c:pt>
                <c:pt idx="1344">
                  <c:v>101</c:v>
                </c:pt>
                <c:pt idx="1345">
                  <c:v>17</c:v>
                </c:pt>
                <c:pt idx="1346">
                  <c:v>45</c:v>
                </c:pt>
                <c:pt idx="1347">
                  <c:v>25</c:v>
                </c:pt>
                <c:pt idx="1348">
                  <c:v>114</c:v>
                </c:pt>
                <c:pt idx="1349">
                  <c:v>29</c:v>
                </c:pt>
                <c:pt idx="1350">
                  <c:v>3</c:v>
                </c:pt>
                <c:pt idx="1351">
                  <c:v>10</c:v>
                </c:pt>
                <c:pt idx="1352">
                  <c:v>19</c:v>
                </c:pt>
                <c:pt idx="1353">
                  <c:v>2</c:v>
                </c:pt>
                <c:pt idx="1354">
                  <c:v>8</c:v>
                </c:pt>
                <c:pt idx="1355">
                  <c:v>164</c:v>
                </c:pt>
                <c:pt idx="1356">
                  <c:v>164</c:v>
                </c:pt>
                <c:pt idx="1357">
                  <c:v>1</c:v>
                </c:pt>
                <c:pt idx="1358">
                  <c:v>3</c:v>
                </c:pt>
                <c:pt idx="1359">
                  <c:v>273</c:v>
                </c:pt>
                <c:pt idx="1360">
                  <c:v>11</c:v>
                </c:pt>
                <c:pt idx="1361">
                  <c:v>164</c:v>
                </c:pt>
                <c:pt idx="1362">
                  <c:v>8</c:v>
                </c:pt>
                <c:pt idx="1363">
                  <c:v>1</c:v>
                </c:pt>
                <c:pt idx="1364">
                  <c:v>1</c:v>
                </c:pt>
                <c:pt idx="1365">
                  <c:v>58</c:v>
                </c:pt>
                <c:pt idx="1366">
                  <c:v>20</c:v>
                </c:pt>
                <c:pt idx="1367">
                  <c:v>20</c:v>
                </c:pt>
                <c:pt idx="1368">
                  <c:v>171</c:v>
                </c:pt>
                <c:pt idx="1369">
                  <c:v>5</c:v>
                </c:pt>
                <c:pt idx="1370">
                  <c:v>4</c:v>
                </c:pt>
                <c:pt idx="1371">
                  <c:v>93</c:v>
                </c:pt>
                <c:pt idx="1372">
                  <c:v>177</c:v>
                </c:pt>
                <c:pt idx="1373">
                  <c:v>164</c:v>
                </c:pt>
                <c:pt idx="1374">
                  <c:v>41</c:v>
                </c:pt>
                <c:pt idx="1375">
                  <c:v>4</c:v>
                </c:pt>
                <c:pt idx="1376">
                  <c:v>177</c:v>
                </c:pt>
                <c:pt idx="1377">
                  <c:v>1</c:v>
                </c:pt>
                <c:pt idx="1378">
                  <c:v>162</c:v>
                </c:pt>
                <c:pt idx="1379">
                  <c:v>10</c:v>
                </c:pt>
                <c:pt idx="1380">
                  <c:v>19</c:v>
                </c:pt>
                <c:pt idx="1381">
                  <c:v>7</c:v>
                </c:pt>
                <c:pt idx="1382">
                  <c:v>2</c:v>
                </c:pt>
                <c:pt idx="1383">
                  <c:v>39</c:v>
                </c:pt>
                <c:pt idx="1384">
                  <c:v>1</c:v>
                </c:pt>
                <c:pt idx="1385">
                  <c:v>343</c:v>
                </c:pt>
                <c:pt idx="1386">
                  <c:v>1</c:v>
                </c:pt>
                <c:pt idx="1387">
                  <c:v>7</c:v>
                </c:pt>
                <c:pt idx="1388">
                  <c:v>162</c:v>
                </c:pt>
                <c:pt idx="1389">
                  <c:v>56</c:v>
                </c:pt>
                <c:pt idx="1390">
                  <c:v>93</c:v>
                </c:pt>
                <c:pt idx="1391">
                  <c:v>19</c:v>
                </c:pt>
                <c:pt idx="1392">
                  <c:v>3</c:v>
                </c:pt>
                <c:pt idx="1393">
                  <c:v>11</c:v>
                </c:pt>
                <c:pt idx="1394">
                  <c:v>29</c:v>
                </c:pt>
                <c:pt idx="1395">
                  <c:v>33</c:v>
                </c:pt>
                <c:pt idx="1396">
                  <c:v>54</c:v>
                </c:pt>
                <c:pt idx="1397">
                  <c:v>20</c:v>
                </c:pt>
                <c:pt idx="1398">
                  <c:v>34</c:v>
                </c:pt>
                <c:pt idx="1399">
                  <c:v>5</c:v>
                </c:pt>
                <c:pt idx="1400">
                  <c:v>1</c:v>
                </c:pt>
                <c:pt idx="1401">
                  <c:v>1</c:v>
                </c:pt>
                <c:pt idx="1402">
                  <c:v>38</c:v>
                </c:pt>
                <c:pt idx="1403">
                  <c:v>43</c:v>
                </c:pt>
                <c:pt idx="1404">
                  <c:v>122</c:v>
                </c:pt>
                <c:pt idx="1405">
                  <c:v>27</c:v>
                </c:pt>
                <c:pt idx="1406">
                  <c:v>18</c:v>
                </c:pt>
                <c:pt idx="1407">
                  <c:v>171</c:v>
                </c:pt>
                <c:pt idx="1408">
                  <c:v>27</c:v>
                </c:pt>
                <c:pt idx="1409">
                  <c:v>27</c:v>
                </c:pt>
                <c:pt idx="1410">
                  <c:v>110</c:v>
                </c:pt>
                <c:pt idx="1411">
                  <c:v>1</c:v>
                </c:pt>
                <c:pt idx="1412">
                  <c:v>23</c:v>
                </c:pt>
                <c:pt idx="1413">
                  <c:v>20</c:v>
                </c:pt>
                <c:pt idx="1414">
                  <c:v>164</c:v>
                </c:pt>
                <c:pt idx="1415">
                  <c:v>162</c:v>
                </c:pt>
                <c:pt idx="1416">
                  <c:v>9</c:v>
                </c:pt>
                <c:pt idx="1417">
                  <c:v>6</c:v>
                </c:pt>
                <c:pt idx="1418">
                  <c:v>7</c:v>
                </c:pt>
                <c:pt idx="1419">
                  <c:v>5</c:v>
                </c:pt>
                <c:pt idx="1420">
                  <c:v>43</c:v>
                </c:pt>
                <c:pt idx="1421">
                  <c:v>114</c:v>
                </c:pt>
                <c:pt idx="1422">
                  <c:v>162</c:v>
                </c:pt>
                <c:pt idx="1423">
                  <c:v>140</c:v>
                </c:pt>
                <c:pt idx="1424">
                  <c:v>34</c:v>
                </c:pt>
                <c:pt idx="1425">
                  <c:v>27</c:v>
                </c:pt>
                <c:pt idx="1426">
                  <c:v>13</c:v>
                </c:pt>
                <c:pt idx="1427">
                  <c:v>13</c:v>
                </c:pt>
                <c:pt idx="1428">
                  <c:v>43</c:v>
                </c:pt>
                <c:pt idx="1429">
                  <c:v>3</c:v>
                </c:pt>
                <c:pt idx="1430">
                  <c:v>58</c:v>
                </c:pt>
                <c:pt idx="1431">
                  <c:v>13</c:v>
                </c:pt>
                <c:pt idx="1432">
                  <c:v>2</c:v>
                </c:pt>
                <c:pt idx="1433">
                  <c:v>58</c:v>
                </c:pt>
                <c:pt idx="1434">
                  <c:v>29</c:v>
                </c:pt>
                <c:pt idx="1435">
                  <c:v>1</c:v>
                </c:pt>
                <c:pt idx="1436">
                  <c:v>1</c:v>
                </c:pt>
                <c:pt idx="1437">
                  <c:v>26</c:v>
                </c:pt>
                <c:pt idx="1438">
                  <c:v>2</c:v>
                </c:pt>
                <c:pt idx="1439">
                  <c:v>35</c:v>
                </c:pt>
                <c:pt idx="1440">
                  <c:v>4</c:v>
                </c:pt>
                <c:pt idx="1441">
                  <c:v>340</c:v>
                </c:pt>
                <c:pt idx="1442">
                  <c:v>24</c:v>
                </c:pt>
                <c:pt idx="1443">
                  <c:v>8</c:v>
                </c:pt>
                <c:pt idx="1444">
                  <c:v>13</c:v>
                </c:pt>
                <c:pt idx="1445">
                  <c:v>19</c:v>
                </c:pt>
                <c:pt idx="1446">
                  <c:v>77</c:v>
                </c:pt>
                <c:pt idx="1447">
                  <c:v>93</c:v>
                </c:pt>
                <c:pt idx="1448">
                  <c:v>5</c:v>
                </c:pt>
                <c:pt idx="1449">
                  <c:v>1</c:v>
                </c:pt>
                <c:pt idx="1450">
                  <c:v>54</c:v>
                </c:pt>
                <c:pt idx="1451">
                  <c:v>61</c:v>
                </c:pt>
                <c:pt idx="1452">
                  <c:v>2</c:v>
                </c:pt>
                <c:pt idx="1453">
                  <c:v>7</c:v>
                </c:pt>
                <c:pt idx="1454">
                  <c:v>36</c:v>
                </c:pt>
                <c:pt idx="1455">
                  <c:v>21</c:v>
                </c:pt>
                <c:pt idx="1456">
                  <c:v>26</c:v>
                </c:pt>
                <c:pt idx="1457">
                  <c:v>162</c:v>
                </c:pt>
                <c:pt idx="1458">
                  <c:v>26</c:v>
                </c:pt>
                <c:pt idx="1459">
                  <c:v>203</c:v>
                </c:pt>
                <c:pt idx="1460">
                  <c:v>188</c:v>
                </c:pt>
                <c:pt idx="1461">
                  <c:v>24</c:v>
                </c:pt>
                <c:pt idx="1462">
                  <c:v>27</c:v>
                </c:pt>
                <c:pt idx="1463">
                  <c:v>1</c:v>
                </c:pt>
                <c:pt idx="1464">
                  <c:v>28</c:v>
                </c:pt>
                <c:pt idx="1465">
                  <c:v>20</c:v>
                </c:pt>
                <c:pt idx="1466">
                  <c:v>2</c:v>
                </c:pt>
                <c:pt idx="1467">
                  <c:v>15</c:v>
                </c:pt>
                <c:pt idx="1468">
                  <c:v>66</c:v>
                </c:pt>
                <c:pt idx="1469">
                  <c:v>51</c:v>
                </c:pt>
                <c:pt idx="1470">
                  <c:v>110</c:v>
                </c:pt>
                <c:pt idx="1471">
                  <c:v>24</c:v>
                </c:pt>
                <c:pt idx="1472">
                  <c:v>5</c:v>
                </c:pt>
                <c:pt idx="1473">
                  <c:v>162</c:v>
                </c:pt>
                <c:pt idx="1474">
                  <c:v>13</c:v>
                </c:pt>
                <c:pt idx="1475">
                  <c:v>13</c:v>
                </c:pt>
                <c:pt idx="1476">
                  <c:v>213</c:v>
                </c:pt>
                <c:pt idx="1477">
                  <c:v>1</c:v>
                </c:pt>
                <c:pt idx="1478">
                  <c:v>191</c:v>
                </c:pt>
                <c:pt idx="1479">
                  <c:v>7</c:v>
                </c:pt>
                <c:pt idx="1480">
                  <c:v>21</c:v>
                </c:pt>
                <c:pt idx="1481">
                  <c:v>28</c:v>
                </c:pt>
                <c:pt idx="1482">
                  <c:v>18</c:v>
                </c:pt>
                <c:pt idx="1483">
                  <c:v>28</c:v>
                </c:pt>
                <c:pt idx="1484">
                  <c:v>26</c:v>
                </c:pt>
                <c:pt idx="1485">
                  <c:v>18</c:v>
                </c:pt>
                <c:pt idx="1486">
                  <c:v>97</c:v>
                </c:pt>
                <c:pt idx="1487">
                  <c:v>41</c:v>
                </c:pt>
                <c:pt idx="1488">
                  <c:v>162</c:v>
                </c:pt>
                <c:pt idx="1489">
                  <c:v>14</c:v>
                </c:pt>
                <c:pt idx="1490">
                  <c:v>22</c:v>
                </c:pt>
                <c:pt idx="1491">
                  <c:v>28</c:v>
                </c:pt>
                <c:pt idx="1492">
                  <c:v>7</c:v>
                </c:pt>
                <c:pt idx="1493">
                  <c:v>31</c:v>
                </c:pt>
                <c:pt idx="1494">
                  <c:v>59</c:v>
                </c:pt>
                <c:pt idx="1495">
                  <c:v>26</c:v>
                </c:pt>
                <c:pt idx="1496">
                  <c:v>5</c:v>
                </c:pt>
                <c:pt idx="1497">
                  <c:v>20</c:v>
                </c:pt>
                <c:pt idx="1498">
                  <c:v>22</c:v>
                </c:pt>
                <c:pt idx="1499">
                  <c:v>242</c:v>
                </c:pt>
                <c:pt idx="1500">
                  <c:v>110</c:v>
                </c:pt>
                <c:pt idx="1501">
                  <c:v>26</c:v>
                </c:pt>
                <c:pt idx="1502">
                  <c:v>17</c:v>
                </c:pt>
                <c:pt idx="1503">
                  <c:v>218</c:v>
                </c:pt>
                <c:pt idx="1504">
                  <c:v>273</c:v>
                </c:pt>
                <c:pt idx="1505">
                  <c:v>23</c:v>
                </c:pt>
                <c:pt idx="1506">
                  <c:v>105</c:v>
                </c:pt>
                <c:pt idx="1507">
                  <c:v>3</c:v>
                </c:pt>
                <c:pt idx="1508">
                  <c:v>14</c:v>
                </c:pt>
                <c:pt idx="1509">
                  <c:v>43</c:v>
                </c:pt>
                <c:pt idx="1510">
                  <c:v>1</c:v>
                </c:pt>
                <c:pt idx="1511">
                  <c:v>98</c:v>
                </c:pt>
                <c:pt idx="1512">
                  <c:v>164</c:v>
                </c:pt>
                <c:pt idx="1513">
                  <c:v>1</c:v>
                </c:pt>
                <c:pt idx="1514">
                  <c:v>15</c:v>
                </c:pt>
                <c:pt idx="1515">
                  <c:v>77</c:v>
                </c:pt>
                <c:pt idx="1516">
                  <c:v>3</c:v>
                </c:pt>
                <c:pt idx="1517">
                  <c:v>162</c:v>
                </c:pt>
                <c:pt idx="1518">
                  <c:v>12</c:v>
                </c:pt>
                <c:pt idx="1519">
                  <c:v>24</c:v>
                </c:pt>
                <c:pt idx="1520">
                  <c:v>21</c:v>
                </c:pt>
                <c:pt idx="1521">
                  <c:v>20</c:v>
                </c:pt>
                <c:pt idx="1522">
                  <c:v>4</c:v>
                </c:pt>
                <c:pt idx="1523">
                  <c:v>20</c:v>
                </c:pt>
                <c:pt idx="1524">
                  <c:v>6</c:v>
                </c:pt>
                <c:pt idx="1525">
                  <c:v>26</c:v>
                </c:pt>
                <c:pt idx="1526">
                  <c:v>10</c:v>
                </c:pt>
                <c:pt idx="1527">
                  <c:v>4</c:v>
                </c:pt>
                <c:pt idx="1528">
                  <c:v>110</c:v>
                </c:pt>
                <c:pt idx="1529">
                  <c:v>4</c:v>
                </c:pt>
                <c:pt idx="1530">
                  <c:v>70</c:v>
                </c:pt>
                <c:pt idx="1531">
                  <c:v>7</c:v>
                </c:pt>
                <c:pt idx="1532">
                  <c:v>9</c:v>
                </c:pt>
                <c:pt idx="1533">
                  <c:v>20</c:v>
                </c:pt>
                <c:pt idx="1534">
                  <c:v>8</c:v>
                </c:pt>
                <c:pt idx="1535">
                  <c:v>191</c:v>
                </c:pt>
                <c:pt idx="1536">
                  <c:v>18</c:v>
                </c:pt>
                <c:pt idx="1537">
                  <c:v>27</c:v>
                </c:pt>
                <c:pt idx="1538">
                  <c:v>1</c:v>
                </c:pt>
                <c:pt idx="1539">
                  <c:v>6</c:v>
                </c:pt>
                <c:pt idx="1540">
                  <c:v>28</c:v>
                </c:pt>
                <c:pt idx="1541">
                  <c:v>27</c:v>
                </c:pt>
                <c:pt idx="1542">
                  <c:v>5</c:v>
                </c:pt>
                <c:pt idx="1543">
                  <c:v>27</c:v>
                </c:pt>
                <c:pt idx="1544">
                  <c:v>3</c:v>
                </c:pt>
                <c:pt idx="1545">
                  <c:v>66</c:v>
                </c:pt>
                <c:pt idx="1546">
                  <c:v>3</c:v>
                </c:pt>
                <c:pt idx="1547">
                  <c:v>22</c:v>
                </c:pt>
                <c:pt idx="1548">
                  <c:v>3</c:v>
                </c:pt>
                <c:pt idx="1549">
                  <c:v>218</c:v>
                </c:pt>
                <c:pt idx="1550">
                  <c:v>27</c:v>
                </c:pt>
                <c:pt idx="1551">
                  <c:v>1</c:v>
                </c:pt>
                <c:pt idx="1552">
                  <c:v>6</c:v>
                </c:pt>
                <c:pt idx="1553">
                  <c:v>7</c:v>
                </c:pt>
                <c:pt idx="1554">
                  <c:v>22</c:v>
                </c:pt>
                <c:pt idx="1555">
                  <c:v>203</c:v>
                </c:pt>
                <c:pt idx="1556">
                  <c:v>81</c:v>
                </c:pt>
                <c:pt idx="1557">
                  <c:v>7</c:v>
                </c:pt>
                <c:pt idx="1558">
                  <c:v>147</c:v>
                </c:pt>
                <c:pt idx="1559">
                  <c:v>88</c:v>
                </c:pt>
                <c:pt idx="1560">
                  <c:v>32</c:v>
                </c:pt>
                <c:pt idx="1561">
                  <c:v>448</c:v>
                </c:pt>
                <c:pt idx="1562">
                  <c:v>26</c:v>
                </c:pt>
                <c:pt idx="1563">
                  <c:v>12</c:v>
                </c:pt>
                <c:pt idx="1564">
                  <c:v>77</c:v>
                </c:pt>
                <c:pt idx="1565">
                  <c:v>39</c:v>
                </c:pt>
                <c:pt idx="1566">
                  <c:v>22</c:v>
                </c:pt>
                <c:pt idx="1567">
                  <c:v>63</c:v>
                </c:pt>
                <c:pt idx="1568">
                  <c:v>218</c:v>
                </c:pt>
                <c:pt idx="1569">
                  <c:v>7</c:v>
                </c:pt>
                <c:pt idx="1570">
                  <c:v>6</c:v>
                </c:pt>
                <c:pt idx="1571">
                  <c:v>21</c:v>
                </c:pt>
                <c:pt idx="1572">
                  <c:v>8</c:v>
                </c:pt>
                <c:pt idx="1573">
                  <c:v>5</c:v>
                </c:pt>
                <c:pt idx="1574">
                  <c:v>23</c:v>
                </c:pt>
                <c:pt idx="1575">
                  <c:v>8</c:v>
                </c:pt>
                <c:pt idx="1576">
                  <c:v>164</c:v>
                </c:pt>
                <c:pt idx="1577">
                  <c:v>17</c:v>
                </c:pt>
                <c:pt idx="1578">
                  <c:v>6</c:v>
                </c:pt>
                <c:pt idx="1579">
                  <c:v>95</c:v>
                </c:pt>
                <c:pt idx="1580">
                  <c:v>3</c:v>
                </c:pt>
                <c:pt idx="1581">
                  <c:v>14</c:v>
                </c:pt>
                <c:pt idx="1582">
                  <c:v>26</c:v>
                </c:pt>
                <c:pt idx="1583">
                  <c:v>4</c:v>
                </c:pt>
                <c:pt idx="1584">
                  <c:v>7</c:v>
                </c:pt>
                <c:pt idx="1585">
                  <c:v>81</c:v>
                </c:pt>
                <c:pt idx="1586">
                  <c:v>1</c:v>
                </c:pt>
                <c:pt idx="1587">
                  <c:v>6</c:v>
                </c:pt>
                <c:pt idx="1588">
                  <c:v>448</c:v>
                </c:pt>
                <c:pt idx="1589">
                  <c:v>70</c:v>
                </c:pt>
                <c:pt idx="1590">
                  <c:v>23</c:v>
                </c:pt>
                <c:pt idx="1591">
                  <c:v>88</c:v>
                </c:pt>
                <c:pt idx="1592">
                  <c:v>22</c:v>
                </c:pt>
                <c:pt idx="1593">
                  <c:v>110</c:v>
                </c:pt>
                <c:pt idx="1594">
                  <c:v>15</c:v>
                </c:pt>
                <c:pt idx="1595">
                  <c:v>30</c:v>
                </c:pt>
                <c:pt idx="1596">
                  <c:v>29</c:v>
                </c:pt>
                <c:pt idx="1597">
                  <c:v>177</c:v>
                </c:pt>
                <c:pt idx="1598">
                  <c:v>3</c:v>
                </c:pt>
                <c:pt idx="1599">
                  <c:v>23</c:v>
                </c:pt>
                <c:pt idx="1600">
                  <c:v>105</c:v>
                </c:pt>
                <c:pt idx="1601">
                  <c:v>1</c:v>
                </c:pt>
                <c:pt idx="1602">
                  <c:v>3</c:v>
                </c:pt>
                <c:pt idx="1603">
                  <c:v>20</c:v>
                </c:pt>
                <c:pt idx="1604">
                  <c:v>2</c:v>
                </c:pt>
                <c:pt idx="1605">
                  <c:v>35</c:v>
                </c:pt>
                <c:pt idx="1606">
                  <c:v>177</c:v>
                </c:pt>
                <c:pt idx="1607">
                  <c:v>63</c:v>
                </c:pt>
                <c:pt idx="1608">
                  <c:v>162</c:v>
                </c:pt>
                <c:pt idx="1609">
                  <c:v>20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162</c:v>
                </c:pt>
                <c:pt idx="1614">
                  <c:v>240</c:v>
                </c:pt>
                <c:pt idx="1615">
                  <c:v>164</c:v>
                </c:pt>
                <c:pt idx="1616">
                  <c:v>26</c:v>
                </c:pt>
                <c:pt idx="1617">
                  <c:v>6</c:v>
                </c:pt>
                <c:pt idx="1618">
                  <c:v>338</c:v>
                </c:pt>
                <c:pt idx="1619">
                  <c:v>29</c:v>
                </c:pt>
                <c:pt idx="1620">
                  <c:v>34</c:v>
                </c:pt>
                <c:pt idx="1621">
                  <c:v>191</c:v>
                </c:pt>
                <c:pt idx="1622">
                  <c:v>45</c:v>
                </c:pt>
                <c:pt idx="1623">
                  <c:v>164</c:v>
                </c:pt>
                <c:pt idx="1624">
                  <c:v>1</c:v>
                </c:pt>
                <c:pt idx="1625">
                  <c:v>1</c:v>
                </c:pt>
                <c:pt idx="1626">
                  <c:v>338</c:v>
                </c:pt>
                <c:pt idx="1627">
                  <c:v>1</c:v>
                </c:pt>
                <c:pt idx="1628">
                  <c:v>164</c:v>
                </c:pt>
                <c:pt idx="1629">
                  <c:v>30</c:v>
                </c:pt>
                <c:pt idx="1630">
                  <c:v>1</c:v>
                </c:pt>
                <c:pt idx="1631">
                  <c:v>177</c:v>
                </c:pt>
                <c:pt idx="1632">
                  <c:v>164</c:v>
                </c:pt>
                <c:pt idx="1633">
                  <c:v>2</c:v>
                </c:pt>
                <c:pt idx="1634">
                  <c:v>177</c:v>
                </c:pt>
                <c:pt idx="1635">
                  <c:v>27</c:v>
                </c:pt>
                <c:pt idx="1636">
                  <c:v>177</c:v>
                </c:pt>
                <c:pt idx="1637">
                  <c:v>88</c:v>
                </c:pt>
                <c:pt idx="1638">
                  <c:v>164</c:v>
                </c:pt>
                <c:pt idx="1639">
                  <c:v>14</c:v>
                </c:pt>
                <c:pt idx="1640">
                  <c:v>42</c:v>
                </c:pt>
                <c:pt idx="1641">
                  <c:v>31</c:v>
                </c:pt>
                <c:pt idx="1642">
                  <c:v>2</c:v>
                </c:pt>
                <c:pt idx="1643">
                  <c:v>6</c:v>
                </c:pt>
                <c:pt idx="1644">
                  <c:v>338</c:v>
                </c:pt>
                <c:pt idx="1645">
                  <c:v>5</c:v>
                </c:pt>
                <c:pt idx="1646">
                  <c:v>6</c:v>
                </c:pt>
                <c:pt idx="1647">
                  <c:v>162</c:v>
                </c:pt>
                <c:pt idx="1648">
                  <c:v>8</c:v>
                </c:pt>
                <c:pt idx="1649">
                  <c:v>28</c:v>
                </c:pt>
                <c:pt idx="1650">
                  <c:v>1</c:v>
                </c:pt>
                <c:pt idx="1651">
                  <c:v>164</c:v>
                </c:pt>
                <c:pt idx="1652">
                  <c:v>19</c:v>
                </c:pt>
                <c:pt idx="1653">
                  <c:v>287</c:v>
                </c:pt>
                <c:pt idx="1654">
                  <c:v>22</c:v>
                </c:pt>
                <c:pt idx="1655">
                  <c:v>28</c:v>
                </c:pt>
                <c:pt idx="1656">
                  <c:v>24</c:v>
                </c:pt>
                <c:pt idx="1657">
                  <c:v>108</c:v>
                </c:pt>
                <c:pt idx="1658">
                  <c:v>162</c:v>
                </c:pt>
                <c:pt idx="1659">
                  <c:v>177</c:v>
                </c:pt>
                <c:pt idx="1660">
                  <c:v>110</c:v>
                </c:pt>
                <c:pt idx="1661">
                  <c:v>13</c:v>
                </c:pt>
                <c:pt idx="1662">
                  <c:v>362</c:v>
                </c:pt>
                <c:pt idx="1663">
                  <c:v>3</c:v>
                </c:pt>
                <c:pt idx="1664">
                  <c:v>2</c:v>
                </c:pt>
                <c:pt idx="1665">
                  <c:v>20</c:v>
                </c:pt>
                <c:pt idx="1666">
                  <c:v>19</c:v>
                </c:pt>
                <c:pt idx="1667">
                  <c:v>30</c:v>
                </c:pt>
                <c:pt idx="1668">
                  <c:v>4</c:v>
                </c:pt>
                <c:pt idx="1669">
                  <c:v>39</c:v>
                </c:pt>
                <c:pt idx="1670">
                  <c:v>93</c:v>
                </c:pt>
                <c:pt idx="1671">
                  <c:v>19</c:v>
                </c:pt>
                <c:pt idx="1672">
                  <c:v>27</c:v>
                </c:pt>
                <c:pt idx="1673">
                  <c:v>2</c:v>
                </c:pt>
                <c:pt idx="1674">
                  <c:v>177</c:v>
                </c:pt>
                <c:pt idx="1675">
                  <c:v>28</c:v>
                </c:pt>
                <c:pt idx="1676">
                  <c:v>25</c:v>
                </c:pt>
                <c:pt idx="1677">
                  <c:v>18</c:v>
                </c:pt>
                <c:pt idx="1678">
                  <c:v>1</c:v>
                </c:pt>
                <c:pt idx="1679">
                  <c:v>164</c:v>
                </c:pt>
                <c:pt idx="1680">
                  <c:v>4</c:v>
                </c:pt>
                <c:pt idx="1681">
                  <c:v>11</c:v>
                </c:pt>
                <c:pt idx="1682">
                  <c:v>18</c:v>
                </c:pt>
                <c:pt idx="1683">
                  <c:v>30</c:v>
                </c:pt>
                <c:pt idx="1684">
                  <c:v>20</c:v>
                </c:pt>
                <c:pt idx="1685">
                  <c:v>135</c:v>
                </c:pt>
                <c:pt idx="1686">
                  <c:v>7</c:v>
                </c:pt>
                <c:pt idx="1687">
                  <c:v>164</c:v>
                </c:pt>
                <c:pt idx="1688">
                  <c:v>224</c:v>
                </c:pt>
                <c:pt idx="1689">
                  <c:v>3</c:v>
                </c:pt>
                <c:pt idx="1690">
                  <c:v>8</c:v>
                </c:pt>
                <c:pt idx="1691">
                  <c:v>13</c:v>
                </c:pt>
                <c:pt idx="1692">
                  <c:v>81</c:v>
                </c:pt>
                <c:pt idx="1693">
                  <c:v>33</c:v>
                </c:pt>
                <c:pt idx="1694">
                  <c:v>5</c:v>
                </c:pt>
                <c:pt idx="1695">
                  <c:v>29</c:v>
                </c:pt>
                <c:pt idx="1696">
                  <c:v>360</c:v>
                </c:pt>
                <c:pt idx="1697">
                  <c:v>21</c:v>
                </c:pt>
                <c:pt idx="1698">
                  <c:v>6</c:v>
                </c:pt>
                <c:pt idx="1699">
                  <c:v>18</c:v>
                </c:pt>
                <c:pt idx="1700">
                  <c:v>191</c:v>
                </c:pt>
                <c:pt idx="1701">
                  <c:v>23</c:v>
                </c:pt>
                <c:pt idx="1702">
                  <c:v>1</c:v>
                </c:pt>
                <c:pt idx="1703">
                  <c:v>29</c:v>
                </c:pt>
                <c:pt idx="1704">
                  <c:v>41</c:v>
                </c:pt>
                <c:pt idx="1705">
                  <c:v>13</c:v>
                </c:pt>
                <c:pt idx="1706">
                  <c:v>17</c:v>
                </c:pt>
                <c:pt idx="1707">
                  <c:v>31</c:v>
                </c:pt>
                <c:pt idx="1708">
                  <c:v>2</c:v>
                </c:pt>
                <c:pt idx="1709">
                  <c:v>29</c:v>
                </c:pt>
                <c:pt idx="1710">
                  <c:v>162</c:v>
                </c:pt>
                <c:pt idx="1711">
                  <c:v>1</c:v>
                </c:pt>
                <c:pt idx="1712">
                  <c:v>1</c:v>
                </c:pt>
                <c:pt idx="1713">
                  <c:v>105</c:v>
                </c:pt>
                <c:pt idx="1714">
                  <c:v>67</c:v>
                </c:pt>
                <c:pt idx="1715">
                  <c:v>28</c:v>
                </c:pt>
                <c:pt idx="1716">
                  <c:v>1</c:v>
                </c:pt>
                <c:pt idx="1717">
                  <c:v>22</c:v>
                </c:pt>
                <c:pt idx="1718">
                  <c:v>62</c:v>
                </c:pt>
                <c:pt idx="1719">
                  <c:v>23</c:v>
                </c:pt>
                <c:pt idx="1720">
                  <c:v>93</c:v>
                </c:pt>
                <c:pt idx="1721">
                  <c:v>61</c:v>
                </c:pt>
                <c:pt idx="1722">
                  <c:v>6</c:v>
                </c:pt>
                <c:pt idx="1723">
                  <c:v>15</c:v>
                </c:pt>
                <c:pt idx="1724">
                  <c:v>18</c:v>
                </c:pt>
                <c:pt idx="1725">
                  <c:v>3</c:v>
                </c:pt>
                <c:pt idx="1726">
                  <c:v>24</c:v>
                </c:pt>
                <c:pt idx="1727">
                  <c:v>66</c:v>
                </c:pt>
                <c:pt idx="1728">
                  <c:v>5</c:v>
                </c:pt>
                <c:pt idx="1729">
                  <c:v>177</c:v>
                </c:pt>
                <c:pt idx="1730">
                  <c:v>13</c:v>
                </c:pt>
                <c:pt idx="1731">
                  <c:v>81</c:v>
                </c:pt>
                <c:pt idx="1732">
                  <c:v>7</c:v>
                </c:pt>
                <c:pt idx="1733">
                  <c:v>25</c:v>
                </c:pt>
                <c:pt idx="1734">
                  <c:v>29</c:v>
                </c:pt>
                <c:pt idx="1735">
                  <c:v>203</c:v>
                </c:pt>
                <c:pt idx="1736">
                  <c:v>6</c:v>
                </c:pt>
                <c:pt idx="1737">
                  <c:v>65</c:v>
                </c:pt>
                <c:pt idx="1738">
                  <c:v>303</c:v>
                </c:pt>
                <c:pt idx="1739">
                  <c:v>1</c:v>
                </c:pt>
                <c:pt idx="1740">
                  <c:v>14</c:v>
                </c:pt>
                <c:pt idx="1741">
                  <c:v>27</c:v>
                </c:pt>
                <c:pt idx="1742">
                  <c:v>13</c:v>
                </c:pt>
                <c:pt idx="1743">
                  <c:v>121</c:v>
                </c:pt>
                <c:pt idx="1744">
                  <c:v>5</c:v>
                </c:pt>
                <c:pt idx="1745">
                  <c:v>8</c:v>
                </c:pt>
                <c:pt idx="1746">
                  <c:v>31</c:v>
                </c:pt>
                <c:pt idx="1747">
                  <c:v>7</c:v>
                </c:pt>
                <c:pt idx="1748">
                  <c:v>1</c:v>
                </c:pt>
                <c:pt idx="1749">
                  <c:v>19</c:v>
                </c:pt>
                <c:pt idx="1750">
                  <c:v>31</c:v>
                </c:pt>
                <c:pt idx="1751">
                  <c:v>191</c:v>
                </c:pt>
                <c:pt idx="1752">
                  <c:v>24</c:v>
                </c:pt>
                <c:pt idx="1753">
                  <c:v>22</c:v>
                </c:pt>
                <c:pt idx="1754">
                  <c:v>6</c:v>
                </c:pt>
                <c:pt idx="1755">
                  <c:v>19</c:v>
                </c:pt>
                <c:pt idx="1756">
                  <c:v>3</c:v>
                </c:pt>
                <c:pt idx="1757">
                  <c:v>12</c:v>
                </c:pt>
                <c:pt idx="1758">
                  <c:v>110</c:v>
                </c:pt>
                <c:pt idx="1759">
                  <c:v>93</c:v>
                </c:pt>
                <c:pt idx="1760">
                  <c:v>2</c:v>
                </c:pt>
                <c:pt idx="1761">
                  <c:v>226</c:v>
                </c:pt>
                <c:pt idx="1762">
                  <c:v>7</c:v>
                </c:pt>
                <c:pt idx="1763">
                  <c:v>25</c:v>
                </c:pt>
                <c:pt idx="1764">
                  <c:v>42</c:v>
                </c:pt>
                <c:pt idx="1765">
                  <c:v>20</c:v>
                </c:pt>
                <c:pt idx="1766">
                  <c:v>3</c:v>
                </c:pt>
                <c:pt idx="1767">
                  <c:v>28</c:v>
                </c:pt>
                <c:pt idx="1768">
                  <c:v>25</c:v>
                </c:pt>
                <c:pt idx="1769">
                  <c:v>8</c:v>
                </c:pt>
                <c:pt idx="1770">
                  <c:v>27</c:v>
                </c:pt>
                <c:pt idx="1771">
                  <c:v>338</c:v>
                </c:pt>
                <c:pt idx="1772">
                  <c:v>31</c:v>
                </c:pt>
                <c:pt idx="1773">
                  <c:v>66</c:v>
                </c:pt>
                <c:pt idx="1774">
                  <c:v>64</c:v>
                </c:pt>
                <c:pt idx="1775">
                  <c:v>1</c:v>
                </c:pt>
                <c:pt idx="1776">
                  <c:v>6</c:v>
                </c:pt>
                <c:pt idx="1777">
                  <c:v>29</c:v>
                </c:pt>
                <c:pt idx="1778">
                  <c:v>1</c:v>
                </c:pt>
                <c:pt idx="1779">
                  <c:v>7</c:v>
                </c:pt>
                <c:pt idx="1780">
                  <c:v>6</c:v>
                </c:pt>
                <c:pt idx="1781">
                  <c:v>1</c:v>
                </c:pt>
                <c:pt idx="1782">
                  <c:v>164</c:v>
                </c:pt>
                <c:pt idx="1783">
                  <c:v>110</c:v>
                </c:pt>
                <c:pt idx="1784">
                  <c:v>164</c:v>
                </c:pt>
                <c:pt idx="1785">
                  <c:v>5</c:v>
                </c:pt>
                <c:pt idx="1786">
                  <c:v>87</c:v>
                </c:pt>
                <c:pt idx="1787">
                  <c:v>18</c:v>
                </c:pt>
                <c:pt idx="1788">
                  <c:v>6</c:v>
                </c:pt>
                <c:pt idx="1789">
                  <c:v>247</c:v>
                </c:pt>
                <c:pt idx="1790">
                  <c:v>66</c:v>
                </c:pt>
                <c:pt idx="1791">
                  <c:v>1</c:v>
                </c:pt>
                <c:pt idx="1792">
                  <c:v>39</c:v>
                </c:pt>
                <c:pt idx="1793">
                  <c:v>29</c:v>
                </c:pt>
                <c:pt idx="1794">
                  <c:v>66</c:v>
                </c:pt>
                <c:pt idx="1795">
                  <c:v>1</c:v>
                </c:pt>
                <c:pt idx="1796">
                  <c:v>226</c:v>
                </c:pt>
                <c:pt idx="1797">
                  <c:v>1</c:v>
                </c:pt>
                <c:pt idx="1798">
                  <c:v>171</c:v>
                </c:pt>
                <c:pt idx="1799">
                  <c:v>448</c:v>
                </c:pt>
                <c:pt idx="1800">
                  <c:v>164</c:v>
                </c:pt>
                <c:pt idx="1801">
                  <c:v>121</c:v>
                </c:pt>
                <c:pt idx="1802">
                  <c:v>19</c:v>
                </c:pt>
                <c:pt idx="1803">
                  <c:v>1</c:v>
                </c:pt>
                <c:pt idx="1804">
                  <c:v>49</c:v>
                </c:pt>
                <c:pt idx="1805">
                  <c:v>8</c:v>
                </c:pt>
                <c:pt idx="1806">
                  <c:v>29</c:v>
                </c:pt>
                <c:pt idx="1807">
                  <c:v>29</c:v>
                </c:pt>
                <c:pt idx="1808">
                  <c:v>1</c:v>
                </c:pt>
                <c:pt idx="1809">
                  <c:v>52</c:v>
                </c:pt>
                <c:pt idx="1810">
                  <c:v>28</c:v>
                </c:pt>
                <c:pt idx="1811">
                  <c:v>20</c:v>
                </c:pt>
                <c:pt idx="1812">
                  <c:v>7</c:v>
                </c:pt>
                <c:pt idx="1813">
                  <c:v>6</c:v>
                </c:pt>
                <c:pt idx="1814">
                  <c:v>164</c:v>
                </c:pt>
                <c:pt idx="1815">
                  <c:v>25</c:v>
                </c:pt>
                <c:pt idx="1816">
                  <c:v>26</c:v>
                </c:pt>
                <c:pt idx="1817">
                  <c:v>35</c:v>
                </c:pt>
                <c:pt idx="1818">
                  <c:v>164</c:v>
                </c:pt>
                <c:pt idx="1819">
                  <c:v>448</c:v>
                </c:pt>
                <c:pt idx="1820">
                  <c:v>6</c:v>
                </c:pt>
                <c:pt idx="1821">
                  <c:v>95</c:v>
                </c:pt>
                <c:pt idx="1822">
                  <c:v>17</c:v>
                </c:pt>
                <c:pt idx="1823">
                  <c:v>30</c:v>
                </c:pt>
                <c:pt idx="1824">
                  <c:v>81</c:v>
                </c:pt>
                <c:pt idx="1825">
                  <c:v>10</c:v>
                </c:pt>
                <c:pt idx="1826">
                  <c:v>154</c:v>
                </c:pt>
                <c:pt idx="1827">
                  <c:v>14</c:v>
                </c:pt>
                <c:pt idx="1828">
                  <c:v>27</c:v>
                </c:pt>
                <c:pt idx="1829">
                  <c:v>30</c:v>
                </c:pt>
                <c:pt idx="1830">
                  <c:v>162</c:v>
                </c:pt>
                <c:pt idx="1831">
                  <c:v>43</c:v>
                </c:pt>
                <c:pt idx="1832">
                  <c:v>162</c:v>
                </c:pt>
                <c:pt idx="1833">
                  <c:v>30</c:v>
                </c:pt>
                <c:pt idx="1834">
                  <c:v>11</c:v>
                </c:pt>
                <c:pt idx="1835">
                  <c:v>34</c:v>
                </c:pt>
                <c:pt idx="1836">
                  <c:v>6</c:v>
                </c:pt>
                <c:pt idx="1837">
                  <c:v>162</c:v>
                </c:pt>
                <c:pt idx="1838">
                  <c:v>81</c:v>
                </c:pt>
                <c:pt idx="1839">
                  <c:v>58</c:v>
                </c:pt>
                <c:pt idx="1840">
                  <c:v>1</c:v>
                </c:pt>
                <c:pt idx="1841">
                  <c:v>18</c:v>
                </c:pt>
                <c:pt idx="1842">
                  <c:v>13</c:v>
                </c:pt>
                <c:pt idx="1843">
                  <c:v>7</c:v>
                </c:pt>
                <c:pt idx="1844">
                  <c:v>12</c:v>
                </c:pt>
                <c:pt idx="1845">
                  <c:v>191</c:v>
                </c:pt>
                <c:pt idx="1846">
                  <c:v>77</c:v>
                </c:pt>
                <c:pt idx="1847">
                  <c:v>24</c:v>
                </c:pt>
                <c:pt idx="1848">
                  <c:v>14</c:v>
                </c:pt>
                <c:pt idx="1849">
                  <c:v>191</c:v>
                </c:pt>
                <c:pt idx="1850">
                  <c:v>448</c:v>
                </c:pt>
                <c:pt idx="1851">
                  <c:v>38</c:v>
                </c:pt>
                <c:pt idx="1852">
                  <c:v>41</c:v>
                </c:pt>
                <c:pt idx="1853">
                  <c:v>23</c:v>
                </c:pt>
                <c:pt idx="1854">
                  <c:v>7</c:v>
                </c:pt>
                <c:pt idx="1855">
                  <c:v>164</c:v>
                </c:pt>
                <c:pt idx="1856">
                  <c:v>110</c:v>
                </c:pt>
                <c:pt idx="1857">
                  <c:v>12</c:v>
                </c:pt>
                <c:pt idx="1858">
                  <c:v>162</c:v>
                </c:pt>
                <c:pt idx="1859">
                  <c:v>1</c:v>
                </c:pt>
                <c:pt idx="1860">
                  <c:v>1</c:v>
                </c:pt>
                <c:pt idx="1861">
                  <c:v>62</c:v>
                </c:pt>
                <c:pt idx="1862">
                  <c:v>16</c:v>
                </c:pt>
                <c:pt idx="1863">
                  <c:v>19</c:v>
                </c:pt>
                <c:pt idx="1864">
                  <c:v>11</c:v>
                </c:pt>
                <c:pt idx="1865">
                  <c:v>77</c:v>
                </c:pt>
                <c:pt idx="1866">
                  <c:v>164</c:v>
                </c:pt>
                <c:pt idx="1867">
                  <c:v>218</c:v>
                </c:pt>
                <c:pt idx="1868">
                  <c:v>5</c:v>
                </c:pt>
                <c:pt idx="1869">
                  <c:v>28</c:v>
                </c:pt>
                <c:pt idx="1870">
                  <c:v>14</c:v>
                </c:pt>
                <c:pt idx="1871">
                  <c:v>18</c:v>
                </c:pt>
                <c:pt idx="1872">
                  <c:v>20</c:v>
                </c:pt>
                <c:pt idx="1873">
                  <c:v>25</c:v>
                </c:pt>
                <c:pt idx="1874">
                  <c:v>8</c:v>
                </c:pt>
                <c:pt idx="1875">
                  <c:v>177</c:v>
                </c:pt>
                <c:pt idx="1876">
                  <c:v>14</c:v>
                </c:pt>
                <c:pt idx="1877">
                  <c:v>5</c:v>
                </c:pt>
                <c:pt idx="1878">
                  <c:v>24</c:v>
                </c:pt>
                <c:pt idx="1879">
                  <c:v>2</c:v>
                </c:pt>
                <c:pt idx="1880">
                  <c:v>93</c:v>
                </c:pt>
                <c:pt idx="1881">
                  <c:v>162</c:v>
                </c:pt>
                <c:pt idx="1882">
                  <c:v>188</c:v>
                </c:pt>
                <c:pt idx="1883">
                  <c:v>1</c:v>
                </c:pt>
                <c:pt idx="1884">
                  <c:v>105</c:v>
                </c:pt>
                <c:pt idx="1885">
                  <c:v>191</c:v>
                </c:pt>
                <c:pt idx="1886">
                  <c:v>28</c:v>
                </c:pt>
                <c:pt idx="1887">
                  <c:v>35</c:v>
                </c:pt>
                <c:pt idx="1888">
                  <c:v>98</c:v>
                </c:pt>
                <c:pt idx="1889">
                  <c:v>19</c:v>
                </c:pt>
                <c:pt idx="1890">
                  <c:v>162</c:v>
                </c:pt>
                <c:pt idx="1891">
                  <c:v>19</c:v>
                </c:pt>
                <c:pt idx="1892">
                  <c:v>93</c:v>
                </c:pt>
                <c:pt idx="1893">
                  <c:v>17</c:v>
                </c:pt>
                <c:pt idx="1894">
                  <c:v>30</c:v>
                </c:pt>
                <c:pt idx="1895">
                  <c:v>164</c:v>
                </c:pt>
                <c:pt idx="1896">
                  <c:v>41</c:v>
                </c:pt>
                <c:pt idx="1897">
                  <c:v>177</c:v>
                </c:pt>
                <c:pt idx="1898">
                  <c:v>27</c:v>
                </c:pt>
                <c:pt idx="1899">
                  <c:v>59</c:v>
                </c:pt>
                <c:pt idx="1900">
                  <c:v>26</c:v>
                </c:pt>
                <c:pt idx="1901">
                  <c:v>164</c:v>
                </c:pt>
                <c:pt idx="1902">
                  <c:v>164</c:v>
                </c:pt>
                <c:pt idx="1903">
                  <c:v>3</c:v>
                </c:pt>
                <c:pt idx="1904">
                  <c:v>13</c:v>
                </c:pt>
                <c:pt idx="1905">
                  <c:v>33</c:v>
                </c:pt>
                <c:pt idx="1906">
                  <c:v>164</c:v>
                </c:pt>
                <c:pt idx="1907">
                  <c:v>14</c:v>
                </c:pt>
                <c:pt idx="1908">
                  <c:v>108</c:v>
                </c:pt>
                <c:pt idx="1909">
                  <c:v>21</c:v>
                </c:pt>
                <c:pt idx="1910">
                  <c:v>191</c:v>
                </c:pt>
                <c:pt idx="1911">
                  <c:v>162</c:v>
                </c:pt>
                <c:pt idx="1912">
                  <c:v>11</c:v>
                </c:pt>
                <c:pt idx="1913">
                  <c:v>177</c:v>
                </c:pt>
                <c:pt idx="1914">
                  <c:v>4</c:v>
                </c:pt>
                <c:pt idx="1915">
                  <c:v>25</c:v>
                </c:pt>
                <c:pt idx="1916">
                  <c:v>19</c:v>
                </c:pt>
                <c:pt idx="1917">
                  <c:v>162</c:v>
                </c:pt>
                <c:pt idx="1918">
                  <c:v>7</c:v>
                </c:pt>
                <c:pt idx="1919">
                  <c:v>2</c:v>
                </c:pt>
                <c:pt idx="1920">
                  <c:v>191</c:v>
                </c:pt>
                <c:pt idx="1921">
                  <c:v>6</c:v>
                </c:pt>
                <c:pt idx="1922">
                  <c:v>13</c:v>
                </c:pt>
                <c:pt idx="1923">
                  <c:v>110</c:v>
                </c:pt>
                <c:pt idx="1924">
                  <c:v>4</c:v>
                </c:pt>
                <c:pt idx="1925">
                  <c:v>5</c:v>
                </c:pt>
                <c:pt idx="1926">
                  <c:v>2</c:v>
                </c:pt>
                <c:pt idx="1927">
                  <c:v>3</c:v>
                </c:pt>
                <c:pt idx="1928">
                  <c:v>33</c:v>
                </c:pt>
                <c:pt idx="1929">
                  <c:v>1</c:v>
                </c:pt>
                <c:pt idx="1930">
                  <c:v>29</c:v>
                </c:pt>
                <c:pt idx="1931">
                  <c:v>20</c:v>
                </c:pt>
                <c:pt idx="1932">
                  <c:v>177</c:v>
                </c:pt>
                <c:pt idx="1933">
                  <c:v>191</c:v>
                </c:pt>
                <c:pt idx="1934">
                  <c:v>20</c:v>
                </c:pt>
                <c:pt idx="1935">
                  <c:v>41</c:v>
                </c:pt>
                <c:pt idx="1936">
                  <c:v>66</c:v>
                </c:pt>
                <c:pt idx="1937">
                  <c:v>22</c:v>
                </c:pt>
                <c:pt idx="1938">
                  <c:v>1</c:v>
                </c:pt>
                <c:pt idx="1939">
                  <c:v>19</c:v>
                </c:pt>
                <c:pt idx="1940">
                  <c:v>21</c:v>
                </c:pt>
                <c:pt idx="1941">
                  <c:v>28</c:v>
                </c:pt>
                <c:pt idx="1942">
                  <c:v>1</c:v>
                </c:pt>
                <c:pt idx="1943">
                  <c:v>13</c:v>
                </c:pt>
                <c:pt idx="1944">
                  <c:v>5</c:v>
                </c:pt>
                <c:pt idx="1945">
                  <c:v>39</c:v>
                </c:pt>
                <c:pt idx="1946">
                  <c:v>3</c:v>
                </c:pt>
                <c:pt idx="1947">
                  <c:v>1</c:v>
                </c:pt>
                <c:pt idx="1948">
                  <c:v>191</c:v>
                </c:pt>
                <c:pt idx="1949">
                  <c:v>1</c:v>
                </c:pt>
                <c:pt idx="1950">
                  <c:v>14</c:v>
                </c:pt>
                <c:pt idx="1951">
                  <c:v>58</c:v>
                </c:pt>
                <c:pt idx="1952">
                  <c:v>162</c:v>
                </c:pt>
                <c:pt idx="1953">
                  <c:v>7</c:v>
                </c:pt>
                <c:pt idx="1954">
                  <c:v>18</c:v>
                </c:pt>
                <c:pt idx="1955">
                  <c:v>226</c:v>
                </c:pt>
                <c:pt idx="1956">
                  <c:v>7</c:v>
                </c:pt>
                <c:pt idx="1957">
                  <c:v>18</c:v>
                </c:pt>
                <c:pt idx="1958">
                  <c:v>15</c:v>
                </c:pt>
                <c:pt idx="1959">
                  <c:v>6</c:v>
                </c:pt>
                <c:pt idx="1960">
                  <c:v>22</c:v>
                </c:pt>
                <c:pt idx="1961">
                  <c:v>29</c:v>
                </c:pt>
                <c:pt idx="1962">
                  <c:v>26</c:v>
                </c:pt>
                <c:pt idx="1963">
                  <c:v>93</c:v>
                </c:pt>
                <c:pt idx="1964">
                  <c:v>12</c:v>
                </c:pt>
                <c:pt idx="1965">
                  <c:v>6</c:v>
                </c:pt>
                <c:pt idx="1966">
                  <c:v>162</c:v>
                </c:pt>
                <c:pt idx="1967">
                  <c:v>26</c:v>
                </c:pt>
                <c:pt idx="1968">
                  <c:v>26</c:v>
                </c:pt>
                <c:pt idx="1969">
                  <c:v>21</c:v>
                </c:pt>
                <c:pt idx="1970">
                  <c:v>21</c:v>
                </c:pt>
                <c:pt idx="1971">
                  <c:v>18</c:v>
                </c:pt>
                <c:pt idx="1972">
                  <c:v>21</c:v>
                </c:pt>
                <c:pt idx="1973">
                  <c:v>7</c:v>
                </c:pt>
                <c:pt idx="1974">
                  <c:v>28</c:v>
                </c:pt>
                <c:pt idx="1975">
                  <c:v>191</c:v>
                </c:pt>
                <c:pt idx="1976">
                  <c:v>19</c:v>
                </c:pt>
                <c:pt idx="1977">
                  <c:v>27</c:v>
                </c:pt>
                <c:pt idx="1978">
                  <c:v>52</c:v>
                </c:pt>
                <c:pt idx="1979">
                  <c:v>19</c:v>
                </c:pt>
                <c:pt idx="1980">
                  <c:v>1</c:v>
                </c:pt>
                <c:pt idx="1981">
                  <c:v>5</c:v>
                </c:pt>
                <c:pt idx="1982">
                  <c:v>20</c:v>
                </c:pt>
                <c:pt idx="1983">
                  <c:v>36</c:v>
                </c:pt>
                <c:pt idx="1984">
                  <c:v>162</c:v>
                </c:pt>
                <c:pt idx="1985">
                  <c:v>66</c:v>
                </c:pt>
                <c:pt idx="1986">
                  <c:v>3</c:v>
                </c:pt>
                <c:pt idx="1987">
                  <c:v>3</c:v>
                </c:pt>
                <c:pt idx="1988">
                  <c:v>21</c:v>
                </c:pt>
                <c:pt idx="1989">
                  <c:v>177</c:v>
                </c:pt>
                <c:pt idx="1990">
                  <c:v>102</c:v>
                </c:pt>
                <c:pt idx="1991">
                  <c:v>27</c:v>
                </c:pt>
                <c:pt idx="1992">
                  <c:v>31</c:v>
                </c:pt>
                <c:pt idx="1993">
                  <c:v>88</c:v>
                </c:pt>
                <c:pt idx="1994">
                  <c:v>364</c:v>
                </c:pt>
                <c:pt idx="1995">
                  <c:v>14</c:v>
                </c:pt>
                <c:pt idx="1996">
                  <c:v>19</c:v>
                </c:pt>
                <c:pt idx="1997">
                  <c:v>191</c:v>
                </c:pt>
                <c:pt idx="1998">
                  <c:v>5</c:v>
                </c:pt>
                <c:pt idx="1999">
                  <c:v>162</c:v>
                </c:pt>
                <c:pt idx="2000">
                  <c:v>13</c:v>
                </c:pt>
                <c:pt idx="2001">
                  <c:v>18</c:v>
                </c:pt>
                <c:pt idx="2002">
                  <c:v>105</c:v>
                </c:pt>
                <c:pt idx="2003">
                  <c:v>93</c:v>
                </c:pt>
                <c:pt idx="2004">
                  <c:v>27</c:v>
                </c:pt>
                <c:pt idx="2005">
                  <c:v>20</c:v>
                </c:pt>
                <c:pt idx="2006">
                  <c:v>29</c:v>
                </c:pt>
                <c:pt idx="2007">
                  <c:v>17</c:v>
                </c:pt>
                <c:pt idx="2008">
                  <c:v>191</c:v>
                </c:pt>
                <c:pt idx="2009">
                  <c:v>240</c:v>
                </c:pt>
                <c:pt idx="2010">
                  <c:v>164</c:v>
                </c:pt>
                <c:pt idx="2011">
                  <c:v>4</c:v>
                </c:pt>
                <c:pt idx="2012">
                  <c:v>64</c:v>
                </c:pt>
                <c:pt idx="2013">
                  <c:v>9</c:v>
                </c:pt>
                <c:pt idx="2014">
                  <c:v>12</c:v>
                </c:pt>
                <c:pt idx="2015">
                  <c:v>109</c:v>
                </c:pt>
                <c:pt idx="2016">
                  <c:v>162</c:v>
                </c:pt>
                <c:pt idx="2017">
                  <c:v>1</c:v>
                </c:pt>
                <c:pt idx="2018">
                  <c:v>22</c:v>
                </c:pt>
                <c:pt idx="2019">
                  <c:v>27</c:v>
                </c:pt>
                <c:pt idx="2020">
                  <c:v>8</c:v>
                </c:pt>
                <c:pt idx="2021">
                  <c:v>7</c:v>
                </c:pt>
                <c:pt idx="2022">
                  <c:v>14</c:v>
                </c:pt>
                <c:pt idx="2023">
                  <c:v>4</c:v>
                </c:pt>
                <c:pt idx="2024">
                  <c:v>1</c:v>
                </c:pt>
                <c:pt idx="2025">
                  <c:v>177</c:v>
                </c:pt>
                <c:pt idx="2026">
                  <c:v>102</c:v>
                </c:pt>
                <c:pt idx="2027">
                  <c:v>3</c:v>
                </c:pt>
                <c:pt idx="2028">
                  <c:v>2</c:v>
                </c:pt>
                <c:pt idx="2029">
                  <c:v>1</c:v>
                </c:pt>
                <c:pt idx="2030">
                  <c:v>225</c:v>
                </c:pt>
                <c:pt idx="2031">
                  <c:v>7</c:v>
                </c:pt>
                <c:pt idx="2032">
                  <c:v>9</c:v>
                </c:pt>
                <c:pt idx="2033">
                  <c:v>29</c:v>
                </c:pt>
                <c:pt idx="2034">
                  <c:v>177</c:v>
                </c:pt>
                <c:pt idx="2035">
                  <c:v>18</c:v>
                </c:pt>
                <c:pt idx="2036">
                  <c:v>123</c:v>
                </c:pt>
                <c:pt idx="2037">
                  <c:v>25</c:v>
                </c:pt>
                <c:pt idx="2038">
                  <c:v>6</c:v>
                </c:pt>
                <c:pt idx="2039">
                  <c:v>1</c:v>
                </c:pt>
                <c:pt idx="2040">
                  <c:v>177</c:v>
                </c:pt>
                <c:pt idx="2041">
                  <c:v>162</c:v>
                </c:pt>
                <c:pt idx="2042">
                  <c:v>5</c:v>
                </c:pt>
                <c:pt idx="2043">
                  <c:v>19</c:v>
                </c:pt>
                <c:pt idx="2044">
                  <c:v>1</c:v>
                </c:pt>
                <c:pt idx="2045">
                  <c:v>164</c:v>
                </c:pt>
                <c:pt idx="2046">
                  <c:v>95</c:v>
                </c:pt>
                <c:pt idx="2047">
                  <c:v>40</c:v>
                </c:pt>
                <c:pt idx="2048">
                  <c:v>177</c:v>
                </c:pt>
                <c:pt idx="2049">
                  <c:v>27</c:v>
                </c:pt>
                <c:pt idx="2050">
                  <c:v>1</c:v>
                </c:pt>
                <c:pt idx="2051">
                  <c:v>5</c:v>
                </c:pt>
                <c:pt idx="2052">
                  <c:v>21</c:v>
                </c:pt>
                <c:pt idx="2053">
                  <c:v>164</c:v>
                </c:pt>
                <c:pt idx="2054">
                  <c:v>14</c:v>
                </c:pt>
                <c:pt idx="2055">
                  <c:v>28</c:v>
                </c:pt>
                <c:pt idx="2056">
                  <c:v>1</c:v>
                </c:pt>
                <c:pt idx="2057">
                  <c:v>54</c:v>
                </c:pt>
                <c:pt idx="2058">
                  <c:v>1</c:v>
                </c:pt>
                <c:pt idx="2059">
                  <c:v>24</c:v>
                </c:pt>
                <c:pt idx="2060">
                  <c:v>1</c:v>
                </c:pt>
                <c:pt idx="2061">
                  <c:v>7</c:v>
                </c:pt>
                <c:pt idx="2062">
                  <c:v>73</c:v>
                </c:pt>
                <c:pt idx="2063">
                  <c:v>164</c:v>
                </c:pt>
                <c:pt idx="2064">
                  <c:v>164</c:v>
                </c:pt>
                <c:pt idx="2065">
                  <c:v>96</c:v>
                </c:pt>
                <c:pt idx="2066">
                  <c:v>11</c:v>
                </c:pt>
                <c:pt idx="2067">
                  <c:v>1</c:v>
                </c:pt>
                <c:pt idx="2068">
                  <c:v>19</c:v>
                </c:pt>
                <c:pt idx="2069">
                  <c:v>10</c:v>
                </c:pt>
                <c:pt idx="2070">
                  <c:v>77</c:v>
                </c:pt>
                <c:pt idx="2071">
                  <c:v>4</c:v>
                </c:pt>
                <c:pt idx="2072">
                  <c:v>1</c:v>
                </c:pt>
                <c:pt idx="2073">
                  <c:v>5</c:v>
                </c:pt>
                <c:pt idx="2074">
                  <c:v>8</c:v>
                </c:pt>
                <c:pt idx="2075">
                  <c:v>162</c:v>
                </c:pt>
                <c:pt idx="2076">
                  <c:v>30</c:v>
                </c:pt>
                <c:pt idx="2077">
                  <c:v>162</c:v>
                </c:pt>
                <c:pt idx="2078">
                  <c:v>1</c:v>
                </c:pt>
                <c:pt idx="2079">
                  <c:v>177</c:v>
                </c:pt>
                <c:pt idx="2080">
                  <c:v>8</c:v>
                </c:pt>
                <c:pt idx="2081">
                  <c:v>19</c:v>
                </c:pt>
                <c:pt idx="2082">
                  <c:v>191</c:v>
                </c:pt>
                <c:pt idx="2083">
                  <c:v>19</c:v>
                </c:pt>
                <c:pt idx="2084">
                  <c:v>1</c:v>
                </c:pt>
                <c:pt idx="2085">
                  <c:v>77</c:v>
                </c:pt>
                <c:pt idx="2086">
                  <c:v>27</c:v>
                </c:pt>
                <c:pt idx="2087">
                  <c:v>7</c:v>
                </c:pt>
                <c:pt idx="2088">
                  <c:v>3</c:v>
                </c:pt>
                <c:pt idx="2089">
                  <c:v>23</c:v>
                </c:pt>
                <c:pt idx="2090">
                  <c:v>29</c:v>
                </c:pt>
                <c:pt idx="2091">
                  <c:v>1</c:v>
                </c:pt>
                <c:pt idx="2092">
                  <c:v>31</c:v>
                </c:pt>
                <c:pt idx="2093">
                  <c:v>1</c:v>
                </c:pt>
                <c:pt idx="2094">
                  <c:v>1</c:v>
                </c:pt>
                <c:pt idx="2095">
                  <c:v>27</c:v>
                </c:pt>
                <c:pt idx="2096">
                  <c:v>164</c:v>
                </c:pt>
                <c:pt idx="2097">
                  <c:v>1</c:v>
                </c:pt>
                <c:pt idx="2098">
                  <c:v>18</c:v>
                </c:pt>
                <c:pt idx="2099">
                  <c:v>20</c:v>
                </c:pt>
                <c:pt idx="2100">
                  <c:v>1</c:v>
                </c:pt>
                <c:pt idx="2101">
                  <c:v>54</c:v>
                </c:pt>
                <c:pt idx="2102">
                  <c:v>1</c:v>
                </c:pt>
                <c:pt idx="2103">
                  <c:v>164</c:v>
                </c:pt>
                <c:pt idx="2104">
                  <c:v>1</c:v>
                </c:pt>
                <c:pt idx="2105">
                  <c:v>21</c:v>
                </c:pt>
                <c:pt idx="2106">
                  <c:v>18</c:v>
                </c:pt>
                <c:pt idx="2107">
                  <c:v>6</c:v>
                </c:pt>
                <c:pt idx="2108">
                  <c:v>20</c:v>
                </c:pt>
                <c:pt idx="2109">
                  <c:v>162</c:v>
                </c:pt>
                <c:pt idx="2110">
                  <c:v>3</c:v>
                </c:pt>
                <c:pt idx="2111">
                  <c:v>88</c:v>
                </c:pt>
                <c:pt idx="2112">
                  <c:v>17</c:v>
                </c:pt>
                <c:pt idx="2113">
                  <c:v>19</c:v>
                </c:pt>
                <c:pt idx="2114">
                  <c:v>8</c:v>
                </c:pt>
                <c:pt idx="2115">
                  <c:v>1</c:v>
                </c:pt>
                <c:pt idx="2116">
                  <c:v>177</c:v>
                </c:pt>
                <c:pt idx="2117">
                  <c:v>162</c:v>
                </c:pt>
                <c:pt idx="2118">
                  <c:v>27</c:v>
                </c:pt>
                <c:pt idx="2119">
                  <c:v>20</c:v>
                </c:pt>
                <c:pt idx="2120">
                  <c:v>25</c:v>
                </c:pt>
                <c:pt idx="2121">
                  <c:v>59</c:v>
                </c:pt>
                <c:pt idx="2122">
                  <c:v>6</c:v>
                </c:pt>
                <c:pt idx="2123">
                  <c:v>24</c:v>
                </c:pt>
                <c:pt idx="2124">
                  <c:v>8</c:v>
                </c:pt>
                <c:pt idx="2125">
                  <c:v>5</c:v>
                </c:pt>
                <c:pt idx="2126">
                  <c:v>24</c:v>
                </c:pt>
                <c:pt idx="2127">
                  <c:v>1</c:v>
                </c:pt>
                <c:pt idx="2128">
                  <c:v>18</c:v>
                </c:pt>
                <c:pt idx="2129">
                  <c:v>29</c:v>
                </c:pt>
                <c:pt idx="2130">
                  <c:v>23</c:v>
                </c:pt>
                <c:pt idx="2131">
                  <c:v>1</c:v>
                </c:pt>
                <c:pt idx="2132">
                  <c:v>39</c:v>
                </c:pt>
                <c:pt idx="2133">
                  <c:v>29</c:v>
                </c:pt>
                <c:pt idx="2134">
                  <c:v>27</c:v>
                </c:pt>
                <c:pt idx="2135">
                  <c:v>269</c:v>
                </c:pt>
                <c:pt idx="2136">
                  <c:v>20</c:v>
                </c:pt>
                <c:pt idx="2137">
                  <c:v>18</c:v>
                </c:pt>
                <c:pt idx="2138">
                  <c:v>164</c:v>
                </c:pt>
                <c:pt idx="2139">
                  <c:v>29</c:v>
                </c:pt>
                <c:pt idx="2140">
                  <c:v>5</c:v>
                </c:pt>
                <c:pt idx="2141">
                  <c:v>16</c:v>
                </c:pt>
                <c:pt idx="2142">
                  <c:v>6</c:v>
                </c:pt>
                <c:pt idx="2143">
                  <c:v>93</c:v>
                </c:pt>
                <c:pt idx="2144">
                  <c:v>66</c:v>
                </c:pt>
                <c:pt idx="2145">
                  <c:v>11</c:v>
                </c:pt>
                <c:pt idx="2146">
                  <c:v>95</c:v>
                </c:pt>
                <c:pt idx="2147">
                  <c:v>18</c:v>
                </c:pt>
                <c:pt idx="2148">
                  <c:v>14</c:v>
                </c:pt>
                <c:pt idx="2149">
                  <c:v>6</c:v>
                </c:pt>
                <c:pt idx="2150">
                  <c:v>164</c:v>
                </c:pt>
                <c:pt idx="2151">
                  <c:v>26</c:v>
                </c:pt>
                <c:pt idx="2152">
                  <c:v>288</c:v>
                </c:pt>
                <c:pt idx="2153">
                  <c:v>14</c:v>
                </c:pt>
                <c:pt idx="2154">
                  <c:v>10</c:v>
                </c:pt>
                <c:pt idx="2155">
                  <c:v>21</c:v>
                </c:pt>
                <c:pt idx="2156">
                  <c:v>162</c:v>
                </c:pt>
                <c:pt idx="2157">
                  <c:v>19</c:v>
                </c:pt>
                <c:pt idx="2158">
                  <c:v>21</c:v>
                </c:pt>
                <c:pt idx="2159">
                  <c:v>162</c:v>
                </c:pt>
                <c:pt idx="2160">
                  <c:v>162</c:v>
                </c:pt>
                <c:pt idx="2161">
                  <c:v>1</c:v>
                </c:pt>
                <c:pt idx="2162">
                  <c:v>25</c:v>
                </c:pt>
                <c:pt idx="2163">
                  <c:v>1</c:v>
                </c:pt>
                <c:pt idx="2164">
                  <c:v>33</c:v>
                </c:pt>
                <c:pt idx="2165">
                  <c:v>19</c:v>
                </c:pt>
                <c:pt idx="2166">
                  <c:v>6</c:v>
                </c:pt>
                <c:pt idx="2167">
                  <c:v>3</c:v>
                </c:pt>
                <c:pt idx="2168">
                  <c:v>19</c:v>
                </c:pt>
                <c:pt idx="2169">
                  <c:v>26</c:v>
                </c:pt>
                <c:pt idx="2170">
                  <c:v>20</c:v>
                </c:pt>
                <c:pt idx="2171">
                  <c:v>164</c:v>
                </c:pt>
                <c:pt idx="2172">
                  <c:v>5</c:v>
                </c:pt>
                <c:pt idx="2173">
                  <c:v>2</c:v>
                </c:pt>
                <c:pt idx="2174">
                  <c:v>26</c:v>
                </c:pt>
                <c:pt idx="2175">
                  <c:v>3</c:v>
                </c:pt>
                <c:pt idx="2176">
                  <c:v>23</c:v>
                </c:pt>
                <c:pt idx="2177">
                  <c:v>3</c:v>
                </c:pt>
                <c:pt idx="2178">
                  <c:v>203</c:v>
                </c:pt>
                <c:pt idx="2179">
                  <c:v>20</c:v>
                </c:pt>
                <c:pt idx="2180">
                  <c:v>20</c:v>
                </c:pt>
                <c:pt idx="2181">
                  <c:v>16</c:v>
                </c:pt>
                <c:pt idx="2182">
                  <c:v>93</c:v>
                </c:pt>
                <c:pt idx="2183">
                  <c:v>31</c:v>
                </c:pt>
                <c:pt idx="2184">
                  <c:v>110</c:v>
                </c:pt>
                <c:pt idx="2185">
                  <c:v>9</c:v>
                </c:pt>
                <c:pt idx="2186">
                  <c:v>19</c:v>
                </c:pt>
                <c:pt idx="2187">
                  <c:v>164</c:v>
                </c:pt>
                <c:pt idx="2188">
                  <c:v>22</c:v>
                </c:pt>
                <c:pt idx="2189">
                  <c:v>162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14</c:v>
                </c:pt>
                <c:pt idx="2194">
                  <c:v>343</c:v>
                </c:pt>
                <c:pt idx="2195">
                  <c:v>162</c:v>
                </c:pt>
                <c:pt idx="2196">
                  <c:v>29</c:v>
                </c:pt>
                <c:pt idx="2197">
                  <c:v>29</c:v>
                </c:pt>
                <c:pt idx="2198">
                  <c:v>20</c:v>
                </c:pt>
                <c:pt idx="2199">
                  <c:v>164</c:v>
                </c:pt>
                <c:pt idx="2200">
                  <c:v>6</c:v>
                </c:pt>
                <c:pt idx="2201">
                  <c:v>6</c:v>
                </c:pt>
                <c:pt idx="2202">
                  <c:v>20</c:v>
                </c:pt>
                <c:pt idx="2203">
                  <c:v>162</c:v>
                </c:pt>
                <c:pt idx="2204">
                  <c:v>7</c:v>
                </c:pt>
                <c:pt idx="2205">
                  <c:v>14</c:v>
                </c:pt>
                <c:pt idx="2206">
                  <c:v>18</c:v>
                </c:pt>
                <c:pt idx="2207">
                  <c:v>29</c:v>
                </c:pt>
                <c:pt idx="2208">
                  <c:v>1</c:v>
                </c:pt>
                <c:pt idx="2209">
                  <c:v>14</c:v>
                </c:pt>
                <c:pt idx="2210">
                  <c:v>66</c:v>
                </c:pt>
                <c:pt idx="2211">
                  <c:v>18</c:v>
                </c:pt>
                <c:pt idx="2212">
                  <c:v>4</c:v>
                </c:pt>
                <c:pt idx="2213">
                  <c:v>1</c:v>
                </c:pt>
                <c:pt idx="2214">
                  <c:v>162</c:v>
                </c:pt>
                <c:pt idx="2215">
                  <c:v>1</c:v>
                </c:pt>
                <c:pt idx="2216">
                  <c:v>2</c:v>
                </c:pt>
                <c:pt idx="2217">
                  <c:v>43</c:v>
                </c:pt>
                <c:pt idx="2218">
                  <c:v>21</c:v>
                </c:pt>
                <c:pt idx="2219">
                  <c:v>191</c:v>
                </c:pt>
                <c:pt idx="2220">
                  <c:v>5</c:v>
                </c:pt>
                <c:pt idx="2221">
                  <c:v>93</c:v>
                </c:pt>
                <c:pt idx="2222">
                  <c:v>93</c:v>
                </c:pt>
                <c:pt idx="2223">
                  <c:v>110</c:v>
                </c:pt>
                <c:pt idx="2224">
                  <c:v>20</c:v>
                </c:pt>
                <c:pt idx="2225">
                  <c:v>6</c:v>
                </c:pt>
                <c:pt idx="2226">
                  <c:v>14</c:v>
                </c:pt>
                <c:pt idx="2227">
                  <c:v>122</c:v>
                </c:pt>
                <c:pt idx="2228">
                  <c:v>6</c:v>
                </c:pt>
                <c:pt idx="2229">
                  <c:v>35</c:v>
                </c:pt>
                <c:pt idx="2230">
                  <c:v>7</c:v>
                </c:pt>
                <c:pt idx="2231">
                  <c:v>191</c:v>
                </c:pt>
                <c:pt idx="2232">
                  <c:v>1</c:v>
                </c:pt>
                <c:pt idx="2233">
                  <c:v>20</c:v>
                </c:pt>
                <c:pt idx="2234">
                  <c:v>41</c:v>
                </c:pt>
                <c:pt idx="2235">
                  <c:v>164</c:v>
                </c:pt>
                <c:pt idx="2236">
                  <c:v>29</c:v>
                </c:pt>
                <c:pt idx="2237">
                  <c:v>27</c:v>
                </c:pt>
                <c:pt idx="2238">
                  <c:v>21</c:v>
                </c:pt>
                <c:pt idx="2239">
                  <c:v>343</c:v>
                </c:pt>
                <c:pt idx="2240">
                  <c:v>41</c:v>
                </c:pt>
                <c:pt idx="2241">
                  <c:v>11</c:v>
                </c:pt>
                <c:pt idx="2242">
                  <c:v>3</c:v>
                </c:pt>
                <c:pt idx="2243">
                  <c:v>1</c:v>
                </c:pt>
                <c:pt idx="2244">
                  <c:v>2</c:v>
                </c:pt>
                <c:pt idx="2245">
                  <c:v>95</c:v>
                </c:pt>
                <c:pt idx="2246">
                  <c:v>7</c:v>
                </c:pt>
                <c:pt idx="2247">
                  <c:v>41</c:v>
                </c:pt>
                <c:pt idx="2248">
                  <c:v>67</c:v>
                </c:pt>
                <c:pt idx="2249">
                  <c:v>86</c:v>
                </c:pt>
                <c:pt idx="2250">
                  <c:v>19</c:v>
                </c:pt>
                <c:pt idx="2251">
                  <c:v>19</c:v>
                </c:pt>
                <c:pt idx="2252">
                  <c:v>58</c:v>
                </c:pt>
                <c:pt idx="2253">
                  <c:v>31</c:v>
                </c:pt>
                <c:pt idx="2254">
                  <c:v>21</c:v>
                </c:pt>
                <c:pt idx="2255">
                  <c:v>1</c:v>
                </c:pt>
                <c:pt idx="2256">
                  <c:v>6</c:v>
                </c:pt>
                <c:pt idx="2257">
                  <c:v>1</c:v>
                </c:pt>
                <c:pt idx="2258">
                  <c:v>29</c:v>
                </c:pt>
                <c:pt idx="2259">
                  <c:v>81</c:v>
                </c:pt>
                <c:pt idx="2260">
                  <c:v>43</c:v>
                </c:pt>
                <c:pt idx="2261">
                  <c:v>7</c:v>
                </c:pt>
                <c:pt idx="2262">
                  <c:v>41</c:v>
                </c:pt>
                <c:pt idx="2263">
                  <c:v>30</c:v>
                </c:pt>
                <c:pt idx="2264">
                  <c:v>218</c:v>
                </c:pt>
                <c:pt idx="2265">
                  <c:v>8</c:v>
                </c:pt>
                <c:pt idx="2266">
                  <c:v>56</c:v>
                </c:pt>
                <c:pt idx="2267">
                  <c:v>7</c:v>
                </c:pt>
                <c:pt idx="2268">
                  <c:v>191</c:v>
                </c:pt>
                <c:pt idx="2269">
                  <c:v>1</c:v>
                </c:pt>
                <c:pt idx="2270">
                  <c:v>4</c:v>
                </c:pt>
                <c:pt idx="2271">
                  <c:v>5</c:v>
                </c:pt>
                <c:pt idx="2272">
                  <c:v>20</c:v>
                </c:pt>
                <c:pt idx="2273">
                  <c:v>10</c:v>
                </c:pt>
                <c:pt idx="2274">
                  <c:v>25</c:v>
                </c:pt>
                <c:pt idx="2275">
                  <c:v>93</c:v>
                </c:pt>
                <c:pt idx="2276">
                  <c:v>59</c:v>
                </c:pt>
                <c:pt idx="2277">
                  <c:v>10</c:v>
                </c:pt>
                <c:pt idx="2278">
                  <c:v>5</c:v>
                </c:pt>
                <c:pt idx="2279">
                  <c:v>33</c:v>
                </c:pt>
                <c:pt idx="2280">
                  <c:v>93</c:v>
                </c:pt>
                <c:pt idx="2281">
                  <c:v>43</c:v>
                </c:pt>
                <c:pt idx="2282">
                  <c:v>1</c:v>
                </c:pt>
                <c:pt idx="2283">
                  <c:v>28</c:v>
                </c:pt>
                <c:pt idx="2284">
                  <c:v>22</c:v>
                </c:pt>
                <c:pt idx="2285">
                  <c:v>12</c:v>
                </c:pt>
                <c:pt idx="2286">
                  <c:v>6</c:v>
                </c:pt>
                <c:pt idx="2287">
                  <c:v>122</c:v>
                </c:pt>
                <c:pt idx="2288">
                  <c:v>22</c:v>
                </c:pt>
                <c:pt idx="2289">
                  <c:v>35</c:v>
                </c:pt>
                <c:pt idx="2290">
                  <c:v>162</c:v>
                </c:pt>
                <c:pt idx="2291">
                  <c:v>191</c:v>
                </c:pt>
                <c:pt idx="2292">
                  <c:v>17</c:v>
                </c:pt>
                <c:pt idx="2293">
                  <c:v>5</c:v>
                </c:pt>
                <c:pt idx="2294">
                  <c:v>27</c:v>
                </c:pt>
                <c:pt idx="2295">
                  <c:v>5</c:v>
                </c:pt>
                <c:pt idx="2296">
                  <c:v>12</c:v>
                </c:pt>
                <c:pt idx="2297">
                  <c:v>24</c:v>
                </c:pt>
                <c:pt idx="2298">
                  <c:v>24</c:v>
                </c:pt>
                <c:pt idx="2299">
                  <c:v>3</c:v>
                </c:pt>
                <c:pt idx="2300">
                  <c:v>25</c:v>
                </c:pt>
                <c:pt idx="2301">
                  <c:v>343</c:v>
                </c:pt>
                <c:pt idx="2302">
                  <c:v>14</c:v>
                </c:pt>
                <c:pt idx="2303">
                  <c:v>14</c:v>
                </c:pt>
                <c:pt idx="2304">
                  <c:v>191</c:v>
                </c:pt>
                <c:pt idx="2305">
                  <c:v>26</c:v>
                </c:pt>
                <c:pt idx="2306">
                  <c:v>41</c:v>
                </c:pt>
                <c:pt idx="2307">
                  <c:v>19</c:v>
                </c:pt>
                <c:pt idx="2308">
                  <c:v>177</c:v>
                </c:pt>
                <c:pt idx="2309">
                  <c:v>1</c:v>
                </c:pt>
                <c:pt idx="2310">
                  <c:v>93</c:v>
                </c:pt>
                <c:pt idx="2311">
                  <c:v>1</c:v>
                </c:pt>
                <c:pt idx="2312">
                  <c:v>22</c:v>
                </c:pt>
                <c:pt idx="2313">
                  <c:v>14</c:v>
                </c:pt>
                <c:pt idx="2314">
                  <c:v>30</c:v>
                </c:pt>
                <c:pt idx="2315">
                  <c:v>2</c:v>
                </c:pt>
                <c:pt idx="2316">
                  <c:v>164</c:v>
                </c:pt>
                <c:pt idx="2317">
                  <c:v>29</c:v>
                </c:pt>
                <c:pt idx="2318">
                  <c:v>177</c:v>
                </c:pt>
                <c:pt idx="2319">
                  <c:v>22</c:v>
                </c:pt>
                <c:pt idx="2320">
                  <c:v>273</c:v>
                </c:pt>
                <c:pt idx="2321">
                  <c:v>191</c:v>
                </c:pt>
                <c:pt idx="2322">
                  <c:v>4</c:v>
                </c:pt>
                <c:pt idx="2323">
                  <c:v>9</c:v>
                </c:pt>
                <c:pt idx="2324">
                  <c:v>2</c:v>
                </c:pt>
                <c:pt idx="2325">
                  <c:v>18</c:v>
                </c:pt>
                <c:pt idx="2326">
                  <c:v>93</c:v>
                </c:pt>
                <c:pt idx="2327">
                  <c:v>164</c:v>
                </c:pt>
                <c:pt idx="2328">
                  <c:v>1</c:v>
                </c:pt>
                <c:pt idx="2329">
                  <c:v>303</c:v>
                </c:pt>
                <c:pt idx="2330">
                  <c:v>7</c:v>
                </c:pt>
                <c:pt idx="2331">
                  <c:v>24</c:v>
                </c:pt>
                <c:pt idx="2332">
                  <c:v>242</c:v>
                </c:pt>
                <c:pt idx="2333">
                  <c:v>58</c:v>
                </c:pt>
                <c:pt idx="2334">
                  <c:v>147</c:v>
                </c:pt>
                <c:pt idx="2335">
                  <c:v>177</c:v>
                </c:pt>
                <c:pt idx="2336">
                  <c:v>33</c:v>
                </c:pt>
                <c:pt idx="2337">
                  <c:v>93</c:v>
                </c:pt>
                <c:pt idx="2338">
                  <c:v>97</c:v>
                </c:pt>
                <c:pt idx="2339">
                  <c:v>20</c:v>
                </c:pt>
                <c:pt idx="2340">
                  <c:v>9</c:v>
                </c:pt>
                <c:pt idx="2341">
                  <c:v>164</c:v>
                </c:pt>
                <c:pt idx="2342">
                  <c:v>39</c:v>
                </c:pt>
                <c:pt idx="2343">
                  <c:v>3</c:v>
                </c:pt>
                <c:pt idx="2344">
                  <c:v>39</c:v>
                </c:pt>
                <c:pt idx="2345">
                  <c:v>23</c:v>
                </c:pt>
                <c:pt idx="2346">
                  <c:v>64</c:v>
                </c:pt>
                <c:pt idx="2347">
                  <c:v>2</c:v>
                </c:pt>
                <c:pt idx="2348">
                  <c:v>65</c:v>
                </c:pt>
                <c:pt idx="2349">
                  <c:v>22</c:v>
                </c:pt>
                <c:pt idx="2350">
                  <c:v>19</c:v>
                </c:pt>
                <c:pt idx="2351">
                  <c:v>58</c:v>
                </c:pt>
                <c:pt idx="2352">
                  <c:v>81</c:v>
                </c:pt>
                <c:pt idx="2353">
                  <c:v>81</c:v>
                </c:pt>
                <c:pt idx="2354">
                  <c:v>20</c:v>
                </c:pt>
                <c:pt idx="2355">
                  <c:v>29</c:v>
                </c:pt>
                <c:pt idx="2356">
                  <c:v>14</c:v>
                </c:pt>
                <c:pt idx="2357">
                  <c:v>3</c:v>
                </c:pt>
                <c:pt idx="2358">
                  <c:v>164</c:v>
                </c:pt>
                <c:pt idx="2359">
                  <c:v>64</c:v>
                </c:pt>
                <c:pt idx="2360">
                  <c:v>21</c:v>
                </c:pt>
                <c:pt idx="2361">
                  <c:v>129</c:v>
                </c:pt>
                <c:pt idx="2362">
                  <c:v>1</c:v>
                </c:pt>
                <c:pt idx="2363">
                  <c:v>162</c:v>
                </c:pt>
                <c:pt idx="2364">
                  <c:v>5</c:v>
                </c:pt>
                <c:pt idx="2365">
                  <c:v>29</c:v>
                </c:pt>
                <c:pt idx="2366">
                  <c:v>53</c:v>
                </c:pt>
                <c:pt idx="2367">
                  <c:v>3</c:v>
                </c:pt>
                <c:pt idx="2368">
                  <c:v>164</c:v>
                </c:pt>
                <c:pt idx="2369">
                  <c:v>2</c:v>
                </c:pt>
                <c:pt idx="2370">
                  <c:v>164</c:v>
                </c:pt>
                <c:pt idx="2371">
                  <c:v>191</c:v>
                </c:pt>
                <c:pt idx="2372">
                  <c:v>4</c:v>
                </c:pt>
                <c:pt idx="2373">
                  <c:v>162</c:v>
                </c:pt>
                <c:pt idx="2374">
                  <c:v>239</c:v>
                </c:pt>
                <c:pt idx="2375">
                  <c:v>20</c:v>
                </c:pt>
                <c:pt idx="2376">
                  <c:v>41</c:v>
                </c:pt>
                <c:pt idx="2377">
                  <c:v>67</c:v>
                </c:pt>
                <c:pt idx="2378">
                  <c:v>8</c:v>
                </c:pt>
                <c:pt idx="2379">
                  <c:v>5</c:v>
                </c:pt>
                <c:pt idx="2380">
                  <c:v>3</c:v>
                </c:pt>
                <c:pt idx="2381">
                  <c:v>19</c:v>
                </c:pt>
                <c:pt idx="2382">
                  <c:v>22</c:v>
                </c:pt>
                <c:pt idx="2383">
                  <c:v>14</c:v>
                </c:pt>
                <c:pt idx="2384">
                  <c:v>66</c:v>
                </c:pt>
                <c:pt idx="2385">
                  <c:v>21</c:v>
                </c:pt>
                <c:pt idx="2386">
                  <c:v>16</c:v>
                </c:pt>
                <c:pt idx="2387">
                  <c:v>11</c:v>
                </c:pt>
                <c:pt idx="2388">
                  <c:v>18</c:v>
                </c:pt>
                <c:pt idx="2389">
                  <c:v>205</c:v>
                </c:pt>
                <c:pt idx="2390">
                  <c:v>27</c:v>
                </c:pt>
                <c:pt idx="2391">
                  <c:v>4</c:v>
                </c:pt>
                <c:pt idx="2392">
                  <c:v>28</c:v>
                </c:pt>
                <c:pt idx="2393">
                  <c:v>41</c:v>
                </c:pt>
                <c:pt idx="2394">
                  <c:v>32</c:v>
                </c:pt>
                <c:pt idx="2395">
                  <c:v>27</c:v>
                </c:pt>
                <c:pt idx="2396">
                  <c:v>29</c:v>
                </c:pt>
                <c:pt idx="2397">
                  <c:v>8</c:v>
                </c:pt>
                <c:pt idx="2398">
                  <c:v>3</c:v>
                </c:pt>
                <c:pt idx="2399">
                  <c:v>11</c:v>
                </c:pt>
                <c:pt idx="2400">
                  <c:v>19</c:v>
                </c:pt>
                <c:pt idx="2401">
                  <c:v>11</c:v>
                </c:pt>
                <c:pt idx="2402">
                  <c:v>29</c:v>
                </c:pt>
                <c:pt idx="2403">
                  <c:v>139</c:v>
                </c:pt>
                <c:pt idx="2404">
                  <c:v>19</c:v>
                </c:pt>
                <c:pt idx="2405">
                  <c:v>27</c:v>
                </c:pt>
                <c:pt idx="2406">
                  <c:v>164</c:v>
                </c:pt>
                <c:pt idx="2407">
                  <c:v>7</c:v>
                </c:pt>
                <c:pt idx="2408">
                  <c:v>49</c:v>
                </c:pt>
                <c:pt idx="2409">
                  <c:v>7</c:v>
                </c:pt>
                <c:pt idx="2410">
                  <c:v>28</c:v>
                </c:pt>
                <c:pt idx="2411">
                  <c:v>105</c:v>
                </c:pt>
                <c:pt idx="2412">
                  <c:v>38</c:v>
                </c:pt>
                <c:pt idx="2413">
                  <c:v>110</c:v>
                </c:pt>
                <c:pt idx="2414">
                  <c:v>20</c:v>
                </c:pt>
                <c:pt idx="2415">
                  <c:v>164</c:v>
                </c:pt>
                <c:pt idx="2416">
                  <c:v>4</c:v>
                </c:pt>
                <c:pt idx="2417">
                  <c:v>164</c:v>
                </c:pt>
                <c:pt idx="2418">
                  <c:v>325</c:v>
                </c:pt>
                <c:pt idx="2419">
                  <c:v>93</c:v>
                </c:pt>
                <c:pt idx="2420">
                  <c:v>93</c:v>
                </c:pt>
                <c:pt idx="2421">
                  <c:v>3</c:v>
                </c:pt>
                <c:pt idx="2422">
                  <c:v>110</c:v>
                </c:pt>
                <c:pt idx="2423">
                  <c:v>10</c:v>
                </c:pt>
                <c:pt idx="2424">
                  <c:v>41</c:v>
                </c:pt>
                <c:pt idx="2425">
                  <c:v>164</c:v>
                </c:pt>
                <c:pt idx="2426">
                  <c:v>9</c:v>
                </c:pt>
                <c:pt idx="2427">
                  <c:v>8</c:v>
                </c:pt>
                <c:pt idx="2428">
                  <c:v>2</c:v>
                </c:pt>
                <c:pt idx="2429">
                  <c:v>28</c:v>
                </c:pt>
                <c:pt idx="2430">
                  <c:v>5</c:v>
                </c:pt>
                <c:pt idx="2431">
                  <c:v>268</c:v>
                </c:pt>
                <c:pt idx="2432">
                  <c:v>2</c:v>
                </c:pt>
                <c:pt idx="2433">
                  <c:v>18</c:v>
                </c:pt>
                <c:pt idx="2434">
                  <c:v>1</c:v>
                </c:pt>
                <c:pt idx="2435">
                  <c:v>8</c:v>
                </c:pt>
                <c:pt idx="2436">
                  <c:v>7</c:v>
                </c:pt>
                <c:pt idx="2437">
                  <c:v>51</c:v>
                </c:pt>
                <c:pt idx="2438">
                  <c:v>17</c:v>
                </c:pt>
                <c:pt idx="2439">
                  <c:v>21</c:v>
                </c:pt>
                <c:pt idx="2440">
                  <c:v>110</c:v>
                </c:pt>
                <c:pt idx="2441">
                  <c:v>448</c:v>
                </c:pt>
                <c:pt idx="2442">
                  <c:v>177</c:v>
                </c:pt>
                <c:pt idx="2443">
                  <c:v>74</c:v>
                </c:pt>
                <c:pt idx="2444">
                  <c:v>1</c:v>
                </c:pt>
                <c:pt idx="2445">
                  <c:v>30</c:v>
                </c:pt>
                <c:pt idx="2446">
                  <c:v>75</c:v>
                </c:pt>
                <c:pt idx="2447">
                  <c:v>5</c:v>
                </c:pt>
                <c:pt idx="2448">
                  <c:v>325</c:v>
                </c:pt>
                <c:pt idx="2449">
                  <c:v>20</c:v>
                </c:pt>
                <c:pt idx="2450">
                  <c:v>97</c:v>
                </c:pt>
                <c:pt idx="2451">
                  <c:v>20</c:v>
                </c:pt>
                <c:pt idx="2452">
                  <c:v>23</c:v>
                </c:pt>
                <c:pt idx="2453">
                  <c:v>1</c:v>
                </c:pt>
                <c:pt idx="2454">
                  <c:v>6</c:v>
                </c:pt>
                <c:pt idx="2455">
                  <c:v>19</c:v>
                </c:pt>
                <c:pt idx="2456">
                  <c:v>18</c:v>
                </c:pt>
                <c:pt idx="2457">
                  <c:v>27</c:v>
                </c:pt>
                <c:pt idx="2458">
                  <c:v>2</c:v>
                </c:pt>
                <c:pt idx="2459">
                  <c:v>162</c:v>
                </c:pt>
                <c:pt idx="2460">
                  <c:v>1</c:v>
                </c:pt>
                <c:pt idx="2461">
                  <c:v>24</c:v>
                </c:pt>
                <c:pt idx="2462">
                  <c:v>1</c:v>
                </c:pt>
                <c:pt idx="2463">
                  <c:v>10</c:v>
                </c:pt>
                <c:pt idx="2464">
                  <c:v>15</c:v>
                </c:pt>
                <c:pt idx="2465">
                  <c:v>164</c:v>
                </c:pt>
                <c:pt idx="2466">
                  <c:v>162</c:v>
                </c:pt>
                <c:pt idx="2467">
                  <c:v>10</c:v>
                </c:pt>
                <c:pt idx="2468">
                  <c:v>110</c:v>
                </c:pt>
                <c:pt idx="2469">
                  <c:v>14</c:v>
                </c:pt>
                <c:pt idx="2470">
                  <c:v>4</c:v>
                </c:pt>
                <c:pt idx="2471">
                  <c:v>3</c:v>
                </c:pt>
                <c:pt idx="2472">
                  <c:v>162</c:v>
                </c:pt>
                <c:pt idx="2473">
                  <c:v>5</c:v>
                </c:pt>
                <c:pt idx="2474">
                  <c:v>13</c:v>
                </c:pt>
                <c:pt idx="2475">
                  <c:v>5</c:v>
                </c:pt>
                <c:pt idx="2476">
                  <c:v>1</c:v>
                </c:pt>
                <c:pt idx="2477">
                  <c:v>9</c:v>
                </c:pt>
                <c:pt idx="2478">
                  <c:v>7</c:v>
                </c:pt>
                <c:pt idx="2479">
                  <c:v>1</c:v>
                </c:pt>
                <c:pt idx="2480">
                  <c:v>30</c:v>
                </c:pt>
                <c:pt idx="2481">
                  <c:v>81</c:v>
                </c:pt>
                <c:pt idx="2482">
                  <c:v>7</c:v>
                </c:pt>
                <c:pt idx="2483">
                  <c:v>7</c:v>
                </c:pt>
                <c:pt idx="2484">
                  <c:v>1</c:v>
                </c:pt>
                <c:pt idx="2485">
                  <c:v>1</c:v>
                </c:pt>
                <c:pt idx="2486">
                  <c:v>29</c:v>
                </c:pt>
                <c:pt idx="2487">
                  <c:v>1</c:v>
                </c:pt>
                <c:pt idx="2488">
                  <c:v>218</c:v>
                </c:pt>
                <c:pt idx="2489">
                  <c:v>7</c:v>
                </c:pt>
                <c:pt idx="2490">
                  <c:v>4</c:v>
                </c:pt>
                <c:pt idx="2491">
                  <c:v>6</c:v>
                </c:pt>
                <c:pt idx="2492">
                  <c:v>20</c:v>
                </c:pt>
                <c:pt idx="2493">
                  <c:v>1</c:v>
                </c:pt>
                <c:pt idx="2494">
                  <c:v>11</c:v>
                </c:pt>
                <c:pt idx="2495">
                  <c:v>162</c:v>
                </c:pt>
                <c:pt idx="2496">
                  <c:v>19</c:v>
                </c:pt>
                <c:pt idx="2497">
                  <c:v>7</c:v>
                </c:pt>
                <c:pt idx="2498">
                  <c:v>8</c:v>
                </c:pt>
                <c:pt idx="2499">
                  <c:v>164</c:v>
                </c:pt>
                <c:pt idx="2500">
                  <c:v>2</c:v>
                </c:pt>
                <c:pt idx="2501">
                  <c:v>121</c:v>
                </c:pt>
                <c:pt idx="2502">
                  <c:v>23</c:v>
                </c:pt>
                <c:pt idx="2503">
                  <c:v>4</c:v>
                </c:pt>
                <c:pt idx="2504">
                  <c:v>19</c:v>
                </c:pt>
                <c:pt idx="2505">
                  <c:v>3</c:v>
                </c:pt>
                <c:pt idx="2506">
                  <c:v>20</c:v>
                </c:pt>
                <c:pt idx="2507">
                  <c:v>20</c:v>
                </c:pt>
                <c:pt idx="2508">
                  <c:v>23</c:v>
                </c:pt>
                <c:pt idx="2509">
                  <c:v>4</c:v>
                </c:pt>
                <c:pt idx="2510">
                  <c:v>6</c:v>
                </c:pt>
                <c:pt idx="2511">
                  <c:v>1</c:v>
                </c:pt>
                <c:pt idx="2512">
                  <c:v>30</c:v>
                </c:pt>
                <c:pt idx="2513">
                  <c:v>11</c:v>
                </c:pt>
                <c:pt idx="2514">
                  <c:v>1</c:v>
                </c:pt>
                <c:pt idx="2515">
                  <c:v>29</c:v>
                </c:pt>
                <c:pt idx="2516">
                  <c:v>81</c:v>
                </c:pt>
                <c:pt idx="2517">
                  <c:v>81</c:v>
                </c:pt>
                <c:pt idx="2518">
                  <c:v>27</c:v>
                </c:pt>
                <c:pt idx="2519">
                  <c:v>19</c:v>
                </c:pt>
                <c:pt idx="2520">
                  <c:v>3</c:v>
                </c:pt>
                <c:pt idx="2521">
                  <c:v>4</c:v>
                </c:pt>
                <c:pt idx="2522">
                  <c:v>162</c:v>
                </c:pt>
                <c:pt idx="2523">
                  <c:v>338</c:v>
                </c:pt>
                <c:pt idx="2524">
                  <c:v>10</c:v>
                </c:pt>
                <c:pt idx="2525">
                  <c:v>66</c:v>
                </c:pt>
                <c:pt idx="2526">
                  <c:v>2</c:v>
                </c:pt>
                <c:pt idx="2527">
                  <c:v>1</c:v>
                </c:pt>
                <c:pt idx="2528">
                  <c:v>202</c:v>
                </c:pt>
                <c:pt idx="2529">
                  <c:v>17</c:v>
                </c:pt>
                <c:pt idx="2530">
                  <c:v>1</c:v>
                </c:pt>
                <c:pt idx="2531">
                  <c:v>3</c:v>
                </c:pt>
                <c:pt idx="2532">
                  <c:v>29</c:v>
                </c:pt>
                <c:pt idx="2533">
                  <c:v>2</c:v>
                </c:pt>
                <c:pt idx="2534">
                  <c:v>8</c:v>
                </c:pt>
                <c:pt idx="2535">
                  <c:v>96</c:v>
                </c:pt>
                <c:pt idx="2536">
                  <c:v>202</c:v>
                </c:pt>
                <c:pt idx="2537">
                  <c:v>20</c:v>
                </c:pt>
                <c:pt idx="2538">
                  <c:v>11</c:v>
                </c:pt>
                <c:pt idx="2539">
                  <c:v>43</c:v>
                </c:pt>
                <c:pt idx="2540">
                  <c:v>77</c:v>
                </c:pt>
                <c:pt idx="2541">
                  <c:v>63</c:v>
                </c:pt>
                <c:pt idx="2542">
                  <c:v>10</c:v>
                </c:pt>
                <c:pt idx="2543">
                  <c:v>18</c:v>
                </c:pt>
                <c:pt idx="2544">
                  <c:v>203</c:v>
                </c:pt>
                <c:pt idx="2545">
                  <c:v>191</c:v>
                </c:pt>
                <c:pt idx="2546">
                  <c:v>24</c:v>
                </c:pt>
                <c:pt idx="2547">
                  <c:v>5</c:v>
                </c:pt>
                <c:pt idx="2548">
                  <c:v>20</c:v>
                </c:pt>
                <c:pt idx="2549">
                  <c:v>14</c:v>
                </c:pt>
                <c:pt idx="2550">
                  <c:v>5</c:v>
                </c:pt>
                <c:pt idx="2551">
                  <c:v>66</c:v>
                </c:pt>
                <c:pt idx="2552">
                  <c:v>1</c:v>
                </c:pt>
                <c:pt idx="2553">
                  <c:v>8</c:v>
                </c:pt>
                <c:pt idx="2554">
                  <c:v>65</c:v>
                </c:pt>
                <c:pt idx="2555">
                  <c:v>80</c:v>
                </c:pt>
                <c:pt idx="2556">
                  <c:v>32</c:v>
                </c:pt>
                <c:pt idx="2557">
                  <c:v>93</c:v>
                </c:pt>
                <c:pt idx="2558">
                  <c:v>66</c:v>
                </c:pt>
                <c:pt idx="2559">
                  <c:v>4</c:v>
                </c:pt>
                <c:pt idx="2560">
                  <c:v>127</c:v>
                </c:pt>
                <c:pt idx="2561">
                  <c:v>162</c:v>
                </c:pt>
                <c:pt idx="2562">
                  <c:v>6</c:v>
                </c:pt>
                <c:pt idx="2563">
                  <c:v>27</c:v>
                </c:pt>
                <c:pt idx="2564">
                  <c:v>30</c:v>
                </c:pt>
                <c:pt idx="2565">
                  <c:v>22</c:v>
                </c:pt>
                <c:pt idx="2566">
                  <c:v>9</c:v>
                </c:pt>
                <c:pt idx="2567">
                  <c:v>9</c:v>
                </c:pt>
                <c:pt idx="2568">
                  <c:v>362</c:v>
                </c:pt>
                <c:pt idx="2569">
                  <c:v>162</c:v>
                </c:pt>
                <c:pt idx="2570">
                  <c:v>25</c:v>
                </c:pt>
                <c:pt idx="2571">
                  <c:v>6</c:v>
                </c:pt>
                <c:pt idx="2572">
                  <c:v>7</c:v>
                </c:pt>
                <c:pt idx="2573">
                  <c:v>1</c:v>
                </c:pt>
                <c:pt idx="2574">
                  <c:v>9</c:v>
                </c:pt>
                <c:pt idx="2575">
                  <c:v>6</c:v>
                </c:pt>
                <c:pt idx="2576">
                  <c:v>2</c:v>
                </c:pt>
                <c:pt idx="2577">
                  <c:v>93</c:v>
                </c:pt>
                <c:pt idx="2578">
                  <c:v>2</c:v>
                </c:pt>
                <c:pt idx="2579">
                  <c:v>6</c:v>
                </c:pt>
                <c:pt idx="2580">
                  <c:v>27</c:v>
                </c:pt>
                <c:pt idx="2581">
                  <c:v>1</c:v>
                </c:pt>
                <c:pt idx="2582">
                  <c:v>1</c:v>
                </c:pt>
                <c:pt idx="2583">
                  <c:v>43</c:v>
                </c:pt>
                <c:pt idx="2584">
                  <c:v>6</c:v>
                </c:pt>
                <c:pt idx="2585">
                  <c:v>269</c:v>
                </c:pt>
                <c:pt idx="2586">
                  <c:v>7</c:v>
                </c:pt>
                <c:pt idx="2587">
                  <c:v>61</c:v>
                </c:pt>
                <c:pt idx="2588">
                  <c:v>25</c:v>
                </c:pt>
                <c:pt idx="2589">
                  <c:v>1</c:v>
                </c:pt>
                <c:pt idx="2590">
                  <c:v>4</c:v>
                </c:pt>
                <c:pt idx="2591">
                  <c:v>14</c:v>
                </c:pt>
                <c:pt idx="2592">
                  <c:v>6</c:v>
                </c:pt>
                <c:pt idx="2593">
                  <c:v>56</c:v>
                </c:pt>
                <c:pt idx="2594">
                  <c:v>5</c:v>
                </c:pt>
                <c:pt idx="2595">
                  <c:v>19</c:v>
                </c:pt>
                <c:pt idx="2596">
                  <c:v>8</c:v>
                </c:pt>
                <c:pt idx="2597">
                  <c:v>38</c:v>
                </c:pt>
                <c:pt idx="2598">
                  <c:v>93</c:v>
                </c:pt>
                <c:pt idx="2599">
                  <c:v>1</c:v>
                </c:pt>
                <c:pt idx="2600">
                  <c:v>5</c:v>
                </c:pt>
                <c:pt idx="2601">
                  <c:v>7</c:v>
                </c:pt>
                <c:pt idx="2602">
                  <c:v>14</c:v>
                </c:pt>
                <c:pt idx="2603">
                  <c:v>1</c:v>
                </c:pt>
                <c:pt idx="2604">
                  <c:v>27</c:v>
                </c:pt>
                <c:pt idx="2605">
                  <c:v>1</c:v>
                </c:pt>
                <c:pt idx="2606">
                  <c:v>18</c:v>
                </c:pt>
                <c:pt idx="2607">
                  <c:v>2</c:v>
                </c:pt>
                <c:pt idx="2608">
                  <c:v>19</c:v>
                </c:pt>
                <c:pt idx="2609">
                  <c:v>5</c:v>
                </c:pt>
                <c:pt idx="2610">
                  <c:v>140</c:v>
                </c:pt>
                <c:pt idx="2611">
                  <c:v>162</c:v>
                </c:pt>
                <c:pt idx="2612">
                  <c:v>58</c:v>
                </c:pt>
                <c:pt idx="2613">
                  <c:v>2</c:v>
                </c:pt>
                <c:pt idx="2614">
                  <c:v>28</c:v>
                </c:pt>
                <c:pt idx="2615">
                  <c:v>19</c:v>
                </c:pt>
                <c:pt idx="2616">
                  <c:v>35</c:v>
                </c:pt>
                <c:pt idx="2617">
                  <c:v>1</c:v>
                </c:pt>
                <c:pt idx="2618">
                  <c:v>7</c:v>
                </c:pt>
                <c:pt idx="2619">
                  <c:v>32</c:v>
                </c:pt>
                <c:pt idx="2620">
                  <c:v>3</c:v>
                </c:pt>
                <c:pt idx="2621">
                  <c:v>4</c:v>
                </c:pt>
                <c:pt idx="2622">
                  <c:v>12</c:v>
                </c:pt>
                <c:pt idx="2623">
                  <c:v>1</c:v>
                </c:pt>
                <c:pt idx="2624">
                  <c:v>4</c:v>
                </c:pt>
                <c:pt idx="2625">
                  <c:v>8</c:v>
                </c:pt>
                <c:pt idx="2626">
                  <c:v>162</c:v>
                </c:pt>
                <c:pt idx="2627">
                  <c:v>1</c:v>
                </c:pt>
                <c:pt idx="2628">
                  <c:v>4</c:v>
                </c:pt>
                <c:pt idx="2629">
                  <c:v>19</c:v>
                </c:pt>
                <c:pt idx="2630">
                  <c:v>6</c:v>
                </c:pt>
                <c:pt idx="2631">
                  <c:v>27</c:v>
                </c:pt>
                <c:pt idx="2632">
                  <c:v>10</c:v>
                </c:pt>
                <c:pt idx="2633">
                  <c:v>162</c:v>
                </c:pt>
                <c:pt idx="2634">
                  <c:v>27</c:v>
                </c:pt>
                <c:pt idx="2635">
                  <c:v>9</c:v>
                </c:pt>
                <c:pt idx="2636">
                  <c:v>12</c:v>
                </c:pt>
                <c:pt idx="2637">
                  <c:v>93</c:v>
                </c:pt>
                <c:pt idx="2638">
                  <c:v>19</c:v>
                </c:pt>
                <c:pt idx="2639">
                  <c:v>25</c:v>
                </c:pt>
                <c:pt idx="2640">
                  <c:v>8</c:v>
                </c:pt>
                <c:pt idx="2641">
                  <c:v>164</c:v>
                </c:pt>
                <c:pt idx="2642">
                  <c:v>5</c:v>
                </c:pt>
                <c:pt idx="2643">
                  <c:v>20</c:v>
                </c:pt>
                <c:pt idx="2644">
                  <c:v>164</c:v>
                </c:pt>
                <c:pt idx="2645">
                  <c:v>6</c:v>
                </c:pt>
                <c:pt idx="2646">
                  <c:v>1</c:v>
                </c:pt>
                <c:pt idx="2647">
                  <c:v>2</c:v>
                </c:pt>
                <c:pt idx="2648">
                  <c:v>24</c:v>
                </c:pt>
                <c:pt idx="2649">
                  <c:v>28</c:v>
                </c:pt>
                <c:pt idx="2650">
                  <c:v>87</c:v>
                </c:pt>
                <c:pt idx="2651">
                  <c:v>27</c:v>
                </c:pt>
                <c:pt idx="2652">
                  <c:v>13</c:v>
                </c:pt>
                <c:pt idx="2653">
                  <c:v>162</c:v>
                </c:pt>
                <c:pt idx="2654">
                  <c:v>18</c:v>
                </c:pt>
                <c:pt idx="2655">
                  <c:v>31</c:v>
                </c:pt>
                <c:pt idx="2656">
                  <c:v>10</c:v>
                </c:pt>
                <c:pt idx="2657">
                  <c:v>2</c:v>
                </c:pt>
                <c:pt idx="2658">
                  <c:v>191</c:v>
                </c:pt>
                <c:pt idx="2659">
                  <c:v>3</c:v>
                </c:pt>
                <c:pt idx="2660">
                  <c:v>171</c:v>
                </c:pt>
                <c:pt idx="2661">
                  <c:v>288</c:v>
                </c:pt>
                <c:pt idx="2662">
                  <c:v>20</c:v>
                </c:pt>
                <c:pt idx="2663">
                  <c:v>5</c:v>
                </c:pt>
                <c:pt idx="2664">
                  <c:v>1</c:v>
                </c:pt>
                <c:pt idx="2665">
                  <c:v>177</c:v>
                </c:pt>
                <c:pt idx="2666">
                  <c:v>121</c:v>
                </c:pt>
                <c:pt idx="2667">
                  <c:v>147</c:v>
                </c:pt>
                <c:pt idx="2668">
                  <c:v>226</c:v>
                </c:pt>
                <c:pt idx="2669">
                  <c:v>13</c:v>
                </c:pt>
                <c:pt idx="2670">
                  <c:v>162</c:v>
                </c:pt>
                <c:pt idx="2671">
                  <c:v>22</c:v>
                </c:pt>
                <c:pt idx="2672">
                  <c:v>234</c:v>
                </c:pt>
                <c:pt idx="2673">
                  <c:v>1</c:v>
                </c:pt>
                <c:pt idx="2674">
                  <c:v>54</c:v>
                </c:pt>
                <c:pt idx="2675">
                  <c:v>12</c:v>
                </c:pt>
                <c:pt idx="2676">
                  <c:v>162</c:v>
                </c:pt>
                <c:pt idx="2677">
                  <c:v>19</c:v>
                </c:pt>
                <c:pt idx="2678">
                  <c:v>66</c:v>
                </c:pt>
                <c:pt idx="2679">
                  <c:v>17</c:v>
                </c:pt>
                <c:pt idx="2680">
                  <c:v>6</c:v>
                </c:pt>
                <c:pt idx="2681">
                  <c:v>30</c:v>
                </c:pt>
                <c:pt idx="2682">
                  <c:v>1</c:v>
                </c:pt>
                <c:pt idx="2683">
                  <c:v>9</c:v>
                </c:pt>
                <c:pt idx="2684">
                  <c:v>3</c:v>
                </c:pt>
                <c:pt idx="2685">
                  <c:v>110</c:v>
                </c:pt>
                <c:pt idx="2686">
                  <c:v>25</c:v>
                </c:pt>
                <c:pt idx="2687">
                  <c:v>41</c:v>
                </c:pt>
                <c:pt idx="2688">
                  <c:v>3</c:v>
                </c:pt>
                <c:pt idx="2689">
                  <c:v>20</c:v>
                </c:pt>
                <c:pt idx="2690">
                  <c:v>1</c:v>
                </c:pt>
                <c:pt idx="2691">
                  <c:v>213</c:v>
                </c:pt>
                <c:pt idx="2692">
                  <c:v>164</c:v>
                </c:pt>
                <c:pt idx="2693">
                  <c:v>8</c:v>
                </c:pt>
                <c:pt idx="2694">
                  <c:v>343</c:v>
                </c:pt>
                <c:pt idx="2695">
                  <c:v>10</c:v>
                </c:pt>
                <c:pt idx="2696">
                  <c:v>1</c:v>
                </c:pt>
                <c:pt idx="2697">
                  <c:v>35</c:v>
                </c:pt>
                <c:pt idx="2698">
                  <c:v>2</c:v>
                </c:pt>
                <c:pt idx="2699">
                  <c:v>66</c:v>
                </c:pt>
                <c:pt idx="2700">
                  <c:v>17</c:v>
                </c:pt>
                <c:pt idx="2701">
                  <c:v>30</c:v>
                </c:pt>
                <c:pt idx="2702">
                  <c:v>6</c:v>
                </c:pt>
                <c:pt idx="2703">
                  <c:v>191</c:v>
                </c:pt>
                <c:pt idx="2704">
                  <c:v>1</c:v>
                </c:pt>
                <c:pt idx="2705">
                  <c:v>28</c:v>
                </c:pt>
                <c:pt idx="2706">
                  <c:v>58</c:v>
                </c:pt>
                <c:pt idx="2707">
                  <c:v>17</c:v>
                </c:pt>
                <c:pt idx="2708">
                  <c:v>8</c:v>
                </c:pt>
                <c:pt idx="2709">
                  <c:v>96</c:v>
                </c:pt>
                <c:pt idx="2710">
                  <c:v>164</c:v>
                </c:pt>
                <c:pt idx="2711">
                  <c:v>22</c:v>
                </c:pt>
                <c:pt idx="2712">
                  <c:v>4</c:v>
                </c:pt>
                <c:pt idx="2713">
                  <c:v>3</c:v>
                </c:pt>
                <c:pt idx="2714">
                  <c:v>20</c:v>
                </c:pt>
                <c:pt idx="2715">
                  <c:v>13</c:v>
                </c:pt>
                <c:pt idx="2716">
                  <c:v>96</c:v>
                </c:pt>
                <c:pt idx="2717">
                  <c:v>162</c:v>
                </c:pt>
                <c:pt idx="2718">
                  <c:v>2</c:v>
                </c:pt>
                <c:pt idx="2719">
                  <c:v>111</c:v>
                </c:pt>
                <c:pt idx="2720">
                  <c:v>15</c:v>
                </c:pt>
                <c:pt idx="2721">
                  <c:v>25</c:v>
                </c:pt>
                <c:pt idx="2722">
                  <c:v>41</c:v>
                </c:pt>
                <c:pt idx="2723">
                  <c:v>43</c:v>
                </c:pt>
                <c:pt idx="2724">
                  <c:v>41</c:v>
                </c:pt>
                <c:pt idx="2725">
                  <c:v>8</c:v>
                </c:pt>
                <c:pt idx="2726">
                  <c:v>20</c:v>
                </c:pt>
                <c:pt idx="2727">
                  <c:v>2</c:v>
                </c:pt>
                <c:pt idx="2728">
                  <c:v>37</c:v>
                </c:pt>
                <c:pt idx="2729">
                  <c:v>337</c:v>
                </c:pt>
                <c:pt idx="2730">
                  <c:v>66</c:v>
                </c:pt>
                <c:pt idx="2731">
                  <c:v>23</c:v>
                </c:pt>
                <c:pt idx="2732">
                  <c:v>27</c:v>
                </c:pt>
                <c:pt idx="2733">
                  <c:v>66</c:v>
                </c:pt>
                <c:pt idx="2734">
                  <c:v>30</c:v>
                </c:pt>
                <c:pt idx="2735">
                  <c:v>24</c:v>
                </c:pt>
                <c:pt idx="2736">
                  <c:v>164</c:v>
                </c:pt>
                <c:pt idx="2737">
                  <c:v>118</c:v>
                </c:pt>
                <c:pt idx="2738">
                  <c:v>162</c:v>
                </c:pt>
                <c:pt idx="2739">
                  <c:v>6</c:v>
                </c:pt>
                <c:pt idx="2740">
                  <c:v>28</c:v>
                </c:pt>
                <c:pt idx="2741">
                  <c:v>1</c:v>
                </c:pt>
                <c:pt idx="2742">
                  <c:v>34</c:v>
                </c:pt>
                <c:pt idx="2743">
                  <c:v>162</c:v>
                </c:pt>
                <c:pt idx="2744">
                  <c:v>164</c:v>
                </c:pt>
                <c:pt idx="2745">
                  <c:v>164</c:v>
                </c:pt>
                <c:pt idx="2746">
                  <c:v>29</c:v>
                </c:pt>
                <c:pt idx="2747">
                  <c:v>29</c:v>
                </c:pt>
                <c:pt idx="2748">
                  <c:v>58</c:v>
                </c:pt>
                <c:pt idx="2749">
                  <c:v>1</c:v>
                </c:pt>
                <c:pt idx="2750">
                  <c:v>31</c:v>
                </c:pt>
                <c:pt idx="2751">
                  <c:v>164</c:v>
                </c:pt>
                <c:pt idx="2752">
                  <c:v>7</c:v>
                </c:pt>
                <c:pt idx="2753">
                  <c:v>239</c:v>
                </c:pt>
                <c:pt idx="2754">
                  <c:v>66</c:v>
                </c:pt>
                <c:pt idx="2755">
                  <c:v>6</c:v>
                </c:pt>
                <c:pt idx="2756">
                  <c:v>1</c:v>
                </c:pt>
                <c:pt idx="2757">
                  <c:v>164</c:v>
                </c:pt>
                <c:pt idx="2758">
                  <c:v>154</c:v>
                </c:pt>
                <c:pt idx="2759">
                  <c:v>162</c:v>
                </c:pt>
                <c:pt idx="2760">
                  <c:v>199</c:v>
                </c:pt>
                <c:pt idx="2761">
                  <c:v>1</c:v>
                </c:pt>
                <c:pt idx="2762">
                  <c:v>8</c:v>
                </c:pt>
                <c:pt idx="2763">
                  <c:v>136</c:v>
                </c:pt>
                <c:pt idx="2764">
                  <c:v>2</c:v>
                </c:pt>
                <c:pt idx="2765">
                  <c:v>8</c:v>
                </c:pt>
                <c:pt idx="2766">
                  <c:v>39</c:v>
                </c:pt>
                <c:pt idx="2767">
                  <c:v>205</c:v>
                </c:pt>
                <c:pt idx="2768">
                  <c:v>13</c:v>
                </c:pt>
                <c:pt idx="2769">
                  <c:v>23</c:v>
                </c:pt>
                <c:pt idx="2770">
                  <c:v>1</c:v>
                </c:pt>
                <c:pt idx="2771">
                  <c:v>35</c:v>
                </c:pt>
                <c:pt idx="2772">
                  <c:v>1</c:v>
                </c:pt>
                <c:pt idx="2773">
                  <c:v>8</c:v>
                </c:pt>
                <c:pt idx="2774">
                  <c:v>8</c:v>
                </c:pt>
                <c:pt idx="2775">
                  <c:v>96</c:v>
                </c:pt>
                <c:pt idx="2776">
                  <c:v>6</c:v>
                </c:pt>
                <c:pt idx="2777">
                  <c:v>164</c:v>
                </c:pt>
                <c:pt idx="2778">
                  <c:v>9</c:v>
                </c:pt>
                <c:pt idx="2779">
                  <c:v>5</c:v>
                </c:pt>
                <c:pt idx="2780">
                  <c:v>164</c:v>
                </c:pt>
                <c:pt idx="2781">
                  <c:v>14</c:v>
                </c:pt>
                <c:pt idx="2782">
                  <c:v>7</c:v>
                </c:pt>
                <c:pt idx="2783">
                  <c:v>191</c:v>
                </c:pt>
                <c:pt idx="2784">
                  <c:v>19</c:v>
                </c:pt>
                <c:pt idx="2785">
                  <c:v>27</c:v>
                </c:pt>
                <c:pt idx="2786">
                  <c:v>30</c:v>
                </c:pt>
                <c:pt idx="2787">
                  <c:v>29</c:v>
                </c:pt>
                <c:pt idx="2788">
                  <c:v>29</c:v>
                </c:pt>
                <c:pt idx="2789">
                  <c:v>9</c:v>
                </c:pt>
                <c:pt idx="2790">
                  <c:v>164</c:v>
                </c:pt>
                <c:pt idx="2791">
                  <c:v>93</c:v>
                </c:pt>
                <c:pt idx="2792">
                  <c:v>22</c:v>
                </c:pt>
                <c:pt idx="2793">
                  <c:v>136</c:v>
                </c:pt>
                <c:pt idx="2794">
                  <c:v>7</c:v>
                </c:pt>
                <c:pt idx="2795">
                  <c:v>10</c:v>
                </c:pt>
                <c:pt idx="2796">
                  <c:v>108</c:v>
                </c:pt>
                <c:pt idx="2797">
                  <c:v>20</c:v>
                </c:pt>
                <c:pt idx="2798">
                  <c:v>14</c:v>
                </c:pt>
                <c:pt idx="2799">
                  <c:v>24</c:v>
                </c:pt>
                <c:pt idx="2800">
                  <c:v>3</c:v>
                </c:pt>
                <c:pt idx="2801">
                  <c:v>93</c:v>
                </c:pt>
                <c:pt idx="2802">
                  <c:v>5</c:v>
                </c:pt>
                <c:pt idx="2803">
                  <c:v>102</c:v>
                </c:pt>
                <c:pt idx="2804">
                  <c:v>164</c:v>
                </c:pt>
                <c:pt idx="2805">
                  <c:v>31</c:v>
                </c:pt>
                <c:pt idx="2806">
                  <c:v>65</c:v>
                </c:pt>
                <c:pt idx="2807">
                  <c:v>9</c:v>
                </c:pt>
                <c:pt idx="2808">
                  <c:v>19</c:v>
                </c:pt>
                <c:pt idx="2809">
                  <c:v>5</c:v>
                </c:pt>
                <c:pt idx="2810">
                  <c:v>177</c:v>
                </c:pt>
                <c:pt idx="2811">
                  <c:v>191</c:v>
                </c:pt>
                <c:pt idx="2812">
                  <c:v>31</c:v>
                </c:pt>
                <c:pt idx="2813">
                  <c:v>171</c:v>
                </c:pt>
                <c:pt idx="2814">
                  <c:v>66</c:v>
                </c:pt>
                <c:pt idx="2815">
                  <c:v>162</c:v>
                </c:pt>
                <c:pt idx="2816">
                  <c:v>162</c:v>
                </c:pt>
                <c:pt idx="2817">
                  <c:v>8</c:v>
                </c:pt>
                <c:pt idx="2818">
                  <c:v>5</c:v>
                </c:pt>
                <c:pt idx="2819">
                  <c:v>19</c:v>
                </c:pt>
                <c:pt idx="2820">
                  <c:v>29</c:v>
                </c:pt>
                <c:pt idx="2821">
                  <c:v>17</c:v>
                </c:pt>
                <c:pt idx="2822">
                  <c:v>112</c:v>
                </c:pt>
                <c:pt idx="2823">
                  <c:v>18</c:v>
                </c:pt>
                <c:pt idx="2824">
                  <c:v>12</c:v>
                </c:pt>
                <c:pt idx="2825">
                  <c:v>31</c:v>
                </c:pt>
                <c:pt idx="2826">
                  <c:v>3</c:v>
                </c:pt>
                <c:pt idx="2827">
                  <c:v>110</c:v>
                </c:pt>
                <c:pt idx="2828">
                  <c:v>104</c:v>
                </c:pt>
                <c:pt idx="2829">
                  <c:v>29</c:v>
                </c:pt>
                <c:pt idx="2830">
                  <c:v>1</c:v>
                </c:pt>
                <c:pt idx="2831">
                  <c:v>287</c:v>
                </c:pt>
                <c:pt idx="2832">
                  <c:v>61</c:v>
                </c:pt>
                <c:pt idx="2833">
                  <c:v>1</c:v>
                </c:pt>
                <c:pt idx="2834">
                  <c:v>164</c:v>
                </c:pt>
                <c:pt idx="2835">
                  <c:v>5</c:v>
                </c:pt>
                <c:pt idx="2836">
                  <c:v>33</c:v>
                </c:pt>
                <c:pt idx="2837">
                  <c:v>1</c:v>
                </c:pt>
                <c:pt idx="2838">
                  <c:v>64</c:v>
                </c:pt>
                <c:pt idx="2839">
                  <c:v>2</c:v>
                </c:pt>
                <c:pt idx="2840">
                  <c:v>164</c:v>
                </c:pt>
                <c:pt idx="2841">
                  <c:v>3</c:v>
                </c:pt>
                <c:pt idx="2842">
                  <c:v>17</c:v>
                </c:pt>
                <c:pt idx="2843">
                  <c:v>28</c:v>
                </c:pt>
                <c:pt idx="2844">
                  <c:v>164</c:v>
                </c:pt>
                <c:pt idx="2845">
                  <c:v>19</c:v>
                </c:pt>
                <c:pt idx="2846">
                  <c:v>20</c:v>
                </c:pt>
                <c:pt idx="2847">
                  <c:v>3</c:v>
                </c:pt>
                <c:pt idx="2848">
                  <c:v>29</c:v>
                </c:pt>
                <c:pt idx="2849">
                  <c:v>28</c:v>
                </c:pt>
                <c:pt idx="2850">
                  <c:v>1</c:v>
                </c:pt>
                <c:pt idx="2851">
                  <c:v>29</c:v>
                </c:pt>
                <c:pt idx="2852">
                  <c:v>18</c:v>
                </c:pt>
                <c:pt idx="2853">
                  <c:v>17</c:v>
                </c:pt>
                <c:pt idx="2854">
                  <c:v>27</c:v>
                </c:pt>
                <c:pt idx="2855">
                  <c:v>31</c:v>
                </c:pt>
                <c:pt idx="2856">
                  <c:v>8</c:v>
                </c:pt>
                <c:pt idx="2857">
                  <c:v>164</c:v>
                </c:pt>
                <c:pt idx="2858">
                  <c:v>1</c:v>
                </c:pt>
                <c:pt idx="2859">
                  <c:v>164</c:v>
                </c:pt>
                <c:pt idx="2860">
                  <c:v>177</c:v>
                </c:pt>
                <c:pt idx="2861">
                  <c:v>162</c:v>
                </c:pt>
                <c:pt idx="2862">
                  <c:v>6</c:v>
                </c:pt>
                <c:pt idx="2863">
                  <c:v>110</c:v>
                </c:pt>
                <c:pt idx="2864">
                  <c:v>39</c:v>
                </c:pt>
                <c:pt idx="2865">
                  <c:v>7</c:v>
                </c:pt>
                <c:pt idx="2866">
                  <c:v>28</c:v>
                </c:pt>
                <c:pt idx="2867">
                  <c:v>20</c:v>
                </c:pt>
                <c:pt idx="2868">
                  <c:v>18</c:v>
                </c:pt>
                <c:pt idx="2869">
                  <c:v>8</c:v>
                </c:pt>
                <c:pt idx="2870">
                  <c:v>1</c:v>
                </c:pt>
                <c:pt idx="2871">
                  <c:v>56</c:v>
                </c:pt>
                <c:pt idx="2872">
                  <c:v>448</c:v>
                </c:pt>
                <c:pt idx="2873">
                  <c:v>56</c:v>
                </c:pt>
                <c:pt idx="2874">
                  <c:v>17</c:v>
                </c:pt>
                <c:pt idx="2875">
                  <c:v>4</c:v>
                </c:pt>
                <c:pt idx="2876">
                  <c:v>171</c:v>
                </c:pt>
                <c:pt idx="2877">
                  <c:v>1</c:v>
                </c:pt>
                <c:pt idx="2878">
                  <c:v>3</c:v>
                </c:pt>
                <c:pt idx="2879">
                  <c:v>8</c:v>
                </c:pt>
                <c:pt idx="2880">
                  <c:v>358</c:v>
                </c:pt>
                <c:pt idx="2881">
                  <c:v>228</c:v>
                </c:pt>
                <c:pt idx="2882">
                  <c:v>4</c:v>
                </c:pt>
                <c:pt idx="2883">
                  <c:v>191</c:v>
                </c:pt>
                <c:pt idx="2884">
                  <c:v>20</c:v>
                </c:pt>
                <c:pt idx="2885">
                  <c:v>1</c:v>
                </c:pt>
                <c:pt idx="2886">
                  <c:v>25</c:v>
                </c:pt>
                <c:pt idx="2887">
                  <c:v>26</c:v>
                </c:pt>
                <c:pt idx="2888">
                  <c:v>3</c:v>
                </c:pt>
                <c:pt idx="2889">
                  <c:v>29</c:v>
                </c:pt>
                <c:pt idx="2890">
                  <c:v>22</c:v>
                </c:pt>
                <c:pt idx="2891">
                  <c:v>22</c:v>
                </c:pt>
                <c:pt idx="2892">
                  <c:v>61</c:v>
                </c:pt>
                <c:pt idx="2893">
                  <c:v>20</c:v>
                </c:pt>
                <c:pt idx="2894">
                  <c:v>186</c:v>
                </c:pt>
                <c:pt idx="2895">
                  <c:v>14</c:v>
                </c:pt>
                <c:pt idx="2896">
                  <c:v>58</c:v>
                </c:pt>
                <c:pt idx="2897">
                  <c:v>1</c:v>
                </c:pt>
                <c:pt idx="2898">
                  <c:v>164</c:v>
                </c:pt>
                <c:pt idx="2899">
                  <c:v>3</c:v>
                </c:pt>
                <c:pt idx="2900">
                  <c:v>13</c:v>
                </c:pt>
                <c:pt idx="2901">
                  <c:v>2</c:v>
                </c:pt>
                <c:pt idx="2902">
                  <c:v>28</c:v>
                </c:pt>
                <c:pt idx="2903">
                  <c:v>6</c:v>
                </c:pt>
                <c:pt idx="2904">
                  <c:v>20</c:v>
                </c:pt>
                <c:pt idx="2905">
                  <c:v>84</c:v>
                </c:pt>
                <c:pt idx="2906">
                  <c:v>6</c:v>
                </c:pt>
                <c:pt idx="2907">
                  <c:v>93</c:v>
                </c:pt>
                <c:pt idx="2908">
                  <c:v>28</c:v>
                </c:pt>
                <c:pt idx="2909">
                  <c:v>20</c:v>
                </c:pt>
                <c:pt idx="2910">
                  <c:v>18</c:v>
                </c:pt>
                <c:pt idx="2911">
                  <c:v>15</c:v>
                </c:pt>
                <c:pt idx="2912">
                  <c:v>93</c:v>
                </c:pt>
                <c:pt idx="2913">
                  <c:v>1</c:v>
                </c:pt>
                <c:pt idx="2914">
                  <c:v>4</c:v>
                </c:pt>
                <c:pt idx="2915">
                  <c:v>13</c:v>
                </c:pt>
                <c:pt idx="2916">
                  <c:v>25</c:v>
                </c:pt>
                <c:pt idx="2917">
                  <c:v>25</c:v>
                </c:pt>
                <c:pt idx="2918">
                  <c:v>61</c:v>
                </c:pt>
                <c:pt idx="2919">
                  <c:v>31</c:v>
                </c:pt>
                <c:pt idx="2920">
                  <c:v>58</c:v>
                </c:pt>
                <c:pt idx="2921">
                  <c:v>62</c:v>
                </c:pt>
                <c:pt idx="2922">
                  <c:v>19</c:v>
                </c:pt>
                <c:pt idx="2923">
                  <c:v>164</c:v>
                </c:pt>
                <c:pt idx="2924">
                  <c:v>14</c:v>
                </c:pt>
                <c:pt idx="2925">
                  <c:v>1</c:v>
                </c:pt>
                <c:pt idx="2926">
                  <c:v>162</c:v>
                </c:pt>
                <c:pt idx="2927">
                  <c:v>188</c:v>
                </c:pt>
                <c:pt idx="2928">
                  <c:v>29</c:v>
                </c:pt>
                <c:pt idx="2929">
                  <c:v>7</c:v>
                </c:pt>
                <c:pt idx="2930">
                  <c:v>3</c:v>
                </c:pt>
                <c:pt idx="2931">
                  <c:v>162</c:v>
                </c:pt>
                <c:pt idx="2932">
                  <c:v>1</c:v>
                </c:pt>
                <c:pt idx="2933">
                  <c:v>27</c:v>
                </c:pt>
                <c:pt idx="2934">
                  <c:v>1</c:v>
                </c:pt>
                <c:pt idx="2935">
                  <c:v>66</c:v>
                </c:pt>
                <c:pt idx="2936">
                  <c:v>21</c:v>
                </c:pt>
                <c:pt idx="2937">
                  <c:v>66</c:v>
                </c:pt>
                <c:pt idx="2938">
                  <c:v>22</c:v>
                </c:pt>
                <c:pt idx="2939">
                  <c:v>14</c:v>
                </c:pt>
                <c:pt idx="2940">
                  <c:v>61</c:v>
                </c:pt>
                <c:pt idx="2941">
                  <c:v>1</c:v>
                </c:pt>
                <c:pt idx="2942">
                  <c:v>23</c:v>
                </c:pt>
                <c:pt idx="2943">
                  <c:v>39</c:v>
                </c:pt>
                <c:pt idx="2944">
                  <c:v>54</c:v>
                </c:pt>
                <c:pt idx="2945">
                  <c:v>32</c:v>
                </c:pt>
                <c:pt idx="2946">
                  <c:v>1</c:v>
                </c:pt>
                <c:pt idx="2947">
                  <c:v>28</c:v>
                </c:pt>
                <c:pt idx="2948">
                  <c:v>4</c:v>
                </c:pt>
                <c:pt idx="2949">
                  <c:v>7</c:v>
                </c:pt>
                <c:pt idx="2950">
                  <c:v>164</c:v>
                </c:pt>
                <c:pt idx="2951">
                  <c:v>29</c:v>
                </c:pt>
                <c:pt idx="2952">
                  <c:v>20</c:v>
                </c:pt>
                <c:pt idx="2953">
                  <c:v>19</c:v>
                </c:pt>
                <c:pt idx="2954">
                  <c:v>22</c:v>
                </c:pt>
                <c:pt idx="2955">
                  <c:v>66</c:v>
                </c:pt>
                <c:pt idx="2956">
                  <c:v>20</c:v>
                </c:pt>
                <c:pt idx="2957">
                  <c:v>1</c:v>
                </c:pt>
                <c:pt idx="2958">
                  <c:v>17</c:v>
                </c:pt>
                <c:pt idx="2959">
                  <c:v>30</c:v>
                </c:pt>
                <c:pt idx="2960">
                  <c:v>62</c:v>
                </c:pt>
                <c:pt idx="2961">
                  <c:v>164</c:v>
                </c:pt>
                <c:pt idx="2962">
                  <c:v>19</c:v>
                </c:pt>
                <c:pt idx="2963">
                  <c:v>105</c:v>
                </c:pt>
                <c:pt idx="2964">
                  <c:v>7</c:v>
                </c:pt>
                <c:pt idx="2965">
                  <c:v>48</c:v>
                </c:pt>
                <c:pt idx="2966">
                  <c:v>164</c:v>
                </c:pt>
                <c:pt idx="2967">
                  <c:v>19</c:v>
                </c:pt>
                <c:pt idx="2968">
                  <c:v>5</c:v>
                </c:pt>
                <c:pt idx="2969">
                  <c:v>35</c:v>
                </c:pt>
                <c:pt idx="2970">
                  <c:v>121</c:v>
                </c:pt>
                <c:pt idx="2971">
                  <c:v>162</c:v>
                </c:pt>
                <c:pt idx="2972">
                  <c:v>27</c:v>
                </c:pt>
                <c:pt idx="2973">
                  <c:v>19</c:v>
                </c:pt>
                <c:pt idx="2974">
                  <c:v>13</c:v>
                </c:pt>
                <c:pt idx="2975">
                  <c:v>6</c:v>
                </c:pt>
                <c:pt idx="2976">
                  <c:v>191</c:v>
                </c:pt>
                <c:pt idx="2977">
                  <c:v>12</c:v>
                </c:pt>
                <c:pt idx="2978">
                  <c:v>21</c:v>
                </c:pt>
                <c:pt idx="2979">
                  <c:v>6</c:v>
                </c:pt>
                <c:pt idx="2980">
                  <c:v>2</c:v>
                </c:pt>
                <c:pt idx="2981">
                  <c:v>242</c:v>
                </c:pt>
                <c:pt idx="2982">
                  <c:v>1</c:v>
                </c:pt>
                <c:pt idx="2983">
                  <c:v>110</c:v>
                </c:pt>
                <c:pt idx="2984">
                  <c:v>22</c:v>
                </c:pt>
                <c:pt idx="2985">
                  <c:v>22</c:v>
                </c:pt>
                <c:pt idx="2986">
                  <c:v>184</c:v>
                </c:pt>
                <c:pt idx="2987">
                  <c:v>3</c:v>
                </c:pt>
                <c:pt idx="2988">
                  <c:v>41</c:v>
                </c:pt>
                <c:pt idx="2989">
                  <c:v>164</c:v>
                </c:pt>
                <c:pt idx="2990">
                  <c:v>18</c:v>
                </c:pt>
                <c:pt idx="2991">
                  <c:v>23</c:v>
                </c:pt>
                <c:pt idx="2992">
                  <c:v>5</c:v>
                </c:pt>
                <c:pt idx="2993">
                  <c:v>1</c:v>
                </c:pt>
                <c:pt idx="2994">
                  <c:v>7</c:v>
                </c:pt>
                <c:pt idx="2995">
                  <c:v>61</c:v>
                </c:pt>
                <c:pt idx="2996">
                  <c:v>110</c:v>
                </c:pt>
                <c:pt idx="2997">
                  <c:v>4</c:v>
                </c:pt>
                <c:pt idx="2998">
                  <c:v>15</c:v>
                </c:pt>
                <c:pt idx="2999">
                  <c:v>191</c:v>
                </c:pt>
                <c:pt idx="3000">
                  <c:v>162</c:v>
                </c:pt>
                <c:pt idx="3001">
                  <c:v>6</c:v>
                </c:pt>
                <c:pt idx="3002">
                  <c:v>20</c:v>
                </c:pt>
                <c:pt idx="3003">
                  <c:v>66</c:v>
                </c:pt>
                <c:pt idx="3004">
                  <c:v>18</c:v>
                </c:pt>
                <c:pt idx="3005">
                  <c:v>29</c:v>
                </c:pt>
                <c:pt idx="3006">
                  <c:v>27</c:v>
                </c:pt>
                <c:pt idx="3007">
                  <c:v>10</c:v>
                </c:pt>
                <c:pt idx="3008">
                  <c:v>7</c:v>
                </c:pt>
                <c:pt idx="3009">
                  <c:v>30</c:v>
                </c:pt>
                <c:pt idx="3010">
                  <c:v>1</c:v>
                </c:pt>
                <c:pt idx="3011">
                  <c:v>164</c:v>
                </c:pt>
                <c:pt idx="3012">
                  <c:v>1</c:v>
                </c:pt>
                <c:pt idx="3013">
                  <c:v>1</c:v>
                </c:pt>
                <c:pt idx="3014">
                  <c:v>31</c:v>
                </c:pt>
                <c:pt idx="3015">
                  <c:v>20</c:v>
                </c:pt>
                <c:pt idx="3016">
                  <c:v>66</c:v>
                </c:pt>
                <c:pt idx="3017">
                  <c:v>164</c:v>
                </c:pt>
                <c:pt idx="3018">
                  <c:v>26</c:v>
                </c:pt>
                <c:pt idx="3019">
                  <c:v>19</c:v>
                </c:pt>
                <c:pt idx="3020">
                  <c:v>81</c:v>
                </c:pt>
                <c:pt idx="3021">
                  <c:v>8</c:v>
                </c:pt>
                <c:pt idx="3022">
                  <c:v>19</c:v>
                </c:pt>
                <c:pt idx="3023">
                  <c:v>13</c:v>
                </c:pt>
                <c:pt idx="3024">
                  <c:v>15</c:v>
                </c:pt>
                <c:pt idx="3025">
                  <c:v>26</c:v>
                </c:pt>
                <c:pt idx="3026">
                  <c:v>110</c:v>
                </c:pt>
                <c:pt idx="3027">
                  <c:v>27</c:v>
                </c:pt>
                <c:pt idx="3028">
                  <c:v>164</c:v>
                </c:pt>
                <c:pt idx="3029">
                  <c:v>66</c:v>
                </c:pt>
                <c:pt idx="3030">
                  <c:v>63</c:v>
                </c:pt>
                <c:pt idx="3031">
                  <c:v>4</c:v>
                </c:pt>
                <c:pt idx="3032">
                  <c:v>14</c:v>
                </c:pt>
                <c:pt idx="3033">
                  <c:v>2</c:v>
                </c:pt>
                <c:pt idx="3034">
                  <c:v>5</c:v>
                </c:pt>
                <c:pt idx="3035">
                  <c:v>21</c:v>
                </c:pt>
                <c:pt idx="3036">
                  <c:v>177</c:v>
                </c:pt>
                <c:pt idx="3037">
                  <c:v>164</c:v>
                </c:pt>
                <c:pt idx="3038">
                  <c:v>19</c:v>
                </c:pt>
                <c:pt idx="3039">
                  <c:v>19</c:v>
                </c:pt>
                <c:pt idx="3040">
                  <c:v>77</c:v>
                </c:pt>
                <c:pt idx="3041">
                  <c:v>33</c:v>
                </c:pt>
                <c:pt idx="3042">
                  <c:v>1</c:v>
                </c:pt>
                <c:pt idx="3043">
                  <c:v>22</c:v>
                </c:pt>
                <c:pt idx="3044">
                  <c:v>1</c:v>
                </c:pt>
                <c:pt idx="3045">
                  <c:v>1</c:v>
                </c:pt>
                <c:pt idx="3046">
                  <c:v>56</c:v>
                </c:pt>
                <c:pt idx="3047">
                  <c:v>34</c:v>
                </c:pt>
                <c:pt idx="3048">
                  <c:v>32</c:v>
                </c:pt>
                <c:pt idx="3049">
                  <c:v>2</c:v>
                </c:pt>
                <c:pt idx="3050">
                  <c:v>14</c:v>
                </c:pt>
                <c:pt idx="3051">
                  <c:v>33</c:v>
                </c:pt>
                <c:pt idx="3052">
                  <c:v>14</c:v>
                </c:pt>
                <c:pt idx="3053">
                  <c:v>14</c:v>
                </c:pt>
                <c:pt idx="3054">
                  <c:v>10</c:v>
                </c:pt>
                <c:pt idx="3055">
                  <c:v>164</c:v>
                </c:pt>
                <c:pt idx="3056">
                  <c:v>65</c:v>
                </c:pt>
                <c:pt idx="3057">
                  <c:v>448</c:v>
                </c:pt>
                <c:pt idx="3058">
                  <c:v>26</c:v>
                </c:pt>
                <c:pt idx="3059">
                  <c:v>25</c:v>
                </c:pt>
                <c:pt idx="3060">
                  <c:v>12</c:v>
                </c:pt>
                <c:pt idx="3061">
                  <c:v>162</c:v>
                </c:pt>
                <c:pt idx="3062">
                  <c:v>20</c:v>
                </c:pt>
                <c:pt idx="3063">
                  <c:v>19</c:v>
                </c:pt>
                <c:pt idx="3064">
                  <c:v>53</c:v>
                </c:pt>
                <c:pt idx="3065">
                  <c:v>54</c:v>
                </c:pt>
                <c:pt idx="3066">
                  <c:v>62</c:v>
                </c:pt>
                <c:pt idx="3067">
                  <c:v>191</c:v>
                </c:pt>
                <c:pt idx="3068">
                  <c:v>2</c:v>
                </c:pt>
                <c:pt idx="3069">
                  <c:v>99</c:v>
                </c:pt>
                <c:pt idx="3070">
                  <c:v>7</c:v>
                </c:pt>
                <c:pt idx="3071">
                  <c:v>58</c:v>
                </c:pt>
                <c:pt idx="3072">
                  <c:v>226</c:v>
                </c:pt>
                <c:pt idx="3073">
                  <c:v>58</c:v>
                </c:pt>
                <c:pt idx="3074">
                  <c:v>43</c:v>
                </c:pt>
                <c:pt idx="3075">
                  <c:v>140</c:v>
                </c:pt>
                <c:pt idx="3076">
                  <c:v>35</c:v>
                </c:pt>
                <c:pt idx="3077">
                  <c:v>108</c:v>
                </c:pt>
                <c:pt idx="3078">
                  <c:v>191</c:v>
                </c:pt>
                <c:pt idx="3079">
                  <c:v>10</c:v>
                </c:pt>
                <c:pt idx="3080">
                  <c:v>1</c:v>
                </c:pt>
                <c:pt idx="3081">
                  <c:v>105</c:v>
                </c:pt>
                <c:pt idx="3082">
                  <c:v>93</c:v>
                </c:pt>
                <c:pt idx="3083">
                  <c:v>32</c:v>
                </c:pt>
                <c:pt idx="3084">
                  <c:v>7</c:v>
                </c:pt>
                <c:pt idx="3085">
                  <c:v>162</c:v>
                </c:pt>
                <c:pt idx="3086">
                  <c:v>24</c:v>
                </c:pt>
                <c:pt idx="3087">
                  <c:v>287</c:v>
                </c:pt>
                <c:pt idx="3088">
                  <c:v>1</c:v>
                </c:pt>
                <c:pt idx="3089">
                  <c:v>93</c:v>
                </c:pt>
                <c:pt idx="3090">
                  <c:v>24</c:v>
                </c:pt>
                <c:pt idx="3091">
                  <c:v>448</c:v>
                </c:pt>
                <c:pt idx="3092">
                  <c:v>23</c:v>
                </c:pt>
                <c:pt idx="3093">
                  <c:v>88</c:v>
                </c:pt>
                <c:pt idx="3094">
                  <c:v>164</c:v>
                </c:pt>
                <c:pt idx="3095">
                  <c:v>33</c:v>
                </c:pt>
                <c:pt idx="3096">
                  <c:v>20</c:v>
                </c:pt>
                <c:pt idx="3097">
                  <c:v>191</c:v>
                </c:pt>
                <c:pt idx="3098">
                  <c:v>164</c:v>
                </c:pt>
                <c:pt idx="3099">
                  <c:v>3</c:v>
                </c:pt>
                <c:pt idx="3100">
                  <c:v>54</c:v>
                </c:pt>
                <c:pt idx="3101">
                  <c:v>14</c:v>
                </c:pt>
                <c:pt idx="3102">
                  <c:v>93</c:v>
                </c:pt>
                <c:pt idx="3103">
                  <c:v>93</c:v>
                </c:pt>
                <c:pt idx="3104">
                  <c:v>11</c:v>
                </c:pt>
                <c:pt idx="3105">
                  <c:v>164</c:v>
                </c:pt>
                <c:pt idx="3106">
                  <c:v>49</c:v>
                </c:pt>
                <c:pt idx="3107">
                  <c:v>23</c:v>
                </c:pt>
                <c:pt idx="3108">
                  <c:v>205</c:v>
                </c:pt>
                <c:pt idx="3109">
                  <c:v>177</c:v>
                </c:pt>
                <c:pt idx="3110">
                  <c:v>162</c:v>
                </c:pt>
                <c:pt idx="3111">
                  <c:v>19</c:v>
                </c:pt>
                <c:pt idx="3112">
                  <c:v>93</c:v>
                </c:pt>
                <c:pt idx="3113">
                  <c:v>21</c:v>
                </c:pt>
                <c:pt idx="3114">
                  <c:v>10</c:v>
                </c:pt>
                <c:pt idx="3115">
                  <c:v>1</c:v>
                </c:pt>
                <c:pt idx="3116">
                  <c:v>162</c:v>
                </c:pt>
                <c:pt idx="3117">
                  <c:v>7</c:v>
                </c:pt>
                <c:pt idx="3118">
                  <c:v>26</c:v>
                </c:pt>
                <c:pt idx="3119">
                  <c:v>17</c:v>
                </c:pt>
                <c:pt idx="3120">
                  <c:v>19</c:v>
                </c:pt>
                <c:pt idx="3121">
                  <c:v>360</c:v>
                </c:pt>
                <c:pt idx="3122">
                  <c:v>226</c:v>
                </c:pt>
                <c:pt idx="3123">
                  <c:v>29</c:v>
                </c:pt>
                <c:pt idx="3124">
                  <c:v>8</c:v>
                </c:pt>
                <c:pt idx="3125">
                  <c:v>19</c:v>
                </c:pt>
                <c:pt idx="3126">
                  <c:v>273</c:v>
                </c:pt>
                <c:pt idx="3127">
                  <c:v>19</c:v>
                </c:pt>
                <c:pt idx="3128">
                  <c:v>20</c:v>
                </c:pt>
                <c:pt idx="3129">
                  <c:v>19</c:v>
                </c:pt>
                <c:pt idx="3130">
                  <c:v>1</c:v>
                </c:pt>
                <c:pt idx="3131">
                  <c:v>20</c:v>
                </c:pt>
                <c:pt idx="3132">
                  <c:v>102</c:v>
                </c:pt>
                <c:pt idx="3133">
                  <c:v>19</c:v>
                </c:pt>
                <c:pt idx="3134">
                  <c:v>1</c:v>
                </c:pt>
                <c:pt idx="3135">
                  <c:v>1</c:v>
                </c:pt>
                <c:pt idx="3136">
                  <c:v>6</c:v>
                </c:pt>
                <c:pt idx="3137">
                  <c:v>3</c:v>
                </c:pt>
                <c:pt idx="3138">
                  <c:v>164</c:v>
                </c:pt>
                <c:pt idx="3139">
                  <c:v>1</c:v>
                </c:pt>
                <c:pt idx="3140">
                  <c:v>19</c:v>
                </c:pt>
                <c:pt idx="3141">
                  <c:v>164</c:v>
                </c:pt>
                <c:pt idx="3142">
                  <c:v>20</c:v>
                </c:pt>
                <c:pt idx="3143">
                  <c:v>110</c:v>
                </c:pt>
                <c:pt idx="3144">
                  <c:v>322</c:v>
                </c:pt>
                <c:pt idx="3145">
                  <c:v>28</c:v>
                </c:pt>
                <c:pt idx="3146">
                  <c:v>6</c:v>
                </c:pt>
                <c:pt idx="3147">
                  <c:v>162</c:v>
                </c:pt>
                <c:pt idx="3148">
                  <c:v>27</c:v>
                </c:pt>
                <c:pt idx="3149">
                  <c:v>41</c:v>
                </c:pt>
                <c:pt idx="3150">
                  <c:v>203</c:v>
                </c:pt>
                <c:pt idx="3151">
                  <c:v>1</c:v>
                </c:pt>
                <c:pt idx="3152">
                  <c:v>162</c:v>
                </c:pt>
                <c:pt idx="3153">
                  <c:v>15</c:v>
                </c:pt>
                <c:pt idx="3154">
                  <c:v>33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18</c:v>
                </c:pt>
                <c:pt idx="3159">
                  <c:v>42</c:v>
                </c:pt>
                <c:pt idx="3160">
                  <c:v>177</c:v>
                </c:pt>
                <c:pt idx="3161">
                  <c:v>15</c:v>
                </c:pt>
                <c:pt idx="3162">
                  <c:v>22</c:v>
                </c:pt>
                <c:pt idx="3163">
                  <c:v>164</c:v>
                </c:pt>
                <c:pt idx="3164">
                  <c:v>18</c:v>
                </c:pt>
                <c:pt idx="3165">
                  <c:v>28</c:v>
                </c:pt>
                <c:pt idx="3166">
                  <c:v>2</c:v>
                </c:pt>
                <c:pt idx="3167">
                  <c:v>13</c:v>
                </c:pt>
                <c:pt idx="3168">
                  <c:v>20</c:v>
                </c:pt>
                <c:pt idx="3169">
                  <c:v>164</c:v>
                </c:pt>
                <c:pt idx="3170">
                  <c:v>28</c:v>
                </c:pt>
                <c:pt idx="3171">
                  <c:v>19</c:v>
                </c:pt>
                <c:pt idx="3172">
                  <c:v>9</c:v>
                </c:pt>
                <c:pt idx="3173">
                  <c:v>218</c:v>
                </c:pt>
                <c:pt idx="3174">
                  <c:v>58</c:v>
                </c:pt>
                <c:pt idx="3175">
                  <c:v>1</c:v>
                </c:pt>
                <c:pt idx="3176">
                  <c:v>88</c:v>
                </c:pt>
                <c:pt idx="3177">
                  <c:v>162</c:v>
                </c:pt>
                <c:pt idx="3178">
                  <c:v>1</c:v>
                </c:pt>
                <c:pt idx="3179">
                  <c:v>17</c:v>
                </c:pt>
                <c:pt idx="3180">
                  <c:v>338</c:v>
                </c:pt>
                <c:pt idx="3181">
                  <c:v>33</c:v>
                </c:pt>
                <c:pt idx="3182">
                  <c:v>3</c:v>
                </c:pt>
                <c:pt idx="3183">
                  <c:v>1</c:v>
                </c:pt>
                <c:pt idx="3184">
                  <c:v>19</c:v>
                </c:pt>
                <c:pt idx="3185">
                  <c:v>93</c:v>
                </c:pt>
                <c:pt idx="3186">
                  <c:v>25</c:v>
                </c:pt>
                <c:pt idx="3187">
                  <c:v>35</c:v>
                </c:pt>
                <c:pt idx="3188">
                  <c:v>1</c:v>
                </c:pt>
                <c:pt idx="3189">
                  <c:v>448</c:v>
                </c:pt>
                <c:pt idx="3190">
                  <c:v>11</c:v>
                </c:pt>
                <c:pt idx="3191">
                  <c:v>19</c:v>
                </c:pt>
                <c:pt idx="3192">
                  <c:v>13</c:v>
                </c:pt>
                <c:pt idx="3193">
                  <c:v>20</c:v>
                </c:pt>
                <c:pt idx="3194">
                  <c:v>28</c:v>
                </c:pt>
                <c:pt idx="3195">
                  <c:v>93</c:v>
                </c:pt>
                <c:pt idx="3196">
                  <c:v>88</c:v>
                </c:pt>
                <c:pt idx="3197">
                  <c:v>269</c:v>
                </c:pt>
                <c:pt idx="3198">
                  <c:v>340</c:v>
                </c:pt>
                <c:pt idx="3199">
                  <c:v>29</c:v>
                </c:pt>
                <c:pt idx="3200">
                  <c:v>4</c:v>
                </c:pt>
                <c:pt idx="3201">
                  <c:v>12</c:v>
                </c:pt>
                <c:pt idx="3202">
                  <c:v>26</c:v>
                </c:pt>
                <c:pt idx="3203">
                  <c:v>6</c:v>
                </c:pt>
                <c:pt idx="3204">
                  <c:v>191</c:v>
                </c:pt>
                <c:pt idx="3205">
                  <c:v>6</c:v>
                </c:pt>
                <c:pt idx="3206">
                  <c:v>1</c:v>
                </c:pt>
                <c:pt idx="3207">
                  <c:v>31</c:v>
                </c:pt>
                <c:pt idx="3208">
                  <c:v>191</c:v>
                </c:pt>
                <c:pt idx="3209">
                  <c:v>22</c:v>
                </c:pt>
                <c:pt idx="3210">
                  <c:v>95</c:v>
                </c:pt>
                <c:pt idx="3211">
                  <c:v>29</c:v>
                </c:pt>
                <c:pt idx="3212">
                  <c:v>12</c:v>
                </c:pt>
                <c:pt idx="3213">
                  <c:v>15</c:v>
                </c:pt>
                <c:pt idx="3214">
                  <c:v>95</c:v>
                </c:pt>
                <c:pt idx="3215">
                  <c:v>7</c:v>
                </c:pt>
                <c:pt idx="3216">
                  <c:v>21</c:v>
                </c:pt>
                <c:pt idx="3217">
                  <c:v>1</c:v>
                </c:pt>
                <c:pt idx="3218">
                  <c:v>13</c:v>
                </c:pt>
                <c:pt idx="3219">
                  <c:v>164</c:v>
                </c:pt>
                <c:pt idx="3220">
                  <c:v>26</c:v>
                </c:pt>
                <c:pt idx="3221">
                  <c:v>191</c:v>
                </c:pt>
                <c:pt idx="3222">
                  <c:v>30</c:v>
                </c:pt>
                <c:pt idx="3223">
                  <c:v>7</c:v>
                </c:pt>
                <c:pt idx="3224">
                  <c:v>2</c:v>
                </c:pt>
                <c:pt idx="3225">
                  <c:v>66</c:v>
                </c:pt>
                <c:pt idx="3226">
                  <c:v>164</c:v>
                </c:pt>
                <c:pt idx="3227">
                  <c:v>191</c:v>
                </c:pt>
                <c:pt idx="3228">
                  <c:v>162</c:v>
                </c:pt>
                <c:pt idx="3229">
                  <c:v>30</c:v>
                </c:pt>
                <c:pt idx="3230">
                  <c:v>218</c:v>
                </c:pt>
                <c:pt idx="3231">
                  <c:v>22</c:v>
                </c:pt>
                <c:pt idx="3232">
                  <c:v>14</c:v>
                </c:pt>
                <c:pt idx="3233">
                  <c:v>3</c:v>
                </c:pt>
                <c:pt idx="3234">
                  <c:v>2</c:v>
                </c:pt>
                <c:pt idx="3235">
                  <c:v>30</c:v>
                </c:pt>
                <c:pt idx="3236">
                  <c:v>3</c:v>
                </c:pt>
                <c:pt idx="3237">
                  <c:v>1</c:v>
                </c:pt>
                <c:pt idx="3238">
                  <c:v>6</c:v>
                </c:pt>
                <c:pt idx="3239">
                  <c:v>3</c:v>
                </c:pt>
                <c:pt idx="3240">
                  <c:v>224</c:v>
                </c:pt>
                <c:pt idx="3241">
                  <c:v>5</c:v>
                </c:pt>
                <c:pt idx="3242">
                  <c:v>105</c:v>
                </c:pt>
                <c:pt idx="3243">
                  <c:v>25</c:v>
                </c:pt>
                <c:pt idx="3244">
                  <c:v>20</c:v>
                </c:pt>
                <c:pt idx="3245">
                  <c:v>13</c:v>
                </c:pt>
                <c:pt idx="3246">
                  <c:v>5</c:v>
                </c:pt>
                <c:pt idx="3247">
                  <c:v>164</c:v>
                </c:pt>
                <c:pt idx="3248">
                  <c:v>29</c:v>
                </c:pt>
                <c:pt idx="3249">
                  <c:v>39</c:v>
                </c:pt>
                <c:pt idx="3250">
                  <c:v>10</c:v>
                </c:pt>
                <c:pt idx="3251">
                  <c:v>19</c:v>
                </c:pt>
                <c:pt idx="3252">
                  <c:v>31</c:v>
                </c:pt>
                <c:pt idx="3253">
                  <c:v>20</c:v>
                </c:pt>
                <c:pt idx="3254">
                  <c:v>1</c:v>
                </c:pt>
                <c:pt idx="3255">
                  <c:v>14</c:v>
                </c:pt>
                <c:pt idx="3256">
                  <c:v>25</c:v>
                </c:pt>
                <c:pt idx="3257">
                  <c:v>5</c:v>
                </c:pt>
                <c:pt idx="3258">
                  <c:v>177</c:v>
                </c:pt>
                <c:pt idx="3259">
                  <c:v>343</c:v>
                </c:pt>
                <c:pt idx="3260">
                  <c:v>3</c:v>
                </c:pt>
                <c:pt idx="3261">
                  <c:v>1</c:v>
                </c:pt>
                <c:pt idx="3262">
                  <c:v>26</c:v>
                </c:pt>
                <c:pt idx="3263">
                  <c:v>7</c:v>
                </c:pt>
                <c:pt idx="3264">
                  <c:v>20</c:v>
                </c:pt>
                <c:pt idx="3265">
                  <c:v>28</c:v>
                </c:pt>
                <c:pt idx="3266">
                  <c:v>6</c:v>
                </c:pt>
                <c:pt idx="3267">
                  <c:v>19</c:v>
                </c:pt>
                <c:pt idx="3268">
                  <c:v>164</c:v>
                </c:pt>
                <c:pt idx="3269">
                  <c:v>5</c:v>
                </c:pt>
                <c:pt idx="3270">
                  <c:v>4</c:v>
                </c:pt>
                <c:pt idx="3271">
                  <c:v>5</c:v>
                </c:pt>
                <c:pt idx="3272">
                  <c:v>51</c:v>
                </c:pt>
                <c:pt idx="3273">
                  <c:v>1</c:v>
                </c:pt>
                <c:pt idx="3274">
                  <c:v>6</c:v>
                </c:pt>
                <c:pt idx="3275">
                  <c:v>8</c:v>
                </c:pt>
                <c:pt idx="3276">
                  <c:v>1</c:v>
                </c:pt>
                <c:pt idx="3277">
                  <c:v>10</c:v>
                </c:pt>
                <c:pt idx="3278">
                  <c:v>162</c:v>
                </c:pt>
                <c:pt idx="3279">
                  <c:v>17</c:v>
                </c:pt>
                <c:pt idx="3280">
                  <c:v>33</c:v>
                </c:pt>
                <c:pt idx="3281">
                  <c:v>96</c:v>
                </c:pt>
                <c:pt idx="3282">
                  <c:v>162</c:v>
                </c:pt>
                <c:pt idx="3283">
                  <c:v>12</c:v>
                </c:pt>
                <c:pt idx="3284">
                  <c:v>25</c:v>
                </c:pt>
                <c:pt idx="3285">
                  <c:v>448</c:v>
                </c:pt>
                <c:pt idx="3286">
                  <c:v>19</c:v>
                </c:pt>
                <c:pt idx="3287">
                  <c:v>164</c:v>
                </c:pt>
                <c:pt idx="3288">
                  <c:v>22</c:v>
                </c:pt>
                <c:pt idx="3289">
                  <c:v>65</c:v>
                </c:pt>
                <c:pt idx="3290">
                  <c:v>59</c:v>
                </c:pt>
                <c:pt idx="3291">
                  <c:v>29</c:v>
                </c:pt>
                <c:pt idx="3292">
                  <c:v>1</c:v>
                </c:pt>
                <c:pt idx="3293">
                  <c:v>43</c:v>
                </c:pt>
                <c:pt idx="3294">
                  <c:v>213</c:v>
                </c:pt>
                <c:pt idx="3295">
                  <c:v>41</c:v>
                </c:pt>
                <c:pt idx="3296">
                  <c:v>6</c:v>
                </c:pt>
                <c:pt idx="3297">
                  <c:v>102</c:v>
                </c:pt>
                <c:pt idx="3298">
                  <c:v>14</c:v>
                </c:pt>
                <c:pt idx="3299">
                  <c:v>3</c:v>
                </c:pt>
                <c:pt idx="3300">
                  <c:v>136</c:v>
                </c:pt>
                <c:pt idx="3301">
                  <c:v>164</c:v>
                </c:pt>
                <c:pt idx="3302">
                  <c:v>164</c:v>
                </c:pt>
                <c:pt idx="3303">
                  <c:v>24</c:v>
                </c:pt>
                <c:pt idx="3304">
                  <c:v>31</c:v>
                </c:pt>
                <c:pt idx="3305">
                  <c:v>18</c:v>
                </c:pt>
                <c:pt idx="3306">
                  <c:v>7</c:v>
                </c:pt>
                <c:pt idx="3307">
                  <c:v>2</c:v>
                </c:pt>
                <c:pt idx="3308">
                  <c:v>22</c:v>
                </c:pt>
                <c:pt idx="3309">
                  <c:v>30</c:v>
                </c:pt>
                <c:pt idx="3310">
                  <c:v>135</c:v>
                </c:pt>
                <c:pt idx="3311">
                  <c:v>203</c:v>
                </c:pt>
                <c:pt idx="3312">
                  <c:v>24</c:v>
                </c:pt>
                <c:pt idx="3313">
                  <c:v>1</c:v>
                </c:pt>
                <c:pt idx="3314">
                  <c:v>13</c:v>
                </c:pt>
                <c:pt idx="3315">
                  <c:v>164</c:v>
                </c:pt>
                <c:pt idx="3316">
                  <c:v>105</c:v>
                </c:pt>
                <c:pt idx="3317">
                  <c:v>110</c:v>
                </c:pt>
                <c:pt idx="3318">
                  <c:v>20</c:v>
                </c:pt>
                <c:pt idx="3319">
                  <c:v>356</c:v>
                </c:pt>
                <c:pt idx="3320">
                  <c:v>43</c:v>
                </c:pt>
                <c:pt idx="3321">
                  <c:v>191</c:v>
                </c:pt>
                <c:pt idx="3322">
                  <c:v>23</c:v>
                </c:pt>
                <c:pt idx="3323">
                  <c:v>12</c:v>
                </c:pt>
                <c:pt idx="3324">
                  <c:v>29</c:v>
                </c:pt>
                <c:pt idx="3325">
                  <c:v>18</c:v>
                </c:pt>
                <c:pt idx="3326">
                  <c:v>8</c:v>
                </c:pt>
                <c:pt idx="3327">
                  <c:v>28</c:v>
                </c:pt>
                <c:pt idx="3328">
                  <c:v>177</c:v>
                </c:pt>
                <c:pt idx="3329">
                  <c:v>26</c:v>
                </c:pt>
                <c:pt idx="3330">
                  <c:v>6</c:v>
                </c:pt>
                <c:pt idx="3331">
                  <c:v>343</c:v>
                </c:pt>
                <c:pt idx="3332">
                  <c:v>6</c:v>
                </c:pt>
                <c:pt idx="3333">
                  <c:v>162</c:v>
                </c:pt>
                <c:pt idx="3334">
                  <c:v>136</c:v>
                </c:pt>
                <c:pt idx="3335">
                  <c:v>28</c:v>
                </c:pt>
                <c:pt idx="3336">
                  <c:v>75</c:v>
                </c:pt>
                <c:pt idx="3337">
                  <c:v>24</c:v>
                </c:pt>
                <c:pt idx="3338">
                  <c:v>1</c:v>
                </c:pt>
                <c:pt idx="3339">
                  <c:v>40</c:v>
                </c:pt>
                <c:pt idx="3340">
                  <c:v>162</c:v>
                </c:pt>
                <c:pt idx="3341">
                  <c:v>34</c:v>
                </c:pt>
                <c:pt idx="3342">
                  <c:v>19</c:v>
                </c:pt>
                <c:pt idx="3343">
                  <c:v>10</c:v>
                </c:pt>
                <c:pt idx="3344">
                  <c:v>15</c:v>
                </c:pt>
                <c:pt idx="3345">
                  <c:v>164</c:v>
                </c:pt>
                <c:pt idx="3346">
                  <c:v>30</c:v>
                </c:pt>
                <c:pt idx="3347">
                  <c:v>77</c:v>
                </c:pt>
                <c:pt idx="3348">
                  <c:v>29</c:v>
                </c:pt>
                <c:pt idx="3349">
                  <c:v>18</c:v>
                </c:pt>
                <c:pt idx="3350">
                  <c:v>10</c:v>
                </c:pt>
                <c:pt idx="3351">
                  <c:v>18</c:v>
                </c:pt>
                <c:pt idx="3352">
                  <c:v>14</c:v>
                </c:pt>
                <c:pt idx="3353">
                  <c:v>21</c:v>
                </c:pt>
                <c:pt idx="3354">
                  <c:v>448</c:v>
                </c:pt>
                <c:pt idx="3355">
                  <c:v>6</c:v>
                </c:pt>
                <c:pt idx="3356">
                  <c:v>171</c:v>
                </c:pt>
                <c:pt idx="3357">
                  <c:v>14</c:v>
                </c:pt>
                <c:pt idx="3358">
                  <c:v>1</c:v>
                </c:pt>
                <c:pt idx="3359">
                  <c:v>17</c:v>
                </c:pt>
                <c:pt idx="3360">
                  <c:v>20</c:v>
                </c:pt>
                <c:pt idx="3361">
                  <c:v>24</c:v>
                </c:pt>
                <c:pt idx="3362">
                  <c:v>1</c:v>
                </c:pt>
                <c:pt idx="3363">
                  <c:v>188</c:v>
                </c:pt>
                <c:pt idx="3364">
                  <c:v>9</c:v>
                </c:pt>
                <c:pt idx="3365">
                  <c:v>164</c:v>
                </c:pt>
                <c:pt idx="3366">
                  <c:v>4</c:v>
                </c:pt>
                <c:pt idx="3367">
                  <c:v>25</c:v>
                </c:pt>
                <c:pt idx="3368">
                  <c:v>31</c:v>
                </c:pt>
                <c:pt idx="3369">
                  <c:v>3</c:v>
                </c:pt>
                <c:pt idx="3370">
                  <c:v>24</c:v>
                </c:pt>
                <c:pt idx="3371">
                  <c:v>192</c:v>
                </c:pt>
                <c:pt idx="3372">
                  <c:v>28</c:v>
                </c:pt>
                <c:pt idx="3373">
                  <c:v>24</c:v>
                </c:pt>
                <c:pt idx="3374">
                  <c:v>13</c:v>
                </c:pt>
                <c:pt idx="3375">
                  <c:v>164</c:v>
                </c:pt>
                <c:pt idx="3376">
                  <c:v>273</c:v>
                </c:pt>
                <c:pt idx="3377">
                  <c:v>27</c:v>
                </c:pt>
                <c:pt idx="3378">
                  <c:v>7</c:v>
                </c:pt>
                <c:pt idx="3379">
                  <c:v>1</c:v>
                </c:pt>
                <c:pt idx="3380">
                  <c:v>164</c:v>
                </c:pt>
                <c:pt idx="3381">
                  <c:v>1</c:v>
                </c:pt>
                <c:pt idx="3382">
                  <c:v>9</c:v>
                </c:pt>
                <c:pt idx="3383">
                  <c:v>39</c:v>
                </c:pt>
                <c:pt idx="3384">
                  <c:v>8</c:v>
                </c:pt>
                <c:pt idx="3385">
                  <c:v>29</c:v>
                </c:pt>
                <c:pt idx="3386">
                  <c:v>7</c:v>
                </c:pt>
                <c:pt idx="3387">
                  <c:v>45</c:v>
                </c:pt>
                <c:pt idx="3388">
                  <c:v>177</c:v>
                </c:pt>
                <c:pt idx="3389">
                  <c:v>25</c:v>
                </c:pt>
                <c:pt idx="3390">
                  <c:v>15</c:v>
                </c:pt>
                <c:pt idx="3391">
                  <c:v>1</c:v>
                </c:pt>
                <c:pt idx="3392">
                  <c:v>21</c:v>
                </c:pt>
                <c:pt idx="3393">
                  <c:v>19</c:v>
                </c:pt>
                <c:pt idx="3394">
                  <c:v>1</c:v>
                </c:pt>
                <c:pt idx="3395">
                  <c:v>66</c:v>
                </c:pt>
                <c:pt idx="3396">
                  <c:v>64</c:v>
                </c:pt>
                <c:pt idx="3397">
                  <c:v>1</c:v>
                </c:pt>
                <c:pt idx="3398">
                  <c:v>5</c:v>
                </c:pt>
                <c:pt idx="3399">
                  <c:v>3</c:v>
                </c:pt>
                <c:pt idx="3400">
                  <c:v>1</c:v>
                </c:pt>
                <c:pt idx="3401">
                  <c:v>5</c:v>
                </c:pt>
                <c:pt idx="3402">
                  <c:v>28</c:v>
                </c:pt>
                <c:pt idx="3403">
                  <c:v>63</c:v>
                </c:pt>
                <c:pt idx="3404">
                  <c:v>5</c:v>
                </c:pt>
                <c:pt idx="3405">
                  <c:v>162</c:v>
                </c:pt>
                <c:pt idx="3406">
                  <c:v>164</c:v>
                </c:pt>
                <c:pt idx="3407">
                  <c:v>1</c:v>
                </c:pt>
                <c:pt idx="3408">
                  <c:v>2</c:v>
                </c:pt>
                <c:pt idx="3409">
                  <c:v>41</c:v>
                </c:pt>
                <c:pt idx="3410">
                  <c:v>164</c:v>
                </c:pt>
                <c:pt idx="3411">
                  <c:v>18</c:v>
                </c:pt>
                <c:pt idx="3412">
                  <c:v>20</c:v>
                </c:pt>
                <c:pt idx="3413">
                  <c:v>3</c:v>
                </c:pt>
                <c:pt idx="3414">
                  <c:v>62</c:v>
                </c:pt>
                <c:pt idx="3415">
                  <c:v>20</c:v>
                </c:pt>
                <c:pt idx="3416">
                  <c:v>17</c:v>
                </c:pt>
                <c:pt idx="3417">
                  <c:v>6</c:v>
                </c:pt>
                <c:pt idx="3418">
                  <c:v>1</c:v>
                </c:pt>
                <c:pt idx="3419">
                  <c:v>22</c:v>
                </c:pt>
                <c:pt idx="3420">
                  <c:v>3</c:v>
                </c:pt>
                <c:pt idx="3421">
                  <c:v>18</c:v>
                </c:pt>
                <c:pt idx="3422">
                  <c:v>122</c:v>
                </c:pt>
                <c:pt idx="3423">
                  <c:v>177</c:v>
                </c:pt>
                <c:pt idx="3424">
                  <c:v>1</c:v>
                </c:pt>
                <c:pt idx="3425">
                  <c:v>30</c:v>
                </c:pt>
                <c:pt idx="3426">
                  <c:v>15</c:v>
                </c:pt>
                <c:pt idx="3427">
                  <c:v>5</c:v>
                </c:pt>
                <c:pt idx="3428">
                  <c:v>19</c:v>
                </c:pt>
                <c:pt idx="3429">
                  <c:v>191</c:v>
                </c:pt>
                <c:pt idx="3430">
                  <c:v>20</c:v>
                </c:pt>
                <c:pt idx="3431">
                  <c:v>162</c:v>
                </c:pt>
                <c:pt idx="3432">
                  <c:v>21</c:v>
                </c:pt>
                <c:pt idx="3433">
                  <c:v>17</c:v>
                </c:pt>
                <c:pt idx="3434">
                  <c:v>1</c:v>
                </c:pt>
                <c:pt idx="3435">
                  <c:v>6</c:v>
                </c:pt>
                <c:pt idx="3436">
                  <c:v>58</c:v>
                </c:pt>
                <c:pt idx="3437">
                  <c:v>15</c:v>
                </c:pt>
                <c:pt idx="3438">
                  <c:v>6</c:v>
                </c:pt>
                <c:pt idx="3439">
                  <c:v>20</c:v>
                </c:pt>
                <c:pt idx="3440">
                  <c:v>9</c:v>
                </c:pt>
                <c:pt idx="3441">
                  <c:v>1</c:v>
                </c:pt>
                <c:pt idx="3442">
                  <c:v>28</c:v>
                </c:pt>
                <c:pt idx="3443">
                  <c:v>19</c:v>
                </c:pt>
                <c:pt idx="3444">
                  <c:v>8</c:v>
                </c:pt>
                <c:pt idx="3445">
                  <c:v>49</c:v>
                </c:pt>
                <c:pt idx="3446">
                  <c:v>2</c:v>
                </c:pt>
                <c:pt idx="3447">
                  <c:v>29</c:v>
                </c:pt>
                <c:pt idx="3448">
                  <c:v>2</c:v>
                </c:pt>
                <c:pt idx="3449">
                  <c:v>162</c:v>
                </c:pt>
                <c:pt idx="3450">
                  <c:v>3</c:v>
                </c:pt>
                <c:pt idx="3451">
                  <c:v>226</c:v>
                </c:pt>
                <c:pt idx="3452">
                  <c:v>6</c:v>
                </c:pt>
                <c:pt idx="3453">
                  <c:v>1</c:v>
                </c:pt>
                <c:pt idx="3454">
                  <c:v>5</c:v>
                </c:pt>
                <c:pt idx="3455">
                  <c:v>162</c:v>
                </c:pt>
                <c:pt idx="3456">
                  <c:v>1</c:v>
                </c:pt>
                <c:pt idx="3457">
                  <c:v>93</c:v>
                </c:pt>
                <c:pt idx="3458">
                  <c:v>164</c:v>
                </c:pt>
                <c:pt idx="3459">
                  <c:v>35</c:v>
                </c:pt>
                <c:pt idx="3460">
                  <c:v>1</c:v>
                </c:pt>
                <c:pt idx="3461">
                  <c:v>8</c:v>
                </c:pt>
                <c:pt idx="3462">
                  <c:v>162</c:v>
                </c:pt>
                <c:pt idx="3463">
                  <c:v>4</c:v>
                </c:pt>
                <c:pt idx="3464">
                  <c:v>28</c:v>
                </c:pt>
                <c:pt idx="3465">
                  <c:v>67</c:v>
                </c:pt>
                <c:pt idx="3466">
                  <c:v>21</c:v>
                </c:pt>
                <c:pt idx="3467">
                  <c:v>9</c:v>
                </c:pt>
                <c:pt idx="3468">
                  <c:v>162</c:v>
                </c:pt>
                <c:pt idx="3469">
                  <c:v>3</c:v>
                </c:pt>
                <c:pt idx="3470">
                  <c:v>1</c:v>
                </c:pt>
                <c:pt idx="3471">
                  <c:v>19</c:v>
                </c:pt>
                <c:pt idx="3472">
                  <c:v>6</c:v>
                </c:pt>
                <c:pt idx="3473">
                  <c:v>33</c:v>
                </c:pt>
                <c:pt idx="3474">
                  <c:v>19</c:v>
                </c:pt>
                <c:pt idx="3475">
                  <c:v>59</c:v>
                </c:pt>
                <c:pt idx="3476">
                  <c:v>20</c:v>
                </c:pt>
                <c:pt idx="3477">
                  <c:v>3</c:v>
                </c:pt>
                <c:pt idx="3478">
                  <c:v>12</c:v>
                </c:pt>
                <c:pt idx="3479">
                  <c:v>12</c:v>
                </c:pt>
                <c:pt idx="3480">
                  <c:v>25</c:v>
                </c:pt>
                <c:pt idx="3481">
                  <c:v>1</c:v>
                </c:pt>
                <c:pt idx="3482">
                  <c:v>6</c:v>
                </c:pt>
                <c:pt idx="3483">
                  <c:v>18</c:v>
                </c:pt>
                <c:pt idx="3484">
                  <c:v>6</c:v>
                </c:pt>
                <c:pt idx="3485">
                  <c:v>27</c:v>
                </c:pt>
                <c:pt idx="3486">
                  <c:v>14</c:v>
                </c:pt>
                <c:pt idx="3487">
                  <c:v>20</c:v>
                </c:pt>
                <c:pt idx="3488">
                  <c:v>14</c:v>
                </c:pt>
                <c:pt idx="3489">
                  <c:v>8</c:v>
                </c:pt>
                <c:pt idx="3490">
                  <c:v>2</c:v>
                </c:pt>
                <c:pt idx="3491">
                  <c:v>1</c:v>
                </c:pt>
                <c:pt idx="3492">
                  <c:v>56</c:v>
                </c:pt>
                <c:pt idx="3493">
                  <c:v>115</c:v>
                </c:pt>
                <c:pt idx="3494">
                  <c:v>448</c:v>
                </c:pt>
                <c:pt idx="3495">
                  <c:v>3</c:v>
                </c:pt>
                <c:pt idx="3496">
                  <c:v>66</c:v>
                </c:pt>
                <c:pt idx="3497">
                  <c:v>25</c:v>
                </c:pt>
                <c:pt idx="3498">
                  <c:v>24</c:v>
                </c:pt>
                <c:pt idx="3499">
                  <c:v>5</c:v>
                </c:pt>
                <c:pt idx="3500">
                  <c:v>25</c:v>
                </c:pt>
                <c:pt idx="3501">
                  <c:v>2</c:v>
                </c:pt>
                <c:pt idx="3502">
                  <c:v>17</c:v>
                </c:pt>
                <c:pt idx="3503">
                  <c:v>1</c:v>
                </c:pt>
                <c:pt idx="3504">
                  <c:v>19</c:v>
                </c:pt>
                <c:pt idx="3505">
                  <c:v>3</c:v>
                </c:pt>
                <c:pt idx="3506">
                  <c:v>225</c:v>
                </c:pt>
                <c:pt idx="3507">
                  <c:v>1</c:v>
                </c:pt>
                <c:pt idx="3508">
                  <c:v>6</c:v>
                </c:pt>
                <c:pt idx="3509">
                  <c:v>177</c:v>
                </c:pt>
                <c:pt idx="3510">
                  <c:v>25</c:v>
                </c:pt>
                <c:pt idx="3511">
                  <c:v>28</c:v>
                </c:pt>
                <c:pt idx="3512">
                  <c:v>177</c:v>
                </c:pt>
                <c:pt idx="3513">
                  <c:v>65</c:v>
                </c:pt>
                <c:pt idx="3514">
                  <c:v>2</c:v>
                </c:pt>
                <c:pt idx="3515">
                  <c:v>27</c:v>
                </c:pt>
                <c:pt idx="3516">
                  <c:v>10</c:v>
                </c:pt>
                <c:pt idx="3517">
                  <c:v>5</c:v>
                </c:pt>
                <c:pt idx="3518">
                  <c:v>43</c:v>
                </c:pt>
                <c:pt idx="3519">
                  <c:v>34</c:v>
                </c:pt>
                <c:pt idx="3520">
                  <c:v>5</c:v>
                </c:pt>
                <c:pt idx="3521">
                  <c:v>27</c:v>
                </c:pt>
                <c:pt idx="3522">
                  <c:v>203</c:v>
                </c:pt>
                <c:pt idx="3523">
                  <c:v>8</c:v>
                </c:pt>
                <c:pt idx="3524">
                  <c:v>1</c:v>
                </c:pt>
                <c:pt idx="3525">
                  <c:v>24</c:v>
                </c:pt>
                <c:pt idx="3526">
                  <c:v>140</c:v>
                </c:pt>
                <c:pt idx="3527">
                  <c:v>45</c:v>
                </c:pt>
                <c:pt idx="3528">
                  <c:v>30</c:v>
                </c:pt>
                <c:pt idx="3529">
                  <c:v>28</c:v>
                </c:pt>
                <c:pt idx="3530">
                  <c:v>1</c:v>
                </c:pt>
                <c:pt idx="3531">
                  <c:v>164</c:v>
                </c:pt>
                <c:pt idx="3532">
                  <c:v>14</c:v>
                </c:pt>
                <c:pt idx="3533">
                  <c:v>1</c:v>
                </c:pt>
                <c:pt idx="3534">
                  <c:v>40</c:v>
                </c:pt>
                <c:pt idx="3535">
                  <c:v>111</c:v>
                </c:pt>
                <c:pt idx="3536">
                  <c:v>19</c:v>
                </c:pt>
                <c:pt idx="3537">
                  <c:v>27</c:v>
                </c:pt>
                <c:pt idx="3538">
                  <c:v>20</c:v>
                </c:pt>
                <c:pt idx="3539">
                  <c:v>162</c:v>
                </c:pt>
                <c:pt idx="3540">
                  <c:v>7</c:v>
                </c:pt>
                <c:pt idx="3541">
                  <c:v>27</c:v>
                </c:pt>
                <c:pt idx="3542">
                  <c:v>7</c:v>
                </c:pt>
                <c:pt idx="3543">
                  <c:v>1</c:v>
                </c:pt>
                <c:pt idx="3544">
                  <c:v>5</c:v>
                </c:pt>
                <c:pt idx="3545">
                  <c:v>29</c:v>
                </c:pt>
                <c:pt idx="3546">
                  <c:v>56</c:v>
                </c:pt>
                <c:pt idx="3547">
                  <c:v>7</c:v>
                </c:pt>
                <c:pt idx="3548">
                  <c:v>5</c:v>
                </c:pt>
                <c:pt idx="3549">
                  <c:v>6</c:v>
                </c:pt>
                <c:pt idx="3550">
                  <c:v>343</c:v>
                </c:pt>
                <c:pt idx="3551">
                  <c:v>43</c:v>
                </c:pt>
                <c:pt idx="3552">
                  <c:v>41</c:v>
                </c:pt>
                <c:pt idx="3553">
                  <c:v>24</c:v>
                </c:pt>
                <c:pt idx="3554">
                  <c:v>1</c:v>
                </c:pt>
                <c:pt idx="3555">
                  <c:v>13</c:v>
                </c:pt>
                <c:pt idx="3556">
                  <c:v>191</c:v>
                </c:pt>
                <c:pt idx="3557">
                  <c:v>30</c:v>
                </c:pt>
                <c:pt idx="3558">
                  <c:v>30</c:v>
                </c:pt>
                <c:pt idx="3559">
                  <c:v>191</c:v>
                </c:pt>
                <c:pt idx="3560">
                  <c:v>1</c:v>
                </c:pt>
                <c:pt idx="3561">
                  <c:v>11</c:v>
                </c:pt>
                <c:pt idx="3562">
                  <c:v>5</c:v>
                </c:pt>
                <c:pt idx="3563">
                  <c:v>3</c:v>
                </c:pt>
                <c:pt idx="3564">
                  <c:v>93</c:v>
                </c:pt>
                <c:pt idx="3565">
                  <c:v>4</c:v>
                </c:pt>
                <c:pt idx="3566">
                  <c:v>203</c:v>
                </c:pt>
                <c:pt idx="3567">
                  <c:v>30</c:v>
                </c:pt>
                <c:pt idx="3568">
                  <c:v>81</c:v>
                </c:pt>
                <c:pt idx="3569">
                  <c:v>18</c:v>
                </c:pt>
                <c:pt idx="3570">
                  <c:v>29</c:v>
                </c:pt>
                <c:pt idx="3571">
                  <c:v>31</c:v>
                </c:pt>
                <c:pt idx="3572">
                  <c:v>1</c:v>
                </c:pt>
                <c:pt idx="3573">
                  <c:v>14</c:v>
                </c:pt>
                <c:pt idx="3574">
                  <c:v>25</c:v>
                </c:pt>
                <c:pt idx="3575">
                  <c:v>18</c:v>
                </c:pt>
                <c:pt idx="3576">
                  <c:v>20</c:v>
                </c:pt>
                <c:pt idx="3577">
                  <c:v>26</c:v>
                </c:pt>
                <c:pt idx="3578">
                  <c:v>30</c:v>
                </c:pt>
                <c:pt idx="3579">
                  <c:v>164</c:v>
                </c:pt>
                <c:pt idx="3580">
                  <c:v>19</c:v>
                </c:pt>
                <c:pt idx="3581">
                  <c:v>23</c:v>
                </c:pt>
                <c:pt idx="3582">
                  <c:v>17</c:v>
                </c:pt>
                <c:pt idx="3583">
                  <c:v>5</c:v>
                </c:pt>
              </c:numCache>
            </c:numRef>
          </c:xVal>
          <c:yVal>
            <c:numRef>
              <c:f>PoliticalAds!$Z$2:$Z$3585</c:f>
              <c:numCache>
                <c:formatCode>General</c:formatCode>
                <c:ptCount val="3584"/>
                <c:pt idx="0">
                  <c:v>5493</c:v>
                </c:pt>
                <c:pt idx="1">
                  <c:v>8958891</c:v>
                </c:pt>
                <c:pt idx="2">
                  <c:v>128120</c:v>
                </c:pt>
                <c:pt idx="3">
                  <c:v>38822</c:v>
                </c:pt>
                <c:pt idx="4">
                  <c:v>30705</c:v>
                </c:pt>
                <c:pt idx="5">
                  <c:v>911023</c:v>
                </c:pt>
                <c:pt idx="6">
                  <c:v>564865</c:v>
                </c:pt>
                <c:pt idx="7">
                  <c:v>91899</c:v>
                </c:pt>
                <c:pt idx="8">
                  <c:v>80540</c:v>
                </c:pt>
                <c:pt idx="9">
                  <c:v>711335</c:v>
                </c:pt>
                <c:pt idx="10">
                  <c:v>937</c:v>
                </c:pt>
                <c:pt idx="11">
                  <c:v>10855</c:v>
                </c:pt>
                <c:pt idx="12">
                  <c:v>3525</c:v>
                </c:pt>
                <c:pt idx="13">
                  <c:v>2313081</c:v>
                </c:pt>
                <c:pt idx="14">
                  <c:v>25167</c:v>
                </c:pt>
                <c:pt idx="15">
                  <c:v>556517</c:v>
                </c:pt>
                <c:pt idx="16">
                  <c:v>353475</c:v>
                </c:pt>
                <c:pt idx="17">
                  <c:v>197925</c:v>
                </c:pt>
                <c:pt idx="18">
                  <c:v>11116779</c:v>
                </c:pt>
                <c:pt idx="19">
                  <c:v>620463</c:v>
                </c:pt>
                <c:pt idx="20">
                  <c:v>239933</c:v>
                </c:pt>
                <c:pt idx="21">
                  <c:v>28784089</c:v>
                </c:pt>
                <c:pt idx="22">
                  <c:v>512788</c:v>
                </c:pt>
                <c:pt idx="23">
                  <c:v>131235</c:v>
                </c:pt>
                <c:pt idx="24">
                  <c:v>5921</c:v>
                </c:pt>
                <c:pt idx="25">
                  <c:v>42639</c:v>
                </c:pt>
                <c:pt idx="26">
                  <c:v>313455</c:v>
                </c:pt>
                <c:pt idx="27">
                  <c:v>7444</c:v>
                </c:pt>
                <c:pt idx="28">
                  <c:v>666477</c:v>
                </c:pt>
                <c:pt idx="29">
                  <c:v>215599</c:v>
                </c:pt>
                <c:pt idx="30">
                  <c:v>9498</c:v>
                </c:pt>
                <c:pt idx="31">
                  <c:v>470334</c:v>
                </c:pt>
                <c:pt idx="32">
                  <c:v>3485682</c:v>
                </c:pt>
                <c:pt idx="33">
                  <c:v>194657</c:v>
                </c:pt>
                <c:pt idx="34">
                  <c:v>5150953</c:v>
                </c:pt>
                <c:pt idx="35">
                  <c:v>16708</c:v>
                </c:pt>
                <c:pt idx="36">
                  <c:v>2989</c:v>
                </c:pt>
                <c:pt idx="37">
                  <c:v>1819</c:v>
                </c:pt>
                <c:pt idx="38">
                  <c:v>908</c:v>
                </c:pt>
                <c:pt idx="39">
                  <c:v>76311</c:v>
                </c:pt>
                <c:pt idx="40">
                  <c:v>12984</c:v>
                </c:pt>
                <c:pt idx="41">
                  <c:v>12693</c:v>
                </c:pt>
                <c:pt idx="42">
                  <c:v>16536</c:v>
                </c:pt>
                <c:pt idx="43">
                  <c:v>2759</c:v>
                </c:pt>
                <c:pt idx="44">
                  <c:v>174801</c:v>
                </c:pt>
                <c:pt idx="45">
                  <c:v>24404</c:v>
                </c:pt>
                <c:pt idx="46">
                  <c:v>4736</c:v>
                </c:pt>
                <c:pt idx="47">
                  <c:v>84461</c:v>
                </c:pt>
                <c:pt idx="48">
                  <c:v>644485</c:v>
                </c:pt>
                <c:pt idx="49">
                  <c:v>13554764</c:v>
                </c:pt>
                <c:pt idx="50">
                  <c:v>869805</c:v>
                </c:pt>
                <c:pt idx="51">
                  <c:v>81318</c:v>
                </c:pt>
                <c:pt idx="52">
                  <c:v>1577</c:v>
                </c:pt>
                <c:pt idx="53">
                  <c:v>10467</c:v>
                </c:pt>
                <c:pt idx="54">
                  <c:v>17714</c:v>
                </c:pt>
                <c:pt idx="55">
                  <c:v>1561</c:v>
                </c:pt>
                <c:pt idx="56">
                  <c:v>1750</c:v>
                </c:pt>
                <c:pt idx="57">
                  <c:v>54560</c:v>
                </c:pt>
                <c:pt idx="58">
                  <c:v>328255</c:v>
                </c:pt>
                <c:pt idx="59">
                  <c:v>81949</c:v>
                </c:pt>
                <c:pt idx="60">
                  <c:v>32591</c:v>
                </c:pt>
                <c:pt idx="61">
                  <c:v>78183</c:v>
                </c:pt>
                <c:pt idx="62">
                  <c:v>1770</c:v>
                </c:pt>
                <c:pt idx="63">
                  <c:v>230194</c:v>
                </c:pt>
                <c:pt idx="64">
                  <c:v>4590</c:v>
                </c:pt>
                <c:pt idx="65">
                  <c:v>59987</c:v>
                </c:pt>
                <c:pt idx="66">
                  <c:v>126731</c:v>
                </c:pt>
                <c:pt idx="67">
                  <c:v>96509</c:v>
                </c:pt>
                <c:pt idx="68">
                  <c:v>38620</c:v>
                </c:pt>
                <c:pt idx="69">
                  <c:v>270251</c:v>
                </c:pt>
                <c:pt idx="70">
                  <c:v>46407</c:v>
                </c:pt>
                <c:pt idx="71">
                  <c:v>26112</c:v>
                </c:pt>
                <c:pt idx="72">
                  <c:v>103601</c:v>
                </c:pt>
                <c:pt idx="73">
                  <c:v>352409</c:v>
                </c:pt>
                <c:pt idx="74">
                  <c:v>19058</c:v>
                </c:pt>
                <c:pt idx="75">
                  <c:v>18274</c:v>
                </c:pt>
                <c:pt idx="76">
                  <c:v>7300</c:v>
                </c:pt>
                <c:pt idx="77">
                  <c:v>323744</c:v>
                </c:pt>
                <c:pt idx="78">
                  <c:v>801471</c:v>
                </c:pt>
                <c:pt idx="79">
                  <c:v>7758</c:v>
                </c:pt>
                <c:pt idx="80">
                  <c:v>229534</c:v>
                </c:pt>
                <c:pt idx="81">
                  <c:v>3388</c:v>
                </c:pt>
                <c:pt idx="82">
                  <c:v>259211</c:v>
                </c:pt>
                <c:pt idx="83">
                  <c:v>42080</c:v>
                </c:pt>
                <c:pt idx="84">
                  <c:v>28452</c:v>
                </c:pt>
                <c:pt idx="85">
                  <c:v>8277</c:v>
                </c:pt>
                <c:pt idx="86">
                  <c:v>179036</c:v>
                </c:pt>
                <c:pt idx="87">
                  <c:v>35514</c:v>
                </c:pt>
                <c:pt idx="88">
                  <c:v>355463</c:v>
                </c:pt>
                <c:pt idx="89">
                  <c:v>282902</c:v>
                </c:pt>
                <c:pt idx="90">
                  <c:v>286833</c:v>
                </c:pt>
                <c:pt idx="91">
                  <c:v>675190</c:v>
                </c:pt>
                <c:pt idx="92">
                  <c:v>1745</c:v>
                </c:pt>
                <c:pt idx="93">
                  <c:v>31946</c:v>
                </c:pt>
                <c:pt idx="94">
                  <c:v>147098</c:v>
                </c:pt>
                <c:pt idx="95">
                  <c:v>92894</c:v>
                </c:pt>
                <c:pt idx="96">
                  <c:v>1349502</c:v>
                </c:pt>
                <c:pt idx="97">
                  <c:v>240101</c:v>
                </c:pt>
                <c:pt idx="98">
                  <c:v>1813</c:v>
                </c:pt>
                <c:pt idx="99">
                  <c:v>70080</c:v>
                </c:pt>
                <c:pt idx="100">
                  <c:v>53047</c:v>
                </c:pt>
                <c:pt idx="101">
                  <c:v>368</c:v>
                </c:pt>
                <c:pt idx="102">
                  <c:v>9090</c:v>
                </c:pt>
                <c:pt idx="103">
                  <c:v>111</c:v>
                </c:pt>
                <c:pt idx="104">
                  <c:v>27138</c:v>
                </c:pt>
                <c:pt idx="105">
                  <c:v>68233</c:v>
                </c:pt>
                <c:pt idx="106">
                  <c:v>1696</c:v>
                </c:pt>
                <c:pt idx="107">
                  <c:v>363072</c:v>
                </c:pt>
                <c:pt idx="108">
                  <c:v>84292</c:v>
                </c:pt>
                <c:pt idx="109">
                  <c:v>107702</c:v>
                </c:pt>
                <c:pt idx="110">
                  <c:v>1665</c:v>
                </c:pt>
                <c:pt idx="111">
                  <c:v>63215</c:v>
                </c:pt>
                <c:pt idx="112">
                  <c:v>812705</c:v>
                </c:pt>
                <c:pt idx="113">
                  <c:v>130902</c:v>
                </c:pt>
                <c:pt idx="114">
                  <c:v>931807</c:v>
                </c:pt>
                <c:pt idx="115">
                  <c:v>238311</c:v>
                </c:pt>
                <c:pt idx="116">
                  <c:v>7413</c:v>
                </c:pt>
                <c:pt idx="117">
                  <c:v>356421</c:v>
                </c:pt>
                <c:pt idx="118">
                  <c:v>233959</c:v>
                </c:pt>
                <c:pt idx="119">
                  <c:v>1756557</c:v>
                </c:pt>
                <c:pt idx="120">
                  <c:v>90196</c:v>
                </c:pt>
                <c:pt idx="121">
                  <c:v>924916</c:v>
                </c:pt>
                <c:pt idx="122">
                  <c:v>26867</c:v>
                </c:pt>
                <c:pt idx="123">
                  <c:v>1712580</c:v>
                </c:pt>
                <c:pt idx="124">
                  <c:v>34</c:v>
                </c:pt>
                <c:pt idx="125">
                  <c:v>47267</c:v>
                </c:pt>
                <c:pt idx="126">
                  <c:v>33306</c:v>
                </c:pt>
                <c:pt idx="127">
                  <c:v>18610</c:v>
                </c:pt>
                <c:pt idx="128">
                  <c:v>27720</c:v>
                </c:pt>
                <c:pt idx="129">
                  <c:v>104846</c:v>
                </c:pt>
                <c:pt idx="130">
                  <c:v>1118236</c:v>
                </c:pt>
                <c:pt idx="131">
                  <c:v>11721</c:v>
                </c:pt>
                <c:pt idx="132">
                  <c:v>14061895</c:v>
                </c:pt>
                <c:pt idx="133">
                  <c:v>25970</c:v>
                </c:pt>
                <c:pt idx="134">
                  <c:v>421166</c:v>
                </c:pt>
                <c:pt idx="135">
                  <c:v>264</c:v>
                </c:pt>
                <c:pt idx="136">
                  <c:v>11138</c:v>
                </c:pt>
                <c:pt idx="137">
                  <c:v>2410</c:v>
                </c:pt>
                <c:pt idx="138">
                  <c:v>8745</c:v>
                </c:pt>
                <c:pt idx="139">
                  <c:v>10645</c:v>
                </c:pt>
                <c:pt idx="140">
                  <c:v>736906</c:v>
                </c:pt>
                <c:pt idx="141">
                  <c:v>56976</c:v>
                </c:pt>
                <c:pt idx="142">
                  <c:v>5146</c:v>
                </c:pt>
                <c:pt idx="143">
                  <c:v>8672</c:v>
                </c:pt>
                <c:pt idx="144">
                  <c:v>111019</c:v>
                </c:pt>
                <c:pt idx="145">
                  <c:v>1595</c:v>
                </c:pt>
                <c:pt idx="146">
                  <c:v>4889</c:v>
                </c:pt>
                <c:pt idx="147">
                  <c:v>59785</c:v>
                </c:pt>
                <c:pt idx="148">
                  <c:v>65947</c:v>
                </c:pt>
                <c:pt idx="149">
                  <c:v>824134</c:v>
                </c:pt>
                <c:pt idx="150">
                  <c:v>10</c:v>
                </c:pt>
                <c:pt idx="151">
                  <c:v>16505</c:v>
                </c:pt>
                <c:pt idx="152">
                  <c:v>905857</c:v>
                </c:pt>
                <c:pt idx="153">
                  <c:v>15307</c:v>
                </c:pt>
                <c:pt idx="154">
                  <c:v>518432</c:v>
                </c:pt>
                <c:pt idx="155">
                  <c:v>157054</c:v>
                </c:pt>
                <c:pt idx="156">
                  <c:v>178570</c:v>
                </c:pt>
                <c:pt idx="157">
                  <c:v>33490</c:v>
                </c:pt>
                <c:pt idx="158">
                  <c:v>29864</c:v>
                </c:pt>
                <c:pt idx="159">
                  <c:v>163</c:v>
                </c:pt>
                <c:pt idx="160">
                  <c:v>405778</c:v>
                </c:pt>
                <c:pt idx="161">
                  <c:v>4304</c:v>
                </c:pt>
                <c:pt idx="162">
                  <c:v>2808</c:v>
                </c:pt>
                <c:pt idx="163">
                  <c:v>136667</c:v>
                </c:pt>
                <c:pt idx="164">
                  <c:v>1840799</c:v>
                </c:pt>
                <c:pt idx="165">
                  <c:v>97733</c:v>
                </c:pt>
                <c:pt idx="166">
                  <c:v>37608</c:v>
                </c:pt>
                <c:pt idx="167">
                  <c:v>909874</c:v>
                </c:pt>
                <c:pt idx="168">
                  <c:v>4678392</c:v>
                </c:pt>
                <c:pt idx="169">
                  <c:v>1288</c:v>
                </c:pt>
                <c:pt idx="170">
                  <c:v>19059</c:v>
                </c:pt>
                <c:pt idx="171">
                  <c:v>287569</c:v>
                </c:pt>
                <c:pt idx="172">
                  <c:v>3913</c:v>
                </c:pt>
                <c:pt idx="173">
                  <c:v>2579</c:v>
                </c:pt>
                <c:pt idx="174">
                  <c:v>33709</c:v>
                </c:pt>
                <c:pt idx="175">
                  <c:v>8029</c:v>
                </c:pt>
                <c:pt idx="176">
                  <c:v>1369240</c:v>
                </c:pt>
                <c:pt idx="177">
                  <c:v>59580</c:v>
                </c:pt>
                <c:pt idx="178">
                  <c:v>135524</c:v>
                </c:pt>
                <c:pt idx="179">
                  <c:v>144030</c:v>
                </c:pt>
                <c:pt idx="180">
                  <c:v>136159</c:v>
                </c:pt>
                <c:pt idx="181">
                  <c:v>225166</c:v>
                </c:pt>
                <c:pt idx="182">
                  <c:v>159863</c:v>
                </c:pt>
                <c:pt idx="183">
                  <c:v>105224</c:v>
                </c:pt>
                <c:pt idx="184">
                  <c:v>592500</c:v>
                </c:pt>
                <c:pt idx="185">
                  <c:v>1188</c:v>
                </c:pt>
                <c:pt idx="186">
                  <c:v>11069</c:v>
                </c:pt>
                <c:pt idx="187">
                  <c:v>531367</c:v>
                </c:pt>
                <c:pt idx="188">
                  <c:v>147580</c:v>
                </c:pt>
                <c:pt idx="189">
                  <c:v>25344</c:v>
                </c:pt>
                <c:pt idx="190">
                  <c:v>112784</c:v>
                </c:pt>
                <c:pt idx="191">
                  <c:v>44751</c:v>
                </c:pt>
                <c:pt idx="192">
                  <c:v>8492</c:v>
                </c:pt>
                <c:pt idx="193">
                  <c:v>372148</c:v>
                </c:pt>
                <c:pt idx="194">
                  <c:v>10569</c:v>
                </c:pt>
                <c:pt idx="195">
                  <c:v>757891</c:v>
                </c:pt>
                <c:pt idx="196">
                  <c:v>3393</c:v>
                </c:pt>
                <c:pt idx="197">
                  <c:v>736516</c:v>
                </c:pt>
                <c:pt idx="198">
                  <c:v>494167</c:v>
                </c:pt>
                <c:pt idx="199">
                  <c:v>1640314</c:v>
                </c:pt>
                <c:pt idx="200">
                  <c:v>77469</c:v>
                </c:pt>
                <c:pt idx="201">
                  <c:v>248016</c:v>
                </c:pt>
                <c:pt idx="202">
                  <c:v>58417</c:v>
                </c:pt>
                <c:pt idx="203">
                  <c:v>309</c:v>
                </c:pt>
                <c:pt idx="204">
                  <c:v>20605</c:v>
                </c:pt>
                <c:pt idx="205">
                  <c:v>568452</c:v>
                </c:pt>
                <c:pt idx="206">
                  <c:v>638</c:v>
                </c:pt>
                <c:pt idx="207">
                  <c:v>814911</c:v>
                </c:pt>
                <c:pt idx="208">
                  <c:v>22697</c:v>
                </c:pt>
                <c:pt idx="209">
                  <c:v>9447</c:v>
                </c:pt>
                <c:pt idx="210">
                  <c:v>2654</c:v>
                </c:pt>
                <c:pt idx="211">
                  <c:v>838960</c:v>
                </c:pt>
                <c:pt idx="212">
                  <c:v>471054</c:v>
                </c:pt>
                <c:pt idx="213">
                  <c:v>67816</c:v>
                </c:pt>
                <c:pt idx="214">
                  <c:v>97280</c:v>
                </c:pt>
                <c:pt idx="215">
                  <c:v>570666</c:v>
                </c:pt>
                <c:pt idx="216">
                  <c:v>1888</c:v>
                </c:pt>
                <c:pt idx="217">
                  <c:v>41875</c:v>
                </c:pt>
                <c:pt idx="218">
                  <c:v>131565</c:v>
                </c:pt>
                <c:pt idx="219">
                  <c:v>1035</c:v>
                </c:pt>
                <c:pt idx="220">
                  <c:v>1478</c:v>
                </c:pt>
                <c:pt idx="221">
                  <c:v>141688</c:v>
                </c:pt>
                <c:pt idx="222">
                  <c:v>8084</c:v>
                </c:pt>
                <c:pt idx="223">
                  <c:v>232493</c:v>
                </c:pt>
                <c:pt idx="224">
                  <c:v>43841</c:v>
                </c:pt>
                <c:pt idx="225">
                  <c:v>59081</c:v>
                </c:pt>
                <c:pt idx="226">
                  <c:v>620225</c:v>
                </c:pt>
                <c:pt idx="227">
                  <c:v>143420</c:v>
                </c:pt>
                <c:pt idx="228">
                  <c:v>279765</c:v>
                </c:pt>
                <c:pt idx="229">
                  <c:v>1479012</c:v>
                </c:pt>
                <c:pt idx="230">
                  <c:v>3825</c:v>
                </c:pt>
                <c:pt idx="231">
                  <c:v>100718</c:v>
                </c:pt>
                <c:pt idx="232">
                  <c:v>30895</c:v>
                </c:pt>
                <c:pt idx="233">
                  <c:v>13175</c:v>
                </c:pt>
                <c:pt idx="234">
                  <c:v>88414</c:v>
                </c:pt>
                <c:pt idx="235">
                  <c:v>751537</c:v>
                </c:pt>
                <c:pt idx="236">
                  <c:v>382281</c:v>
                </c:pt>
                <c:pt idx="237">
                  <c:v>28379</c:v>
                </c:pt>
                <c:pt idx="238">
                  <c:v>198260</c:v>
                </c:pt>
                <c:pt idx="239">
                  <c:v>19755</c:v>
                </c:pt>
                <c:pt idx="240">
                  <c:v>226629</c:v>
                </c:pt>
                <c:pt idx="241">
                  <c:v>70152</c:v>
                </c:pt>
                <c:pt idx="242">
                  <c:v>14</c:v>
                </c:pt>
                <c:pt idx="243">
                  <c:v>1109928</c:v>
                </c:pt>
                <c:pt idx="244">
                  <c:v>144938</c:v>
                </c:pt>
                <c:pt idx="245">
                  <c:v>12071</c:v>
                </c:pt>
                <c:pt idx="246">
                  <c:v>463143</c:v>
                </c:pt>
                <c:pt idx="247">
                  <c:v>151163</c:v>
                </c:pt>
                <c:pt idx="248">
                  <c:v>464352</c:v>
                </c:pt>
                <c:pt idx="249">
                  <c:v>58572</c:v>
                </c:pt>
                <c:pt idx="250">
                  <c:v>55924</c:v>
                </c:pt>
                <c:pt idx="251">
                  <c:v>4815932</c:v>
                </c:pt>
                <c:pt idx="252">
                  <c:v>85643</c:v>
                </c:pt>
                <c:pt idx="253">
                  <c:v>67464</c:v>
                </c:pt>
                <c:pt idx="254">
                  <c:v>69775</c:v>
                </c:pt>
                <c:pt idx="255">
                  <c:v>2074</c:v>
                </c:pt>
                <c:pt idx="256">
                  <c:v>829127</c:v>
                </c:pt>
                <c:pt idx="257">
                  <c:v>323890</c:v>
                </c:pt>
                <c:pt idx="258">
                  <c:v>19610</c:v>
                </c:pt>
                <c:pt idx="259">
                  <c:v>3260</c:v>
                </c:pt>
                <c:pt idx="260">
                  <c:v>1026</c:v>
                </c:pt>
                <c:pt idx="261">
                  <c:v>541</c:v>
                </c:pt>
                <c:pt idx="262">
                  <c:v>81372</c:v>
                </c:pt>
                <c:pt idx="263">
                  <c:v>23988</c:v>
                </c:pt>
                <c:pt idx="264">
                  <c:v>30268</c:v>
                </c:pt>
                <c:pt idx="265">
                  <c:v>75</c:v>
                </c:pt>
                <c:pt idx="266">
                  <c:v>4942</c:v>
                </c:pt>
                <c:pt idx="267">
                  <c:v>2043270</c:v>
                </c:pt>
                <c:pt idx="268">
                  <c:v>50512</c:v>
                </c:pt>
                <c:pt idx="269">
                  <c:v>37150</c:v>
                </c:pt>
                <c:pt idx="270">
                  <c:v>2995</c:v>
                </c:pt>
                <c:pt idx="271">
                  <c:v>36008</c:v>
                </c:pt>
                <c:pt idx="272">
                  <c:v>104331</c:v>
                </c:pt>
                <c:pt idx="273">
                  <c:v>2173</c:v>
                </c:pt>
                <c:pt idx="274">
                  <c:v>760814</c:v>
                </c:pt>
                <c:pt idx="275">
                  <c:v>45030</c:v>
                </c:pt>
                <c:pt idx="276">
                  <c:v>7279</c:v>
                </c:pt>
                <c:pt idx="277">
                  <c:v>32874</c:v>
                </c:pt>
                <c:pt idx="278">
                  <c:v>836547</c:v>
                </c:pt>
                <c:pt idx="279">
                  <c:v>29380</c:v>
                </c:pt>
                <c:pt idx="280">
                  <c:v>53594</c:v>
                </c:pt>
                <c:pt idx="281">
                  <c:v>820</c:v>
                </c:pt>
                <c:pt idx="282">
                  <c:v>519289</c:v>
                </c:pt>
                <c:pt idx="283">
                  <c:v>733</c:v>
                </c:pt>
                <c:pt idx="284">
                  <c:v>367661</c:v>
                </c:pt>
                <c:pt idx="285">
                  <c:v>5776</c:v>
                </c:pt>
                <c:pt idx="286">
                  <c:v>15284</c:v>
                </c:pt>
                <c:pt idx="287">
                  <c:v>1427655</c:v>
                </c:pt>
                <c:pt idx="288">
                  <c:v>3574</c:v>
                </c:pt>
                <c:pt idx="289">
                  <c:v>34382</c:v>
                </c:pt>
                <c:pt idx="290">
                  <c:v>5</c:v>
                </c:pt>
                <c:pt idx="291">
                  <c:v>1569961</c:v>
                </c:pt>
                <c:pt idx="292">
                  <c:v>7999</c:v>
                </c:pt>
                <c:pt idx="293">
                  <c:v>361431</c:v>
                </c:pt>
                <c:pt idx="294">
                  <c:v>1686</c:v>
                </c:pt>
                <c:pt idx="295">
                  <c:v>18892850</c:v>
                </c:pt>
                <c:pt idx="296">
                  <c:v>118033</c:v>
                </c:pt>
                <c:pt idx="297">
                  <c:v>508008</c:v>
                </c:pt>
                <c:pt idx="298">
                  <c:v>98323</c:v>
                </c:pt>
                <c:pt idx="299">
                  <c:v>6145</c:v>
                </c:pt>
                <c:pt idx="300">
                  <c:v>30425</c:v>
                </c:pt>
                <c:pt idx="301">
                  <c:v>55459</c:v>
                </c:pt>
                <c:pt idx="302">
                  <c:v>5915</c:v>
                </c:pt>
                <c:pt idx="303">
                  <c:v>5799337</c:v>
                </c:pt>
                <c:pt idx="304">
                  <c:v>59344</c:v>
                </c:pt>
                <c:pt idx="305">
                  <c:v>1138106</c:v>
                </c:pt>
                <c:pt idx="306">
                  <c:v>1067</c:v>
                </c:pt>
                <c:pt idx="307">
                  <c:v>3727</c:v>
                </c:pt>
                <c:pt idx="308">
                  <c:v>118339</c:v>
                </c:pt>
                <c:pt idx="309">
                  <c:v>1228401</c:v>
                </c:pt>
                <c:pt idx="310">
                  <c:v>507043</c:v>
                </c:pt>
                <c:pt idx="311">
                  <c:v>7732</c:v>
                </c:pt>
                <c:pt idx="312">
                  <c:v>10040</c:v>
                </c:pt>
                <c:pt idx="313">
                  <c:v>193095</c:v>
                </c:pt>
                <c:pt idx="314">
                  <c:v>4152</c:v>
                </c:pt>
                <c:pt idx="315">
                  <c:v>4944</c:v>
                </c:pt>
                <c:pt idx="316">
                  <c:v>2588</c:v>
                </c:pt>
                <c:pt idx="317">
                  <c:v>13426356</c:v>
                </c:pt>
                <c:pt idx="318">
                  <c:v>4526</c:v>
                </c:pt>
                <c:pt idx="319">
                  <c:v>10313</c:v>
                </c:pt>
                <c:pt idx="320">
                  <c:v>5184</c:v>
                </c:pt>
                <c:pt idx="321">
                  <c:v>20168</c:v>
                </c:pt>
                <c:pt idx="322">
                  <c:v>8418822</c:v>
                </c:pt>
                <c:pt idx="323">
                  <c:v>420247</c:v>
                </c:pt>
                <c:pt idx="324">
                  <c:v>12449</c:v>
                </c:pt>
                <c:pt idx="325">
                  <c:v>84382</c:v>
                </c:pt>
                <c:pt idx="326">
                  <c:v>37573</c:v>
                </c:pt>
                <c:pt idx="327">
                  <c:v>17758</c:v>
                </c:pt>
                <c:pt idx="328">
                  <c:v>23</c:v>
                </c:pt>
                <c:pt idx="329">
                  <c:v>246051</c:v>
                </c:pt>
                <c:pt idx="330">
                  <c:v>5166</c:v>
                </c:pt>
                <c:pt idx="331">
                  <c:v>363604</c:v>
                </c:pt>
                <c:pt idx="332">
                  <c:v>2687</c:v>
                </c:pt>
                <c:pt idx="333">
                  <c:v>2732</c:v>
                </c:pt>
                <c:pt idx="334">
                  <c:v>274647</c:v>
                </c:pt>
                <c:pt idx="335">
                  <c:v>63925</c:v>
                </c:pt>
                <c:pt idx="336">
                  <c:v>108376</c:v>
                </c:pt>
                <c:pt idx="337">
                  <c:v>71001</c:v>
                </c:pt>
                <c:pt idx="338">
                  <c:v>4772071</c:v>
                </c:pt>
                <c:pt idx="339">
                  <c:v>119441</c:v>
                </c:pt>
                <c:pt idx="340">
                  <c:v>29735</c:v>
                </c:pt>
                <c:pt idx="341">
                  <c:v>225</c:v>
                </c:pt>
                <c:pt idx="342">
                  <c:v>21315</c:v>
                </c:pt>
                <c:pt idx="343">
                  <c:v>67255</c:v>
                </c:pt>
                <c:pt idx="344">
                  <c:v>39384</c:v>
                </c:pt>
                <c:pt idx="345">
                  <c:v>396796</c:v>
                </c:pt>
                <c:pt idx="346">
                  <c:v>28841</c:v>
                </c:pt>
                <c:pt idx="347">
                  <c:v>1168</c:v>
                </c:pt>
                <c:pt idx="348">
                  <c:v>185279</c:v>
                </c:pt>
                <c:pt idx="349">
                  <c:v>461611</c:v>
                </c:pt>
                <c:pt idx="350">
                  <c:v>121</c:v>
                </c:pt>
                <c:pt idx="351">
                  <c:v>369311</c:v>
                </c:pt>
                <c:pt idx="352">
                  <c:v>28139</c:v>
                </c:pt>
                <c:pt idx="353">
                  <c:v>125545</c:v>
                </c:pt>
                <c:pt idx="354">
                  <c:v>98834</c:v>
                </c:pt>
                <c:pt idx="355">
                  <c:v>166900</c:v>
                </c:pt>
                <c:pt idx="356">
                  <c:v>2313</c:v>
                </c:pt>
                <c:pt idx="357">
                  <c:v>2638</c:v>
                </c:pt>
                <c:pt idx="358">
                  <c:v>12819</c:v>
                </c:pt>
                <c:pt idx="359">
                  <c:v>368588</c:v>
                </c:pt>
                <c:pt idx="360">
                  <c:v>189721</c:v>
                </c:pt>
                <c:pt idx="361">
                  <c:v>142020</c:v>
                </c:pt>
                <c:pt idx="362">
                  <c:v>2935</c:v>
                </c:pt>
                <c:pt idx="363">
                  <c:v>101942</c:v>
                </c:pt>
                <c:pt idx="364">
                  <c:v>33227</c:v>
                </c:pt>
                <c:pt idx="365">
                  <c:v>6954</c:v>
                </c:pt>
                <c:pt idx="366">
                  <c:v>4474</c:v>
                </c:pt>
                <c:pt idx="367">
                  <c:v>486956</c:v>
                </c:pt>
                <c:pt idx="368">
                  <c:v>31160</c:v>
                </c:pt>
                <c:pt idx="369">
                  <c:v>6647</c:v>
                </c:pt>
                <c:pt idx="370">
                  <c:v>338149</c:v>
                </c:pt>
                <c:pt idx="371">
                  <c:v>4178</c:v>
                </c:pt>
                <c:pt idx="372">
                  <c:v>75083793</c:v>
                </c:pt>
                <c:pt idx="373">
                  <c:v>111</c:v>
                </c:pt>
                <c:pt idx="374">
                  <c:v>5010</c:v>
                </c:pt>
                <c:pt idx="375">
                  <c:v>48620</c:v>
                </c:pt>
                <c:pt idx="376">
                  <c:v>44423</c:v>
                </c:pt>
                <c:pt idx="377">
                  <c:v>1767</c:v>
                </c:pt>
                <c:pt idx="378">
                  <c:v>68524</c:v>
                </c:pt>
                <c:pt idx="379">
                  <c:v>714316</c:v>
                </c:pt>
                <c:pt idx="380">
                  <c:v>12434</c:v>
                </c:pt>
                <c:pt idx="381">
                  <c:v>78960</c:v>
                </c:pt>
                <c:pt idx="382">
                  <c:v>2119428</c:v>
                </c:pt>
                <c:pt idx="383">
                  <c:v>72139</c:v>
                </c:pt>
                <c:pt idx="384">
                  <c:v>1187</c:v>
                </c:pt>
                <c:pt idx="385">
                  <c:v>449820</c:v>
                </c:pt>
                <c:pt idx="386">
                  <c:v>809</c:v>
                </c:pt>
                <c:pt idx="387">
                  <c:v>6618</c:v>
                </c:pt>
                <c:pt idx="388">
                  <c:v>55797</c:v>
                </c:pt>
                <c:pt idx="389">
                  <c:v>1640535</c:v>
                </c:pt>
                <c:pt idx="390">
                  <c:v>8592</c:v>
                </c:pt>
                <c:pt idx="391">
                  <c:v>64576</c:v>
                </c:pt>
                <c:pt idx="392">
                  <c:v>6715</c:v>
                </c:pt>
                <c:pt idx="393">
                  <c:v>42834</c:v>
                </c:pt>
                <c:pt idx="394">
                  <c:v>8493</c:v>
                </c:pt>
                <c:pt idx="395">
                  <c:v>12081</c:v>
                </c:pt>
                <c:pt idx="396">
                  <c:v>143419</c:v>
                </c:pt>
                <c:pt idx="397">
                  <c:v>963689</c:v>
                </c:pt>
                <c:pt idx="398">
                  <c:v>7834</c:v>
                </c:pt>
                <c:pt idx="399">
                  <c:v>489994</c:v>
                </c:pt>
                <c:pt idx="400">
                  <c:v>1294</c:v>
                </c:pt>
                <c:pt idx="401">
                  <c:v>313867</c:v>
                </c:pt>
                <c:pt idx="402">
                  <c:v>8972</c:v>
                </c:pt>
                <c:pt idx="403">
                  <c:v>4058455</c:v>
                </c:pt>
                <c:pt idx="404">
                  <c:v>1102722</c:v>
                </c:pt>
                <c:pt idx="405">
                  <c:v>794956</c:v>
                </c:pt>
                <c:pt idx="406">
                  <c:v>5795</c:v>
                </c:pt>
                <c:pt idx="407">
                  <c:v>10602</c:v>
                </c:pt>
                <c:pt idx="408">
                  <c:v>22748</c:v>
                </c:pt>
                <c:pt idx="409">
                  <c:v>874563</c:v>
                </c:pt>
                <c:pt idx="410">
                  <c:v>137729</c:v>
                </c:pt>
                <c:pt idx="411">
                  <c:v>3367</c:v>
                </c:pt>
                <c:pt idx="412">
                  <c:v>418098</c:v>
                </c:pt>
                <c:pt idx="413">
                  <c:v>1362</c:v>
                </c:pt>
                <c:pt idx="414">
                  <c:v>1601863</c:v>
                </c:pt>
                <c:pt idx="415">
                  <c:v>37747</c:v>
                </c:pt>
                <c:pt idx="416">
                  <c:v>169522</c:v>
                </c:pt>
                <c:pt idx="417">
                  <c:v>636458</c:v>
                </c:pt>
                <c:pt idx="418">
                  <c:v>101834</c:v>
                </c:pt>
                <c:pt idx="419">
                  <c:v>587993</c:v>
                </c:pt>
                <c:pt idx="420">
                  <c:v>341855</c:v>
                </c:pt>
                <c:pt idx="421">
                  <c:v>48207</c:v>
                </c:pt>
                <c:pt idx="422">
                  <c:v>49395</c:v>
                </c:pt>
                <c:pt idx="423">
                  <c:v>193975</c:v>
                </c:pt>
                <c:pt idx="424">
                  <c:v>6407</c:v>
                </c:pt>
                <c:pt idx="425">
                  <c:v>156397</c:v>
                </c:pt>
                <c:pt idx="426">
                  <c:v>710273</c:v>
                </c:pt>
                <c:pt idx="427">
                  <c:v>3713</c:v>
                </c:pt>
                <c:pt idx="428">
                  <c:v>508470</c:v>
                </c:pt>
                <c:pt idx="429">
                  <c:v>1592059</c:v>
                </c:pt>
                <c:pt idx="430">
                  <c:v>420890</c:v>
                </c:pt>
                <c:pt idx="431">
                  <c:v>172297</c:v>
                </c:pt>
                <c:pt idx="432">
                  <c:v>203363</c:v>
                </c:pt>
                <c:pt idx="433">
                  <c:v>127231</c:v>
                </c:pt>
                <c:pt idx="434">
                  <c:v>33636</c:v>
                </c:pt>
                <c:pt idx="435">
                  <c:v>57207</c:v>
                </c:pt>
                <c:pt idx="436">
                  <c:v>1507052</c:v>
                </c:pt>
                <c:pt idx="437">
                  <c:v>19827</c:v>
                </c:pt>
                <c:pt idx="438">
                  <c:v>26305</c:v>
                </c:pt>
                <c:pt idx="439">
                  <c:v>17718</c:v>
                </c:pt>
                <c:pt idx="440">
                  <c:v>40121</c:v>
                </c:pt>
                <c:pt idx="441">
                  <c:v>633</c:v>
                </c:pt>
                <c:pt idx="442">
                  <c:v>995365</c:v>
                </c:pt>
                <c:pt idx="443">
                  <c:v>1094</c:v>
                </c:pt>
                <c:pt idx="444">
                  <c:v>38092</c:v>
                </c:pt>
                <c:pt idx="445">
                  <c:v>234346</c:v>
                </c:pt>
                <c:pt idx="446">
                  <c:v>108165</c:v>
                </c:pt>
                <c:pt idx="447">
                  <c:v>4554</c:v>
                </c:pt>
                <c:pt idx="448">
                  <c:v>334925</c:v>
                </c:pt>
                <c:pt idx="449">
                  <c:v>55280</c:v>
                </c:pt>
                <c:pt idx="450">
                  <c:v>1264</c:v>
                </c:pt>
                <c:pt idx="451">
                  <c:v>7754</c:v>
                </c:pt>
                <c:pt idx="452">
                  <c:v>179210</c:v>
                </c:pt>
                <c:pt idx="453">
                  <c:v>218553</c:v>
                </c:pt>
                <c:pt idx="454">
                  <c:v>5177</c:v>
                </c:pt>
                <c:pt idx="455">
                  <c:v>49597</c:v>
                </c:pt>
                <c:pt idx="456">
                  <c:v>1716394</c:v>
                </c:pt>
                <c:pt idx="457">
                  <c:v>154971</c:v>
                </c:pt>
                <c:pt idx="458">
                  <c:v>16059</c:v>
                </c:pt>
                <c:pt idx="459">
                  <c:v>19418</c:v>
                </c:pt>
                <c:pt idx="460">
                  <c:v>6700</c:v>
                </c:pt>
                <c:pt idx="461">
                  <c:v>80431</c:v>
                </c:pt>
                <c:pt idx="462">
                  <c:v>2</c:v>
                </c:pt>
                <c:pt idx="463">
                  <c:v>11216</c:v>
                </c:pt>
                <c:pt idx="464">
                  <c:v>49094</c:v>
                </c:pt>
                <c:pt idx="465">
                  <c:v>8779</c:v>
                </c:pt>
                <c:pt idx="466">
                  <c:v>18940</c:v>
                </c:pt>
                <c:pt idx="467">
                  <c:v>16294</c:v>
                </c:pt>
                <c:pt idx="468">
                  <c:v>157965</c:v>
                </c:pt>
                <c:pt idx="469">
                  <c:v>44452</c:v>
                </c:pt>
                <c:pt idx="470">
                  <c:v>77720</c:v>
                </c:pt>
                <c:pt idx="471">
                  <c:v>17161</c:v>
                </c:pt>
                <c:pt idx="472">
                  <c:v>1913448</c:v>
                </c:pt>
                <c:pt idx="473">
                  <c:v>9334</c:v>
                </c:pt>
                <c:pt idx="474">
                  <c:v>487175</c:v>
                </c:pt>
                <c:pt idx="475">
                  <c:v>15892</c:v>
                </c:pt>
                <c:pt idx="476">
                  <c:v>85748</c:v>
                </c:pt>
                <c:pt idx="477">
                  <c:v>6400</c:v>
                </c:pt>
                <c:pt idx="478">
                  <c:v>8804</c:v>
                </c:pt>
                <c:pt idx="479">
                  <c:v>42905</c:v>
                </c:pt>
                <c:pt idx="480">
                  <c:v>17177</c:v>
                </c:pt>
                <c:pt idx="481">
                  <c:v>93304</c:v>
                </c:pt>
                <c:pt idx="482">
                  <c:v>446558</c:v>
                </c:pt>
                <c:pt idx="483">
                  <c:v>107404</c:v>
                </c:pt>
                <c:pt idx="484">
                  <c:v>595152</c:v>
                </c:pt>
                <c:pt idx="485">
                  <c:v>106765</c:v>
                </c:pt>
                <c:pt idx="486">
                  <c:v>301486</c:v>
                </c:pt>
                <c:pt idx="487">
                  <c:v>4126044</c:v>
                </c:pt>
                <c:pt idx="488">
                  <c:v>29200</c:v>
                </c:pt>
                <c:pt idx="489">
                  <c:v>167556</c:v>
                </c:pt>
                <c:pt idx="490">
                  <c:v>24406</c:v>
                </c:pt>
                <c:pt idx="491">
                  <c:v>251599</c:v>
                </c:pt>
                <c:pt idx="492">
                  <c:v>501963</c:v>
                </c:pt>
                <c:pt idx="493">
                  <c:v>23472181</c:v>
                </c:pt>
                <c:pt idx="494">
                  <c:v>2125</c:v>
                </c:pt>
                <c:pt idx="495">
                  <c:v>12414920</c:v>
                </c:pt>
                <c:pt idx="496">
                  <c:v>2238</c:v>
                </c:pt>
                <c:pt idx="497">
                  <c:v>131349</c:v>
                </c:pt>
                <c:pt idx="498">
                  <c:v>3885</c:v>
                </c:pt>
                <c:pt idx="499">
                  <c:v>1076</c:v>
                </c:pt>
                <c:pt idx="500">
                  <c:v>27788</c:v>
                </c:pt>
                <c:pt idx="501">
                  <c:v>7205</c:v>
                </c:pt>
                <c:pt idx="502">
                  <c:v>48153</c:v>
                </c:pt>
                <c:pt idx="503">
                  <c:v>30495</c:v>
                </c:pt>
                <c:pt idx="504">
                  <c:v>1093</c:v>
                </c:pt>
                <c:pt idx="505">
                  <c:v>679</c:v>
                </c:pt>
                <c:pt idx="506">
                  <c:v>1440574</c:v>
                </c:pt>
                <c:pt idx="507">
                  <c:v>959</c:v>
                </c:pt>
                <c:pt idx="508">
                  <c:v>24591</c:v>
                </c:pt>
                <c:pt idx="509">
                  <c:v>7130</c:v>
                </c:pt>
                <c:pt idx="510">
                  <c:v>1986233</c:v>
                </c:pt>
                <c:pt idx="511">
                  <c:v>165650</c:v>
                </c:pt>
                <c:pt idx="512">
                  <c:v>148069</c:v>
                </c:pt>
                <c:pt idx="513">
                  <c:v>9278</c:v>
                </c:pt>
                <c:pt idx="514">
                  <c:v>3826</c:v>
                </c:pt>
                <c:pt idx="515">
                  <c:v>110316</c:v>
                </c:pt>
                <c:pt idx="516">
                  <c:v>138266</c:v>
                </c:pt>
                <c:pt idx="517">
                  <c:v>284631</c:v>
                </c:pt>
                <c:pt idx="518">
                  <c:v>3057759</c:v>
                </c:pt>
                <c:pt idx="519">
                  <c:v>657108</c:v>
                </c:pt>
                <c:pt idx="520">
                  <c:v>58863</c:v>
                </c:pt>
                <c:pt idx="521">
                  <c:v>1929656</c:v>
                </c:pt>
                <c:pt idx="522">
                  <c:v>11268</c:v>
                </c:pt>
                <c:pt idx="523">
                  <c:v>163206</c:v>
                </c:pt>
                <c:pt idx="524">
                  <c:v>1427455</c:v>
                </c:pt>
                <c:pt idx="525">
                  <c:v>1485513</c:v>
                </c:pt>
                <c:pt idx="526">
                  <c:v>15914</c:v>
                </c:pt>
                <c:pt idx="527">
                  <c:v>27942</c:v>
                </c:pt>
                <c:pt idx="528">
                  <c:v>17139</c:v>
                </c:pt>
                <c:pt idx="529">
                  <c:v>103438876</c:v>
                </c:pt>
                <c:pt idx="530">
                  <c:v>78586</c:v>
                </c:pt>
                <c:pt idx="531">
                  <c:v>1237</c:v>
                </c:pt>
                <c:pt idx="532">
                  <c:v>19338</c:v>
                </c:pt>
                <c:pt idx="533">
                  <c:v>28303</c:v>
                </c:pt>
                <c:pt idx="534">
                  <c:v>3108262</c:v>
                </c:pt>
                <c:pt idx="535">
                  <c:v>711842</c:v>
                </c:pt>
                <c:pt idx="536">
                  <c:v>28639</c:v>
                </c:pt>
                <c:pt idx="537">
                  <c:v>451600</c:v>
                </c:pt>
                <c:pt idx="538">
                  <c:v>5912</c:v>
                </c:pt>
                <c:pt idx="539">
                  <c:v>5981</c:v>
                </c:pt>
                <c:pt idx="540">
                  <c:v>32913</c:v>
                </c:pt>
                <c:pt idx="541">
                  <c:v>323</c:v>
                </c:pt>
                <c:pt idx="542">
                  <c:v>1444</c:v>
                </c:pt>
                <c:pt idx="543">
                  <c:v>33540</c:v>
                </c:pt>
                <c:pt idx="544">
                  <c:v>915663</c:v>
                </c:pt>
                <c:pt idx="545">
                  <c:v>363067</c:v>
                </c:pt>
                <c:pt idx="546">
                  <c:v>20856</c:v>
                </c:pt>
                <c:pt idx="547">
                  <c:v>4541</c:v>
                </c:pt>
                <c:pt idx="548">
                  <c:v>5286</c:v>
                </c:pt>
                <c:pt idx="549">
                  <c:v>1639</c:v>
                </c:pt>
                <c:pt idx="550">
                  <c:v>704494</c:v>
                </c:pt>
                <c:pt idx="551">
                  <c:v>729112</c:v>
                </c:pt>
                <c:pt idx="552">
                  <c:v>519</c:v>
                </c:pt>
                <c:pt idx="553">
                  <c:v>35847</c:v>
                </c:pt>
                <c:pt idx="554">
                  <c:v>69384</c:v>
                </c:pt>
                <c:pt idx="555">
                  <c:v>85718</c:v>
                </c:pt>
                <c:pt idx="556">
                  <c:v>50786</c:v>
                </c:pt>
                <c:pt idx="557">
                  <c:v>1077</c:v>
                </c:pt>
                <c:pt idx="558">
                  <c:v>1872</c:v>
                </c:pt>
                <c:pt idx="559">
                  <c:v>42229</c:v>
                </c:pt>
                <c:pt idx="560">
                  <c:v>359315</c:v>
                </c:pt>
                <c:pt idx="561">
                  <c:v>684974</c:v>
                </c:pt>
                <c:pt idx="562">
                  <c:v>22699</c:v>
                </c:pt>
                <c:pt idx="563">
                  <c:v>34372</c:v>
                </c:pt>
                <c:pt idx="564">
                  <c:v>19666</c:v>
                </c:pt>
                <c:pt idx="565">
                  <c:v>246231</c:v>
                </c:pt>
                <c:pt idx="566">
                  <c:v>765189</c:v>
                </c:pt>
                <c:pt idx="567">
                  <c:v>99025</c:v>
                </c:pt>
                <c:pt idx="568">
                  <c:v>169113</c:v>
                </c:pt>
                <c:pt idx="569">
                  <c:v>654696</c:v>
                </c:pt>
                <c:pt idx="570">
                  <c:v>398711</c:v>
                </c:pt>
                <c:pt idx="571">
                  <c:v>28717</c:v>
                </c:pt>
                <c:pt idx="572">
                  <c:v>913</c:v>
                </c:pt>
                <c:pt idx="573">
                  <c:v>34910</c:v>
                </c:pt>
                <c:pt idx="574">
                  <c:v>59724</c:v>
                </c:pt>
                <c:pt idx="575">
                  <c:v>63111</c:v>
                </c:pt>
                <c:pt idx="576">
                  <c:v>98096</c:v>
                </c:pt>
                <c:pt idx="577">
                  <c:v>17535</c:v>
                </c:pt>
                <c:pt idx="578">
                  <c:v>3016309</c:v>
                </c:pt>
                <c:pt idx="579">
                  <c:v>1805564</c:v>
                </c:pt>
                <c:pt idx="580">
                  <c:v>22331</c:v>
                </c:pt>
                <c:pt idx="581">
                  <c:v>3311</c:v>
                </c:pt>
                <c:pt idx="582">
                  <c:v>7627</c:v>
                </c:pt>
                <c:pt idx="583">
                  <c:v>2317</c:v>
                </c:pt>
                <c:pt idx="584">
                  <c:v>174</c:v>
                </c:pt>
                <c:pt idx="585">
                  <c:v>112074</c:v>
                </c:pt>
                <c:pt idx="586">
                  <c:v>30771</c:v>
                </c:pt>
                <c:pt idx="587">
                  <c:v>60073</c:v>
                </c:pt>
                <c:pt idx="588">
                  <c:v>120853</c:v>
                </c:pt>
                <c:pt idx="589">
                  <c:v>263</c:v>
                </c:pt>
                <c:pt idx="590">
                  <c:v>22026</c:v>
                </c:pt>
                <c:pt idx="591">
                  <c:v>176098</c:v>
                </c:pt>
                <c:pt idx="592">
                  <c:v>2346</c:v>
                </c:pt>
                <c:pt idx="593">
                  <c:v>85974</c:v>
                </c:pt>
                <c:pt idx="594">
                  <c:v>376258</c:v>
                </c:pt>
                <c:pt idx="595">
                  <c:v>3</c:v>
                </c:pt>
                <c:pt idx="596">
                  <c:v>405295</c:v>
                </c:pt>
                <c:pt idx="597">
                  <c:v>11098</c:v>
                </c:pt>
                <c:pt idx="598">
                  <c:v>1785</c:v>
                </c:pt>
                <c:pt idx="599">
                  <c:v>135584</c:v>
                </c:pt>
                <c:pt idx="600">
                  <c:v>22460</c:v>
                </c:pt>
                <c:pt idx="601">
                  <c:v>794</c:v>
                </c:pt>
                <c:pt idx="602">
                  <c:v>230636</c:v>
                </c:pt>
                <c:pt idx="603">
                  <c:v>324566</c:v>
                </c:pt>
                <c:pt idx="604">
                  <c:v>143474</c:v>
                </c:pt>
                <c:pt idx="605">
                  <c:v>46104</c:v>
                </c:pt>
                <c:pt idx="606">
                  <c:v>84</c:v>
                </c:pt>
                <c:pt idx="607">
                  <c:v>52743</c:v>
                </c:pt>
                <c:pt idx="608">
                  <c:v>24874</c:v>
                </c:pt>
                <c:pt idx="609">
                  <c:v>524</c:v>
                </c:pt>
                <c:pt idx="610">
                  <c:v>1052669</c:v>
                </c:pt>
                <c:pt idx="611">
                  <c:v>115959</c:v>
                </c:pt>
                <c:pt idx="612">
                  <c:v>199813</c:v>
                </c:pt>
                <c:pt idx="613">
                  <c:v>269067</c:v>
                </c:pt>
                <c:pt idx="614">
                  <c:v>46549</c:v>
                </c:pt>
                <c:pt idx="615">
                  <c:v>4942</c:v>
                </c:pt>
                <c:pt idx="616">
                  <c:v>17166</c:v>
                </c:pt>
                <c:pt idx="617">
                  <c:v>11808</c:v>
                </c:pt>
                <c:pt idx="618">
                  <c:v>121418</c:v>
                </c:pt>
                <c:pt idx="619">
                  <c:v>1387281</c:v>
                </c:pt>
                <c:pt idx="620">
                  <c:v>783941</c:v>
                </c:pt>
                <c:pt idx="621">
                  <c:v>9705</c:v>
                </c:pt>
                <c:pt idx="622">
                  <c:v>90480</c:v>
                </c:pt>
                <c:pt idx="623">
                  <c:v>29683</c:v>
                </c:pt>
                <c:pt idx="624">
                  <c:v>2528</c:v>
                </c:pt>
                <c:pt idx="625">
                  <c:v>273153</c:v>
                </c:pt>
                <c:pt idx="626">
                  <c:v>1421651</c:v>
                </c:pt>
                <c:pt idx="627">
                  <c:v>168879</c:v>
                </c:pt>
                <c:pt idx="628">
                  <c:v>88011</c:v>
                </c:pt>
                <c:pt idx="629">
                  <c:v>909147</c:v>
                </c:pt>
                <c:pt idx="630">
                  <c:v>166282</c:v>
                </c:pt>
                <c:pt idx="631">
                  <c:v>118327</c:v>
                </c:pt>
                <c:pt idx="632">
                  <c:v>880002</c:v>
                </c:pt>
                <c:pt idx="633">
                  <c:v>344799</c:v>
                </c:pt>
                <c:pt idx="634">
                  <c:v>25577</c:v>
                </c:pt>
                <c:pt idx="635">
                  <c:v>7037018</c:v>
                </c:pt>
                <c:pt idx="636">
                  <c:v>37755</c:v>
                </c:pt>
                <c:pt idx="637">
                  <c:v>74876</c:v>
                </c:pt>
                <c:pt idx="638">
                  <c:v>2857279</c:v>
                </c:pt>
                <c:pt idx="639">
                  <c:v>294865</c:v>
                </c:pt>
                <c:pt idx="640">
                  <c:v>95028</c:v>
                </c:pt>
                <c:pt idx="641">
                  <c:v>2492654</c:v>
                </c:pt>
                <c:pt idx="642">
                  <c:v>11619</c:v>
                </c:pt>
                <c:pt idx="643">
                  <c:v>24301</c:v>
                </c:pt>
                <c:pt idx="644">
                  <c:v>1041008</c:v>
                </c:pt>
                <c:pt idx="645">
                  <c:v>250390</c:v>
                </c:pt>
                <c:pt idx="646">
                  <c:v>46540</c:v>
                </c:pt>
                <c:pt idx="647">
                  <c:v>152397</c:v>
                </c:pt>
                <c:pt idx="648">
                  <c:v>202354</c:v>
                </c:pt>
                <c:pt idx="649">
                  <c:v>205613</c:v>
                </c:pt>
                <c:pt idx="650">
                  <c:v>311491</c:v>
                </c:pt>
                <c:pt idx="651">
                  <c:v>722711</c:v>
                </c:pt>
                <c:pt idx="652">
                  <c:v>25471</c:v>
                </c:pt>
                <c:pt idx="653">
                  <c:v>54330</c:v>
                </c:pt>
                <c:pt idx="654">
                  <c:v>506514</c:v>
                </c:pt>
                <c:pt idx="655">
                  <c:v>607002</c:v>
                </c:pt>
                <c:pt idx="656">
                  <c:v>120</c:v>
                </c:pt>
                <c:pt idx="657">
                  <c:v>859</c:v>
                </c:pt>
                <c:pt idx="658">
                  <c:v>4763103</c:v>
                </c:pt>
                <c:pt idx="659">
                  <c:v>143064</c:v>
                </c:pt>
                <c:pt idx="660">
                  <c:v>52270</c:v>
                </c:pt>
                <c:pt idx="661">
                  <c:v>1639488</c:v>
                </c:pt>
                <c:pt idx="662">
                  <c:v>69430</c:v>
                </c:pt>
                <c:pt idx="663">
                  <c:v>63156</c:v>
                </c:pt>
                <c:pt idx="664">
                  <c:v>10130</c:v>
                </c:pt>
                <c:pt idx="665">
                  <c:v>2762166</c:v>
                </c:pt>
                <c:pt idx="666">
                  <c:v>1204731</c:v>
                </c:pt>
                <c:pt idx="667">
                  <c:v>8033766</c:v>
                </c:pt>
                <c:pt idx="668">
                  <c:v>490268</c:v>
                </c:pt>
                <c:pt idx="669">
                  <c:v>182708</c:v>
                </c:pt>
                <c:pt idx="670">
                  <c:v>10345</c:v>
                </c:pt>
                <c:pt idx="671">
                  <c:v>1088927</c:v>
                </c:pt>
                <c:pt idx="672">
                  <c:v>750</c:v>
                </c:pt>
                <c:pt idx="673">
                  <c:v>159881</c:v>
                </c:pt>
                <c:pt idx="674">
                  <c:v>84026</c:v>
                </c:pt>
                <c:pt idx="675">
                  <c:v>113612</c:v>
                </c:pt>
                <c:pt idx="676">
                  <c:v>68879</c:v>
                </c:pt>
                <c:pt idx="677">
                  <c:v>1392733</c:v>
                </c:pt>
                <c:pt idx="678">
                  <c:v>121999</c:v>
                </c:pt>
                <c:pt idx="679">
                  <c:v>585336</c:v>
                </c:pt>
                <c:pt idx="680">
                  <c:v>7697</c:v>
                </c:pt>
                <c:pt idx="681">
                  <c:v>470491</c:v>
                </c:pt>
                <c:pt idx="682">
                  <c:v>78081</c:v>
                </c:pt>
                <c:pt idx="683">
                  <c:v>5504</c:v>
                </c:pt>
                <c:pt idx="684">
                  <c:v>926029</c:v>
                </c:pt>
                <c:pt idx="685">
                  <c:v>3941</c:v>
                </c:pt>
                <c:pt idx="686">
                  <c:v>6373</c:v>
                </c:pt>
                <c:pt idx="687">
                  <c:v>216</c:v>
                </c:pt>
                <c:pt idx="688">
                  <c:v>190</c:v>
                </c:pt>
                <c:pt idx="689">
                  <c:v>285628</c:v>
                </c:pt>
                <c:pt idx="690">
                  <c:v>106151</c:v>
                </c:pt>
                <c:pt idx="691">
                  <c:v>44026</c:v>
                </c:pt>
                <c:pt idx="692">
                  <c:v>278824</c:v>
                </c:pt>
                <c:pt idx="693">
                  <c:v>43629</c:v>
                </c:pt>
                <c:pt idx="694">
                  <c:v>21595</c:v>
                </c:pt>
                <c:pt idx="695">
                  <c:v>33068</c:v>
                </c:pt>
                <c:pt idx="696">
                  <c:v>74376</c:v>
                </c:pt>
                <c:pt idx="697">
                  <c:v>9909</c:v>
                </c:pt>
                <c:pt idx="698">
                  <c:v>159450</c:v>
                </c:pt>
                <c:pt idx="699">
                  <c:v>153329</c:v>
                </c:pt>
                <c:pt idx="700">
                  <c:v>19668</c:v>
                </c:pt>
                <c:pt idx="701">
                  <c:v>102717</c:v>
                </c:pt>
                <c:pt idx="702">
                  <c:v>1758444</c:v>
                </c:pt>
                <c:pt idx="703">
                  <c:v>174871</c:v>
                </c:pt>
                <c:pt idx="704">
                  <c:v>269030</c:v>
                </c:pt>
                <c:pt idx="705">
                  <c:v>17422</c:v>
                </c:pt>
                <c:pt idx="706">
                  <c:v>11529</c:v>
                </c:pt>
                <c:pt idx="707">
                  <c:v>16365</c:v>
                </c:pt>
                <c:pt idx="708">
                  <c:v>453</c:v>
                </c:pt>
                <c:pt idx="709">
                  <c:v>33765</c:v>
                </c:pt>
                <c:pt idx="710">
                  <c:v>7441</c:v>
                </c:pt>
                <c:pt idx="711">
                  <c:v>1063222</c:v>
                </c:pt>
                <c:pt idx="712">
                  <c:v>4640</c:v>
                </c:pt>
                <c:pt idx="713">
                  <c:v>144516</c:v>
                </c:pt>
                <c:pt idx="714">
                  <c:v>2057912</c:v>
                </c:pt>
                <c:pt idx="715">
                  <c:v>6117</c:v>
                </c:pt>
                <c:pt idx="716">
                  <c:v>722025</c:v>
                </c:pt>
                <c:pt idx="717">
                  <c:v>2936</c:v>
                </c:pt>
                <c:pt idx="718">
                  <c:v>1438239</c:v>
                </c:pt>
                <c:pt idx="719">
                  <c:v>28755</c:v>
                </c:pt>
                <c:pt idx="720">
                  <c:v>125245</c:v>
                </c:pt>
                <c:pt idx="721">
                  <c:v>10612741</c:v>
                </c:pt>
                <c:pt idx="722">
                  <c:v>4030</c:v>
                </c:pt>
                <c:pt idx="723">
                  <c:v>445044</c:v>
                </c:pt>
                <c:pt idx="724">
                  <c:v>955121</c:v>
                </c:pt>
                <c:pt idx="725">
                  <c:v>752081</c:v>
                </c:pt>
                <c:pt idx="726">
                  <c:v>356739</c:v>
                </c:pt>
                <c:pt idx="727">
                  <c:v>60706</c:v>
                </c:pt>
                <c:pt idx="728">
                  <c:v>49165</c:v>
                </c:pt>
                <c:pt idx="729">
                  <c:v>56</c:v>
                </c:pt>
                <c:pt idx="730">
                  <c:v>8554</c:v>
                </c:pt>
                <c:pt idx="731">
                  <c:v>32184</c:v>
                </c:pt>
                <c:pt idx="732">
                  <c:v>2053247</c:v>
                </c:pt>
                <c:pt idx="733">
                  <c:v>4229</c:v>
                </c:pt>
                <c:pt idx="734">
                  <c:v>921864</c:v>
                </c:pt>
                <c:pt idx="735">
                  <c:v>142433</c:v>
                </c:pt>
                <c:pt idx="736">
                  <c:v>912401</c:v>
                </c:pt>
                <c:pt idx="737">
                  <c:v>6147</c:v>
                </c:pt>
                <c:pt idx="738">
                  <c:v>4669672</c:v>
                </c:pt>
                <c:pt idx="739">
                  <c:v>1880</c:v>
                </c:pt>
                <c:pt idx="740">
                  <c:v>45619</c:v>
                </c:pt>
                <c:pt idx="741">
                  <c:v>6369</c:v>
                </c:pt>
                <c:pt idx="742">
                  <c:v>137142</c:v>
                </c:pt>
                <c:pt idx="743">
                  <c:v>9341473</c:v>
                </c:pt>
                <c:pt idx="744">
                  <c:v>4384</c:v>
                </c:pt>
                <c:pt idx="745">
                  <c:v>7271</c:v>
                </c:pt>
                <c:pt idx="746">
                  <c:v>8019</c:v>
                </c:pt>
                <c:pt idx="747">
                  <c:v>14521</c:v>
                </c:pt>
                <c:pt idx="748">
                  <c:v>38651</c:v>
                </c:pt>
                <c:pt idx="749">
                  <c:v>44138</c:v>
                </c:pt>
                <c:pt idx="750">
                  <c:v>144114</c:v>
                </c:pt>
                <c:pt idx="751">
                  <c:v>21302</c:v>
                </c:pt>
                <c:pt idx="752">
                  <c:v>17151</c:v>
                </c:pt>
                <c:pt idx="753">
                  <c:v>178535</c:v>
                </c:pt>
                <c:pt idx="754">
                  <c:v>24384</c:v>
                </c:pt>
                <c:pt idx="755">
                  <c:v>907040</c:v>
                </c:pt>
                <c:pt idx="756">
                  <c:v>57799</c:v>
                </c:pt>
                <c:pt idx="757">
                  <c:v>7170</c:v>
                </c:pt>
                <c:pt idx="758">
                  <c:v>9714</c:v>
                </c:pt>
                <c:pt idx="759">
                  <c:v>1391670</c:v>
                </c:pt>
                <c:pt idx="760">
                  <c:v>106528</c:v>
                </c:pt>
                <c:pt idx="761">
                  <c:v>322336</c:v>
                </c:pt>
                <c:pt idx="762">
                  <c:v>169841</c:v>
                </c:pt>
                <c:pt idx="763">
                  <c:v>2722241</c:v>
                </c:pt>
                <c:pt idx="764">
                  <c:v>1425</c:v>
                </c:pt>
                <c:pt idx="765">
                  <c:v>329667</c:v>
                </c:pt>
                <c:pt idx="766">
                  <c:v>20684</c:v>
                </c:pt>
                <c:pt idx="767">
                  <c:v>4986</c:v>
                </c:pt>
                <c:pt idx="768">
                  <c:v>673167</c:v>
                </c:pt>
                <c:pt idx="769">
                  <c:v>640524</c:v>
                </c:pt>
                <c:pt idx="770">
                  <c:v>31896</c:v>
                </c:pt>
                <c:pt idx="771">
                  <c:v>279358</c:v>
                </c:pt>
                <c:pt idx="772">
                  <c:v>125987</c:v>
                </c:pt>
                <c:pt idx="773">
                  <c:v>15575</c:v>
                </c:pt>
                <c:pt idx="774">
                  <c:v>4290</c:v>
                </c:pt>
                <c:pt idx="775">
                  <c:v>446544</c:v>
                </c:pt>
                <c:pt idx="776">
                  <c:v>59234</c:v>
                </c:pt>
                <c:pt idx="777">
                  <c:v>42966</c:v>
                </c:pt>
                <c:pt idx="778">
                  <c:v>630029</c:v>
                </c:pt>
                <c:pt idx="779">
                  <c:v>167569</c:v>
                </c:pt>
                <c:pt idx="780">
                  <c:v>4112</c:v>
                </c:pt>
                <c:pt idx="781">
                  <c:v>16153</c:v>
                </c:pt>
                <c:pt idx="782">
                  <c:v>2106</c:v>
                </c:pt>
                <c:pt idx="783">
                  <c:v>640748</c:v>
                </c:pt>
                <c:pt idx="784">
                  <c:v>82599</c:v>
                </c:pt>
                <c:pt idx="785">
                  <c:v>917953</c:v>
                </c:pt>
                <c:pt idx="786">
                  <c:v>441361</c:v>
                </c:pt>
                <c:pt idx="787">
                  <c:v>5633</c:v>
                </c:pt>
                <c:pt idx="788">
                  <c:v>131113</c:v>
                </c:pt>
                <c:pt idx="789">
                  <c:v>91</c:v>
                </c:pt>
                <c:pt idx="790">
                  <c:v>36212</c:v>
                </c:pt>
                <c:pt idx="791">
                  <c:v>66709</c:v>
                </c:pt>
                <c:pt idx="792">
                  <c:v>4980733</c:v>
                </c:pt>
                <c:pt idx="793">
                  <c:v>8750</c:v>
                </c:pt>
                <c:pt idx="794">
                  <c:v>3197</c:v>
                </c:pt>
                <c:pt idx="795">
                  <c:v>1895105</c:v>
                </c:pt>
                <c:pt idx="796">
                  <c:v>323753</c:v>
                </c:pt>
                <c:pt idx="797">
                  <c:v>78317</c:v>
                </c:pt>
                <c:pt idx="798">
                  <c:v>319395</c:v>
                </c:pt>
                <c:pt idx="799">
                  <c:v>31011</c:v>
                </c:pt>
                <c:pt idx="800">
                  <c:v>4933</c:v>
                </c:pt>
                <c:pt idx="801">
                  <c:v>827</c:v>
                </c:pt>
                <c:pt idx="802">
                  <c:v>7049</c:v>
                </c:pt>
                <c:pt idx="803">
                  <c:v>62983</c:v>
                </c:pt>
                <c:pt idx="804">
                  <c:v>6613</c:v>
                </c:pt>
                <c:pt idx="805">
                  <c:v>528891</c:v>
                </c:pt>
                <c:pt idx="806">
                  <c:v>75693</c:v>
                </c:pt>
                <c:pt idx="807">
                  <c:v>760463</c:v>
                </c:pt>
                <c:pt idx="808">
                  <c:v>217161</c:v>
                </c:pt>
                <c:pt idx="809">
                  <c:v>212118</c:v>
                </c:pt>
                <c:pt idx="810">
                  <c:v>605887</c:v>
                </c:pt>
                <c:pt idx="811">
                  <c:v>2499909</c:v>
                </c:pt>
                <c:pt idx="812">
                  <c:v>4274</c:v>
                </c:pt>
                <c:pt idx="813">
                  <c:v>14379</c:v>
                </c:pt>
                <c:pt idx="814">
                  <c:v>966</c:v>
                </c:pt>
                <c:pt idx="815">
                  <c:v>3484370</c:v>
                </c:pt>
                <c:pt idx="816">
                  <c:v>195301</c:v>
                </c:pt>
                <c:pt idx="817">
                  <c:v>438873</c:v>
                </c:pt>
                <c:pt idx="818">
                  <c:v>87122</c:v>
                </c:pt>
                <c:pt idx="819">
                  <c:v>46180</c:v>
                </c:pt>
                <c:pt idx="820">
                  <c:v>359361</c:v>
                </c:pt>
                <c:pt idx="821">
                  <c:v>6515</c:v>
                </c:pt>
                <c:pt idx="822">
                  <c:v>5991403</c:v>
                </c:pt>
                <c:pt idx="823">
                  <c:v>7976</c:v>
                </c:pt>
                <c:pt idx="824">
                  <c:v>4167</c:v>
                </c:pt>
                <c:pt idx="825">
                  <c:v>16085</c:v>
                </c:pt>
                <c:pt idx="826">
                  <c:v>9639</c:v>
                </c:pt>
                <c:pt idx="827">
                  <c:v>488100</c:v>
                </c:pt>
                <c:pt idx="828">
                  <c:v>71362</c:v>
                </c:pt>
                <c:pt idx="829">
                  <c:v>31104</c:v>
                </c:pt>
                <c:pt idx="830">
                  <c:v>259001</c:v>
                </c:pt>
                <c:pt idx="831">
                  <c:v>3051473</c:v>
                </c:pt>
                <c:pt idx="832">
                  <c:v>2761792</c:v>
                </c:pt>
                <c:pt idx="833">
                  <c:v>187037</c:v>
                </c:pt>
                <c:pt idx="834">
                  <c:v>65680</c:v>
                </c:pt>
                <c:pt idx="835">
                  <c:v>29865</c:v>
                </c:pt>
                <c:pt idx="836">
                  <c:v>1417</c:v>
                </c:pt>
                <c:pt idx="837">
                  <c:v>33318</c:v>
                </c:pt>
                <c:pt idx="838">
                  <c:v>50732</c:v>
                </c:pt>
                <c:pt idx="839">
                  <c:v>41769342</c:v>
                </c:pt>
                <c:pt idx="840">
                  <c:v>308</c:v>
                </c:pt>
                <c:pt idx="841">
                  <c:v>323323</c:v>
                </c:pt>
                <c:pt idx="842">
                  <c:v>2836</c:v>
                </c:pt>
                <c:pt idx="843">
                  <c:v>48750</c:v>
                </c:pt>
                <c:pt idx="844">
                  <c:v>18686</c:v>
                </c:pt>
                <c:pt idx="845">
                  <c:v>223585</c:v>
                </c:pt>
                <c:pt idx="846">
                  <c:v>9362</c:v>
                </c:pt>
                <c:pt idx="847">
                  <c:v>8294</c:v>
                </c:pt>
                <c:pt idx="848">
                  <c:v>2045</c:v>
                </c:pt>
                <c:pt idx="849">
                  <c:v>1235681</c:v>
                </c:pt>
                <c:pt idx="850">
                  <c:v>1931764</c:v>
                </c:pt>
                <c:pt idx="851">
                  <c:v>1012</c:v>
                </c:pt>
                <c:pt idx="852">
                  <c:v>1187319</c:v>
                </c:pt>
                <c:pt idx="853">
                  <c:v>413</c:v>
                </c:pt>
                <c:pt idx="854">
                  <c:v>553574</c:v>
                </c:pt>
                <c:pt idx="855">
                  <c:v>56194</c:v>
                </c:pt>
                <c:pt idx="856">
                  <c:v>86752</c:v>
                </c:pt>
                <c:pt idx="857">
                  <c:v>13064</c:v>
                </c:pt>
                <c:pt idx="858">
                  <c:v>49278</c:v>
                </c:pt>
                <c:pt idx="859">
                  <c:v>19486</c:v>
                </c:pt>
                <c:pt idx="860">
                  <c:v>464160</c:v>
                </c:pt>
                <c:pt idx="861">
                  <c:v>9627256</c:v>
                </c:pt>
                <c:pt idx="862">
                  <c:v>5116913</c:v>
                </c:pt>
                <c:pt idx="863">
                  <c:v>81147</c:v>
                </c:pt>
                <c:pt idx="864">
                  <c:v>57706</c:v>
                </c:pt>
                <c:pt idx="865">
                  <c:v>15092</c:v>
                </c:pt>
                <c:pt idx="866">
                  <c:v>636</c:v>
                </c:pt>
                <c:pt idx="867">
                  <c:v>7121</c:v>
                </c:pt>
                <c:pt idx="868">
                  <c:v>1306</c:v>
                </c:pt>
                <c:pt idx="869">
                  <c:v>278498</c:v>
                </c:pt>
                <c:pt idx="870">
                  <c:v>94862</c:v>
                </c:pt>
                <c:pt idx="871">
                  <c:v>484969</c:v>
                </c:pt>
                <c:pt idx="872">
                  <c:v>1966980</c:v>
                </c:pt>
                <c:pt idx="873">
                  <c:v>43569</c:v>
                </c:pt>
                <c:pt idx="874">
                  <c:v>81842</c:v>
                </c:pt>
                <c:pt idx="875">
                  <c:v>93112</c:v>
                </c:pt>
                <c:pt idx="876">
                  <c:v>60489</c:v>
                </c:pt>
                <c:pt idx="877">
                  <c:v>77658</c:v>
                </c:pt>
                <c:pt idx="878">
                  <c:v>2673</c:v>
                </c:pt>
                <c:pt idx="879">
                  <c:v>38514</c:v>
                </c:pt>
                <c:pt idx="880">
                  <c:v>139754</c:v>
                </c:pt>
                <c:pt idx="881">
                  <c:v>879</c:v>
                </c:pt>
                <c:pt idx="882">
                  <c:v>10157</c:v>
                </c:pt>
                <c:pt idx="883">
                  <c:v>6599</c:v>
                </c:pt>
                <c:pt idx="884">
                  <c:v>39843</c:v>
                </c:pt>
                <c:pt idx="885">
                  <c:v>3085</c:v>
                </c:pt>
                <c:pt idx="886">
                  <c:v>9833</c:v>
                </c:pt>
                <c:pt idx="887">
                  <c:v>2375</c:v>
                </c:pt>
                <c:pt idx="888">
                  <c:v>85654</c:v>
                </c:pt>
                <c:pt idx="889">
                  <c:v>98490</c:v>
                </c:pt>
                <c:pt idx="890">
                  <c:v>656515</c:v>
                </c:pt>
                <c:pt idx="891">
                  <c:v>1118</c:v>
                </c:pt>
                <c:pt idx="892">
                  <c:v>3675</c:v>
                </c:pt>
                <c:pt idx="893">
                  <c:v>36027</c:v>
                </c:pt>
                <c:pt idx="894">
                  <c:v>1038970</c:v>
                </c:pt>
                <c:pt idx="895">
                  <c:v>42478</c:v>
                </c:pt>
                <c:pt idx="896">
                  <c:v>501344</c:v>
                </c:pt>
                <c:pt idx="897">
                  <c:v>13203</c:v>
                </c:pt>
                <c:pt idx="898">
                  <c:v>266906</c:v>
                </c:pt>
                <c:pt idx="899">
                  <c:v>316329</c:v>
                </c:pt>
                <c:pt idx="900">
                  <c:v>592209</c:v>
                </c:pt>
                <c:pt idx="901">
                  <c:v>10188</c:v>
                </c:pt>
                <c:pt idx="902">
                  <c:v>17455</c:v>
                </c:pt>
                <c:pt idx="903">
                  <c:v>45298</c:v>
                </c:pt>
                <c:pt idx="904">
                  <c:v>221299</c:v>
                </c:pt>
                <c:pt idx="905">
                  <c:v>1391685</c:v>
                </c:pt>
                <c:pt idx="906">
                  <c:v>282718</c:v>
                </c:pt>
                <c:pt idx="907">
                  <c:v>405227</c:v>
                </c:pt>
                <c:pt idx="908">
                  <c:v>13997</c:v>
                </c:pt>
                <c:pt idx="909">
                  <c:v>180887</c:v>
                </c:pt>
                <c:pt idx="910">
                  <c:v>7011</c:v>
                </c:pt>
                <c:pt idx="911">
                  <c:v>7160</c:v>
                </c:pt>
                <c:pt idx="912">
                  <c:v>628814</c:v>
                </c:pt>
                <c:pt idx="913">
                  <c:v>87849</c:v>
                </c:pt>
                <c:pt idx="914">
                  <c:v>9899</c:v>
                </c:pt>
                <c:pt idx="915">
                  <c:v>8660</c:v>
                </c:pt>
                <c:pt idx="916">
                  <c:v>295062</c:v>
                </c:pt>
                <c:pt idx="917">
                  <c:v>56663</c:v>
                </c:pt>
                <c:pt idx="918">
                  <c:v>490141</c:v>
                </c:pt>
                <c:pt idx="919">
                  <c:v>285797</c:v>
                </c:pt>
                <c:pt idx="920">
                  <c:v>1530</c:v>
                </c:pt>
                <c:pt idx="921">
                  <c:v>271067</c:v>
                </c:pt>
                <c:pt idx="922">
                  <c:v>175160</c:v>
                </c:pt>
                <c:pt idx="923">
                  <c:v>26960</c:v>
                </c:pt>
                <c:pt idx="924">
                  <c:v>186618</c:v>
                </c:pt>
                <c:pt idx="925">
                  <c:v>336374</c:v>
                </c:pt>
                <c:pt idx="926">
                  <c:v>186407</c:v>
                </c:pt>
                <c:pt idx="927">
                  <c:v>65503</c:v>
                </c:pt>
                <c:pt idx="928">
                  <c:v>82236</c:v>
                </c:pt>
                <c:pt idx="929">
                  <c:v>155832</c:v>
                </c:pt>
                <c:pt idx="930">
                  <c:v>946</c:v>
                </c:pt>
                <c:pt idx="931">
                  <c:v>579</c:v>
                </c:pt>
                <c:pt idx="932">
                  <c:v>70248</c:v>
                </c:pt>
                <c:pt idx="933">
                  <c:v>246659</c:v>
                </c:pt>
                <c:pt idx="934">
                  <c:v>287309</c:v>
                </c:pt>
                <c:pt idx="935">
                  <c:v>52065</c:v>
                </c:pt>
                <c:pt idx="936">
                  <c:v>406961</c:v>
                </c:pt>
                <c:pt idx="937">
                  <c:v>394382</c:v>
                </c:pt>
                <c:pt idx="938">
                  <c:v>50392</c:v>
                </c:pt>
                <c:pt idx="939">
                  <c:v>60283</c:v>
                </c:pt>
                <c:pt idx="940">
                  <c:v>547660</c:v>
                </c:pt>
                <c:pt idx="941">
                  <c:v>1291</c:v>
                </c:pt>
                <c:pt idx="942">
                  <c:v>52332</c:v>
                </c:pt>
                <c:pt idx="943">
                  <c:v>43219</c:v>
                </c:pt>
                <c:pt idx="944">
                  <c:v>899</c:v>
                </c:pt>
                <c:pt idx="945">
                  <c:v>80533</c:v>
                </c:pt>
                <c:pt idx="946">
                  <c:v>15413</c:v>
                </c:pt>
                <c:pt idx="947">
                  <c:v>5508</c:v>
                </c:pt>
                <c:pt idx="948">
                  <c:v>2</c:v>
                </c:pt>
                <c:pt idx="949">
                  <c:v>4256</c:v>
                </c:pt>
                <c:pt idx="950">
                  <c:v>4443548</c:v>
                </c:pt>
                <c:pt idx="951">
                  <c:v>93586</c:v>
                </c:pt>
                <c:pt idx="952">
                  <c:v>2518412</c:v>
                </c:pt>
                <c:pt idx="953">
                  <c:v>6109078</c:v>
                </c:pt>
                <c:pt idx="954">
                  <c:v>397439</c:v>
                </c:pt>
                <c:pt idx="955">
                  <c:v>186496</c:v>
                </c:pt>
                <c:pt idx="956">
                  <c:v>9091</c:v>
                </c:pt>
                <c:pt idx="957">
                  <c:v>7820</c:v>
                </c:pt>
                <c:pt idx="958">
                  <c:v>3251748</c:v>
                </c:pt>
                <c:pt idx="959">
                  <c:v>115443</c:v>
                </c:pt>
                <c:pt idx="960">
                  <c:v>585053</c:v>
                </c:pt>
                <c:pt idx="961">
                  <c:v>1285900</c:v>
                </c:pt>
                <c:pt idx="962">
                  <c:v>334833</c:v>
                </c:pt>
                <c:pt idx="963">
                  <c:v>37625</c:v>
                </c:pt>
                <c:pt idx="964">
                  <c:v>2656979</c:v>
                </c:pt>
                <c:pt idx="965">
                  <c:v>5187</c:v>
                </c:pt>
                <c:pt idx="966">
                  <c:v>16477</c:v>
                </c:pt>
                <c:pt idx="967">
                  <c:v>1043654</c:v>
                </c:pt>
                <c:pt idx="968">
                  <c:v>127854</c:v>
                </c:pt>
                <c:pt idx="969">
                  <c:v>1801030</c:v>
                </c:pt>
                <c:pt idx="970">
                  <c:v>1592</c:v>
                </c:pt>
                <c:pt idx="971">
                  <c:v>190682</c:v>
                </c:pt>
                <c:pt idx="972">
                  <c:v>99914</c:v>
                </c:pt>
                <c:pt idx="973">
                  <c:v>13426964</c:v>
                </c:pt>
                <c:pt idx="974">
                  <c:v>218931</c:v>
                </c:pt>
                <c:pt idx="975">
                  <c:v>48186</c:v>
                </c:pt>
                <c:pt idx="976">
                  <c:v>58691</c:v>
                </c:pt>
                <c:pt idx="977">
                  <c:v>6670</c:v>
                </c:pt>
                <c:pt idx="978">
                  <c:v>734466</c:v>
                </c:pt>
                <c:pt idx="979">
                  <c:v>9963</c:v>
                </c:pt>
                <c:pt idx="980">
                  <c:v>898178</c:v>
                </c:pt>
                <c:pt idx="981">
                  <c:v>67517</c:v>
                </c:pt>
                <c:pt idx="982">
                  <c:v>7229</c:v>
                </c:pt>
                <c:pt idx="983">
                  <c:v>599</c:v>
                </c:pt>
                <c:pt idx="984">
                  <c:v>52499</c:v>
                </c:pt>
                <c:pt idx="985">
                  <c:v>1102</c:v>
                </c:pt>
                <c:pt idx="986">
                  <c:v>66970</c:v>
                </c:pt>
                <c:pt idx="987">
                  <c:v>156493</c:v>
                </c:pt>
                <c:pt idx="988">
                  <c:v>37964</c:v>
                </c:pt>
                <c:pt idx="989">
                  <c:v>18</c:v>
                </c:pt>
                <c:pt idx="990">
                  <c:v>70507</c:v>
                </c:pt>
                <c:pt idx="991">
                  <c:v>19022</c:v>
                </c:pt>
                <c:pt idx="992">
                  <c:v>782246</c:v>
                </c:pt>
                <c:pt idx="993">
                  <c:v>43912</c:v>
                </c:pt>
                <c:pt idx="994">
                  <c:v>364676</c:v>
                </c:pt>
                <c:pt idx="995">
                  <c:v>1697</c:v>
                </c:pt>
                <c:pt idx="996">
                  <c:v>353899</c:v>
                </c:pt>
                <c:pt idx="997">
                  <c:v>126126</c:v>
                </c:pt>
                <c:pt idx="998">
                  <c:v>1241</c:v>
                </c:pt>
                <c:pt idx="999">
                  <c:v>4875</c:v>
                </c:pt>
                <c:pt idx="1000">
                  <c:v>542331</c:v>
                </c:pt>
                <c:pt idx="1001">
                  <c:v>97371</c:v>
                </c:pt>
                <c:pt idx="1002">
                  <c:v>10124</c:v>
                </c:pt>
                <c:pt idx="1003">
                  <c:v>6951</c:v>
                </c:pt>
                <c:pt idx="1004">
                  <c:v>11734828</c:v>
                </c:pt>
                <c:pt idx="1005">
                  <c:v>4949</c:v>
                </c:pt>
                <c:pt idx="1006">
                  <c:v>4542</c:v>
                </c:pt>
                <c:pt idx="1007">
                  <c:v>4775</c:v>
                </c:pt>
                <c:pt idx="1008">
                  <c:v>19344</c:v>
                </c:pt>
                <c:pt idx="1009">
                  <c:v>267529</c:v>
                </c:pt>
                <c:pt idx="1010">
                  <c:v>6287</c:v>
                </c:pt>
                <c:pt idx="1011">
                  <c:v>4534</c:v>
                </c:pt>
                <c:pt idx="1012">
                  <c:v>6142</c:v>
                </c:pt>
                <c:pt idx="1013">
                  <c:v>582814</c:v>
                </c:pt>
                <c:pt idx="1014">
                  <c:v>7172</c:v>
                </c:pt>
                <c:pt idx="1015">
                  <c:v>10985</c:v>
                </c:pt>
                <c:pt idx="1016">
                  <c:v>31553692</c:v>
                </c:pt>
                <c:pt idx="1017">
                  <c:v>4409691</c:v>
                </c:pt>
                <c:pt idx="1018">
                  <c:v>7575</c:v>
                </c:pt>
                <c:pt idx="1019">
                  <c:v>12038</c:v>
                </c:pt>
                <c:pt idx="1020">
                  <c:v>38833</c:v>
                </c:pt>
                <c:pt idx="1021">
                  <c:v>807495</c:v>
                </c:pt>
                <c:pt idx="1022">
                  <c:v>8207</c:v>
                </c:pt>
                <c:pt idx="1023">
                  <c:v>44808</c:v>
                </c:pt>
                <c:pt idx="1024">
                  <c:v>17836</c:v>
                </c:pt>
                <c:pt idx="1025">
                  <c:v>48281</c:v>
                </c:pt>
                <c:pt idx="1026">
                  <c:v>86037</c:v>
                </c:pt>
                <c:pt idx="1027">
                  <c:v>1247</c:v>
                </c:pt>
                <c:pt idx="1028">
                  <c:v>540809</c:v>
                </c:pt>
                <c:pt idx="1029">
                  <c:v>14296249</c:v>
                </c:pt>
                <c:pt idx="1030">
                  <c:v>1792836</c:v>
                </c:pt>
                <c:pt idx="1031">
                  <c:v>2728</c:v>
                </c:pt>
                <c:pt idx="1032">
                  <c:v>14899</c:v>
                </c:pt>
                <c:pt idx="1033">
                  <c:v>13855</c:v>
                </c:pt>
                <c:pt idx="1034">
                  <c:v>212990</c:v>
                </c:pt>
                <c:pt idx="1035">
                  <c:v>937869</c:v>
                </c:pt>
                <c:pt idx="1036">
                  <c:v>60932</c:v>
                </c:pt>
                <c:pt idx="1037">
                  <c:v>641601</c:v>
                </c:pt>
                <c:pt idx="1038">
                  <c:v>2867928</c:v>
                </c:pt>
                <c:pt idx="1039">
                  <c:v>253118</c:v>
                </c:pt>
                <c:pt idx="1040">
                  <c:v>78060</c:v>
                </c:pt>
                <c:pt idx="1041">
                  <c:v>344</c:v>
                </c:pt>
                <c:pt idx="1042">
                  <c:v>716196</c:v>
                </c:pt>
                <c:pt idx="1043">
                  <c:v>1904856</c:v>
                </c:pt>
                <c:pt idx="1044">
                  <c:v>586819</c:v>
                </c:pt>
                <c:pt idx="1045">
                  <c:v>684551</c:v>
                </c:pt>
                <c:pt idx="1046">
                  <c:v>226765</c:v>
                </c:pt>
                <c:pt idx="1047">
                  <c:v>205648</c:v>
                </c:pt>
                <c:pt idx="1048">
                  <c:v>388122</c:v>
                </c:pt>
                <c:pt idx="1049">
                  <c:v>71170</c:v>
                </c:pt>
                <c:pt idx="1050">
                  <c:v>33772</c:v>
                </c:pt>
                <c:pt idx="1051">
                  <c:v>60649</c:v>
                </c:pt>
                <c:pt idx="1052">
                  <c:v>58368</c:v>
                </c:pt>
                <c:pt idx="1053">
                  <c:v>281640</c:v>
                </c:pt>
                <c:pt idx="1054">
                  <c:v>472711</c:v>
                </c:pt>
                <c:pt idx="1055">
                  <c:v>144794</c:v>
                </c:pt>
                <c:pt idx="1056">
                  <c:v>999494</c:v>
                </c:pt>
                <c:pt idx="1057">
                  <c:v>349368</c:v>
                </c:pt>
                <c:pt idx="1058">
                  <c:v>24599</c:v>
                </c:pt>
                <c:pt idx="1059">
                  <c:v>683232</c:v>
                </c:pt>
                <c:pt idx="1060">
                  <c:v>100708</c:v>
                </c:pt>
                <c:pt idx="1061">
                  <c:v>570769</c:v>
                </c:pt>
                <c:pt idx="1062">
                  <c:v>59606</c:v>
                </c:pt>
                <c:pt idx="1063">
                  <c:v>71587</c:v>
                </c:pt>
                <c:pt idx="1064">
                  <c:v>49312</c:v>
                </c:pt>
                <c:pt idx="1065">
                  <c:v>10329</c:v>
                </c:pt>
                <c:pt idx="1066">
                  <c:v>43703</c:v>
                </c:pt>
                <c:pt idx="1067">
                  <c:v>371859</c:v>
                </c:pt>
                <c:pt idx="1068">
                  <c:v>25246</c:v>
                </c:pt>
                <c:pt idx="1069">
                  <c:v>504983</c:v>
                </c:pt>
                <c:pt idx="1070">
                  <c:v>206107</c:v>
                </c:pt>
                <c:pt idx="1071">
                  <c:v>262683</c:v>
                </c:pt>
                <c:pt idx="1072">
                  <c:v>119713</c:v>
                </c:pt>
                <c:pt idx="1073">
                  <c:v>83242</c:v>
                </c:pt>
                <c:pt idx="1074">
                  <c:v>495367</c:v>
                </c:pt>
                <c:pt idx="1075">
                  <c:v>35911</c:v>
                </c:pt>
                <c:pt idx="1076">
                  <c:v>18078</c:v>
                </c:pt>
                <c:pt idx="1077">
                  <c:v>214733</c:v>
                </c:pt>
                <c:pt idx="1078">
                  <c:v>2291</c:v>
                </c:pt>
                <c:pt idx="1079">
                  <c:v>83</c:v>
                </c:pt>
                <c:pt idx="1080">
                  <c:v>102486</c:v>
                </c:pt>
                <c:pt idx="1081">
                  <c:v>245895</c:v>
                </c:pt>
                <c:pt idx="1082">
                  <c:v>6187</c:v>
                </c:pt>
                <c:pt idx="1083">
                  <c:v>239473</c:v>
                </c:pt>
                <c:pt idx="1084">
                  <c:v>18544</c:v>
                </c:pt>
                <c:pt idx="1085">
                  <c:v>1531442</c:v>
                </c:pt>
                <c:pt idx="1086">
                  <c:v>4046768</c:v>
                </c:pt>
                <c:pt idx="1087">
                  <c:v>4791</c:v>
                </c:pt>
                <c:pt idx="1088">
                  <c:v>4417</c:v>
                </c:pt>
                <c:pt idx="1089">
                  <c:v>59080</c:v>
                </c:pt>
                <c:pt idx="1090">
                  <c:v>5195</c:v>
                </c:pt>
                <c:pt idx="1091">
                  <c:v>513</c:v>
                </c:pt>
                <c:pt idx="1092">
                  <c:v>26710</c:v>
                </c:pt>
                <c:pt idx="1093">
                  <c:v>31950</c:v>
                </c:pt>
                <c:pt idx="1094">
                  <c:v>11032</c:v>
                </c:pt>
                <c:pt idx="1095">
                  <c:v>81258</c:v>
                </c:pt>
                <c:pt idx="1096">
                  <c:v>15333</c:v>
                </c:pt>
                <c:pt idx="1097">
                  <c:v>7898</c:v>
                </c:pt>
                <c:pt idx="1098">
                  <c:v>39571</c:v>
                </c:pt>
                <c:pt idx="1099">
                  <c:v>8899</c:v>
                </c:pt>
                <c:pt idx="1100">
                  <c:v>1</c:v>
                </c:pt>
                <c:pt idx="1101">
                  <c:v>16403</c:v>
                </c:pt>
                <c:pt idx="1102">
                  <c:v>10752</c:v>
                </c:pt>
                <c:pt idx="1103">
                  <c:v>119065</c:v>
                </c:pt>
                <c:pt idx="1104">
                  <c:v>349380</c:v>
                </c:pt>
                <c:pt idx="1105">
                  <c:v>853</c:v>
                </c:pt>
                <c:pt idx="1106">
                  <c:v>6691</c:v>
                </c:pt>
                <c:pt idx="1107">
                  <c:v>164117</c:v>
                </c:pt>
                <c:pt idx="1108">
                  <c:v>1660</c:v>
                </c:pt>
                <c:pt idx="1109">
                  <c:v>10</c:v>
                </c:pt>
                <c:pt idx="1110">
                  <c:v>253817</c:v>
                </c:pt>
                <c:pt idx="1111">
                  <c:v>90971</c:v>
                </c:pt>
                <c:pt idx="1112">
                  <c:v>166089</c:v>
                </c:pt>
                <c:pt idx="1113">
                  <c:v>6669</c:v>
                </c:pt>
                <c:pt idx="1114">
                  <c:v>1941632</c:v>
                </c:pt>
                <c:pt idx="1115">
                  <c:v>29282</c:v>
                </c:pt>
                <c:pt idx="1116">
                  <c:v>79956</c:v>
                </c:pt>
                <c:pt idx="1117">
                  <c:v>392195</c:v>
                </c:pt>
                <c:pt idx="1118">
                  <c:v>9792</c:v>
                </c:pt>
                <c:pt idx="1119">
                  <c:v>728036</c:v>
                </c:pt>
                <c:pt idx="1120">
                  <c:v>215974</c:v>
                </c:pt>
                <c:pt idx="1121">
                  <c:v>10634</c:v>
                </c:pt>
                <c:pt idx="1122">
                  <c:v>96368</c:v>
                </c:pt>
                <c:pt idx="1123">
                  <c:v>4356</c:v>
                </c:pt>
                <c:pt idx="1124">
                  <c:v>56313</c:v>
                </c:pt>
                <c:pt idx="1125">
                  <c:v>1718</c:v>
                </c:pt>
                <c:pt idx="1126">
                  <c:v>41919</c:v>
                </c:pt>
                <c:pt idx="1127">
                  <c:v>1050</c:v>
                </c:pt>
                <c:pt idx="1128">
                  <c:v>813319</c:v>
                </c:pt>
                <c:pt idx="1129">
                  <c:v>12519</c:v>
                </c:pt>
                <c:pt idx="1130">
                  <c:v>114701</c:v>
                </c:pt>
                <c:pt idx="1131">
                  <c:v>19923</c:v>
                </c:pt>
                <c:pt idx="1132">
                  <c:v>26034</c:v>
                </c:pt>
                <c:pt idx="1133">
                  <c:v>60041</c:v>
                </c:pt>
                <c:pt idx="1134">
                  <c:v>161300</c:v>
                </c:pt>
                <c:pt idx="1135">
                  <c:v>916719</c:v>
                </c:pt>
                <c:pt idx="1136">
                  <c:v>7727</c:v>
                </c:pt>
                <c:pt idx="1137">
                  <c:v>1333683</c:v>
                </c:pt>
                <c:pt idx="1138">
                  <c:v>636138</c:v>
                </c:pt>
                <c:pt idx="1139">
                  <c:v>4923</c:v>
                </c:pt>
                <c:pt idx="1140">
                  <c:v>80417</c:v>
                </c:pt>
                <c:pt idx="1141">
                  <c:v>4774</c:v>
                </c:pt>
                <c:pt idx="1142">
                  <c:v>12181</c:v>
                </c:pt>
                <c:pt idx="1143">
                  <c:v>939652</c:v>
                </c:pt>
                <c:pt idx="1144">
                  <c:v>13231</c:v>
                </c:pt>
                <c:pt idx="1145">
                  <c:v>33900</c:v>
                </c:pt>
                <c:pt idx="1146">
                  <c:v>647223</c:v>
                </c:pt>
                <c:pt idx="1147">
                  <c:v>310350</c:v>
                </c:pt>
                <c:pt idx="1148">
                  <c:v>7765</c:v>
                </c:pt>
                <c:pt idx="1149">
                  <c:v>1615504</c:v>
                </c:pt>
                <c:pt idx="1150">
                  <c:v>63190</c:v>
                </c:pt>
                <c:pt idx="1151">
                  <c:v>8004</c:v>
                </c:pt>
                <c:pt idx="1152">
                  <c:v>3712</c:v>
                </c:pt>
                <c:pt idx="1153">
                  <c:v>2514354</c:v>
                </c:pt>
                <c:pt idx="1154">
                  <c:v>7073</c:v>
                </c:pt>
                <c:pt idx="1155">
                  <c:v>20118</c:v>
                </c:pt>
                <c:pt idx="1156">
                  <c:v>28707</c:v>
                </c:pt>
                <c:pt idx="1157">
                  <c:v>400767</c:v>
                </c:pt>
                <c:pt idx="1158">
                  <c:v>88117</c:v>
                </c:pt>
                <c:pt idx="1159">
                  <c:v>18873</c:v>
                </c:pt>
                <c:pt idx="1160">
                  <c:v>218413</c:v>
                </c:pt>
                <c:pt idx="1161">
                  <c:v>4321</c:v>
                </c:pt>
                <c:pt idx="1162">
                  <c:v>4243</c:v>
                </c:pt>
                <c:pt idx="1163">
                  <c:v>50041</c:v>
                </c:pt>
                <c:pt idx="1164">
                  <c:v>169309</c:v>
                </c:pt>
                <c:pt idx="1165">
                  <c:v>115734</c:v>
                </c:pt>
                <c:pt idx="1166">
                  <c:v>8347237</c:v>
                </c:pt>
                <c:pt idx="1167">
                  <c:v>797867</c:v>
                </c:pt>
                <c:pt idx="1168">
                  <c:v>36840</c:v>
                </c:pt>
                <c:pt idx="1169">
                  <c:v>1390954</c:v>
                </c:pt>
                <c:pt idx="1170">
                  <c:v>13333</c:v>
                </c:pt>
                <c:pt idx="1171">
                  <c:v>163426</c:v>
                </c:pt>
                <c:pt idx="1172">
                  <c:v>16787</c:v>
                </c:pt>
                <c:pt idx="1173">
                  <c:v>5540</c:v>
                </c:pt>
                <c:pt idx="1174">
                  <c:v>12449</c:v>
                </c:pt>
                <c:pt idx="1175">
                  <c:v>102910</c:v>
                </c:pt>
                <c:pt idx="1176">
                  <c:v>151731</c:v>
                </c:pt>
                <c:pt idx="1177">
                  <c:v>721</c:v>
                </c:pt>
                <c:pt idx="1178">
                  <c:v>4900</c:v>
                </c:pt>
                <c:pt idx="1179">
                  <c:v>1798</c:v>
                </c:pt>
                <c:pt idx="1180">
                  <c:v>16</c:v>
                </c:pt>
                <c:pt idx="1181">
                  <c:v>37438</c:v>
                </c:pt>
                <c:pt idx="1182">
                  <c:v>10283</c:v>
                </c:pt>
                <c:pt idx="1183">
                  <c:v>53087</c:v>
                </c:pt>
                <c:pt idx="1184">
                  <c:v>836802</c:v>
                </c:pt>
                <c:pt idx="1185">
                  <c:v>10960</c:v>
                </c:pt>
                <c:pt idx="1186">
                  <c:v>2185</c:v>
                </c:pt>
                <c:pt idx="1187">
                  <c:v>2</c:v>
                </c:pt>
                <c:pt idx="1188">
                  <c:v>44072</c:v>
                </c:pt>
                <c:pt idx="1189">
                  <c:v>781792</c:v>
                </c:pt>
                <c:pt idx="1190">
                  <c:v>13331</c:v>
                </c:pt>
                <c:pt idx="1191">
                  <c:v>9443</c:v>
                </c:pt>
                <c:pt idx="1192">
                  <c:v>46146</c:v>
                </c:pt>
                <c:pt idx="1193">
                  <c:v>848318</c:v>
                </c:pt>
                <c:pt idx="1194">
                  <c:v>194695</c:v>
                </c:pt>
                <c:pt idx="1195">
                  <c:v>2762599</c:v>
                </c:pt>
                <c:pt idx="1196">
                  <c:v>223838</c:v>
                </c:pt>
                <c:pt idx="1197">
                  <c:v>41</c:v>
                </c:pt>
                <c:pt idx="1198">
                  <c:v>561744</c:v>
                </c:pt>
                <c:pt idx="1199">
                  <c:v>503</c:v>
                </c:pt>
                <c:pt idx="1200">
                  <c:v>342623</c:v>
                </c:pt>
                <c:pt idx="1201">
                  <c:v>33096</c:v>
                </c:pt>
                <c:pt idx="1202">
                  <c:v>230704</c:v>
                </c:pt>
                <c:pt idx="1203">
                  <c:v>838</c:v>
                </c:pt>
                <c:pt idx="1204">
                  <c:v>496024</c:v>
                </c:pt>
                <c:pt idx="1205">
                  <c:v>206001</c:v>
                </c:pt>
                <c:pt idx="1206">
                  <c:v>140683</c:v>
                </c:pt>
                <c:pt idx="1207">
                  <c:v>23910</c:v>
                </c:pt>
                <c:pt idx="1208">
                  <c:v>90286</c:v>
                </c:pt>
                <c:pt idx="1209">
                  <c:v>19808</c:v>
                </c:pt>
                <c:pt idx="1210">
                  <c:v>200669</c:v>
                </c:pt>
                <c:pt idx="1211">
                  <c:v>36705</c:v>
                </c:pt>
                <c:pt idx="1212">
                  <c:v>38471</c:v>
                </c:pt>
                <c:pt idx="1213">
                  <c:v>4624</c:v>
                </c:pt>
                <c:pt idx="1214">
                  <c:v>3876</c:v>
                </c:pt>
                <c:pt idx="1215">
                  <c:v>32119</c:v>
                </c:pt>
                <c:pt idx="1216">
                  <c:v>170775</c:v>
                </c:pt>
                <c:pt idx="1217">
                  <c:v>155709</c:v>
                </c:pt>
                <c:pt idx="1218">
                  <c:v>805894</c:v>
                </c:pt>
                <c:pt idx="1219">
                  <c:v>1902</c:v>
                </c:pt>
                <c:pt idx="1220">
                  <c:v>275232</c:v>
                </c:pt>
                <c:pt idx="1221">
                  <c:v>546</c:v>
                </c:pt>
                <c:pt idx="1222">
                  <c:v>902658</c:v>
                </c:pt>
                <c:pt idx="1223">
                  <c:v>3927</c:v>
                </c:pt>
                <c:pt idx="1224">
                  <c:v>112900</c:v>
                </c:pt>
                <c:pt idx="1225">
                  <c:v>451066</c:v>
                </c:pt>
                <c:pt idx="1226">
                  <c:v>44873</c:v>
                </c:pt>
                <c:pt idx="1227">
                  <c:v>60148</c:v>
                </c:pt>
                <c:pt idx="1228">
                  <c:v>177444</c:v>
                </c:pt>
                <c:pt idx="1229">
                  <c:v>4293</c:v>
                </c:pt>
                <c:pt idx="1230">
                  <c:v>1485236</c:v>
                </c:pt>
                <c:pt idx="1231">
                  <c:v>166</c:v>
                </c:pt>
                <c:pt idx="1232">
                  <c:v>30217</c:v>
                </c:pt>
                <c:pt idx="1233">
                  <c:v>889009</c:v>
                </c:pt>
                <c:pt idx="1234">
                  <c:v>104002</c:v>
                </c:pt>
                <c:pt idx="1235">
                  <c:v>715</c:v>
                </c:pt>
                <c:pt idx="1236">
                  <c:v>886</c:v>
                </c:pt>
                <c:pt idx="1237">
                  <c:v>1919</c:v>
                </c:pt>
                <c:pt idx="1238">
                  <c:v>3347</c:v>
                </c:pt>
                <c:pt idx="1239">
                  <c:v>8828</c:v>
                </c:pt>
                <c:pt idx="1240">
                  <c:v>26119</c:v>
                </c:pt>
                <c:pt idx="1241">
                  <c:v>62756</c:v>
                </c:pt>
                <c:pt idx="1242">
                  <c:v>5048</c:v>
                </c:pt>
                <c:pt idx="1243">
                  <c:v>58824</c:v>
                </c:pt>
                <c:pt idx="1244">
                  <c:v>2345</c:v>
                </c:pt>
                <c:pt idx="1245">
                  <c:v>132916</c:v>
                </c:pt>
                <c:pt idx="1246">
                  <c:v>63837</c:v>
                </c:pt>
                <c:pt idx="1247">
                  <c:v>119</c:v>
                </c:pt>
                <c:pt idx="1248">
                  <c:v>163775</c:v>
                </c:pt>
                <c:pt idx="1249">
                  <c:v>154569</c:v>
                </c:pt>
                <c:pt idx="1250">
                  <c:v>21832</c:v>
                </c:pt>
                <c:pt idx="1251">
                  <c:v>42483</c:v>
                </c:pt>
                <c:pt idx="1252">
                  <c:v>389</c:v>
                </c:pt>
                <c:pt idx="1253">
                  <c:v>66341</c:v>
                </c:pt>
                <c:pt idx="1254">
                  <c:v>4402020</c:v>
                </c:pt>
                <c:pt idx="1255">
                  <c:v>2021</c:v>
                </c:pt>
                <c:pt idx="1256">
                  <c:v>127944</c:v>
                </c:pt>
                <c:pt idx="1257">
                  <c:v>1335585</c:v>
                </c:pt>
                <c:pt idx="1258">
                  <c:v>355302</c:v>
                </c:pt>
                <c:pt idx="1259">
                  <c:v>4101</c:v>
                </c:pt>
                <c:pt idx="1260">
                  <c:v>118416</c:v>
                </c:pt>
                <c:pt idx="1261">
                  <c:v>53627</c:v>
                </c:pt>
                <c:pt idx="1262">
                  <c:v>97355</c:v>
                </c:pt>
                <c:pt idx="1263">
                  <c:v>137138</c:v>
                </c:pt>
                <c:pt idx="1264">
                  <c:v>33079</c:v>
                </c:pt>
                <c:pt idx="1265">
                  <c:v>735311</c:v>
                </c:pt>
                <c:pt idx="1266">
                  <c:v>43223</c:v>
                </c:pt>
                <c:pt idx="1267">
                  <c:v>6552</c:v>
                </c:pt>
                <c:pt idx="1268">
                  <c:v>137576</c:v>
                </c:pt>
                <c:pt idx="1269">
                  <c:v>162082</c:v>
                </c:pt>
                <c:pt idx="1270">
                  <c:v>217121</c:v>
                </c:pt>
                <c:pt idx="1271">
                  <c:v>296631</c:v>
                </c:pt>
                <c:pt idx="1272">
                  <c:v>77603</c:v>
                </c:pt>
                <c:pt idx="1273">
                  <c:v>20676</c:v>
                </c:pt>
                <c:pt idx="1274">
                  <c:v>587465</c:v>
                </c:pt>
                <c:pt idx="1275">
                  <c:v>5416</c:v>
                </c:pt>
                <c:pt idx="1276">
                  <c:v>60209</c:v>
                </c:pt>
                <c:pt idx="1277">
                  <c:v>227703</c:v>
                </c:pt>
                <c:pt idx="1278">
                  <c:v>560180</c:v>
                </c:pt>
                <c:pt idx="1279">
                  <c:v>642296</c:v>
                </c:pt>
                <c:pt idx="1280">
                  <c:v>224887</c:v>
                </c:pt>
                <c:pt idx="1281">
                  <c:v>510063</c:v>
                </c:pt>
                <c:pt idx="1282">
                  <c:v>310592</c:v>
                </c:pt>
                <c:pt idx="1283">
                  <c:v>422873</c:v>
                </c:pt>
                <c:pt idx="1284">
                  <c:v>1274212</c:v>
                </c:pt>
                <c:pt idx="1285">
                  <c:v>35739</c:v>
                </c:pt>
                <c:pt idx="1286">
                  <c:v>1215993</c:v>
                </c:pt>
                <c:pt idx="1287">
                  <c:v>1256</c:v>
                </c:pt>
                <c:pt idx="1288">
                  <c:v>1612748</c:v>
                </c:pt>
                <c:pt idx="1289">
                  <c:v>38919</c:v>
                </c:pt>
                <c:pt idx="1290">
                  <c:v>59575</c:v>
                </c:pt>
                <c:pt idx="1291">
                  <c:v>759610</c:v>
                </c:pt>
                <c:pt idx="1292">
                  <c:v>25533</c:v>
                </c:pt>
                <c:pt idx="1293">
                  <c:v>4086</c:v>
                </c:pt>
                <c:pt idx="1294">
                  <c:v>387357</c:v>
                </c:pt>
                <c:pt idx="1295">
                  <c:v>556380</c:v>
                </c:pt>
                <c:pt idx="1296">
                  <c:v>485159</c:v>
                </c:pt>
                <c:pt idx="1297">
                  <c:v>244910</c:v>
                </c:pt>
                <c:pt idx="1298">
                  <c:v>15245241</c:v>
                </c:pt>
                <c:pt idx="1299">
                  <c:v>376845</c:v>
                </c:pt>
                <c:pt idx="1300">
                  <c:v>6116</c:v>
                </c:pt>
                <c:pt idx="1301">
                  <c:v>20490</c:v>
                </c:pt>
                <c:pt idx="1302">
                  <c:v>3097</c:v>
                </c:pt>
                <c:pt idx="1303">
                  <c:v>31648</c:v>
                </c:pt>
                <c:pt idx="1304">
                  <c:v>4167</c:v>
                </c:pt>
                <c:pt idx="1305">
                  <c:v>1354458</c:v>
                </c:pt>
                <c:pt idx="1306">
                  <c:v>1227113</c:v>
                </c:pt>
                <c:pt idx="1307">
                  <c:v>248614</c:v>
                </c:pt>
                <c:pt idx="1308">
                  <c:v>21294</c:v>
                </c:pt>
                <c:pt idx="1309">
                  <c:v>267396</c:v>
                </c:pt>
                <c:pt idx="1310">
                  <c:v>7925</c:v>
                </c:pt>
                <c:pt idx="1311">
                  <c:v>4715</c:v>
                </c:pt>
                <c:pt idx="1312">
                  <c:v>117810</c:v>
                </c:pt>
                <c:pt idx="1313">
                  <c:v>109377</c:v>
                </c:pt>
                <c:pt idx="1314">
                  <c:v>33515</c:v>
                </c:pt>
                <c:pt idx="1315">
                  <c:v>39153</c:v>
                </c:pt>
                <c:pt idx="1316">
                  <c:v>8914</c:v>
                </c:pt>
                <c:pt idx="1317">
                  <c:v>2844</c:v>
                </c:pt>
                <c:pt idx="1318">
                  <c:v>157</c:v>
                </c:pt>
                <c:pt idx="1319">
                  <c:v>43922</c:v>
                </c:pt>
                <c:pt idx="1320">
                  <c:v>8713</c:v>
                </c:pt>
                <c:pt idx="1321">
                  <c:v>540</c:v>
                </c:pt>
                <c:pt idx="1322">
                  <c:v>25897</c:v>
                </c:pt>
                <c:pt idx="1323">
                  <c:v>250824</c:v>
                </c:pt>
                <c:pt idx="1324">
                  <c:v>292</c:v>
                </c:pt>
                <c:pt idx="1325">
                  <c:v>612019</c:v>
                </c:pt>
                <c:pt idx="1326">
                  <c:v>8259</c:v>
                </c:pt>
                <c:pt idx="1327">
                  <c:v>194315</c:v>
                </c:pt>
                <c:pt idx="1328">
                  <c:v>1553</c:v>
                </c:pt>
                <c:pt idx="1329">
                  <c:v>77797</c:v>
                </c:pt>
                <c:pt idx="1330">
                  <c:v>213653</c:v>
                </c:pt>
                <c:pt idx="1331">
                  <c:v>72411</c:v>
                </c:pt>
                <c:pt idx="1332">
                  <c:v>114851</c:v>
                </c:pt>
                <c:pt idx="1333">
                  <c:v>1039164</c:v>
                </c:pt>
                <c:pt idx="1334">
                  <c:v>809789</c:v>
                </c:pt>
                <c:pt idx="1335">
                  <c:v>73042</c:v>
                </c:pt>
                <c:pt idx="1336">
                  <c:v>1071590</c:v>
                </c:pt>
                <c:pt idx="1337">
                  <c:v>99513</c:v>
                </c:pt>
                <c:pt idx="1338">
                  <c:v>3231</c:v>
                </c:pt>
                <c:pt idx="1339">
                  <c:v>151837</c:v>
                </c:pt>
                <c:pt idx="1340">
                  <c:v>786755</c:v>
                </c:pt>
                <c:pt idx="1341">
                  <c:v>8361</c:v>
                </c:pt>
                <c:pt idx="1342">
                  <c:v>65196</c:v>
                </c:pt>
                <c:pt idx="1343">
                  <c:v>1638741</c:v>
                </c:pt>
                <c:pt idx="1344">
                  <c:v>18052</c:v>
                </c:pt>
                <c:pt idx="1345">
                  <c:v>130975</c:v>
                </c:pt>
                <c:pt idx="1346">
                  <c:v>619266</c:v>
                </c:pt>
                <c:pt idx="1347">
                  <c:v>525997</c:v>
                </c:pt>
                <c:pt idx="1348">
                  <c:v>633672</c:v>
                </c:pt>
                <c:pt idx="1349">
                  <c:v>4642</c:v>
                </c:pt>
                <c:pt idx="1350">
                  <c:v>1515</c:v>
                </c:pt>
                <c:pt idx="1351">
                  <c:v>652102</c:v>
                </c:pt>
                <c:pt idx="1352">
                  <c:v>2047</c:v>
                </c:pt>
                <c:pt idx="1353">
                  <c:v>39631</c:v>
                </c:pt>
                <c:pt idx="1354">
                  <c:v>2006</c:v>
                </c:pt>
                <c:pt idx="1355">
                  <c:v>58375</c:v>
                </c:pt>
                <c:pt idx="1356">
                  <c:v>162552</c:v>
                </c:pt>
                <c:pt idx="1357">
                  <c:v>12633</c:v>
                </c:pt>
                <c:pt idx="1358">
                  <c:v>63798</c:v>
                </c:pt>
                <c:pt idx="1359">
                  <c:v>1247436</c:v>
                </c:pt>
                <c:pt idx="1360">
                  <c:v>3489398</c:v>
                </c:pt>
                <c:pt idx="1361">
                  <c:v>19</c:v>
                </c:pt>
                <c:pt idx="1362">
                  <c:v>5668</c:v>
                </c:pt>
                <c:pt idx="1363">
                  <c:v>3923</c:v>
                </c:pt>
                <c:pt idx="1364">
                  <c:v>15948</c:v>
                </c:pt>
                <c:pt idx="1365">
                  <c:v>297212</c:v>
                </c:pt>
                <c:pt idx="1366">
                  <c:v>126029</c:v>
                </c:pt>
                <c:pt idx="1367">
                  <c:v>360505</c:v>
                </c:pt>
                <c:pt idx="1368">
                  <c:v>52663</c:v>
                </c:pt>
                <c:pt idx="1369">
                  <c:v>805689</c:v>
                </c:pt>
                <c:pt idx="1370">
                  <c:v>31</c:v>
                </c:pt>
                <c:pt idx="1371">
                  <c:v>183343</c:v>
                </c:pt>
                <c:pt idx="1372">
                  <c:v>567</c:v>
                </c:pt>
                <c:pt idx="1373">
                  <c:v>153032</c:v>
                </c:pt>
                <c:pt idx="1374">
                  <c:v>44633</c:v>
                </c:pt>
                <c:pt idx="1375">
                  <c:v>2541662</c:v>
                </c:pt>
                <c:pt idx="1376">
                  <c:v>896</c:v>
                </c:pt>
                <c:pt idx="1377">
                  <c:v>173116</c:v>
                </c:pt>
                <c:pt idx="1378">
                  <c:v>5027</c:v>
                </c:pt>
                <c:pt idx="1379">
                  <c:v>1456546</c:v>
                </c:pt>
                <c:pt idx="1380">
                  <c:v>3676</c:v>
                </c:pt>
                <c:pt idx="1381">
                  <c:v>86279</c:v>
                </c:pt>
                <c:pt idx="1382">
                  <c:v>17856</c:v>
                </c:pt>
                <c:pt idx="1383">
                  <c:v>4244451</c:v>
                </c:pt>
                <c:pt idx="1384">
                  <c:v>48249</c:v>
                </c:pt>
                <c:pt idx="1385">
                  <c:v>69228</c:v>
                </c:pt>
                <c:pt idx="1386">
                  <c:v>539421</c:v>
                </c:pt>
                <c:pt idx="1387">
                  <c:v>466274</c:v>
                </c:pt>
                <c:pt idx="1388">
                  <c:v>82928</c:v>
                </c:pt>
                <c:pt idx="1389">
                  <c:v>1170164</c:v>
                </c:pt>
                <c:pt idx="1390">
                  <c:v>139572</c:v>
                </c:pt>
                <c:pt idx="1391">
                  <c:v>1467</c:v>
                </c:pt>
                <c:pt idx="1392">
                  <c:v>1073</c:v>
                </c:pt>
                <c:pt idx="1393">
                  <c:v>59628</c:v>
                </c:pt>
                <c:pt idx="1394">
                  <c:v>2225</c:v>
                </c:pt>
                <c:pt idx="1395">
                  <c:v>87475</c:v>
                </c:pt>
                <c:pt idx="1396">
                  <c:v>500222</c:v>
                </c:pt>
                <c:pt idx="1397">
                  <c:v>469272</c:v>
                </c:pt>
                <c:pt idx="1398">
                  <c:v>862207</c:v>
                </c:pt>
                <c:pt idx="1399">
                  <c:v>741903</c:v>
                </c:pt>
                <c:pt idx="1400">
                  <c:v>159</c:v>
                </c:pt>
                <c:pt idx="1401">
                  <c:v>488</c:v>
                </c:pt>
                <c:pt idx="1402">
                  <c:v>31309945</c:v>
                </c:pt>
                <c:pt idx="1403">
                  <c:v>451193</c:v>
                </c:pt>
                <c:pt idx="1404">
                  <c:v>15317</c:v>
                </c:pt>
                <c:pt idx="1405">
                  <c:v>421239</c:v>
                </c:pt>
                <c:pt idx="1406">
                  <c:v>3803</c:v>
                </c:pt>
                <c:pt idx="1407">
                  <c:v>23354</c:v>
                </c:pt>
                <c:pt idx="1408">
                  <c:v>132072</c:v>
                </c:pt>
                <c:pt idx="1409">
                  <c:v>108561</c:v>
                </c:pt>
                <c:pt idx="1410">
                  <c:v>212786</c:v>
                </c:pt>
                <c:pt idx="1411">
                  <c:v>125217</c:v>
                </c:pt>
                <c:pt idx="1412">
                  <c:v>4520</c:v>
                </c:pt>
                <c:pt idx="1413">
                  <c:v>43727</c:v>
                </c:pt>
                <c:pt idx="1414">
                  <c:v>92879</c:v>
                </c:pt>
                <c:pt idx="1415">
                  <c:v>54860</c:v>
                </c:pt>
                <c:pt idx="1416">
                  <c:v>53473</c:v>
                </c:pt>
                <c:pt idx="1417">
                  <c:v>10524</c:v>
                </c:pt>
                <c:pt idx="1418">
                  <c:v>31814</c:v>
                </c:pt>
                <c:pt idx="1419">
                  <c:v>1205192</c:v>
                </c:pt>
                <c:pt idx="1420">
                  <c:v>31919</c:v>
                </c:pt>
                <c:pt idx="1421">
                  <c:v>614864</c:v>
                </c:pt>
                <c:pt idx="1422">
                  <c:v>115068</c:v>
                </c:pt>
                <c:pt idx="1423">
                  <c:v>22788</c:v>
                </c:pt>
                <c:pt idx="1424">
                  <c:v>64146</c:v>
                </c:pt>
                <c:pt idx="1425">
                  <c:v>500053</c:v>
                </c:pt>
                <c:pt idx="1426">
                  <c:v>1615044</c:v>
                </c:pt>
                <c:pt idx="1427">
                  <c:v>499873</c:v>
                </c:pt>
                <c:pt idx="1428">
                  <c:v>272595</c:v>
                </c:pt>
                <c:pt idx="1429">
                  <c:v>313832</c:v>
                </c:pt>
                <c:pt idx="1430">
                  <c:v>156236</c:v>
                </c:pt>
                <c:pt idx="1431">
                  <c:v>639709</c:v>
                </c:pt>
                <c:pt idx="1432">
                  <c:v>2107828</c:v>
                </c:pt>
                <c:pt idx="1433">
                  <c:v>152361</c:v>
                </c:pt>
                <c:pt idx="1434">
                  <c:v>117187</c:v>
                </c:pt>
                <c:pt idx="1435">
                  <c:v>402460</c:v>
                </c:pt>
                <c:pt idx="1436">
                  <c:v>3364</c:v>
                </c:pt>
                <c:pt idx="1437">
                  <c:v>119287</c:v>
                </c:pt>
                <c:pt idx="1438">
                  <c:v>303648</c:v>
                </c:pt>
                <c:pt idx="1439">
                  <c:v>379659</c:v>
                </c:pt>
                <c:pt idx="1440">
                  <c:v>12409</c:v>
                </c:pt>
                <c:pt idx="1441">
                  <c:v>296038</c:v>
                </c:pt>
                <c:pt idx="1442">
                  <c:v>155820</c:v>
                </c:pt>
                <c:pt idx="1443">
                  <c:v>27090</c:v>
                </c:pt>
                <c:pt idx="1444">
                  <c:v>83446</c:v>
                </c:pt>
                <c:pt idx="1445">
                  <c:v>308925</c:v>
                </c:pt>
                <c:pt idx="1446">
                  <c:v>7085</c:v>
                </c:pt>
                <c:pt idx="1447">
                  <c:v>25122</c:v>
                </c:pt>
                <c:pt idx="1448">
                  <c:v>1998000</c:v>
                </c:pt>
                <c:pt idx="1449">
                  <c:v>516945</c:v>
                </c:pt>
                <c:pt idx="1450">
                  <c:v>92956</c:v>
                </c:pt>
                <c:pt idx="1451">
                  <c:v>617354</c:v>
                </c:pt>
                <c:pt idx="1452">
                  <c:v>5169</c:v>
                </c:pt>
                <c:pt idx="1453">
                  <c:v>50286</c:v>
                </c:pt>
                <c:pt idx="1454">
                  <c:v>454378</c:v>
                </c:pt>
                <c:pt idx="1455">
                  <c:v>1245</c:v>
                </c:pt>
                <c:pt idx="1456">
                  <c:v>26404</c:v>
                </c:pt>
                <c:pt idx="1457">
                  <c:v>21373</c:v>
                </c:pt>
                <c:pt idx="1458">
                  <c:v>9462</c:v>
                </c:pt>
                <c:pt idx="1459">
                  <c:v>11054</c:v>
                </c:pt>
                <c:pt idx="1460">
                  <c:v>478985</c:v>
                </c:pt>
                <c:pt idx="1461">
                  <c:v>470927</c:v>
                </c:pt>
                <c:pt idx="1462">
                  <c:v>304195</c:v>
                </c:pt>
                <c:pt idx="1463">
                  <c:v>16105</c:v>
                </c:pt>
                <c:pt idx="1464">
                  <c:v>5331</c:v>
                </c:pt>
                <c:pt idx="1465">
                  <c:v>500492</c:v>
                </c:pt>
                <c:pt idx="1466">
                  <c:v>526636</c:v>
                </c:pt>
                <c:pt idx="1467">
                  <c:v>42622</c:v>
                </c:pt>
                <c:pt idx="1468">
                  <c:v>78931</c:v>
                </c:pt>
                <c:pt idx="1469">
                  <c:v>1450472</c:v>
                </c:pt>
                <c:pt idx="1470">
                  <c:v>136786</c:v>
                </c:pt>
                <c:pt idx="1471">
                  <c:v>971417</c:v>
                </c:pt>
                <c:pt idx="1472">
                  <c:v>15939</c:v>
                </c:pt>
                <c:pt idx="1473">
                  <c:v>4910</c:v>
                </c:pt>
                <c:pt idx="1474">
                  <c:v>9512425</c:v>
                </c:pt>
                <c:pt idx="1475">
                  <c:v>631129</c:v>
                </c:pt>
                <c:pt idx="1476">
                  <c:v>53779</c:v>
                </c:pt>
                <c:pt idx="1477">
                  <c:v>15598</c:v>
                </c:pt>
                <c:pt idx="1478">
                  <c:v>220544</c:v>
                </c:pt>
                <c:pt idx="1479">
                  <c:v>254954</c:v>
                </c:pt>
                <c:pt idx="1480">
                  <c:v>20594</c:v>
                </c:pt>
                <c:pt idx="1481">
                  <c:v>2405</c:v>
                </c:pt>
                <c:pt idx="1482">
                  <c:v>113878</c:v>
                </c:pt>
                <c:pt idx="1483">
                  <c:v>2219</c:v>
                </c:pt>
                <c:pt idx="1484">
                  <c:v>226703</c:v>
                </c:pt>
                <c:pt idx="1485">
                  <c:v>15563</c:v>
                </c:pt>
                <c:pt idx="1486">
                  <c:v>13189914</c:v>
                </c:pt>
                <c:pt idx="1487">
                  <c:v>44376</c:v>
                </c:pt>
                <c:pt idx="1488">
                  <c:v>58976</c:v>
                </c:pt>
                <c:pt idx="1489">
                  <c:v>175140</c:v>
                </c:pt>
                <c:pt idx="1490">
                  <c:v>4474</c:v>
                </c:pt>
                <c:pt idx="1491">
                  <c:v>7756</c:v>
                </c:pt>
                <c:pt idx="1492">
                  <c:v>317682</c:v>
                </c:pt>
                <c:pt idx="1493">
                  <c:v>69705</c:v>
                </c:pt>
                <c:pt idx="1494">
                  <c:v>37664</c:v>
                </c:pt>
                <c:pt idx="1495">
                  <c:v>280778</c:v>
                </c:pt>
                <c:pt idx="1496">
                  <c:v>517600</c:v>
                </c:pt>
                <c:pt idx="1497">
                  <c:v>74207</c:v>
                </c:pt>
                <c:pt idx="1498">
                  <c:v>2969</c:v>
                </c:pt>
                <c:pt idx="1499">
                  <c:v>29234</c:v>
                </c:pt>
                <c:pt idx="1500">
                  <c:v>3600</c:v>
                </c:pt>
                <c:pt idx="1501">
                  <c:v>115564</c:v>
                </c:pt>
                <c:pt idx="1502">
                  <c:v>39959</c:v>
                </c:pt>
                <c:pt idx="1503">
                  <c:v>170357</c:v>
                </c:pt>
                <c:pt idx="1504">
                  <c:v>952034</c:v>
                </c:pt>
                <c:pt idx="1505">
                  <c:v>593078</c:v>
                </c:pt>
                <c:pt idx="1506">
                  <c:v>11013</c:v>
                </c:pt>
                <c:pt idx="1507">
                  <c:v>26767</c:v>
                </c:pt>
                <c:pt idx="1508">
                  <c:v>55868</c:v>
                </c:pt>
                <c:pt idx="1509">
                  <c:v>1224765</c:v>
                </c:pt>
                <c:pt idx="1510">
                  <c:v>4898</c:v>
                </c:pt>
                <c:pt idx="1511">
                  <c:v>948342</c:v>
                </c:pt>
                <c:pt idx="1512">
                  <c:v>72690</c:v>
                </c:pt>
                <c:pt idx="1513">
                  <c:v>56247</c:v>
                </c:pt>
                <c:pt idx="1514">
                  <c:v>3876</c:v>
                </c:pt>
                <c:pt idx="1515">
                  <c:v>3300</c:v>
                </c:pt>
                <c:pt idx="1516">
                  <c:v>405044</c:v>
                </c:pt>
                <c:pt idx="1517">
                  <c:v>16349</c:v>
                </c:pt>
                <c:pt idx="1518">
                  <c:v>27936</c:v>
                </c:pt>
                <c:pt idx="1519">
                  <c:v>9070477</c:v>
                </c:pt>
                <c:pt idx="1520">
                  <c:v>98577</c:v>
                </c:pt>
                <c:pt idx="1521">
                  <c:v>73232</c:v>
                </c:pt>
                <c:pt idx="1522">
                  <c:v>657747</c:v>
                </c:pt>
                <c:pt idx="1523">
                  <c:v>248085</c:v>
                </c:pt>
                <c:pt idx="1524">
                  <c:v>29955</c:v>
                </c:pt>
                <c:pt idx="1525">
                  <c:v>65233</c:v>
                </c:pt>
                <c:pt idx="1526">
                  <c:v>9090521</c:v>
                </c:pt>
                <c:pt idx="1527">
                  <c:v>1532533</c:v>
                </c:pt>
                <c:pt idx="1528">
                  <c:v>23016</c:v>
                </c:pt>
                <c:pt idx="1529">
                  <c:v>81281</c:v>
                </c:pt>
                <c:pt idx="1530">
                  <c:v>189966</c:v>
                </c:pt>
                <c:pt idx="1531">
                  <c:v>830380</c:v>
                </c:pt>
                <c:pt idx="1532">
                  <c:v>566566</c:v>
                </c:pt>
                <c:pt idx="1533">
                  <c:v>411723</c:v>
                </c:pt>
                <c:pt idx="1534">
                  <c:v>24351</c:v>
                </c:pt>
                <c:pt idx="1535">
                  <c:v>2985189</c:v>
                </c:pt>
                <c:pt idx="1536">
                  <c:v>1631</c:v>
                </c:pt>
                <c:pt idx="1537">
                  <c:v>89917</c:v>
                </c:pt>
                <c:pt idx="1538">
                  <c:v>4901</c:v>
                </c:pt>
                <c:pt idx="1539">
                  <c:v>366208</c:v>
                </c:pt>
                <c:pt idx="1540">
                  <c:v>524119</c:v>
                </c:pt>
                <c:pt idx="1541">
                  <c:v>57974</c:v>
                </c:pt>
                <c:pt idx="1542">
                  <c:v>63722</c:v>
                </c:pt>
                <c:pt idx="1543">
                  <c:v>2271148</c:v>
                </c:pt>
                <c:pt idx="1544">
                  <c:v>207743</c:v>
                </c:pt>
                <c:pt idx="1545">
                  <c:v>286536</c:v>
                </c:pt>
                <c:pt idx="1546">
                  <c:v>49487</c:v>
                </c:pt>
                <c:pt idx="1547">
                  <c:v>42024</c:v>
                </c:pt>
                <c:pt idx="1548">
                  <c:v>80618</c:v>
                </c:pt>
                <c:pt idx="1549">
                  <c:v>24719</c:v>
                </c:pt>
                <c:pt idx="1550">
                  <c:v>163177</c:v>
                </c:pt>
                <c:pt idx="1551">
                  <c:v>4206</c:v>
                </c:pt>
                <c:pt idx="1552">
                  <c:v>16979</c:v>
                </c:pt>
                <c:pt idx="1553">
                  <c:v>311465</c:v>
                </c:pt>
                <c:pt idx="1554">
                  <c:v>424824</c:v>
                </c:pt>
                <c:pt idx="1555">
                  <c:v>3435</c:v>
                </c:pt>
                <c:pt idx="1556">
                  <c:v>276321</c:v>
                </c:pt>
                <c:pt idx="1557">
                  <c:v>88297</c:v>
                </c:pt>
                <c:pt idx="1558">
                  <c:v>607781</c:v>
                </c:pt>
                <c:pt idx="1559">
                  <c:v>1813</c:v>
                </c:pt>
                <c:pt idx="1560">
                  <c:v>71411</c:v>
                </c:pt>
                <c:pt idx="1561">
                  <c:v>268423</c:v>
                </c:pt>
                <c:pt idx="1562">
                  <c:v>21210</c:v>
                </c:pt>
                <c:pt idx="1563">
                  <c:v>1662128</c:v>
                </c:pt>
                <c:pt idx="1564">
                  <c:v>2549</c:v>
                </c:pt>
                <c:pt idx="1565">
                  <c:v>43578</c:v>
                </c:pt>
                <c:pt idx="1566">
                  <c:v>44179</c:v>
                </c:pt>
                <c:pt idx="1567">
                  <c:v>50044571</c:v>
                </c:pt>
                <c:pt idx="1568">
                  <c:v>138667</c:v>
                </c:pt>
                <c:pt idx="1569">
                  <c:v>25028</c:v>
                </c:pt>
                <c:pt idx="1570">
                  <c:v>2866</c:v>
                </c:pt>
                <c:pt idx="1571">
                  <c:v>411820</c:v>
                </c:pt>
                <c:pt idx="1572">
                  <c:v>18112</c:v>
                </c:pt>
                <c:pt idx="1573">
                  <c:v>1373</c:v>
                </c:pt>
                <c:pt idx="1574">
                  <c:v>812189</c:v>
                </c:pt>
                <c:pt idx="1575">
                  <c:v>275926</c:v>
                </c:pt>
                <c:pt idx="1576">
                  <c:v>13</c:v>
                </c:pt>
                <c:pt idx="1577">
                  <c:v>373113</c:v>
                </c:pt>
                <c:pt idx="1578">
                  <c:v>3291</c:v>
                </c:pt>
                <c:pt idx="1579">
                  <c:v>137536</c:v>
                </c:pt>
                <c:pt idx="1580">
                  <c:v>27831</c:v>
                </c:pt>
                <c:pt idx="1581">
                  <c:v>37954</c:v>
                </c:pt>
                <c:pt idx="1582">
                  <c:v>8028</c:v>
                </c:pt>
                <c:pt idx="1583">
                  <c:v>115409</c:v>
                </c:pt>
                <c:pt idx="1584">
                  <c:v>181861</c:v>
                </c:pt>
                <c:pt idx="1585">
                  <c:v>162079</c:v>
                </c:pt>
                <c:pt idx="1586">
                  <c:v>360399</c:v>
                </c:pt>
                <c:pt idx="1587">
                  <c:v>1116197</c:v>
                </c:pt>
                <c:pt idx="1588">
                  <c:v>308409</c:v>
                </c:pt>
                <c:pt idx="1589">
                  <c:v>172707</c:v>
                </c:pt>
                <c:pt idx="1590">
                  <c:v>13061</c:v>
                </c:pt>
                <c:pt idx="1591">
                  <c:v>2100</c:v>
                </c:pt>
                <c:pt idx="1592">
                  <c:v>33065</c:v>
                </c:pt>
                <c:pt idx="1593">
                  <c:v>2782</c:v>
                </c:pt>
                <c:pt idx="1594">
                  <c:v>64764</c:v>
                </c:pt>
                <c:pt idx="1595">
                  <c:v>1840772</c:v>
                </c:pt>
                <c:pt idx="1596">
                  <c:v>3274</c:v>
                </c:pt>
                <c:pt idx="1597">
                  <c:v>16546</c:v>
                </c:pt>
                <c:pt idx="1598">
                  <c:v>9522</c:v>
                </c:pt>
                <c:pt idx="1599">
                  <c:v>832599</c:v>
                </c:pt>
                <c:pt idx="1600">
                  <c:v>5523</c:v>
                </c:pt>
                <c:pt idx="1601">
                  <c:v>12855</c:v>
                </c:pt>
                <c:pt idx="1602">
                  <c:v>182</c:v>
                </c:pt>
                <c:pt idx="1603">
                  <c:v>46078</c:v>
                </c:pt>
                <c:pt idx="1604">
                  <c:v>106781</c:v>
                </c:pt>
                <c:pt idx="1605">
                  <c:v>39673</c:v>
                </c:pt>
                <c:pt idx="1606">
                  <c:v>36561</c:v>
                </c:pt>
                <c:pt idx="1607">
                  <c:v>183699</c:v>
                </c:pt>
                <c:pt idx="1608">
                  <c:v>22674</c:v>
                </c:pt>
                <c:pt idx="1609">
                  <c:v>58643</c:v>
                </c:pt>
                <c:pt idx="1610">
                  <c:v>3721</c:v>
                </c:pt>
                <c:pt idx="1611">
                  <c:v>4179</c:v>
                </c:pt>
                <c:pt idx="1612">
                  <c:v>12606</c:v>
                </c:pt>
                <c:pt idx="1613">
                  <c:v>7481</c:v>
                </c:pt>
                <c:pt idx="1614">
                  <c:v>11166</c:v>
                </c:pt>
                <c:pt idx="1615">
                  <c:v>569607</c:v>
                </c:pt>
                <c:pt idx="1616">
                  <c:v>44425</c:v>
                </c:pt>
                <c:pt idx="1617">
                  <c:v>144190</c:v>
                </c:pt>
                <c:pt idx="1618">
                  <c:v>8507</c:v>
                </c:pt>
                <c:pt idx="1619">
                  <c:v>702</c:v>
                </c:pt>
                <c:pt idx="1620">
                  <c:v>533850</c:v>
                </c:pt>
                <c:pt idx="1621">
                  <c:v>402873</c:v>
                </c:pt>
                <c:pt idx="1622">
                  <c:v>411</c:v>
                </c:pt>
                <c:pt idx="1623">
                  <c:v>112116</c:v>
                </c:pt>
                <c:pt idx="1624">
                  <c:v>45750</c:v>
                </c:pt>
                <c:pt idx="1625">
                  <c:v>3613</c:v>
                </c:pt>
                <c:pt idx="1626">
                  <c:v>4079</c:v>
                </c:pt>
                <c:pt idx="1627">
                  <c:v>2067</c:v>
                </c:pt>
                <c:pt idx="1628">
                  <c:v>43808</c:v>
                </c:pt>
                <c:pt idx="1629">
                  <c:v>671523</c:v>
                </c:pt>
                <c:pt idx="1630">
                  <c:v>1499618</c:v>
                </c:pt>
                <c:pt idx="1631">
                  <c:v>3635</c:v>
                </c:pt>
                <c:pt idx="1632">
                  <c:v>38953</c:v>
                </c:pt>
                <c:pt idx="1633">
                  <c:v>2909454</c:v>
                </c:pt>
                <c:pt idx="1634">
                  <c:v>653</c:v>
                </c:pt>
                <c:pt idx="1635">
                  <c:v>193052</c:v>
                </c:pt>
                <c:pt idx="1636">
                  <c:v>22204</c:v>
                </c:pt>
                <c:pt idx="1637">
                  <c:v>8074</c:v>
                </c:pt>
                <c:pt idx="1638">
                  <c:v>39600</c:v>
                </c:pt>
                <c:pt idx="1639">
                  <c:v>2311</c:v>
                </c:pt>
                <c:pt idx="1640">
                  <c:v>830072</c:v>
                </c:pt>
                <c:pt idx="1641">
                  <c:v>31713</c:v>
                </c:pt>
                <c:pt idx="1642">
                  <c:v>468377</c:v>
                </c:pt>
                <c:pt idx="1643">
                  <c:v>12782</c:v>
                </c:pt>
                <c:pt idx="1644">
                  <c:v>134362</c:v>
                </c:pt>
                <c:pt idx="1645">
                  <c:v>184054</c:v>
                </c:pt>
                <c:pt idx="1646">
                  <c:v>29335</c:v>
                </c:pt>
                <c:pt idx="1647">
                  <c:v>27926</c:v>
                </c:pt>
                <c:pt idx="1648">
                  <c:v>73</c:v>
                </c:pt>
                <c:pt idx="1649">
                  <c:v>5102</c:v>
                </c:pt>
                <c:pt idx="1650">
                  <c:v>2191</c:v>
                </c:pt>
                <c:pt idx="1651">
                  <c:v>62079</c:v>
                </c:pt>
                <c:pt idx="1652">
                  <c:v>2655821</c:v>
                </c:pt>
                <c:pt idx="1653">
                  <c:v>4267708</c:v>
                </c:pt>
                <c:pt idx="1654">
                  <c:v>3996</c:v>
                </c:pt>
                <c:pt idx="1655">
                  <c:v>497564</c:v>
                </c:pt>
                <c:pt idx="1656">
                  <c:v>1895672</c:v>
                </c:pt>
                <c:pt idx="1657">
                  <c:v>68596</c:v>
                </c:pt>
                <c:pt idx="1658">
                  <c:v>56416</c:v>
                </c:pt>
                <c:pt idx="1659">
                  <c:v>12491</c:v>
                </c:pt>
                <c:pt idx="1660">
                  <c:v>423240</c:v>
                </c:pt>
                <c:pt idx="1661">
                  <c:v>166029</c:v>
                </c:pt>
                <c:pt idx="1662">
                  <c:v>207</c:v>
                </c:pt>
                <c:pt idx="1663">
                  <c:v>50127</c:v>
                </c:pt>
                <c:pt idx="1664">
                  <c:v>2675</c:v>
                </c:pt>
                <c:pt idx="1665">
                  <c:v>61299</c:v>
                </c:pt>
                <c:pt idx="1666">
                  <c:v>116072</c:v>
                </c:pt>
                <c:pt idx="1667">
                  <c:v>24074</c:v>
                </c:pt>
                <c:pt idx="1668">
                  <c:v>3354</c:v>
                </c:pt>
                <c:pt idx="1669">
                  <c:v>106387</c:v>
                </c:pt>
                <c:pt idx="1670">
                  <c:v>887759</c:v>
                </c:pt>
                <c:pt idx="1671">
                  <c:v>1283</c:v>
                </c:pt>
                <c:pt idx="1672">
                  <c:v>42654</c:v>
                </c:pt>
                <c:pt idx="1673">
                  <c:v>5202</c:v>
                </c:pt>
                <c:pt idx="1674">
                  <c:v>48489</c:v>
                </c:pt>
                <c:pt idx="1675">
                  <c:v>8724</c:v>
                </c:pt>
                <c:pt idx="1676">
                  <c:v>423906</c:v>
                </c:pt>
                <c:pt idx="1677">
                  <c:v>339904</c:v>
                </c:pt>
                <c:pt idx="1678">
                  <c:v>132939</c:v>
                </c:pt>
                <c:pt idx="1679">
                  <c:v>43239</c:v>
                </c:pt>
                <c:pt idx="1680">
                  <c:v>24240</c:v>
                </c:pt>
                <c:pt idx="1681">
                  <c:v>253492</c:v>
                </c:pt>
                <c:pt idx="1682">
                  <c:v>5813</c:v>
                </c:pt>
                <c:pt idx="1683">
                  <c:v>1391585</c:v>
                </c:pt>
                <c:pt idx="1684">
                  <c:v>519</c:v>
                </c:pt>
                <c:pt idx="1685">
                  <c:v>2100</c:v>
                </c:pt>
                <c:pt idx="1686">
                  <c:v>141173</c:v>
                </c:pt>
                <c:pt idx="1687">
                  <c:v>7980</c:v>
                </c:pt>
                <c:pt idx="1688">
                  <c:v>1163</c:v>
                </c:pt>
                <c:pt idx="1689">
                  <c:v>124793</c:v>
                </c:pt>
                <c:pt idx="1690">
                  <c:v>24349</c:v>
                </c:pt>
                <c:pt idx="1691">
                  <c:v>80181</c:v>
                </c:pt>
                <c:pt idx="1692">
                  <c:v>286812</c:v>
                </c:pt>
                <c:pt idx="1693">
                  <c:v>56635</c:v>
                </c:pt>
                <c:pt idx="1694">
                  <c:v>25621</c:v>
                </c:pt>
                <c:pt idx="1695">
                  <c:v>156475</c:v>
                </c:pt>
                <c:pt idx="1696">
                  <c:v>13201</c:v>
                </c:pt>
                <c:pt idx="1697">
                  <c:v>859724</c:v>
                </c:pt>
                <c:pt idx="1698">
                  <c:v>4854350</c:v>
                </c:pt>
                <c:pt idx="1699">
                  <c:v>682</c:v>
                </c:pt>
                <c:pt idx="1700">
                  <c:v>3809860</c:v>
                </c:pt>
                <c:pt idx="1701">
                  <c:v>354383</c:v>
                </c:pt>
                <c:pt idx="1702">
                  <c:v>155553</c:v>
                </c:pt>
                <c:pt idx="1703">
                  <c:v>1622</c:v>
                </c:pt>
                <c:pt idx="1704">
                  <c:v>15306</c:v>
                </c:pt>
                <c:pt idx="1705">
                  <c:v>380850</c:v>
                </c:pt>
                <c:pt idx="1706">
                  <c:v>68801</c:v>
                </c:pt>
                <c:pt idx="1707">
                  <c:v>1974489</c:v>
                </c:pt>
                <c:pt idx="1708">
                  <c:v>124686</c:v>
                </c:pt>
                <c:pt idx="1709">
                  <c:v>11049</c:v>
                </c:pt>
                <c:pt idx="1710">
                  <c:v>4960</c:v>
                </c:pt>
                <c:pt idx="1711">
                  <c:v>4911</c:v>
                </c:pt>
                <c:pt idx="1712">
                  <c:v>131417</c:v>
                </c:pt>
                <c:pt idx="1713">
                  <c:v>5712</c:v>
                </c:pt>
                <c:pt idx="1714">
                  <c:v>42996</c:v>
                </c:pt>
                <c:pt idx="1715">
                  <c:v>1152308</c:v>
                </c:pt>
                <c:pt idx="1716">
                  <c:v>8561</c:v>
                </c:pt>
                <c:pt idx="1717">
                  <c:v>1694</c:v>
                </c:pt>
                <c:pt idx="1718">
                  <c:v>30713</c:v>
                </c:pt>
                <c:pt idx="1719">
                  <c:v>8480</c:v>
                </c:pt>
                <c:pt idx="1720">
                  <c:v>635404</c:v>
                </c:pt>
                <c:pt idx="1721">
                  <c:v>854197</c:v>
                </c:pt>
                <c:pt idx="1722">
                  <c:v>5682</c:v>
                </c:pt>
                <c:pt idx="1723">
                  <c:v>4</c:v>
                </c:pt>
                <c:pt idx="1724">
                  <c:v>4043</c:v>
                </c:pt>
                <c:pt idx="1725">
                  <c:v>269662</c:v>
                </c:pt>
                <c:pt idx="1726">
                  <c:v>438214</c:v>
                </c:pt>
                <c:pt idx="1727">
                  <c:v>100885</c:v>
                </c:pt>
                <c:pt idx="1728">
                  <c:v>65067</c:v>
                </c:pt>
                <c:pt idx="1729">
                  <c:v>1583</c:v>
                </c:pt>
                <c:pt idx="1730">
                  <c:v>132268</c:v>
                </c:pt>
                <c:pt idx="1731">
                  <c:v>172815</c:v>
                </c:pt>
                <c:pt idx="1732">
                  <c:v>872709</c:v>
                </c:pt>
                <c:pt idx="1733">
                  <c:v>200378</c:v>
                </c:pt>
                <c:pt idx="1734">
                  <c:v>7268</c:v>
                </c:pt>
                <c:pt idx="1735">
                  <c:v>2675</c:v>
                </c:pt>
                <c:pt idx="1736">
                  <c:v>94884</c:v>
                </c:pt>
                <c:pt idx="1737">
                  <c:v>274445</c:v>
                </c:pt>
                <c:pt idx="1738">
                  <c:v>91535</c:v>
                </c:pt>
                <c:pt idx="1739">
                  <c:v>16048</c:v>
                </c:pt>
                <c:pt idx="1740">
                  <c:v>46684</c:v>
                </c:pt>
                <c:pt idx="1741">
                  <c:v>482</c:v>
                </c:pt>
                <c:pt idx="1742">
                  <c:v>322463</c:v>
                </c:pt>
                <c:pt idx="1743">
                  <c:v>886302</c:v>
                </c:pt>
                <c:pt idx="1744">
                  <c:v>890</c:v>
                </c:pt>
                <c:pt idx="1745">
                  <c:v>11196</c:v>
                </c:pt>
                <c:pt idx="1746">
                  <c:v>778118</c:v>
                </c:pt>
                <c:pt idx="1747">
                  <c:v>38205</c:v>
                </c:pt>
                <c:pt idx="1748">
                  <c:v>162004</c:v>
                </c:pt>
                <c:pt idx="1749">
                  <c:v>27938</c:v>
                </c:pt>
                <c:pt idx="1750">
                  <c:v>30657</c:v>
                </c:pt>
                <c:pt idx="1751">
                  <c:v>1460372</c:v>
                </c:pt>
                <c:pt idx="1752">
                  <c:v>209301</c:v>
                </c:pt>
                <c:pt idx="1753">
                  <c:v>1490</c:v>
                </c:pt>
                <c:pt idx="1754">
                  <c:v>23018</c:v>
                </c:pt>
                <c:pt idx="1755">
                  <c:v>102990</c:v>
                </c:pt>
                <c:pt idx="1756">
                  <c:v>21122</c:v>
                </c:pt>
                <c:pt idx="1757">
                  <c:v>645114</c:v>
                </c:pt>
                <c:pt idx="1758">
                  <c:v>5055</c:v>
                </c:pt>
                <c:pt idx="1759">
                  <c:v>2814672</c:v>
                </c:pt>
                <c:pt idx="1760">
                  <c:v>2341</c:v>
                </c:pt>
                <c:pt idx="1761">
                  <c:v>107967</c:v>
                </c:pt>
                <c:pt idx="1762">
                  <c:v>25043</c:v>
                </c:pt>
                <c:pt idx="1763">
                  <c:v>6192</c:v>
                </c:pt>
                <c:pt idx="1764">
                  <c:v>1287625</c:v>
                </c:pt>
                <c:pt idx="1765">
                  <c:v>2544679</c:v>
                </c:pt>
                <c:pt idx="1766">
                  <c:v>95430</c:v>
                </c:pt>
                <c:pt idx="1767">
                  <c:v>267344</c:v>
                </c:pt>
                <c:pt idx="1768">
                  <c:v>171711</c:v>
                </c:pt>
                <c:pt idx="1769">
                  <c:v>141439</c:v>
                </c:pt>
                <c:pt idx="1770">
                  <c:v>327881</c:v>
                </c:pt>
                <c:pt idx="1771">
                  <c:v>8061</c:v>
                </c:pt>
                <c:pt idx="1772">
                  <c:v>894480</c:v>
                </c:pt>
                <c:pt idx="1773">
                  <c:v>44002</c:v>
                </c:pt>
                <c:pt idx="1774">
                  <c:v>7659964</c:v>
                </c:pt>
                <c:pt idx="1775">
                  <c:v>88447</c:v>
                </c:pt>
                <c:pt idx="1776">
                  <c:v>4664504</c:v>
                </c:pt>
                <c:pt idx="1777">
                  <c:v>1851279</c:v>
                </c:pt>
                <c:pt idx="1778">
                  <c:v>10623</c:v>
                </c:pt>
                <c:pt idx="1779">
                  <c:v>791901</c:v>
                </c:pt>
                <c:pt idx="1780">
                  <c:v>35414</c:v>
                </c:pt>
                <c:pt idx="1781">
                  <c:v>10286</c:v>
                </c:pt>
                <c:pt idx="1782">
                  <c:v>79372</c:v>
                </c:pt>
                <c:pt idx="1783">
                  <c:v>13709</c:v>
                </c:pt>
                <c:pt idx="1784">
                  <c:v>65146</c:v>
                </c:pt>
                <c:pt idx="1785">
                  <c:v>67767</c:v>
                </c:pt>
                <c:pt idx="1786">
                  <c:v>3048145</c:v>
                </c:pt>
                <c:pt idx="1787">
                  <c:v>250255</c:v>
                </c:pt>
                <c:pt idx="1788">
                  <c:v>442481</c:v>
                </c:pt>
                <c:pt idx="1789">
                  <c:v>94125</c:v>
                </c:pt>
                <c:pt idx="1790">
                  <c:v>289984</c:v>
                </c:pt>
                <c:pt idx="1791">
                  <c:v>61</c:v>
                </c:pt>
                <c:pt idx="1792">
                  <c:v>59195</c:v>
                </c:pt>
                <c:pt idx="1793">
                  <c:v>3599637</c:v>
                </c:pt>
                <c:pt idx="1794">
                  <c:v>219257</c:v>
                </c:pt>
                <c:pt idx="1795">
                  <c:v>164558</c:v>
                </c:pt>
                <c:pt idx="1796">
                  <c:v>151624</c:v>
                </c:pt>
                <c:pt idx="1797">
                  <c:v>86791</c:v>
                </c:pt>
                <c:pt idx="1798">
                  <c:v>26383</c:v>
                </c:pt>
                <c:pt idx="1799">
                  <c:v>40083</c:v>
                </c:pt>
                <c:pt idx="1800">
                  <c:v>353958</c:v>
                </c:pt>
                <c:pt idx="1801">
                  <c:v>1772903</c:v>
                </c:pt>
                <c:pt idx="1802">
                  <c:v>9858</c:v>
                </c:pt>
                <c:pt idx="1803">
                  <c:v>6385</c:v>
                </c:pt>
                <c:pt idx="1804">
                  <c:v>1933271</c:v>
                </c:pt>
                <c:pt idx="1805">
                  <c:v>203810</c:v>
                </c:pt>
                <c:pt idx="1806">
                  <c:v>5903</c:v>
                </c:pt>
                <c:pt idx="1807">
                  <c:v>2007</c:v>
                </c:pt>
                <c:pt idx="1808">
                  <c:v>12596</c:v>
                </c:pt>
                <c:pt idx="1809">
                  <c:v>496700</c:v>
                </c:pt>
                <c:pt idx="1810">
                  <c:v>1437903</c:v>
                </c:pt>
                <c:pt idx="1811">
                  <c:v>465</c:v>
                </c:pt>
                <c:pt idx="1812">
                  <c:v>1871836</c:v>
                </c:pt>
                <c:pt idx="1813">
                  <c:v>242555</c:v>
                </c:pt>
                <c:pt idx="1814">
                  <c:v>165184</c:v>
                </c:pt>
                <c:pt idx="1815">
                  <c:v>33940</c:v>
                </c:pt>
                <c:pt idx="1816">
                  <c:v>21270</c:v>
                </c:pt>
                <c:pt idx="1817">
                  <c:v>866662</c:v>
                </c:pt>
                <c:pt idx="1818">
                  <c:v>10952</c:v>
                </c:pt>
                <c:pt idx="1819">
                  <c:v>528332</c:v>
                </c:pt>
                <c:pt idx="1820">
                  <c:v>344882</c:v>
                </c:pt>
                <c:pt idx="1821">
                  <c:v>151705</c:v>
                </c:pt>
                <c:pt idx="1822">
                  <c:v>17627</c:v>
                </c:pt>
                <c:pt idx="1823">
                  <c:v>936713</c:v>
                </c:pt>
                <c:pt idx="1824">
                  <c:v>277144</c:v>
                </c:pt>
                <c:pt idx="1825">
                  <c:v>281991</c:v>
                </c:pt>
                <c:pt idx="1826">
                  <c:v>272294</c:v>
                </c:pt>
                <c:pt idx="1827">
                  <c:v>282665</c:v>
                </c:pt>
                <c:pt idx="1828">
                  <c:v>633422</c:v>
                </c:pt>
                <c:pt idx="1829">
                  <c:v>240495</c:v>
                </c:pt>
                <c:pt idx="1830">
                  <c:v>5810</c:v>
                </c:pt>
                <c:pt idx="1831">
                  <c:v>25193</c:v>
                </c:pt>
                <c:pt idx="1832">
                  <c:v>7478</c:v>
                </c:pt>
                <c:pt idx="1833">
                  <c:v>235780</c:v>
                </c:pt>
                <c:pt idx="1834">
                  <c:v>210252</c:v>
                </c:pt>
                <c:pt idx="1835">
                  <c:v>289473</c:v>
                </c:pt>
                <c:pt idx="1836">
                  <c:v>28659</c:v>
                </c:pt>
                <c:pt idx="1837">
                  <c:v>4337</c:v>
                </c:pt>
                <c:pt idx="1838">
                  <c:v>362192</c:v>
                </c:pt>
                <c:pt idx="1839">
                  <c:v>256538</c:v>
                </c:pt>
                <c:pt idx="1840">
                  <c:v>8547</c:v>
                </c:pt>
                <c:pt idx="1841">
                  <c:v>15126</c:v>
                </c:pt>
                <c:pt idx="1842">
                  <c:v>82781</c:v>
                </c:pt>
                <c:pt idx="1843">
                  <c:v>5065</c:v>
                </c:pt>
                <c:pt idx="1844">
                  <c:v>30590</c:v>
                </c:pt>
                <c:pt idx="1845">
                  <c:v>6561609</c:v>
                </c:pt>
                <c:pt idx="1846">
                  <c:v>1238</c:v>
                </c:pt>
                <c:pt idx="1847">
                  <c:v>54524</c:v>
                </c:pt>
                <c:pt idx="1848">
                  <c:v>4811</c:v>
                </c:pt>
                <c:pt idx="1849">
                  <c:v>21037633</c:v>
                </c:pt>
                <c:pt idx="1850">
                  <c:v>79433</c:v>
                </c:pt>
                <c:pt idx="1851">
                  <c:v>21839612</c:v>
                </c:pt>
                <c:pt idx="1852">
                  <c:v>44359</c:v>
                </c:pt>
                <c:pt idx="1853">
                  <c:v>445830</c:v>
                </c:pt>
                <c:pt idx="1854">
                  <c:v>1414093</c:v>
                </c:pt>
                <c:pt idx="1855">
                  <c:v>38174</c:v>
                </c:pt>
                <c:pt idx="1856">
                  <c:v>2313</c:v>
                </c:pt>
                <c:pt idx="1857">
                  <c:v>70420</c:v>
                </c:pt>
                <c:pt idx="1858">
                  <c:v>31363</c:v>
                </c:pt>
                <c:pt idx="1859">
                  <c:v>176280</c:v>
                </c:pt>
                <c:pt idx="1860">
                  <c:v>7139</c:v>
                </c:pt>
                <c:pt idx="1861">
                  <c:v>86372</c:v>
                </c:pt>
                <c:pt idx="1862">
                  <c:v>112311</c:v>
                </c:pt>
                <c:pt idx="1863">
                  <c:v>1788</c:v>
                </c:pt>
                <c:pt idx="1864">
                  <c:v>301870</c:v>
                </c:pt>
                <c:pt idx="1865">
                  <c:v>434</c:v>
                </c:pt>
                <c:pt idx="1866">
                  <c:v>28867</c:v>
                </c:pt>
                <c:pt idx="1867">
                  <c:v>2158799</c:v>
                </c:pt>
                <c:pt idx="1868">
                  <c:v>3333204</c:v>
                </c:pt>
                <c:pt idx="1869">
                  <c:v>642472</c:v>
                </c:pt>
                <c:pt idx="1870">
                  <c:v>191606</c:v>
                </c:pt>
                <c:pt idx="1871">
                  <c:v>3739</c:v>
                </c:pt>
                <c:pt idx="1872">
                  <c:v>361583</c:v>
                </c:pt>
                <c:pt idx="1873">
                  <c:v>283609</c:v>
                </c:pt>
                <c:pt idx="1874">
                  <c:v>125423</c:v>
                </c:pt>
                <c:pt idx="1875">
                  <c:v>232</c:v>
                </c:pt>
                <c:pt idx="1876">
                  <c:v>1402</c:v>
                </c:pt>
                <c:pt idx="1877">
                  <c:v>52800</c:v>
                </c:pt>
                <c:pt idx="1878">
                  <c:v>233509</c:v>
                </c:pt>
                <c:pt idx="1879">
                  <c:v>2249</c:v>
                </c:pt>
                <c:pt idx="1880">
                  <c:v>147920</c:v>
                </c:pt>
                <c:pt idx="1881">
                  <c:v>53206</c:v>
                </c:pt>
                <c:pt idx="1882">
                  <c:v>214290</c:v>
                </c:pt>
                <c:pt idx="1883">
                  <c:v>382851</c:v>
                </c:pt>
                <c:pt idx="1884">
                  <c:v>2860</c:v>
                </c:pt>
                <c:pt idx="1885">
                  <c:v>1538513</c:v>
                </c:pt>
                <c:pt idx="1886">
                  <c:v>277372</c:v>
                </c:pt>
                <c:pt idx="1887">
                  <c:v>187456</c:v>
                </c:pt>
                <c:pt idx="1888">
                  <c:v>499096</c:v>
                </c:pt>
                <c:pt idx="1889">
                  <c:v>10800</c:v>
                </c:pt>
                <c:pt idx="1890">
                  <c:v>50802</c:v>
                </c:pt>
                <c:pt idx="1891">
                  <c:v>929</c:v>
                </c:pt>
                <c:pt idx="1892">
                  <c:v>368391</c:v>
                </c:pt>
                <c:pt idx="1893">
                  <c:v>1063523</c:v>
                </c:pt>
                <c:pt idx="1894">
                  <c:v>137811</c:v>
                </c:pt>
                <c:pt idx="1895">
                  <c:v>65658</c:v>
                </c:pt>
                <c:pt idx="1896">
                  <c:v>14699</c:v>
                </c:pt>
                <c:pt idx="1897">
                  <c:v>1731</c:v>
                </c:pt>
                <c:pt idx="1898">
                  <c:v>122231</c:v>
                </c:pt>
                <c:pt idx="1899">
                  <c:v>232302</c:v>
                </c:pt>
                <c:pt idx="1900">
                  <c:v>276895</c:v>
                </c:pt>
                <c:pt idx="1901">
                  <c:v>32559</c:v>
                </c:pt>
                <c:pt idx="1902">
                  <c:v>9719</c:v>
                </c:pt>
                <c:pt idx="1903">
                  <c:v>364811</c:v>
                </c:pt>
                <c:pt idx="1904">
                  <c:v>41753</c:v>
                </c:pt>
                <c:pt idx="1905">
                  <c:v>480113</c:v>
                </c:pt>
                <c:pt idx="1906">
                  <c:v>15928</c:v>
                </c:pt>
                <c:pt idx="1907">
                  <c:v>1145</c:v>
                </c:pt>
                <c:pt idx="1908">
                  <c:v>45402</c:v>
                </c:pt>
                <c:pt idx="1909">
                  <c:v>41089</c:v>
                </c:pt>
                <c:pt idx="1910">
                  <c:v>381878</c:v>
                </c:pt>
                <c:pt idx="1911">
                  <c:v>35193</c:v>
                </c:pt>
                <c:pt idx="1912">
                  <c:v>4273887</c:v>
                </c:pt>
                <c:pt idx="1913">
                  <c:v>29956</c:v>
                </c:pt>
                <c:pt idx="1914">
                  <c:v>309034</c:v>
                </c:pt>
                <c:pt idx="1915">
                  <c:v>208697</c:v>
                </c:pt>
                <c:pt idx="1916">
                  <c:v>6138</c:v>
                </c:pt>
                <c:pt idx="1917">
                  <c:v>51118</c:v>
                </c:pt>
                <c:pt idx="1918">
                  <c:v>13063</c:v>
                </c:pt>
                <c:pt idx="1919">
                  <c:v>17153</c:v>
                </c:pt>
                <c:pt idx="1920">
                  <c:v>2899377</c:v>
                </c:pt>
                <c:pt idx="1921">
                  <c:v>748275</c:v>
                </c:pt>
                <c:pt idx="1922">
                  <c:v>427758</c:v>
                </c:pt>
                <c:pt idx="1923">
                  <c:v>36180</c:v>
                </c:pt>
                <c:pt idx="1924">
                  <c:v>27687</c:v>
                </c:pt>
                <c:pt idx="1925">
                  <c:v>40252</c:v>
                </c:pt>
                <c:pt idx="1926">
                  <c:v>222393</c:v>
                </c:pt>
                <c:pt idx="1927">
                  <c:v>14735</c:v>
                </c:pt>
                <c:pt idx="1928">
                  <c:v>343455</c:v>
                </c:pt>
                <c:pt idx="1929">
                  <c:v>5180</c:v>
                </c:pt>
                <c:pt idx="1930">
                  <c:v>4327</c:v>
                </c:pt>
                <c:pt idx="1931">
                  <c:v>530447</c:v>
                </c:pt>
                <c:pt idx="1932">
                  <c:v>72992</c:v>
                </c:pt>
                <c:pt idx="1933">
                  <c:v>212147</c:v>
                </c:pt>
                <c:pt idx="1934">
                  <c:v>443052</c:v>
                </c:pt>
                <c:pt idx="1935">
                  <c:v>49075</c:v>
                </c:pt>
                <c:pt idx="1936">
                  <c:v>191273</c:v>
                </c:pt>
                <c:pt idx="1937">
                  <c:v>231885</c:v>
                </c:pt>
                <c:pt idx="1938">
                  <c:v>14182</c:v>
                </c:pt>
                <c:pt idx="1939">
                  <c:v>2526</c:v>
                </c:pt>
                <c:pt idx="1940">
                  <c:v>823</c:v>
                </c:pt>
                <c:pt idx="1941">
                  <c:v>288070</c:v>
                </c:pt>
                <c:pt idx="1942">
                  <c:v>7877</c:v>
                </c:pt>
                <c:pt idx="1943">
                  <c:v>836462</c:v>
                </c:pt>
                <c:pt idx="1944">
                  <c:v>37385</c:v>
                </c:pt>
                <c:pt idx="1945">
                  <c:v>101146</c:v>
                </c:pt>
                <c:pt idx="1946">
                  <c:v>38197</c:v>
                </c:pt>
                <c:pt idx="1947">
                  <c:v>651295</c:v>
                </c:pt>
                <c:pt idx="1948">
                  <c:v>606365</c:v>
                </c:pt>
                <c:pt idx="1949">
                  <c:v>917302</c:v>
                </c:pt>
                <c:pt idx="1950">
                  <c:v>1194063</c:v>
                </c:pt>
                <c:pt idx="1951">
                  <c:v>442</c:v>
                </c:pt>
                <c:pt idx="1952">
                  <c:v>28559</c:v>
                </c:pt>
                <c:pt idx="1953">
                  <c:v>228189</c:v>
                </c:pt>
                <c:pt idx="1954">
                  <c:v>41521</c:v>
                </c:pt>
                <c:pt idx="1955">
                  <c:v>88843</c:v>
                </c:pt>
                <c:pt idx="1956">
                  <c:v>32192</c:v>
                </c:pt>
                <c:pt idx="1957">
                  <c:v>8671</c:v>
                </c:pt>
                <c:pt idx="1958">
                  <c:v>159828</c:v>
                </c:pt>
                <c:pt idx="1959">
                  <c:v>264676</c:v>
                </c:pt>
                <c:pt idx="1960">
                  <c:v>2759</c:v>
                </c:pt>
                <c:pt idx="1961">
                  <c:v>644</c:v>
                </c:pt>
                <c:pt idx="1962">
                  <c:v>50719</c:v>
                </c:pt>
                <c:pt idx="1963">
                  <c:v>250480</c:v>
                </c:pt>
                <c:pt idx="1964">
                  <c:v>5526</c:v>
                </c:pt>
                <c:pt idx="1965">
                  <c:v>444294</c:v>
                </c:pt>
                <c:pt idx="1966">
                  <c:v>30476</c:v>
                </c:pt>
                <c:pt idx="1967">
                  <c:v>89122</c:v>
                </c:pt>
                <c:pt idx="1968">
                  <c:v>334763</c:v>
                </c:pt>
                <c:pt idx="1969">
                  <c:v>45103</c:v>
                </c:pt>
                <c:pt idx="1970">
                  <c:v>1001800</c:v>
                </c:pt>
                <c:pt idx="1971">
                  <c:v>537</c:v>
                </c:pt>
                <c:pt idx="1972">
                  <c:v>221048</c:v>
                </c:pt>
                <c:pt idx="1973">
                  <c:v>455132</c:v>
                </c:pt>
                <c:pt idx="1974">
                  <c:v>5146</c:v>
                </c:pt>
                <c:pt idx="1975">
                  <c:v>3811268</c:v>
                </c:pt>
                <c:pt idx="1976">
                  <c:v>798</c:v>
                </c:pt>
                <c:pt idx="1977">
                  <c:v>2148625</c:v>
                </c:pt>
                <c:pt idx="1978">
                  <c:v>1519097</c:v>
                </c:pt>
                <c:pt idx="1979">
                  <c:v>1796</c:v>
                </c:pt>
                <c:pt idx="1980">
                  <c:v>7910</c:v>
                </c:pt>
                <c:pt idx="1981">
                  <c:v>48408</c:v>
                </c:pt>
                <c:pt idx="1982">
                  <c:v>425</c:v>
                </c:pt>
                <c:pt idx="1983">
                  <c:v>15960</c:v>
                </c:pt>
                <c:pt idx="1984">
                  <c:v>60518</c:v>
                </c:pt>
                <c:pt idx="1985">
                  <c:v>100401</c:v>
                </c:pt>
                <c:pt idx="1986">
                  <c:v>87492</c:v>
                </c:pt>
                <c:pt idx="1987">
                  <c:v>2964346</c:v>
                </c:pt>
                <c:pt idx="1988">
                  <c:v>646878</c:v>
                </c:pt>
                <c:pt idx="1989">
                  <c:v>2312</c:v>
                </c:pt>
                <c:pt idx="1990">
                  <c:v>130417</c:v>
                </c:pt>
                <c:pt idx="1991">
                  <c:v>914034</c:v>
                </c:pt>
                <c:pt idx="1992">
                  <c:v>446114</c:v>
                </c:pt>
                <c:pt idx="1993">
                  <c:v>9320</c:v>
                </c:pt>
                <c:pt idx="1994">
                  <c:v>161694</c:v>
                </c:pt>
                <c:pt idx="1995">
                  <c:v>2416</c:v>
                </c:pt>
                <c:pt idx="1996">
                  <c:v>2624</c:v>
                </c:pt>
                <c:pt idx="1997">
                  <c:v>1136626</c:v>
                </c:pt>
                <c:pt idx="1998">
                  <c:v>723637</c:v>
                </c:pt>
                <c:pt idx="1999">
                  <c:v>103963</c:v>
                </c:pt>
                <c:pt idx="2000">
                  <c:v>166281</c:v>
                </c:pt>
                <c:pt idx="2001">
                  <c:v>23176971</c:v>
                </c:pt>
                <c:pt idx="2002">
                  <c:v>7938</c:v>
                </c:pt>
                <c:pt idx="2003">
                  <c:v>421420</c:v>
                </c:pt>
                <c:pt idx="2004">
                  <c:v>189805</c:v>
                </c:pt>
                <c:pt idx="2005">
                  <c:v>8361194</c:v>
                </c:pt>
                <c:pt idx="2006">
                  <c:v>371457</c:v>
                </c:pt>
                <c:pt idx="2007">
                  <c:v>3334431</c:v>
                </c:pt>
                <c:pt idx="2008">
                  <c:v>103039</c:v>
                </c:pt>
                <c:pt idx="2009">
                  <c:v>14502</c:v>
                </c:pt>
                <c:pt idx="2010">
                  <c:v>11685</c:v>
                </c:pt>
                <c:pt idx="2011">
                  <c:v>246322</c:v>
                </c:pt>
                <c:pt idx="2012">
                  <c:v>52836223</c:v>
                </c:pt>
                <c:pt idx="2013">
                  <c:v>1300</c:v>
                </c:pt>
                <c:pt idx="2014">
                  <c:v>16582</c:v>
                </c:pt>
                <c:pt idx="2015">
                  <c:v>114966</c:v>
                </c:pt>
                <c:pt idx="2016">
                  <c:v>4461</c:v>
                </c:pt>
                <c:pt idx="2017">
                  <c:v>4984</c:v>
                </c:pt>
                <c:pt idx="2018">
                  <c:v>6336</c:v>
                </c:pt>
                <c:pt idx="2019">
                  <c:v>430812</c:v>
                </c:pt>
                <c:pt idx="2020">
                  <c:v>27537</c:v>
                </c:pt>
                <c:pt idx="2021">
                  <c:v>4857</c:v>
                </c:pt>
                <c:pt idx="2022">
                  <c:v>165141</c:v>
                </c:pt>
                <c:pt idx="2023">
                  <c:v>199334</c:v>
                </c:pt>
                <c:pt idx="2024">
                  <c:v>7444</c:v>
                </c:pt>
                <c:pt idx="2025">
                  <c:v>727</c:v>
                </c:pt>
                <c:pt idx="2026">
                  <c:v>64735</c:v>
                </c:pt>
                <c:pt idx="2027">
                  <c:v>37702</c:v>
                </c:pt>
                <c:pt idx="2028">
                  <c:v>27197</c:v>
                </c:pt>
                <c:pt idx="2029">
                  <c:v>71552</c:v>
                </c:pt>
                <c:pt idx="2030">
                  <c:v>27963</c:v>
                </c:pt>
                <c:pt idx="2031">
                  <c:v>8506</c:v>
                </c:pt>
                <c:pt idx="2032">
                  <c:v>188899</c:v>
                </c:pt>
                <c:pt idx="2033">
                  <c:v>1364</c:v>
                </c:pt>
                <c:pt idx="2034">
                  <c:v>20650</c:v>
                </c:pt>
                <c:pt idx="2035">
                  <c:v>45745</c:v>
                </c:pt>
                <c:pt idx="2036">
                  <c:v>211557</c:v>
                </c:pt>
                <c:pt idx="2037">
                  <c:v>65178</c:v>
                </c:pt>
                <c:pt idx="2038">
                  <c:v>12915</c:v>
                </c:pt>
                <c:pt idx="2039">
                  <c:v>7984</c:v>
                </c:pt>
                <c:pt idx="2040">
                  <c:v>2137</c:v>
                </c:pt>
                <c:pt idx="2041">
                  <c:v>47066</c:v>
                </c:pt>
                <c:pt idx="2042">
                  <c:v>54060</c:v>
                </c:pt>
                <c:pt idx="2043">
                  <c:v>742</c:v>
                </c:pt>
                <c:pt idx="2044">
                  <c:v>13088</c:v>
                </c:pt>
                <c:pt idx="2045">
                  <c:v>131045</c:v>
                </c:pt>
                <c:pt idx="2046">
                  <c:v>75967</c:v>
                </c:pt>
                <c:pt idx="2047">
                  <c:v>1260057</c:v>
                </c:pt>
                <c:pt idx="2048">
                  <c:v>18827</c:v>
                </c:pt>
                <c:pt idx="2049">
                  <c:v>185515</c:v>
                </c:pt>
                <c:pt idx="2050">
                  <c:v>8623</c:v>
                </c:pt>
                <c:pt idx="2051">
                  <c:v>270055</c:v>
                </c:pt>
                <c:pt idx="2052">
                  <c:v>10160</c:v>
                </c:pt>
                <c:pt idx="2053">
                  <c:v>26698</c:v>
                </c:pt>
                <c:pt idx="2054">
                  <c:v>368</c:v>
                </c:pt>
                <c:pt idx="2055">
                  <c:v>985763</c:v>
                </c:pt>
                <c:pt idx="2056">
                  <c:v>326</c:v>
                </c:pt>
                <c:pt idx="2057">
                  <c:v>37075</c:v>
                </c:pt>
                <c:pt idx="2058">
                  <c:v>941981</c:v>
                </c:pt>
                <c:pt idx="2059">
                  <c:v>220275</c:v>
                </c:pt>
                <c:pt idx="2060">
                  <c:v>9782</c:v>
                </c:pt>
                <c:pt idx="2061">
                  <c:v>80729</c:v>
                </c:pt>
                <c:pt idx="2062">
                  <c:v>2121387</c:v>
                </c:pt>
                <c:pt idx="2063">
                  <c:v>11586</c:v>
                </c:pt>
                <c:pt idx="2064">
                  <c:v>316305</c:v>
                </c:pt>
                <c:pt idx="2065">
                  <c:v>14620</c:v>
                </c:pt>
                <c:pt idx="2066">
                  <c:v>109920</c:v>
                </c:pt>
                <c:pt idx="2067">
                  <c:v>4522</c:v>
                </c:pt>
                <c:pt idx="2068">
                  <c:v>112076</c:v>
                </c:pt>
                <c:pt idx="2069">
                  <c:v>393</c:v>
                </c:pt>
                <c:pt idx="2070">
                  <c:v>12839</c:v>
                </c:pt>
                <c:pt idx="2071">
                  <c:v>269246</c:v>
                </c:pt>
                <c:pt idx="2072">
                  <c:v>8452</c:v>
                </c:pt>
                <c:pt idx="2073">
                  <c:v>200248</c:v>
                </c:pt>
                <c:pt idx="2074">
                  <c:v>19094</c:v>
                </c:pt>
                <c:pt idx="2075">
                  <c:v>45428</c:v>
                </c:pt>
                <c:pt idx="2076">
                  <c:v>105536</c:v>
                </c:pt>
                <c:pt idx="2077">
                  <c:v>20435</c:v>
                </c:pt>
                <c:pt idx="2078">
                  <c:v>65</c:v>
                </c:pt>
                <c:pt idx="2079">
                  <c:v>4591</c:v>
                </c:pt>
                <c:pt idx="2080">
                  <c:v>52015</c:v>
                </c:pt>
                <c:pt idx="2081">
                  <c:v>260326</c:v>
                </c:pt>
                <c:pt idx="2082">
                  <c:v>6041151</c:v>
                </c:pt>
                <c:pt idx="2083">
                  <c:v>7666</c:v>
                </c:pt>
                <c:pt idx="2084">
                  <c:v>1213</c:v>
                </c:pt>
                <c:pt idx="2085">
                  <c:v>4124819</c:v>
                </c:pt>
                <c:pt idx="2086">
                  <c:v>323455</c:v>
                </c:pt>
                <c:pt idx="2087">
                  <c:v>307868</c:v>
                </c:pt>
                <c:pt idx="2088">
                  <c:v>35139</c:v>
                </c:pt>
                <c:pt idx="2089">
                  <c:v>245</c:v>
                </c:pt>
                <c:pt idx="2090">
                  <c:v>2918</c:v>
                </c:pt>
                <c:pt idx="2091">
                  <c:v>7207</c:v>
                </c:pt>
                <c:pt idx="2092">
                  <c:v>66833</c:v>
                </c:pt>
                <c:pt idx="2093">
                  <c:v>5176</c:v>
                </c:pt>
                <c:pt idx="2094">
                  <c:v>154481</c:v>
                </c:pt>
                <c:pt idx="2095">
                  <c:v>7639</c:v>
                </c:pt>
                <c:pt idx="2096">
                  <c:v>88053</c:v>
                </c:pt>
                <c:pt idx="2097">
                  <c:v>4949</c:v>
                </c:pt>
                <c:pt idx="2098">
                  <c:v>1201</c:v>
                </c:pt>
                <c:pt idx="2099">
                  <c:v>3510</c:v>
                </c:pt>
                <c:pt idx="2100">
                  <c:v>12916</c:v>
                </c:pt>
                <c:pt idx="2101">
                  <c:v>50980</c:v>
                </c:pt>
                <c:pt idx="2102">
                  <c:v>11423</c:v>
                </c:pt>
                <c:pt idx="2103">
                  <c:v>35156</c:v>
                </c:pt>
                <c:pt idx="2104">
                  <c:v>6457</c:v>
                </c:pt>
                <c:pt idx="2105">
                  <c:v>564215</c:v>
                </c:pt>
                <c:pt idx="2106">
                  <c:v>674</c:v>
                </c:pt>
                <c:pt idx="2107">
                  <c:v>72668</c:v>
                </c:pt>
                <c:pt idx="2108">
                  <c:v>358099</c:v>
                </c:pt>
                <c:pt idx="2109">
                  <c:v>17775</c:v>
                </c:pt>
                <c:pt idx="2110">
                  <c:v>197268</c:v>
                </c:pt>
                <c:pt idx="2111">
                  <c:v>6843</c:v>
                </c:pt>
                <c:pt idx="2112">
                  <c:v>117695</c:v>
                </c:pt>
                <c:pt idx="2113">
                  <c:v>37466</c:v>
                </c:pt>
                <c:pt idx="2114">
                  <c:v>147860</c:v>
                </c:pt>
                <c:pt idx="2115">
                  <c:v>13924</c:v>
                </c:pt>
                <c:pt idx="2116">
                  <c:v>993</c:v>
                </c:pt>
                <c:pt idx="2117">
                  <c:v>8298</c:v>
                </c:pt>
                <c:pt idx="2118">
                  <c:v>1381635</c:v>
                </c:pt>
                <c:pt idx="2119">
                  <c:v>768</c:v>
                </c:pt>
                <c:pt idx="2120">
                  <c:v>32141</c:v>
                </c:pt>
                <c:pt idx="2121">
                  <c:v>30558</c:v>
                </c:pt>
                <c:pt idx="2122">
                  <c:v>15569</c:v>
                </c:pt>
                <c:pt idx="2123">
                  <c:v>84687140</c:v>
                </c:pt>
                <c:pt idx="2124">
                  <c:v>14913</c:v>
                </c:pt>
                <c:pt idx="2125">
                  <c:v>43988</c:v>
                </c:pt>
                <c:pt idx="2126">
                  <c:v>135324</c:v>
                </c:pt>
                <c:pt idx="2127">
                  <c:v>510</c:v>
                </c:pt>
                <c:pt idx="2128">
                  <c:v>52635</c:v>
                </c:pt>
                <c:pt idx="2129">
                  <c:v>10194</c:v>
                </c:pt>
                <c:pt idx="2130">
                  <c:v>5160</c:v>
                </c:pt>
                <c:pt idx="2131">
                  <c:v>2439</c:v>
                </c:pt>
                <c:pt idx="2132">
                  <c:v>127677</c:v>
                </c:pt>
                <c:pt idx="2133">
                  <c:v>1705</c:v>
                </c:pt>
                <c:pt idx="2134">
                  <c:v>621407</c:v>
                </c:pt>
                <c:pt idx="2135">
                  <c:v>1801155</c:v>
                </c:pt>
                <c:pt idx="2136">
                  <c:v>43071</c:v>
                </c:pt>
                <c:pt idx="2137">
                  <c:v>1192</c:v>
                </c:pt>
                <c:pt idx="2138">
                  <c:v>129704</c:v>
                </c:pt>
                <c:pt idx="2139">
                  <c:v>3968391</c:v>
                </c:pt>
                <c:pt idx="2140">
                  <c:v>124691</c:v>
                </c:pt>
                <c:pt idx="2141">
                  <c:v>921045</c:v>
                </c:pt>
                <c:pt idx="2142">
                  <c:v>475439</c:v>
                </c:pt>
                <c:pt idx="2143">
                  <c:v>124072</c:v>
                </c:pt>
                <c:pt idx="2144">
                  <c:v>181165</c:v>
                </c:pt>
                <c:pt idx="2145">
                  <c:v>2282705</c:v>
                </c:pt>
                <c:pt idx="2146">
                  <c:v>172523</c:v>
                </c:pt>
                <c:pt idx="2147">
                  <c:v>1009</c:v>
                </c:pt>
                <c:pt idx="2148">
                  <c:v>70454</c:v>
                </c:pt>
                <c:pt idx="2149">
                  <c:v>3245780</c:v>
                </c:pt>
                <c:pt idx="2150">
                  <c:v>67233</c:v>
                </c:pt>
                <c:pt idx="2151">
                  <c:v>13992</c:v>
                </c:pt>
                <c:pt idx="2152">
                  <c:v>197253</c:v>
                </c:pt>
                <c:pt idx="2153">
                  <c:v>79074</c:v>
                </c:pt>
                <c:pt idx="2154">
                  <c:v>1589551</c:v>
                </c:pt>
                <c:pt idx="2155">
                  <c:v>98326</c:v>
                </c:pt>
                <c:pt idx="2156">
                  <c:v>58002</c:v>
                </c:pt>
                <c:pt idx="2157">
                  <c:v>4458</c:v>
                </c:pt>
                <c:pt idx="2158">
                  <c:v>113168</c:v>
                </c:pt>
                <c:pt idx="2159">
                  <c:v>6526</c:v>
                </c:pt>
                <c:pt idx="2160">
                  <c:v>56067</c:v>
                </c:pt>
                <c:pt idx="2161">
                  <c:v>4954</c:v>
                </c:pt>
                <c:pt idx="2162">
                  <c:v>205272</c:v>
                </c:pt>
                <c:pt idx="2163">
                  <c:v>5118</c:v>
                </c:pt>
                <c:pt idx="2164">
                  <c:v>34044</c:v>
                </c:pt>
                <c:pt idx="2165">
                  <c:v>3162</c:v>
                </c:pt>
                <c:pt idx="2166">
                  <c:v>29379</c:v>
                </c:pt>
                <c:pt idx="2167">
                  <c:v>7797</c:v>
                </c:pt>
                <c:pt idx="2168">
                  <c:v>2967</c:v>
                </c:pt>
                <c:pt idx="2169">
                  <c:v>373392</c:v>
                </c:pt>
                <c:pt idx="2170">
                  <c:v>30302</c:v>
                </c:pt>
                <c:pt idx="2171">
                  <c:v>8501</c:v>
                </c:pt>
                <c:pt idx="2172">
                  <c:v>2175165</c:v>
                </c:pt>
                <c:pt idx="2173">
                  <c:v>92649</c:v>
                </c:pt>
                <c:pt idx="2174">
                  <c:v>485797</c:v>
                </c:pt>
                <c:pt idx="2175">
                  <c:v>263313</c:v>
                </c:pt>
                <c:pt idx="2176">
                  <c:v>454</c:v>
                </c:pt>
                <c:pt idx="2177">
                  <c:v>469676</c:v>
                </c:pt>
                <c:pt idx="2178">
                  <c:v>17069</c:v>
                </c:pt>
                <c:pt idx="2179">
                  <c:v>106455</c:v>
                </c:pt>
                <c:pt idx="2180">
                  <c:v>330759</c:v>
                </c:pt>
                <c:pt idx="2181">
                  <c:v>2616033</c:v>
                </c:pt>
                <c:pt idx="2182">
                  <c:v>502406</c:v>
                </c:pt>
                <c:pt idx="2183">
                  <c:v>35633</c:v>
                </c:pt>
                <c:pt idx="2184">
                  <c:v>1452</c:v>
                </c:pt>
                <c:pt idx="2185">
                  <c:v>2332</c:v>
                </c:pt>
                <c:pt idx="2186">
                  <c:v>8938</c:v>
                </c:pt>
                <c:pt idx="2187">
                  <c:v>23569</c:v>
                </c:pt>
                <c:pt idx="2188">
                  <c:v>427334</c:v>
                </c:pt>
                <c:pt idx="2189">
                  <c:v>19100</c:v>
                </c:pt>
                <c:pt idx="2190">
                  <c:v>12612</c:v>
                </c:pt>
                <c:pt idx="2191">
                  <c:v>240651</c:v>
                </c:pt>
                <c:pt idx="2192">
                  <c:v>390166</c:v>
                </c:pt>
                <c:pt idx="2193">
                  <c:v>188744</c:v>
                </c:pt>
                <c:pt idx="2194">
                  <c:v>3735</c:v>
                </c:pt>
                <c:pt idx="2195">
                  <c:v>5060</c:v>
                </c:pt>
                <c:pt idx="2196">
                  <c:v>9094</c:v>
                </c:pt>
                <c:pt idx="2197">
                  <c:v>5182382</c:v>
                </c:pt>
                <c:pt idx="2198">
                  <c:v>534157</c:v>
                </c:pt>
                <c:pt idx="2199">
                  <c:v>10209</c:v>
                </c:pt>
                <c:pt idx="2200">
                  <c:v>3667149</c:v>
                </c:pt>
                <c:pt idx="2201">
                  <c:v>36469</c:v>
                </c:pt>
                <c:pt idx="2202">
                  <c:v>4765</c:v>
                </c:pt>
                <c:pt idx="2203">
                  <c:v>110799</c:v>
                </c:pt>
                <c:pt idx="2204">
                  <c:v>94667</c:v>
                </c:pt>
                <c:pt idx="2205">
                  <c:v>1836511</c:v>
                </c:pt>
                <c:pt idx="2206">
                  <c:v>10551</c:v>
                </c:pt>
                <c:pt idx="2207">
                  <c:v>890</c:v>
                </c:pt>
                <c:pt idx="2208">
                  <c:v>4530</c:v>
                </c:pt>
                <c:pt idx="2209">
                  <c:v>851</c:v>
                </c:pt>
                <c:pt idx="2210">
                  <c:v>176303</c:v>
                </c:pt>
                <c:pt idx="2211">
                  <c:v>672800</c:v>
                </c:pt>
                <c:pt idx="2212">
                  <c:v>7336680</c:v>
                </c:pt>
                <c:pt idx="2213">
                  <c:v>244998</c:v>
                </c:pt>
                <c:pt idx="2214">
                  <c:v>18242</c:v>
                </c:pt>
                <c:pt idx="2215">
                  <c:v>2419</c:v>
                </c:pt>
                <c:pt idx="2216">
                  <c:v>182992</c:v>
                </c:pt>
                <c:pt idx="2217">
                  <c:v>414504</c:v>
                </c:pt>
                <c:pt idx="2218">
                  <c:v>41638</c:v>
                </c:pt>
                <c:pt idx="2219">
                  <c:v>4866904</c:v>
                </c:pt>
                <c:pt idx="2220">
                  <c:v>10137</c:v>
                </c:pt>
                <c:pt idx="2221">
                  <c:v>3304954</c:v>
                </c:pt>
                <c:pt idx="2222">
                  <c:v>99719</c:v>
                </c:pt>
                <c:pt idx="2223">
                  <c:v>12024</c:v>
                </c:pt>
                <c:pt idx="2224">
                  <c:v>463492</c:v>
                </c:pt>
                <c:pt idx="2225">
                  <c:v>194358</c:v>
                </c:pt>
                <c:pt idx="2226">
                  <c:v>171032</c:v>
                </c:pt>
                <c:pt idx="2227">
                  <c:v>24903</c:v>
                </c:pt>
                <c:pt idx="2228">
                  <c:v>79127</c:v>
                </c:pt>
                <c:pt idx="2229">
                  <c:v>63896</c:v>
                </c:pt>
                <c:pt idx="2230">
                  <c:v>100258</c:v>
                </c:pt>
                <c:pt idx="2231">
                  <c:v>8818993</c:v>
                </c:pt>
                <c:pt idx="2232">
                  <c:v>1594712</c:v>
                </c:pt>
                <c:pt idx="2233">
                  <c:v>119773</c:v>
                </c:pt>
                <c:pt idx="2234">
                  <c:v>13531</c:v>
                </c:pt>
                <c:pt idx="2235">
                  <c:v>11415</c:v>
                </c:pt>
                <c:pt idx="2236">
                  <c:v>9127</c:v>
                </c:pt>
                <c:pt idx="2237">
                  <c:v>147538</c:v>
                </c:pt>
                <c:pt idx="2238">
                  <c:v>87634</c:v>
                </c:pt>
                <c:pt idx="2239">
                  <c:v>78384</c:v>
                </c:pt>
                <c:pt idx="2240">
                  <c:v>14558</c:v>
                </c:pt>
                <c:pt idx="2241">
                  <c:v>4066461</c:v>
                </c:pt>
                <c:pt idx="2242">
                  <c:v>9555</c:v>
                </c:pt>
                <c:pt idx="2243">
                  <c:v>523</c:v>
                </c:pt>
                <c:pt idx="2244">
                  <c:v>4246</c:v>
                </c:pt>
                <c:pt idx="2245">
                  <c:v>33934</c:v>
                </c:pt>
                <c:pt idx="2246">
                  <c:v>2619167</c:v>
                </c:pt>
                <c:pt idx="2247">
                  <c:v>2637803</c:v>
                </c:pt>
                <c:pt idx="2248">
                  <c:v>726834</c:v>
                </c:pt>
                <c:pt idx="2249">
                  <c:v>468531</c:v>
                </c:pt>
                <c:pt idx="2250">
                  <c:v>266134</c:v>
                </c:pt>
                <c:pt idx="2251">
                  <c:v>3523176</c:v>
                </c:pt>
                <c:pt idx="2252">
                  <c:v>305561</c:v>
                </c:pt>
                <c:pt idx="2253">
                  <c:v>396252</c:v>
                </c:pt>
                <c:pt idx="2254">
                  <c:v>124257</c:v>
                </c:pt>
                <c:pt idx="2255">
                  <c:v>14471</c:v>
                </c:pt>
                <c:pt idx="2256">
                  <c:v>86732</c:v>
                </c:pt>
                <c:pt idx="2257">
                  <c:v>2</c:v>
                </c:pt>
                <c:pt idx="2258">
                  <c:v>456</c:v>
                </c:pt>
                <c:pt idx="2259">
                  <c:v>359801</c:v>
                </c:pt>
                <c:pt idx="2260">
                  <c:v>330257</c:v>
                </c:pt>
                <c:pt idx="2261">
                  <c:v>1735436</c:v>
                </c:pt>
                <c:pt idx="2262">
                  <c:v>23823</c:v>
                </c:pt>
                <c:pt idx="2263">
                  <c:v>392924</c:v>
                </c:pt>
                <c:pt idx="2264">
                  <c:v>21883130</c:v>
                </c:pt>
                <c:pt idx="2265">
                  <c:v>9066</c:v>
                </c:pt>
                <c:pt idx="2266">
                  <c:v>521741</c:v>
                </c:pt>
                <c:pt idx="2267">
                  <c:v>174564</c:v>
                </c:pt>
                <c:pt idx="2268">
                  <c:v>16476431</c:v>
                </c:pt>
                <c:pt idx="2269">
                  <c:v>448202</c:v>
                </c:pt>
                <c:pt idx="2270">
                  <c:v>372650</c:v>
                </c:pt>
                <c:pt idx="2271">
                  <c:v>69547</c:v>
                </c:pt>
                <c:pt idx="2272">
                  <c:v>186864</c:v>
                </c:pt>
                <c:pt idx="2273">
                  <c:v>40947</c:v>
                </c:pt>
                <c:pt idx="2274">
                  <c:v>126477</c:v>
                </c:pt>
                <c:pt idx="2275">
                  <c:v>1818433</c:v>
                </c:pt>
                <c:pt idx="2276">
                  <c:v>6780</c:v>
                </c:pt>
                <c:pt idx="2277">
                  <c:v>1515399</c:v>
                </c:pt>
                <c:pt idx="2278">
                  <c:v>10860</c:v>
                </c:pt>
                <c:pt idx="2279">
                  <c:v>78795</c:v>
                </c:pt>
                <c:pt idx="2280">
                  <c:v>46399</c:v>
                </c:pt>
                <c:pt idx="2281">
                  <c:v>487128</c:v>
                </c:pt>
                <c:pt idx="2282">
                  <c:v>3054</c:v>
                </c:pt>
                <c:pt idx="2283">
                  <c:v>57565</c:v>
                </c:pt>
                <c:pt idx="2284">
                  <c:v>28275</c:v>
                </c:pt>
                <c:pt idx="2285">
                  <c:v>972935</c:v>
                </c:pt>
                <c:pt idx="2286">
                  <c:v>2439</c:v>
                </c:pt>
                <c:pt idx="2287">
                  <c:v>55349</c:v>
                </c:pt>
                <c:pt idx="2288">
                  <c:v>21492</c:v>
                </c:pt>
                <c:pt idx="2289">
                  <c:v>282371</c:v>
                </c:pt>
                <c:pt idx="2290">
                  <c:v>5009</c:v>
                </c:pt>
                <c:pt idx="2291">
                  <c:v>34756819</c:v>
                </c:pt>
                <c:pt idx="2292">
                  <c:v>218410</c:v>
                </c:pt>
                <c:pt idx="2293">
                  <c:v>115433</c:v>
                </c:pt>
                <c:pt idx="2294">
                  <c:v>85772</c:v>
                </c:pt>
                <c:pt idx="2295">
                  <c:v>135637</c:v>
                </c:pt>
                <c:pt idx="2296">
                  <c:v>754</c:v>
                </c:pt>
                <c:pt idx="2297">
                  <c:v>246453</c:v>
                </c:pt>
                <c:pt idx="2298">
                  <c:v>4315804</c:v>
                </c:pt>
                <c:pt idx="2299">
                  <c:v>74570</c:v>
                </c:pt>
                <c:pt idx="2300">
                  <c:v>255171</c:v>
                </c:pt>
                <c:pt idx="2301">
                  <c:v>222741</c:v>
                </c:pt>
                <c:pt idx="2302">
                  <c:v>1922475</c:v>
                </c:pt>
                <c:pt idx="2303">
                  <c:v>254</c:v>
                </c:pt>
                <c:pt idx="2304">
                  <c:v>6233513</c:v>
                </c:pt>
                <c:pt idx="2305">
                  <c:v>2993890</c:v>
                </c:pt>
                <c:pt idx="2306">
                  <c:v>23473</c:v>
                </c:pt>
                <c:pt idx="2307">
                  <c:v>687</c:v>
                </c:pt>
                <c:pt idx="2308">
                  <c:v>6735</c:v>
                </c:pt>
                <c:pt idx="2309">
                  <c:v>87</c:v>
                </c:pt>
                <c:pt idx="2310">
                  <c:v>430507</c:v>
                </c:pt>
                <c:pt idx="2311">
                  <c:v>666731</c:v>
                </c:pt>
                <c:pt idx="2312">
                  <c:v>672</c:v>
                </c:pt>
                <c:pt idx="2313">
                  <c:v>1037</c:v>
                </c:pt>
                <c:pt idx="2314">
                  <c:v>1635037</c:v>
                </c:pt>
                <c:pt idx="2315">
                  <c:v>103</c:v>
                </c:pt>
                <c:pt idx="2316">
                  <c:v>21812</c:v>
                </c:pt>
                <c:pt idx="2317">
                  <c:v>2755</c:v>
                </c:pt>
                <c:pt idx="2318">
                  <c:v>32075</c:v>
                </c:pt>
                <c:pt idx="2319">
                  <c:v>159049</c:v>
                </c:pt>
                <c:pt idx="2320">
                  <c:v>1952185</c:v>
                </c:pt>
                <c:pt idx="2321">
                  <c:v>470134</c:v>
                </c:pt>
                <c:pt idx="2322">
                  <c:v>382199</c:v>
                </c:pt>
                <c:pt idx="2323">
                  <c:v>1267</c:v>
                </c:pt>
                <c:pt idx="2324">
                  <c:v>19863</c:v>
                </c:pt>
                <c:pt idx="2325">
                  <c:v>1570</c:v>
                </c:pt>
                <c:pt idx="2326">
                  <c:v>55642</c:v>
                </c:pt>
                <c:pt idx="2327">
                  <c:v>71422</c:v>
                </c:pt>
                <c:pt idx="2328">
                  <c:v>6311</c:v>
                </c:pt>
                <c:pt idx="2329">
                  <c:v>40712</c:v>
                </c:pt>
                <c:pt idx="2330">
                  <c:v>959365</c:v>
                </c:pt>
                <c:pt idx="2331">
                  <c:v>179867</c:v>
                </c:pt>
                <c:pt idx="2332">
                  <c:v>335749</c:v>
                </c:pt>
                <c:pt idx="2333">
                  <c:v>24823</c:v>
                </c:pt>
                <c:pt idx="2334">
                  <c:v>680287</c:v>
                </c:pt>
                <c:pt idx="2335">
                  <c:v>15530</c:v>
                </c:pt>
                <c:pt idx="2336">
                  <c:v>555539</c:v>
                </c:pt>
                <c:pt idx="2337">
                  <c:v>1241033</c:v>
                </c:pt>
                <c:pt idx="2338">
                  <c:v>6105137</c:v>
                </c:pt>
                <c:pt idx="2339">
                  <c:v>1044</c:v>
                </c:pt>
                <c:pt idx="2340">
                  <c:v>164218</c:v>
                </c:pt>
                <c:pt idx="2341">
                  <c:v>29366</c:v>
                </c:pt>
                <c:pt idx="2342">
                  <c:v>89281</c:v>
                </c:pt>
                <c:pt idx="2343">
                  <c:v>12725</c:v>
                </c:pt>
                <c:pt idx="2344">
                  <c:v>59821</c:v>
                </c:pt>
                <c:pt idx="2345">
                  <c:v>150425</c:v>
                </c:pt>
                <c:pt idx="2346">
                  <c:v>47356384</c:v>
                </c:pt>
                <c:pt idx="2347">
                  <c:v>170442</c:v>
                </c:pt>
                <c:pt idx="2348">
                  <c:v>375220</c:v>
                </c:pt>
                <c:pt idx="2349">
                  <c:v>27182</c:v>
                </c:pt>
                <c:pt idx="2350">
                  <c:v>913</c:v>
                </c:pt>
                <c:pt idx="2351">
                  <c:v>145665</c:v>
                </c:pt>
                <c:pt idx="2352">
                  <c:v>797304</c:v>
                </c:pt>
                <c:pt idx="2353">
                  <c:v>791192</c:v>
                </c:pt>
                <c:pt idx="2354">
                  <c:v>427</c:v>
                </c:pt>
                <c:pt idx="2355">
                  <c:v>17410136</c:v>
                </c:pt>
                <c:pt idx="2356">
                  <c:v>222795</c:v>
                </c:pt>
                <c:pt idx="2357">
                  <c:v>175895</c:v>
                </c:pt>
                <c:pt idx="2358">
                  <c:v>29877</c:v>
                </c:pt>
                <c:pt idx="2359">
                  <c:v>46334027</c:v>
                </c:pt>
                <c:pt idx="2360">
                  <c:v>275746</c:v>
                </c:pt>
                <c:pt idx="2361">
                  <c:v>22997</c:v>
                </c:pt>
                <c:pt idx="2362">
                  <c:v>5103</c:v>
                </c:pt>
                <c:pt idx="2363">
                  <c:v>62240</c:v>
                </c:pt>
                <c:pt idx="2364">
                  <c:v>156433</c:v>
                </c:pt>
                <c:pt idx="2365">
                  <c:v>4996</c:v>
                </c:pt>
                <c:pt idx="2366">
                  <c:v>230172</c:v>
                </c:pt>
                <c:pt idx="2367">
                  <c:v>74736</c:v>
                </c:pt>
                <c:pt idx="2368">
                  <c:v>164610</c:v>
                </c:pt>
                <c:pt idx="2369">
                  <c:v>1032462</c:v>
                </c:pt>
                <c:pt idx="2370">
                  <c:v>84</c:v>
                </c:pt>
                <c:pt idx="2371">
                  <c:v>2835077</c:v>
                </c:pt>
                <c:pt idx="2372">
                  <c:v>8729</c:v>
                </c:pt>
                <c:pt idx="2373">
                  <c:v>81231</c:v>
                </c:pt>
                <c:pt idx="2374">
                  <c:v>177220</c:v>
                </c:pt>
                <c:pt idx="2375">
                  <c:v>568807</c:v>
                </c:pt>
                <c:pt idx="2376">
                  <c:v>13540</c:v>
                </c:pt>
                <c:pt idx="2377">
                  <c:v>109390</c:v>
                </c:pt>
                <c:pt idx="2378">
                  <c:v>9890</c:v>
                </c:pt>
                <c:pt idx="2379">
                  <c:v>180683</c:v>
                </c:pt>
                <c:pt idx="2380">
                  <c:v>31078</c:v>
                </c:pt>
                <c:pt idx="2381">
                  <c:v>33123</c:v>
                </c:pt>
                <c:pt idx="2382">
                  <c:v>3210</c:v>
                </c:pt>
                <c:pt idx="2383">
                  <c:v>28331</c:v>
                </c:pt>
                <c:pt idx="2384">
                  <c:v>64880</c:v>
                </c:pt>
                <c:pt idx="2385">
                  <c:v>941294</c:v>
                </c:pt>
                <c:pt idx="2386">
                  <c:v>626860</c:v>
                </c:pt>
                <c:pt idx="2387">
                  <c:v>33581</c:v>
                </c:pt>
                <c:pt idx="2388">
                  <c:v>2853</c:v>
                </c:pt>
                <c:pt idx="2389">
                  <c:v>690179</c:v>
                </c:pt>
                <c:pt idx="2390">
                  <c:v>25692</c:v>
                </c:pt>
                <c:pt idx="2391">
                  <c:v>461</c:v>
                </c:pt>
                <c:pt idx="2392">
                  <c:v>1506773</c:v>
                </c:pt>
                <c:pt idx="2393">
                  <c:v>57036</c:v>
                </c:pt>
                <c:pt idx="2394">
                  <c:v>150072</c:v>
                </c:pt>
                <c:pt idx="2395">
                  <c:v>416853</c:v>
                </c:pt>
                <c:pt idx="2396">
                  <c:v>2224</c:v>
                </c:pt>
                <c:pt idx="2397">
                  <c:v>9416</c:v>
                </c:pt>
                <c:pt idx="2398">
                  <c:v>71949</c:v>
                </c:pt>
                <c:pt idx="2399">
                  <c:v>311914</c:v>
                </c:pt>
                <c:pt idx="2400">
                  <c:v>34130</c:v>
                </c:pt>
                <c:pt idx="2401">
                  <c:v>306540</c:v>
                </c:pt>
                <c:pt idx="2402">
                  <c:v>419571</c:v>
                </c:pt>
                <c:pt idx="2403">
                  <c:v>3650879</c:v>
                </c:pt>
                <c:pt idx="2404">
                  <c:v>21999</c:v>
                </c:pt>
                <c:pt idx="2405">
                  <c:v>109883</c:v>
                </c:pt>
                <c:pt idx="2406">
                  <c:v>46268</c:v>
                </c:pt>
                <c:pt idx="2407">
                  <c:v>929238</c:v>
                </c:pt>
                <c:pt idx="2408">
                  <c:v>1234888</c:v>
                </c:pt>
                <c:pt idx="2409">
                  <c:v>1428300</c:v>
                </c:pt>
                <c:pt idx="2410">
                  <c:v>52178</c:v>
                </c:pt>
                <c:pt idx="2411">
                  <c:v>26222</c:v>
                </c:pt>
                <c:pt idx="2412">
                  <c:v>869881</c:v>
                </c:pt>
                <c:pt idx="2413">
                  <c:v>19178</c:v>
                </c:pt>
                <c:pt idx="2414">
                  <c:v>2872</c:v>
                </c:pt>
                <c:pt idx="2415">
                  <c:v>341324</c:v>
                </c:pt>
                <c:pt idx="2416">
                  <c:v>23759</c:v>
                </c:pt>
                <c:pt idx="2417">
                  <c:v>10508</c:v>
                </c:pt>
                <c:pt idx="2418">
                  <c:v>13266</c:v>
                </c:pt>
                <c:pt idx="2419">
                  <c:v>1067788</c:v>
                </c:pt>
                <c:pt idx="2420">
                  <c:v>443258</c:v>
                </c:pt>
                <c:pt idx="2421">
                  <c:v>32687</c:v>
                </c:pt>
                <c:pt idx="2422">
                  <c:v>15400</c:v>
                </c:pt>
                <c:pt idx="2423">
                  <c:v>450698</c:v>
                </c:pt>
                <c:pt idx="2424">
                  <c:v>13078</c:v>
                </c:pt>
                <c:pt idx="2425">
                  <c:v>32633</c:v>
                </c:pt>
                <c:pt idx="2426">
                  <c:v>97137</c:v>
                </c:pt>
                <c:pt idx="2427">
                  <c:v>11338</c:v>
                </c:pt>
                <c:pt idx="2428">
                  <c:v>50015</c:v>
                </c:pt>
                <c:pt idx="2429">
                  <c:v>3978</c:v>
                </c:pt>
                <c:pt idx="2430">
                  <c:v>122609</c:v>
                </c:pt>
                <c:pt idx="2431">
                  <c:v>9788</c:v>
                </c:pt>
                <c:pt idx="2432">
                  <c:v>622909</c:v>
                </c:pt>
                <c:pt idx="2433">
                  <c:v>90553</c:v>
                </c:pt>
                <c:pt idx="2434">
                  <c:v>4322</c:v>
                </c:pt>
                <c:pt idx="2435">
                  <c:v>272542</c:v>
                </c:pt>
                <c:pt idx="2436">
                  <c:v>76026</c:v>
                </c:pt>
                <c:pt idx="2437">
                  <c:v>114383</c:v>
                </c:pt>
                <c:pt idx="2438">
                  <c:v>1609479</c:v>
                </c:pt>
                <c:pt idx="2439">
                  <c:v>35939</c:v>
                </c:pt>
                <c:pt idx="2440">
                  <c:v>139526</c:v>
                </c:pt>
                <c:pt idx="2441">
                  <c:v>281351</c:v>
                </c:pt>
                <c:pt idx="2442">
                  <c:v>790</c:v>
                </c:pt>
                <c:pt idx="2443">
                  <c:v>19116</c:v>
                </c:pt>
                <c:pt idx="2444">
                  <c:v>592449</c:v>
                </c:pt>
                <c:pt idx="2445">
                  <c:v>167091</c:v>
                </c:pt>
                <c:pt idx="2446">
                  <c:v>41391</c:v>
                </c:pt>
                <c:pt idx="2447">
                  <c:v>5389540</c:v>
                </c:pt>
                <c:pt idx="2448">
                  <c:v>4004</c:v>
                </c:pt>
                <c:pt idx="2449">
                  <c:v>6036</c:v>
                </c:pt>
                <c:pt idx="2450">
                  <c:v>735567</c:v>
                </c:pt>
                <c:pt idx="2451">
                  <c:v>158333</c:v>
                </c:pt>
                <c:pt idx="2452">
                  <c:v>6441</c:v>
                </c:pt>
                <c:pt idx="2453">
                  <c:v>131905</c:v>
                </c:pt>
                <c:pt idx="2454">
                  <c:v>58134</c:v>
                </c:pt>
                <c:pt idx="2455">
                  <c:v>69134</c:v>
                </c:pt>
                <c:pt idx="2456">
                  <c:v>5309640</c:v>
                </c:pt>
                <c:pt idx="2457">
                  <c:v>15796</c:v>
                </c:pt>
                <c:pt idx="2458">
                  <c:v>93923</c:v>
                </c:pt>
                <c:pt idx="2459">
                  <c:v>45971</c:v>
                </c:pt>
                <c:pt idx="2460">
                  <c:v>5258</c:v>
                </c:pt>
                <c:pt idx="2461">
                  <c:v>18635472</c:v>
                </c:pt>
                <c:pt idx="2462">
                  <c:v>102906</c:v>
                </c:pt>
                <c:pt idx="2463">
                  <c:v>115636</c:v>
                </c:pt>
                <c:pt idx="2464">
                  <c:v>93546</c:v>
                </c:pt>
                <c:pt idx="2465">
                  <c:v>35030</c:v>
                </c:pt>
                <c:pt idx="2466">
                  <c:v>34712</c:v>
                </c:pt>
                <c:pt idx="2467">
                  <c:v>71230</c:v>
                </c:pt>
                <c:pt idx="2468">
                  <c:v>19346</c:v>
                </c:pt>
                <c:pt idx="2469">
                  <c:v>22338</c:v>
                </c:pt>
                <c:pt idx="2470">
                  <c:v>262821</c:v>
                </c:pt>
                <c:pt idx="2471">
                  <c:v>28345</c:v>
                </c:pt>
                <c:pt idx="2472">
                  <c:v>42840</c:v>
                </c:pt>
                <c:pt idx="2473">
                  <c:v>45623</c:v>
                </c:pt>
                <c:pt idx="2474">
                  <c:v>567364</c:v>
                </c:pt>
                <c:pt idx="2475">
                  <c:v>31480</c:v>
                </c:pt>
                <c:pt idx="2476">
                  <c:v>9637</c:v>
                </c:pt>
                <c:pt idx="2477">
                  <c:v>906376</c:v>
                </c:pt>
                <c:pt idx="2478">
                  <c:v>316412</c:v>
                </c:pt>
                <c:pt idx="2479">
                  <c:v>7981</c:v>
                </c:pt>
                <c:pt idx="2480">
                  <c:v>133869</c:v>
                </c:pt>
                <c:pt idx="2481">
                  <c:v>288629</c:v>
                </c:pt>
                <c:pt idx="2482">
                  <c:v>863940</c:v>
                </c:pt>
                <c:pt idx="2483">
                  <c:v>44165</c:v>
                </c:pt>
                <c:pt idx="2484">
                  <c:v>3946</c:v>
                </c:pt>
                <c:pt idx="2485">
                  <c:v>185609</c:v>
                </c:pt>
                <c:pt idx="2486">
                  <c:v>627777</c:v>
                </c:pt>
                <c:pt idx="2487">
                  <c:v>130248</c:v>
                </c:pt>
                <c:pt idx="2488">
                  <c:v>50945</c:v>
                </c:pt>
                <c:pt idx="2489">
                  <c:v>70001</c:v>
                </c:pt>
                <c:pt idx="2490">
                  <c:v>47818</c:v>
                </c:pt>
                <c:pt idx="2491">
                  <c:v>23796</c:v>
                </c:pt>
                <c:pt idx="2492">
                  <c:v>2663304</c:v>
                </c:pt>
                <c:pt idx="2493">
                  <c:v>304058</c:v>
                </c:pt>
                <c:pt idx="2494">
                  <c:v>7855</c:v>
                </c:pt>
                <c:pt idx="2495">
                  <c:v>60543</c:v>
                </c:pt>
                <c:pt idx="2496">
                  <c:v>6492</c:v>
                </c:pt>
                <c:pt idx="2497">
                  <c:v>9481114</c:v>
                </c:pt>
                <c:pt idx="2498">
                  <c:v>14079</c:v>
                </c:pt>
                <c:pt idx="2499">
                  <c:v>116006</c:v>
                </c:pt>
                <c:pt idx="2500">
                  <c:v>61828</c:v>
                </c:pt>
                <c:pt idx="2501">
                  <c:v>3676475</c:v>
                </c:pt>
                <c:pt idx="2502">
                  <c:v>487516</c:v>
                </c:pt>
                <c:pt idx="2503">
                  <c:v>11084933</c:v>
                </c:pt>
                <c:pt idx="2504">
                  <c:v>897989</c:v>
                </c:pt>
                <c:pt idx="2505">
                  <c:v>16283</c:v>
                </c:pt>
                <c:pt idx="2506">
                  <c:v>50946</c:v>
                </c:pt>
                <c:pt idx="2507">
                  <c:v>94215</c:v>
                </c:pt>
                <c:pt idx="2508">
                  <c:v>35204</c:v>
                </c:pt>
                <c:pt idx="2509">
                  <c:v>11455</c:v>
                </c:pt>
                <c:pt idx="2510">
                  <c:v>236901</c:v>
                </c:pt>
                <c:pt idx="2511">
                  <c:v>4022</c:v>
                </c:pt>
                <c:pt idx="2512">
                  <c:v>27661</c:v>
                </c:pt>
                <c:pt idx="2513">
                  <c:v>353402</c:v>
                </c:pt>
                <c:pt idx="2514">
                  <c:v>27718</c:v>
                </c:pt>
                <c:pt idx="2515">
                  <c:v>854</c:v>
                </c:pt>
                <c:pt idx="2516">
                  <c:v>169634</c:v>
                </c:pt>
                <c:pt idx="2517">
                  <c:v>113988</c:v>
                </c:pt>
                <c:pt idx="2518">
                  <c:v>2447</c:v>
                </c:pt>
                <c:pt idx="2519">
                  <c:v>396471</c:v>
                </c:pt>
                <c:pt idx="2520">
                  <c:v>596279</c:v>
                </c:pt>
                <c:pt idx="2521">
                  <c:v>47917</c:v>
                </c:pt>
                <c:pt idx="2522">
                  <c:v>23087</c:v>
                </c:pt>
                <c:pt idx="2523">
                  <c:v>2928</c:v>
                </c:pt>
                <c:pt idx="2524">
                  <c:v>1187458</c:v>
                </c:pt>
                <c:pt idx="2525">
                  <c:v>175373</c:v>
                </c:pt>
                <c:pt idx="2526">
                  <c:v>9922</c:v>
                </c:pt>
                <c:pt idx="2527">
                  <c:v>154365</c:v>
                </c:pt>
                <c:pt idx="2528">
                  <c:v>1088</c:v>
                </c:pt>
                <c:pt idx="2529">
                  <c:v>16484</c:v>
                </c:pt>
                <c:pt idx="2530">
                  <c:v>4278</c:v>
                </c:pt>
                <c:pt idx="2531">
                  <c:v>105972</c:v>
                </c:pt>
                <c:pt idx="2532">
                  <c:v>3796</c:v>
                </c:pt>
                <c:pt idx="2533">
                  <c:v>980647</c:v>
                </c:pt>
                <c:pt idx="2534">
                  <c:v>389429</c:v>
                </c:pt>
                <c:pt idx="2535">
                  <c:v>43153</c:v>
                </c:pt>
                <c:pt idx="2536">
                  <c:v>1061</c:v>
                </c:pt>
                <c:pt idx="2537">
                  <c:v>70250</c:v>
                </c:pt>
                <c:pt idx="2538">
                  <c:v>567395</c:v>
                </c:pt>
                <c:pt idx="2539">
                  <c:v>1548007</c:v>
                </c:pt>
                <c:pt idx="2540">
                  <c:v>630</c:v>
                </c:pt>
                <c:pt idx="2541">
                  <c:v>1450791</c:v>
                </c:pt>
                <c:pt idx="2542">
                  <c:v>844749</c:v>
                </c:pt>
                <c:pt idx="2543">
                  <c:v>438</c:v>
                </c:pt>
                <c:pt idx="2544">
                  <c:v>3074</c:v>
                </c:pt>
                <c:pt idx="2545">
                  <c:v>15148741</c:v>
                </c:pt>
                <c:pt idx="2546">
                  <c:v>361594</c:v>
                </c:pt>
                <c:pt idx="2547">
                  <c:v>67422</c:v>
                </c:pt>
                <c:pt idx="2548">
                  <c:v>348956</c:v>
                </c:pt>
                <c:pt idx="2549">
                  <c:v>115</c:v>
                </c:pt>
                <c:pt idx="2550">
                  <c:v>1343341</c:v>
                </c:pt>
                <c:pt idx="2551">
                  <c:v>40803</c:v>
                </c:pt>
                <c:pt idx="2552">
                  <c:v>2518</c:v>
                </c:pt>
                <c:pt idx="2553">
                  <c:v>75320</c:v>
                </c:pt>
                <c:pt idx="2554">
                  <c:v>125871</c:v>
                </c:pt>
                <c:pt idx="2555">
                  <c:v>154642</c:v>
                </c:pt>
                <c:pt idx="2556">
                  <c:v>97597</c:v>
                </c:pt>
                <c:pt idx="2557">
                  <c:v>442507</c:v>
                </c:pt>
                <c:pt idx="2558">
                  <c:v>321782</c:v>
                </c:pt>
                <c:pt idx="2559">
                  <c:v>50664</c:v>
                </c:pt>
                <c:pt idx="2560">
                  <c:v>42165</c:v>
                </c:pt>
                <c:pt idx="2561">
                  <c:v>50854</c:v>
                </c:pt>
                <c:pt idx="2562">
                  <c:v>250508</c:v>
                </c:pt>
                <c:pt idx="2563">
                  <c:v>66308</c:v>
                </c:pt>
                <c:pt idx="2564">
                  <c:v>1120214</c:v>
                </c:pt>
                <c:pt idx="2565">
                  <c:v>12265</c:v>
                </c:pt>
                <c:pt idx="2566">
                  <c:v>139499</c:v>
                </c:pt>
                <c:pt idx="2567">
                  <c:v>325827</c:v>
                </c:pt>
                <c:pt idx="2568">
                  <c:v>146</c:v>
                </c:pt>
                <c:pt idx="2569">
                  <c:v>68437</c:v>
                </c:pt>
                <c:pt idx="2570">
                  <c:v>96</c:v>
                </c:pt>
                <c:pt idx="2571">
                  <c:v>1177</c:v>
                </c:pt>
                <c:pt idx="2572">
                  <c:v>262484</c:v>
                </c:pt>
                <c:pt idx="2573">
                  <c:v>13054</c:v>
                </c:pt>
                <c:pt idx="2574">
                  <c:v>28144</c:v>
                </c:pt>
                <c:pt idx="2575">
                  <c:v>18228091</c:v>
                </c:pt>
                <c:pt idx="2576">
                  <c:v>36830</c:v>
                </c:pt>
                <c:pt idx="2577">
                  <c:v>2012788</c:v>
                </c:pt>
                <c:pt idx="2578">
                  <c:v>88010</c:v>
                </c:pt>
                <c:pt idx="2579">
                  <c:v>960</c:v>
                </c:pt>
                <c:pt idx="2580">
                  <c:v>214727</c:v>
                </c:pt>
                <c:pt idx="2581">
                  <c:v>3097185</c:v>
                </c:pt>
                <c:pt idx="2582">
                  <c:v>351080</c:v>
                </c:pt>
                <c:pt idx="2583">
                  <c:v>76737</c:v>
                </c:pt>
                <c:pt idx="2584">
                  <c:v>75539</c:v>
                </c:pt>
                <c:pt idx="2585">
                  <c:v>117471</c:v>
                </c:pt>
                <c:pt idx="2586">
                  <c:v>242519</c:v>
                </c:pt>
                <c:pt idx="2587">
                  <c:v>492387</c:v>
                </c:pt>
                <c:pt idx="2588">
                  <c:v>74823</c:v>
                </c:pt>
                <c:pt idx="2589">
                  <c:v>7508</c:v>
                </c:pt>
                <c:pt idx="2590">
                  <c:v>99155</c:v>
                </c:pt>
                <c:pt idx="2591">
                  <c:v>27511</c:v>
                </c:pt>
                <c:pt idx="2592">
                  <c:v>10879</c:v>
                </c:pt>
                <c:pt idx="2593">
                  <c:v>585749</c:v>
                </c:pt>
                <c:pt idx="2594">
                  <c:v>594772</c:v>
                </c:pt>
                <c:pt idx="2595">
                  <c:v>2726</c:v>
                </c:pt>
                <c:pt idx="2596">
                  <c:v>10891</c:v>
                </c:pt>
                <c:pt idx="2597">
                  <c:v>677136</c:v>
                </c:pt>
                <c:pt idx="2598">
                  <c:v>513540</c:v>
                </c:pt>
                <c:pt idx="2599">
                  <c:v>8245</c:v>
                </c:pt>
                <c:pt idx="2600">
                  <c:v>56738</c:v>
                </c:pt>
                <c:pt idx="2601">
                  <c:v>75601</c:v>
                </c:pt>
                <c:pt idx="2602">
                  <c:v>14598</c:v>
                </c:pt>
                <c:pt idx="2603">
                  <c:v>18045836</c:v>
                </c:pt>
                <c:pt idx="2604">
                  <c:v>2312990</c:v>
                </c:pt>
                <c:pt idx="2605">
                  <c:v>6234</c:v>
                </c:pt>
                <c:pt idx="2606">
                  <c:v>95803</c:v>
                </c:pt>
                <c:pt idx="2607">
                  <c:v>20856</c:v>
                </c:pt>
                <c:pt idx="2608">
                  <c:v>251657</c:v>
                </c:pt>
                <c:pt idx="2609">
                  <c:v>163163</c:v>
                </c:pt>
                <c:pt idx="2610">
                  <c:v>20548</c:v>
                </c:pt>
                <c:pt idx="2611">
                  <c:v>40709</c:v>
                </c:pt>
                <c:pt idx="2612">
                  <c:v>33672</c:v>
                </c:pt>
                <c:pt idx="2613">
                  <c:v>1321612</c:v>
                </c:pt>
                <c:pt idx="2614">
                  <c:v>105359</c:v>
                </c:pt>
                <c:pt idx="2615">
                  <c:v>2991</c:v>
                </c:pt>
                <c:pt idx="2616">
                  <c:v>63669</c:v>
                </c:pt>
                <c:pt idx="2617">
                  <c:v>12038</c:v>
                </c:pt>
                <c:pt idx="2618">
                  <c:v>97324</c:v>
                </c:pt>
                <c:pt idx="2619">
                  <c:v>32572</c:v>
                </c:pt>
                <c:pt idx="2620">
                  <c:v>24230</c:v>
                </c:pt>
                <c:pt idx="2621">
                  <c:v>179638</c:v>
                </c:pt>
                <c:pt idx="2622">
                  <c:v>1296878</c:v>
                </c:pt>
                <c:pt idx="2623">
                  <c:v>4280</c:v>
                </c:pt>
                <c:pt idx="2624">
                  <c:v>191048</c:v>
                </c:pt>
                <c:pt idx="2625">
                  <c:v>201458</c:v>
                </c:pt>
                <c:pt idx="2626">
                  <c:v>52750</c:v>
                </c:pt>
                <c:pt idx="2627">
                  <c:v>6695</c:v>
                </c:pt>
                <c:pt idx="2628">
                  <c:v>315995</c:v>
                </c:pt>
                <c:pt idx="2629">
                  <c:v>7037</c:v>
                </c:pt>
                <c:pt idx="2630">
                  <c:v>92391</c:v>
                </c:pt>
                <c:pt idx="2631">
                  <c:v>1788813</c:v>
                </c:pt>
                <c:pt idx="2632">
                  <c:v>325260</c:v>
                </c:pt>
                <c:pt idx="2633">
                  <c:v>15573</c:v>
                </c:pt>
                <c:pt idx="2634">
                  <c:v>1350616</c:v>
                </c:pt>
                <c:pt idx="2635">
                  <c:v>2586</c:v>
                </c:pt>
                <c:pt idx="2636">
                  <c:v>423880</c:v>
                </c:pt>
                <c:pt idx="2637">
                  <c:v>234120</c:v>
                </c:pt>
                <c:pt idx="2638">
                  <c:v>199803</c:v>
                </c:pt>
                <c:pt idx="2639">
                  <c:v>154562</c:v>
                </c:pt>
                <c:pt idx="2640">
                  <c:v>14346</c:v>
                </c:pt>
                <c:pt idx="2641">
                  <c:v>41761</c:v>
                </c:pt>
                <c:pt idx="2642">
                  <c:v>2739400</c:v>
                </c:pt>
                <c:pt idx="2643">
                  <c:v>53700</c:v>
                </c:pt>
                <c:pt idx="2644">
                  <c:v>1</c:v>
                </c:pt>
                <c:pt idx="2645">
                  <c:v>72279</c:v>
                </c:pt>
                <c:pt idx="2646">
                  <c:v>3564</c:v>
                </c:pt>
                <c:pt idx="2647">
                  <c:v>93993</c:v>
                </c:pt>
                <c:pt idx="2648">
                  <c:v>141227</c:v>
                </c:pt>
                <c:pt idx="2649">
                  <c:v>5277</c:v>
                </c:pt>
                <c:pt idx="2650">
                  <c:v>3926485</c:v>
                </c:pt>
                <c:pt idx="2651">
                  <c:v>740762</c:v>
                </c:pt>
                <c:pt idx="2652">
                  <c:v>1041366</c:v>
                </c:pt>
                <c:pt idx="2653">
                  <c:v>112920</c:v>
                </c:pt>
                <c:pt idx="2654">
                  <c:v>2138</c:v>
                </c:pt>
                <c:pt idx="2655">
                  <c:v>742582</c:v>
                </c:pt>
                <c:pt idx="2656">
                  <c:v>1550871</c:v>
                </c:pt>
                <c:pt idx="2657">
                  <c:v>1012061</c:v>
                </c:pt>
                <c:pt idx="2658">
                  <c:v>4425434</c:v>
                </c:pt>
                <c:pt idx="2659">
                  <c:v>6347805</c:v>
                </c:pt>
                <c:pt idx="2660">
                  <c:v>44597</c:v>
                </c:pt>
                <c:pt idx="2661">
                  <c:v>1113432</c:v>
                </c:pt>
                <c:pt idx="2662">
                  <c:v>254569</c:v>
                </c:pt>
                <c:pt idx="2663">
                  <c:v>1162591</c:v>
                </c:pt>
                <c:pt idx="2664">
                  <c:v>6351</c:v>
                </c:pt>
                <c:pt idx="2665">
                  <c:v>12973</c:v>
                </c:pt>
                <c:pt idx="2666">
                  <c:v>1526715</c:v>
                </c:pt>
                <c:pt idx="2667">
                  <c:v>1106236</c:v>
                </c:pt>
                <c:pt idx="2668">
                  <c:v>164243</c:v>
                </c:pt>
                <c:pt idx="2669">
                  <c:v>178105</c:v>
                </c:pt>
                <c:pt idx="2670">
                  <c:v>47056</c:v>
                </c:pt>
                <c:pt idx="2671">
                  <c:v>413313</c:v>
                </c:pt>
                <c:pt idx="2672">
                  <c:v>340712</c:v>
                </c:pt>
                <c:pt idx="2673">
                  <c:v>6480</c:v>
                </c:pt>
                <c:pt idx="2674">
                  <c:v>16022</c:v>
                </c:pt>
                <c:pt idx="2675">
                  <c:v>5281</c:v>
                </c:pt>
                <c:pt idx="2676">
                  <c:v>42024</c:v>
                </c:pt>
                <c:pt idx="2677">
                  <c:v>6471</c:v>
                </c:pt>
                <c:pt idx="2678">
                  <c:v>41036</c:v>
                </c:pt>
                <c:pt idx="2679">
                  <c:v>100198</c:v>
                </c:pt>
                <c:pt idx="2680">
                  <c:v>213173</c:v>
                </c:pt>
                <c:pt idx="2681">
                  <c:v>101668</c:v>
                </c:pt>
                <c:pt idx="2682">
                  <c:v>16355</c:v>
                </c:pt>
                <c:pt idx="2683">
                  <c:v>1335699</c:v>
                </c:pt>
                <c:pt idx="2684">
                  <c:v>138631</c:v>
                </c:pt>
                <c:pt idx="2685">
                  <c:v>1524</c:v>
                </c:pt>
                <c:pt idx="2686">
                  <c:v>194292</c:v>
                </c:pt>
                <c:pt idx="2687">
                  <c:v>43499</c:v>
                </c:pt>
                <c:pt idx="2688">
                  <c:v>24467</c:v>
                </c:pt>
                <c:pt idx="2689">
                  <c:v>19927</c:v>
                </c:pt>
                <c:pt idx="2690">
                  <c:v>109148</c:v>
                </c:pt>
                <c:pt idx="2691">
                  <c:v>12154</c:v>
                </c:pt>
                <c:pt idx="2692">
                  <c:v>53789</c:v>
                </c:pt>
                <c:pt idx="2693">
                  <c:v>5894</c:v>
                </c:pt>
                <c:pt idx="2694">
                  <c:v>175042</c:v>
                </c:pt>
                <c:pt idx="2695">
                  <c:v>146002</c:v>
                </c:pt>
                <c:pt idx="2696">
                  <c:v>3132</c:v>
                </c:pt>
                <c:pt idx="2697">
                  <c:v>252935</c:v>
                </c:pt>
                <c:pt idx="2698">
                  <c:v>82270</c:v>
                </c:pt>
                <c:pt idx="2699">
                  <c:v>243501</c:v>
                </c:pt>
                <c:pt idx="2700">
                  <c:v>1218578</c:v>
                </c:pt>
                <c:pt idx="2701">
                  <c:v>244344</c:v>
                </c:pt>
                <c:pt idx="2702">
                  <c:v>2990121</c:v>
                </c:pt>
                <c:pt idx="2703">
                  <c:v>3365655</c:v>
                </c:pt>
                <c:pt idx="2704">
                  <c:v>538553</c:v>
                </c:pt>
                <c:pt idx="2705">
                  <c:v>112393</c:v>
                </c:pt>
                <c:pt idx="2706">
                  <c:v>63915</c:v>
                </c:pt>
                <c:pt idx="2707">
                  <c:v>1656451</c:v>
                </c:pt>
                <c:pt idx="2708">
                  <c:v>13618</c:v>
                </c:pt>
                <c:pt idx="2709">
                  <c:v>602</c:v>
                </c:pt>
                <c:pt idx="2710">
                  <c:v>30639</c:v>
                </c:pt>
                <c:pt idx="2711">
                  <c:v>28975</c:v>
                </c:pt>
                <c:pt idx="2712">
                  <c:v>1517345</c:v>
                </c:pt>
                <c:pt idx="2713">
                  <c:v>93612</c:v>
                </c:pt>
                <c:pt idx="2714">
                  <c:v>9828</c:v>
                </c:pt>
                <c:pt idx="2715">
                  <c:v>11924</c:v>
                </c:pt>
                <c:pt idx="2716">
                  <c:v>7985</c:v>
                </c:pt>
                <c:pt idx="2717">
                  <c:v>52787</c:v>
                </c:pt>
                <c:pt idx="2718">
                  <c:v>4104</c:v>
                </c:pt>
                <c:pt idx="2719">
                  <c:v>3246</c:v>
                </c:pt>
                <c:pt idx="2720">
                  <c:v>4148</c:v>
                </c:pt>
                <c:pt idx="2721">
                  <c:v>353296</c:v>
                </c:pt>
                <c:pt idx="2722">
                  <c:v>1627436</c:v>
                </c:pt>
                <c:pt idx="2723">
                  <c:v>525556</c:v>
                </c:pt>
                <c:pt idx="2724">
                  <c:v>25143</c:v>
                </c:pt>
                <c:pt idx="2725">
                  <c:v>136157</c:v>
                </c:pt>
                <c:pt idx="2726">
                  <c:v>6564</c:v>
                </c:pt>
                <c:pt idx="2727">
                  <c:v>107953</c:v>
                </c:pt>
                <c:pt idx="2728">
                  <c:v>1685324</c:v>
                </c:pt>
                <c:pt idx="2729">
                  <c:v>9162404</c:v>
                </c:pt>
                <c:pt idx="2730">
                  <c:v>71994</c:v>
                </c:pt>
                <c:pt idx="2731">
                  <c:v>268</c:v>
                </c:pt>
                <c:pt idx="2732">
                  <c:v>891326</c:v>
                </c:pt>
                <c:pt idx="2733">
                  <c:v>93221</c:v>
                </c:pt>
                <c:pt idx="2734">
                  <c:v>1248876</c:v>
                </c:pt>
                <c:pt idx="2735">
                  <c:v>4655641</c:v>
                </c:pt>
                <c:pt idx="2736">
                  <c:v>2</c:v>
                </c:pt>
                <c:pt idx="2737">
                  <c:v>29170</c:v>
                </c:pt>
                <c:pt idx="2738">
                  <c:v>65552</c:v>
                </c:pt>
                <c:pt idx="2739">
                  <c:v>23219</c:v>
                </c:pt>
                <c:pt idx="2740">
                  <c:v>518</c:v>
                </c:pt>
                <c:pt idx="2741">
                  <c:v>916</c:v>
                </c:pt>
                <c:pt idx="2742">
                  <c:v>261996</c:v>
                </c:pt>
                <c:pt idx="2743">
                  <c:v>30340</c:v>
                </c:pt>
                <c:pt idx="2744">
                  <c:v>9794</c:v>
                </c:pt>
                <c:pt idx="2745">
                  <c:v>192580</c:v>
                </c:pt>
                <c:pt idx="2746">
                  <c:v>7197013</c:v>
                </c:pt>
                <c:pt idx="2747">
                  <c:v>570706</c:v>
                </c:pt>
                <c:pt idx="2748">
                  <c:v>267742</c:v>
                </c:pt>
                <c:pt idx="2749">
                  <c:v>16448</c:v>
                </c:pt>
                <c:pt idx="2750">
                  <c:v>1487770</c:v>
                </c:pt>
                <c:pt idx="2751">
                  <c:v>40797</c:v>
                </c:pt>
                <c:pt idx="2752">
                  <c:v>90658</c:v>
                </c:pt>
                <c:pt idx="2753">
                  <c:v>1181372</c:v>
                </c:pt>
                <c:pt idx="2754">
                  <c:v>23012</c:v>
                </c:pt>
                <c:pt idx="2755">
                  <c:v>204504</c:v>
                </c:pt>
                <c:pt idx="2756">
                  <c:v>75202</c:v>
                </c:pt>
                <c:pt idx="2757">
                  <c:v>53388</c:v>
                </c:pt>
                <c:pt idx="2758">
                  <c:v>164347</c:v>
                </c:pt>
                <c:pt idx="2759">
                  <c:v>5159</c:v>
                </c:pt>
                <c:pt idx="2760">
                  <c:v>865255</c:v>
                </c:pt>
                <c:pt idx="2761">
                  <c:v>208</c:v>
                </c:pt>
                <c:pt idx="2762">
                  <c:v>20114</c:v>
                </c:pt>
                <c:pt idx="2763">
                  <c:v>196323</c:v>
                </c:pt>
                <c:pt idx="2764">
                  <c:v>17158</c:v>
                </c:pt>
                <c:pt idx="2765">
                  <c:v>24943</c:v>
                </c:pt>
                <c:pt idx="2766">
                  <c:v>133919</c:v>
                </c:pt>
                <c:pt idx="2767">
                  <c:v>28684</c:v>
                </c:pt>
                <c:pt idx="2768">
                  <c:v>165304</c:v>
                </c:pt>
                <c:pt idx="2769">
                  <c:v>784</c:v>
                </c:pt>
                <c:pt idx="2770">
                  <c:v>5820</c:v>
                </c:pt>
                <c:pt idx="2771">
                  <c:v>820237</c:v>
                </c:pt>
                <c:pt idx="2772">
                  <c:v>16093</c:v>
                </c:pt>
                <c:pt idx="2773">
                  <c:v>6990</c:v>
                </c:pt>
                <c:pt idx="2774">
                  <c:v>87116</c:v>
                </c:pt>
                <c:pt idx="2775">
                  <c:v>362</c:v>
                </c:pt>
                <c:pt idx="2776">
                  <c:v>6255</c:v>
                </c:pt>
                <c:pt idx="2777">
                  <c:v>83277</c:v>
                </c:pt>
                <c:pt idx="2778">
                  <c:v>19293</c:v>
                </c:pt>
                <c:pt idx="2779">
                  <c:v>194978</c:v>
                </c:pt>
                <c:pt idx="2780">
                  <c:v>11498</c:v>
                </c:pt>
                <c:pt idx="2781">
                  <c:v>2779268</c:v>
                </c:pt>
                <c:pt idx="2782">
                  <c:v>58830</c:v>
                </c:pt>
                <c:pt idx="2783">
                  <c:v>1636107</c:v>
                </c:pt>
                <c:pt idx="2784">
                  <c:v>350</c:v>
                </c:pt>
                <c:pt idx="2785">
                  <c:v>575027</c:v>
                </c:pt>
                <c:pt idx="2786">
                  <c:v>71348</c:v>
                </c:pt>
                <c:pt idx="2787">
                  <c:v>3778346</c:v>
                </c:pt>
                <c:pt idx="2788">
                  <c:v>1480</c:v>
                </c:pt>
                <c:pt idx="2789">
                  <c:v>35071</c:v>
                </c:pt>
                <c:pt idx="2790">
                  <c:v>15270</c:v>
                </c:pt>
                <c:pt idx="2791">
                  <c:v>54207</c:v>
                </c:pt>
                <c:pt idx="2792">
                  <c:v>1019</c:v>
                </c:pt>
                <c:pt idx="2793">
                  <c:v>3788</c:v>
                </c:pt>
                <c:pt idx="2794">
                  <c:v>2556877</c:v>
                </c:pt>
                <c:pt idx="2795">
                  <c:v>979336</c:v>
                </c:pt>
                <c:pt idx="2796">
                  <c:v>79201</c:v>
                </c:pt>
                <c:pt idx="2797">
                  <c:v>465424</c:v>
                </c:pt>
                <c:pt idx="2798">
                  <c:v>379153</c:v>
                </c:pt>
                <c:pt idx="2799">
                  <c:v>2764644</c:v>
                </c:pt>
                <c:pt idx="2800">
                  <c:v>59606</c:v>
                </c:pt>
                <c:pt idx="2801">
                  <c:v>160171</c:v>
                </c:pt>
                <c:pt idx="2802">
                  <c:v>92766</c:v>
                </c:pt>
                <c:pt idx="2803">
                  <c:v>211621</c:v>
                </c:pt>
                <c:pt idx="2804">
                  <c:v>76105</c:v>
                </c:pt>
                <c:pt idx="2805">
                  <c:v>474125</c:v>
                </c:pt>
                <c:pt idx="2806">
                  <c:v>42808</c:v>
                </c:pt>
                <c:pt idx="2807">
                  <c:v>83285</c:v>
                </c:pt>
                <c:pt idx="2808">
                  <c:v>1302</c:v>
                </c:pt>
                <c:pt idx="2809">
                  <c:v>358175</c:v>
                </c:pt>
                <c:pt idx="2810">
                  <c:v>14277</c:v>
                </c:pt>
                <c:pt idx="2811">
                  <c:v>1250476</c:v>
                </c:pt>
                <c:pt idx="2812">
                  <c:v>1281236</c:v>
                </c:pt>
                <c:pt idx="2813">
                  <c:v>31308</c:v>
                </c:pt>
                <c:pt idx="2814">
                  <c:v>154773</c:v>
                </c:pt>
                <c:pt idx="2815">
                  <c:v>56155</c:v>
                </c:pt>
                <c:pt idx="2816">
                  <c:v>114922</c:v>
                </c:pt>
                <c:pt idx="2817">
                  <c:v>22552</c:v>
                </c:pt>
                <c:pt idx="2818">
                  <c:v>91072</c:v>
                </c:pt>
                <c:pt idx="2819">
                  <c:v>386854</c:v>
                </c:pt>
                <c:pt idx="2820">
                  <c:v>545186</c:v>
                </c:pt>
                <c:pt idx="2821">
                  <c:v>73198</c:v>
                </c:pt>
                <c:pt idx="2822">
                  <c:v>244335</c:v>
                </c:pt>
                <c:pt idx="2823">
                  <c:v>1119</c:v>
                </c:pt>
                <c:pt idx="2824">
                  <c:v>1093129</c:v>
                </c:pt>
                <c:pt idx="2825">
                  <c:v>481310</c:v>
                </c:pt>
                <c:pt idx="2826">
                  <c:v>9234</c:v>
                </c:pt>
                <c:pt idx="2827">
                  <c:v>41049</c:v>
                </c:pt>
                <c:pt idx="2828">
                  <c:v>55798</c:v>
                </c:pt>
                <c:pt idx="2829">
                  <c:v>3941064</c:v>
                </c:pt>
                <c:pt idx="2830">
                  <c:v>121992</c:v>
                </c:pt>
                <c:pt idx="2831">
                  <c:v>5200930</c:v>
                </c:pt>
                <c:pt idx="2832">
                  <c:v>572566</c:v>
                </c:pt>
                <c:pt idx="2833">
                  <c:v>2972</c:v>
                </c:pt>
                <c:pt idx="2834">
                  <c:v>179757</c:v>
                </c:pt>
                <c:pt idx="2835">
                  <c:v>35065</c:v>
                </c:pt>
                <c:pt idx="2836">
                  <c:v>101286</c:v>
                </c:pt>
                <c:pt idx="2837">
                  <c:v>7284</c:v>
                </c:pt>
                <c:pt idx="2838">
                  <c:v>234901755</c:v>
                </c:pt>
                <c:pt idx="2839">
                  <c:v>16061</c:v>
                </c:pt>
                <c:pt idx="2840">
                  <c:v>92776</c:v>
                </c:pt>
                <c:pt idx="2841">
                  <c:v>163408</c:v>
                </c:pt>
                <c:pt idx="2842">
                  <c:v>541304</c:v>
                </c:pt>
                <c:pt idx="2843">
                  <c:v>48622</c:v>
                </c:pt>
                <c:pt idx="2844">
                  <c:v>155399</c:v>
                </c:pt>
                <c:pt idx="2845">
                  <c:v>431179</c:v>
                </c:pt>
                <c:pt idx="2846">
                  <c:v>31935</c:v>
                </c:pt>
                <c:pt idx="2847">
                  <c:v>22788</c:v>
                </c:pt>
                <c:pt idx="2848">
                  <c:v>3418</c:v>
                </c:pt>
                <c:pt idx="2849">
                  <c:v>943</c:v>
                </c:pt>
                <c:pt idx="2850">
                  <c:v>99130</c:v>
                </c:pt>
                <c:pt idx="2851">
                  <c:v>2755</c:v>
                </c:pt>
                <c:pt idx="2852">
                  <c:v>572</c:v>
                </c:pt>
                <c:pt idx="2853">
                  <c:v>268556</c:v>
                </c:pt>
                <c:pt idx="2854">
                  <c:v>272115</c:v>
                </c:pt>
                <c:pt idx="2855">
                  <c:v>1526249</c:v>
                </c:pt>
                <c:pt idx="2856">
                  <c:v>4655</c:v>
                </c:pt>
                <c:pt idx="2857">
                  <c:v>33593</c:v>
                </c:pt>
                <c:pt idx="2858">
                  <c:v>8102</c:v>
                </c:pt>
                <c:pt idx="2859">
                  <c:v>19774</c:v>
                </c:pt>
                <c:pt idx="2860">
                  <c:v>38832</c:v>
                </c:pt>
                <c:pt idx="2861">
                  <c:v>55867</c:v>
                </c:pt>
                <c:pt idx="2862">
                  <c:v>37234</c:v>
                </c:pt>
                <c:pt idx="2863">
                  <c:v>5250</c:v>
                </c:pt>
                <c:pt idx="2864">
                  <c:v>16091</c:v>
                </c:pt>
                <c:pt idx="2865">
                  <c:v>853240</c:v>
                </c:pt>
                <c:pt idx="2866">
                  <c:v>548450</c:v>
                </c:pt>
                <c:pt idx="2867">
                  <c:v>384063</c:v>
                </c:pt>
                <c:pt idx="2868">
                  <c:v>1534</c:v>
                </c:pt>
                <c:pt idx="2869">
                  <c:v>199284</c:v>
                </c:pt>
                <c:pt idx="2870">
                  <c:v>114873</c:v>
                </c:pt>
                <c:pt idx="2871">
                  <c:v>311595</c:v>
                </c:pt>
                <c:pt idx="2872">
                  <c:v>179876</c:v>
                </c:pt>
                <c:pt idx="2873">
                  <c:v>1390837</c:v>
                </c:pt>
                <c:pt idx="2874">
                  <c:v>328105</c:v>
                </c:pt>
                <c:pt idx="2875">
                  <c:v>1401010</c:v>
                </c:pt>
                <c:pt idx="2876">
                  <c:v>24916</c:v>
                </c:pt>
                <c:pt idx="2877">
                  <c:v>2416</c:v>
                </c:pt>
                <c:pt idx="2878">
                  <c:v>117097</c:v>
                </c:pt>
                <c:pt idx="2879">
                  <c:v>13202</c:v>
                </c:pt>
                <c:pt idx="2880">
                  <c:v>11246</c:v>
                </c:pt>
                <c:pt idx="2881">
                  <c:v>216732</c:v>
                </c:pt>
                <c:pt idx="2882">
                  <c:v>157639</c:v>
                </c:pt>
                <c:pt idx="2883">
                  <c:v>468651</c:v>
                </c:pt>
                <c:pt idx="2884">
                  <c:v>24451</c:v>
                </c:pt>
                <c:pt idx="2885">
                  <c:v>637</c:v>
                </c:pt>
                <c:pt idx="2886">
                  <c:v>18582</c:v>
                </c:pt>
                <c:pt idx="2887">
                  <c:v>708</c:v>
                </c:pt>
                <c:pt idx="2888">
                  <c:v>8839</c:v>
                </c:pt>
                <c:pt idx="2889">
                  <c:v>3839</c:v>
                </c:pt>
                <c:pt idx="2890">
                  <c:v>15154</c:v>
                </c:pt>
                <c:pt idx="2891">
                  <c:v>3351</c:v>
                </c:pt>
                <c:pt idx="2892">
                  <c:v>484993</c:v>
                </c:pt>
                <c:pt idx="2893">
                  <c:v>550293</c:v>
                </c:pt>
                <c:pt idx="2894">
                  <c:v>9878</c:v>
                </c:pt>
                <c:pt idx="2895">
                  <c:v>107008</c:v>
                </c:pt>
                <c:pt idx="2896">
                  <c:v>283149</c:v>
                </c:pt>
                <c:pt idx="2897">
                  <c:v>3318029</c:v>
                </c:pt>
                <c:pt idx="2898">
                  <c:v>193718</c:v>
                </c:pt>
                <c:pt idx="2899">
                  <c:v>586034</c:v>
                </c:pt>
                <c:pt idx="2900">
                  <c:v>143508</c:v>
                </c:pt>
                <c:pt idx="2901">
                  <c:v>52444</c:v>
                </c:pt>
                <c:pt idx="2902">
                  <c:v>1124457</c:v>
                </c:pt>
                <c:pt idx="2903">
                  <c:v>254135</c:v>
                </c:pt>
                <c:pt idx="2904">
                  <c:v>2415948</c:v>
                </c:pt>
                <c:pt idx="2905">
                  <c:v>1718287</c:v>
                </c:pt>
                <c:pt idx="2906">
                  <c:v>63151</c:v>
                </c:pt>
                <c:pt idx="2907">
                  <c:v>590143</c:v>
                </c:pt>
                <c:pt idx="2908">
                  <c:v>423727</c:v>
                </c:pt>
                <c:pt idx="2909">
                  <c:v>46713</c:v>
                </c:pt>
                <c:pt idx="2910">
                  <c:v>22555</c:v>
                </c:pt>
                <c:pt idx="2911">
                  <c:v>145957</c:v>
                </c:pt>
                <c:pt idx="2912">
                  <c:v>174810</c:v>
                </c:pt>
                <c:pt idx="2913">
                  <c:v>4634</c:v>
                </c:pt>
                <c:pt idx="2914">
                  <c:v>5743</c:v>
                </c:pt>
                <c:pt idx="2915">
                  <c:v>253137</c:v>
                </c:pt>
                <c:pt idx="2916">
                  <c:v>1007434</c:v>
                </c:pt>
                <c:pt idx="2917">
                  <c:v>108</c:v>
                </c:pt>
                <c:pt idx="2918">
                  <c:v>612381</c:v>
                </c:pt>
                <c:pt idx="2919">
                  <c:v>5513574</c:v>
                </c:pt>
                <c:pt idx="2920">
                  <c:v>724120</c:v>
                </c:pt>
                <c:pt idx="2921">
                  <c:v>1880796</c:v>
                </c:pt>
                <c:pt idx="2922">
                  <c:v>2585</c:v>
                </c:pt>
                <c:pt idx="2923">
                  <c:v>18354</c:v>
                </c:pt>
                <c:pt idx="2924">
                  <c:v>3715</c:v>
                </c:pt>
                <c:pt idx="2925">
                  <c:v>3543</c:v>
                </c:pt>
                <c:pt idx="2926">
                  <c:v>52923</c:v>
                </c:pt>
                <c:pt idx="2927">
                  <c:v>58295</c:v>
                </c:pt>
                <c:pt idx="2928">
                  <c:v>3565</c:v>
                </c:pt>
                <c:pt idx="2929">
                  <c:v>61058</c:v>
                </c:pt>
                <c:pt idx="2930">
                  <c:v>39236</c:v>
                </c:pt>
                <c:pt idx="2931">
                  <c:v>4903</c:v>
                </c:pt>
                <c:pt idx="2932">
                  <c:v>6124</c:v>
                </c:pt>
                <c:pt idx="2933">
                  <c:v>352674</c:v>
                </c:pt>
                <c:pt idx="2934">
                  <c:v>3012</c:v>
                </c:pt>
                <c:pt idx="2935">
                  <c:v>169006</c:v>
                </c:pt>
                <c:pt idx="2936">
                  <c:v>304221</c:v>
                </c:pt>
                <c:pt idx="2937">
                  <c:v>109185</c:v>
                </c:pt>
                <c:pt idx="2938">
                  <c:v>117534</c:v>
                </c:pt>
                <c:pt idx="2939">
                  <c:v>54162</c:v>
                </c:pt>
                <c:pt idx="2940">
                  <c:v>583459</c:v>
                </c:pt>
                <c:pt idx="2941">
                  <c:v>19510</c:v>
                </c:pt>
                <c:pt idx="2942">
                  <c:v>3261</c:v>
                </c:pt>
                <c:pt idx="2943">
                  <c:v>99164</c:v>
                </c:pt>
                <c:pt idx="2944">
                  <c:v>9727</c:v>
                </c:pt>
                <c:pt idx="2945">
                  <c:v>12782</c:v>
                </c:pt>
                <c:pt idx="2946">
                  <c:v>7535</c:v>
                </c:pt>
                <c:pt idx="2947">
                  <c:v>633877</c:v>
                </c:pt>
                <c:pt idx="2948">
                  <c:v>191757</c:v>
                </c:pt>
                <c:pt idx="2949">
                  <c:v>159418</c:v>
                </c:pt>
                <c:pt idx="2950">
                  <c:v>70997</c:v>
                </c:pt>
                <c:pt idx="2951">
                  <c:v>386840</c:v>
                </c:pt>
                <c:pt idx="2952">
                  <c:v>5033533</c:v>
                </c:pt>
                <c:pt idx="2953">
                  <c:v>7048</c:v>
                </c:pt>
                <c:pt idx="2954">
                  <c:v>25101</c:v>
                </c:pt>
                <c:pt idx="2955">
                  <c:v>220737</c:v>
                </c:pt>
                <c:pt idx="2956">
                  <c:v>794235</c:v>
                </c:pt>
                <c:pt idx="2957">
                  <c:v>84</c:v>
                </c:pt>
                <c:pt idx="2958">
                  <c:v>359173</c:v>
                </c:pt>
                <c:pt idx="2959">
                  <c:v>104395</c:v>
                </c:pt>
                <c:pt idx="2960">
                  <c:v>55174</c:v>
                </c:pt>
                <c:pt idx="2961">
                  <c:v>129772</c:v>
                </c:pt>
                <c:pt idx="2962">
                  <c:v>245065</c:v>
                </c:pt>
                <c:pt idx="2963">
                  <c:v>88736</c:v>
                </c:pt>
                <c:pt idx="2964">
                  <c:v>1538024</c:v>
                </c:pt>
                <c:pt idx="2965">
                  <c:v>47706</c:v>
                </c:pt>
                <c:pt idx="2966">
                  <c:v>463412</c:v>
                </c:pt>
                <c:pt idx="2967">
                  <c:v>3189</c:v>
                </c:pt>
                <c:pt idx="2968">
                  <c:v>154129</c:v>
                </c:pt>
                <c:pt idx="2969">
                  <c:v>159299</c:v>
                </c:pt>
                <c:pt idx="2970">
                  <c:v>243468</c:v>
                </c:pt>
                <c:pt idx="2971">
                  <c:v>250291</c:v>
                </c:pt>
                <c:pt idx="2972">
                  <c:v>33487</c:v>
                </c:pt>
                <c:pt idx="2973">
                  <c:v>66487</c:v>
                </c:pt>
                <c:pt idx="2974">
                  <c:v>2840299</c:v>
                </c:pt>
                <c:pt idx="2975">
                  <c:v>15927</c:v>
                </c:pt>
                <c:pt idx="2976">
                  <c:v>4739429</c:v>
                </c:pt>
                <c:pt idx="2977">
                  <c:v>94753</c:v>
                </c:pt>
                <c:pt idx="2978">
                  <c:v>1053929</c:v>
                </c:pt>
                <c:pt idx="2979">
                  <c:v>33349</c:v>
                </c:pt>
                <c:pt idx="2980">
                  <c:v>33644</c:v>
                </c:pt>
                <c:pt idx="2981">
                  <c:v>2491624</c:v>
                </c:pt>
                <c:pt idx="2982">
                  <c:v>194817</c:v>
                </c:pt>
                <c:pt idx="2983">
                  <c:v>1569</c:v>
                </c:pt>
                <c:pt idx="2984">
                  <c:v>460992</c:v>
                </c:pt>
                <c:pt idx="2985">
                  <c:v>738</c:v>
                </c:pt>
                <c:pt idx="2986">
                  <c:v>229625</c:v>
                </c:pt>
                <c:pt idx="2987">
                  <c:v>85990</c:v>
                </c:pt>
                <c:pt idx="2988">
                  <c:v>47859</c:v>
                </c:pt>
                <c:pt idx="2989">
                  <c:v>103</c:v>
                </c:pt>
                <c:pt idx="2990">
                  <c:v>99964</c:v>
                </c:pt>
                <c:pt idx="2991">
                  <c:v>513</c:v>
                </c:pt>
                <c:pt idx="2992">
                  <c:v>123213</c:v>
                </c:pt>
                <c:pt idx="2993">
                  <c:v>4180</c:v>
                </c:pt>
                <c:pt idx="2994">
                  <c:v>236560</c:v>
                </c:pt>
                <c:pt idx="2995">
                  <c:v>491290</c:v>
                </c:pt>
                <c:pt idx="2996">
                  <c:v>6705</c:v>
                </c:pt>
                <c:pt idx="2997">
                  <c:v>44865</c:v>
                </c:pt>
                <c:pt idx="2998">
                  <c:v>279154</c:v>
                </c:pt>
                <c:pt idx="2999">
                  <c:v>5396579</c:v>
                </c:pt>
                <c:pt idx="3000">
                  <c:v>88414</c:v>
                </c:pt>
                <c:pt idx="3001">
                  <c:v>29667</c:v>
                </c:pt>
                <c:pt idx="3002">
                  <c:v>155121</c:v>
                </c:pt>
                <c:pt idx="3003">
                  <c:v>145292</c:v>
                </c:pt>
                <c:pt idx="3004">
                  <c:v>4289387</c:v>
                </c:pt>
                <c:pt idx="3005">
                  <c:v>1862</c:v>
                </c:pt>
                <c:pt idx="3006">
                  <c:v>436204</c:v>
                </c:pt>
                <c:pt idx="3007">
                  <c:v>68045</c:v>
                </c:pt>
                <c:pt idx="3008">
                  <c:v>110116</c:v>
                </c:pt>
                <c:pt idx="3009">
                  <c:v>356708</c:v>
                </c:pt>
                <c:pt idx="3010">
                  <c:v>121053</c:v>
                </c:pt>
                <c:pt idx="3011">
                  <c:v>44602</c:v>
                </c:pt>
                <c:pt idx="3012">
                  <c:v>7675</c:v>
                </c:pt>
                <c:pt idx="3013">
                  <c:v>5821</c:v>
                </c:pt>
                <c:pt idx="3014">
                  <c:v>472814</c:v>
                </c:pt>
                <c:pt idx="3015">
                  <c:v>436204</c:v>
                </c:pt>
                <c:pt idx="3016">
                  <c:v>248009</c:v>
                </c:pt>
                <c:pt idx="3017">
                  <c:v>236784</c:v>
                </c:pt>
                <c:pt idx="3018">
                  <c:v>449470</c:v>
                </c:pt>
                <c:pt idx="3019">
                  <c:v>1806</c:v>
                </c:pt>
                <c:pt idx="3020">
                  <c:v>360002</c:v>
                </c:pt>
                <c:pt idx="3021">
                  <c:v>419735</c:v>
                </c:pt>
                <c:pt idx="3022">
                  <c:v>230765</c:v>
                </c:pt>
                <c:pt idx="3023">
                  <c:v>189069</c:v>
                </c:pt>
                <c:pt idx="3024">
                  <c:v>757100</c:v>
                </c:pt>
                <c:pt idx="3025">
                  <c:v>189962</c:v>
                </c:pt>
                <c:pt idx="3026">
                  <c:v>7512</c:v>
                </c:pt>
                <c:pt idx="3027">
                  <c:v>1060676</c:v>
                </c:pt>
                <c:pt idx="3028">
                  <c:v>62479</c:v>
                </c:pt>
                <c:pt idx="3029">
                  <c:v>331515</c:v>
                </c:pt>
                <c:pt idx="3030">
                  <c:v>11047746</c:v>
                </c:pt>
                <c:pt idx="3031">
                  <c:v>53434</c:v>
                </c:pt>
                <c:pt idx="3032">
                  <c:v>2333124</c:v>
                </c:pt>
                <c:pt idx="3033">
                  <c:v>53275</c:v>
                </c:pt>
                <c:pt idx="3034">
                  <c:v>50535</c:v>
                </c:pt>
                <c:pt idx="3035">
                  <c:v>45602</c:v>
                </c:pt>
                <c:pt idx="3036">
                  <c:v>22275</c:v>
                </c:pt>
                <c:pt idx="3037">
                  <c:v>61203</c:v>
                </c:pt>
                <c:pt idx="3038">
                  <c:v>1530</c:v>
                </c:pt>
                <c:pt idx="3039">
                  <c:v>324381</c:v>
                </c:pt>
                <c:pt idx="3040">
                  <c:v>7055</c:v>
                </c:pt>
                <c:pt idx="3041">
                  <c:v>114735</c:v>
                </c:pt>
                <c:pt idx="3042">
                  <c:v>7459</c:v>
                </c:pt>
                <c:pt idx="3043">
                  <c:v>467713</c:v>
                </c:pt>
                <c:pt idx="3044">
                  <c:v>6304</c:v>
                </c:pt>
                <c:pt idx="3045">
                  <c:v>733</c:v>
                </c:pt>
                <c:pt idx="3046">
                  <c:v>224985</c:v>
                </c:pt>
                <c:pt idx="3047">
                  <c:v>540411</c:v>
                </c:pt>
                <c:pt idx="3048">
                  <c:v>66915</c:v>
                </c:pt>
                <c:pt idx="3049">
                  <c:v>33462</c:v>
                </c:pt>
                <c:pt idx="3050">
                  <c:v>6590</c:v>
                </c:pt>
                <c:pt idx="3051">
                  <c:v>45974</c:v>
                </c:pt>
                <c:pt idx="3052">
                  <c:v>229284</c:v>
                </c:pt>
                <c:pt idx="3053">
                  <c:v>187883</c:v>
                </c:pt>
                <c:pt idx="3054">
                  <c:v>37676</c:v>
                </c:pt>
                <c:pt idx="3055">
                  <c:v>10425</c:v>
                </c:pt>
                <c:pt idx="3056">
                  <c:v>238244</c:v>
                </c:pt>
                <c:pt idx="3057">
                  <c:v>12369</c:v>
                </c:pt>
                <c:pt idx="3058">
                  <c:v>20339</c:v>
                </c:pt>
                <c:pt idx="3059">
                  <c:v>905217</c:v>
                </c:pt>
                <c:pt idx="3060">
                  <c:v>13354</c:v>
                </c:pt>
                <c:pt idx="3061">
                  <c:v>49009</c:v>
                </c:pt>
                <c:pt idx="3062">
                  <c:v>345366</c:v>
                </c:pt>
                <c:pt idx="3063">
                  <c:v>20150</c:v>
                </c:pt>
                <c:pt idx="3064">
                  <c:v>149983</c:v>
                </c:pt>
                <c:pt idx="3065">
                  <c:v>24193</c:v>
                </c:pt>
                <c:pt idx="3066">
                  <c:v>3303</c:v>
                </c:pt>
                <c:pt idx="3067">
                  <c:v>2311800</c:v>
                </c:pt>
                <c:pt idx="3068">
                  <c:v>124419</c:v>
                </c:pt>
                <c:pt idx="3069">
                  <c:v>40580</c:v>
                </c:pt>
                <c:pt idx="3070">
                  <c:v>12629</c:v>
                </c:pt>
                <c:pt idx="3071">
                  <c:v>177046</c:v>
                </c:pt>
                <c:pt idx="3072">
                  <c:v>59559</c:v>
                </c:pt>
                <c:pt idx="3073">
                  <c:v>233155</c:v>
                </c:pt>
                <c:pt idx="3074">
                  <c:v>432823</c:v>
                </c:pt>
                <c:pt idx="3075">
                  <c:v>934776</c:v>
                </c:pt>
                <c:pt idx="3076">
                  <c:v>325803</c:v>
                </c:pt>
                <c:pt idx="3077">
                  <c:v>24727</c:v>
                </c:pt>
                <c:pt idx="3078">
                  <c:v>35221</c:v>
                </c:pt>
                <c:pt idx="3079">
                  <c:v>1919098</c:v>
                </c:pt>
                <c:pt idx="3080">
                  <c:v>7101</c:v>
                </c:pt>
                <c:pt idx="3081">
                  <c:v>2086429</c:v>
                </c:pt>
                <c:pt idx="3082">
                  <c:v>132153</c:v>
                </c:pt>
                <c:pt idx="3083">
                  <c:v>31790</c:v>
                </c:pt>
                <c:pt idx="3084">
                  <c:v>136965</c:v>
                </c:pt>
                <c:pt idx="3085">
                  <c:v>66819</c:v>
                </c:pt>
                <c:pt idx="3086">
                  <c:v>105615</c:v>
                </c:pt>
                <c:pt idx="3087">
                  <c:v>974730</c:v>
                </c:pt>
                <c:pt idx="3088">
                  <c:v>298409</c:v>
                </c:pt>
                <c:pt idx="3089">
                  <c:v>89615</c:v>
                </c:pt>
                <c:pt idx="3090">
                  <c:v>362268</c:v>
                </c:pt>
                <c:pt idx="3091">
                  <c:v>242267</c:v>
                </c:pt>
                <c:pt idx="3092">
                  <c:v>292911</c:v>
                </c:pt>
                <c:pt idx="3093">
                  <c:v>49650</c:v>
                </c:pt>
                <c:pt idx="3094">
                  <c:v>82605</c:v>
                </c:pt>
                <c:pt idx="3095">
                  <c:v>403978</c:v>
                </c:pt>
                <c:pt idx="3096">
                  <c:v>45837</c:v>
                </c:pt>
                <c:pt idx="3097">
                  <c:v>4096711</c:v>
                </c:pt>
                <c:pt idx="3098">
                  <c:v>60479</c:v>
                </c:pt>
                <c:pt idx="3099">
                  <c:v>62030</c:v>
                </c:pt>
                <c:pt idx="3100">
                  <c:v>52802</c:v>
                </c:pt>
                <c:pt idx="3101">
                  <c:v>652201</c:v>
                </c:pt>
                <c:pt idx="3102">
                  <c:v>241618</c:v>
                </c:pt>
                <c:pt idx="3103">
                  <c:v>100766</c:v>
                </c:pt>
                <c:pt idx="3104">
                  <c:v>36439</c:v>
                </c:pt>
                <c:pt idx="3105">
                  <c:v>375542</c:v>
                </c:pt>
                <c:pt idx="3106">
                  <c:v>3830926</c:v>
                </c:pt>
                <c:pt idx="3107">
                  <c:v>840842</c:v>
                </c:pt>
                <c:pt idx="3108">
                  <c:v>48273</c:v>
                </c:pt>
                <c:pt idx="3109">
                  <c:v>933</c:v>
                </c:pt>
                <c:pt idx="3110">
                  <c:v>16879</c:v>
                </c:pt>
                <c:pt idx="3111">
                  <c:v>2731236</c:v>
                </c:pt>
                <c:pt idx="3112">
                  <c:v>231244</c:v>
                </c:pt>
                <c:pt idx="3113">
                  <c:v>102427</c:v>
                </c:pt>
                <c:pt idx="3114">
                  <c:v>1754</c:v>
                </c:pt>
                <c:pt idx="3115">
                  <c:v>106250</c:v>
                </c:pt>
                <c:pt idx="3116">
                  <c:v>32048</c:v>
                </c:pt>
                <c:pt idx="3117">
                  <c:v>5316</c:v>
                </c:pt>
                <c:pt idx="3118">
                  <c:v>466902</c:v>
                </c:pt>
                <c:pt idx="3119">
                  <c:v>275374</c:v>
                </c:pt>
                <c:pt idx="3120">
                  <c:v>16207</c:v>
                </c:pt>
                <c:pt idx="3121">
                  <c:v>100921</c:v>
                </c:pt>
                <c:pt idx="3122">
                  <c:v>117797</c:v>
                </c:pt>
                <c:pt idx="3123">
                  <c:v>3672</c:v>
                </c:pt>
                <c:pt idx="3124">
                  <c:v>617709</c:v>
                </c:pt>
                <c:pt idx="3125">
                  <c:v>7659</c:v>
                </c:pt>
                <c:pt idx="3126">
                  <c:v>2375393</c:v>
                </c:pt>
                <c:pt idx="3127">
                  <c:v>292077</c:v>
                </c:pt>
                <c:pt idx="3128">
                  <c:v>393236</c:v>
                </c:pt>
                <c:pt idx="3129">
                  <c:v>60289</c:v>
                </c:pt>
                <c:pt idx="3130">
                  <c:v>136936</c:v>
                </c:pt>
                <c:pt idx="3131">
                  <c:v>278715</c:v>
                </c:pt>
                <c:pt idx="3132">
                  <c:v>41547</c:v>
                </c:pt>
                <c:pt idx="3133">
                  <c:v>2378</c:v>
                </c:pt>
                <c:pt idx="3134">
                  <c:v>834</c:v>
                </c:pt>
                <c:pt idx="3135">
                  <c:v>28296</c:v>
                </c:pt>
                <c:pt idx="3136">
                  <c:v>34300</c:v>
                </c:pt>
                <c:pt idx="3137">
                  <c:v>75450</c:v>
                </c:pt>
                <c:pt idx="3138">
                  <c:v>726688</c:v>
                </c:pt>
                <c:pt idx="3139">
                  <c:v>135248</c:v>
                </c:pt>
                <c:pt idx="3140">
                  <c:v>305334</c:v>
                </c:pt>
                <c:pt idx="3141">
                  <c:v>15100</c:v>
                </c:pt>
                <c:pt idx="3142">
                  <c:v>44675</c:v>
                </c:pt>
                <c:pt idx="3143">
                  <c:v>7191</c:v>
                </c:pt>
                <c:pt idx="3144">
                  <c:v>444743</c:v>
                </c:pt>
                <c:pt idx="3145">
                  <c:v>306796</c:v>
                </c:pt>
                <c:pt idx="3146">
                  <c:v>32308</c:v>
                </c:pt>
                <c:pt idx="3147">
                  <c:v>78403</c:v>
                </c:pt>
                <c:pt idx="3148">
                  <c:v>7872739</c:v>
                </c:pt>
                <c:pt idx="3149">
                  <c:v>689850</c:v>
                </c:pt>
                <c:pt idx="3150">
                  <c:v>3621</c:v>
                </c:pt>
                <c:pt idx="3151">
                  <c:v>9078</c:v>
                </c:pt>
                <c:pt idx="3152">
                  <c:v>32708</c:v>
                </c:pt>
                <c:pt idx="3153">
                  <c:v>150150</c:v>
                </c:pt>
                <c:pt idx="3154">
                  <c:v>300643</c:v>
                </c:pt>
                <c:pt idx="3155">
                  <c:v>100</c:v>
                </c:pt>
                <c:pt idx="3156">
                  <c:v>11200</c:v>
                </c:pt>
                <c:pt idx="3157">
                  <c:v>8652</c:v>
                </c:pt>
                <c:pt idx="3158">
                  <c:v>551</c:v>
                </c:pt>
                <c:pt idx="3159">
                  <c:v>441733</c:v>
                </c:pt>
                <c:pt idx="3160">
                  <c:v>4446</c:v>
                </c:pt>
                <c:pt idx="3161">
                  <c:v>301202</c:v>
                </c:pt>
                <c:pt idx="3162">
                  <c:v>53191</c:v>
                </c:pt>
                <c:pt idx="3163">
                  <c:v>395050</c:v>
                </c:pt>
                <c:pt idx="3164">
                  <c:v>332</c:v>
                </c:pt>
                <c:pt idx="3165">
                  <c:v>259441</c:v>
                </c:pt>
                <c:pt idx="3166">
                  <c:v>65591</c:v>
                </c:pt>
                <c:pt idx="3167">
                  <c:v>23176</c:v>
                </c:pt>
                <c:pt idx="3168">
                  <c:v>289277</c:v>
                </c:pt>
                <c:pt idx="3169">
                  <c:v>3</c:v>
                </c:pt>
                <c:pt idx="3170">
                  <c:v>410454</c:v>
                </c:pt>
                <c:pt idx="3171">
                  <c:v>27493</c:v>
                </c:pt>
                <c:pt idx="3172">
                  <c:v>3346593</c:v>
                </c:pt>
                <c:pt idx="3173">
                  <c:v>44305</c:v>
                </c:pt>
                <c:pt idx="3174">
                  <c:v>241608</c:v>
                </c:pt>
                <c:pt idx="3175">
                  <c:v>198732</c:v>
                </c:pt>
                <c:pt idx="3176">
                  <c:v>3740</c:v>
                </c:pt>
                <c:pt idx="3177">
                  <c:v>4533</c:v>
                </c:pt>
                <c:pt idx="3178">
                  <c:v>73684</c:v>
                </c:pt>
                <c:pt idx="3179">
                  <c:v>316118</c:v>
                </c:pt>
                <c:pt idx="3180">
                  <c:v>136757</c:v>
                </c:pt>
                <c:pt idx="3181">
                  <c:v>341</c:v>
                </c:pt>
                <c:pt idx="3182">
                  <c:v>34086</c:v>
                </c:pt>
                <c:pt idx="3183">
                  <c:v>3994</c:v>
                </c:pt>
                <c:pt idx="3184">
                  <c:v>2133</c:v>
                </c:pt>
                <c:pt idx="3185">
                  <c:v>149110</c:v>
                </c:pt>
                <c:pt idx="3186">
                  <c:v>119065</c:v>
                </c:pt>
                <c:pt idx="3187">
                  <c:v>699822</c:v>
                </c:pt>
                <c:pt idx="3188">
                  <c:v>4635</c:v>
                </c:pt>
                <c:pt idx="3189">
                  <c:v>3662</c:v>
                </c:pt>
                <c:pt idx="3190">
                  <c:v>811380</c:v>
                </c:pt>
                <c:pt idx="3191">
                  <c:v>1621</c:v>
                </c:pt>
                <c:pt idx="3192">
                  <c:v>61201</c:v>
                </c:pt>
                <c:pt idx="3193">
                  <c:v>1179779</c:v>
                </c:pt>
                <c:pt idx="3194">
                  <c:v>132186</c:v>
                </c:pt>
                <c:pt idx="3195">
                  <c:v>175643</c:v>
                </c:pt>
                <c:pt idx="3196">
                  <c:v>203667</c:v>
                </c:pt>
                <c:pt idx="3197">
                  <c:v>136976</c:v>
                </c:pt>
                <c:pt idx="3198">
                  <c:v>93536</c:v>
                </c:pt>
                <c:pt idx="3199">
                  <c:v>321127</c:v>
                </c:pt>
                <c:pt idx="3200">
                  <c:v>3906</c:v>
                </c:pt>
                <c:pt idx="3201">
                  <c:v>3499954</c:v>
                </c:pt>
                <c:pt idx="3202">
                  <c:v>17223</c:v>
                </c:pt>
                <c:pt idx="3203">
                  <c:v>36816</c:v>
                </c:pt>
                <c:pt idx="3204">
                  <c:v>346519</c:v>
                </c:pt>
                <c:pt idx="3205">
                  <c:v>39271</c:v>
                </c:pt>
                <c:pt idx="3206">
                  <c:v>7436</c:v>
                </c:pt>
                <c:pt idx="3207">
                  <c:v>19098</c:v>
                </c:pt>
                <c:pt idx="3208">
                  <c:v>115429</c:v>
                </c:pt>
                <c:pt idx="3209">
                  <c:v>298</c:v>
                </c:pt>
                <c:pt idx="3210">
                  <c:v>291181</c:v>
                </c:pt>
                <c:pt idx="3211">
                  <c:v>1237</c:v>
                </c:pt>
                <c:pt idx="3212">
                  <c:v>123187</c:v>
                </c:pt>
                <c:pt idx="3213">
                  <c:v>685939</c:v>
                </c:pt>
                <c:pt idx="3214">
                  <c:v>220418</c:v>
                </c:pt>
                <c:pt idx="3215">
                  <c:v>171632</c:v>
                </c:pt>
                <c:pt idx="3216">
                  <c:v>36880</c:v>
                </c:pt>
                <c:pt idx="3217">
                  <c:v>7252</c:v>
                </c:pt>
                <c:pt idx="3218">
                  <c:v>227181</c:v>
                </c:pt>
                <c:pt idx="3219">
                  <c:v>65532</c:v>
                </c:pt>
                <c:pt idx="3220">
                  <c:v>149499</c:v>
                </c:pt>
                <c:pt idx="3221">
                  <c:v>1172879</c:v>
                </c:pt>
                <c:pt idx="3222">
                  <c:v>38010</c:v>
                </c:pt>
                <c:pt idx="3223">
                  <c:v>61973</c:v>
                </c:pt>
                <c:pt idx="3224">
                  <c:v>662</c:v>
                </c:pt>
                <c:pt idx="3225">
                  <c:v>281407</c:v>
                </c:pt>
                <c:pt idx="3226">
                  <c:v>359966</c:v>
                </c:pt>
                <c:pt idx="3227">
                  <c:v>812586</c:v>
                </c:pt>
                <c:pt idx="3228">
                  <c:v>35839</c:v>
                </c:pt>
                <c:pt idx="3229">
                  <c:v>283247</c:v>
                </c:pt>
                <c:pt idx="3230">
                  <c:v>144136</c:v>
                </c:pt>
                <c:pt idx="3231">
                  <c:v>4723</c:v>
                </c:pt>
                <c:pt idx="3232">
                  <c:v>2177043</c:v>
                </c:pt>
                <c:pt idx="3233">
                  <c:v>47029</c:v>
                </c:pt>
                <c:pt idx="3234">
                  <c:v>46983</c:v>
                </c:pt>
                <c:pt idx="3235">
                  <c:v>122301</c:v>
                </c:pt>
                <c:pt idx="3236">
                  <c:v>23332</c:v>
                </c:pt>
                <c:pt idx="3237">
                  <c:v>245052</c:v>
                </c:pt>
                <c:pt idx="3238">
                  <c:v>364421</c:v>
                </c:pt>
                <c:pt idx="3239">
                  <c:v>1986</c:v>
                </c:pt>
                <c:pt idx="3240">
                  <c:v>563</c:v>
                </c:pt>
                <c:pt idx="3241">
                  <c:v>54785</c:v>
                </c:pt>
                <c:pt idx="3242">
                  <c:v>6868</c:v>
                </c:pt>
                <c:pt idx="3243">
                  <c:v>36995</c:v>
                </c:pt>
                <c:pt idx="3244">
                  <c:v>172221</c:v>
                </c:pt>
                <c:pt idx="3245">
                  <c:v>549378</c:v>
                </c:pt>
                <c:pt idx="3246">
                  <c:v>1589179</c:v>
                </c:pt>
                <c:pt idx="3247">
                  <c:v>14598</c:v>
                </c:pt>
                <c:pt idx="3248">
                  <c:v>896</c:v>
                </c:pt>
                <c:pt idx="3249">
                  <c:v>6343834</c:v>
                </c:pt>
                <c:pt idx="3250">
                  <c:v>476</c:v>
                </c:pt>
                <c:pt idx="3251">
                  <c:v>3866</c:v>
                </c:pt>
                <c:pt idx="3252">
                  <c:v>73786</c:v>
                </c:pt>
                <c:pt idx="3253">
                  <c:v>492436</c:v>
                </c:pt>
                <c:pt idx="3254">
                  <c:v>10704</c:v>
                </c:pt>
                <c:pt idx="3255">
                  <c:v>43145</c:v>
                </c:pt>
                <c:pt idx="3256">
                  <c:v>44136</c:v>
                </c:pt>
                <c:pt idx="3257">
                  <c:v>3064</c:v>
                </c:pt>
                <c:pt idx="3258">
                  <c:v>26242</c:v>
                </c:pt>
                <c:pt idx="3259">
                  <c:v>27756</c:v>
                </c:pt>
                <c:pt idx="3260">
                  <c:v>56926</c:v>
                </c:pt>
                <c:pt idx="3261">
                  <c:v>400249</c:v>
                </c:pt>
                <c:pt idx="3262">
                  <c:v>68914</c:v>
                </c:pt>
                <c:pt idx="3263">
                  <c:v>62860</c:v>
                </c:pt>
                <c:pt idx="3264">
                  <c:v>223787</c:v>
                </c:pt>
                <c:pt idx="3265">
                  <c:v>10361</c:v>
                </c:pt>
                <c:pt idx="3266">
                  <c:v>16846</c:v>
                </c:pt>
                <c:pt idx="3267">
                  <c:v>4926</c:v>
                </c:pt>
                <c:pt idx="3268">
                  <c:v>68265</c:v>
                </c:pt>
                <c:pt idx="3269">
                  <c:v>26504</c:v>
                </c:pt>
                <c:pt idx="3270">
                  <c:v>5024</c:v>
                </c:pt>
                <c:pt idx="3271">
                  <c:v>12381</c:v>
                </c:pt>
                <c:pt idx="3272">
                  <c:v>59942</c:v>
                </c:pt>
                <c:pt idx="3273">
                  <c:v>5555</c:v>
                </c:pt>
                <c:pt idx="3274">
                  <c:v>3093</c:v>
                </c:pt>
                <c:pt idx="3275">
                  <c:v>229792</c:v>
                </c:pt>
                <c:pt idx="3276">
                  <c:v>98429</c:v>
                </c:pt>
                <c:pt idx="3277">
                  <c:v>141117</c:v>
                </c:pt>
                <c:pt idx="3278">
                  <c:v>49237</c:v>
                </c:pt>
                <c:pt idx="3279">
                  <c:v>2277193</c:v>
                </c:pt>
                <c:pt idx="3280">
                  <c:v>162782</c:v>
                </c:pt>
                <c:pt idx="3281">
                  <c:v>8998</c:v>
                </c:pt>
                <c:pt idx="3282">
                  <c:v>33204</c:v>
                </c:pt>
                <c:pt idx="3283">
                  <c:v>1719275</c:v>
                </c:pt>
                <c:pt idx="3284">
                  <c:v>161974</c:v>
                </c:pt>
                <c:pt idx="3285">
                  <c:v>654870</c:v>
                </c:pt>
                <c:pt idx="3286">
                  <c:v>50437</c:v>
                </c:pt>
                <c:pt idx="3287">
                  <c:v>320903</c:v>
                </c:pt>
                <c:pt idx="3288">
                  <c:v>30717</c:v>
                </c:pt>
                <c:pt idx="3289">
                  <c:v>285731</c:v>
                </c:pt>
                <c:pt idx="3290">
                  <c:v>30169</c:v>
                </c:pt>
                <c:pt idx="3291">
                  <c:v>1169</c:v>
                </c:pt>
                <c:pt idx="3292">
                  <c:v>6641</c:v>
                </c:pt>
                <c:pt idx="3293">
                  <c:v>210217</c:v>
                </c:pt>
                <c:pt idx="3294">
                  <c:v>39478</c:v>
                </c:pt>
                <c:pt idx="3295">
                  <c:v>23149</c:v>
                </c:pt>
                <c:pt idx="3296">
                  <c:v>98023</c:v>
                </c:pt>
                <c:pt idx="3297">
                  <c:v>93657</c:v>
                </c:pt>
                <c:pt idx="3298">
                  <c:v>16694</c:v>
                </c:pt>
                <c:pt idx="3299">
                  <c:v>74791</c:v>
                </c:pt>
                <c:pt idx="3300">
                  <c:v>870</c:v>
                </c:pt>
                <c:pt idx="3301">
                  <c:v>92</c:v>
                </c:pt>
                <c:pt idx="3302">
                  <c:v>86</c:v>
                </c:pt>
                <c:pt idx="3303">
                  <c:v>9802164</c:v>
                </c:pt>
                <c:pt idx="3304">
                  <c:v>575189</c:v>
                </c:pt>
                <c:pt idx="3305">
                  <c:v>24531</c:v>
                </c:pt>
                <c:pt idx="3306">
                  <c:v>52308</c:v>
                </c:pt>
                <c:pt idx="3307">
                  <c:v>215548</c:v>
                </c:pt>
                <c:pt idx="3308">
                  <c:v>83226</c:v>
                </c:pt>
                <c:pt idx="3309">
                  <c:v>313023</c:v>
                </c:pt>
                <c:pt idx="3310">
                  <c:v>7344</c:v>
                </c:pt>
                <c:pt idx="3311">
                  <c:v>5447</c:v>
                </c:pt>
                <c:pt idx="3312">
                  <c:v>65610</c:v>
                </c:pt>
                <c:pt idx="3313">
                  <c:v>5227179</c:v>
                </c:pt>
                <c:pt idx="3314">
                  <c:v>951121</c:v>
                </c:pt>
                <c:pt idx="3315">
                  <c:v>3</c:v>
                </c:pt>
                <c:pt idx="3316">
                  <c:v>4188</c:v>
                </c:pt>
                <c:pt idx="3317">
                  <c:v>75408</c:v>
                </c:pt>
                <c:pt idx="3318">
                  <c:v>2823243</c:v>
                </c:pt>
                <c:pt idx="3319">
                  <c:v>14951</c:v>
                </c:pt>
                <c:pt idx="3320">
                  <c:v>923175</c:v>
                </c:pt>
                <c:pt idx="3321">
                  <c:v>696354</c:v>
                </c:pt>
                <c:pt idx="3322">
                  <c:v>1408771</c:v>
                </c:pt>
                <c:pt idx="3323">
                  <c:v>2675231</c:v>
                </c:pt>
                <c:pt idx="3324">
                  <c:v>2854951</c:v>
                </c:pt>
                <c:pt idx="3325">
                  <c:v>294</c:v>
                </c:pt>
                <c:pt idx="3326">
                  <c:v>11656</c:v>
                </c:pt>
                <c:pt idx="3327">
                  <c:v>15134</c:v>
                </c:pt>
                <c:pt idx="3328">
                  <c:v>8637</c:v>
                </c:pt>
                <c:pt idx="3329">
                  <c:v>49755</c:v>
                </c:pt>
                <c:pt idx="3330">
                  <c:v>30696</c:v>
                </c:pt>
                <c:pt idx="3331">
                  <c:v>221725</c:v>
                </c:pt>
                <c:pt idx="3332">
                  <c:v>41702</c:v>
                </c:pt>
                <c:pt idx="3333">
                  <c:v>71274</c:v>
                </c:pt>
                <c:pt idx="3334">
                  <c:v>6988</c:v>
                </c:pt>
                <c:pt idx="3335">
                  <c:v>3142</c:v>
                </c:pt>
                <c:pt idx="3336">
                  <c:v>34106</c:v>
                </c:pt>
                <c:pt idx="3337">
                  <c:v>266613</c:v>
                </c:pt>
                <c:pt idx="3338">
                  <c:v>2045</c:v>
                </c:pt>
                <c:pt idx="3339">
                  <c:v>2979449</c:v>
                </c:pt>
                <c:pt idx="3340">
                  <c:v>60678</c:v>
                </c:pt>
                <c:pt idx="3341">
                  <c:v>101457</c:v>
                </c:pt>
                <c:pt idx="3342">
                  <c:v>37765</c:v>
                </c:pt>
                <c:pt idx="3343">
                  <c:v>12464</c:v>
                </c:pt>
                <c:pt idx="3344">
                  <c:v>3</c:v>
                </c:pt>
                <c:pt idx="3345">
                  <c:v>215403</c:v>
                </c:pt>
                <c:pt idx="3346">
                  <c:v>206844</c:v>
                </c:pt>
                <c:pt idx="3347">
                  <c:v>660</c:v>
                </c:pt>
                <c:pt idx="3348">
                  <c:v>7147661</c:v>
                </c:pt>
                <c:pt idx="3349">
                  <c:v>217516</c:v>
                </c:pt>
                <c:pt idx="3350">
                  <c:v>12986</c:v>
                </c:pt>
                <c:pt idx="3351">
                  <c:v>13254552</c:v>
                </c:pt>
                <c:pt idx="3352">
                  <c:v>2278</c:v>
                </c:pt>
                <c:pt idx="3353">
                  <c:v>43844</c:v>
                </c:pt>
                <c:pt idx="3354">
                  <c:v>69669</c:v>
                </c:pt>
                <c:pt idx="3355">
                  <c:v>62631</c:v>
                </c:pt>
                <c:pt idx="3356">
                  <c:v>30783</c:v>
                </c:pt>
                <c:pt idx="3357">
                  <c:v>1641</c:v>
                </c:pt>
                <c:pt idx="3358">
                  <c:v>875524</c:v>
                </c:pt>
                <c:pt idx="3359">
                  <c:v>40272</c:v>
                </c:pt>
                <c:pt idx="3360">
                  <c:v>286805</c:v>
                </c:pt>
                <c:pt idx="3361">
                  <c:v>241062</c:v>
                </c:pt>
                <c:pt idx="3362">
                  <c:v>10698</c:v>
                </c:pt>
                <c:pt idx="3363">
                  <c:v>32765</c:v>
                </c:pt>
                <c:pt idx="3364">
                  <c:v>1379141</c:v>
                </c:pt>
                <c:pt idx="3365">
                  <c:v>10055</c:v>
                </c:pt>
                <c:pt idx="3366">
                  <c:v>75438</c:v>
                </c:pt>
                <c:pt idx="3367">
                  <c:v>143589</c:v>
                </c:pt>
                <c:pt idx="3368">
                  <c:v>16326</c:v>
                </c:pt>
                <c:pt idx="3369">
                  <c:v>18853</c:v>
                </c:pt>
                <c:pt idx="3370">
                  <c:v>58928</c:v>
                </c:pt>
                <c:pt idx="3371">
                  <c:v>27016</c:v>
                </c:pt>
                <c:pt idx="3372">
                  <c:v>3899</c:v>
                </c:pt>
                <c:pt idx="3373">
                  <c:v>216647</c:v>
                </c:pt>
                <c:pt idx="3374">
                  <c:v>1084258</c:v>
                </c:pt>
                <c:pt idx="3375">
                  <c:v>19301</c:v>
                </c:pt>
                <c:pt idx="3376">
                  <c:v>2555940</c:v>
                </c:pt>
                <c:pt idx="3377">
                  <c:v>56446</c:v>
                </c:pt>
                <c:pt idx="3378">
                  <c:v>55771</c:v>
                </c:pt>
                <c:pt idx="3379">
                  <c:v>2345</c:v>
                </c:pt>
                <c:pt idx="3380">
                  <c:v>170508</c:v>
                </c:pt>
                <c:pt idx="3381">
                  <c:v>4608</c:v>
                </c:pt>
                <c:pt idx="3382">
                  <c:v>1901</c:v>
                </c:pt>
                <c:pt idx="3383">
                  <c:v>61604</c:v>
                </c:pt>
                <c:pt idx="3384">
                  <c:v>451926</c:v>
                </c:pt>
                <c:pt idx="3385">
                  <c:v>368081</c:v>
                </c:pt>
                <c:pt idx="3386">
                  <c:v>357559</c:v>
                </c:pt>
                <c:pt idx="3387">
                  <c:v>260476</c:v>
                </c:pt>
                <c:pt idx="3388">
                  <c:v>4891</c:v>
                </c:pt>
                <c:pt idx="3389">
                  <c:v>362798</c:v>
                </c:pt>
                <c:pt idx="3390">
                  <c:v>1972774</c:v>
                </c:pt>
                <c:pt idx="3391">
                  <c:v>4718</c:v>
                </c:pt>
                <c:pt idx="3392">
                  <c:v>469173</c:v>
                </c:pt>
                <c:pt idx="3393">
                  <c:v>263203</c:v>
                </c:pt>
                <c:pt idx="3394">
                  <c:v>553918</c:v>
                </c:pt>
                <c:pt idx="3395">
                  <c:v>113833</c:v>
                </c:pt>
                <c:pt idx="3396">
                  <c:v>7967692</c:v>
                </c:pt>
                <c:pt idx="3397">
                  <c:v>10865</c:v>
                </c:pt>
                <c:pt idx="3398">
                  <c:v>28027</c:v>
                </c:pt>
                <c:pt idx="3399">
                  <c:v>49277</c:v>
                </c:pt>
                <c:pt idx="3400">
                  <c:v>10645</c:v>
                </c:pt>
                <c:pt idx="3401">
                  <c:v>2578</c:v>
                </c:pt>
                <c:pt idx="3402">
                  <c:v>3326</c:v>
                </c:pt>
                <c:pt idx="3403">
                  <c:v>10262067</c:v>
                </c:pt>
                <c:pt idx="3404">
                  <c:v>937</c:v>
                </c:pt>
                <c:pt idx="3405">
                  <c:v>64615</c:v>
                </c:pt>
                <c:pt idx="3406">
                  <c:v>89754</c:v>
                </c:pt>
                <c:pt idx="3407">
                  <c:v>310676</c:v>
                </c:pt>
                <c:pt idx="3408">
                  <c:v>3373674</c:v>
                </c:pt>
                <c:pt idx="3409">
                  <c:v>282106</c:v>
                </c:pt>
                <c:pt idx="3410">
                  <c:v>19</c:v>
                </c:pt>
                <c:pt idx="3411">
                  <c:v>1308</c:v>
                </c:pt>
                <c:pt idx="3412">
                  <c:v>13744</c:v>
                </c:pt>
                <c:pt idx="3413">
                  <c:v>223</c:v>
                </c:pt>
                <c:pt idx="3414">
                  <c:v>52257</c:v>
                </c:pt>
                <c:pt idx="3415">
                  <c:v>281839</c:v>
                </c:pt>
                <c:pt idx="3416">
                  <c:v>977035</c:v>
                </c:pt>
                <c:pt idx="3417">
                  <c:v>32069</c:v>
                </c:pt>
                <c:pt idx="3418">
                  <c:v>12451</c:v>
                </c:pt>
                <c:pt idx="3419">
                  <c:v>240</c:v>
                </c:pt>
                <c:pt idx="3420">
                  <c:v>21713</c:v>
                </c:pt>
                <c:pt idx="3421">
                  <c:v>17456</c:v>
                </c:pt>
                <c:pt idx="3422">
                  <c:v>12400</c:v>
                </c:pt>
                <c:pt idx="3423">
                  <c:v>6742</c:v>
                </c:pt>
                <c:pt idx="3424">
                  <c:v>4239</c:v>
                </c:pt>
                <c:pt idx="3425">
                  <c:v>1065215</c:v>
                </c:pt>
                <c:pt idx="3426">
                  <c:v>35571</c:v>
                </c:pt>
                <c:pt idx="3427">
                  <c:v>22007</c:v>
                </c:pt>
                <c:pt idx="3428">
                  <c:v>1886</c:v>
                </c:pt>
                <c:pt idx="3429">
                  <c:v>143517</c:v>
                </c:pt>
                <c:pt idx="3430">
                  <c:v>5092</c:v>
                </c:pt>
                <c:pt idx="3431">
                  <c:v>6495</c:v>
                </c:pt>
                <c:pt idx="3432">
                  <c:v>2175842</c:v>
                </c:pt>
                <c:pt idx="3433">
                  <c:v>1616278</c:v>
                </c:pt>
                <c:pt idx="3434">
                  <c:v>5871</c:v>
                </c:pt>
                <c:pt idx="3435">
                  <c:v>66918</c:v>
                </c:pt>
                <c:pt idx="3436">
                  <c:v>248973</c:v>
                </c:pt>
                <c:pt idx="3437">
                  <c:v>190847</c:v>
                </c:pt>
                <c:pt idx="3438">
                  <c:v>40111</c:v>
                </c:pt>
                <c:pt idx="3439">
                  <c:v>1329</c:v>
                </c:pt>
                <c:pt idx="3440">
                  <c:v>55777</c:v>
                </c:pt>
                <c:pt idx="3441">
                  <c:v>10029</c:v>
                </c:pt>
                <c:pt idx="3442">
                  <c:v>576840</c:v>
                </c:pt>
                <c:pt idx="3443">
                  <c:v>2794549</c:v>
                </c:pt>
                <c:pt idx="3444">
                  <c:v>48216</c:v>
                </c:pt>
                <c:pt idx="3445">
                  <c:v>114641</c:v>
                </c:pt>
                <c:pt idx="3446">
                  <c:v>47840</c:v>
                </c:pt>
                <c:pt idx="3447">
                  <c:v>2708</c:v>
                </c:pt>
                <c:pt idx="3448">
                  <c:v>2346</c:v>
                </c:pt>
                <c:pt idx="3449">
                  <c:v>84751</c:v>
                </c:pt>
                <c:pt idx="3450">
                  <c:v>68047</c:v>
                </c:pt>
                <c:pt idx="3451">
                  <c:v>167628</c:v>
                </c:pt>
                <c:pt idx="3452">
                  <c:v>27987</c:v>
                </c:pt>
                <c:pt idx="3453">
                  <c:v>106940</c:v>
                </c:pt>
                <c:pt idx="3454">
                  <c:v>11150</c:v>
                </c:pt>
                <c:pt idx="3455">
                  <c:v>52100</c:v>
                </c:pt>
                <c:pt idx="3456">
                  <c:v>3833</c:v>
                </c:pt>
                <c:pt idx="3457">
                  <c:v>1515095</c:v>
                </c:pt>
                <c:pt idx="3458">
                  <c:v>42067</c:v>
                </c:pt>
                <c:pt idx="3459">
                  <c:v>325960</c:v>
                </c:pt>
                <c:pt idx="3460">
                  <c:v>61078</c:v>
                </c:pt>
                <c:pt idx="3461">
                  <c:v>16199</c:v>
                </c:pt>
                <c:pt idx="3462">
                  <c:v>37102</c:v>
                </c:pt>
                <c:pt idx="3463">
                  <c:v>178459</c:v>
                </c:pt>
                <c:pt idx="3464">
                  <c:v>1135</c:v>
                </c:pt>
                <c:pt idx="3465">
                  <c:v>5536444</c:v>
                </c:pt>
                <c:pt idx="3466">
                  <c:v>1241829</c:v>
                </c:pt>
                <c:pt idx="3467">
                  <c:v>2379</c:v>
                </c:pt>
                <c:pt idx="3468">
                  <c:v>4061</c:v>
                </c:pt>
                <c:pt idx="3469">
                  <c:v>35128</c:v>
                </c:pt>
                <c:pt idx="3470">
                  <c:v>7204</c:v>
                </c:pt>
                <c:pt idx="3471">
                  <c:v>46628</c:v>
                </c:pt>
                <c:pt idx="3472">
                  <c:v>39305</c:v>
                </c:pt>
                <c:pt idx="3473">
                  <c:v>124578</c:v>
                </c:pt>
                <c:pt idx="3474">
                  <c:v>7102</c:v>
                </c:pt>
                <c:pt idx="3475">
                  <c:v>188391</c:v>
                </c:pt>
                <c:pt idx="3476">
                  <c:v>1236</c:v>
                </c:pt>
                <c:pt idx="3477">
                  <c:v>59518</c:v>
                </c:pt>
                <c:pt idx="3478">
                  <c:v>2460</c:v>
                </c:pt>
                <c:pt idx="3479">
                  <c:v>222654</c:v>
                </c:pt>
                <c:pt idx="3480">
                  <c:v>273210</c:v>
                </c:pt>
                <c:pt idx="3481">
                  <c:v>861700</c:v>
                </c:pt>
                <c:pt idx="3482">
                  <c:v>171874</c:v>
                </c:pt>
                <c:pt idx="3483">
                  <c:v>1323</c:v>
                </c:pt>
                <c:pt idx="3484">
                  <c:v>29894</c:v>
                </c:pt>
                <c:pt idx="3485">
                  <c:v>46058</c:v>
                </c:pt>
                <c:pt idx="3486">
                  <c:v>106022</c:v>
                </c:pt>
                <c:pt idx="3487">
                  <c:v>735343</c:v>
                </c:pt>
                <c:pt idx="3488">
                  <c:v>10136</c:v>
                </c:pt>
                <c:pt idx="3489">
                  <c:v>10259185</c:v>
                </c:pt>
                <c:pt idx="3490">
                  <c:v>3409</c:v>
                </c:pt>
                <c:pt idx="3491">
                  <c:v>2927</c:v>
                </c:pt>
                <c:pt idx="3492">
                  <c:v>4046691</c:v>
                </c:pt>
                <c:pt idx="3493">
                  <c:v>365717</c:v>
                </c:pt>
                <c:pt idx="3494">
                  <c:v>107390</c:v>
                </c:pt>
                <c:pt idx="3495">
                  <c:v>37360</c:v>
                </c:pt>
                <c:pt idx="3496">
                  <c:v>87590</c:v>
                </c:pt>
                <c:pt idx="3497">
                  <c:v>560914</c:v>
                </c:pt>
                <c:pt idx="3498">
                  <c:v>931325</c:v>
                </c:pt>
                <c:pt idx="3499">
                  <c:v>23066</c:v>
                </c:pt>
                <c:pt idx="3500">
                  <c:v>292587</c:v>
                </c:pt>
                <c:pt idx="3501">
                  <c:v>742</c:v>
                </c:pt>
                <c:pt idx="3502">
                  <c:v>48920</c:v>
                </c:pt>
                <c:pt idx="3503">
                  <c:v>5417</c:v>
                </c:pt>
                <c:pt idx="3504">
                  <c:v>224435</c:v>
                </c:pt>
                <c:pt idx="3505">
                  <c:v>40876</c:v>
                </c:pt>
                <c:pt idx="3506">
                  <c:v>30538</c:v>
                </c:pt>
                <c:pt idx="3507">
                  <c:v>35185</c:v>
                </c:pt>
                <c:pt idx="3508">
                  <c:v>11392</c:v>
                </c:pt>
                <c:pt idx="3509">
                  <c:v>10087</c:v>
                </c:pt>
                <c:pt idx="3510">
                  <c:v>41253</c:v>
                </c:pt>
                <c:pt idx="3511">
                  <c:v>1359885</c:v>
                </c:pt>
                <c:pt idx="3512">
                  <c:v>9574</c:v>
                </c:pt>
                <c:pt idx="3513">
                  <c:v>407827</c:v>
                </c:pt>
                <c:pt idx="3514">
                  <c:v>2553</c:v>
                </c:pt>
                <c:pt idx="3515">
                  <c:v>123055</c:v>
                </c:pt>
                <c:pt idx="3516">
                  <c:v>53213</c:v>
                </c:pt>
                <c:pt idx="3517">
                  <c:v>1151</c:v>
                </c:pt>
                <c:pt idx="3518">
                  <c:v>555041</c:v>
                </c:pt>
                <c:pt idx="3519">
                  <c:v>15910</c:v>
                </c:pt>
                <c:pt idx="3520">
                  <c:v>74909</c:v>
                </c:pt>
                <c:pt idx="3521">
                  <c:v>106752</c:v>
                </c:pt>
                <c:pt idx="3522">
                  <c:v>8323</c:v>
                </c:pt>
                <c:pt idx="3523">
                  <c:v>1183287</c:v>
                </c:pt>
                <c:pt idx="3524">
                  <c:v>1167234</c:v>
                </c:pt>
                <c:pt idx="3525">
                  <c:v>1080230</c:v>
                </c:pt>
                <c:pt idx="3526">
                  <c:v>14638</c:v>
                </c:pt>
                <c:pt idx="3527">
                  <c:v>1431</c:v>
                </c:pt>
                <c:pt idx="3528">
                  <c:v>250934</c:v>
                </c:pt>
                <c:pt idx="3529">
                  <c:v>550540</c:v>
                </c:pt>
                <c:pt idx="3530">
                  <c:v>5854</c:v>
                </c:pt>
                <c:pt idx="3531">
                  <c:v>38356</c:v>
                </c:pt>
                <c:pt idx="3532">
                  <c:v>2073</c:v>
                </c:pt>
                <c:pt idx="3533">
                  <c:v>4561</c:v>
                </c:pt>
                <c:pt idx="3534">
                  <c:v>9299868</c:v>
                </c:pt>
                <c:pt idx="3535">
                  <c:v>2639</c:v>
                </c:pt>
                <c:pt idx="3536">
                  <c:v>492059</c:v>
                </c:pt>
                <c:pt idx="3537">
                  <c:v>468570</c:v>
                </c:pt>
                <c:pt idx="3538">
                  <c:v>333059</c:v>
                </c:pt>
                <c:pt idx="3539">
                  <c:v>51121</c:v>
                </c:pt>
                <c:pt idx="3540">
                  <c:v>60701</c:v>
                </c:pt>
                <c:pt idx="3541">
                  <c:v>209822</c:v>
                </c:pt>
                <c:pt idx="3542">
                  <c:v>877902</c:v>
                </c:pt>
                <c:pt idx="3543">
                  <c:v>3564</c:v>
                </c:pt>
                <c:pt idx="3544">
                  <c:v>48453</c:v>
                </c:pt>
                <c:pt idx="3545">
                  <c:v>2670</c:v>
                </c:pt>
                <c:pt idx="3546">
                  <c:v>143350</c:v>
                </c:pt>
                <c:pt idx="3547">
                  <c:v>823527</c:v>
                </c:pt>
                <c:pt idx="3548">
                  <c:v>40805</c:v>
                </c:pt>
                <c:pt idx="3549">
                  <c:v>26108</c:v>
                </c:pt>
                <c:pt idx="3550">
                  <c:v>17659</c:v>
                </c:pt>
                <c:pt idx="3551">
                  <c:v>146229</c:v>
                </c:pt>
                <c:pt idx="3552">
                  <c:v>12517</c:v>
                </c:pt>
                <c:pt idx="3553">
                  <c:v>127378</c:v>
                </c:pt>
                <c:pt idx="3554">
                  <c:v>15630</c:v>
                </c:pt>
                <c:pt idx="3555">
                  <c:v>7228679</c:v>
                </c:pt>
                <c:pt idx="3556">
                  <c:v>905817</c:v>
                </c:pt>
                <c:pt idx="3557">
                  <c:v>313888</c:v>
                </c:pt>
                <c:pt idx="3558">
                  <c:v>74865</c:v>
                </c:pt>
                <c:pt idx="3559">
                  <c:v>4212314</c:v>
                </c:pt>
                <c:pt idx="3560">
                  <c:v>6462</c:v>
                </c:pt>
                <c:pt idx="3561">
                  <c:v>196752</c:v>
                </c:pt>
                <c:pt idx="3562">
                  <c:v>724820</c:v>
                </c:pt>
                <c:pt idx="3563">
                  <c:v>247</c:v>
                </c:pt>
                <c:pt idx="3564">
                  <c:v>51062</c:v>
                </c:pt>
                <c:pt idx="3565">
                  <c:v>361343</c:v>
                </c:pt>
                <c:pt idx="3566">
                  <c:v>5010</c:v>
                </c:pt>
                <c:pt idx="3567">
                  <c:v>75097</c:v>
                </c:pt>
                <c:pt idx="3568">
                  <c:v>285528</c:v>
                </c:pt>
                <c:pt idx="3569">
                  <c:v>1420</c:v>
                </c:pt>
                <c:pt idx="3570">
                  <c:v>1672202</c:v>
                </c:pt>
                <c:pt idx="3571">
                  <c:v>1721325</c:v>
                </c:pt>
                <c:pt idx="3572">
                  <c:v>5567</c:v>
                </c:pt>
                <c:pt idx="3573">
                  <c:v>80818</c:v>
                </c:pt>
                <c:pt idx="3574">
                  <c:v>149</c:v>
                </c:pt>
                <c:pt idx="3575">
                  <c:v>966919</c:v>
                </c:pt>
                <c:pt idx="3576">
                  <c:v>1134746</c:v>
                </c:pt>
                <c:pt idx="3577">
                  <c:v>332746</c:v>
                </c:pt>
                <c:pt idx="3578">
                  <c:v>61811</c:v>
                </c:pt>
                <c:pt idx="3579">
                  <c:v>44209</c:v>
                </c:pt>
                <c:pt idx="3580">
                  <c:v>1900</c:v>
                </c:pt>
                <c:pt idx="3581">
                  <c:v>857</c:v>
                </c:pt>
                <c:pt idx="3582">
                  <c:v>223242</c:v>
                </c:pt>
                <c:pt idx="3583">
                  <c:v>206031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EA-4BA0-AAC1-1BC2BA013622}"/>
            </c:ext>
          </c:extLst>
        </c:ser>
        <c:ser>
          <c:idx val="1"/>
          <c:order val="1"/>
          <c:tx>
            <c:v>Predicted Impressions</c:v>
          </c:tx>
          <c:spPr>
            <a:ln w="19050">
              <a:noFill/>
            </a:ln>
          </c:spPr>
          <c:xVal>
            <c:numRef>
              <c:f>PoliticalAds!$X$2:$X$3585</c:f>
              <c:numCache>
                <c:formatCode>General</c:formatCode>
                <c:ptCount val="3584"/>
                <c:pt idx="0">
                  <c:v>1</c:v>
                </c:pt>
                <c:pt idx="1">
                  <c:v>9</c:v>
                </c:pt>
                <c:pt idx="2">
                  <c:v>53</c:v>
                </c:pt>
                <c:pt idx="3">
                  <c:v>205</c:v>
                </c:pt>
                <c:pt idx="4">
                  <c:v>41</c:v>
                </c:pt>
                <c:pt idx="5">
                  <c:v>93</c:v>
                </c:pt>
                <c:pt idx="6">
                  <c:v>4</c:v>
                </c:pt>
                <c:pt idx="7">
                  <c:v>14</c:v>
                </c:pt>
                <c:pt idx="8">
                  <c:v>9</c:v>
                </c:pt>
                <c:pt idx="9">
                  <c:v>20</c:v>
                </c:pt>
                <c:pt idx="10">
                  <c:v>22</c:v>
                </c:pt>
                <c:pt idx="11">
                  <c:v>1</c:v>
                </c:pt>
                <c:pt idx="12">
                  <c:v>2</c:v>
                </c:pt>
                <c:pt idx="13">
                  <c:v>147</c:v>
                </c:pt>
                <c:pt idx="14">
                  <c:v>205</c:v>
                </c:pt>
                <c:pt idx="15">
                  <c:v>20</c:v>
                </c:pt>
                <c:pt idx="16">
                  <c:v>7</c:v>
                </c:pt>
                <c:pt idx="17">
                  <c:v>19</c:v>
                </c:pt>
                <c:pt idx="18">
                  <c:v>6</c:v>
                </c:pt>
                <c:pt idx="19">
                  <c:v>58</c:v>
                </c:pt>
                <c:pt idx="20">
                  <c:v>26</c:v>
                </c:pt>
                <c:pt idx="21">
                  <c:v>11</c:v>
                </c:pt>
                <c:pt idx="22">
                  <c:v>30</c:v>
                </c:pt>
                <c:pt idx="23">
                  <c:v>6</c:v>
                </c:pt>
                <c:pt idx="24">
                  <c:v>1</c:v>
                </c:pt>
                <c:pt idx="25">
                  <c:v>164</c:v>
                </c:pt>
                <c:pt idx="26">
                  <c:v>19</c:v>
                </c:pt>
                <c:pt idx="27">
                  <c:v>3</c:v>
                </c:pt>
                <c:pt idx="28">
                  <c:v>7</c:v>
                </c:pt>
                <c:pt idx="29">
                  <c:v>2</c:v>
                </c:pt>
                <c:pt idx="30">
                  <c:v>30</c:v>
                </c:pt>
                <c:pt idx="31">
                  <c:v>6</c:v>
                </c:pt>
                <c:pt idx="32">
                  <c:v>11</c:v>
                </c:pt>
                <c:pt idx="33">
                  <c:v>7</c:v>
                </c:pt>
                <c:pt idx="34">
                  <c:v>29</c:v>
                </c:pt>
                <c:pt idx="35">
                  <c:v>101</c:v>
                </c:pt>
                <c:pt idx="36">
                  <c:v>8</c:v>
                </c:pt>
                <c:pt idx="37">
                  <c:v>14</c:v>
                </c:pt>
                <c:pt idx="38">
                  <c:v>77</c:v>
                </c:pt>
                <c:pt idx="39">
                  <c:v>15</c:v>
                </c:pt>
                <c:pt idx="40">
                  <c:v>177</c:v>
                </c:pt>
                <c:pt idx="41">
                  <c:v>240</c:v>
                </c:pt>
                <c:pt idx="42">
                  <c:v>4</c:v>
                </c:pt>
                <c:pt idx="43">
                  <c:v>19</c:v>
                </c:pt>
                <c:pt idx="44">
                  <c:v>25</c:v>
                </c:pt>
                <c:pt idx="45">
                  <c:v>177</c:v>
                </c:pt>
                <c:pt idx="46">
                  <c:v>7</c:v>
                </c:pt>
                <c:pt idx="47">
                  <c:v>3</c:v>
                </c:pt>
                <c:pt idx="48">
                  <c:v>28</c:v>
                </c:pt>
                <c:pt idx="49">
                  <c:v>49</c:v>
                </c:pt>
                <c:pt idx="50">
                  <c:v>34</c:v>
                </c:pt>
                <c:pt idx="51">
                  <c:v>7</c:v>
                </c:pt>
                <c:pt idx="52">
                  <c:v>19</c:v>
                </c:pt>
                <c:pt idx="53">
                  <c:v>164</c:v>
                </c:pt>
                <c:pt idx="54">
                  <c:v>17</c:v>
                </c:pt>
                <c:pt idx="55">
                  <c:v>1</c:v>
                </c:pt>
                <c:pt idx="56">
                  <c:v>19</c:v>
                </c:pt>
                <c:pt idx="57">
                  <c:v>26</c:v>
                </c:pt>
                <c:pt idx="58">
                  <c:v>27</c:v>
                </c:pt>
                <c:pt idx="59">
                  <c:v>162</c:v>
                </c:pt>
                <c:pt idx="60">
                  <c:v>9</c:v>
                </c:pt>
                <c:pt idx="61">
                  <c:v>3</c:v>
                </c:pt>
                <c:pt idx="62">
                  <c:v>22</c:v>
                </c:pt>
                <c:pt idx="63">
                  <c:v>19</c:v>
                </c:pt>
                <c:pt idx="64">
                  <c:v>1</c:v>
                </c:pt>
                <c:pt idx="65">
                  <c:v>5</c:v>
                </c:pt>
                <c:pt idx="66">
                  <c:v>6</c:v>
                </c:pt>
                <c:pt idx="67">
                  <c:v>14</c:v>
                </c:pt>
                <c:pt idx="68">
                  <c:v>3</c:v>
                </c:pt>
                <c:pt idx="69">
                  <c:v>34</c:v>
                </c:pt>
                <c:pt idx="70">
                  <c:v>162</c:v>
                </c:pt>
                <c:pt idx="71">
                  <c:v>29</c:v>
                </c:pt>
                <c:pt idx="72">
                  <c:v>338</c:v>
                </c:pt>
                <c:pt idx="73">
                  <c:v>4</c:v>
                </c:pt>
                <c:pt idx="74">
                  <c:v>18</c:v>
                </c:pt>
                <c:pt idx="75">
                  <c:v>162</c:v>
                </c:pt>
                <c:pt idx="76">
                  <c:v>1</c:v>
                </c:pt>
                <c:pt idx="77">
                  <c:v>14</c:v>
                </c:pt>
                <c:pt idx="78">
                  <c:v>7</c:v>
                </c:pt>
                <c:pt idx="79">
                  <c:v>1</c:v>
                </c:pt>
                <c:pt idx="80">
                  <c:v>65</c:v>
                </c:pt>
                <c:pt idx="81">
                  <c:v>136</c:v>
                </c:pt>
                <c:pt idx="82">
                  <c:v>51</c:v>
                </c:pt>
                <c:pt idx="83">
                  <c:v>25</c:v>
                </c:pt>
                <c:pt idx="84">
                  <c:v>41</c:v>
                </c:pt>
                <c:pt idx="85">
                  <c:v>1</c:v>
                </c:pt>
                <c:pt idx="86">
                  <c:v>13</c:v>
                </c:pt>
                <c:pt idx="87">
                  <c:v>93</c:v>
                </c:pt>
                <c:pt idx="88">
                  <c:v>4</c:v>
                </c:pt>
                <c:pt idx="89">
                  <c:v>7</c:v>
                </c:pt>
                <c:pt idx="90">
                  <c:v>81</c:v>
                </c:pt>
                <c:pt idx="91">
                  <c:v>1</c:v>
                </c:pt>
                <c:pt idx="92">
                  <c:v>1</c:v>
                </c:pt>
                <c:pt idx="93">
                  <c:v>162</c:v>
                </c:pt>
                <c:pt idx="94">
                  <c:v>53</c:v>
                </c:pt>
                <c:pt idx="95">
                  <c:v>286</c:v>
                </c:pt>
                <c:pt idx="96">
                  <c:v>4</c:v>
                </c:pt>
                <c:pt idx="97">
                  <c:v>1</c:v>
                </c:pt>
                <c:pt idx="98">
                  <c:v>29</c:v>
                </c:pt>
                <c:pt idx="99">
                  <c:v>110</c:v>
                </c:pt>
                <c:pt idx="100">
                  <c:v>3</c:v>
                </c:pt>
                <c:pt idx="101">
                  <c:v>14</c:v>
                </c:pt>
                <c:pt idx="102">
                  <c:v>1</c:v>
                </c:pt>
                <c:pt idx="103">
                  <c:v>19</c:v>
                </c:pt>
                <c:pt idx="104">
                  <c:v>25</c:v>
                </c:pt>
                <c:pt idx="105">
                  <c:v>28</c:v>
                </c:pt>
                <c:pt idx="106">
                  <c:v>6</c:v>
                </c:pt>
                <c:pt idx="107">
                  <c:v>81</c:v>
                </c:pt>
                <c:pt idx="108">
                  <c:v>3</c:v>
                </c:pt>
                <c:pt idx="109">
                  <c:v>3</c:v>
                </c:pt>
                <c:pt idx="110">
                  <c:v>8</c:v>
                </c:pt>
                <c:pt idx="111">
                  <c:v>7</c:v>
                </c:pt>
                <c:pt idx="112">
                  <c:v>10</c:v>
                </c:pt>
                <c:pt idx="113">
                  <c:v>27</c:v>
                </c:pt>
                <c:pt idx="114">
                  <c:v>21</c:v>
                </c:pt>
                <c:pt idx="115">
                  <c:v>191</c:v>
                </c:pt>
                <c:pt idx="116">
                  <c:v>77</c:v>
                </c:pt>
                <c:pt idx="117">
                  <c:v>98</c:v>
                </c:pt>
                <c:pt idx="118">
                  <c:v>6</c:v>
                </c:pt>
                <c:pt idx="119">
                  <c:v>7</c:v>
                </c:pt>
                <c:pt idx="120">
                  <c:v>13</c:v>
                </c:pt>
                <c:pt idx="121">
                  <c:v>23</c:v>
                </c:pt>
                <c:pt idx="122">
                  <c:v>177</c:v>
                </c:pt>
                <c:pt idx="123">
                  <c:v>33</c:v>
                </c:pt>
                <c:pt idx="124">
                  <c:v>362</c:v>
                </c:pt>
                <c:pt idx="125">
                  <c:v>8</c:v>
                </c:pt>
                <c:pt idx="126">
                  <c:v>12</c:v>
                </c:pt>
                <c:pt idx="127">
                  <c:v>162</c:v>
                </c:pt>
                <c:pt idx="128">
                  <c:v>162</c:v>
                </c:pt>
                <c:pt idx="129">
                  <c:v>14</c:v>
                </c:pt>
                <c:pt idx="130">
                  <c:v>10</c:v>
                </c:pt>
                <c:pt idx="131">
                  <c:v>19</c:v>
                </c:pt>
                <c:pt idx="132">
                  <c:v>13</c:v>
                </c:pt>
                <c:pt idx="133">
                  <c:v>127</c:v>
                </c:pt>
                <c:pt idx="134">
                  <c:v>1</c:v>
                </c:pt>
                <c:pt idx="135">
                  <c:v>1</c:v>
                </c:pt>
                <c:pt idx="136">
                  <c:v>10</c:v>
                </c:pt>
                <c:pt idx="137">
                  <c:v>2</c:v>
                </c:pt>
                <c:pt idx="138">
                  <c:v>1</c:v>
                </c:pt>
                <c:pt idx="139">
                  <c:v>14</c:v>
                </c:pt>
                <c:pt idx="140">
                  <c:v>20</c:v>
                </c:pt>
                <c:pt idx="141">
                  <c:v>51</c:v>
                </c:pt>
                <c:pt idx="142">
                  <c:v>29</c:v>
                </c:pt>
                <c:pt idx="143">
                  <c:v>1</c:v>
                </c:pt>
                <c:pt idx="144">
                  <c:v>81</c:v>
                </c:pt>
                <c:pt idx="145">
                  <c:v>29</c:v>
                </c:pt>
                <c:pt idx="146">
                  <c:v>110</c:v>
                </c:pt>
                <c:pt idx="147">
                  <c:v>58</c:v>
                </c:pt>
                <c:pt idx="148">
                  <c:v>5</c:v>
                </c:pt>
                <c:pt idx="149">
                  <c:v>21</c:v>
                </c:pt>
                <c:pt idx="150">
                  <c:v>14</c:v>
                </c:pt>
                <c:pt idx="151">
                  <c:v>162</c:v>
                </c:pt>
                <c:pt idx="152">
                  <c:v>1</c:v>
                </c:pt>
                <c:pt idx="153">
                  <c:v>14</c:v>
                </c:pt>
                <c:pt idx="154">
                  <c:v>6</c:v>
                </c:pt>
                <c:pt idx="155">
                  <c:v>27</c:v>
                </c:pt>
                <c:pt idx="156">
                  <c:v>6</c:v>
                </c:pt>
                <c:pt idx="157">
                  <c:v>5</c:v>
                </c:pt>
                <c:pt idx="158">
                  <c:v>9</c:v>
                </c:pt>
                <c:pt idx="159">
                  <c:v>110</c:v>
                </c:pt>
                <c:pt idx="160">
                  <c:v>5</c:v>
                </c:pt>
                <c:pt idx="161">
                  <c:v>20</c:v>
                </c:pt>
                <c:pt idx="162">
                  <c:v>28</c:v>
                </c:pt>
                <c:pt idx="163">
                  <c:v>21</c:v>
                </c:pt>
                <c:pt idx="164">
                  <c:v>31</c:v>
                </c:pt>
                <c:pt idx="165">
                  <c:v>34</c:v>
                </c:pt>
                <c:pt idx="166">
                  <c:v>66</c:v>
                </c:pt>
                <c:pt idx="167">
                  <c:v>17</c:v>
                </c:pt>
                <c:pt idx="168">
                  <c:v>7</c:v>
                </c:pt>
                <c:pt idx="169">
                  <c:v>19</c:v>
                </c:pt>
                <c:pt idx="170">
                  <c:v>2</c:v>
                </c:pt>
                <c:pt idx="171">
                  <c:v>81</c:v>
                </c:pt>
                <c:pt idx="172">
                  <c:v>1</c:v>
                </c:pt>
                <c:pt idx="173">
                  <c:v>22</c:v>
                </c:pt>
                <c:pt idx="174">
                  <c:v>31</c:v>
                </c:pt>
                <c:pt idx="175">
                  <c:v>1</c:v>
                </c:pt>
                <c:pt idx="176">
                  <c:v>31</c:v>
                </c:pt>
                <c:pt idx="177">
                  <c:v>5</c:v>
                </c:pt>
                <c:pt idx="178">
                  <c:v>12</c:v>
                </c:pt>
                <c:pt idx="179">
                  <c:v>1</c:v>
                </c:pt>
                <c:pt idx="180">
                  <c:v>164</c:v>
                </c:pt>
                <c:pt idx="181">
                  <c:v>10</c:v>
                </c:pt>
                <c:pt idx="182">
                  <c:v>18</c:v>
                </c:pt>
                <c:pt idx="183">
                  <c:v>6</c:v>
                </c:pt>
                <c:pt idx="184">
                  <c:v>23</c:v>
                </c:pt>
                <c:pt idx="185">
                  <c:v>19</c:v>
                </c:pt>
                <c:pt idx="186">
                  <c:v>203</c:v>
                </c:pt>
                <c:pt idx="187">
                  <c:v>26</c:v>
                </c:pt>
                <c:pt idx="188">
                  <c:v>15</c:v>
                </c:pt>
                <c:pt idx="189">
                  <c:v>18</c:v>
                </c:pt>
                <c:pt idx="190">
                  <c:v>1</c:v>
                </c:pt>
                <c:pt idx="191">
                  <c:v>3</c:v>
                </c:pt>
                <c:pt idx="192">
                  <c:v>1</c:v>
                </c:pt>
                <c:pt idx="193">
                  <c:v>11</c:v>
                </c:pt>
                <c:pt idx="194">
                  <c:v>5</c:v>
                </c:pt>
                <c:pt idx="195">
                  <c:v>21</c:v>
                </c:pt>
                <c:pt idx="196">
                  <c:v>1</c:v>
                </c:pt>
                <c:pt idx="197">
                  <c:v>27</c:v>
                </c:pt>
                <c:pt idx="198">
                  <c:v>27</c:v>
                </c:pt>
                <c:pt idx="199">
                  <c:v>29</c:v>
                </c:pt>
                <c:pt idx="200">
                  <c:v>39</c:v>
                </c:pt>
                <c:pt idx="201">
                  <c:v>164</c:v>
                </c:pt>
                <c:pt idx="202">
                  <c:v>164</c:v>
                </c:pt>
                <c:pt idx="203">
                  <c:v>136</c:v>
                </c:pt>
                <c:pt idx="204">
                  <c:v>423</c:v>
                </c:pt>
                <c:pt idx="205">
                  <c:v>43</c:v>
                </c:pt>
                <c:pt idx="206">
                  <c:v>26</c:v>
                </c:pt>
                <c:pt idx="207">
                  <c:v>164</c:v>
                </c:pt>
                <c:pt idx="208">
                  <c:v>19</c:v>
                </c:pt>
                <c:pt idx="209">
                  <c:v>1</c:v>
                </c:pt>
                <c:pt idx="210">
                  <c:v>202</c:v>
                </c:pt>
                <c:pt idx="211">
                  <c:v>25</c:v>
                </c:pt>
                <c:pt idx="212">
                  <c:v>43</c:v>
                </c:pt>
                <c:pt idx="213">
                  <c:v>1</c:v>
                </c:pt>
                <c:pt idx="214">
                  <c:v>6</c:v>
                </c:pt>
                <c:pt idx="215">
                  <c:v>61</c:v>
                </c:pt>
                <c:pt idx="216">
                  <c:v>19</c:v>
                </c:pt>
                <c:pt idx="217">
                  <c:v>162</c:v>
                </c:pt>
                <c:pt idx="218">
                  <c:v>3</c:v>
                </c:pt>
                <c:pt idx="219">
                  <c:v>448</c:v>
                </c:pt>
                <c:pt idx="220">
                  <c:v>19</c:v>
                </c:pt>
                <c:pt idx="221">
                  <c:v>14</c:v>
                </c:pt>
                <c:pt idx="222">
                  <c:v>1</c:v>
                </c:pt>
                <c:pt idx="223">
                  <c:v>164</c:v>
                </c:pt>
                <c:pt idx="224">
                  <c:v>41</c:v>
                </c:pt>
                <c:pt idx="225">
                  <c:v>7</c:v>
                </c:pt>
                <c:pt idx="226">
                  <c:v>27</c:v>
                </c:pt>
                <c:pt idx="227">
                  <c:v>7</c:v>
                </c:pt>
                <c:pt idx="228">
                  <c:v>122</c:v>
                </c:pt>
                <c:pt idx="229">
                  <c:v>31</c:v>
                </c:pt>
                <c:pt idx="230">
                  <c:v>1</c:v>
                </c:pt>
                <c:pt idx="231">
                  <c:v>355</c:v>
                </c:pt>
                <c:pt idx="232">
                  <c:v>75</c:v>
                </c:pt>
                <c:pt idx="233">
                  <c:v>7</c:v>
                </c:pt>
                <c:pt idx="234">
                  <c:v>136</c:v>
                </c:pt>
                <c:pt idx="235">
                  <c:v>19</c:v>
                </c:pt>
                <c:pt idx="236">
                  <c:v>13</c:v>
                </c:pt>
                <c:pt idx="237">
                  <c:v>164</c:v>
                </c:pt>
                <c:pt idx="238">
                  <c:v>13</c:v>
                </c:pt>
                <c:pt idx="239">
                  <c:v>205</c:v>
                </c:pt>
                <c:pt idx="240">
                  <c:v>9</c:v>
                </c:pt>
                <c:pt idx="241">
                  <c:v>21</c:v>
                </c:pt>
                <c:pt idx="242">
                  <c:v>361</c:v>
                </c:pt>
                <c:pt idx="243">
                  <c:v>12</c:v>
                </c:pt>
                <c:pt idx="244">
                  <c:v>105</c:v>
                </c:pt>
                <c:pt idx="245">
                  <c:v>119</c:v>
                </c:pt>
                <c:pt idx="246">
                  <c:v>4</c:v>
                </c:pt>
                <c:pt idx="247">
                  <c:v>127</c:v>
                </c:pt>
                <c:pt idx="248">
                  <c:v>20</c:v>
                </c:pt>
                <c:pt idx="249">
                  <c:v>3</c:v>
                </c:pt>
                <c:pt idx="250">
                  <c:v>28</c:v>
                </c:pt>
                <c:pt idx="251">
                  <c:v>12</c:v>
                </c:pt>
                <c:pt idx="252">
                  <c:v>58</c:v>
                </c:pt>
                <c:pt idx="253">
                  <c:v>24</c:v>
                </c:pt>
                <c:pt idx="254">
                  <c:v>3</c:v>
                </c:pt>
                <c:pt idx="255">
                  <c:v>20</c:v>
                </c:pt>
                <c:pt idx="256">
                  <c:v>23</c:v>
                </c:pt>
                <c:pt idx="257">
                  <c:v>93</c:v>
                </c:pt>
                <c:pt idx="258">
                  <c:v>4</c:v>
                </c:pt>
                <c:pt idx="259">
                  <c:v>2</c:v>
                </c:pt>
                <c:pt idx="260">
                  <c:v>177</c:v>
                </c:pt>
                <c:pt idx="261">
                  <c:v>20</c:v>
                </c:pt>
                <c:pt idx="262">
                  <c:v>23</c:v>
                </c:pt>
                <c:pt idx="263">
                  <c:v>101</c:v>
                </c:pt>
                <c:pt idx="264">
                  <c:v>164</c:v>
                </c:pt>
                <c:pt idx="265">
                  <c:v>25</c:v>
                </c:pt>
                <c:pt idx="266">
                  <c:v>28</c:v>
                </c:pt>
                <c:pt idx="267">
                  <c:v>273</c:v>
                </c:pt>
                <c:pt idx="268">
                  <c:v>7</c:v>
                </c:pt>
                <c:pt idx="269">
                  <c:v>164</c:v>
                </c:pt>
                <c:pt idx="270">
                  <c:v>79</c:v>
                </c:pt>
                <c:pt idx="271">
                  <c:v>1</c:v>
                </c:pt>
                <c:pt idx="272">
                  <c:v>7</c:v>
                </c:pt>
                <c:pt idx="273">
                  <c:v>1</c:v>
                </c:pt>
                <c:pt idx="274">
                  <c:v>7</c:v>
                </c:pt>
                <c:pt idx="275">
                  <c:v>162</c:v>
                </c:pt>
                <c:pt idx="276">
                  <c:v>19</c:v>
                </c:pt>
                <c:pt idx="277">
                  <c:v>162</c:v>
                </c:pt>
                <c:pt idx="278">
                  <c:v>17</c:v>
                </c:pt>
                <c:pt idx="279">
                  <c:v>164</c:v>
                </c:pt>
                <c:pt idx="280">
                  <c:v>21</c:v>
                </c:pt>
                <c:pt idx="281">
                  <c:v>60</c:v>
                </c:pt>
                <c:pt idx="282">
                  <c:v>17</c:v>
                </c:pt>
                <c:pt idx="283">
                  <c:v>19</c:v>
                </c:pt>
                <c:pt idx="284">
                  <c:v>67</c:v>
                </c:pt>
                <c:pt idx="285">
                  <c:v>29</c:v>
                </c:pt>
                <c:pt idx="286">
                  <c:v>111</c:v>
                </c:pt>
                <c:pt idx="287">
                  <c:v>7</c:v>
                </c:pt>
                <c:pt idx="288">
                  <c:v>8</c:v>
                </c:pt>
                <c:pt idx="289">
                  <c:v>56</c:v>
                </c:pt>
                <c:pt idx="290">
                  <c:v>164</c:v>
                </c:pt>
                <c:pt idx="291">
                  <c:v>93</c:v>
                </c:pt>
                <c:pt idx="292">
                  <c:v>164</c:v>
                </c:pt>
                <c:pt idx="293">
                  <c:v>13</c:v>
                </c:pt>
                <c:pt idx="294">
                  <c:v>4</c:v>
                </c:pt>
                <c:pt idx="295">
                  <c:v>87</c:v>
                </c:pt>
                <c:pt idx="296">
                  <c:v>35</c:v>
                </c:pt>
                <c:pt idx="297">
                  <c:v>33</c:v>
                </c:pt>
                <c:pt idx="298">
                  <c:v>7</c:v>
                </c:pt>
                <c:pt idx="299">
                  <c:v>205</c:v>
                </c:pt>
                <c:pt idx="300">
                  <c:v>6</c:v>
                </c:pt>
                <c:pt idx="301">
                  <c:v>27</c:v>
                </c:pt>
                <c:pt idx="302">
                  <c:v>29</c:v>
                </c:pt>
                <c:pt idx="303">
                  <c:v>3</c:v>
                </c:pt>
                <c:pt idx="304">
                  <c:v>343</c:v>
                </c:pt>
                <c:pt idx="305">
                  <c:v>30</c:v>
                </c:pt>
                <c:pt idx="306">
                  <c:v>5</c:v>
                </c:pt>
                <c:pt idx="307">
                  <c:v>162</c:v>
                </c:pt>
                <c:pt idx="308">
                  <c:v>3</c:v>
                </c:pt>
                <c:pt idx="309">
                  <c:v>31</c:v>
                </c:pt>
                <c:pt idx="310">
                  <c:v>34</c:v>
                </c:pt>
                <c:pt idx="311">
                  <c:v>203</c:v>
                </c:pt>
                <c:pt idx="312">
                  <c:v>177</c:v>
                </c:pt>
                <c:pt idx="313">
                  <c:v>1</c:v>
                </c:pt>
                <c:pt idx="314">
                  <c:v>9</c:v>
                </c:pt>
                <c:pt idx="315">
                  <c:v>28</c:v>
                </c:pt>
                <c:pt idx="316">
                  <c:v>9</c:v>
                </c:pt>
                <c:pt idx="317">
                  <c:v>18</c:v>
                </c:pt>
                <c:pt idx="318">
                  <c:v>14</c:v>
                </c:pt>
                <c:pt idx="319">
                  <c:v>164</c:v>
                </c:pt>
                <c:pt idx="320">
                  <c:v>162</c:v>
                </c:pt>
                <c:pt idx="321">
                  <c:v>177</c:v>
                </c:pt>
                <c:pt idx="322">
                  <c:v>39</c:v>
                </c:pt>
                <c:pt idx="323">
                  <c:v>115</c:v>
                </c:pt>
                <c:pt idx="324">
                  <c:v>164</c:v>
                </c:pt>
                <c:pt idx="325">
                  <c:v>7</c:v>
                </c:pt>
                <c:pt idx="326">
                  <c:v>188</c:v>
                </c:pt>
                <c:pt idx="327">
                  <c:v>162</c:v>
                </c:pt>
                <c:pt idx="328">
                  <c:v>1</c:v>
                </c:pt>
                <c:pt idx="329">
                  <c:v>30</c:v>
                </c:pt>
                <c:pt idx="330">
                  <c:v>1</c:v>
                </c:pt>
                <c:pt idx="331">
                  <c:v>398</c:v>
                </c:pt>
                <c:pt idx="332">
                  <c:v>19</c:v>
                </c:pt>
                <c:pt idx="333">
                  <c:v>19</c:v>
                </c:pt>
                <c:pt idx="334">
                  <c:v>81</c:v>
                </c:pt>
                <c:pt idx="335">
                  <c:v>27</c:v>
                </c:pt>
                <c:pt idx="336">
                  <c:v>8</c:v>
                </c:pt>
                <c:pt idx="337">
                  <c:v>22</c:v>
                </c:pt>
                <c:pt idx="338">
                  <c:v>7</c:v>
                </c:pt>
                <c:pt idx="339">
                  <c:v>24</c:v>
                </c:pt>
                <c:pt idx="340">
                  <c:v>18</c:v>
                </c:pt>
                <c:pt idx="341">
                  <c:v>8</c:v>
                </c:pt>
                <c:pt idx="342">
                  <c:v>164</c:v>
                </c:pt>
                <c:pt idx="343">
                  <c:v>20</c:v>
                </c:pt>
                <c:pt idx="344">
                  <c:v>4</c:v>
                </c:pt>
                <c:pt idx="345">
                  <c:v>1</c:v>
                </c:pt>
                <c:pt idx="346">
                  <c:v>118</c:v>
                </c:pt>
                <c:pt idx="347">
                  <c:v>20</c:v>
                </c:pt>
                <c:pt idx="348">
                  <c:v>5</c:v>
                </c:pt>
                <c:pt idx="349">
                  <c:v>43</c:v>
                </c:pt>
                <c:pt idx="350">
                  <c:v>19</c:v>
                </c:pt>
                <c:pt idx="351">
                  <c:v>340</c:v>
                </c:pt>
                <c:pt idx="352">
                  <c:v>13</c:v>
                </c:pt>
                <c:pt idx="353">
                  <c:v>7</c:v>
                </c:pt>
                <c:pt idx="354">
                  <c:v>30</c:v>
                </c:pt>
                <c:pt idx="355">
                  <c:v>164</c:v>
                </c:pt>
                <c:pt idx="356">
                  <c:v>5</c:v>
                </c:pt>
                <c:pt idx="357">
                  <c:v>29</c:v>
                </c:pt>
                <c:pt idx="358">
                  <c:v>7</c:v>
                </c:pt>
                <c:pt idx="359">
                  <c:v>6</c:v>
                </c:pt>
                <c:pt idx="360">
                  <c:v>53</c:v>
                </c:pt>
                <c:pt idx="361">
                  <c:v>31</c:v>
                </c:pt>
                <c:pt idx="362">
                  <c:v>19</c:v>
                </c:pt>
                <c:pt idx="363">
                  <c:v>70</c:v>
                </c:pt>
                <c:pt idx="364">
                  <c:v>27</c:v>
                </c:pt>
                <c:pt idx="365">
                  <c:v>1</c:v>
                </c:pt>
                <c:pt idx="366">
                  <c:v>1</c:v>
                </c:pt>
                <c:pt idx="367">
                  <c:v>61</c:v>
                </c:pt>
                <c:pt idx="368">
                  <c:v>177</c:v>
                </c:pt>
                <c:pt idx="369">
                  <c:v>26</c:v>
                </c:pt>
                <c:pt idx="370">
                  <c:v>24</c:v>
                </c:pt>
                <c:pt idx="371">
                  <c:v>1</c:v>
                </c:pt>
                <c:pt idx="372">
                  <c:v>325</c:v>
                </c:pt>
                <c:pt idx="373">
                  <c:v>177</c:v>
                </c:pt>
                <c:pt idx="374">
                  <c:v>162</c:v>
                </c:pt>
                <c:pt idx="375">
                  <c:v>164</c:v>
                </c:pt>
                <c:pt idx="376">
                  <c:v>6</c:v>
                </c:pt>
                <c:pt idx="377">
                  <c:v>18</c:v>
                </c:pt>
                <c:pt idx="378">
                  <c:v>2</c:v>
                </c:pt>
                <c:pt idx="379">
                  <c:v>273</c:v>
                </c:pt>
                <c:pt idx="380">
                  <c:v>41</c:v>
                </c:pt>
                <c:pt idx="381">
                  <c:v>10</c:v>
                </c:pt>
                <c:pt idx="382">
                  <c:v>70</c:v>
                </c:pt>
                <c:pt idx="383">
                  <c:v>93</c:v>
                </c:pt>
                <c:pt idx="384">
                  <c:v>10</c:v>
                </c:pt>
                <c:pt idx="385">
                  <c:v>31</c:v>
                </c:pt>
                <c:pt idx="386">
                  <c:v>18</c:v>
                </c:pt>
                <c:pt idx="387">
                  <c:v>29</c:v>
                </c:pt>
                <c:pt idx="388">
                  <c:v>49</c:v>
                </c:pt>
                <c:pt idx="389">
                  <c:v>7</c:v>
                </c:pt>
                <c:pt idx="390">
                  <c:v>3</c:v>
                </c:pt>
                <c:pt idx="391">
                  <c:v>358</c:v>
                </c:pt>
                <c:pt idx="392">
                  <c:v>1</c:v>
                </c:pt>
                <c:pt idx="393">
                  <c:v>1</c:v>
                </c:pt>
                <c:pt idx="394">
                  <c:v>23</c:v>
                </c:pt>
                <c:pt idx="395">
                  <c:v>105</c:v>
                </c:pt>
                <c:pt idx="396">
                  <c:v>30</c:v>
                </c:pt>
                <c:pt idx="397">
                  <c:v>21</c:v>
                </c:pt>
                <c:pt idx="398">
                  <c:v>110</c:v>
                </c:pt>
                <c:pt idx="399">
                  <c:v>39</c:v>
                </c:pt>
                <c:pt idx="400">
                  <c:v>22</c:v>
                </c:pt>
                <c:pt idx="401">
                  <c:v>188</c:v>
                </c:pt>
                <c:pt idx="402">
                  <c:v>1</c:v>
                </c:pt>
                <c:pt idx="403">
                  <c:v>33</c:v>
                </c:pt>
                <c:pt idx="404">
                  <c:v>45</c:v>
                </c:pt>
                <c:pt idx="405">
                  <c:v>16</c:v>
                </c:pt>
                <c:pt idx="406">
                  <c:v>1</c:v>
                </c:pt>
                <c:pt idx="407">
                  <c:v>164</c:v>
                </c:pt>
                <c:pt idx="408">
                  <c:v>21</c:v>
                </c:pt>
                <c:pt idx="409">
                  <c:v>3</c:v>
                </c:pt>
                <c:pt idx="410">
                  <c:v>15</c:v>
                </c:pt>
                <c:pt idx="411">
                  <c:v>205</c:v>
                </c:pt>
                <c:pt idx="412">
                  <c:v>8</c:v>
                </c:pt>
                <c:pt idx="413">
                  <c:v>18</c:v>
                </c:pt>
                <c:pt idx="414">
                  <c:v>2</c:v>
                </c:pt>
                <c:pt idx="415">
                  <c:v>7</c:v>
                </c:pt>
                <c:pt idx="416">
                  <c:v>226</c:v>
                </c:pt>
                <c:pt idx="417">
                  <c:v>6</c:v>
                </c:pt>
                <c:pt idx="418">
                  <c:v>29</c:v>
                </c:pt>
                <c:pt idx="419">
                  <c:v>3</c:v>
                </c:pt>
                <c:pt idx="420">
                  <c:v>21</c:v>
                </c:pt>
                <c:pt idx="421">
                  <c:v>162</c:v>
                </c:pt>
                <c:pt idx="422">
                  <c:v>38</c:v>
                </c:pt>
                <c:pt idx="423">
                  <c:v>93</c:v>
                </c:pt>
                <c:pt idx="424">
                  <c:v>20</c:v>
                </c:pt>
                <c:pt idx="425">
                  <c:v>1</c:v>
                </c:pt>
                <c:pt idx="426">
                  <c:v>6</c:v>
                </c:pt>
                <c:pt idx="427">
                  <c:v>54</c:v>
                </c:pt>
                <c:pt idx="428">
                  <c:v>24</c:v>
                </c:pt>
                <c:pt idx="429">
                  <c:v>13</c:v>
                </c:pt>
                <c:pt idx="430">
                  <c:v>8</c:v>
                </c:pt>
                <c:pt idx="431">
                  <c:v>7</c:v>
                </c:pt>
                <c:pt idx="432">
                  <c:v>27</c:v>
                </c:pt>
                <c:pt idx="433">
                  <c:v>7</c:v>
                </c:pt>
                <c:pt idx="434">
                  <c:v>5</c:v>
                </c:pt>
                <c:pt idx="435">
                  <c:v>12</c:v>
                </c:pt>
                <c:pt idx="436">
                  <c:v>27</c:v>
                </c:pt>
                <c:pt idx="437">
                  <c:v>3</c:v>
                </c:pt>
                <c:pt idx="438">
                  <c:v>162</c:v>
                </c:pt>
                <c:pt idx="439">
                  <c:v>19</c:v>
                </c:pt>
                <c:pt idx="440">
                  <c:v>2</c:v>
                </c:pt>
                <c:pt idx="441">
                  <c:v>45</c:v>
                </c:pt>
                <c:pt idx="442">
                  <c:v>17</c:v>
                </c:pt>
                <c:pt idx="443">
                  <c:v>19</c:v>
                </c:pt>
                <c:pt idx="444">
                  <c:v>58</c:v>
                </c:pt>
                <c:pt idx="445">
                  <c:v>30</c:v>
                </c:pt>
                <c:pt idx="446">
                  <c:v>33</c:v>
                </c:pt>
                <c:pt idx="447">
                  <c:v>110</c:v>
                </c:pt>
                <c:pt idx="448">
                  <c:v>27</c:v>
                </c:pt>
                <c:pt idx="449">
                  <c:v>19</c:v>
                </c:pt>
                <c:pt idx="450">
                  <c:v>203</c:v>
                </c:pt>
                <c:pt idx="451">
                  <c:v>5</c:v>
                </c:pt>
                <c:pt idx="452">
                  <c:v>33</c:v>
                </c:pt>
                <c:pt idx="453">
                  <c:v>66</c:v>
                </c:pt>
                <c:pt idx="454">
                  <c:v>15</c:v>
                </c:pt>
                <c:pt idx="455">
                  <c:v>164</c:v>
                </c:pt>
                <c:pt idx="456">
                  <c:v>84</c:v>
                </c:pt>
                <c:pt idx="457">
                  <c:v>164</c:v>
                </c:pt>
                <c:pt idx="458">
                  <c:v>164</c:v>
                </c:pt>
                <c:pt idx="459">
                  <c:v>4</c:v>
                </c:pt>
                <c:pt idx="460">
                  <c:v>1</c:v>
                </c:pt>
                <c:pt idx="461">
                  <c:v>14</c:v>
                </c:pt>
                <c:pt idx="462">
                  <c:v>1</c:v>
                </c:pt>
                <c:pt idx="463">
                  <c:v>338</c:v>
                </c:pt>
                <c:pt idx="464">
                  <c:v>162</c:v>
                </c:pt>
                <c:pt idx="465">
                  <c:v>1</c:v>
                </c:pt>
                <c:pt idx="466">
                  <c:v>319</c:v>
                </c:pt>
                <c:pt idx="467">
                  <c:v>19</c:v>
                </c:pt>
                <c:pt idx="468">
                  <c:v>15</c:v>
                </c:pt>
                <c:pt idx="469">
                  <c:v>24</c:v>
                </c:pt>
                <c:pt idx="470">
                  <c:v>27</c:v>
                </c:pt>
                <c:pt idx="471">
                  <c:v>2</c:v>
                </c:pt>
                <c:pt idx="472">
                  <c:v>27</c:v>
                </c:pt>
                <c:pt idx="473">
                  <c:v>29</c:v>
                </c:pt>
                <c:pt idx="474">
                  <c:v>26</c:v>
                </c:pt>
                <c:pt idx="475">
                  <c:v>19</c:v>
                </c:pt>
                <c:pt idx="476">
                  <c:v>162</c:v>
                </c:pt>
                <c:pt idx="477">
                  <c:v>29</c:v>
                </c:pt>
                <c:pt idx="478">
                  <c:v>7</c:v>
                </c:pt>
                <c:pt idx="479">
                  <c:v>140</c:v>
                </c:pt>
                <c:pt idx="480">
                  <c:v>2</c:v>
                </c:pt>
                <c:pt idx="481">
                  <c:v>164</c:v>
                </c:pt>
                <c:pt idx="482">
                  <c:v>9</c:v>
                </c:pt>
                <c:pt idx="483">
                  <c:v>3</c:v>
                </c:pt>
                <c:pt idx="484">
                  <c:v>11</c:v>
                </c:pt>
                <c:pt idx="485">
                  <c:v>1</c:v>
                </c:pt>
                <c:pt idx="486">
                  <c:v>17</c:v>
                </c:pt>
                <c:pt idx="487">
                  <c:v>70</c:v>
                </c:pt>
                <c:pt idx="488">
                  <c:v>218</c:v>
                </c:pt>
                <c:pt idx="489">
                  <c:v>14</c:v>
                </c:pt>
                <c:pt idx="490">
                  <c:v>93</c:v>
                </c:pt>
                <c:pt idx="491">
                  <c:v>10</c:v>
                </c:pt>
                <c:pt idx="492">
                  <c:v>1</c:v>
                </c:pt>
                <c:pt idx="493">
                  <c:v>38</c:v>
                </c:pt>
                <c:pt idx="494">
                  <c:v>202</c:v>
                </c:pt>
                <c:pt idx="495">
                  <c:v>64</c:v>
                </c:pt>
                <c:pt idx="496">
                  <c:v>136</c:v>
                </c:pt>
                <c:pt idx="497">
                  <c:v>21</c:v>
                </c:pt>
                <c:pt idx="498">
                  <c:v>162</c:v>
                </c:pt>
                <c:pt idx="499">
                  <c:v>110</c:v>
                </c:pt>
                <c:pt idx="500">
                  <c:v>6</c:v>
                </c:pt>
                <c:pt idx="501">
                  <c:v>1</c:v>
                </c:pt>
                <c:pt idx="502">
                  <c:v>3</c:v>
                </c:pt>
                <c:pt idx="503">
                  <c:v>19</c:v>
                </c:pt>
                <c:pt idx="504">
                  <c:v>19</c:v>
                </c:pt>
                <c:pt idx="505">
                  <c:v>7</c:v>
                </c:pt>
                <c:pt idx="506">
                  <c:v>14</c:v>
                </c:pt>
                <c:pt idx="507">
                  <c:v>19</c:v>
                </c:pt>
                <c:pt idx="508">
                  <c:v>5</c:v>
                </c:pt>
                <c:pt idx="509">
                  <c:v>203</c:v>
                </c:pt>
                <c:pt idx="510">
                  <c:v>24</c:v>
                </c:pt>
                <c:pt idx="511">
                  <c:v>66</c:v>
                </c:pt>
                <c:pt idx="512">
                  <c:v>13</c:v>
                </c:pt>
                <c:pt idx="513">
                  <c:v>1</c:v>
                </c:pt>
                <c:pt idx="514">
                  <c:v>28</c:v>
                </c:pt>
                <c:pt idx="515">
                  <c:v>1</c:v>
                </c:pt>
                <c:pt idx="516">
                  <c:v>109</c:v>
                </c:pt>
                <c:pt idx="517">
                  <c:v>147</c:v>
                </c:pt>
                <c:pt idx="518">
                  <c:v>20</c:v>
                </c:pt>
                <c:pt idx="519">
                  <c:v>31</c:v>
                </c:pt>
                <c:pt idx="520">
                  <c:v>35</c:v>
                </c:pt>
                <c:pt idx="521">
                  <c:v>40</c:v>
                </c:pt>
                <c:pt idx="522">
                  <c:v>19</c:v>
                </c:pt>
                <c:pt idx="523">
                  <c:v>154</c:v>
                </c:pt>
                <c:pt idx="524">
                  <c:v>7</c:v>
                </c:pt>
                <c:pt idx="525">
                  <c:v>273</c:v>
                </c:pt>
                <c:pt idx="526">
                  <c:v>41</c:v>
                </c:pt>
                <c:pt idx="527">
                  <c:v>105</c:v>
                </c:pt>
                <c:pt idx="528">
                  <c:v>140</c:v>
                </c:pt>
                <c:pt idx="529">
                  <c:v>64</c:v>
                </c:pt>
                <c:pt idx="530">
                  <c:v>3</c:v>
                </c:pt>
                <c:pt idx="531">
                  <c:v>10</c:v>
                </c:pt>
                <c:pt idx="532">
                  <c:v>19</c:v>
                </c:pt>
                <c:pt idx="533">
                  <c:v>164</c:v>
                </c:pt>
                <c:pt idx="534">
                  <c:v>233</c:v>
                </c:pt>
                <c:pt idx="535">
                  <c:v>226</c:v>
                </c:pt>
                <c:pt idx="536">
                  <c:v>19</c:v>
                </c:pt>
                <c:pt idx="537">
                  <c:v>93</c:v>
                </c:pt>
                <c:pt idx="538">
                  <c:v>20</c:v>
                </c:pt>
                <c:pt idx="539">
                  <c:v>1</c:v>
                </c:pt>
                <c:pt idx="540">
                  <c:v>66</c:v>
                </c:pt>
                <c:pt idx="541">
                  <c:v>14</c:v>
                </c:pt>
                <c:pt idx="542">
                  <c:v>19</c:v>
                </c:pt>
                <c:pt idx="543">
                  <c:v>164</c:v>
                </c:pt>
                <c:pt idx="544">
                  <c:v>226</c:v>
                </c:pt>
                <c:pt idx="545">
                  <c:v>136</c:v>
                </c:pt>
                <c:pt idx="546">
                  <c:v>343</c:v>
                </c:pt>
                <c:pt idx="547">
                  <c:v>110</c:v>
                </c:pt>
                <c:pt idx="548">
                  <c:v>14</c:v>
                </c:pt>
                <c:pt idx="549">
                  <c:v>177</c:v>
                </c:pt>
                <c:pt idx="550">
                  <c:v>20</c:v>
                </c:pt>
                <c:pt idx="551">
                  <c:v>108</c:v>
                </c:pt>
                <c:pt idx="552">
                  <c:v>7</c:v>
                </c:pt>
                <c:pt idx="553">
                  <c:v>15</c:v>
                </c:pt>
                <c:pt idx="554">
                  <c:v>3</c:v>
                </c:pt>
                <c:pt idx="555">
                  <c:v>9</c:v>
                </c:pt>
                <c:pt idx="556">
                  <c:v>23</c:v>
                </c:pt>
                <c:pt idx="557">
                  <c:v>22</c:v>
                </c:pt>
                <c:pt idx="558">
                  <c:v>19</c:v>
                </c:pt>
                <c:pt idx="559">
                  <c:v>164</c:v>
                </c:pt>
                <c:pt idx="560">
                  <c:v>7</c:v>
                </c:pt>
                <c:pt idx="561">
                  <c:v>27</c:v>
                </c:pt>
                <c:pt idx="562">
                  <c:v>8</c:v>
                </c:pt>
                <c:pt idx="563">
                  <c:v>162</c:v>
                </c:pt>
                <c:pt idx="564">
                  <c:v>3</c:v>
                </c:pt>
                <c:pt idx="565">
                  <c:v>66</c:v>
                </c:pt>
                <c:pt idx="566">
                  <c:v>53</c:v>
                </c:pt>
                <c:pt idx="567">
                  <c:v>24</c:v>
                </c:pt>
                <c:pt idx="568">
                  <c:v>191</c:v>
                </c:pt>
                <c:pt idx="569">
                  <c:v>27</c:v>
                </c:pt>
                <c:pt idx="570">
                  <c:v>30</c:v>
                </c:pt>
                <c:pt idx="571">
                  <c:v>7</c:v>
                </c:pt>
                <c:pt idx="572">
                  <c:v>29</c:v>
                </c:pt>
                <c:pt idx="573">
                  <c:v>11</c:v>
                </c:pt>
                <c:pt idx="574">
                  <c:v>183</c:v>
                </c:pt>
                <c:pt idx="575">
                  <c:v>7</c:v>
                </c:pt>
                <c:pt idx="576">
                  <c:v>29</c:v>
                </c:pt>
                <c:pt idx="577">
                  <c:v>3</c:v>
                </c:pt>
                <c:pt idx="578">
                  <c:v>5</c:v>
                </c:pt>
                <c:pt idx="579">
                  <c:v>3</c:v>
                </c:pt>
                <c:pt idx="580">
                  <c:v>5</c:v>
                </c:pt>
                <c:pt idx="581">
                  <c:v>29</c:v>
                </c:pt>
                <c:pt idx="582">
                  <c:v>25</c:v>
                </c:pt>
                <c:pt idx="583">
                  <c:v>2</c:v>
                </c:pt>
                <c:pt idx="584">
                  <c:v>177</c:v>
                </c:pt>
                <c:pt idx="585">
                  <c:v>164</c:v>
                </c:pt>
                <c:pt idx="586">
                  <c:v>343</c:v>
                </c:pt>
                <c:pt idx="587">
                  <c:v>7</c:v>
                </c:pt>
                <c:pt idx="588">
                  <c:v>1</c:v>
                </c:pt>
                <c:pt idx="589">
                  <c:v>177</c:v>
                </c:pt>
                <c:pt idx="590">
                  <c:v>9</c:v>
                </c:pt>
                <c:pt idx="591">
                  <c:v>22</c:v>
                </c:pt>
                <c:pt idx="592">
                  <c:v>19</c:v>
                </c:pt>
                <c:pt idx="593">
                  <c:v>15</c:v>
                </c:pt>
                <c:pt idx="594">
                  <c:v>93</c:v>
                </c:pt>
                <c:pt idx="595">
                  <c:v>164</c:v>
                </c:pt>
                <c:pt idx="596">
                  <c:v>1</c:v>
                </c:pt>
                <c:pt idx="597">
                  <c:v>27</c:v>
                </c:pt>
                <c:pt idx="598">
                  <c:v>9</c:v>
                </c:pt>
                <c:pt idx="599">
                  <c:v>16</c:v>
                </c:pt>
                <c:pt idx="600">
                  <c:v>4</c:v>
                </c:pt>
                <c:pt idx="601">
                  <c:v>7</c:v>
                </c:pt>
                <c:pt idx="602">
                  <c:v>81</c:v>
                </c:pt>
                <c:pt idx="603">
                  <c:v>6</c:v>
                </c:pt>
                <c:pt idx="604">
                  <c:v>19</c:v>
                </c:pt>
                <c:pt idx="605">
                  <c:v>123</c:v>
                </c:pt>
                <c:pt idx="606">
                  <c:v>164</c:v>
                </c:pt>
                <c:pt idx="607">
                  <c:v>1</c:v>
                </c:pt>
                <c:pt idx="608">
                  <c:v>164</c:v>
                </c:pt>
                <c:pt idx="609">
                  <c:v>110</c:v>
                </c:pt>
                <c:pt idx="610">
                  <c:v>86</c:v>
                </c:pt>
                <c:pt idx="611">
                  <c:v>27</c:v>
                </c:pt>
                <c:pt idx="612">
                  <c:v>30</c:v>
                </c:pt>
                <c:pt idx="613">
                  <c:v>11</c:v>
                </c:pt>
                <c:pt idx="614">
                  <c:v>58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27</c:v>
                </c:pt>
                <c:pt idx="619">
                  <c:v>49</c:v>
                </c:pt>
                <c:pt idx="620">
                  <c:v>20</c:v>
                </c:pt>
                <c:pt idx="621">
                  <c:v>12</c:v>
                </c:pt>
                <c:pt idx="622">
                  <c:v>3</c:v>
                </c:pt>
                <c:pt idx="623">
                  <c:v>164</c:v>
                </c:pt>
                <c:pt idx="624">
                  <c:v>1</c:v>
                </c:pt>
                <c:pt idx="625">
                  <c:v>93</c:v>
                </c:pt>
                <c:pt idx="626">
                  <c:v>121</c:v>
                </c:pt>
                <c:pt idx="627">
                  <c:v>16</c:v>
                </c:pt>
                <c:pt idx="628">
                  <c:v>49</c:v>
                </c:pt>
                <c:pt idx="629">
                  <c:v>7</c:v>
                </c:pt>
                <c:pt idx="630">
                  <c:v>81</c:v>
                </c:pt>
                <c:pt idx="631">
                  <c:v>13</c:v>
                </c:pt>
                <c:pt idx="632">
                  <c:v>27</c:v>
                </c:pt>
                <c:pt idx="633">
                  <c:v>13</c:v>
                </c:pt>
                <c:pt idx="634">
                  <c:v>164</c:v>
                </c:pt>
                <c:pt idx="635">
                  <c:v>97</c:v>
                </c:pt>
                <c:pt idx="636">
                  <c:v>26</c:v>
                </c:pt>
                <c:pt idx="637">
                  <c:v>66</c:v>
                </c:pt>
                <c:pt idx="638">
                  <c:v>20</c:v>
                </c:pt>
                <c:pt idx="639">
                  <c:v>28</c:v>
                </c:pt>
                <c:pt idx="640">
                  <c:v>32</c:v>
                </c:pt>
                <c:pt idx="641">
                  <c:v>191</c:v>
                </c:pt>
                <c:pt idx="642">
                  <c:v>177</c:v>
                </c:pt>
                <c:pt idx="643">
                  <c:v>6</c:v>
                </c:pt>
                <c:pt idx="644">
                  <c:v>30</c:v>
                </c:pt>
                <c:pt idx="645">
                  <c:v>2</c:v>
                </c:pt>
                <c:pt idx="646">
                  <c:v>5</c:v>
                </c:pt>
                <c:pt idx="647">
                  <c:v>23</c:v>
                </c:pt>
                <c:pt idx="648">
                  <c:v>191</c:v>
                </c:pt>
                <c:pt idx="649">
                  <c:v>1</c:v>
                </c:pt>
                <c:pt idx="650">
                  <c:v>21</c:v>
                </c:pt>
                <c:pt idx="651">
                  <c:v>3</c:v>
                </c:pt>
                <c:pt idx="652">
                  <c:v>20</c:v>
                </c:pt>
                <c:pt idx="653">
                  <c:v>164</c:v>
                </c:pt>
                <c:pt idx="654">
                  <c:v>22</c:v>
                </c:pt>
                <c:pt idx="655">
                  <c:v>1</c:v>
                </c:pt>
                <c:pt idx="656">
                  <c:v>362</c:v>
                </c:pt>
                <c:pt idx="657">
                  <c:v>1</c:v>
                </c:pt>
                <c:pt idx="658">
                  <c:v>12</c:v>
                </c:pt>
                <c:pt idx="659">
                  <c:v>59</c:v>
                </c:pt>
                <c:pt idx="660">
                  <c:v>26</c:v>
                </c:pt>
                <c:pt idx="661">
                  <c:v>7</c:v>
                </c:pt>
                <c:pt idx="662">
                  <c:v>19</c:v>
                </c:pt>
                <c:pt idx="663">
                  <c:v>7</c:v>
                </c:pt>
                <c:pt idx="664">
                  <c:v>164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20</c:v>
                </c:pt>
                <c:pt idx="669">
                  <c:v>3</c:v>
                </c:pt>
                <c:pt idx="670">
                  <c:v>164</c:v>
                </c:pt>
                <c:pt idx="671">
                  <c:v>13</c:v>
                </c:pt>
                <c:pt idx="672">
                  <c:v>19</c:v>
                </c:pt>
                <c:pt idx="673">
                  <c:v>18</c:v>
                </c:pt>
                <c:pt idx="674">
                  <c:v>164</c:v>
                </c:pt>
                <c:pt idx="675">
                  <c:v>188</c:v>
                </c:pt>
                <c:pt idx="676">
                  <c:v>164</c:v>
                </c:pt>
                <c:pt idx="677">
                  <c:v>30</c:v>
                </c:pt>
                <c:pt idx="678">
                  <c:v>164</c:v>
                </c:pt>
                <c:pt idx="679">
                  <c:v>3</c:v>
                </c:pt>
                <c:pt idx="680">
                  <c:v>1</c:v>
                </c:pt>
                <c:pt idx="681">
                  <c:v>20</c:v>
                </c:pt>
                <c:pt idx="682">
                  <c:v>162</c:v>
                </c:pt>
                <c:pt idx="683">
                  <c:v>6</c:v>
                </c:pt>
                <c:pt idx="684">
                  <c:v>17</c:v>
                </c:pt>
                <c:pt idx="685">
                  <c:v>19</c:v>
                </c:pt>
                <c:pt idx="686">
                  <c:v>1</c:v>
                </c:pt>
                <c:pt idx="687">
                  <c:v>58</c:v>
                </c:pt>
                <c:pt idx="688">
                  <c:v>77</c:v>
                </c:pt>
                <c:pt idx="689">
                  <c:v>4</c:v>
                </c:pt>
                <c:pt idx="690">
                  <c:v>164</c:v>
                </c:pt>
                <c:pt idx="691">
                  <c:v>164</c:v>
                </c:pt>
                <c:pt idx="692">
                  <c:v>81</c:v>
                </c:pt>
                <c:pt idx="693">
                  <c:v>41</c:v>
                </c:pt>
                <c:pt idx="694">
                  <c:v>414</c:v>
                </c:pt>
                <c:pt idx="695">
                  <c:v>18</c:v>
                </c:pt>
                <c:pt idx="696">
                  <c:v>5</c:v>
                </c:pt>
                <c:pt idx="697">
                  <c:v>27</c:v>
                </c:pt>
                <c:pt idx="698">
                  <c:v>93</c:v>
                </c:pt>
                <c:pt idx="699">
                  <c:v>5</c:v>
                </c:pt>
                <c:pt idx="700">
                  <c:v>8</c:v>
                </c:pt>
                <c:pt idx="701">
                  <c:v>21</c:v>
                </c:pt>
                <c:pt idx="702">
                  <c:v>41</c:v>
                </c:pt>
                <c:pt idx="703">
                  <c:v>70</c:v>
                </c:pt>
                <c:pt idx="704">
                  <c:v>10</c:v>
                </c:pt>
                <c:pt idx="705">
                  <c:v>3</c:v>
                </c:pt>
                <c:pt idx="706">
                  <c:v>27</c:v>
                </c:pt>
                <c:pt idx="707">
                  <c:v>41</c:v>
                </c:pt>
                <c:pt idx="708">
                  <c:v>20</c:v>
                </c:pt>
                <c:pt idx="709">
                  <c:v>26</c:v>
                </c:pt>
                <c:pt idx="710">
                  <c:v>164</c:v>
                </c:pt>
                <c:pt idx="711">
                  <c:v>27</c:v>
                </c:pt>
                <c:pt idx="712">
                  <c:v>162</c:v>
                </c:pt>
                <c:pt idx="713">
                  <c:v>33</c:v>
                </c:pt>
                <c:pt idx="714">
                  <c:v>93</c:v>
                </c:pt>
                <c:pt idx="715">
                  <c:v>1</c:v>
                </c:pt>
                <c:pt idx="716">
                  <c:v>3</c:v>
                </c:pt>
                <c:pt idx="717">
                  <c:v>9</c:v>
                </c:pt>
                <c:pt idx="718">
                  <c:v>2</c:v>
                </c:pt>
                <c:pt idx="719">
                  <c:v>6</c:v>
                </c:pt>
                <c:pt idx="720">
                  <c:v>4</c:v>
                </c:pt>
                <c:pt idx="721">
                  <c:v>3</c:v>
                </c:pt>
                <c:pt idx="722">
                  <c:v>15</c:v>
                </c:pt>
                <c:pt idx="723">
                  <c:v>22</c:v>
                </c:pt>
                <c:pt idx="724">
                  <c:v>12</c:v>
                </c:pt>
                <c:pt idx="725">
                  <c:v>24</c:v>
                </c:pt>
                <c:pt idx="726">
                  <c:v>93</c:v>
                </c:pt>
                <c:pt idx="727">
                  <c:v>2</c:v>
                </c:pt>
                <c:pt idx="728">
                  <c:v>162</c:v>
                </c:pt>
                <c:pt idx="729">
                  <c:v>2</c:v>
                </c:pt>
                <c:pt idx="730">
                  <c:v>28</c:v>
                </c:pt>
                <c:pt idx="731">
                  <c:v>27</c:v>
                </c:pt>
                <c:pt idx="732">
                  <c:v>7</c:v>
                </c:pt>
                <c:pt idx="733">
                  <c:v>1</c:v>
                </c:pt>
                <c:pt idx="734">
                  <c:v>14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31</c:v>
                </c:pt>
                <c:pt idx="739">
                  <c:v>23</c:v>
                </c:pt>
                <c:pt idx="740">
                  <c:v>5</c:v>
                </c:pt>
                <c:pt idx="741">
                  <c:v>20</c:v>
                </c:pt>
                <c:pt idx="742">
                  <c:v>123</c:v>
                </c:pt>
                <c:pt idx="743">
                  <c:v>191</c:v>
                </c:pt>
                <c:pt idx="744">
                  <c:v>28</c:v>
                </c:pt>
                <c:pt idx="745">
                  <c:v>1</c:v>
                </c:pt>
                <c:pt idx="746">
                  <c:v>1</c:v>
                </c:pt>
                <c:pt idx="747">
                  <c:v>19</c:v>
                </c:pt>
                <c:pt idx="748">
                  <c:v>66</c:v>
                </c:pt>
                <c:pt idx="749">
                  <c:v>41</c:v>
                </c:pt>
                <c:pt idx="750">
                  <c:v>66</c:v>
                </c:pt>
                <c:pt idx="751">
                  <c:v>2</c:v>
                </c:pt>
                <c:pt idx="752">
                  <c:v>2</c:v>
                </c:pt>
                <c:pt idx="753">
                  <c:v>7</c:v>
                </c:pt>
                <c:pt idx="754">
                  <c:v>19</c:v>
                </c:pt>
                <c:pt idx="755">
                  <c:v>4</c:v>
                </c:pt>
                <c:pt idx="756">
                  <c:v>6</c:v>
                </c:pt>
                <c:pt idx="757">
                  <c:v>448</c:v>
                </c:pt>
                <c:pt idx="758">
                  <c:v>19</c:v>
                </c:pt>
                <c:pt idx="759">
                  <c:v>24</c:v>
                </c:pt>
                <c:pt idx="760">
                  <c:v>16</c:v>
                </c:pt>
                <c:pt idx="761">
                  <c:v>28</c:v>
                </c:pt>
                <c:pt idx="762">
                  <c:v>346</c:v>
                </c:pt>
                <c:pt idx="763">
                  <c:v>14</c:v>
                </c:pt>
                <c:pt idx="764">
                  <c:v>19</c:v>
                </c:pt>
                <c:pt idx="765">
                  <c:v>93</c:v>
                </c:pt>
                <c:pt idx="766">
                  <c:v>177</c:v>
                </c:pt>
                <c:pt idx="767">
                  <c:v>22</c:v>
                </c:pt>
                <c:pt idx="768">
                  <c:v>15</c:v>
                </c:pt>
                <c:pt idx="769">
                  <c:v>18</c:v>
                </c:pt>
                <c:pt idx="770">
                  <c:v>13</c:v>
                </c:pt>
                <c:pt idx="771">
                  <c:v>1</c:v>
                </c:pt>
                <c:pt idx="772">
                  <c:v>39</c:v>
                </c:pt>
                <c:pt idx="773">
                  <c:v>22</c:v>
                </c:pt>
                <c:pt idx="774">
                  <c:v>8</c:v>
                </c:pt>
                <c:pt idx="775">
                  <c:v>7</c:v>
                </c:pt>
                <c:pt idx="776">
                  <c:v>128</c:v>
                </c:pt>
                <c:pt idx="777">
                  <c:v>171</c:v>
                </c:pt>
                <c:pt idx="778">
                  <c:v>54</c:v>
                </c:pt>
                <c:pt idx="779">
                  <c:v>14</c:v>
                </c:pt>
                <c:pt idx="780">
                  <c:v>28</c:v>
                </c:pt>
                <c:pt idx="781">
                  <c:v>122</c:v>
                </c:pt>
                <c:pt idx="782">
                  <c:v>14</c:v>
                </c:pt>
                <c:pt idx="783">
                  <c:v>20</c:v>
                </c:pt>
                <c:pt idx="784">
                  <c:v>21</c:v>
                </c:pt>
                <c:pt idx="785">
                  <c:v>52</c:v>
                </c:pt>
                <c:pt idx="786">
                  <c:v>22</c:v>
                </c:pt>
                <c:pt idx="787">
                  <c:v>1</c:v>
                </c:pt>
                <c:pt idx="788">
                  <c:v>81</c:v>
                </c:pt>
                <c:pt idx="789">
                  <c:v>362</c:v>
                </c:pt>
                <c:pt idx="790">
                  <c:v>64</c:v>
                </c:pt>
                <c:pt idx="791">
                  <c:v>162</c:v>
                </c:pt>
                <c:pt idx="792">
                  <c:v>6</c:v>
                </c:pt>
                <c:pt idx="793">
                  <c:v>15</c:v>
                </c:pt>
                <c:pt idx="794">
                  <c:v>26</c:v>
                </c:pt>
                <c:pt idx="795">
                  <c:v>1</c:v>
                </c:pt>
                <c:pt idx="796">
                  <c:v>2</c:v>
                </c:pt>
                <c:pt idx="797">
                  <c:v>162</c:v>
                </c:pt>
                <c:pt idx="798">
                  <c:v>19</c:v>
                </c:pt>
                <c:pt idx="799">
                  <c:v>14</c:v>
                </c:pt>
                <c:pt idx="800">
                  <c:v>1</c:v>
                </c:pt>
                <c:pt idx="801">
                  <c:v>29</c:v>
                </c:pt>
                <c:pt idx="802">
                  <c:v>1</c:v>
                </c:pt>
                <c:pt idx="803">
                  <c:v>162</c:v>
                </c:pt>
                <c:pt idx="804">
                  <c:v>5</c:v>
                </c:pt>
                <c:pt idx="805">
                  <c:v>42</c:v>
                </c:pt>
                <c:pt idx="806">
                  <c:v>5</c:v>
                </c:pt>
                <c:pt idx="807">
                  <c:v>26</c:v>
                </c:pt>
                <c:pt idx="808">
                  <c:v>20</c:v>
                </c:pt>
                <c:pt idx="809">
                  <c:v>1</c:v>
                </c:pt>
                <c:pt idx="810">
                  <c:v>20</c:v>
                </c:pt>
                <c:pt idx="811">
                  <c:v>13</c:v>
                </c:pt>
                <c:pt idx="812">
                  <c:v>1</c:v>
                </c:pt>
                <c:pt idx="813">
                  <c:v>162</c:v>
                </c:pt>
                <c:pt idx="814">
                  <c:v>202</c:v>
                </c:pt>
                <c:pt idx="815">
                  <c:v>14</c:v>
                </c:pt>
                <c:pt idx="816">
                  <c:v>6</c:v>
                </c:pt>
                <c:pt idx="817">
                  <c:v>14</c:v>
                </c:pt>
                <c:pt idx="818">
                  <c:v>338</c:v>
                </c:pt>
                <c:pt idx="819">
                  <c:v>3</c:v>
                </c:pt>
                <c:pt idx="820">
                  <c:v>81</c:v>
                </c:pt>
                <c:pt idx="821">
                  <c:v>1</c:v>
                </c:pt>
                <c:pt idx="822">
                  <c:v>24</c:v>
                </c:pt>
                <c:pt idx="823">
                  <c:v>36</c:v>
                </c:pt>
                <c:pt idx="824">
                  <c:v>1</c:v>
                </c:pt>
                <c:pt idx="825">
                  <c:v>177</c:v>
                </c:pt>
                <c:pt idx="826">
                  <c:v>7</c:v>
                </c:pt>
                <c:pt idx="827">
                  <c:v>14</c:v>
                </c:pt>
                <c:pt idx="828">
                  <c:v>93</c:v>
                </c:pt>
                <c:pt idx="829">
                  <c:v>7</c:v>
                </c:pt>
                <c:pt idx="830">
                  <c:v>8</c:v>
                </c:pt>
                <c:pt idx="831">
                  <c:v>6</c:v>
                </c:pt>
                <c:pt idx="832">
                  <c:v>287</c:v>
                </c:pt>
                <c:pt idx="833">
                  <c:v>53</c:v>
                </c:pt>
                <c:pt idx="834">
                  <c:v>5</c:v>
                </c:pt>
                <c:pt idx="835">
                  <c:v>1</c:v>
                </c:pt>
                <c:pt idx="836">
                  <c:v>9</c:v>
                </c:pt>
                <c:pt idx="837">
                  <c:v>18</c:v>
                </c:pt>
                <c:pt idx="838">
                  <c:v>4</c:v>
                </c:pt>
                <c:pt idx="839">
                  <c:v>28</c:v>
                </c:pt>
                <c:pt idx="840">
                  <c:v>18</c:v>
                </c:pt>
                <c:pt idx="841">
                  <c:v>10</c:v>
                </c:pt>
                <c:pt idx="842">
                  <c:v>6</c:v>
                </c:pt>
                <c:pt idx="843">
                  <c:v>164</c:v>
                </c:pt>
                <c:pt idx="844">
                  <c:v>162</c:v>
                </c:pt>
                <c:pt idx="845">
                  <c:v>25</c:v>
                </c:pt>
                <c:pt idx="846">
                  <c:v>202</c:v>
                </c:pt>
                <c:pt idx="847">
                  <c:v>6</c:v>
                </c:pt>
                <c:pt idx="848">
                  <c:v>10</c:v>
                </c:pt>
                <c:pt idx="849">
                  <c:v>51</c:v>
                </c:pt>
                <c:pt idx="850">
                  <c:v>273</c:v>
                </c:pt>
                <c:pt idx="851">
                  <c:v>17</c:v>
                </c:pt>
                <c:pt idx="852">
                  <c:v>49</c:v>
                </c:pt>
                <c:pt idx="853">
                  <c:v>4</c:v>
                </c:pt>
                <c:pt idx="854">
                  <c:v>1</c:v>
                </c:pt>
                <c:pt idx="855">
                  <c:v>162</c:v>
                </c:pt>
                <c:pt idx="856">
                  <c:v>26</c:v>
                </c:pt>
                <c:pt idx="857">
                  <c:v>164</c:v>
                </c:pt>
                <c:pt idx="858">
                  <c:v>24</c:v>
                </c:pt>
                <c:pt idx="859">
                  <c:v>2</c:v>
                </c:pt>
                <c:pt idx="860">
                  <c:v>10</c:v>
                </c:pt>
                <c:pt idx="861">
                  <c:v>7</c:v>
                </c:pt>
                <c:pt idx="862">
                  <c:v>10</c:v>
                </c:pt>
                <c:pt idx="863">
                  <c:v>343</c:v>
                </c:pt>
                <c:pt idx="864">
                  <c:v>19</c:v>
                </c:pt>
                <c:pt idx="865">
                  <c:v>8</c:v>
                </c:pt>
                <c:pt idx="866">
                  <c:v>177</c:v>
                </c:pt>
                <c:pt idx="867">
                  <c:v>1</c:v>
                </c:pt>
                <c:pt idx="868">
                  <c:v>20</c:v>
                </c:pt>
                <c:pt idx="869">
                  <c:v>5</c:v>
                </c:pt>
                <c:pt idx="870">
                  <c:v>4</c:v>
                </c:pt>
                <c:pt idx="871">
                  <c:v>8</c:v>
                </c:pt>
                <c:pt idx="872">
                  <c:v>16</c:v>
                </c:pt>
                <c:pt idx="873">
                  <c:v>162</c:v>
                </c:pt>
                <c:pt idx="874">
                  <c:v>66</c:v>
                </c:pt>
                <c:pt idx="875">
                  <c:v>7</c:v>
                </c:pt>
                <c:pt idx="876">
                  <c:v>7</c:v>
                </c:pt>
                <c:pt idx="877">
                  <c:v>21</c:v>
                </c:pt>
                <c:pt idx="878">
                  <c:v>177</c:v>
                </c:pt>
                <c:pt idx="879">
                  <c:v>14</c:v>
                </c:pt>
                <c:pt idx="880">
                  <c:v>1</c:v>
                </c:pt>
                <c:pt idx="881">
                  <c:v>110</c:v>
                </c:pt>
                <c:pt idx="882">
                  <c:v>27</c:v>
                </c:pt>
                <c:pt idx="883">
                  <c:v>135</c:v>
                </c:pt>
                <c:pt idx="884">
                  <c:v>171</c:v>
                </c:pt>
                <c:pt idx="885">
                  <c:v>1</c:v>
                </c:pt>
                <c:pt idx="886">
                  <c:v>164</c:v>
                </c:pt>
                <c:pt idx="887">
                  <c:v>177</c:v>
                </c:pt>
                <c:pt idx="888">
                  <c:v>5</c:v>
                </c:pt>
                <c:pt idx="889">
                  <c:v>162</c:v>
                </c:pt>
                <c:pt idx="890">
                  <c:v>10</c:v>
                </c:pt>
                <c:pt idx="891">
                  <c:v>177</c:v>
                </c:pt>
                <c:pt idx="892">
                  <c:v>43</c:v>
                </c:pt>
                <c:pt idx="893">
                  <c:v>25</c:v>
                </c:pt>
                <c:pt idx="894">
                  <c:v>56</c:v>
                </c:pt>
                <c:pt idx="895">
                  <c:v>65</c:v>
                </c:pt>
                <c:pt idx="896">
                  <c:v>24</c:v>
                </c:pt>
                <c:pt idx="897">
                  <c:v>164</c:v>
                </c:pt>
                <c:pt idx="898">
                  <c:v>218</c:v>
                </c:pt>
                <c:pt idx="899">
                  <c:v>191</c:v>
                </c:pt>
                <c:pt idx="900">
                  <c:v>1</c:v>
                </c:pt>
                <c:pt idx="901">
                  <c:v>5</c:v>
                </c:pt>
                <c:pt idx="902">
                  <c:v>162</c:v>
                </c:pt>
                <c:pt idx="903">
                  <c:v>65</c:v>
                </c:pt>
                <c:pt idx="904">
                  <c:v>1</c:v>
                </c:pt>
                <c:pt idx="905">
                  <c:v>11</c:v>
                </c:pt>
                <c:pt idx="906">
                  <c:v>5</c:v>
                </c:pt>
                <c:pt idx="907">
                  <c:v>9</c:v>
                </c:pt>
                <c:pt idx="908">
                  <c:v>162</c:v>
                </c:pt>
                <c:pt idx="909">
                  <c:v>20</c:v>
                </c:pt>
                <c:pt idx="910">
                  <c:v>1</c:v>
                </c:pt>
                <c:pt idx="911">
                  <c:v>110</c:v>
                </c:pt>
                <c:pt idx="912">
                  <c:v>17</c:v>
                </c:pt>
                <c:pt idx="913">
                  <c:v>66</c:v>
                </c:pt>
                <c:pt idx="914">
                  <c:v>3</c:v>
                </c:pt>
                <c:pt idx="915">
                  <c:v>6</c:v>
                </c:pt>
                <c:pt idx="916">
                  <c:v>66</c:v>
                </c:pt>
                <c:pt idx="917">
                  <c:v>20</c:v>
                </c:pt>
                <c:pt idx="918">
                  <c:v>61</c:v>
                </c:pt>
                <c:pt idx="919">
                  <c:v>23</c:v>
                </c:pt>
                <c:pt idx="920">
                  <c:v>29</c:v>
                </c:pt>
                <c:pt idx="921">
                  <c:v>6</c:v>
                </c:pt>
                <c:pt idx="922">
                  <c:v>162</c:v>
                </c:pt>
                <c:pt idx="923">
                  <c:v>164</c:v>
                </c:pt>
                <c:pt idx="924">
                  <c:v>30</c:v>
                </c:pt>
                <c:pt idx="925">
                  <c:v>52</c:v>
                </c:pt>
                <c:pt idx="926">
                  <c:v>1</c:v>
                </c:pt>
                <c:pt idx="927">
                  <c:v>62</c:v>
                </c:pt>
                <c:pt idx="928">
                  <c:v>6</c:v>
                </c:pt>
                <c:pt idx="929">
                  <c:v>218</c:v>
                </c:pt>
                <c:pt idx="930">
                  <c:v>177</c:v>
                </c:pt>
                <c:pt idx="931">
                  <c:v>7</c:v>
                </c:pt>
                <c:pt idx="932">
                  <c:v>93</c:v>
                </c:pt>
                <c:pt idx="933">
                  <c:v>1</c:v>
                </c:pt>
                <c:pt idx="934">
                  <c:v>15</c:v>
                </c:pt>
                <c:pt idx="935">
                  <c:v>33</c:v>
                </c:pt>
                <c:pt idx="936">
                  <c:v>24</c:v>
                </c:pt>
                <c:pt idx="937">
                  <c:v>20</c:v>
                </c:pt>
                <c:pt idx="938">
                  <c:v>26</c:v>
                </c:pt>
                <c:pt idx="939">
                  <c:v>162</c:v>
                </c:pt>
                <c:pt idx="940">
                  <c:v>29</c:v>
                </c:pt>
                <c:pt idx="941">
                  <c:v>9</c:v>
                </c:pt>
                <c:pt idx="942">
                  <c:v>5</c:v>
                </c:pt>
                <c:pt idx="943">
                  <c:v>27</c:v>
                </c:pt>
                <c:pt idx="944">
                  <c:v>1</c:v>
                </c:pt>
                <c:pt idx="945">
                  <c:v>66</c:v>
                </c:pt>
                <c:pt idx="946">
                  <c:v>177</c:v>
                </c:pt>
                <c:pt idx="947">
                  <c:v>1</c:v>
                </c:pt>
                <c:pt idx="948">
                  <c:v>164</c:v>
                </c:pt>
                <c:pt idx="949">
                  <c:v>17</c:v>
                </c:pt>
                <c:pt idx="950">
                  <c:v>191</c:v>
                </c:pt>
                <c:pt idx="951">
                  <c:v>28</c:v>
                </c:pt>
                <c:pt idx="952">
                  <c:v>79</c:v>
                </c:pt>
                <c:pt idx="953">
                  <c:v>44</c:v>
                </c:pt>
                <c:pt idx="954">
                  <c:v>13</c:v>
                </c:pt>
                <c:pt idx="955">
                  <c:v>4</c:v>
                </c:pt>
                <c:pt idx="956">
                  <c:v>164</c:v>
                </c:pt>
                <c:pt idx="957">
                  <c:v>1</c:v>
                </c:pt>
                <c:pt idx="958">
                  <c:v>8</c:v>
                </c:pt>
                <c:pt idx="959">
                  <c:v>7</c:v>
                </c:pt>
                <c:pt idx="960">
                  <c:v>86</c:v>
                </c:pt>
                <c:pt idx="961">
                  <c:v>7</c:v>
                </c:pt>
                <c:pt idx="962">
                  <c:v>19</c:v>
                </c:pt>
                <c:pt idx="963">
                  <c:v>1</c:v>
                </c:pt>
                <c:pt idx="964">
                  <c:v>35</c:v>
                </c:pt>
                <c:pt idx="965">
                  <c:v>1</c:v>
                </c:pt>
                <c:pt idx="966">
                  <c:v>14</c:v>
                </c:pt>
                <c:pt idx="967">
                  <c:v>12</c:v>
                </c:pt>
                <c:pt idx="968">
                  <c:v>7</c:v>
                </c:pt>
                <c:pt idx="969">
                  <c:v>273</c:v>
                </c:pt>
                <c:pt idx="970">
                  <c:v>23</c:v>
                </c:pt>
                <c:pt idx="971">
                  <c:v>9</c:v>
                </c:pt>
                <c:pt idx="972">
                  <c:v>9</c:v>
                </c:pt>
                <c:pt idx="973">
                  <c:v>97</c:v>
                </c:pt>
                <c:pt idx="974">
                  <c:v>59</c:v>
                </c:pt>
                <c:pt idx="975">
                  <c:v>5</c:v>
                </c:pt>
                <c:pt idx="976">
                  <c:v>10</c:v>
                </c:pt>
                <c:pt idx="977">
                  <c:v>1</c:v>
                </c:pt>
                <c:pt idx="978">
                  <c:v>54</c:v>
                </c:pt>
                <c:pt idx="979">
                  <c:v>164</c:v>
                </c:pt>
                <c:pt idx="980">
                  <c:v>27</c:v>
                </c:pt>
                <c:pt idx="981">
                  <c:v>162</c:v>
                </c:pt>
                <c:pt idx="982">
                  <c:v>1</c:v>
                </c:pt>
                <c:pt idx="983">
                  <c:v>177</c:v>
                </c:pt>
                <c:pt idx="984">
                  <c:v>1</c:v>
                </c:pt>
                <c:pt idx="985">
                  <c:v>18</c:v>
                </c:pt>
                <c:pt idx="986">
                  <c:v>25</c:v>
                </c:pt>
                <c:pt idx="987">
                  <c:v>6</c:v>
                </c:pt>
                <c:pt idx="988">
                  <c:v>4</c:v>
                </c:pt>
                <c:pt idx="989">
                  <c:v>164</c:v>
                </c:pt>
                <c:pt idx="990">
                  <c:v>10</c:v>
                </c:pt>
                <c:pt idx="991">
                  <c:v>343</c:v>
                </c:pt>
                <c:pt idx="992">
                  <c:v>19</c:v>
                </c:pt>
                <c:pt idx="993">
                  <c:v>27</c:v>
                </c:pt>
                <c:pt idx="994">
                  <c:v>164</c:v>
                </c:pt>
                <c:pt idx="995">
                  <c:v>5</c:v>
                </c:pt>
                <c:pt idx="996">
                  <c:v>24</c:v>
                </c:pt>
                <c:pt idx="997">
                  <c:v>48</c:v>
                </c:pt>
                <c:pt idx="998">
                  <c:v>1</c:v>
                </c:pt>
                <c:pt idx="999">
                  <c:v>1</c:v>
                </c:pt>
                <c:pt idx="1000">
                  <c:v>20</c:v>
                </c:pt>
                <c:pt idx="1001">
                  <c:v>59</c:v>
                </c:pt>
                <c:pt idx="1002">
                  <c:v>164</c:v>
                </c:pt>
                <c:pt idx="1003">
                  <c:v>273</c:v>
                </c:pt>
                <c:pt idx="1004">
                  <c:v>13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110</c:v>
                </c:pt>
                <c:pt idx="1009">
                  <c:v>5</c:v>
                </c:pt>
                <c:pt idx="1010">
                  <c:v>1</c:v>
                </c:pt>
                <c:pt idx="1011">
                  <c:v>19</c:v>
                </c:pt>
                <c:pt idx="1012">
                  <c:v>1</c:v>
                </c:pt>
                <c:pt idx="1013">
                  <c:v>61</c:v>
                </c:pt>
                <c:pt idx="1014">
                  <c:v>19</c:v>
                </c:pt>
                <c:pt idx="1015">
                  <c:v>5</c:v>
                </c:pt>
                <c:pt idx="1016">
                  <c:v>325</c:v>
                </c:pt>
                <c:pt idx="1017">
                  <c:v>31</c:v>
                </c:pt>
                <c:pt idx="1018">
                  <c:v>12</c:v>
                </c:pt>
                <c:pt idx="1019">
                  <c:v>21</c:v>
                </c:pt>
                <c:pt idx="1020">
                  <c:v>162</c:v>
                </c:pt>
                <c:pt idx="1021">
                  <c:v>38</c:v>
                </c:pt>
                <c:pt idx="1022">
                  <c:v>1</c:v>
                </c:pt>
                <c:pt idx="1023">
                  <c:v>448</c:v>
                </c:pt>
                <c:pt idx="1024">
                  <c:v>177</c:v>
                </c:pt>
                <c:pt idx="1025">
                  <c:v>21</c:v>
                </c:pt>
                <c:pt idx="1026">
                  <c:v>17</c:v>
                </c:pt>
                <c:pt idx="1027">
                  <c:v>23</c:v>
                </c:pt>
                <c:pt idx="1028">
                  <c:v>49</c:v>
                </c:pt>
                <c:pt idx="1029">
                  <c:v>7</c:v>
                </c:pt>
                <c:pt idx="1030">
                  <c:v>12</c:v>
                </c:pt>
                <c:pt idx="1031">
                  <c:v>19</c:v>
                </c:pt>
                <c:pt idx="1032">
                  <c:v>6</c:v>
                </c:pt>
                <c:pt idx="1033">
                  <c:v>162</c:v>
                </c:pt>
                <c:pt idx="1034">
                  <c:v>8</c:v>
                </c:pt>
                <c:pt idx="1035">
                  <c:v>287</c:v>
                </c:pt>
                <c:pt idx="1036">
                  <c:v>162</c:v>
                </c:pt>
                <c:pt idx="1037">
                  <c:v>226</c:v>
                </c:pt>
                <c:pt idx="1038">
                  <c:v>28</c:v>
                </c:pt>
                <c:pt idx="1039">
                  <c:v>27</c:v>
                </c:pt>
                <c:pt idx="1040">
                  <c:v>65</c:v>
                </c:pt>
                <c:pt idx="1041">
                  <c:v>18</c:v>
                </c:pt>
                <c:pt idx="1042">
                  <c:v>20</c:v>
                </c:pt>
                <c:pt idx="1043">
                  <c:v>5</c:v>
                </c:pt>
                <c:pt idx="1044">
                  <c:v>87</c:v>
                </c:pt>
                <c:pt idx="1045">
                  <c:v>3</c:v>
                </c:pt>
                <c:pt idx="1046">
                  <c:v>7</c:v>
                </c:pt>
                <c:pt idx="1047">
                  <c:v>9</c:v>
                </c:pt>
                <c:pt idx="1048">
                  <c:v>5</c:v>
                </c:pt>
                <c:pt idx="1049">
                  <c:v>18</c:v>
                </c:pt>
                <c:pt idx="1050">
                  <c:v>323</c:v>
                </c:pt>
                <c:pt idx="1051">
                  <c:v>8</c:v>
                </c:pt>
                <c:pt idx="1052">
                  <c:v>33</c:v>
                </c:pt>
                <c:pt idx="1053">
                  <c:v>93</c:v>
                </c:pt>
                <c:pt idx="1054">
                  <c:v>448</c:v>
                </c:pt>
                <c:pt idx="1055">
                  <c:v>13</c:v>
                </c:pt>
                <c:pt idx="1056">
                  <c:v>1</c:v>
                </c:pt>
                <c:pt idx="1057">
                  <c:v>25</c:v>
                </c:pt>
                <c:pt idx="1058">
                  <c:v>1</c:v>
                </c:pt>
                <c:pt idx="1059">
                  <c:v>27</c:v>
                </c:pt>
                <c:pt idx="1060">
                  <c:v>164</c:v>
                </c:pt>
                <c:pt idx="1061">
                  <c:v>273</c:v>
                </c:pt>
                <c:pt idx="1062">
                  <c:v>10</c:v>
                </c:pt>
                <c:pt idx="1063">
                  <c:v>162</c:v>
                </c:pt>
                <c:pt idx="1064">
                  <c:v>7</c:v>
                </c:pt>
                <c:pt idx="1065">
                  <c:v>21</c:v>
                </c:pt>
                <c:pt idx="1066">
                  <c:v>162</c:v>
                </c:pt>
                <c:pt idx="1067">
                  <c:v>52</c:v>
                </c:pt>
                <c:pt idx="1068">
                  <c:v>9</c:v>
                </c:pt>
                <c:pt idx="1069">
                  <c:v>26</c:v>
                </c:pt>
                <c:pt idx="1070">
                  <c:v>25</c:v>
                </c:pt>
                <c:pt idx="1071">
                  <c:v>27</c:v>
                </c:pt>
                <c:pt idx="1072">
                  <c:v>1</c:v>
                </c:pt>
                <c:pt idx="1073">
                  <c:v>14</c:v>
                </c:pt>
                <c:pt idx="1074">
                  <c:v>61</c:v>
                </c:pt>
                <c:pt idx="1075">
                  <c:v>164</c:v>
                </c:pt>
                <c:pt idx="1076">
                  <c:v>4</c:v>
                </c:pt>
                <c:pt idx="1077">
                  <c:v>164</c:v>
                </c:pt>
                <c:pt idx="1078">
                  <c:v>19</c:v>
                </c:pt>
                <c:pt idx="1079">
                  <c:v>33</c:v>
                </c:pt>
                <c:pt idx="1080">
                  <c:v>6</c:v>
                </c:pt>
                <c:pt idx="1081">
                  <c:v>11</c:v>
                </c:pt>
                <c:pt idx="1082">
                  <c:v>338</c:v>
                </c:pt>
                <c:pt idx="1083">
                  <c:v>28</c:v>
                </c:pt>
                <c:pt idx="1084">
                  <c:v>162</c:v>
                </c:pt>
                <c:pt idx="1085">
                  <c:v>191</c:v>
                </c:pt>
                <c:pt idx="1086">
                  <c:v>87</c:v>
                </c:pt>
                <c:pt idx="1087">
                  <c:v>1</c:v>
                </c:pt>
                <c:pt idx="1088">
                  <c:v>162</c:v>
                </c:pt>
                <c:pt idx="1089">
                  <c:v>162</c:v>
                </c:pt>
                <c:pt idx="1090">
                  <c:v>8</c:v>
                </c:pt>
                <c:pt idx="1091">
                  <c:v>77</c:v>
                </c:pt>
                <c:pt idx="1092">
                  <c:v>2</c:v>
                </c:pt>
                <c:pt idx="1093">
                  <c:v>22</c:v>
                </c:pt>
                <c:pt idx="1094">
                  <c:v>6</c:v>
                </c:pt>
                <c:pt idx="1095">
                  <c:v>164</c:v>
                </c:pt>
                <c:pt idx="1096">
                  <c:v>1</c:v>
                </c:pt>
                <c:pt idx="1097">
                  <c:v>1</c:v>
                </c:pt>
                <c:pt idx="1098">
                  <c:v>162</c:v>
                </c:pt>
                <c:pt idx="1099">
                  <c:v>28</c:v>
                </c:pt>
                <c:pt idx="1100">
                  <c:v>164</c:v>
                </c:pt>
                <c:pt idx="1101">
                  <c:v>3</c:v>
                </c:pt>
                <c:pt idx="1102">
                  <c:v>1</c:v>
                </c:pt>
                <c:pt idx="1103">
                  <c:v>128</c:v>
                </c:pt>
                <c:pt idx="1104">
                  <c:v>58</c:v>
                </c:pt>
                <c:pt idx="1105">
                  <c:v>14</c:v>
                </c:pt>
                <c:pt idx="1106">
                  <c:v>3</c:v>
                </c:pt>
                <c:pt idx="1107">
                  <c:v>22</c:v>
                </c:pt>
                <c:pt idx="1108">
                  <c:v>9</c:v>
                </c:pt>
                <c:pt idx="1109">
                  <c:v>2</c:v>
                </c:pt>
                <c:pt idx="1110">
                  <c:v>65</c:v>
                </c:pt>
                <c:pt idx="1111">
                  <c:v>1</c:v>
                </c:pt>
                <c:pt idx="1112">
                  <c:v>14</c:v>
                </c:pt>
                <c:pt idx="1113">
                  <c:v>1</c:v>
                </c:pt>
                <c:pt idx="1114">
                  <c:v>191</c:v>
                </c:pt>
                <c:pt idx="1115">
                  <c:v>19</c:v>
                </c:pt>
                <c:pt idx="1116">
                  <c:v>3</c:v>
                </c:pt>
                <c:pt idx="1117">
                  <c:v>4</c:v>
                </c:pt>
                <c:pt idx="1118">
                  <c:v>8</c:v>
                </c:pt>
                <c:pt idx="1119">
                  <c:v>273</c:v>
                </c:pt>
                <c:pt idx="1120">
                  <c:v>9</c:v>
                </c:pt>
                <c:pt idx="1121">
                  <c:v>1</c:v>
                </c:pt>
                <c:pt idx="1122">
                  <c:v>226</c:v>
                </c:pt>
                <c:pt idx="1123">
                  <c:v>1</c:v>
                </c:pt>
                <c:pt idx="1124">
                  <c:v>3</c:v>
                </c:pt>
                <c:pt idx="1125">
                  <c:v>8</c:v>
                </c:pt>
                <c:pt idx="1126">
                  <c:v>343</c:v>
                </c:pt>
                <c:pt idx="1127">
                  <c:v>29</c:v>
                </c:pt>
                <c:pt idx="1128">
                  <c:v>98</c:v>
                </c:pt>
                <c:pt idx="1129">
                  <c:v>177</c:v>
                </c:pt>
                <c:pt idx="1130">
                  <c:v>288</c:v>
                </c:pt>
                <c:pt idx="1131">
                  <c:v>7</c:v>
                </c:pt>
                <c:pt idx="1132">
                  <c:v>108</c:v>
                </c:pt>
                <c:pt idx="1133">
                  <c:v>186</c:v>
                </c:pt>
                <c:pt idx="1134">
                  <c:v>325</c:v>
                </c:pt>
                <c:pt idx="1135">
                  <c:v>1</c:v>
                </c:pt>
                <c:pt idx="1136">
                  <c:v>29</c:v>
                </c:pt>
                <c:pt idx="1137">
                  <c:v>448</c:v>
                </c:pt>
                <c:pt idx="1138">
                  <c:v>21</c:v>
                </c:pt>
                <c:pt idx="1139">
                  <c:v>268</c:v>
                </c:pt>
                <c:pt idx="1140">
                  <c:v>7</c:v>
                </c:pt>
                <c:pt idx="1141">
                  <c:v>27</c:v>
                </c:pt>
                <c:pt idx="1142">
                  <c:v>20</c:v>
                </c:pt>
                <c:pt idx="1143">
                  <c:v>26</c:v>
                </c:pt>
                <c:pt idx="1144">
                  <c:v>6</c:v>
                </c:pt>
                <c:pt idx="1145">
                  <c:v>6</c:v>
                </c:pt>
                <c:pt idx="1146">
                  <c:v>28</c:v>
                </c:pt>
                <c:pt idx="1147">
                  <c:v>19</c:v>
                </c:pt>
                <c:pt idx="1148">
                  <c:v>338</c:v>
                </c:pt>
                <c:pt idx="1149">
                  <c:v>13</c:v>
                </c:pt>
                <c:pt idx="1150">
                  <c:v>2</c:v>
                </c:pt>
                <c:pt idx="1151">
                  <c:v>2</c:v>
                </c:pt>
                <c:pt idx="1152">
                  <c:v>19</c:v>
                </c:pt>
                <c:pt idx="1153">
                  <c:v>13</c:v>
                </c:pt>
                <c:pt idx="1154">
                  <c:v>1</c:v>
                </c:pt>
                <c:pt idx="1155">
                  <c:v>164</c:v>
                </c:pt>
                <c:pt idx="1156">
                  <c:v>3</c:v>
                </c:pt>
                <c:pt idx="1157">
                  <c:v>93</c:v>
                </c:pt>
                <c:pt idx="1158">
                  <c:v>25</c:v>
                </c:pt>
                <c:pt idx="1159">
                  <c:v>18</c:v>
                </c:pt>
                <c:pt idx="1160">
                  <c:v>2</c:v>
                </c:pt>
                <c:pt idx="1161">
                  <c:v>162</c:v>
                </c:pt>
                <c:pt idx="1162">
                  <c:v>28</c:v>
                </c:pt>
                <c:pt idx="1163">
                  <c:v>105</c:v>
                </c:pt>
                <c:pt idx="1164">
                  <c:v>11</c:v>
                </c:pt>
                <c:pt idx="1165">
                  <c:v>51</c:v>
                </c:pt>
                <c:pt idx="1166">
                  <c:v>87</c:v>
                </c:pt>
                <c:pt idx="1167">
                  <c:v>35</c:v>
                </c:pt>
                <c:pt idx="1168">
                  <c:v>164</c:v>
                </c:pt>
                <c:pt idx="1169">
                  <c:v>97</c:v>
                </c:pt>
                <c:pt idx="1170">
                  <c:v>13</c:v>
                </c:pt>
                <c:pt idx="1171">
                  <c:v>226</c:v>
                </c:pt>
                <c:pt idx="1172">
                  <c:v>162</c:v>
                </c:pt>
                <c:pt idx="1173">
                  <c:v>177</c:v>
                </c:pt>
                <c:pt idx="1174">
                  <c:v>18</c:v>
                </c:pt>
                <c:pt idx="1175">
                  <c:v>6</c:v>
                </c:pt>
                <c:pt idx="1176">
                  <c:v>164</c:v>
                </c:pt>
                <c:pt idx="1177">
                  <c:v>1</c:v>
                </c:pt>
                <c:pt idx="1178">
                  <c:v>19</c:v>
                </c:pt>
                <c:pt idx="1179">
                  <c:v>29</c:v>
                </c:pt>
                <c:pt idx="1180">
                  <c:v>181</c:v>
                </c:pt>
                <c:pt idx="1181">
                  <c:v>136</c:v>
                </c:pt>
                <c:pt idx="1182">
                  <c:v>5</c:v>
                </c:pt>
                <c:pt idx="1183">
                  <c:v>1</c:v>
                </c:pt>
                <c:pt idx="1184">
                  <c:v>28</c:v>
                </c:pt>
                <c:pt idx="1185">
                  <c:v>184</c:v>
                </c:pt>
                <c:pt idx="1186">
                  <c:v>28</c:v>
                </c:pt>
                <c:pt idx="1187">
                  <c:v>140</c:v>
                </c:pt>
                <c:pt idx="1188">
                  <c:v>110</c:v>
                </c:pt>
                <c:pt idx="1189">
                  <c:v>10</c:v>
                </c:pt>
                <c:pt idx="1190">
                  <c:v>1</c:v>
                </c:pt>
                <c:pt idx="1191">
                  <c:v>1</c:v>
                </c:pt>
                <c:pt idx="1192">
                  <c:v>325</c:v>
                </c:pt>
                <c:pt idx="1193">
                  <c:v>86</c:v>
                </c:pt>
                <c:pt idx="1194">
                  <c:v>6</c:v>
                </c:pt>
                <c:pt idx="1195">
                  <c:v>6</c:v>
                </c:pt>
                <c:pt idx="1196">
                  <c:v>9</c:v>
                </c:pt>
                <c:pt idx="1197">
                  <c:v>1</c:v>
                </c:pt>
                <c:pt idx="1198">
                  <c:v>21</c:v>
                </c:pt>
                <c:pt idx="1199">
                  <c:v>19</c:v>
                </c:pt>
                <c:pt idx="1200">
                  <c:v>20</c:v>
                </c:pt>
                <c:pt idx="1201">
                  <c:v>19</c:v>
                </c:pt>
                <c:pt idx="1202">
                  <c:v>6</c:v>
                </c:pt>
                <c:pt idx="1203">
                  <c:v>19</c:v>
                </c:pt>
                <c:pt idx="1204">
                  <c:v>61</c:v>
                </c:pt>
                <c:pt idx="1205">
                  <c:v>1</c:v>
                </c:pt>
                <c:pt idx="1206">
                  <c:v>164</c:v>
                </c:pt>
                <c:pt idx="1207">
                  <c:v>225</c:v>
                </c:pt>
                <c:pt idx="1208">
                  <c:v>162</c:v>
                </c:pt>
                <c:pt idx="1209">
                  <c:v>177</c:v>
                </c:pt>
                <c:pt idx="1210">
                  <c:v>7</c:v>
                </c:pt>
                <c:pt idx="1211">
                  <c:v>10</c:v>
                </c:pt>
                <c:pt idx="1212">
                  <c:v>205</c:v>
                </c:pt>
                <c:pt idx="1213">
                  <c:v>29</c:v>
                </c:pt>
                <c:pt idx="1214">
                  <c:v>1</c:v>
                </c:pt>
                <c:pt idx="1215">
                  <c:v>26</c:v>
                </c:pt>
                <c:pt idx="1216">
                  <c:v>25</c:v>
                </c:pt>
                <c:pt idx="1217">
                  <c:v>7</c:v>
                </c:pt>
                <c:pt idx="1218">
                  <c:v>7</c:v>
                </c:pt>
                <c:pt idx="1219">
                  <c:v>18</c:v>
                </c:pt>
                <c:pt idx="1220">
                  <c:v>81</c:v>
                </c:pt>
                <c:pt idx="1221">
                  <c:v>1</c:v>
                </c:pt>
                <c:pt idx="1222">
                  <c:v>14</c:v>
                </c:pt>
                <c:pt idx="1223">
                  <c:v>19</c:v>
                </c:pt>
                <c:pt idx="1224">
                  <c:v>59</c:v>
                </c:pt>
                <c:pt idx="1225">
                  <c:v>98</c:v>
                </c:pt>
                <c:pt idx="1226">
                  <c:v>1</c:v>
                </c:pt>
                <c:pt idx="1227">
                  <c:v>7</c:v>
                </c:pt>
                <c:pt idx="1228">
                  <c:v>3</c:v>
                </c:pt>
                <c:pt idx="1229">
                  <c:v>203</c:v>
                </c:pt>
                <c:pt idx="1230">
                  <c:v>4</c:v>
                </c:pt>
                <c:pt idx="1231">
                  <c:v>110</c:v>
                </c:pt>
                <c:pt idx="1232">
                  <c:v>137</c:v>
                </c:pt>
                <c:pt idx="1233">
                  <c:v>7</c:v>
                </c:pt>
                <c:pt idx="1234">
                  <c:v>14</c:v>
                </c:pt>
                <c:pt idx="1235">
                  <c:v>19</c:v>
                </c:pt>
                <c:pt idx="1236">
                  <c:v>14</c:v>
                </c:pt>
                <c:pt idx="1237">
                  <c:v>6</c:v>
                </c:pt>
                <c:pt idx="1238">
                  <c:v>45</c:v>
                </c:pt>
                <c:pt idx="1239">
                  <c:v>86</c:v>
                </c:pt>
                <c:pt idx="1240">
                  <c:v>162</c:v>
                </c:pt>
                <c:pt idx="1241">
                  <c:v>51</c:v>
                </c:pt>
                <c:pt idx="1242">
                  <c:v>202</c:v>
                </c:pt>
                <c:pt idx="1243">
                  <c:v>1</c:v>
                </c:pt>
                <c:pt idx="1244">
                  <c:v>2</c:v>
                </c:pt>
                <c:pt idx="1245">
                  <c:v>67</c:v>
                </c:pt>
                <c:pt idx="1246">
                  <c:v>164</c:v>
                </c:pt>
                <c:pt idx="1247">
                  <c:v>2</c:v>
                </c:pt>
                <c:pt idx="1248">
                  <c:v>22</c:v>
                </c:pt>
                <c:pt idx="1249">
                  <c:v>9</c:v>
                </c:pt>
                <c:pt idx="1250">
                  <c:v>164</c:v>
                </c:pt>
                <c:pt idx="1251">
                  <c:v>213</c:v>
                </c:pt>
                <c:pt idx="1252">
                  <c:v>14</c:v>
                </c:pt>
                <c:pt idx="1253">
                  <c:v>3</c:v>
                </c:pt>
                <c:pt idx="1254">
                  <c:v>3</c:v>
                </c:pt>
                <c:pt idx="1255">
                  <c:v>59</c:v>
                </c:pt>
                <c:pt idx="1256">
                  <c:v>102</c:v>
                </c:pt>
                <c:pt idx="1257">
                  <c:v>65</c:v>
                </c:pt>
                <c:pt idx="1258">
                  <c:v>23</c:v>
                </c:pt>
                <c:pt idx="1259">
                  <c:v>1</c:v>
                </c:pt>
                <c:pt idx="1260">
                  <c:v>5</c:v>
                </c:pt>
                <c:pt idx="1261">
                  <c:v>164</c:v>
                </c:pt>
                <c:pt idx="1262">
                  <c:v>164</c:v>
                </c:pt>
                <c:pt idx="1263">
                  <c:v>1</c:v>
                </c:pt>
                <c:pt idx="1264">
                  <c:v>32</c:v>
                </c:pt>
                <c:pt idx="1265">
                  <c:v>8</c:v>
                </c:pt>
                <c:pt idx="1266">
                  <c:v>41</c:v>
                </c:pt>
                <c:pt idx="1267">
                  <c:v>1</c:v>
                </c:pt>
                <c:pt idx="1268">
                  <c:v>5</c:v>
                </c:pt>
                <c:pt idx="1269">
                  <c:v>5</c:v>
                </c:pt>
                <c:pt idx="1270">
                  <c:v>7</c:v>
                </c:pt>
                <c:pt idx="1271">
                  <c:v>58</c:v>
                </c:pt>
                <c:pt idx="1272">
                  <c:v>62</c:v>
                </c:pt>
                <c:pt idx="1273">
                  <c:v>5</c:v>
                </c:pt>
                <c:pt idx="1274">
                  <c:v>30</c:v>
                </c:pt>
                <c:pt idx="1275">
                  <c:v>29</c:v>
                </c:pt>
                <c:pt idx="1276">
                  <c:v>1</c:v>
                </c:pt>
                <c:pt idx="1277">
                  <c:v>25</c:v>
                </c:pt>
                <c:pt idx="1278">
                  <c:v>56</c:v>
                </c:pt>
                <c:pt idx="1279">
                  <c:v>31</c:v>
                </c:pt>
                <c:pt idx="1280">
                  <c:v>81</c:v>
                </c:pt>
                <c:pt idx="1281">
                  <c:v>27</c:v>
                </c:pt>
                <c:pt idx="1282">
                  <c:v>56</c:v>
                </c:pt>
                <c:pt idx="1283">
                  <c:v>4</c:v>
                </c:pt>
                <c:pt idx="1284">
                  <c:v>27</c:v>
                </c:pt>
                <c:pt idx="1285">
                  <c:v>1</c:v>
                </c:pt>
                <c:pt idx="1286">
                  <c:v>147</c:v>
                </c:pt>
                <c:pt idx="1287">
                  <c:v>19</c:v>
                </c:pt>
                <c:pt idx="1288">
                  <c:v>13</c:v>
                </c:pt>
                <c:pt idx="1289">
                  <c:v>7</c:v>
                </c:pt>
                <c:pt idx="1290">
                  <c:v>338</c:v>
                </c:pt>
                <c:pt idx="1291">
                  <c:v>93</c:v>
                </c:pt>
                <c:pt idx="1292">
                  <c:v>5</c:v>
                </c:pt>
                <c:pt idx="1293">
                  <c:v>29</c:v>
                </c:pt>
                <c:pt idx="1294">
                  <c:v>2</c:v>
                </c:pt>
                <c:pt idx="1295">
                  <c:v>34</c:v>
                </c:pt>
                <c:pt idx="1296">
                  <c:v>61</c:v>
                </c:pt>
                <c:pt idx="1297">
                  <c:v>6</c:v>
                </c:pt>
                <c:pt idx="1298">
                  <c:v>18</c:v>
                </c:pt>
                <c:pt idx="1299">
                  <c:v>25</c:v>
                </c:pt>
                <c:pt idx="1300">
                  <c:v>1</c:v>
                </c:pt>
                <c:pt idx="1301">
                  <c:v>17</c:v>
                </c:pt>
                <c:pt idx="1302">
                  <c:v>202</c:v>
                </c:pt>
                <c:pt idx="1303">
                  <c:v>32</c:v>
                </c:pt>
                <c:pt idx="1304">
                  <c:v>19</c:v>
                </c:pt>
                <c:pt idx="1305">
                  <c:v>26</c:v>
                </c:pt>
                <c:pt idx="1306">
                  <c:v>73</c:v>
                </c:pt>
                <c:pt idx="1307">
                  <c:v>21</c:v>
                </c:pt>
                <c:pt idx="1308">
                  <c:v>1</c:v>
                </c:pt>
                <c:pt idx="1309">
                  <c:v>4</c:v>
                </c:pt>
                <c:pt idx="1310">
                  <c:v>1</c:v>
                </c:pt>
                <c:pt idx="1311">
                  <c:v>1</c:v>
                </c:pt>
                <c:pt idx="1312">
                  <c:v>110</c:v>
                </c:pt>
                <c:pt idx="1313">
                  <c:v>102</c:v>
                </c:pt>
                <c:pt idx="1314">
                  <c:v>164</c:v>
                </c:pt>
                <c:pt idx="1315">
                  <c:v>162</c:v>
                </c:pt>
                <c:pt idx="1316">
                  <c:v>1</c:v>
                </c:pt>
                <c:pt idx="1317">
                  <c:v>1</c:v>
                </c:pt>
                <c:pt idx="1318">
                  <c:v>14</c:v>
                </c:pt>
                <c:pt idx="1319">
                  <c:v>66</c:v>
                </c:pt>
                <c:pt idx="1320">
                  <c:v>20</c:v>
                </c:pt>
                <c:pt idx="1321">
                  <c:v>27</c:v>
                </c:pt>
                <c:pt idx="1322">
                  <c:v>7</c:v>
                </c:pt>
                <c:pt idx="1323">
                  <c:v>66</c:v>
                </c:pt>
                <c:pt idx="1324">
                  <c:v>1</c:v>
                </c:pt>
                <c:pt idx="1325">
                  <c:v>20</c:v>
                </c:pt>
                <c:pt idx="1326">
                  <c:v>105</c:v>
                </c:pt>
                <c:pt idx="1327">
                  <c:v>333</c:v>
                </c:pt>
                <c:pt idx="1328">
                  <c:v>29</c:v>
                </c:pt>
                <c:pt idx="1329">
                  <c:v>13</c:v>
                </c:pt>
                <c:pt idx="1330">
                  <c:v>162</c:v>
                </c:pt>
                <c:pt idx="1331">
                  <c:v>3</c:v>
                </c:pt>
                <c:pt idx="1332">
                  <c:v>3</c:v>
                </c:pt>
                <c:pt idx="1333">
                  <c:v>27</c:v>
                </c:pt>
                <c:pt idx="1334">
                  <c:v>61</c:v>
                </c:pt>
                <c:pt idx="1335">
                  <c:v>30</c:v>
                </c:pt>
                <c:pt idx="1336">
                  <c:v>23</c:v>
                </c:pt>
                <c:pt idx="1337">
                  <c:v>1</c:v>
                </c:pt>
                <c:pt idx="1338">
                  <c:v>1</c:v>
                </c:pt>
                <c:pt idx="1339">
                  <c:v>164</c:v>
                </c:pt>
                <c:pt idx="1340">
                  <c:v>21</c:v>
                </c:pt>
                <c:pt idx="1341">
                  <c:v>38</c:v>
                </c:pt>
                <c:pt idx="1342">
                  <c:v>15</c:v>
                </c:pt>
                <c:pt idx="1343">
                  <c:v>7</c:v>
                </c:pt>
                <c:pt idx="1344">
                  <c:v>101</c:v>
                </c:pt>
                <c:pt idx="1345">
                  <c:v>17</c:v>
                </c:pt>
                <c:pt idx="1346">
                  <c:v>45</c:v>
                </c:pt>
                <c:pt idx="1347">
                  <c:v>25</c:v>
                </c:pt>
                <c:pt idx="1348">
                  <c:v>114</c:v>
                </c:pt>
                <c:pt idx="1349">
                  <c:v>29</c:v>
                </c:pt>
                <c:pt idx="1350">
                  <c:v>3</c:v>
                </c:pt>
                <c:pt idx="1351">
                  <c:v>10</c:v>
                </c:pt>
                <c:pt idx="1352">
                  <c:v>19</c:v>
                </c:pt>
                <c:pt idx="1353">
                  <c:v>2</c:v>
                </c:pt>
                <c:pt idx="1354">
                  <c:v>8</c:v>
                </c:pt>
                <c:pt idx="1355">
                  <c:v>164</c:v>
                </c:pt>
                <c:pt idx="1356">
                  <c:v>164</c:v>
                </c:pt>
                <c:pt idx="1357">
                  <c:v>1</c:v>
                </c:pt>
                <c:pt idx="1358">
                  <c:v>3</c:v>
                </c:pt>
                <c:pt idx="1359">
                  <c:v>273</c:v>
                </c:pt>
                <c:pt idx="1360">
                  <c:v>11</c:v>
                </c:pt>
                <c:pt idx="1361">
                  <c:v>164</c:v>
                </c:pt>
                <c:pt idx="1362">
                  <c:v>8</c:v>
                </c:pt>
                <c:pt idx="1363">
                  <c:v>1</c:v>
                </c:pt>
                <c:pt idx="1364">
                  <c:v>1</c:v>
                </c:pt>
                <c:pt idx="1365">
                  <c:v>58</c:v>
                </c:pt>
                <c:pt idx="1366">
                  <c:v>20</c:v>
                </c:pt>
                <c:pt idx="1367">
                  <c:v>20</c:v>
                </c:pt>
                <c:pt idx="1368">
                  <c:v>171</c:v>
                </c:pt>
                <c:pt idx="1369">
                  <c:v>5</c:v>
                </c:pt>
                <c:pt idx="1370">
                  <c:v>4</c:v>
                </c:pt>
                <c:pt idx="1371">
                  <c:v>93</c:v>
                </c:pt>
                <c:pt idx="1372">
                  <c:v>177</c:v>
                </c:pt>
                <c:pt idx="1373">
                  <c:v>164</c:v>
                </c:pt>
                <c:pt idx="1374">
                  <c:v>41</c:v>
                </c:pt>
                <c:pt idx="1375">
                  <c:v>4</c:v>
                </c:pt>
                <c:pt idx="1376">
                  <c:v>177</c:v>
                </c:pt>
                <c:pt idx="1377">
                  <c:v>1</c:v>
                </c:pt>
                <c:pt idx="1378">
                  <c:v>162</c:v>
                </c:pt>
                <c:pt idx="1379">
                  <c:v>10</c:v>
                </c:pt>
                <c:pt idx="1380">
                  <c:v>19</c:v>
                </c:pt>
                <c:pt idx="1381">
                  <c:v>7</c:v>
                </c:pt>
                <c:pt idx="1382">
                  <c:v>2</c:v>
                </c:pt>
                <c:pt idx="1383">
                  <c:v>39</c:v>
                </c:pt>
                <c:pt idx="1384">
                  <c:v>1</c:v>
                </c:pt>
                <c:pt idx="1385">
                  <c:v>343</c:v>
                </c:pt>
                <c:pt idx="1386">
                  <c:v>1</c:v>
                </c:pt>
                <c:pt idx="1387">
                  <c:v>7</c:v>
                </c:pt>
                <c:pt idx="1388">
                  <c:v>162</c:v>
                </c:pt>
                <c:pt idx="1389">
                  <c:v>56</c:v>
                </c:pt>
                <c:pt idx="1390">
                  <c:v>93</c:v>
                </c:pt>
                <c:pt idx="1391">
                  <c:v>19</c:v>
                </c:pt>
                <c:pt idx="1392">
                  <c:v>3</c:v>
                </c:pt>
                <c:pt idx="1393">
                  <c:v>11</c:v>
                </c:pt>
                <c:pt idx="1394">
                  <c:v>29</c:v>
                </c:pt>
                <c:pt idx="1395">
                  <c:v>33</c:v>
                </c:pt>
                <c:pt idx="1396">
                  <c:v>54</c:v>
                </c:pt>
                <c:pt idx="1397">
                  <c:v>20</c:v>
                </c:pt>
                <c:pt idx="1398">
                  <c:v>34</c:v>
                </c:pt>
                <c:pt idx="1399">
                  <c:v>5</c:v>
                </c:pt>
                <c:pt idx="1400">
                  <c:v>1</c:v>
                </c:pt>
                <c:pt idx="1401">
                  <c:v>1</c:v>
                </c:pt>
                <c:pt idx="1402">
                  <c:v>38</c:v>
                </c:pt>
                <c:pt idx="1403">
                  <c:v>43</c:v>
                </c:pt>
                <c:pt idx="1404">
                  <c:v>122</c:v>
                </c:pt>
                <c:pt idx="1405">
                  <c:v>27</c:v>
                </c:pt>
                <c:pt idx="1406">
                  <c:v>18</c:v>
                </c:pt>
                <c:pt idx="1407">
                  <c:v>171</c:v>
                </c:pt>
                <c:pt idx="1408">
                  <c:v>27</c:v>
                </c:pt>
                <c:pt idx="1409">
                  <c:v>27</c:v>
                </c:pt>
                <c:pt idx="1410">
                  <c:v>110</c:v>
                </c:pt>
                <c:pt idx="1411">
                  <c:v>1</c:v>
                </c:pt>
                <c:pt idx="1412">
                  <c:v>23</c:v>
                </c:pt>
                <c:pt idx="1413">
                  <c:v>20</c:v>
                </c:pt>
                <c:pt idx="1414">
                  <c:v>164</c:v>
                </c:pt>
                <c:pt idx="1415">
                  <c:v>162</c:v>
                </c:pt>
                <c:pt idx="1416">
                  <c:v>9</c:v>
                </c:pt>
                <c:pt idx="1417">
                  <c:v>6</c:v>
                </c:pt>
                <c:pt idx="1418">
                  <c:v>7</c:v>
                </c:pt>
                <c:pt idx="1419">
                  <c:v>5</c:v>
                </c:pt>
                <c:pt idx="1420">
                  <c:v>43</c:v>
                </c:pt>
                <c:pt idx="1421">
                  <c:v>114</c:v>
                </c:pt>
                <c:pt idx="1422">
                  <c:v>162</c:v>
                </c:pt>
                <c:pt idx="1423">
                  <c:v>140</c:v>
                </c:pt>
                <c:pt idx="1424">
                  <c:v>34</c:v>
                </c:pt>
                <c:pt idx="1425">
                  <c:v>27</c:v>
                </c:pt>
                <c:pt idx="1426">
                  <c:v>13</c:v>
                </c:pt>
                <c:pt idx="1427">
                  <c:v>13</c:v>
                </c:pt>
                <c:pt idx="1428">
                  <c:v>43</c:v>
                </c:pt>
                <c:pt idx="1429">
                  <c:v>3</c:v>
                </c:pt>
                <c:pt idx="1430">
                  <c:v>58</c:v>
                </c:pt>
                <c:pt idx="1431">
                  <c:v>13</c:v>
                </c:pt>
                <c:pt idx="1432">
                  <c:v>2</c:v>
                </c:pt>
                <c:pt idx="1433">
                  <c:v>58</c:v>
                </c:pt>
                <c:pt idx="1434">
                  <c:v>29</c:v>
                </c:pt>
                <c:pt idx="1435">
                  <c:v>1</c:v>
                </c:pt>
                <c:pt idx="1436">
                  <c:v>1</c:v>
                </c:pt>
                <c:pt idx="1437">
                  <c:v>26</c:v>
                </c:pt>
                <c:pt idx="1438">
                  <c:v>2</c:v>
                </c:pt>
                <c:pt idx="1439">
                  <c:v>35</c:v>
                </c:pt>
                <c:pt idx="1440">
                  <c:v>4</c:v>
                </c:pt>
                <c:pt idx="1441">
                  <c:v>340</c:v>
                </c:pt>
                <c:pt idx="1442">
                  <c:v>24</c:v>
                </c:pt>
                <c:pt idx="1443">
                  <c:v>8</c:v>
                </c:pt>
                <c:pt idx="1444">
                  <c:v>13</c:v>
                </c:pt>
                <c:pt idx="1445">
                  <c:v>19</c:v>
                </c:pt>
                <c:pt idx="1446">
                  <c:v>77</c:v>
                </c:pt>
                <c:pt idx="1447">
                  <c:v>93</c:v>
                </c:pt>
                <c:pt idx="1448">
                  <c:v>5</c:v>
                </c:pt>
                <c:pt idx="1449">
                  <c:v>1</c:v>
                </c:pt>
                <c:pt idx="1450">
                  <c:v>54</c:v>
                </c:pt>
                <c:pt idx="1451">
                  <c:v>61</c:v>
                </c:pt>
                <c:pt idx="1452">
                  <c:v>2</c:v>
                </c:pt>
                <c:pt idx="1453">
                  <c:v>7</c:v>
                </c:pt>
                <c:pt idx="1454">
                  <c:v>36</c:v>
                </c:pt>
                <c:pt idx="1455">
                  <c:v>21</c:v>
                </c:pt>
                <c:pt idx="1456">
                  <c:v>26</c:v>
                </c:pt>
                <c:pt idx="1457">
                  <c:v>162</c:v>
                </c:pt>
                <c:pt idx="1458">
                  <c:v>26</c:v>
                </c:pt>
                <c:pt idx="1459">
                  <c:v>203</c:v>
                </c:pt>
                <c:pt idx="1460">
                  <c:v>188</c:v>
                </c:pt>
                <c:pt idx="1461">
                  <c:v>24</c:v>
                </c:pt>
                <c:pt idx="1462">
                  <c:v>27</c:v>
                </c:pt>
                <c:pt idx="1463">
                  <c:v>1</c:v>
                </c:pt>
                <c:pt idx="1464">
                  <c:v>28</c:v>
                </c:pt>
                <c:pt idx="1465">
                  <c:v>20</c:v>
                </c:pt>
                <c:pt idx="1466">
                  <c:v>2</c:v>
                </c:pt>
                <c:pt idx="1467">
                  <c:v>15</c:v>
                </c:pt>
                <c:pt idx="1468">
                  <c:v>66</c:v>
                </c:pt>
                <c:pt idx="1469">
                  <c:v>51</c:v>
                </c:pt>
                <c:pt idx="1470">
                  <c:v>110</c:v>
                </c:pt>
                <c:pt idx="1471">
                  <c:v>24</c:v>
                </c:pt>
                <c:pt idx="1472">
                  <c:v>5</c:v>
                </c:pt>
                <c:pt idx="1473">
                  <c:v>162</c:v>
                </c:pt>
                <c:pt idx="1474">
                  <c:v>13</c:v>
                </c:pt>
                <c:pt idx="1475">
                  <c:v>13</c:v>
                </c:pt>
                <c:pt idx="1476">
                  <c:v>213</c:v>
                </c:pt>
                <c:pt idx="1477">
                  <c:v>1</c:v>
                </c:pt>
                <c:pt idx="1478">
                  <c:v>191</c:v>
                </c:pt>
                <c:pt idx="1479">
                  <c:v>7</c:v>
                </c:pt>
                <c:pt idx="1480">
                  <c:v>21</c:v>
                </c:pt>
                <c:pt idx="1481">
                  <c:v>28</c:v>
                </c:pt>
                <c:pt idx="1482">
                  <c:v>18</c:v>
                </c:pt>
                <c:pt idx="1483">
                  <c:v>28</c:v>
                </c:pt>
                <c:pt idx="1484">
                  <c:v>26</c:v>
                </c:pt>
                <c:pt idx="1485">
                  <c:v>18</c:v>
                </c:pt>
                <c:pt idx="1486">
                  <c:v>97</c:v>
                </c:pt>
                <c:pt idx="1487">
                  <c:v>41</c:v>
                </c:pt>
                <c:pt idx="1488">
                  <c:v>162</c:v>
                </c:pt>
                <c:pt idx="1489">
                  <c:v>14</c:v>
                </c:pt>
                <c:pt idx="1490">
                  <c:v>22</c:v>
                </c:pt>
                <c:pt idx="1491">
                  <c:v>28</c:v>
                </c:pt>
                <c:pt idx="1492">
                  <c:v>7</c:v>
                </c:pt>
                <c:pt idx="1493">
                  <c:v>31</c:v>
                </c:pt>
                <c:pt idx="1494">
                  <c:v>59</c:v>
                </c:pt>
                <c:pt idx="1495">
                  <c:v>26</c:v>
                </c:pt>
                <c:pt idx="1496">
                  <c:v>5</c:v>
                </c:pt>
                <c:pt idx="1497">
                  <c:v>20</c:v>
                </c:pt>
                <c:pt idx="1498">
                  <c:v>22</c:v>
                </c:pt>
                <c:pt idx="1499">
                  <c:v>242</c:v>
                </c:pt>
                <c:pt idx="1500">
                  <c:v>110</c:v>
                </c:pt>
                <c:pt idx="1501">
                  <c:v>26</c:v>
                </c:pt>
                <c:pt idx="1502">
                  <c:v>17</c:v>
                </c:pt>
                <c:pt idx="1503">
                  <c:v>218</c:v>
                </c:pt>
                <c:pt idx="1504">
                  <c:v>273</c:v>
                </c:pt>
                <c:pt idx="1505">
                  <c:v>23</c:v>
                </c:pt>
                <c:pt idx="1506">
                  <c:v>105</c:v>
                </c:pt>
                <c:pt idx="1507">
                  <c:v>3</c:v>
                </c:pt>
                <c:pt idx="1508">
                  <c:v>14</c:v>
                </c:pt>
                <c:pt idx="1509">
                  <c:v>43</c:v>
                </c:pt>
                <c:pt idx="1510">
                  <c:v>1</c:v>
                </c:pt>
                <c:pt idx="1511">
                  <c:v>98</c:v>
                </c:pt>
                <c:pt idx="1512">
                  <c:v>164</c:v>
                </c:pt>
                <c:pt idx="1513">
                  <c:v>1</c:v>
                </c:pt>
                <c:pt idx="1514">
                  <c:v>15</c:v>
                </c:pt>
                <c:pt idx="1515">
                  <c:v>77</c:v>
                </c:pt>
                <c:pt idx="1516">
                  <c:v>3</c:v>
                </c:pt>
                <c:pt idx="1517">
                  <c:v>162</c:v>
                </c:pt>
                <c:pt idx="1518">
                  <c:v>12</c:v>
                </c:pt>
                <c:pt idx="1519">
                  <c:v>24</c:v>
                </c:pt>
                <c:pt idx="1520">
                  <c:v>21</c:v>
                </c:pt>
                <c:pt idx="1521">
                  <c:v>20</c:v>
                </c:pt>
                <c:pt idx="1522">
                  <c:v>4</c:v>
                </c:pt>
                <c:pt idx="1523">
                  <c:v>20</c:v>
                </c:pt>
                <c:pt idx="1524">
                  <c:v>6</c:v>
                </c:pt>
                <c:pt idx="1525">
                  <c:v>26</c:v>
                </c:pt>
                <c:pt idx="1526">
                  <c:v>10</c:v>
                </c:pt>
                <c:pt idx="1527">
                  <c:v>4</c:v>
                </c:pt>
                <c:pt idx="1528">
                  <c:v>110</c:v>
                </c:pt>
                <c:pt idx="1529">
                  <c:v>4</c:v>
                </c:pt>
                <c:pt idx="1530">
                  <c:v>70</c:v>
                </c:pt>
                <c:pt idx="1531">
                  <c:v>7</c:v>
                </c:pt>
                <c:pt idx="1532">
                  <c:v>9</c:v>
                </c:pt>
                <c:pt idx="1533">
                  <c:v>20</c:v>
                </c:pt>
                <c:pt idx="1534">
                  <c:v>8</c:v>
                </c:pt>
                <c:pt idx="1535">
                  <c:v>191</c:v>
                </c:pt>
                <c:pt idx="1536">
                  <c:v>18</c:v>
                </c:pt>
                <c:pt idx="1537">
                  <c:v>27</c:v>
                </c:pt>
                <c:pt idx="1538">
                  <c:v>1</c:v>
                </c:pt>
                <c:pt idx="1539">
                  <c:v>6</c:v>
                </c:pt>
                <c:pt idx="1540">
                  <c:v>28</c:v>
                </c:pt>
                <c:pt idx="1541">
                  <c:v>27</c:v>
                </c:pt>
                <c:pt idx="1542">
                  <c:v>5</c:v>
                </c:pt>
                <c:pt idx="1543">
                  <c:v>27</c:v>
                </c:pt>
                <c:pt idx="1544">
                  <c:v>3</c:v>
                </c:pt>
                <c:pt idx="1545">
                  <c:v>66</c:v>
                </c:pt>
                <c:pt idx="1546">
                  <c:v>3</c:v>
                </c:pt>
                <c:pt idx="1547">
                  <c:v>22</c:v>
                </c:pt>
                <c:pt idx="1548">
                  <c:v>3</c:v>
                </c:pt>
                <c:pt idx="1549">
                  <c:v>218</c:v>
                </c:pt>
                <c:pt idx="1550">
                  <c:v>27</c:v>
                </c:pt>
                <c:pt idx="1551">
                  <c:v>1</c:v>
                </c:pt>
                <c:pt idx="1552">
                  <c:v>6</c:v>
                </c:pt>
                <c:pt idx="1553">
                  <c:v>7</c:v>
                </c:pt>
                <c:pt idx="1554">
                  <c:v>22</c:v>
                </c:pt>
                <c:pt idx="1555">
                  <c:v>203</c:v>
                </c:pt>
                <c:pt idx="1556">
                  <c:v>81</c:v>
                </c:pt>
                <c:pt idx="1557">
                  <c:v>7</c:v>
                </c:pt>
                <c:pt idx="1558">
                  <c:v>147</c:v>
                </c:pt>
                <c:pt idx="1559">
                  <c:v>88</c:v>
                </c:pt>
                <c:pt idx="1560">
                  <c:v>32</c:v>
                </c:pt>
                <c:pt idx="1561">
                  <c:v>448</c:v>
                </c:pt>
                <c:pt idx="1562">
                  <c:v>26</c:v>
                </c:pt>
                <c:pt idx="1563">
                  <c:v>12</c:v>
                </c:pt>
                <c:pt idx="1564">
                  <c:v>77</c:v>
                </c:pt>
                <c:pt idx="1565">
                  <c:v>39</c:v>
                </c:pt>
                <c:pt idx="1566">
                  <c:v>22</c:v>
                </c:pt>
                <c:pt idx="1567">
                  <c:v>63</c:v>
                </c:pt>
                <c:pt idx="1568">
                  <c:v>218</c:v>
                </c:pt>
                <c:pt idx="1569">
                  <c:v>7</c:v>
                </c:pt>
                <c:pt idx="1570">
                  <c:v>6</c:v>
                </c:pt>
                <c:pt idx="1571">
                  <c:v>21</c:v>
                </c:pt>
                <c:pt idx="1572">
                  <c:v>8</c:v>
                </c:pt>
                <c:pt idx="1573">
                  <c:v>5</c:v>
                </c:pt>
                <c:pt idx="1574">
                  <c:v>23</c:v>
                </c:pt>
                <c:pt idx="1575">
                  <c:v>8</c:v>
                </c:pt>
                <c:pt idx="1576">
                  <c:v>164</c:v>
                </c:pt>
                <c:pt idx="1577">
                  <c:v>17</c:v>
                </c:pt>
                <c:pt idx="1578">
                  <c:v>6</c:v>
                </c:pt>
                <c:pt idx="1579">
                  <c:v>95</c:v>
                </c:pt>
                <c:pt idx="1580">
                  <c:v>3</c:v>
                </c:pt>
                <c:pt idx="1581">
                  <c:v>14</c:v>
                </c:pt>
                <c:pt idx="1582">
                  <c:v>26</c:v>
                </c:pt>
                <c:pt idx="1583">
                  <c:v>4</c:v>
                </c:pt>
                <c:pt idx="1584">
                  <c:v>7</c:v>
                </c:pt>
                <c:pt idx="1585">
                  <c:v>81</c:v>
                </c:pt>
                <c:pt idx="1586">
                  <c:v>1</c:v>
                </c:pt>
                <c:pt idx="1587">
                  <c:v>6</c:v>
                </c:pt>
                <c:pt idx="1588">
                  <c:v>448</c:v>
                </c:pt>
                <c:pt idx="1589">
                  <c:v>70</c:v>
                </c:pt>
                <c:pt idx="1590">
                  <c:v>23</c:v>
                </c:pt>
                <c:pt idx="1591">
                  <c:v>88</c:v>
                </c:pt>
                <c:pt idx="1592">
                  <c:v>22</c:v>
                </c:pt>
                <c:pt idx="1593">
                  <c:v>110</c:v>
                </c:pt>
                <c:pt idx="1594">
                  <c:v>15</c:v>
                </c:pt>
                <c:pt idx="1595">
                  <c:v>30</c:v>
                </c:pt>
                <c:pt idx="1596">
                  <c:v>29</c:v>
                </c:pt>
                <c:pt idx="1597">
                  <c:v>177</c:v>
                </c:pt>
                <c:pt idx="1598">
                  <c:v>3</c:v>
                </c:pt>
                <c:pt idx="1599">
                  <c:v>23</c:v>
                </c:pt>
                <c:pt idx="1600">
                  <c:v>105</c:v>
                </c:pt>
                <c:pt idx="1601">
                  <c:v>1</c:v>
                </c:pt>
                <c:pt idx="1602">
                  <c:v>3</c:v>
                </c:pt>
                <c:pt idx="1603">
                  <c:v>20</c:v>
                </c:pt>
                <c:pt idx="1604">
                  <c:v>2</c:v>
                </c:pt>
                <c:pt idx="1605">
                  <c:v>35</c:v>
                </c:pt>
                <c:pt idx="1606">
                  <c:v>177</c:v>
                </c:pt>
                <c:pt idx="1607">
                  <c:v>63</c:v>
                </c:pt>
                <c:pt idx="1608">
                  <c:v>162</c:v>
                </c:pt>
                <c:pt idx="1609">
                  <c:v>20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162</c:v>
                </c:pt>
                <c:pt idx="1614">
                  <c:v>240</c:v>
                </c:pt>
                <c:pt idx="1615">
                  <c:v>164</c:v>
                </c:pt>
                <c:pt idx="1616">
                  <c:v>26</c:v>
                </c:pt>
                <c:pt idx="1617">
                  <c:v>6</c:v>
                </c:pt>
                <c:pt idx="1618">
                  <c:v>338</c:v>
                </c:pt>
                <c:pt idx="1619">
                  <c:v>29</c:v>
                </c:pt>
                <c:pt idx="1620">
                  <c:v>34</c:v>
                </c:pt>
                <c:pt idx="1621">
                  <c:v>191</c:v>
                </c:pt>
                <c:pt idx="1622">
                  <c:v>45</c:v>
                </c:pt>
                <c:pt idx="1623">
                  <c:v>164</c:v>
                </c:pt>
                <c:pt idx="1624">
                  <c:v>1</c:v>
                </c:pt>
                <c:pt idx="1625">
                  <c:v>1</c:v>
                </c:pt>
                <c:pt idx="1626">
                  <c:v>338</c:v>
                </c:pt>
                <c:pt idx="1627">
                  <c:v>1</c:v>
                </c:pt>
                <c:pt idx="1628">
                  <c:v>164</c:v>
                </c:pt>
                <c:pt idx="1629">
                  <c:v>30</c:v>
                </c:pt>
                <c:pt idx="1630">
                  <c:v>1</c:v>
                </c:pt>
                <c:pt idx="1631">
                  <c:v>177</c:v>
                </c:pt>
                <c:pt idx="1632">
                  <c:v>164</c:v>
                </c:pt>
                <c:pt idx="1633">
                  <c:v>2</c:v>
                </c:pt>
                <c:pt idx="1634">
                  <c:v>177</c:v>
                </c:pt>
                <c:pt idx="1635">
                  <c:v>27</c:v>
                </c:pt>
                <c:pt idx="1636">
                  <c:v>177</c:v>
                </c:pt>
                <c:pt idx="1637">
                  <c:v>88</c:v>
                </c:pt>
                <c:pt idx="1638">
                  <c:v>164</c:v>
                </c:pt>
                <c:pt idx="1639">
                  <c:v>14</c:v>
                </c:pt>
                <c:pt idx="1640">
                  <c:v>42</c:v>
                </c:pt>
                <c:pt idx="1641">
                  <c:v>31</c:v>
                </c:pt>
                <c:pt idx="1642">
                  <c:v>2</c:v>
                </c:pt>
                <c:pt idx="1643">
                  <c:v>6</c:v>
                </c:pt>
                <c:pt idx="1644">
                  <c:v>338</c:v>
                </c:pt>
                <c:pt idx="1645">
                  <c:v>5</c:v>
                </c:pt>
                <c:pt idx="1646">
                  <c:v>6</c:v>
                </c:pt>
                <c:pt idx="1647">
                  <c:v>162</c:v>
                </c:pt>
                <c:pt idx="1648">
                  <c:v>8</c:v>
                </c:pt>
                <c:pt idx="1649">
                  <c:v>28</c:v>
                </c:pt>
                <c:pt idx="1650">
                  <c:v>1</c:v>
                </c:pt>
                <c:pt idx="1651">
                  <c:v>164</c:v>
                </c:pt>
                <c:pt idx="1652">
                  <c:v>19</c:v>
                </c:pt>
                <c:pt idx="1653">
                  <c:v>287</c:v>
                </c:pt>
                <c:pt idx="1654">
                  <c:v>22</c:v>
                </c:pt>
                <c:pt idx="1655">
                  <c:v>28</c:v>
                </c:pt>
                <c:pt idx="1656">
                  <c:v>24</c:v>
                </c:pt>
                <c:pt idx="1657">
                  <c:v>108</c:v>
                </c:pt>
                <c:pt idx="1658">
                  <c:v>162</c:v>
                </c:pt>
                <c:pt idx="1659">
                  <c:v>177</c:v>
                </c:pt>
                <c:pt idx="1660">
                  <c:v>110</c:v>
                </c:pt>
                <c:pt idx="1661">
                  <c:v>13</c:v>
                </c:pt>
                <c:pt idx="1662">
                  <c:v>362</c:v>
                </c:pt>
                <c:pt idx="1663">
                  <c:v>3</c:v>
                </c:pt>
                <c:pt idx="1664">
                  <c:v>2</c:v>
                </c:pt>
                <c:pt idx="1665">
                  <c:v>20</c:v>
                </c:pt>
                <c:pt idx="1666">
                  <c:v>19</c:v>
                </c:pt>
                <c:pt idx="1667">
                  <c:v>30</c:v>
                </c:pt>
                <c:pt idx="1668">
                  <c:v>4</c:v>
                </c:pt>
                <c:pt idx="1669">
                  <c:v>39</c:v>
                </c:pt>
                <c:pt idx="1670">
                  <c:v>93</c:v>
                </c:pt>
                <c:pt idx="1671">
                  <c:v>19</c:v>
                </c:pt>
                <c:pt idx="1672">
                  <c:v>27</c:v>
                </c:pt>
                <c:pt idx="1673">
                  <c:v>2</c:v>
                </c:pt>
                <c:pt idx="1674">
                  <c:v>177</c:v>
                </c:pt>
                <c:pt idx="1675">
                  <c:v>28</c:v>
                </c:pt>
                <c:pt idx="1676">
                  <c:v>25</c:v>
                </c:pt>
                <c:pt idx="1677">
                  <c:v>18</c:v>
                </c:pt>
                <c:pt idx="1678">
                  <c:v>1</c:v>
                </c:pt>
                <c:pt idx="1679">
                  <c:v>164</c:v>
                </c:pt>
                <c:pt idx="1680">
                  <c:v>4</c:v>
                </c:pt>
                <c:pt idx="1681">
                  <c:v>11</c:v>
                </c:pt>
                <c:pt idx="1682">
                  <c:v>18</c:v>
                </c:pt>
                <c:pt idx="1683">
                  <c:v>30</c:v>
                </c:pt>
                <c:pt idx="1684">
                  <c:v>20</c:v>
                </c:pt>
                <c:pt idx="1685">
                  <c:v>135</c:v>
                </c:pt>
                <c:pt idx="1686">
                  <c:v>7</c:v>
                </c:pt>
                <c:pt idx="1687">
                  <c:v>164</c:v>
                </c:pt>
                <c:pt idx="1688">
                  <c:v>224</c:v>
                </c:pt>
                <c:pt idx="1689">
                  <c:v>3</c:v>
                </c:pt>
                <c:pt idx="1690">
                  <c:v>8</c:v>
                </c:pt>
                <c:pt idx="1691">
                  <c:v>13</c:v>
                </c:pt>
                <c:pt idx="1692">
                  <c:v>81</c:v>
                </c:pt>
                <c:pt idx="1693">
                  <c:v>33</c:v>
                </c:pt>
                <c:pt idx="1694">
                  <c:v>5</c:v>
                </c:pt>
                <c:pt idx="1695">
                  <c:v>29</c:v>
                </c:pt>
                <c:pt idx="1696">
                  <c:v>360</c:v>
                </c:pt>
                <c:pt idx="1697">
                  <c:v>21</c:v>
                </c:pt>
                <c:pt idx="1698">
                  <c:v>6</c:v>
                </c:pt>
                <c:pt idx="1699">
                  <c:v>18</c:v>
                </c:pt>
                <c:pt idx="1700">
                  <c:v>191</c:v>
                </c:pt>
                <c:pt idx="1701">
                  <c:v>23</c:v>
                </c:pt>
                <c:pt idx="1702">
                  <c:v>1</c:v>
                </c:pt>
                <c:pt idx="1703">
                  <c:v>29</c:v>
                </c:pt>
                <c:pt idx="1704">
                  <c:v>41</c:v>
                </c:pt>
                <c:pt idx="1705">
                  <c:v>13</c:v>
                </c:pt>
                <c:pt idx="1706">
                  <c:v>17</c:v>
                </c:pt>
                <c:pt idx="1707">
                  <c:v>31</c:v>
                </c:pt>
                <c:pt idx="1708">
                  <c:v>2</c:v>
                </c:pt>
                <c:pt idx="1709">
                  <c:v>29</c:v>
                </c:pt>
                <c:pt idx="1710">
                  <c:v>162</c:v>
                </c:pt>
                <c:pt idx="1711">
                  <c:v>1</c:v>
                </c:pt>
                <c:pt idx="1712">
                  <c:v>1</c:v>
                </c:pt>
                <c:pt idx="1713">
                  <c:v>105</c:v>
                </c:pt>
                <c:pt idx="1714">
                  <c:v>67</c:v>
                </c:pt>
                <c:pt idx="1715">
                  <c:v>28</c:v>
                </c:pt>
                <c:pt idx="1716">
                  <c:v>1</c:v>
                </c:pt>
                <c:pt idx="1717">
                  <c:v>22</c:v>
                </c:pt>
                <c:pt idx="1718">
                  <c:v>62</c:v>
                </c:pt>
                <c:pt idx="1719">
                  <c:v>23</c:v>
                </c:pt>
                <c:pt idx="1720">
                  <c:v>93</c:v>
                </c:pt>
                <c:pt idx="1721">
                  <c:v>61</c:v>
                </c:pt>
                <c:pt idx="1722">
                  <c:v>6</c:v>
                </c:pt>
                <c:pt idx="1723">
                  <c:v>15</c:v>
                </c:pt>
                <c:pt idx="1724">
                  <c:v>18</c:v>
                </c:pt>
                <c:pt idx="1725">
                  <c:v>3</c:v>
                </c:pt>
                <c:pt idx="1726">
                  <c:v>24</c:v>
                </c:pt>
                <c:pt idx="1727">
                  <c:v>66</c:v>
                </c:pt>
                <c:pt idx="1728">
                  <c:v>5</c:v>
                </c:pt>
                <c:pt idx="1729">
                  <c:v>177</c:v>
                </c:pt>
                <c:pt idx="1730">
                  <c:v>13</c:v>
                </c:pt>
                <c:pt idx="1731">
                  <c:v>81</c:v>
                </c:pt>
                <c:pt idx="1732">
                  <c:v>7</c:v>
                </c:pt>
                <c:pt idx="1733">
                  <c:v>25</c:v>
                </c:pt>
                <c:pt idx="1734">
                  <c:v>29</c:v>
                </c:pt>
                <c:pt idx="1735">
                  <c:v>203</c:v>
                </c:pt>
                <c:pt idx="1736">
                  <c:v>6</c:v>
                </c:pt>
                <c:pt idx="1737">
                  <c:v>65</c:v>
                </c:pt>
                <c:pt idx="1738">
                  <c:v>303</c:v>
                </c:pt>
                <c:pt idx="1739">
                  <c:v>1</c:v>
                </c:pt>
                <c:pt idx="1740">
                  <c:v>14</c:v>
                </c:pt>
                <c:pt idx="1741">
                  <c:v>27</c:v>
                </c:pt>
                <c:pt idx="1742">
                  <c:v>13</c:v>
                </c:pt>
                <c:pt idx="1743">
                  <c:v>121</c:v>
                </c:pt>
                <c:pt idx="1744">
                  <c:v>5</c:v>
                </c:pt>
                <c:pt idx="1745">
                  <c:v>8</c:v>
                </c:pt>
                <c:pt idx="1746">
                  <c:v>31</c:v>
                </c:pt>
                <c:pt idx="1747">
                  <c:v>7</c:v>
                </c:pt>
                <c:pt idx="1748">
                  <c:v>1</c:v>
                </c:pt>
                <c:pt idx="1749">
                  <c:v>19</c:v>
                </c:pt>
                <c:pt idx="1750">
                  <c:v>31</c:v>
                </c:pt>
                <c:pt idx="1751">
                  <c:v>191</c:v>
                </c:pt>
                <c:pt idx="1752">
                  <c:v>24</c:v>
                </c:pt>
                <c:pt idx="1753">
                  <c:v>22</c:v>
                </c:pt>
                <c:pt idx="1754">
                  <c:v>6</c:v>
                </c:pt>
                <c:pt idx="1755">
                  <c:v>19</c:v>
                </c:pt>
                <c:pt idx="1756">
                  <c:v>3</c:v>
                </c:pt>
                <c:pt idx="1757">
                  <c:v>12</c:v>
                </c:pt>
                <c:pt idx="1758">
                  <c:v>110</c:v>
                </c:pt>
                <c:pt idx="1759">
                  <c:v>93</c:v>
                </c:pt>
                <c:pt idx="1760">
                  <c:v>2</c:v>
                </c:pt>
                <c:pt idx="1761">
                  <c:v>226</c:v>
                </c:pt>
                <c:pt idx="1762">
                  <c:v>7</c:v>
                </c:pt>
                <c:pt idx="1763">
                  <c:v>25</c:v>
                </c:pt>
                <c:pt idx="1764">
                  <c:v>42</c:v>
                </c:pt>
                <c:pt idx="1765">
                  <c:v>20</c:v>
                </c:pt>
                <c:pt idx="1766">
                  <c:v>3</c:v>
                </c:pt>
                <c:pt idx="1767">
                  <c:v>28</c:v>
                </c:pt>
                <c:pt idx="1768">
                  <c:v>25</c:v>
                </c:pt>
                <c:pt idx="1769">
                  <c:v>8</c:v>
                </c:pt>
                <c:pt idx="1770">
                  <c:v>27</c:v>
                </c:pt>
                <c:pt idx="1771">
                  <c:v>338</c:v>
                </c:pt>
                <c:pt idx="1772">
                  <c:v>31</c:v>
                </c:pt>
                <c:pt idx="1773">
                  <c:v>66</c:v>
                </c:pt>
                <c:pt idx="1774">
                  <c:v>64</c:v>
                </c:pt>
                <c:pt idx="1775">
                  <c:v>1</c:v>
                </c:pt>
                <c:pt idx="1776">
                  <c:v>6</c:v>
                </c:pt>
                <c:pt idx="1777">
                  <c:v>29</c:v>
                </c:pt>
                <c:pt idx="1778">
                  <c:v>1</c:v>
                </c:pt>
                <c:pt idx="1779">
                  <c:v>7</c:v>
                </c:pt>
                <c:pt idx="1780">
                  <c:v>6</c:v>
                </c:pt>
                <c:pt idx="1781">
                  <c:v>1</c:v>
                </c:pt>
                <c:pt idx="1782">
                  <c:v>164</c:v>
                </c:pt>
                <c:pt idx="1783">
                  <c:v>110</c:v>
                </c:pt>
                <c:pt idx="1784">
                  <c:v>164</c:v>
                </c:pt>
                <c:pt idx="1785">
                  <c:v>5</c:v>
                </c:pt>
                <c:pt idx="1786">
                  <c:v>87</c:v>
                </c:pt>
                <c:pt idx="1787">
                  <c:v>18</c:v>
                </c:pt>
                <c:pt idx="1788">
                  <c:v>6</c:v>
                </c:pt>
                <c:pt idx="1789">
                  <c:v>247</c:v>
                </c:pt>
                <c:pt idx="1790">
                  <c:v>66</c:v>
                </c:pt>
                <c:pt idx="1791">
                  <c:v>1</c:v>
                </c:pt>
                <c:pt idx="1792">
                  <c:v>39</c:v>
                </c:pt>
                <c:pt idx="1793">
                  <c:v>29</c:v>
                </c:pt>
                <c:pt idx="1794">
                  <c:v>66</c:v>
                </c:pt>
                <c:pt idx="1795">
                  <c:v>1</c:v>
                </c:pt>
                <c:pt idx="1796">
                  <c:v>226</c:v>
                </c:pt>
                <c:pt idx="1797">
                  <c:v>1</c:v>
                </c:pt>
                <c:pt idx="1798">
                  <c:v>171</c:v>
                </c:pt>
                <c:pt idx="1799">
                  <c:v>448</c:v>
                </c:pt>
                <c:pt idx="1800">
                  <c:v>164</c:v>
                </c:pt>
                <c:pt idx="1801">
                  <c:v>121</c:v>
                </c:pt>
                <c:pt idx="1802">
                  <c:v>19</c:v>
                </c:pt>
                <c:pt idx="1803">
                  <c:v>1</c:v>
                </c:pt>
                <c:pt idx="1804">
                  <c:v>49</c:v>
                </c:pt>
                <c:pt idx="1805">
                  <c:v>8</c:v>
                </c:pt>
                <c:pt idx="1806">
                  <c:v>29</c:v>
                </c:pt>
                <c:pt idx="1807">
                  <c:v>29</c:v>
                </c:pt>
                <c:pt idx="1808">
                  <c:v>1</c:v>
                </c:pt>
                <c:pt idx="1809">
                  <c:v>52</c:v>
                </c:pt>
                <c:pt idx="1810">
                  <c:v>28</c:v>
                </c:pt>
                <c:pt idx="1811">
                  <c:v>20</c:v>
                </c:pt>
                <c:pt idx="1812">
                  <c:v>7</c:v>
                </c:pt>
                <c:pt idx="1813">
                  <c:v>6</c:v>
                </c:pt>
                <c:pt idx="1814">
                  <c:v>164</c:v>
                </c:pt>
                <c:pt idx="1815">
                  <c:v>25</c:v>
                </c:pt>
                <c:pt idx="1816">
                  <c:v>26</c:v>
                </c:pt>
                <c:pt idx="1817">
                  <c:v>35</c:v>
                </c:pt>
                <c:pt idx="1818">
                  <c:v>164</c:v>
                </c:pt>
                <c:pt idx="1819">
                  <c:v>448</c:v>
                </c:pt>
                <c:pt idx="1820">
                  <c:v>6</c:v>
                </c:pt>
                <c:pt idx="1821">
                  <c:v>95</c:v>
                </c:pt>
                <c:pt idx="1822">
                  <c:v>17</c:v>
                </c:pt>
                <c:pt idx="1823">
                  <c:v>30</c:v>
                </c:pt>
                <c:pt idx="1824">
                  <c:v>81</c:v>
                </c:pt>
                <c:pt idx="1825">
                  <c:v>10</c:v>
                </c:pt>
                <c:pt idx="1826">
                  <c:v>154</c:v>
                </c:pt>
                <c:pt idx="1827">
                  <c:v>14</c:v>
                </c:pt>
                <c:pt idx="1828">
                  <c:v>27</c:v>
                </c:pt>
                <c:pt idx="1829">
                  <c:v>30</c:v>
                </c:pt>
                <c:pt idx="1830">
                  <c:v>162</c:v>
                </c:pt>
                <c:pt idx="1831">
                  <c:v>43</c:v>
                </c:pt>
                <c:pt idx="1832">
                  <c:v>162</c:v>
                </c:pt>
                <c:pt idx="1833">
                  <c:v>30</c:v>
                </c:pt>
                <c:pt idx="1834">
                  <c:v>11</c:v>
                </c:pt>
                <c:pt idx="1835">
                  <c:v>34</c:v>
                </c:pt>
                <c:pt idx="1836">
                  <c:v>6</c:v>
                </c:pt>
                <c:pt idx="1837">
                  <c:v>162</c:v>
                </c:pt>
                <c:pt idx="1838">
                  <c:v>81</c:v>
                </c:pt>
                <c:pt idx="1839">
                  <c:v>58</c:v>
                </c:pt>
                <c:pt idx="1840">
                  <c:v>1</c:v>
                </c:pt>
                <c:pt idx="1841">
                  <c:v>18</c:v>
                </c:pt>
                <c:pt idx="1842">
                  <c:v>13</c:v>
                </c:pt>
                <c:pt idx="1843">
                  <c:v>7</c:v>
                </c:pt>
                <c:pt idx="1844">
                  <c:v>12</c:v>
                </c:pt>
                <c:pt idx="1845">
                  <c:v>191</c:v>
                </c:pt>
                <c:pt idx="1846">
                  <c:v>77</c:v>
                </c:pt>
                <c:pt idx="1847">
                  <c:v>24</c:v>
                </c:pt>
                <c:pt idx="1848">
                  <c:v>14</c:v>
                </c:pt>
                <c:pt idx="1849">
                  <c:v>191</c:v>
                </c:pt>
                <c:pt idx="1850">
                  <c:v>448</c:v>
                </c:pt>
                <c:pt idx="1851">
                  <c:v>38</c:v>
                </c:pt>
                <c:pt idx="1852">
                  <c:v>41</c:v>
                </c:pt>
                <c:pt idx="1853">
                  <c:v>23</c:v>
                </c:pt>
                <c:pt idx="1854">
                  <c:v>7</c:v>
                </c:pt>
                <c:pt idx="1855">
                  <c:v>164</c:v>
                </c:pt>
                <c:pt idx="1856">
                  <c:v>110</c:v>
                </c:pt>
                <c:pt idx="1857">
                  <c:v>12</c:v>
                </c:pt>
                <c:pt idx="1858">
                  <c:v>162</c:v>
                </c:pt>
                <c:pt idx="1859">
                  <c:v>1</c:v>
                </c:pt>
                <c:pt idx="1860">
                  <c:v>1</c:v>
                </c:pt>
                <c:pt idx="1861">
                  <c:v>62</c:v>
                </c:pt>
                <c:pt idx="1862">
                  <c:v>16</c:v>
                </c:pt>
                <c:pt idx="1863">
                  <c:v>19</c:v>
                </c:pt>
                <c:pt idx="1864">
                  <c:v>11</c:v>
                </c:pt>
                <c:pt idx="1865">
                  <c:v>77</c:v>
                </c:pt>
                <c:pt idx="1866">
                  <c:v>164</c:v>
                </c:pt>
                <c:pt idx="1867">
                  <c:v>218</c:v>
                </c:pt>
                <c:pt idx="1868">
                  <c:v>5</c:v>
                </c:pt>
                <c:pt idx="1869">
                  <c:v>28</c:v>
                </c:pt>
                <c:pt idx="1870">
                  <c:v>14</c:v>
                </c:pt>
                <c:pt idx="1871">
                  <c:v>18</c:v>
                </c:pt>
                <c:pt idx="1872">
                  <c:v>20</c:v>
                </c:pt>
                <c:pt idx="1873">
                  <c:v>25</c:v>
                </c:pt>
                <c:pt idx="1874">
                  <c:v>8</c:v>
                </c:pt>
                <c:pt idx="1875">
                  <c:v>177</c:v>
                </c:pt>
                <c:pt idx="1876">
                  <c:v>14</c:v>
                </c:pt>
                <c:pt idx="1877">
                  <c:v>5</c:v>
                </c:pt>
                <c:pt idx="1878">
                  <c:v>24</c:v>
                </c:pt>
                <c:pt idx="1879">
                  <c:v>2</c:v>
                </c:pt>
                <c:pt idx="1880">
                  <c:v>93</c:v>
                </c:pt>
                <c:pt idx="1881">
                  <c:v>162</c:v>
                </c:pt>
                <c:pt idx="1882">
                  <c:v>188</c:v>
                </c:pt>
                <c:pt idx="1883">
                  <c:v>1</c:v>
                </c:pt>
                <c:pt idx="1884">
                  <c:v>105</c:v>
                </c:pt>
                <c:pt idx="1885">
                  <c:v>191</c:v>
                </c:pt>
                <c:pt idx="1886">
                  <c:v>28</c:v>
                </c:pt>
                <c:pt idx="1887">
                  <c:v>35</c:v>
                </c:pt>
                <c:pt idx="1888">
                  <c:v>98</c:v>
                </c:pt>
                <c:pt idx="1889">
                  <c:v>19</c:v>
                </c:pt>
                <c:pt idx="1890">
                  <c:v>162</c:v>
                </c:pt>
                <c:pt idx="1891">
                  <c:v>19</c:v>
                </c:pt>
                <c:pt idx="1892">
                  <c:v>93</c:v>
                </c:pt>
                <c:pt idx="1893">
                  <c:v>17</c:v>
                </c:pt>
                <c:pt idx="1894">
                  <c:v>30</c:v>
                </c:pt>
                <c:pt idx="1895">
                  <c:v>164</c:v>
                </c:pt>
                <c:pt idx="1896">
                  <c:v>41</c:v>
                </c:pt>
                <c:pt idx="1897">
                  <c:v>177</c:v>
                </c:pt>
                <c:pt idx="1898">
                  <c:v>27</c:v>
                </c:pt>
                <c:pt idx="1899">
                  <c:v>59</c:v>
                </c:pt>
                <c:pt idx="1900">
                  <c:v>26</c:v>
                </c:pt>
                <c:pt idx="1901">
                  <c:v>164</c:v>
                </c:pt>
                <c:pt idx="1902">
                  <c:v>164</c:v>
                </c:pt>
                <c:pt idx="1903">
                  <c:v>3</c:v>
                </c:pt>
                <c:pt idx="1904">
                  <c:v>13</c:v>
                </c:pt>
                <c:pt idx="1905">
                  <c:v>33</c:v>
                </c:pt>
                <c:pt idx="1906">
                  <c:v>164</c:v>
                </c:pt>
                <c:pt idx="1907">
                  <c:v>14</c:v>
                </c:pt>
                <c:pt idx="1908">
                  <c:v>108</c:v>
                </c:pt>
                <c:pt idx="1909">
                  <c:v>21</c:v>
                </c:pt>
                <c:pt idx="1910">
                  <c:v>191</c:v>
                </c:pt>
                <c:pt idx="1911">
                  <c:v>162</c:v>
                </c:pt>
                <c:pt idx="1912">
                  <c:v>11</c:v>
                </c:pt>
                <c:pt idx="1913">
                  <c:v>177</c:v>
                </c:pt>
                <c:pt idx="1914">
                  <c:v>4</c:v>
                </c:pt>
                <c:pt idx="1915">
                  <c:v>25</c:v>
                </c:pt>
                <c:pt idx="1916">
                  <c:v>19</c:v>
                </c:pt>
                <c:pt idx="1917">
                  <c:v>162</c:v>
                </c:pt>
                <c:pt idx="1918">
                  <c:v>7</c:v>
                </c:pt>
                <c:pt idx="1919">
                  <c:v>2</c:v>
                </c:pt>
                <c:pt idx="1920">
                  <c:v>191</c:v>
                </c:pt>
                <c:pt idx="1921">
                  <c:v>6</c:v>
                </c:pt>
                <c:pt idx="1922">
                  <c:v>13</c:v>
                </c:pt>
                <c:pt idx="1923">
                  <c:v>110</c:v>
                </c:pt>
                <c:pt idx="1924">
                  <c:v>4</c:v>
                </c:pt>
                <c:pt idx="1925">
                  <c:v>5</c:v>
                </c:pt>
                <c:pt idx="1926">
                  <c:v>2</c:v>
                </c:pt>
                <c:pt idx="1927">
                  <c:v>3</c:v>
                </c:pt>
                <c:pt idx="1928">
                  <c:v>33</c:v>
                </c:pt>
                <c:pt idx="1929">
                  <c:v>1</c:v>
                </c:pt>
                <c:pt idx="1930">
                  <c:v>29</c:v>
                </c:pt>
                <c:pt idx="1931">
                  <c:v>20</c:v>
                </c:pt>
                <c:pt idx="1932">
                  <c:v>177</c:v>
                </c:pt>
                <c:pt idx="1933">
                  <c:v>191</c:v>
                </c:pt>
                <c:pt idx="1934">
                  <c:v>20</c:v>
                </c:pt>
                <c:pt idx="1935">
                  <c:v>41</c:v>
                </c:pt>
                <c:pt idx="1936">
                  <c:v>66</c:v>
                </c:pt>
                <c:pt idx="1937">
                  <c:v>22</c:v>
                </c:pt>
                <c:pt idx="1938">
                  <c:v>1</c:v>
                </c:pt>
                <c:pt idx="1939">
                  <c:v>19</c:v>
                </c:pt>
                <c:pt idx="1940">
                  <c:v>21</c:v>
                </c:pt>
                <c:pt idx="1941">
                  <c:v>28</c:v>
                </c:pt>
                <c:pt idx="1942">
                  <c:v>1</c:v>
                </c:pt>
                <c:pt idx="1943">
                  <c:v>13</c:v>
                </c:pt>
                <c:pt idx="1944">
                  <c:v>5</c:v>
                </c:pt>
                <c:pt idx="1945">
                  <c:v>39</c:v>
                </c:pt>
                <c:pt idx="1946">
                  <c:v>3</c:v>
                </c:pt>
                <c:pt idx="1947">
                  <c:v>1</c:v>
                </c:pt>
                <c:pt idx="1948">
                  <c:v>191</c:v>
                </c:pt>
                <c:pt idx="1949">
                  <c:v>1</c:v>
                </c:pt>
                <c:pt idx="1950">
                  <c:v>14</c:v>
                </c:pt>
                <c:pt idx="1951">
                  <c:v>58</c:v>
                </c:pt>
                <c:pt idx="1952">
                  <c:v>162</c:v>
                </c:pt>
                <c:pt idx="1953">
                  <c:v>7</c:v>
                </c:pt>
                <c:pt idx="1954">
                  <c:v>18</c:v>
                </c:pt>
                <c:pt idx="1955">
                  <c:v>226</c:v>
                </c:pt>
                <c:pt idx="1956">
                  <c:v>7</c:v>
                </c:pt>
                <c:pt idx="1957">
                  <c:v>18</c:v>
                </c:pt>
                <c:pt idx="1958">
                  <c:v>15</c:v>
                </c:pt>
                <c:pt idx="1959">
                  <c:v>6</c:v>
                </c:pt>
                <c:pt idx="1960">
                  <c:v>22</c:v>
                </c:pt>
                <c:pt idx="1961">
                  <c:v>29</c:v>
                </c:pt>
                <c:pt idx="1962">
                  <c:v>26</c:v>
                </c:pt>
                <c:pt idx="1963">
                  <c:v>93</c:v>
                </c:pt>
                <c:pt idx="1964">
                  <c:v>12</c:v>
                </c:pt>
                <c:pt idx="1965">
                  <c:v>6</c:v>
                </c:pt>
                <c:pt idx="1966">
                  <c:v>162</c:v>
                </c:pt>
                <c:pt idx="1967">
                  <c:v>26</c:v>
                </c:pt>
                <c:pt idx="1968">
                  <c:v>26</c:v>
                </c:pt>
                <c:pt idx="1969">
                  <c:v>21</c:v>
                </c:pt>
                <c:pt idx="1970">
                  <c:v>21</c:v>
                </c:pt>
                <c:pt idx="1971">
                  <c:v>18</c:v>
                </c:pt>
                <c:pt idx="1972">
                  <c:v>21</c:v>
                </c:pt>
                <c:pt idx="1973">
                  <c:v>7</c:v>
                </c:pt>
                <c:pt idx="1974">
                  <c:v>28</c:v>
                </c:pt>
                <c:pt idx="1975">
                  <c:v>191</c:v>
                </c:pt>
                <c:pt idx="1976">
                  <c:v>19</c:v>
                </c:pt>
                <c:pt idx="1977">
                  <c:v>27</c:v>
                </c:pt>
                <c:pt idx="1978">
                  <c:v>52</c:v>
                </c:pt>
                <c:pt idx="1979">
                  <c:v>19</c:v>
                </c:pt>
                <c:pt idx="1980">
                  <c:v>1</c:v>
                </c:pt>
                <c:pt idx="1981">
                  <c:v>5</c:v>
                </c:pt>
                <c:pt idx="1982">
                  <c:v>20</c:v>
                </c:pt>
                <c:pt idx="1983">
                  <c:v>36</c:v>
                </c:pt>
                <c:pt idx="1984">
                  <c:v>162</c:v>
                </c:pt>
                <c:pt idx="1985">
                  <c:v>66</c:v>
                </c:pt>
                <c:pt idx="1986">
                  <c:v>3</c:v>
                </c:pt>
                <c:pt idx="1987">
                  <c:v>3</c:v>
                </c:pt>
                <c:pt idx="1988">
                  <c:v>21</c:v>
                </c:pt>
                <c:pt idx="1989">
                  <c:v>177</c:v>
                </c:pt>
                <c:pt idx="1990">
                  <c:v>102</c:v>
                </c:pt>
                <c:pt idx="1991">
                  <c:v>27</c:v>
                </c:pt>
                <c:pt idx="1992">
                  <c:v>31</c:v>
                </c:pt>
                <c:pt idx="1993">
                  <c:v>88</c:v>
                </c:pt>
                <c:pt idx="1994">
                  <c:v>364</c:v>
                </c:pt>
                <c:pt idx="1995">
                  <c:v>14</c:v>
                </c:pt>
                <c:pt idx="1996">
                  <c:v>19</c:v>
                </c:pt>
                <c:pt idx="1997">
                  <c:v>191</c:v>
                </c:pt>
                <c:pt idx="1998">
                  <c:v>5</c:v>
                </c:pt>
                <c:pt idx="1999">
                  <c:v>162</c:v>
                </c:pt>
                <c:pt idx="2000">
                  <c:v>13</c:v>
                </c:pt>
                <c:pt idx="2001">
                  <c:v>18</c:v>
                </c:pt>
                <c:pt idx="2002">
                  <c:v>105</c:v>
                </c:pt>
                <c:pt idx="2003">
                  <c:v>93</c:v>
                </c:pt>
                <c:pt idx="2004">
                  <c:v>27</c:v>
                </c:pt>
                <c:pt idx="2005">
                  <c:v>20</c:v>
                </c:pt>
                <c:pt idx="2006">
                  <c:v>29</c:v>
                </c:pt>
                <c:pt idx="2007">
                  <c:v>17</c:v>
                </c:pt>
                <c:pt idx="2008">
                  <c:v>191</c:v>
                </c:pt>
                <c:pt idx="2009">
                  <c:v>240</c:v>
                </c:pt>
                <c:pt idx="2010">
                  <c:v>164</c:v>
                </c:pt>
                <c:pt idx="2011">
                  <c:v>4</c:v>
                </c:pt>
                <c:pt idx="2012">
                  <c:v>64</c:v>
                </c:pt>
                <c:pt idx="2013">
                  <c:v>9</c:v>
                </c:pt>
                <c:pt idx="2014">
                  <c:v>12</c:v>
                </c:pt>
                <c:pt idx="2015">
                  <c:v>109</c:v>
                </c:pt>
                <c:pt idx="2016">
                  <c:v>162</c:v>
                </c:pt>
                <c:pt idx="2017">
                  <c:v>1</c:v>
                </c:pt>
                <c:pt idx="2018">
                  <c:v>22</c:v>
                </c:pt>
                <c:pt idx="2019">
                  <c:v>27</c:v>
                </c:pt>
                <c:pt idx="2020">
                  <c:v>8</c:v>
                </c:pt>
                <c:pt idx="2021">
                  <c:v>7</c:v>
                </c:pt>
                <c:pt idx="2022">
                  <c:v>14</c:v>
                </c:pt>
                <c:pt idx="2023">
                  <c:v>4</c:v>
                </c:pt>
                <c:pt idx="2024">
                  <c:v>1</c:v>
                </c:pt>
                <c:pt idx="2025">
                  <c:v>177</c:v>
                </c:pt>
                <c:pt idx="2026">
                  <c:v>102</c:v>
                </c:pt>
                <c:pt idx="2027">
                  <c:v>3</c:v>
                </c:pt>
                <c:pt idx="2028">
                  <c:v>2</c:v>
                </c:pt>
                <c:pt idx="2029">
                  <c:v>1</c:v>
                </c:pt>
                <c:pt idx="2030">
                  <c:v>225</c:v>
                </c:pt>
                <c:pt idx="2031">
                  <c:v>7</c:v>
                </c:pt>
                <c:pt idx="2032">
                  <c:v>9</c:v>
                </c:pt>
                <c:pt idx="2033">
                  <c:v>29</c:v>
                </c:pt>
                <c:pt idx="2034">
                  <c:v>177</c:v>
                </c:pt>
                <c:pt idx="2035">
                  <c:v>18</c:v>
                </c:pt>
                <c:pt idx="2036">
                  <c:v>123</c:v>
                </c:pt>
                <c:pt idx="2037">
                  <c:v>25</c:v>
                </c:pt>
                <c:pt idx="2038">
                  <c:v>6</c:v>
                </c:pt>
                <c:pt idx="2039">
                  <c:v>1</c:v>
                </c:pt>
                <c:pt idx="2040">
                  <c:v>177</c:v>
                </c:pt>
                <c:pt idx="2041">
                  <c:v>162</c:v>
                </c:pt>
                <c:pt idx="2042">
                  <c:v>5</c:v>
                </c:pt>
                <c:pt idx="2043">
                  <c:v>19</c:v>
                </c:pt>
                <c:pt idx="2044">
                  <c:v>1</c:v>
                </c:pt>
                <c:pt idx="2045">
                  <c:v>164</c:v>
                </c:pt>
                <c:pt idx="2046">
                  <c:v>95</c:v>
                </c:pt>
                <c:pt idx="2047">
                  <c:v>40</c:v>
                </c:pt>
                <c:pt idx="2048">
                  <c:v>177</c:v>
                </c:pt>
                <c:pt idx="2049">
                  <c:v>27</c:v>
                </c:pt>
                <c:pt idx="2050">
                  <c:v>1</c:v>
                </c:pt>
                <c:pt idx="2051">
                  <c:v>5</c:v>
                </c:pt>
                <c:pt idx="2052">
                  <c:v>21</c:v>
                </c:pt>
                <c:pt idx="2053">
                  <c:v>164</c:v>
                </c:pt>
                <c:pt idx="2054">
                  <c:v>14</c:v>
                </c:pt>
                <c:pt idx="2055">
                  <c:v>28</c:v>
                </c:pt>
                <c:pt idx="2056">
                  <c:v>1</c:v>
                </c:pt>
                <c:pt idx="2057">
                  <c:v>54</c:v>
                </c:pt>
                <c:pt idx="2058">
                  <c:v>1</c:v>
                </c:pt>
                <c:pt idx="2059">
                  <c:v>24</c:v>
                </c:pt>
                <c:pt idx="2060">
                  <c:v>1</c:v>
                </c:pt>
                <c:pt idx="2061">
                  <c:v>7</c:v>
                </c:pt>
                <c:pt idx="2062">
                  <c:v>73</c:v>
                </c:pt>
                <c:pt idx="2063">
                  <c:v>164</c:v>
                </c:pt>
                <c:pt idx="2064">
                  <c:v>164</c:v>
                </c:pt>
                <c:pt idx="2065">
                  <c:v>96</c:v>
                </c:pt>
                <c:pt idx="2066">
                  <c:v>11</c:v>
                </c:pt>
                <c:pt idx="2067">
                  <c:v>1</c:v>
                </c:pt>
                <c:pt idx="2068">
                  <c:v>19</c:v>
                </c:pt>
                <c:pt idx="2069">
                  <c:v>10</c:v>
                </c:pt>
                <c:pt idx="2070">
                  <c:v>77</c:v>
                </c:pt>
                <c:pt idx="2071">
                  <c:v>4</c:v>
                </c:pt>
                <c:pt idx="2072">
                  <c:v>1</c:v>
                </c:pt>
                <c:pt idx="2073">
                  <c:v>5</c:v>
                </c:pt>
                <c:pt idx="2074">
                  <c:v>8</c:v>
                </c:pt>
                <c:pt idx="2075">
                  <c:v>162</c:v>
                </c:pt>
                <c:pt idx="2076">
                  <c:v>30</c:v>
                </c:pt>
                <c:pt idx="2077">
                  <c:v>162</c:v>
                </c:pt>
                <c:pt idx="2078">
                  <c:v>1</c:v>
                </c:pt>
                <c:pt idx="2079">
                  <c:v>177</c:v>
                </c:pt>
                <c:pt idx="2080">
                  <c:v>8</c:v>
                </c:pt>
                <c:pt idx="2081">
                  <c:v>19</c:v>
                </c:pt>
                <c:pt idx="2082">
                  <c:v>191</c:v>
                </c:pt>
                <c:pt idx="2083">
                  <c:v>19</c:v>
                </c:pt>
                <c:pt idx="2084">
                  <c:v>1</c:v>
                </c:pt>
                <c:pt idx="2085">
                  <c:v>77</c:v>
                </c:pt>
                <c:pt idx="2086">
                  <c:v>27</c:v>
                </c:pt>
                <c:pt idx="2087">
                  <c:v>7</c:v>
                </c:pt>
                <c:pt idx="2088">
                  <c:v>3</c:v>
                </c:pt>
                <c:pt idx="2089">
                  <c:v>23</c:v>
                </c:pt>
                <c:pt idx="2090">
                  <c:v>29</c:v>
                </c:pt>
                <c:pt idx="2091">
                  <c:v>1</c:v>
                </c:pt>
                <c:pt idx="2092">
                  <c:v>31</c:v>
                </c:pt>
                <c:pt idx="2093">
                  <c:v>1</c:v>
                </c:pt>
                <c:pt idx="2094">
                  <c:v>1</c:v>
                </c:pt>
                <c:pt idx="2095">
                  <c:v>27</c:v>
                </c:pt>
                <c:pt idx="2096">
                  <c:v>164</c:v>
                </c:pt>
                <c:pt idx="2097">
                  <c:v>1</c:v>
                </c:pt>
                <c:pt idx="2098">
                  <c:v>18</c:v>
                </c:pt>
                <c:pt idx="2099">
                  <c:v>20</c:v>
                </c:pt>
                <c:pt idx="2100">
                  <c:v>1</c:v>
                </c:pt>
                <c:pt idx="2101">
                  <c:v>54</c:v>
                </c:pt>
                <c:pt idx="2102">
                  <c:v>1</c:v>
                </c:pt>
                <c:pt idx="2103">
                  <c:v>164</c:v>
                </c:pt>
                <c:pt idx="2104">
                  <c:v>1</c:v>
                </c:pt>
                <c:pt idx="2105">
                  <c:v>21</c:v>
                </c:pt>
                <c:pt idx="2106">
                  <c:v>18</c:v>
                </c:pt>
                <c:pt idx="2107">
                  <c:v>6</c:v>
                </c:pt>
                <c:pt idx="2108">
                  <c:v>20</c:v>
                </c:pt>
                <c:pt idx="2109">
                  <c:v>162</c:v>
                </c:pt>
                <c:pt idx="2110">
                  <c:v>3</c:v>
                </c:pt>
                <c:pt idx="2111">
                  <c:v>88</c:v>
                </c:pt>
                <c:pt idx="2112">
                  <c:v>17</c:v>
                </c:pt>
                <c:pt idx="2113">
                  <c:v>19</c:v>
                </c:pt>
                <c:pt idx="2114">
                  <c:v>8</c:v>
                </c:pt>
                <c:pt idx="2115">
                  <c:v>1</c:v>
                </c:pt>
                <c:pt idx="2116">
                  <c:v>177</c:v>
                </c:pt>
                <c:pt idx="2117">
                  <c:v>162</c:v>
                </c:pt>
                <c:pt idx="2118">
                  <c:v>27</c:v>
                </c:pt>
                <c:pt idx="2119">
                  <c:v>20</c:v>
                </c:pt>
                <c:pt idx="2120">
                  <c:v>25</c:v>
                </c:pt>
                <c:pt idx="2121">
                  <c:v>59</c:v>
                </c:pt>
                <c:pt idx="2122">
                  <c:v>6</c:v>
                </c:pt>
                <c:pt idx="2123">
                  <c:v>24</c:v>
                </c:pt>
                <c:pt idx="2124">
                  <c:v>8</c:v>
                </c:pt>
                <c:pt idx="2125">
                  <c:v>5</c:v>
                </c:pt>
                <c:pt idx="2126">
                  <c:v>24</c:v>
                </c:pt>
                <c:pt idx="2127">
                  <c:v>1</c:v>
                </c:pt>
                <c:pt idx="2128">
                  <c:v>18</c:v>
                </c:pt>
                <c:pt idx="2129">
                  <c:v>29</c:v>
                </c:pt>
                <c:pt idx="2130">
                  <c:v>23</c:v>
                </c:pt>
                <c:pt idx="2131">
                  <c:v>1</c:v>
                </c:pt>
                <c:pt idx="2132">
                  <c:v>39</c:v>
                </c:pt>
                <c:pt idx="2133">
                  <c:v>29</c:v>
                </c:pt>
                <c:pt idx="2134">
                  <c:v>27</c:v>
                </c:pt>
                <c:pt idx="2135">
                  <c:v>269</c:v>
                </c:pt>
                <c:pt idx="2136">
                  <c:v>20</c:v>
                </c:pt>
                <c:pt idx="2137">
                  <c:v>18</c:v>
                </c:pt>
                <c:pt idx="2138">
                  <c:v>164</c:v>
                </c:pt>
                <c:pt idx="2139">
                  <c:v>29</c:v>
                </c:pt>
                <c:pt idx="2140">
                  <c:v>5</c:v>
                </c:pt>
                <c:pt idx="2141">
                  <c:v>16</c:v>
                </c:pt>
                <c:pt idx="2142">
                  <c:v>6</c:v>
                </c:pt>
                <c:pt idx="2143">
                  <c:v>93</c:v>
                </c:pt>
                <c:pt idx="2144">
                  <c:v>66</c:v>
                </c:pt>
                <c:pt idx="2145">
                  <c:v>11</c:v>
                </c:pt>
                <c:pt idx="2146">
                  <c:v>95</c:v>
                </c:pt>
                <c:pt idx="2147">
                  <c:v>18</c:v>
                </c:pt>
                <c:pt idx="2148">
                  <c:v>14</c:v>
                </c:pt>
                <c:pt idx="2149">
                  <c:v>6</c:v>
                </c:pt>
                <c:pt idx="2150">
                  <c:v>164</c:v>
                </c:pt>
                <c:pt idx="2151">
                  <c:v>26</c:v>
                </c:pt>
                <c:pt idx="2152">
                  <c:v>288</c:v>
                </c:pt>
                <c:pt idx="2153">
                  <c:v>14</c:v>
                </c:pt>
                <c:pt idx="2154">
                  <c:v>10</c:v>
                </c:pt>
                <c:pt idx="2155">
                  <c:v>21</c:v>
                </c:pt>
                <c:pt idx="2156">
                  <c:v>162</c:v>
                </c:pt>
                <c:pt idx="2157">
                  <c:v>19</c:v>
                </c:pt>
                <c:pt idx="2158">
                  <c:v>21</c:v>
                </c:pt>
                <c:pt idx="2159">
                  <c:v>162</c:v>
                </c:pt>
                <c:pt idx="2160">
                  <c:v>162</c:v>
                </c:pt>
                <c:pt idx="2161">
                  <c:v>1</c:v>
                </c:pt>
                <c:pt idx="2162">
                  <c:v>25</c:v>
                </c:pt>
                <c:pt idx="2163">
                  <c:v>1</c:v>
                </c:pt>
                <c:pt idx="2164">
                  <c:v>33</c:v>
                </c:pt>
                <c:pt idx="2165">
                  <c:v>19</c:v>
                </c:pt>
                <c:pt idx="2166">
                  <c:v>6</c:v>
                </c:pt>
                <c:pt idx="2167">
                  <c:v>3</c:v>
                </c:pt>
                <c:pt idx="2168">
                  <c:v>19</c:v>
                </c:pt>
                <c:pt idx="2169">
                  <c:v>26</c:v>
                </c:pt>
                <c:pt idx="2170">
                  <c:v>20</c:v>
                </c:pt>
                <c:pt idx="2171">
                  <c:v>164</c:v>
                </c:pt>
                <c:pt idx="2172">
                  <c:v>5</c:v>
                </c:pt>
                <c:pt idx="2173">
                  <c:v>2</c:v>
                </c:pt>
                <c:pt idx="2174">
                  <c:v>26</c:v>
                </c:pt>
                <c:pt idx="2175">
                  <c:v>3</c:v>
                </c:pt>
                <c:pt idx="2176">
                  <c:v>23</c:v>
                </c:pt>
                <c:pt idx="2177">
                  <c:v>3</c:v>
                </c:pt>
                <c:pt idx="2178">
                  <c:v>203</c:v>
                </c:pt>
                <c:pt idx="2179">
                  <c:v>20</c:v>
                </c:pt>
                <c:pt idx="2180">
                  <c:v>20</c:v>
                </c:pt>
                <c:pt idx="2181">
                  <c:v>16</c:v>
                </c:pt>
                <c:pt idx="2182">
                  <c:v>93</c:v>
                </c:pt>
                <c:pt idx="2183">
                  <c:v>31</c:v>
                </c:pt>
                <c:pt idx="2184">
                  <c:v>110</c:v>
                </c:pt>
                <c:pt idx="2185">
                  <c:v>9</c:v>
                </c:pt>
                <c:pt idx="2186">
                  <c:v>19</c:v>
                </c:pt>
                <c:pt idx="2187">
                  <c:v>164</c:v>
                </c:pt>
                <c:pt idx="2188">
                  <c:v>22</c:v>
                </c:pt>
                <c:pt idx="2189">
                  <c:v>162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14</c:v>
                </c:pt>
                <c:pt idx="2194">
                  <c:v>343</c:v>
                </c:pt>
                <c:pt idx="2195">
                  <c:v>162</c:v>
                </c:pt>
                <c:pt idx="2196">
                  <c:v>29</c:v>
                </c:pt>
                <c:pt idx="2197">
                  <c:v>29</c:v>
                </c:pt>
                <c:pt idx="2198">
                  <c:v>20</c:v>
                </c:pt>
                <c:pt idx="2199">
                  <c:v>164</c:v>
                </c:pt>
                <c:pt idx="2200">
                  <c:v>6</c:v>
                </c:pt>
                <c:pt idx="2201">
                  <c:v>6</c:v>
                </c:pt>
                <c:pt idx="2202">
                  <c:v>20</c:v>
                </c:pt>
                <c:pt idx="2203">
                  <c:v>162</c:v>
                </c:pt>
                <c:pt idx="2204">
                  <c:v>7</c:v>
                </c:pt>
                <c:pt idx="2205">
                  <c:v>14</c:v>
                </c:pt>
                <c:pt idx="2206">
                  <c:v>18</c:v>
                </c:pt>
                <c:pt idx="2207">
                  <c:v>29</c:v>
                </c:pt>
                <c:pt idx="2208">
                  <c:v>1</c:v>
                </c:pt>
                <c:pt idx="2209">
                  <c:v>14</c:v>
                </c:pt>
                <c:pt idx="2210">
                  <c:v>66</c:v>
                </c:pt>
                <c:pt idx="2211">
                  <c:v>18</c:v>
                </c:pt>
                <c:pt idx="2212">
                  <c:v>4</c:v>
                </c:pt>
                <c:pt idx="2213">
                  <c:v>1</c:v>
                </c:pt>
                <c:pt idx="2214">
                  <c:v>162</c:v>
                </c:pt>
                <c:pt idx="2215">
                  <c:v>1</c:v>
                </c:pt>
                <c:pt idx="2216">
                  <c:v>2</c:v>
                </c:pt>
                <c:pt idx="2217">
                  <c:v>43</c:v>
                </c:pt>
                <c:pt idx="2218">
                  <c:v>21</c:v>
                </c:pt>
                <c:pt idx="2219">
                  <c:v>191</c:v>
                </c:pt>
                <c:pt idx="2220">
                  <c:v>5</c:v>
                </c:pt>
                <c:pt idx="2221">
                  <c:v>93</c:v>
                </c:pt>
                <c:pt idx="2222">
                  <c:v>93</c:v>
                </c:pt>
                <c:pt idx="2223">
                  <c:v>110</c:v>
                </c:pt>
                <c:pt idx="2224">
                  <c:v>20</c:v>
                </c:pt>
                <c:pt idx="2225">
                  <c:v>6</c:v>
                </c:pt>
                <c:pt idx="2226">
                  <c:v>14</c:v>
                </c:pt>
                <c:pt idx="2227">
                  <c:v>122</c:v>
                </c:pt>
                <c:pt idx="2228">
                  <c:v>6</c:v>
                </c:pt>
                <c:pt idx="2229">
                  <c:v>35</c:v>
                </c:pt>
                <c:pt idx="2230">
                  <c:v>7</c:v>
                </c:pt>
                <c:pt idx="2231">
                  <c:v>191</c:v>
                </c:pt>
                <c:pt idx="2232">
                  <c:v>1</c:v>
                </c:pt>
                <c:pt idx="2233">
                  <c:v>20</c:v>
                </c:pt>
                <c:pt idx="2234">
                  <c:v>41</c:v>
                </c:pt>
                <c:pt idx="2235">
                  <c:v>164</c:v>
                </c:pt>
                <c:pt idx="2236">
                  <c:v>29</c:v>
                </c:pt>
                <c:pt idx="2237">
                  <c:v>27</c:v>
                </c:pt>
                <c:pt idx="2238">
                  <c:v>21</c:v>
                </c:pt>
                <c:pt idx="2239">
                  <c:v>343</c:v>
                </c:pt>
                <c:pt idx="2240">
                  <c:v>41</c:v>
                </c:pt>
                <c:pt idx="2241">
                  <c:v>11</c:v>
                </c:pt>
                <c:pt idx="2242">
                  <c:v>3</c:v>
                </c:pt>
                <c:pt idx="2243">
                  <c:v>1</c:v>
                </c:pt>
                <c:pt idx="2244">
                  <c:v>2</c:v>
                </c:pt>
                <c:pt idx="2245">
                  <c:v>95</c:v>
                </c:pt>
                <c:pt idx="2246">
                  <c:v>7</c:v>
                </c:pt>
                <c:pt idx="2247">
                  <c:v>41</c:v>
                </c:pt>
                <c:pt idx="2248">
                  <c:v>67</c:v>
                </c:pt>
                <c:pt idx="2249">
                  <c:v>86</c:v>
                </c:pt>
                <c:pt idx="2250">
                  <c:v>19</c:v>
                </c:pt>
                <c:pt idx="2251">
                  <c:v>19</c:v>
                </c:pt>
                <c:pt idx="2252">
                  <c:v>58</c:v>
                </c:pt>
                <c:pt idx="2253">
                  <c:v>31</c:v>
                </c:pt>
                <c:pt idx="2254">
                  <c:v>21</c:v>
                </c:pt>
                <c:pt idx="2255">
                  <c:v>1</c:v>
                </c:pt>
                <c:pt idx="2256">
                  <c:v>6</c:v>
                </c:pt>
                <c:pt idx="2257">
                  <c:v>1</c:v>
                </c:pt>
                <c:pt idx="2258">
                  <c:v>29</c:v>
                </c:pt>
                <c:pt idx="2259">
                  <c:v>81</c:v>
                </c:pt>
                <c:pt idx="2260">
                  <c:v>43</c:v>
                </c:pt>
                <c:pt idx="2261">
                  <c:v>7</c:v>
                </c:pt>
                <c:pt idx="2262">
                  <c:v>41</c:v>
                </c:pt>
                <c:pt idx="2263">
                  <c:v>30</c:v>
                </c:pt>
                <c:pt idx="2264">
                  <c:v>218</c:v>
                </c:pt>
                <c:pt idx="2265">
                  <c:v>8</c:v>
                </c:pt>
                <c:pt idx="2266">
                  <c:v>56</c:v>
                </c:pt>
                <c:pt idx="2267">
                  <c:v>7</c:v>
                </c:pt>
                <c:pt idx="2268">
                  <c:v>191</c:v>
                </c:pt>
                <c:pt idx="2269">
                  <c:v>1</c:v>
                </c:pt>
                <c:pt idx="2270">
                  <c:v>4</c:v>
                </c:pt>
                <c:pt idx="2271">
                  <c:v>5</c:v>
                </c:pt>
                <c:pt idx="2272">
                  <c:v>20</c:v>
                </c:pt>
                <c:pt idx="2273">
                  <c:v>10</c:v>
                </c:pt>
                <c:pt idx="2274">
                  <c:v>25</c:v>
                </c:pt>
                <c:pt idx="2275">
                  <c:v>93</c:v>
                </c:pt>
                <c:pt idx="2276">
                  <c:v>59</c:v>
                </c:pt>
                <c:pt idx="2277">
                  <c:v>10</c:v>
                </c:pt>
                <c:pt idx="2278">
                  <c:v>5</c:v>
                </c:pt>
                <c:pt idx="2279">
                  <c:v>33</c:v>
                </c:pt>
                <c:pt idx="2280">
                  <c:v>93</c:v>
                </c:pt>
                <c:pt idx="2281">
                  <c:v>43</c:v>
                </c:pt>
                <c:pt idx="2282">
                  <c:v>1</c:v>
                </c:pt>
                <c:pt idx="2283">
                  <c:v>28</c:v>
                </c:pt>
                <c:pt idx="2284">
                  <c:v>22</c:v>
                </c:pt>
                <c:pt idx="2285">
                  <c:v>12</c:v>
                </c:pt>
                <c:pt idx="2286">
                  <c:v>6</c:v>
                </c:pt>
                <c:pt idx="2287">
                  <c:v>122</c:v>
                </c:pt>
                <c:pt idx="2288">
                  <c:v>22</c:v>
                </c:pt>
                <c:pt idx="2289">
                  <c:v>35</c:v>
                </c:pt>
                <c:pt idx="2290">
                  <c:v>162</c:v>
                </c:pt>
                <c:pt idx="2291">
                  <c:v>191</c:v>
                </c:pt>
                <c:pt idx="2292">
                  <c:v>17</c:v>
                </c:pt>
                <c:pt idx="2293">
                  <c:v>5</c:v>
                </c:pt>
                <c:pt idx="2294">
                  <c:v>27</c:v>
                </c:pt>
                <c:pt idx="2295">
                  <c:v>5</c:v>
                </c:pt>
                <c:pt idx="2296">
                  <c:v>12</c:v>
                </c:pt>
                <c:pt idx="2297">
                  <c:v>24</c:v>
                </c:pt>
                <c:pt idx="2298">
                  <c:v>24</c:v>
                </c:pt>
                <c:pt idx="2299">
                  <c:v>3</c:v>
                </c:pt>
                <c:pt idx="2300">
                  <c:v>25</c:v>
                </c:pt>
                <c:pt idx="2301">
                  <c:v>343</c:v>
                </c:pt>
                <c:pt idx="2302">
                  <c:v>14</c:v>
                </c:pt>
                <c:pt idx="2303">
                  <c:v>14</c:v>
                </c:pt>
                <c:pt idx="2304">
                  <c:v>191</c:v>
                </c:pt>
                <c:pt idx="2305">
                  <c:v>26</c:v>
                </c:pt>
                <c:pt idx="2306">
                  <c:v>41</c:v>
                </c:pt>
                <c:pt idx="2307">
                  <c:v>19</c:v>
                </c:pt>
                <c:pt idx="2308">
                  <c:v>177</c:v>
                </c:pt>
                <c:pt idx="2309">
                  <c:v>1</c:v>
                </c:pt>
                <c:pt idx="2310">
                  <c:v>93</c:v>
                </c:pt>
                <c:pt idx="2311">
                  <c:v>1</c:v>
                </c:pt>
                <c:pt idx="2312">
                  <c:v>22</c:v>
                </c:pt>
                <c:pt idx="2313">
                  <c:v>14</c:v>
                </c:pt>
                <c:pt idx="2314">
                  <c:v>30</c:v>
                </c:pt>
                <c:pt idx="2315">
                  <c:v>2</c:v>
                </c:pt>
                <c:pt idx="2316">
                  <c:v>164</c:v>
                </c:pt>
                <c:pt idx="2317">
                  <c:v>29</c:v>
                </c:pt>
                <c:pt idx="2318">
                  <c:v>177</c:v>
                </c:pt>
                <c:pt idx="2319">
                  <c:v>22</c:v>
                </c:pt>
                <c:pt idx="2320">
                  <c:v>273</c:v>
                </c:pt>
                <c:pt idx="2321">
                  <c:v>191</c:v>
                </c:pt>
                <c:pt idx="2322">
                  <c:v>4</c:v>
                </c:pt>
                <c:pt idx="2323">
                  <c:v>9</c:v>
                </c:pt>
                <c:pt idx="2324">
                  <c:v>2</c:v>
                </c:pt>
                <c:pt idx="2325">
                  <c:v>18</c:v>
                </c:pt>
                <c:pt idx="2326">
                  <c:v>93</c:v>
                </c:pt>
                <c:pt idx="2327">
                  <c:v>164</c:v>
                </c:pt>
                <c:pt idx="2328">
                  <c:v>1</c:v>
                </c:pt>
                <c:pt idx="2329">
                  <c:v>303</c:v>
                </c:pt>
                <c:pt idx="2330">
                  <c:v>7</c:v>
                </c:pt>
                <c:pt idx="2331">
                  <c:v>24</c:v>
                </c:pt>
                <c:pt idx="2332">
                  <c:v>242</c:v>
                </c:pt>
                <c:pt idx="2333">
                  <c:v>58</c:v>
                </c:pt>
                <c:pt idx="2334">
                  <c:v>147</c:v>
                </c:pt>
                <c:pt idx="2335">
                  <c:v>177</c:v>
                </c:pt>
                <c:pt idx="2336">
                  <c:v>33</c:v>
                </c:pt>
                <c:pt idx="2337">
                  <c:v>93</c:v>
                </c:pt>
                <c:pt idx="2338">
                  <c:v>97</c:v>
                </c:pt>
                <c:pt idx="2339">
                  <c:v>20</c:v>
                </c:pt>
                <c:pt idx="2340">
                  <c:v>9</c:v>
                </c:pt>
                <c:pt idx="2341">
                  <c:v>164</c:v>
                </c:pt>
                <c:pt idx="2342">
                  <c:v>39</c:v>
                </c:pt>
                <c:pt idx="2343">
                  <c:v>3</c:v>
                </c:pt>
                <c:pt idx="2344">
                  <c:v>39</c:v>
                </c:pt>
                <c:pt idx="2345">
                  <c:v>23</c:v>
                </c:pt>
                <c:pt idx="2346">
                  <c:v>64</c:v>
                </c:pt>
                <c:pt idx="2347">
                  <c:v>2</c:v>
                </c:pt>
                <c:pt idx="2348">
                  <c:v>65</c:v>
                </c:pt>
                <c:pt idx="2349">
                  <c:v>22</c:v>
                </c:pt>
                <c:pt idx="2350">
                  <c:v>19</c:v>
                </c:pt>
                <c:pt idx="2351">
                  <c:v>58</c:v>
                </c:pt>
                <c:pt idx="2352">
                  <c:v>81</c:v>
                </c:pt>
                <c:pt idx="2353">
                  <c:v>81</c:v>
                </c:pt>
                <c:pt idx="2354">
                  <c:v>20</c:v>
                </c:pt>
                <c:pt idx="2355">
                  <c:v>29</c:v>
                </c:pt>
                <c:pt idx="2356">
                  <c:v>14</c:v>
                </c:pt>
                <c:pt idx="2357">
                  <c:v>3</c:v>
                </c:pt>
                <c:pt idx="2358">
                  <c:v>164</c:v>
                </c:pt>
                <c:pt idx="2359">
                  <c:v>64</c:v>
                </c:pt>
                <c:pt idx="2360">
                  <c:v>21</c:v>
                </c:pt>
                <c:pt idx="2361">
                  <c:v>129</c:v>
                </c:pt>
                <c:pt idx="2362">
                  <c:v>1</c:v>
                </c:pt>
                <c:pt idx="2363">
                  <c:v>162</c:v>
                </c:pt>
                <c:pt idx="2364">
                  <c:v>5</c:v>
                </c:pt>
                <c:pt idx="2365">
                  <c:v>29</c:v>
                </c:pt>
                <c:pt idx="2366">
                  <c:v>53</c:v>
                </c:pt>
                <c:pt idx="2367">
                  <c:v>3</c:v>
                </c:pt>
                <c:pt idx="2368">
                  <c:v>164</c:v>
                </c:pt>
                <c:pt idx="2369">
                  <c:v>2</c:v>
                </c:pt>
                <c:pt idx="2370">
                  <c:v>164</c:v>
                </c:pt>
                <c:pt idx="2371">
                  <c:v>191</c:v>
                </c:pt>
                <c:pt idx="2372">
                  <c:v>4</c:v>
                </c:pt>
                <c:pt idx="2373">
                  <c:v>162</c:v>
                </c:pt>
                <c:pt idx="2374">
                  <c:v>239</c:v>
                </c:pt>
                <c:pt idx="2375">
                  <c:v>20</c:v>
                </c:pt>
                <c:pt idx="2376">
                  <c:v>41</c:v>
                </c:pt>
                <c:pt idx="2377">
                  <c:v>67</c:v>
                </c:pt>
                <c:pt idx="2378">
                  <c:v>8</c:v>
                </c:pt>
                <c:pt idx="2379">
                  <c:v>5</c:v>
                </c:pt>
                <c:pt idx="2380">
                  <c:v>3</c:v>
                </c:pt>
                <c:pt idx="2381">
                  <c:v>19</c:v>
                </c:pt>
                <c:pt idx="2382">
                  <c:v>22</c:v>
                </c:pt>
                <c:pt idx="2383">
                  <c:v>14</c:v>
                </c:pt>
                <c:pt idx="2384">
                  <c:v>66</c:v>
                </c:pt>
                <c:pt idx="2385">
                  <c:v>21</c:v>
                </c:pt>
                <c:pt idx="2386">
                  <c:v>16</c:v>
                </c:pt>
                <c:pt idx="2387">
                  <c:v>11</c:v>
                </c:pt>
                <c:pt idx="2388">
                  <c:v>18</c:v>
                </c:pt>
                <c:pt idx="2389">
                  <c:v>205</c:v>
                </c:pt>
                <c:pt idx="2390">
                  <c:v>27</c:v>
                </c:pt>
                <c:pt idx="2391">
                  <c:v>4</c:v>
                </c:pt>
                <c:pt idx="2392">
                  <c:v>28</c:v>
                </c:pt>
                <c:pt idx="2393">
                  <c:v>41</c:v>
                </c:pt>
                <c:pt idx="2394">
                  <c:v>32</c:v>
                </c:pt>
                <c:pt idx="2395">
                  <c:v>27</c:v>
                </c:pt>
                <c:pt idx="2396">
                  <c:v>29</c:v>
                </c:pt>
                <c:pt idx="2397">
                  <c:v>8</c:v>
                </c:pt>
                <c:pt idx="2398">
                  <c:v>3</c:v>
                </c:pt>
                <c:pt idx="2399">
                  <c:v>11</c:v>
                </c:pt>
                <c:pt idx="2400">
                  <c:v>19</c:v>
                </c:pt>
                <c:pt idx="2401">
                  <c:v>11</c:v>
                </c:pt>
                <c:pt idx="2402">
                  <c:v>29</c:v>
                </c:pt>
                <c:pt idx="2403">
                  <c:v>139</c:v>
                </c:pt>
                <c:pt idx="2404">
                  <c:v>19</c:v>
                </c:pt>
                <c:pt idx="2405">
                  <c:v>27</c:v>
                </c:pt>
                <c:pt idx="2406">
                  <c:v>164</c:v>
                </c:pt>
                <c:pt idx="2407">
                  <c:v>7</c:v>
                </c:pt>
                <c:pt idx="2408">
                  <c:v>49</c:v>
                </c:pt>
                <c:pt idx="2409">
                  <c:v>7</c:v>
                </c:pt>
                <c:pt idx="2410">
                  <c:v>28</c:v>
                </c:pt>
                <c:pt idx="2411">
                  <c:v>105</c:v>
                </c:pt>
                <c:pt idx="2412">
                  <c:v>38</c:v>
                </c:pt>
                <c:pt idx="2413">
                  <c:v>110</c:v>
                </c:pt>
                <c:pt idx="2414">
                  <c:v>20</c:v>
                </c:pt>
                <c:pt idx="2415">
                  <c:v>164</c:v>
                </c:pt>
                <c:pt idx="2416">
                  <c:v>4</c:v>
                </c:pt>
                <c:pt idx="2417">
                  <c:v>164</c:v>
                </c:pt>
                <c:pt idx="2418">
                  <c:v>325</c:v>
                </c:pt>
                <c:pt idx="2419">
                  <c:v>93</c:v>
                </c:pt>
                <c:pt idx="2420">
                  <c:v>93</c:v>
                </c:pt>
                <c:pt idx="2421">
                  <c:v>3</c:v>
                </c:pt>
                <c:pt idx="2422">
                  <c:v>110</c:v>
                </c:pt>
                <c:pt idx="2423">
                  <c:v>10</c:v>
                </c:pt>
                <c:pt idx="2424">
                  <c:v>41</c:v>
                </c:pt>
                <c:pt idx="2425">
                  <c:v>164</c:v>
                </c:pt>
                <c:pt idx="2426">
                  <c:v>9</c:v>
                </c:pt>
                <c:pt idx="2427">
                  <c:v>8</c:v>
                </c:pt>
                <c:pt idx="2428">
                  <c:v>2</c:v>
                </c:pt>
                <c:pt idx="2429">
                  <c:v>28</c:v>
                </c:pt>
                <c:pt idx="2430">
                  <c:v>5</c:v>
                </c:pt>
                <c:pt idx="2431">
                  <c:v>268</c:v>
                </c:pt>
                <c:pt idx="2432">
                  <c:v>2</c:v>
                </c:pt>
                <c:pt idx="2433">
                  <c:v>18</c:v>
                </c:pt>
                <c:pt idx="2434">
                  <c:v>1</c:v>
                </c:pt>
                <c:pt idx="2435">
                  <c:v>8</c:v>
                </c:pt>
                <c:pt idx="2436">
                  <c:v>7</c:v>
                </c:pt>
                <c:pt idx="2437">
                  <c:v>51</c:v>
                </c:pt>
                <c:pt idx="2438">
                  <c:v>17</c:v>
                </c:pt>
                <c:pt idx="2439">
                  <c:v>21</c:v>
                </c:pt>
                <c:pt idx="2440">
                  <c:v>110</c:v>
                </c:pt>
                <c:pt idx="2441">
                  <c:v>448</c:v>
                </c:pt>
                <c:pt idx="2442">
                  <c:v>177</c:v>
                </c:pt>
                <c:pt idx="2443">
                  <c:v>74</c:v>
                </c:pt>
                <c:pt idx="2444">
                  <c:v>1</c:v>
                </c:pt>
                <c:pt idx="2445">
                  <c:v>30</c:v>
                </c:pt>
                <c:pt idx="2446">
                  <c:v>75</c:v>
                </c:pt>
                <c:pt idx="2447">
                  <c:v>5</c:v>
                </c:pt>
                <c:pt idx="2448">
                  <c:v>325</c:v>
                </c:pt>
                <c:pt idx="2449">
                  <c:v>20</c:v>
                </c:pt>
                <c:pt idx="2450">
                  <c:v>97</c:v>
                </c:pt>
                <c:pt idx="2451">
                  <c:v>20</c:v>
                </c:pt>
                <c:pt idx="2452">
                  <c:v>23</c:v>
                </c:pt>
                <c:pt idx="2453">
                  <c:v>1</c:v>
                </c:pt>
                <c:pt idx="2454">
                  <c:v>6</c:v>
                </c:pt>
                <c:pt idx="2455">
                  <c:v>19</c:v>
                </c:pt>
                <c:pt idx="2456">
                  <c:v>18</c:v>
                </c:pt>
                <c:pt idx="2457">
                  <c:v>27</c:v>
                </c:pt>
                <c:pt idx="2458">
                  <c:v>2</c:v>
                </c:pt>
                <c:pt idx="2459">
                  <c:v>162</c:v>
                </c:pt>
                <c:pt idx="2460">
                  <c:v>1</c:v>
                </c:pt>
                <c:pt idx="2461">
                  <c:v>24</c:v>
                </c:pt>
                <c:pt idx="2462">
                  <c:v>1</c:v>
                </c:pt>
                <c:pt idx="2463">
                  <c:v>10</c:v>
                </c:pt>
                <c:pt idx="2464">
                  <c:v>15</c:v>
                </c:pt>
                <c:pt idx="2465">
                  <c:v>164</c:v>
                </c:pt>
                <c:pt idx="2466">
                  <c:v>162</c:v>
                </c:pt>
                <c:pt idx="2467">
                  <c:v>10</c:v>
                </c:pt>
                <c:pt idx="2468">
                  <c:v>110</c:v>
                </c:pt>
                <c:pt idx="2469">
                  <c:v>14</c:v>
                </c:pt>
                <c:pt idx="2470">
                  <c:v>4</c:v>
                </c:pt>
                <c:pt idx="2471">
                  <c:v>3</c:v>
                </c:pt>
                <c:pt idx="2472">
                  <c:v>162</c:v>
                </c:pt>
                <c:pt idx="2473">
                  <c:v>5</c:v>
                </c:pt>
                <c:pt idx="2474">
                  <c:v>13</c:v>
                </c:pt>
                <c:pt idx="2475">
                  <c:v>5</c:v>
                </c:pt>
                <c:pt idx="2476">
                  <c:v>1</c:v>
                </c:pt>
                <c:pt idx="2477">
                  <c:v>9</c:v>
                </c:pt>
                <c:pt idx="2478">
                  <c:v>7</c:v>
                </c:pt>
                <c:pt idx="2479">
                  <c:v>1</c:v>
                </c:pt>
                <c:pt idx="2480">
                  <c:v>30</c:v>
                </c:pt>
                <c:pt idx="2481">
                  <c:v>81</c:v>
                </c:pt>
                <c:pt idx="2482">
                  <c:v>7</c:v>
                </c:pt>
                <c:pt idx="2483">
                  <c:v>7</c:v>
                </c:pt>
                <c:pt idx="2484">
                  <c:v>1</c:v>
                </c:pt>
                <c:pt idx="2485">
                  <c:v>1</c:v>
                </c:pt>
                <c:pt idx="2486">
                  <c:v>29</c:v>
                </c:pt>
                <c:pt idx="2487">
                  <c:v>1</c:v>
                </c:pt>
                <c:pt idx="2488">
                  <c:v>218</c:v>
                </c:pt>
                <c:pt idx="2489">
                  <c:v>7</c:v>
                </c:pt>
                <c:pt idx="2490">
                  <c:v>4</c:v>
                </c:pt>
                <c:pt idx="2491">
                  <c:v>6</c:v>
                </c:pt>
                <c:pt idx="2492">
                  <c:v>20</c:v>
                </c:pt>
                <c:pt idx="2493">
                  <c:v>1</c:v>
                </c:pt>
                <c:pt idx="2494">
                  <c:v>11</c:v>
                </c:pt>
                <c:pt idx="2495">
                  <c:v>162</c:v>
                </c:pt>
                <c:pt idx="2496">
                  <c:v>19</c:v>
                </c:pt>
                <c:pt idx="2497">
                  <c:v>7</c:v>
                </c:pt>
                <c:pt idx="2498">
                  <c:v>8</c:v>
                </c:pt>
                <c:pt idx="2499">
                  <c:v>164</c:v>
                </c:pt>
                <c:pt idx="2500">
                  <c:v>2</c:v>
                </c:pt>
                <c:pt idx="2501">
                  <c:v>121</c:v>
                </c:pt>
                <c:pt idx="2502">
                  <c:v>23</c:v>
                </c:pt>
                <c:pt idx="2503">
                  <c:v>4</c:v>
                </c:pt>
                <c:pt idx="2504">
                  <c:v>19</c:v>
                </c:pt>
                <c:pt idx="2505">
                  <c:v>3</c:v>
                </c:pt>
                <c:pt idx="2506">
                  <c:v>20</c:v>
                </c:pt>
                <c:pt idx="2507">
                  <c:v>20</c:v>
                </c:pt>
                <c:pt idx="2508">
                  <c:v>23</c:v>
                </c:pt>
                <c:pt idx="2509">
                  <c:v>4</c:v>
                </c:pt>
                <c:pt idx="2510">
                  <c:v>6</c:v>
                </c:pt>
                <c:pt idx="2511">
                  <c:v>1</c:v>
                </c:pt>
                <c:pt idx="2512">
                  <c:v>30</c:v>
                </c:pt>
                <c:pt idx="2513">
                  <c:v>11</c:v>
                </c:pt>
                <c:pt idx="2514">
                  <c:v>1</c:v>
                </c:pt>
                <c:pt idx="2515">
                  <c:v>29</c:v>
                </c:pt>
                <c:pt idx="2516">
                  <c:v>81</c:v>
                </c:pt>
                <c:pt idx="2517">
                  <c:v>81</c:v>
                </c:pt>
                <c:pt idx="2518">
                  <c:v>27</c:v>
                </c:pt>
                <c:pt idx="2519">
                  <c:v>19</c:v>
                </c:pt>
                <c:pt idx="2520">
                  <c:v>3</c:v>
                </c:pt>
                <c:pt idx="2521">
                  <c:v>4</c:v>
                </c:pt>
                <c:pt idx="2522">
                  <c:v>162</c:v>
                </c:pt>
                <c:pt idx="2523">
                  <c:v>338</c:v>
                </c:pt>
                <c:pt idx="2524">
                  <c:v>10</c:v>
                </c:pt>
                <c:pt idx="2525">
                  <c:v>66</c:v>
                </c:pt>
                <c:pt idx="2526">
                  <c:v>2</c:v>
                </c:pt>
                <c:pt idx="2527">
                  <c:v>1</c:v>
                </c:pt>
                <c:pt idx="2528">
                  <c:v>202</c:v>
                </c:pt>
                <c:pt idx="2529">
                  <c:v>17</c:v>
                </c:pt>
                <c:pt idx="2530">
                  <c:v>1</c:v>
                </c:pt>
                <c:pt idx="2531">
                  <c:v>3</c:v>
                </c:pt>
                <c:pt idx="2532">
                  <c:v>29</c:v>
                </c:pt>
                <c:pt idx="2533">
                  <c:v>2</c:v>
                </c:pt>
                <c:pt idx="2534">
                  <c:v>8</c:v>
                </c:pt>
                <c:pt idx="2535">
                  <c:v>96</c:v>
                </c:pt>
                <c:pt idx="2536">
                  <c:v>202</c:v>
                </c:pt>
                <c:pt idx="2537">
                  <c:v>20</c:v>
                </c:pt>
                <c:pt idx="2538">
                  <c:v>11</c:v>
                </c:pt>
                <c:pt idx="2539">
                  <c:v>43</c:v>
                </c:pt>
                <c:pt idx="2540">
                  <c:v>77</c:v>
                </c:pt>
                <c:pt idx="2541">
                  <c:v>63</c:v>
                </c:pt>
                <c:pt idx="2542">
                  <c:v>10</c:v>
                </c:pt>
                <c:pt idx="2543">
                  <c:v>18</c:v>
                </c:pt>
                <c:pt idx="2544">
                  <c:v>203</c:v>
                </c:pt>
                <c:pt idx="2545">
                  <c:v>191</c:v>
                </c:pt>
                <c:pt idx="2546">
                  <c:v>24</c:v>
                </c:pt>
                <c:pt idx="2547">
                  <c:v>5</c:v>
                </c:pt>
                <c:pt idx="2548">
                  <c:v>20</c:v>
                </c:pt>
                <c:pt idx="2549">
                  <c:v>14</c:v>
                </c:pt>
                <c:pt idx="2550">
                  <c:v>5</c:v>
                </c:pt>
                <c:pt idx="2551">
                  <c:v>66</c:v>
                </c:pt>
                <c:pt idx="2552">
                  <c:v>1</c:v>
                </c:pt>
                <c:pt idx="2553">
                  <c:v>8</c:v>
                </c:pt>
                <c:pt idx="2554">
                  <c:v>65</c:v>
                </c:pt>
                <c:pt idx="2555">
                  <c:v>80</c:v>
                </c:pt>
                <c:pt idx="2556">
                  <c:v>32</c:v>
                </c:pt>
                <c:pt idx="2557">
                  <c:v>93</c:v>
                </c:pt>
                <c:pt idx="2558">
                  <c:v>66</c:v>
                </c:pt>
                <c:pt idx="2559">
                  <c:v>4</c:v>
                </c:pt>
                <c:pt idx="2560">
                  <c:v>127</c:v>
                </c:pt>
                <c:pt idx="2561">
                  <c:v>162</c:v>
                </c:pt>
                <c:pt idx="2562">
                  <c:v>6</c:v>
                </c:pt>
                <c:pt idx="2563">
                  <c:v>27</c:v>
                </c:pt>
                <c:pt idx="2564">
                  <c:v>30</c:v>
                </c:pt>
                <c:pt idx="2565">
                  <c:v>22</c:v>
                </c:pt>
                <c:pt idx="2566">
                  <c:v>9</c:v>
                </c:pt>
                <c:pt idx="2567">
                  <c:v>9</c:v>
                </c:pt>
                <c:pt idx="2568">
                  <c:v>362</c:v>
                </c:pt>
                <c:pt idx="2569">
                  <c:v>162</c:v>
                </c:pt>
                <c:pt idx="2570">
                  <c:v>25</c:v>
                </c:pt>
                <c:pt idx="2571">
                  <c:v>6</c:v>
                </c:pt>
                <c:pt idx="2572">
                  <c:v>7</c:v>
                </c:pt>
                <c:pt idx="2573">
                  <c:v>1</c:v>
                </c:pt>
                <c:pt idx="2574">
                  <c:v>9</c:v>
                </c:pt>
                <c:pt idx="2575">
                  <c:v>6</c:v>
                </c:pt>
                <c:pt idx="2576">
                  <c:v>2</c:v>
                </c:pt>
                <c:pt idx="2577">
                  <c:v>93</c:v>
                </c:pt>
                <c:pt idx="2578">
                  <c:v>2</c:v>
                </c:pt>
                <c:pt idx="2579">
                  <c:v>6</c:v>
                </c:pt>
                <c:pt idx="2580">
                  <c:v>27</c:v>
                </c:pt>
                <c:pt idx="2581">
                  <c:v>1</c:v>
                </c:pt>
                <c:pt idx="2582">
                  <c:v>1</c:v>
                </c:pt>
                <c:pt idx="2583">
                  <c:v>43</c:v>
                </c:pt>
                <c:pt idx="2584">
                  <c:v>6</c:v>
                </c:pt>
                <c:pt idx="2585">
                  <c:v>269</c:v>
                </c:pt>
                <c:pt idx="2586">
                  <c:v>7</c:v>
                </c:pt>
                <c:pt idx="2587">
                  <c:v>61</c:v>
                </c:pt>
                <c:pt idx="2588">
                  <c:v>25</c:v>
                </c:pt>
                <c:pt idx="2589">
                  <c:v>1</c:v>
                </c:pt>
                <c:pt idx="2590">
                  <c:v>4</c:v>
                </c:pt>
                <c:pt idx="2591">
                  <c:v>14</c:v>
                </c:pt>
                <c:pt idx="2592">
                  <c:v>6</c:v>
                </c:pt>
                <c:pt idx="2593">
                  <c:v>56</c:v>
                </c:pt>
                <c:pt idx="2594">
                  <c:v>5</c:v>
                </c:pt>
                <c:pt idx="2595">
                  <c:v>19</c:v>
                </c:pt>
                <c:pt idx="2596">
                  <c:v>8</c:v>
                </c:pt>
                <c:pt idx="2597">
                  <c:v>38</c:v>
                </c:pt>
                <c:pt idx="2598">
                  <c:v>93</c:v>
                </c:pt>
                <c:pt idx="2599">
                  <c:v>1</c:v>
                </c:pt>
                <c:pt idx="2600">
                  <c:v>5</c:v>
                </c:pt>
                <c:pt idx="2601">
                  <c:v>7</c:v>
                </c:pt>
                <c:pt idx="2602">
                  <c:v>14</c:v>
                </c:pt>
                <c:pt idx="2603">
                  <c:v>1</c:v>
                </c:pt>
                <c:pt idx="2604">
                  <c:v>27</c:v>
                </c:pt>
                <c:pt idx="2605">
                  <c:v>1</c:v>
                </c:pt>
                <c:pt idx="2606">
                  <c:v>18</c:v>
                </c:pt>
                <c:pt idx="2607">
                  <c:v>2</c:v>
                </c:pt>
                <c:pt idx="2608">
                  <c:v>19</c:v>
                </c:pt>
                <c:pt idx="2609">
                  <c:v>5</c:v>
                </c:pt>
                <c:pt idx="2610">
                  <c:v>140</c:v>
                </c:pt>
                <c:pt idx="2611">
                  <c:v>162</c:v>
                </c:pt>
                <c:pt idx="2612">
                  <c:v>58</c:v>
                </c:pt>
                <c:pt idx="2613">
                  <c:v>2</c:v>
                </c:pt>
                <c:pt idx="2614">
                  <c:v>28</c:v>
                </c:pt>
                <c:pt idx="2615">
                  <c:v>19</c:v>
                </c:pt>
                <c:pt idx="2616">
                  <c:v>35</c:v>
                </c:pt>
                <c:pt idx="2617">
                  <c:v>1</c:v>
                </c:pt>
                <c:pt idx="2618">
                  <c:v>7</c:v>
                </c:pt>
                <c:pt idx="2619">
                  <c:v>32</c:v>
                </c:pt>
                <c:pt idx="2620">
                  <c:v>3</c:v>
                </c:pt>
                <c:pt idx="2621">
                  <c:v>4</c:v>
                </c:pt>
                <c:pt idx="2622">
                  <c:v>12</c:v>
                </c:pt>
                <c:pt idx="2623">
                  <c:v>1</c:v>
                </c:pt>
                <c:pt idx="2624">
                  <c:v>4</c:v>
                </c:pt>
                <c:pt idx="2625">
                  <c:v>8</c:v>
                </c:pt>
                <c:pt idx="2626">
                  <c:v>162</c:v>
                </c:pt>
                <c:pt idx="2627">
                  <c:v>1</c:v>
                </c:pt>
                <c:pt idx="2628">
                  <c:v>4</c:v>
                </c:pt>
                <c:pt idx="2629">
                  <c:v>19</c:v>
                </c:pt>
                <c:pt idx="2630">
                  <c:v>6</c:v>
                </c:pt>
                <c:pt idx="2631">
                  <c:v>27</c:v>
                </c:pt>
                <c:pt idx="2632">
                  <c:v>10</c:v>
                </c:pt>
                <c:pt idx="2633">
                  <c:v>162</c:v>
                </c:pt>
                <c:pt idx="2634">
                  <c:v>27</c:v>
                </c:pt>
                <c:pt idx="2635">
                  <c:v>9</c:v>
                </c:pt>
                <c:pt idx="2636">
                  <c:v>12</c:v>
                </c:pt>
                <c:pt idx="2637">
                  <c:v>93</c:v>
                </c:pt>
                <c:pt idx="2638">
                  <c:v>19</c:v>
                </c:pt>
                <c:pt idx="2639">
                  <c:v>25</c:v>
                </c:pt>
                <c:pt idx="2640">
                  <c:v>8</c:v>
                </c:pt>
                <c:pt idx="2641">
                  <c:v>164</c:v>
                </c:pt>
                <c:pt idx="2642">
                  <c:v>5</c:v>
                </c:pt>
                <c:pt idx="2643">
                  <c:v>20</c:v>
                </c:pt>
                <c:pt idx="2644">
                  <c:v>164</c:v>
                </c:pt>
                <c:pt idx="2645">
                  <c:v>6</c:v>
                </c:pt>
                <c:pt idx="2646">
                  <c:v>1</c:v>
                </c:pt>
                <c:pt idx="2647">
                  <c:v>2</c:v>
                </c:pt>
                <c:pt idx="2648">
                  <c:v>24</c:v>
                </c:pt>
                <c:pt idx="2649">
                  <c:v>28</c:v>
                </c:pt>
                <c:pt idx="2650">
                  <c:v>87</c:v>
                </c:pt>
                <c:pt idx="2651">
                  <c:v>27</c:v>
                </c:pt>
                <c:pt idx="2652">
                  <c:v>13</c:v>
                </c:pt>
                <c:pt idx="2653">
                  <c:v>162</c:v>
                </c:pt>
                <c:pt idx="2654">
                  <c:v>18</c:v>
                </c:pt>
                <c:pt idx="2655">
                  <c:v>31</c:v>
                </c:pt>
                <c:pt idx="2656">
                  <c:v>10</c:v>
                </c:pt>
                <c:pt idx="2657">
                  <c:v>2</c:v>
                </c:pt>
                <c:pt idx="2658">
                  <c:v>191</c:v>
                </c:pt>
                <c:pt idx="2659">
                  <c:v>3</c:v>
                </c:pt>
                <c:pt idx="2660">
                  <c:v>171</c:v>
                </c:pt>
                <c:pt idx="2661">
                  <c:v>288</c:v>
                </c:pt>
                <c:pt idx="2662">
                  <c:v>20</c:v>
                </c:pt>
                <c:pt idx="2663">
                  <c:v>5</c:v>
                </c:pt>
                <c:pt idx="2664">
                  <c:v>1</c:v>
                </c:pt>
                <c:pt idx="2665">
                  <c:v>177</c:v>
                </c:pt>
                <c:pt idx="2666">
                  <c:v>121</c:v>
                </c:pt>
                <c:pt idx="2667">
                  <c:v>147</c:v>
                </c:pt>
                <c:pt idx="2668">
                  <c:v>226</c:v>
                </c:pt>
                <c:pt idx="2669">
                  <c:v>13</c:v>
                </c:pt>
                <c:pt idx="2670">
                  <c:v>162</c:v>
                </c:pt>
                <c:pt idx="2671">
                  <c:v>22</c:v>
                </c:pt>
                <c:pt idx="2672">
                  <c:v>234</c:v>
                </c:pt>
                <c:pt idx="2673">
                  <c:v>1</c:v>
                </c:pt>
                <c:pt idx="2674">
                  <c:v>54</c:v>
                </c:pt>
                <c:pt idx="2675">
                  <c:v>12</c:v>
                </c:pt>
                <c:pt idx="2676">
                  <c:v>162</c:v>
                </c:pt>
                <c:pt idx="2677">
                  <c:v>19</c:v>
                </c:pt>
                <c:pt idx="2678">
                  <c:v>66</c:v>
                </c:pt>
                <c:pt idx="2679">
                  <c:v>17</c:v>
                </c:pt>
                <c:pt idx="2680">
                  <c:v>6</c:v>
                </c:pt>
                <c:pt idx="2681">
                  <c:v>30</c:v>
                </c:pt>
                <c:pt idx="2682">
                  <c:v>1</c:v>
                </c:pt>
                <c:pt idx="2683">
                  <c:v>9</c:v>
                </c:pt>
                <c:pt idx="2684">
                  <c:v>3</c:v>
                </c:pt>
                <c:pt idx="2685">
                  <c:v>110</c:v>
                </c:pt>
                <c:pt idx="2686">
                  <c:v>25</c:v>
                </c:pt>
                <c:pt idx="2687">
                  <c:v>41</c:v>
                </c:pt>
                <c:pt idx="2688">
                  <c:v>3</c:v>
                </c:pt>
                <c:pt idx="2689">
                  <c:v>20</c:v>
                </c:pt>
                <c:pt idx="2690">
                  <c:v>1</c:v>
                </c:pt>
                <c:pt idx="2691">
                  <c:v>213</c:v>
                </c:pt>
                <c:pt idx="2692">
                  <c:v>164</c:v>
                </c:pt>
                <c:pt idx="2693">
                  <c:v>8</c:v>
                </c:pt>
                <c:pt idx="2694">
                  <c:v>343</c:v>
                </c:pt>
                <c:pt idx="2695">
                  <c:v>10</c:v>
                </c:pt>
                <c:pt idx="2696">
                  <c:v>1</c:v>
                </c:pt>
                <c:pt idx="2697">
                  <c:v>35</c:v>
                </c:pt>
                <c:pt idx="2698">
                  <c:v>2</c:v>
                </c:pt>
                <c:pt idx="2699">
                  <c:v>66</c:v>
                </c:pt>
                <c:pt idx="2700">
                  <c:v>17</c:v>
                </c:pt>
                <c:pt idx="2701">
                  <c:v>30</c:v>
                </c:pt>
                <c:pt idx="2702">
                  <c:v>6</c:v>
                </c:pt>
                <c:pt idx="2703">
                  <c:v>191</c:v>
                </c:pt>
                <c:pt idx="2704">
                  <c:v>1</c:v>
                </c:pt>
                <c:pt idx="2705">
                  <c:v>28</c:v>
                </c:pt>
                <c:pt idx="2706">
                  <c:v>58</c:v>
                </c:pt>
                <c:pt idx="2707">
                  <c:v>17</c:v>
                </c:pt>
                <c:pt idx="2708">
                  <c:v>8</c:v>
                </c:pt>
                <c:pt idx="2709">
                  <c:v>96</c:v>
                </c:pt>
                <c:pt idx="2710">
                  <c:v>164</c:v>
                </c:pt>
                <c:pt idx="2711">
                  <c:v>22</c:v>
                </c:pt>
                <c:pt idx="2712">
                  <c:v>4</c:v>
                </c:pt>
                <c:pt idx="2713">
                  <c:v>3</c:v>
                </c:pt>
                <c:pt idx="2714">
                  <c:v>20</c:v>
                </c:pt>
                <c:pt idx="2715">
                  <c:v>13</c:v>
                </c:pt>
                <c:pt idx="2716">
                  <c:v>96</c:v>
                </c:pt>
                <c:pt idx="2717">
                  <c:v>162</c:v>
                </c:pt>
                <c:pt idx="2718">
                  <c:v>2</c:v>
                </c:pt>
                <c:pt idx="2719">
                  <c:v>111</c:v>
                </c:pt>
                <c:pt idx="2720">
                  <c:v>15</c:v>
                </c:pt>
                <c:pt idx="2721">
                  <c:v>25</c:v>
                </c:pt>
                <c:pt idx="2722">
                  <c:v>41</c:v>
                </c:pt>
                <c:pt idx="2723">
                  <c:v>43</c:v>
                </c:pt>
                <c:pt idx="2724">
                  <c:v>41</c:v>
                </c:pt>
                <c:pt idx="2725">
                  <c:v>8</c:v>
                </c:pt>
                <c:pt idx="2726">
                  <c:v>20</c:v>
                </c:pt>
                <c:pt idx="2727">
                  <c:v>2</c:v>
                </c:pt>
                <c:pt idx="2728">
                  <c:v>37</c:v>
                </c:pt>
                <c:pt idx="2729">
                  <c:v>337</c:v>
                </c:pt>
                <c:pt idx="2730">
                  <c:v>66</c:v>
                </c:pt>
                <c:pt idx="2731">
                  <c:v>23</c:v>
                </c:pt>
                <c:pt idx="2732">
                  <c:v>27</c:v>
                </c:pt>
                <c:pt idx="2733">
                  <c:v>66</c:v>
                </c:pt>
                <c:pt idx="2734">
                  <c:v>30</c:v>
                </c:pt>
                <c:pt idx="2735">
                  <c:v>24</c:v>
                </c:pt>
                <c:pt idx="2736">
                  <c:v>164</c:v>
                </c:pt>
                <c:pt idx="2737">
                  <c:v>118</c:v>
                </c:pt>
                <c:pt idx="2738">
                  <c:v>162</c:v>
                </c:pt>
                <c:pt idx="2739">
                  <c:v>6</c:v>
                </c:pt>
                <c:pt idx="2740">
                  <c:v>28</c:v>
                </c:pt>
                <c:pt idx="2741">
                  <c:v>1</c:v>
                </c:pt>
                <c:pt idx="2742">
                  <c:v>34</c:v>
                </c:pt>
                <c:pt idx="2743">
                  <c:v>162</c:v>
                </c:pt>
                <c:pt idx="2744">
                  <c:v>164</c:v>
                </c:pt>
                <c:pt idx="2745">
                  <c:v>164</c:v>
                </c:pt>
                <c:pt idx="2746">
                  <c:v>29</c:v>
                </c:pt>
                <c:pt idx="2747">
                  <c:v>29</c:v>
                </c:pt>
                <c:pt idx="2748">
                  <c:v>58</c:v>
                </c:pt>
                <c:pt idx="2749">
                  <c:v>1</c:v>
                </c:pt>
                <c:pt idx="2750">
                  <c:v>31</c:v>
                </c:pt>
                <c:pt idx="2751">
                  <c:v>164</c:v>
                </c:pt>
                <c:pt idx="2752">
                  <c:v>7</c:v>
                </c:pt>
                <c:pt idx="2753">
                  <c:v>239</c:v>
                </c:pt>
                <c:pt idx="2754">
                  <c:v>66</c:v>
                </c:pt>
                <c:pt idx="2755">
                  <c:v>6</c:v>
                </c:pt>
                <c:pt idx="2756">
                  <c:v>1</c:v>
                </c:pt>
                <c:pt idx="2757">
                  <c:v>164</c:v>
                </c:pt>
                <c:pt idx="2758">
                  <c:v>154</c:v>
                </c:pt>
                <c:pt idx="2759">
                  <c:v>162</c:v>
                </c:pt>
                <c:pt idx="2760">
                  <c:v>199</c:v>
                </c:pt>
                <c:pt idx="2761">
                  <c:v>1</c:v>
                </c:pt>
                <c:pt idx="2762">
                  <c:v>8</c:v>
                </c:pt>
                <c:pt idx="2763">
                  <c:v>136</c:v>
                </c:pt>
                <c:pt idx="2764">
                  <c:v>2</c:v>
                </c:pt>
                <c:pt idx="2765">
                  <c:v>8</c:v>
                </c:pt>
                <c:pt idx="2766">
                  <c:v>39</c:v>
                </c:pt>
                <c:pt idx="2767">
                  <c:v>205</c:v>
                </c:pt>
                <c:pt idx="2768">
                  <c:v>13</c:v>
                </c:pt>
                <c:pt idx="2769">
                  <c:v>23</c:v>
                </c:pt>
                <c:pt idx="2770">
                  <c:v>1</c:v>
                </c:pt>
                <c:pt idx="2771">
                  <c:v>35</c:v>
                </c:pt>
                <c:pt idx="2772">
                  <c:v>1</c:v>
                </c:pt>
                <c:pt idx="2773">
                  <c:v>8</c:v>
                </c:pt>
                <c:pt idx="2774">
                  <c:v>8</c:v>
                </c:pt>
                <c:pt idx="2775">
                  <c:v>96</c:v>
                </c:pt>
                <c:pt idx="2776">
                  <c:v>6</c:v>
                </c:pt>
                <c:pt idx="2777">
                  <c:v>164</c:v>
                </c:pt>
                <c:pt idx="2778">
                  <c:v>9</c:v>
                </c:pt>
                <c:pt idx="2779">
                  <c:v>5</c:v>
                </c:pt>
                <c:pt idx="2780">
                  <c:v>164</c:v>
                </c:pt>
                <c:pt idx="2781">
                  <c:v>14</c:v>
                </c:pt>
                <c:pt idx="2782">
                  <c:v>7</c:v>
                </c:pt>
                <c:pt idx="2783">
                  <c:v>191</c:v>
                </c:pt>
                <c:pt idx="2784">
                  <c:v>19</c:v>
                </c:pt>
                <c:pt idx="2785">
                  <c:v>27</c:v>
                </c:pt>
                <c:pt idx="2786">
                  <c:v>30</c:v>
                </c:pt>
                <c:pt idx="2787">
                  <c:v>29</c:v>
                </c:pt>
                <c:pt idx="2788">
                  <c:v>29</c:v>
                </c:pt>
                <c:pt idx="2789">
                  <c:v>9</c:v>
                </c:pt>
                <c:pt idx="2790">
                  <c:v>164</c:v>
                </c:pt>
                <c:pt idx="2791">
                  <c:v>93</c:v>
                </c:pt>
                <c:pt idx="2792">
                  <c:v>22</c:v>
                </c:pt>
                <c:pt idx="2793">
                  <c:v>136</c:v>
                </c:pt>
                <c:pt idx="2794">
                  <c:v>7</c:v>
                </c:pt>
                <c:pt idx="2795">
                  <c:v>10</c:v>
                </c:pt>
                <c:pt idx="2796">
                  <c:v>108</c:v>
                </c:pt>
                <c:pt idx="2797">
                  <c:v>20</c:v>
                </c:pt>
                <c:pt idx="2798">
                  <c:v>14</c:v>
                </c:pt>
                <c:pt idx="2799">
                  <c:v>24</c:v>
                </c:pt>
                <c:pt idx="2800">
                  <c:v>3</c:v>
                </c:pt>
                <c:pt idx="2801">
                  <c:v>93</c:v>
                </c:pt>
                <c:pt idx="2802">
                  <c:v>5</c:v>
                </c:pt>
                <c:pt idx="2803">
                  <c:v>102</c:v>
                </c:pt>
                <c:pt idx="2804">
                  <c:v>164</c:v>
                </c:pt>
                <c:pt idx="2805">
                  <c:v>31</c:v>
                </c:pt>
                <c:pt idx="2806">
                  <c:v>65</c:v>
                </c:pt>
                <c:pt idx="2807">
                  <c:v>9</c:v>
                </c:pt>
                <c:pt idx="2808">
                  <c:v>19</c:v>
                </c:pt>
                <c:pt idx="2809">
                  <c:v>5</c:v>
                </c:pt>
                <c:pt idx="2810">
                  <c:v>177</c:v>
                </c:pt>
                <c:pt idx="2811">
                  <c:v>191</c:v>
                </c:pt>
                <c:pt idx="2812">
                  <c:v>31</c:v>
                </c:pt>
                <c:pt idx="2813">
                  <c:v>171</c:v>
                </c:pt>
                <c:pt idx="2814">
                  <c:v>66</c:v>
                </c:pt>
                <c:pt idx="2815">
                  <c:v>162</c:v>
                </c:pt>
                <c:pt idx="2816">
                  <c:v>162</c:v>
                </c:pt>
                <c:pt idx="2817">
                  <c:v>8</c:v>
                </c:pt>
                <c:pt idx="2818">
                  <c:v>5</c:v>
                </c:pt>
                <c:pt idx="2819">
                  <c:v>19</c:v>
                </c:pt>
                <c:pt idx="2820">
                  <c:v>29</c:v>
                </c:pt>
                <c:pt idx="2821">
                  <c:v>17</c:v>
                </c:pt>
                <c:pt idx="2822">
                  <c:v>112</c:v>
                </c:pt>
                <c:pt idx="2823">
                  <c:v>18</c:v>
                </c:pt>
                <c:pt idx="2824">
                  <c:v>12</c:v>
                </c:pt>
                <c:pt idx="2825">
                  <c:v>31</c:v>
                </c:pt>
                <c:pt idx="2826">
                  <c:v>3</c:v>
                </c:pt>
                <c:pt idx="2827">
                  <c:v>110</c:v>
                </c:pt>
                <c:pt idx="2828">
                  <c:v>104</c:v>
                </c:pt>
                <c:pt idx="2829">
                  <c:v>29</c:v>
                </c:pt>
                <c:pt idx="2830">
                  <c:v>1</c:v>
                </c:pt>
                <c:pt idx="2831">
                  <c:v>287</c:v>
                </c:pt>
                <c:pt idx="2832">
                  <c:v>61</c:v>
                </c:pt>
                <c:pt idx="2833">
                  <c:v>1</c:v>
                </c:pt>
                <c:pt idx="2834">
                  <c:v>164</c:v>
                </c:pt>
                <c:pt idx="2835">
                  <c:v>5</c:v>
                </c:pt>
                <c:pt idx="2836">
                  <c:v>33</c:v>
                </c:pt>
                <c:pt idx="2837">
                  <c:v>1</c:v>
                </c:pt>
                <c:pt idx="2838">
                  <c:v>64</c:v>
                </c:pt>
                <c:pt idx="2839">
                  <c:v>2</c:v>
                </c:pt>
                <c:pt idx="2840">
                  <c:v>164</c:v>
                </c:pt>
                <c:pt idx="2841">
                  <c:v>3</c:v>
                </c:pt>
                <c:pt idx="2842">
                  <c:v>17</c:v>
                </c:pt>
                <c:pt idx="2843">
                  <c:v>28</c:v>
                </c:pt>
                <c:pt idx="2844">
                  <c:v>164</c:v>
                </c:pt>
                <c:pt idx="2845">
                  <c:v>19</c:v>
                </c:pt>
                <c:pt idx="2846">
                  <c:v>20</c:v>
                </c:pt>
                <c:pt idx="2847">
                  <c:v>3</c:v>
                </c:pt>
                <c:pt idx="2848">
                  <c:v>29</c:v>
                </c:pt>
                <c:pt idx="2849">
                  <c:v>28</c:v>
                </c:pt>
                <c:pt idx="2850">
                  <c:v>1</c:v>
                </c:pt>
                <c:pt idx="2851">
                  <c:v>29</c:v>
                </c:pt>
                <c:pt idx="2852">
                  <c:v>18</c:v>
                </c:pt>
                <c:pt idx="2853">
                  <c:v>17</c:v>
                </c:pt>
                <c:pt idx="2854">
                  <c:v>27</c:v>
                </c:pt>
                <c:pt idx="2855">
                  <c:v>31</c:v>
                </c:pt>
                <c:pt idx="2856">
                  <c:v>8</c:v>
                </c:pt>
                <c:pt idx="2857">
                  <c:v>164</c:v>
                </c:pt>
                <c:pt idx="2858">
                  <c:v>1</c:v>
                </c:pt>
                <c:pt idx="2859">
                  <c:v>164</c:v>
                </c:pt>
                <c:pt idx="2860">
                  <c:v>177</c:v>
                </c:pt>
                <c:pt idx="2861">
                  <c:v>162</c:v>
                </c:pt>
                <c:pt idx="2862">
                  <c:v>6</c:v>
                </c:pt>
                <c:pt idx="2863">
                  <c:v>110</c:v>
                </c:pt>
                <c:pt idx="2864">
                  <c:v>39</c:v>
                </c:pt>
                <c:pt idx="2865">
                  <c:v>7</c:v>
                </c:pt>
                <c:pt idx="2866">
                  <c:v>28</c:v>
                </c:pt>
                <c:pt idx="2867">
                  <c:v>20</c:v>
                </c:pt>
                <c:pt idx="2868">
                  <c:v>18</c:v>
                </c:pt>
                <c:pt idx="2869">
                  <c:v>8</c:v>
                </c:pt>
                <c:pt idx="2870">
                  <c:v>1</c:v>
                </c:pt>
                <c:pt idx="2871">
                  <c:v>56</c:v>
                </c:pt>
                <c:pt idx="2872">
                  <c:v>448</c:v>
                </c:pt>
                <c:pt idx="2873">
                  <c:v>56</c:v>
                </c:pt>
                <c:pt idx="2874">
                  <c:v>17</c:v>
                </c:pt>
                <c:pt idx="2875">
                  <c:v>4</c:v>
                </c:pt>
                <c:pt idx="2876">
                  <c:v>171</c:v>
                </c:pt>
                <c:pt idx="2877">
                  <c:v>1</c:v>
                </c:pt>
                <c:pt idx="2878">
                  <c:v>3</c:v>
                </c:pt>
                <c:pt idx="2879">
                  <c:v>8</c:v>
                </c:pt>
                <c:pt idx="2880">
                  <c:v>358</c:v>
                </c:pt>
                <c:pt idx="2881">
                  <c:v>228</c:v>
                </c:pt>
                <c:pt idx="2882">
                  <c:v>4</c:v>
                </c:pt>
                <c:pt idx="2883">
                  <c:v>191</c:v>
                </c:pt>
                <c:pt idx="2884">
                  <c:v>20</c:v>
                </c:pt>
                <c:pt idx="2885">
                  <c:v>1</c:v>
                </c:pt>
                <c:pt idx="2886">
                  <c:v>25</c:v>
                </c:pt>
                <c:pt idx="2887">
                  <c:v>26</c:v>
                </c:pt>
                <c:pt idx="2888">
                  <c:v>3</c:v>
                </c:pt>
                <c:pt idx="2889">
                  <c:v>29</c:v>
                </c:pt>
                <c:pt idx="2890">
                  <c:v>22</c:v>
                </c:pt>
                <c:pt idx="2891">
                  <c:v>22</c:v>
                </c:pt>
                <c:pt idx="2892">
                  <c:v>61</c:v>
                </c:pt>
                <c:pt idx="2893">
                  <c:v>20</c:v>
                </c:pt>
                <c:pt idx="2894">
                  <c:v>186</c:v>
                </c:pt>
                <c:pt idx="2895">
                  <c:v>14</c:v>
                </c:pt>
                <c:pt idx="2896">
                  <c:v>58</c:v>
                </c:pt>
                <c:pt idx="2897">
                  <c:v>1</c:v>
                </c:pt>
                <c:pt idx="2898">
                  <c:v>164</c:v>
                </c:pt>
                <c:pt idx="2899">
                  <c:v>3</c:v>
                </c:pt>
                <c:pt idx="2900">
                  <c:v>13</c:v>
                </c:pt>
                <c:pt idx="2901">
                  <c:v>2</c:v>
                </c:pt>
                <c:pt idx="2902">
                  <c:v>28</c:v>
                </c:pt>
                <c:pt idx="2903">
                  <c:v>6</c:v>
                </c:pt>
                <c:pt idx="2904">
                  <c:v>20</c:v>
                </c:pt>
                <c:pt idx="2905">
                  <c:v>84</c:v>
                </c:pt>
                <c:pt idx="2906">
                  <c:v>6</c:v>
                </c:pt>
                <c:pt idx="2907">
                  <c:v>93</c:v>
                </c:pt>
                <c:pt idx="2908">
                  <c:v>28</c:v>
                </c:pt>
                <c:pt idx="2909">
                  <c:v>20</c:v>
                </c:pt>
                <c:pt idx="2910">
                  <c:v>18</c:v>
                </c:pt>
                <c:pt idx="2911">
                  <c:v>15</c:v>
                </c:pt>
                <c:pt idx="2912">
                  <c:v>93</c:v>
                </c:pt>
                <c:pt idx="2913">
                  <c:v>1</c:v>
                </c:pt>
                <c:pt idx="2914">
                  <c:v>4</c:v>
                </c:pt>
                <c:pt idx="2915">
                  <c:v>13</c:v>
                </c:pt>
                <c:pt idx="2916">
                  <c:v>25</c:v>
                </c:pt>
                <c:pt idx="2917">
                  <c:v>25</c:v>
                </c:pt>
                <c:pt idx="2918">
                  <c:v>61</c:v>
                </c:pt>
                <c:pt idx="2919">
                  <c:v>31</c:v>
                </c:pt>
                <c:pt idx="2920">
                  <c:v>58</c:v>
                </c:pt>
                <c:pt idx="2921">
                  <c:v>62</c:v>
                </c:pt>
                <c:pt idx="2922">
                  <c:v>19</c:v>
                </c:pt>
                <c:pt idx="2923">
                  <c:v>164</c:v>
                </c:pt>
                <c:pt idx="2924">
                  <c:v>14</c:v>
                </c:pt>
                <c:pt idx="2925">
                  <c:v>1</c:v>
                </c:pt>
                <c:pt idx="2926">
                  <c:v>162</c:v>
                </c:pt>
                <c:pt idx="2927">
                  <c:v>188</c:v>
                </c:pt>
                <c:pt idx="2928">
                  <c:v>29</c:v>
                </c:pt>
                <c:pt idx="2929">
                  <c:v>7</c:v>
                </c:pt>
                <c:pt idx="2930">
                  <c:v>3</c:v>
                </c:pt>
                <c:pt idx="2931">
                  <c:v>162</c:v>
                </c:pt>
                <c:pt idx="2932">
                  <c:v>1</c:v>
                </c:pt>
                <c:pt idx="2933">
                  <c:v>27</c:v>
                </c:pt>
                <c:pt idx="2934">
                  <c:v>1</c:v>
                </c:pt>
                <c:pt idx="2935">
                  <c:v>66</c:v>
                </c:pt>
                <c:pt idx="2936">
                  <c:v>21</c:v>
                </c:pt>
                <c:pt idx="2937">
                  <c:v>66</c:v>
                </c:pt>
                <c:pt idx="2938">
                  <c:v>22</c:v>
                </c:pt>
                <c:pt idx="2939">
                  <c:v>14</c:v>
                </c:pt>
                <c:pt idx="2940">
                  <c:v>61</c:v>
                </c:pt>
                <c:pt idx="2941">
                  <c:v>1</c:v>
                </c:pt>
                <c:pt idx="2942">
                  <c:v>23</c:v>
                </c:pt>
                <c:pt idx="2943">
                  <c:v>39</c:v>
                </c:pt>
                <c:pt idx="2944">
                  <c:v>54</c:v>
                </c:pt>
                <c:pt idx="2945">
                  <c:v>32</c:v>
                </c:pt>
                <c:pt idx="2946">
                  <c:v>1</c:v>
                </c:pt>
                <c:pt idx="2947">
                  <c:v>28</c:v>
                </c:pt>
                <c:pt idx="2948">
                  <c:v>4</c:v>
                </c:pt>
                <c:pt idx="2949">
                  <c:v>7</c:v>
                </c:pt>
                <c:pt idx="2950">
                  <c:v>164</c:v>
                </c:pt>
                <c:pt idx="2951">
                  <c:v>29</c:v>
                </c:pt>
                <c:pt idx="2952">
                  <c:v>20</c:v>
                </c:pt>
                <c:pt idx="2953">
                  <c:v>19</c:v>
                </c:pt>
                <c:pt idx="2954">
                  <c:v>22</c:v>
                </c:pt>
                <c:pt idx="2955">
                  <c:v>66</c:v>
                </c:pt>
                <c:pt idx="2956">
                  <c:v>20</c:v>
                </c:pt>
                <c:pt idx="2957">
                  <c:v>1</c:v>
                </c:pt>
                <c:pt idx="2958">
                  <c:v>17</c:v>
                </c:pt>
                <c:pt idx="2959">
                  <c:v>30</c:v>
                </c:pt>
                <c:pt idx="2960">
                  <c:v>62</c:v>
                </c:pt>
                <c:pt idx="2961">
                  <c:v>164</c:v>
                </c:pt>
                <c:pt idx="2962">
                  <c:v>19</c:v>
                </c:pt>
                <c:pt idx="2963">
                  <c:v>105</c:v>
                </c:pt>
                <c:pt idx="2964">
                  <c:v>7</c:v>
                </c:pt>
                <c:pt idx="2965">
                  <c:v>48</c:v>
                </c:pt>
                <c:pt idx="2966">
                  <c:v>164</c:v>
                </c:pt>
                <c:pt idx="2967">
                  <c:v>19</c:v>
                </c:pt>
                <c:pt idx="2968">
                  <c:v>5</c:v>
                </c:pt>
                <c:pt idx="2969">
                  <c:v>35</c:v>
                </c:pt>
                <c:pt idx="2970">
                  <c:v>121</c:v>
                </c:pt>
                <c:pt idx="2971">
                  <c:v>162</c:v>
                </c:pt>
                <c:pt idx="2972">
                  <c:v>27</c:v>
                </c:pt>
                <c:pt idx="2973">
                  <c:v>19</c:v>
                </c:pt>
                <c:pt idx="2974">
                  <c:v>13</c:v>
                </c:pt>
                <c:pt idx="2975">
                  <c:v>6</c:v>
                </c:pt>
                <c:pt idx="2976">
                  <c:v>191</c:v>
                </c:pt>
                <c:pt idx="2977">
                  <c:v>12</c:v>
                </c:pt>
                <c:pt idx="2978">
                  <c:v>21</c:v>
                </c:pt>
                <c:pt idx="2979">
                  <c:v>6</c:v>
                </c:pt>
                <c:pt idx="2980">
                  <c:v>2</c:v>
                </c:pt>
                <c:pt idx="2981">
                  <c:v>242</c:v>
                </c:pt>
                <c:pt idx="2982">
                  <c:v>1</c:v>
                </c:pt>
                <c:pt idx="2983">
                  <c:v>110</c:v>
                </c:pt>
                <c:pt idx="2984">
                  <c:v>22</c:v>
                </c:pt>
                <c:pt idx="2985">
                  <c:v>22</c:v>
                </c:pt>
                <c:pt idx="2986">
                  <c:v>184</c:v>
                </c:pt>
                <c:pt idx="2987">
                  <c:v>3</c:v>
                </c:pt>
                <c:pt idx="2988">
                  <c:v>41</c:v>
                </c:pt>
                <c:pt idx="2989">
                  <c:v>164</c:v>
                </c:pt>
                <c:pt idx="2990">
                  <c:v>18</c:v>
                </c:pt>
                <c:pt idx="2991">
                  <c:v>23</c:v>
                </c:pt>
                <c:pt idx="2992">
                  <c:v>5</c:v>
                </c:pt>
                <c:pt idx="2993">
                  <c:v>1</c:v>
                </c:pt>
                <c:pt idx="2994">
                  <c:v>7</c:v>
                </c:pt>
                <c:pt idx="2995">
                  <c:v>61</c:v>
                </c:pt>
                <c:pt idx="2996">
                  <c:v>110</c:v>
                </c:pt>
                <c:pt idx="2997">
                  <c:v>4</c:v>
                </c:pt>
                <c:pt idx="2998">
                  <c:v>15</c:v>
                </c:pt>
                <c:pt idx="2999">
                  <c:v>191</c:v>
                </c:pt>
                <c:pt idx="3000">
                  <c:v>162</c:v>
                </c:pt>
                <c:pt idx="3001">
                  <c:v>6</c:v>
                </c:pt>
                <c:pt idx="3002">
                  <c:v>20</c:v>
                </c:pt>
                <c:pt idx="3003">
                  <c:v>66</c:v>
                </c:pt>
                <c:pt idx="3004">
                  <c:v>18</c:v>
                </c:pt>
                <c:pt idx="3005">
                  <c:v>29</c:v>
                </c:pt>
                <c:pt idx="3006">
                  <c:v>27</c:v>
                </c:pt>
                <c:pt idx="3007">
                  <c:v>10</c:v>
                </c:pt>
                <c:pt idx="3008">
                  <c:v>7</c:v>
                </c:pt>
                <c:pt idx="3009">
                  <c:v>30</c:v>
                </c:pt>
                <c:pt idx="3010">
                  <c:v>1</c:v>
                </c:pt>
                <c:pt idx="3011">
                  <c:v>164</c:v>
                </c:pt>
                <c:pt idx="3012">
                  <c:v>1</c:v>
                </c:pt>
                <c:pt idx="3013">
                  <c:v>1</c:v>
                </c:pt>
                <c:pt idx="3014">
                  <c:v>31</c:v>
                </c:pt>
                <c:pt idx="3015">
                  <c:v>20</c:v>
                </c:pt>
                <c:pt idx="3016">
                  <c:v>66</c:v>
                </c:pt>
                <c:pt idx="3017">
                  <c:v>164</c:v>
                </c:pt>
                <c:pt idx="3018">
                  <c:v>26</c:v>
                </c:pt>
                <c:pt idx="3019">
                  <c:v>19</c:v>
                </c:pt>
                <c:pt idx="3020">
                  <c:v>81</c:v>
                </c:pt>
                <c:pt idx="3021">
                  <c:v>8</c:v>
                </c:pt>
                <c:pt idx="3022">
                  <c:v>19</c:v>
                </c:pt>
                <c:pt idx="3023">
                  <c:v>13</c:v>
                </c:pt>
                <c:pt idx="3024">
                  <c:v>15</c:v>
                </c:pt>
                <c:pt idx="3025">
                  <c:v>26</c:v>
                </c:pt>
                <c:pt idx="3026">
                  <c:v>110</c:v>
                </c:pt>
                <c:pt idx="3027">
                  <c:v>27</c:v>
                </c:pt>
                <c:pt idx="3028">
                  <c:v>164</c:v>
                </c:pt>
                <c:pt idx="3029">
                  <c:v>66</c:v>
                </c:pt>
                <c:pt idx="3030">
                  <c:v>63</c:v>
                </c:pt>
                <c:pt idx="3031">
                  <c:v>4</c:v>
                </c:pt>
                <c:pt idx="3032">
                  <c:v>14</c:v>
                </c:pt>
                <c:pt idx="3033">
                  <c:v>2</c:v>
                </c:pt>
                <c:pt idx="3034">
                  <c:v>5</c:v>
                </c:pt>
                <c:pt idx="3035">
                  <c:v>21</c:v>
                </c:pt>
                <c:pt idx="3036">
                  <c:v>177</c:v>
                </c:pt>
                <c:pt idx="3037">
                  <c:v>164</c:v>
                </c:pt>
                <c:pt idx="3038">
                  <c:v>19</c:v>
                </c:pt>
                <c:pt idx="3039">
                  <c:v>19</c:v>
                </c:pt>
                <c:pt idx="3040">
                  <c:v>77</c:v>
                </c:pt>
                <c:pt idx="3041">
                  <c:v>33</c:v>
                </c:pt>
                <c:pt idx="3042">
                  <c:v>1</c:v>
                </c:pt>
                <c:pt idx="3043">
                  <c:v>22</c:v>
                </c:pt>
                <c:pt idx="3044">
                  <c:v>1</c:v>
                </c:pt>
                <c:pt idx="3045">
                  <c:v>1</c:v>
                </c:pt>
                <c:pt idx="3046">
                  <c:v>56</c:v>
                </c:pt>
                <c:pt idx="3047">
                  <c:v>34</c:v>
                </c:pt>
                <c:pt idx="3048">
                  <c:v>32</c:v>
                </c:pt>
                <c:pt idx="3049">
                  <c:v>2</c:v>
                </c:pt>
                <c:pt idx="3050">
                  <c:v>14</c:v>
                </c:pt>
                <c:pt idx="3051">
                  <c:v>33</c:v>
                </c:pt>
                <c:pt idx="3052">
                  <c:v>14</c:v>
                </c:pt>
                <c:pt idx="3053">
                  <c:v>14</c:v>
                </c:pt>
                <c:pt idx="3054">
                  <c:v>10</c:v>
                </c:pt>
                <c:pt idx="3055">
                  <c:v>164</c:v>
                </c:pt>
                <c:pt idx="3056">
                  <c:v>65</c:v>
                </c:pt>
                <c:pt idx="3057">
                  <c:v>448</c:v>
                </c:pt>
                <c:pt idx="3058">
                  <c:v>26</c:v>
                </c:pt>
                <c:pt idx="3059">
                  <c:v>25</c:v>
                </c:pt>
                <c:pt idx="3060">
                  <c:v>12</c:v>
                </c:pt>
                <c:pt idx="3061">
                  <c:v>162</c:v>
                </c:pt>
                <c:pt idx="3062">
                  <c:v>20</c:v>
                </c:pt>
                <c:pt idx="3063">
                  <c:v>19</c:v>
                </c:pt>
                <c:pt idx="3064">
                  <c:v>53</c:v>
                </c:pt>
                <c:pt idx="3065">
                  <c:v>54</c:v>
                </c:pt>
                <c:pt idx="3066">
                  <c:v>62</c:v>
                </c:pt>
                <c:pt idx="3067">
                  <c:v>191</c:v>
                </c:pt>
                <c:pt idx="3068">
                  <c:v>2</c:v>
                </c:pt>
                <c:pt idx="3069">
                  <c:v>99</c:v>
                </c:pt>
                <c:pt idx="3070">
                  <c:v>7</c:v>
                </c:pt>
                <c:pt idx="3071">
                  <c:v>58</c:v>
                </c:pt>
                <c:pt idx="3072">
                  <c:v>226</c:v>
                </c:pt>
                <c:pt idx="3073">
                  <c:v>58</c:v>
                </c:pt>
                <c:pt idx="3074">
                  <c:v>43</c:v>
                </c:pt>
                <c:pt idx="3075">
                  <c:v>140</c:v>
                </c:pt>
                <c:pt idx="3076">
                  <c:v>35</c:v>
                </c:pt>
                <c:pt idx="3077">
                  <c:v>108</c:v>
                </c:pt>
                <c:pt idx="3078">
                  <c:v>191</c:v>
                </c:pt>
                <c:pt idx="3079">
                  <c:v>10</c:v>
                </c:pt>
                <c:pt idx="3080">
                  <c:v>1</c:v>
                </c:pt>
                <c:pt idx="3081">
                  <c:v>105</c:v>
                </c:pt>
                <c:pt idx="3082">
                  <c:v>93</c:v>
                </c:pt>
                <c:pt idx="3083">
                  <c:v>32</c:v>
                </c:pt>
                <c:pt idx="3084">
                  <c:v>7</c:v>
                </c:pt>
                <c:pt idx="3085">
                  <c:v>162</c:v>
                </c:pt>
                <c:pt idx="3086">
                  <c:v>24</c:v>
                </c:pt>
                <c:pt idx="3087">
                  <c:v>287</c:v>
                </c:pt>
                <c:pt idx="3088">
                  <c:v>1</c:v>
                </c:pt>
                <c:pt idx="3089">
                  <c:v>93</c:v>
                </c:pt>
                <c:pt idx="3090">
                  <c:v>24</c:v>
                </c:pt>
                <c:pt idx="3091">
                  <c:v>448</c:v>
                </c:pt>
                <c:pt idx="3092">
                  <c:v>23</c:v>
                </c:pt>
                <c:pt idx="3093">
                  <c:v>88</c:v>
                </c:pt>
                <c:pt idx="3094">
                  <c:v>164</c:v>
                </c:pt>
                <c:pt idx="3095">
                  <c:v>33</c:v>
                </c:pt>
                <c:pt idx="3096">
                  <c:v>20</c:v>
                </c:pt>
                <c:pt idx="3097">
                  <c:v>191</c:v>
                </c:pt>
                <c:pt idx="3098">
                  <c:v>164</c:v>
                </c:pt>
                <c:pt idx="3099">
                  <c:v>3</c:v>
                </c:pt>
                <c:pt idx="3100">
                  <c:v>54</c:v>
                </c:pt>
                <c:pt idx="3101">
                  <c:v>14</c:v>
                </c:pt>
                <c:pt idx="3102">
                  <c:v>93</c:v>
                </c:pt>
                <c:pt idx="3103">
                  <c:v>93</c:v>
                </c:pt>
                <c:pt idx="3104">
                  <c:v>11</c:v>
                </c:pt>
                <c:pt idx="3105">
                  <c:v>164</c:v>
                </c:pt>
                <c:pt idx="3106">
                  <c:v>49</c:v>
                </c:pt>
                <c:pt idx="3107">
                  <c:v>23</c:v>
                </c:pt>
                <c:pt idx="3108">
                  <c:v>205</c:v>
                </c:pt>
                <c:pt idx="3109">
                  <c:v>177</c:v>
                </c:pt>
                <c:pt idx="3110">
                  <c:v>162</c:v>
                </c:pt>
                <c:pt idx="3111">
                  <c:v>19</c:v>
                </c:pt>
                <c:pt idx="3112">
                  <c:v>93</c:v>
                </c:pt>
                <c:pt idx="3113">
                  <c:v>21</c:v>
                </c:pt>
                <c:pt idx="3114">
                  <c:v>10</c:v>
                </c:pt>
                <c:pt idx="3115">
                  <c:v>1</c:v>
                </c:pt>
                <c:pt idx="3116">
                  <c:v>162</c:v>
                </c:pt>
                <c:pt idx="3117">
                  <c:v>7</c:v>
                </c:pt>
                <c:pt idx="3118">
                  <c:v>26</c:v>
                </c:pt>
                <c:pt idx="3119">
                  <c:v>17</c:v>
                </c:pt>
                <c:pt idx="3120">
                  <c:v>19</c:v>
                </c:pt>
                <c:pt idx="3121">
                  <c:v>360</c:v>
                </c:pt>
                <c:pt idx="3122">
                  <c:v>226</c:v>
                </c:pt>
                <c:pt idx="3123">
                  <c:v>29</c:v>
                </c:pt>
                <c:pt idx="3124">
                  <c:v>8</c:v>
                </c:pt>
                <c:pt idx="3125">
                  <c:v>19</c:v>
                </c:pt>
                <c:pt idx="3126">
                  <c:v>273</c:v>
                </c:pt>
                <c:pt idx="3127">
                  <c:v>19</c:v>
                </c:pt>
                <c:pt idx="3128">
                  <c:v>20</c:v>
                </c:pt>
                <c:pt idx="3129">
                  <c:v>19</c:v>
                </c:pt>
                <c:pt idx="3130">
                  <c:v>1</c:v>
                </c:pt>
                <c:pt idx="3131">
                  <c:v>20</c:v>
                </c:pt>
                <c:pt idx="3132">
                  <c:v>102</c:v>
                </c:pt>
                <c:pt idx="3133">
                  <c:v>19</c:v>
                </c:pt>
                <c:pt idx="3134">
                  <c:v>1</c:v>
                </c:pt>
                <c:pt idx="3135">
                  <c:v>1</c:v>
                </c:pt>
                <c:pt idx="3136">
                  <c:v>6</c:v>
                </c:pt>
                <c:pt idx="3137">
                  <c:v>3</c:v>
                </c:pt>
                <c:pt idx="3138">
                  <c:v>164</c:v>
                </c:pt>
                <c:pt idx="3139">
                  <c:v>1</c:v>
                </c:pt>
                <c:pt idx="3140">
                  <c:v>19</c:v>
                </c:pt>
                <c:pt idx="3141">
                  <c:v>164</c:v>
                </c:pt>
                <c:pt idx="3142">
                  <c:v>20</c:v>
                </c:pt>
                <c:pt idx="3143">
                  <c:v>110</c:v>
                </c:pt>
                <c:pt idx="3144">
                  <c:v>322</c:v>
                </c:pt>
                <c:pt idx="3145">
                  <c:v>28</c:v>
                </c:pt>
                <c:pt idx="3146">
                  <c:v>6</c:v>
                </c:pt>
                <c:pt idx="3147">
                  <c:v>162</c:v>
                </c:pt>
                <c:pt idx="3148">
                  <c:v>27</c:v>
                </c:pt>
                <c:pt idx="3149">
                  <c:v>41</c:v>
                </c:pt>
                <c:pt idx="3150">
                  <c:v>203</c:v>
                </c:pt>
                <c:pt idx="3151">
                  <c:v>1</c:v>
                </c:pt>
                <c:pt idx="3152">
                  <c:v>162</c:v>
                </c:pt>
                <c:pt idx="3153">
                  <c:v>15</c:v>
                </c:pt>
                <c:pt idx="3154">
                  <c:v>33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18</c:v>
                </c:pt>
                <c:pt idx="3159">
                  <c:v>42</c:v>
                </c:pt>
                <c:pt idx="3160">
                  <c:v>177</c:v>
                </c:pt>
                <c:pt idx="3161">
                  <c:v>15</c:v>
                </c:pt>
                <c:pt idx="3162">
                  <c:v>22</c:v>
                </c:pt>
                <c:pt idx="3163">
                  <c:v>164</c:v>
                </c:pt>
                <c:pt idx="3164">
                  <c:v>18</c:v>
                </c:pt>
                <c:pt idx="3165">
                  <c:v>28</c:v>
                </c:pt>
                <c:pt idx="3166">
                  <c:v>2</c:v>
                </c:pt>
                <c:pt idx="3167">
                  <c:v>13</c:v>
                </c:pt>
                <c:pt idx="3168">
                  <c:v>20</c:v>
                </c:pt>
                <c:pt idx="3169">
                  <c:v>164</c:v>
                </c:pt>
                <c:pt idx="3170">
                  <c:v>28</c:v>
                </c:pt>
                <c:pt idx="3171">
                  <c:v>19</c:v>
                </c:pt>
                <c:pt idx="3172">
                  <c:v>9</c:v>
                </c:pt>
                <c:pt idx="3173">
                  <c:v>218</c:v>
                </c:pt>
                <c:pt idx="3174">
                  <c:v>58</c:v>
                </c:pt>
                <c:pt idx="3175">
                  <c:v>1</c:v>
                </c:pt>
                <c:pt idx="3176">
                  <c:v>88</c:v>
                </c:pt>
                <c:pt idx="3177">
                  <c:v>162</c:v>
                </c:pt>
                <c:pt idx="3178">
                  <c:v>1</c:v>
                </c:pt>
                <c:pt idx="3179">
                  <c:v>17</c:v>
                </c:pt>
                <c:pt idx="3180">
                  <c:v>338</c:v>
                </c:pt>
                <c:pt idx="3181">
                  <c:v>33</c:v>
                </c:pt>
                <c:pt idx="3182">
                  <c:v>3</c:v>
                </c:pt>
                <c:pt idx="3183">
                  <c:v>1</c:v>
                </c:pt>
                <c:pt idx="3184">
                  <c:v>19</c:v>
                </c:pt>
                <c:pt idx="3185">
                  <c:v>93</c:v>
                </c:pt>
                <c:pt idx="3186">
                  <c:v>25</c:v>
                </c:pt>
                <c:pt idx="3187">
                  <c:v>35</c:v>
                </c:pt>
                <c:pt idx="3188">
                  <c:v>1</c:v>
                </c:pt>
                <c:pt idx="3189">
                  <c:v>448</c:v>
                </c:pt>
                <c:pt idx="3190">
                  <c:v>11</c:v>
                </c:pt>
                <c:pt idx="3191">
                  <c:v>19</c:v>
                </c:pt>
                <c:pt idx="3192">
                  <c:v>13</c:v>
                </c:pt>
                <c:pt idx="3193">
                  <c:v>20</c:v>
                </c:pt>
                <c:pt idx="3194">
                  <c:v>28</c:v>
                </c:pt>
                <c:pt idx="3195">
                  <c:v>93</c:v>
                </c:pt>
                <c:pt idx="3196">
                  <c:v>88</c:v>
                </c:pt>
                <c:pt idx="3197">
                  <c:v>269</c:v>
                </c:pt>
                <c:pt idx="3198">
                  <c:v>340</c:v>
                </c:pt>
                <c:pt idx="3199">
                  <c:v>29</c:v>
                </c:pt>
                <c:pt idx="3200">
                  <c:v>4</c:v>
                </c:pt>
                <c:pt idx="3201">
                  <c:v>12</c:v>
                </c:pt>
                <c:pt idx="3202">
                  <c:v>26</c:v>
                </c:pt>
                <c:pt idx="3203">
                  <c:v>6</c:v>
                </c:pt>
                <c:pt idx="3204">
                  <c:v>191</c:v>
                </c:pt>
                <c:pt idx="3205">
                  <c:v>6</c:v>
                </c:pt>
                <c:pt idx="3206">
                  <c:v>1</c:v>
                </c:pt>
                <c:pt idx="3207">
                  <c:v>31</c:v>
                </c:pt>
                <c:pt idx="3208">
                  <c:v>191</c:v>
                </c:pt>
                <c:pt idx="3209">
                  <c:v>22</c:v>
                </c:pt>
                <c:pt idx="3210">
                  <c:v>95</c:v>
                </c:pt>
                <c:pt idx="3211">
                  <c:v>29</c:v>
                </c:pt>
                <c:pt idx="3212">
                  <c:v>12</c:v>
                </c:pt>
                <c:pt idx="3213">
                  <c:v>15</c:v>
                </c:pt>
                <c:pt idx="3214">
                  <c:v>95</c:v>
                </c:pt>
                <c:pt idx="3215">
                  <c:v>7</c:v>
                </c:pt>
                <c:pt idx="3216">
                  <c:v>21</c:v>
                </c:pt>
                <c:pt idx="3217">
                  <c:v>1</c:v>
                </c:pt>
                <c:pt idx="3218">
                  <c:v>13</c:v>
                </c:pt>
                <c:pt idx="3219">
                  <c:v>164</c:v>
                </c:pt>
                <c:pt idx="3220">
                  <c:v>26</c:v>
                </c:pt>
                <c:pt idx="3221">
                  <c:v>191</c:v>
                </c:pt>
                <c:pt idx="3222">
                  <c:v>30</c:v>
                </c:pt>
                <c:pt idx="3223">
                  <c:v>7</c:v>
                </c:pt>
                <c:pt idx="3224">
                  <c:v>2</c:v>
                </c:pt>
                <c:pt idx="3225">
                  <c:v>66</c:v>
                </c:pt>
                <c:pt idx="3226">
                  <c:v>164</c:v>
                </c:pt>
                <c:pt idx="3227">
                  <c:v>191</c:v>
                </c:pt>
                <c:pt idx="3228">
                  <c:v>162</c:v>
                </c:pt>
                <c:pt idx="3229">
                  <c:v>30</c:v>
                </c:pt>
                <c:pt idx="3230">
                  <c:v>218</c:v>
                </c:pt>
                <c:pt idx="3231">
                  <c:v>22</c:v>
                </c:pt>
                <c:pt idx="3232">
                  <c:v>14</c:v>
                </c:pt>
                <c:pt idx="3233">
                  <c:v>3</c:v>
                </c:pt>
                <c:pt idx="3234">
                  <c:v>2</c:v>
                </c:pt>
                <c:pt idx="3235">
                  <c:v>30</c:v>
                </c:pt>
                <c:pt idx="3236">
                  <c:v>3</c:v>
                </c:pt>
                <c:pt idx="3237">
                  <c:v>1</c:v>
                </c:pt>
                <c:pt idx="3238">
                  <c:v>6</c:v>
                </c:pt>
                <c:pt idx="3239">
                  <c:v>3</c:v>
                </c:pt>
                <c:pt idx="3240">
                  <c:v>224</c:v>
                </c:pt>
                <c:pt idx="3241">
                  <c:v>5</c:v>
                </c:pt>
                <c:pt idx="3242">
                  <c:v>105</c:v>
                </c:pt>
                <c:pt idx="3243">
                  <c:v>25</c:v>
                </c:pt>
                <c:pt idx="3244">
                  <c:v>20</c:v>
                </c:pt>
                <c:pt idx="3245">
                  <c:v>13</c:v>
                </c:pt>
                <c:pt idx="3246">
                  <c:v>5</c:v>
                </c:pt>
                <c:pt idx="3247">
                  <c:v>164</c:v>
                </c:pt>
                <c:pt idx="3248">
                  <c:v>29</c:v>
                </c:pt>
                <c:pt idx="3249">
                  <c:v>39</c:v>
                </c:pt>
                <c:pt idx="3250">
                  <c:v>10</c:v>
                </c:pt>
                <c:pt idx="3251">
                  <c:v>19</c:v>
                </c:pt>
                <c:pt idx="3252">
                  <c:v>31</c:v>
                </c:pt>
                <c:pt idx="3253">
                  <c:v>20</c:v>
                </c:pt>
                <c:pt idx="3254">
                  <c:v>1</c:v>
                </c:pt>
                <c:pt idx="3255">
                  <c:v>14</c:v>
                </c:pt>
                <c:pt idx="3256">
                  <c:v>25</c:v>
                </c:pt>
                <c:pt idx="3257">
                  <c:v>5</c:v>
                </c:pt>
                <c:pt idx="3258">
                  <c:v>177</c:v>
                </c:pt>
                <c:pt idx="3259">
                  <c:v>343</c:v>
                </c:pt>
                <c:pt idx="3260">
                  <c:v>3</c:v>
                </c:pt>
                <c:pt idx="3261">
                  <c:v>1</c:v>
                </c:pt>
                <c:pt idx="3262">
                  <c:v>26</c:v>
                </c:pt>
                <c:pt idx="3263">
                  <c:v>7</c:v>
                </c:pt>
                <c:pt idx="3264">
                  <c:v>20</c:v>
                </c:pt>
                <c:pt idx="3265">
                  <c:v>28</c:v>
                </c:pt>
                <c:pt idx="3266">
                  <c:v>6</c:v>
                </c:pt>
                <c:pt idx="3267">
                  <c:v>19</c:v>
                </c:pt>
                <c:pt idx="3268">
                  <c:v>164</c:v>
                </c:pt>
                <c:pt idx="3269">
                  <c:v>5</c:v>
                </c:pt>
                <c:pt idx="3270">
                  <c:v>4</c:v>
                </c:pt>
                <c:pt idx="3271">
                  <c:v>5</c:v>
                </c:pt>
                <c:pt idx="3272">
                  <c:v>51</c:v>
                </c:pt>
                <c:pt idx="3273">
                  <c:v>1</c:v>
                </c:pt>
                <c:pt idx="3274">
                  <c:v>6</c:v>
                </c:pt>
                <c:pt idx="3275">
                  <c:v>8</c:v>
                </c:pt>
                <c:pt idx="3276">
                  <c:v>1</c:v>
                </c:pt>
                <c:pt idx="3277">
                  <c:v>10</c:v>
                </c:pt>
                <c:pt idx="3278">
                  <c:v>162</c:v>
                </c:pt>
                <c:pt idx="3279">
                  <c:v>17</c:v>
                </c:pt>
                <c:pt idx="3280">
                  <c:v>33</c:v>
                </c:pt>
                <c:pt idx="3281">
                  <c:v>96</c:v>
                </c:pt>
                <c:pt idx="3282">
                  <c:v>162</c:v>
                </c:pt>
                <c:pt idx="3283">
                  <c:v>12</c:v>
                </c:pt>
                <c:pt idx="3284">
                  <c:v>25</c:v>
                </c:pt>
                <c:pt idx="3285">
                  <c:v>448</c:v>
                </c:pt>
                <c:pt idx="3286">
                  <c:v>19</c:v>
                </c:pt>
                <c:pt idx="3287">
                  <c:v>164</c:v>
                </c:pt>
                <c:pt idx="3288">
                  <c:v>22</c:v>
                </c:pt>
                <c:pt idx="3289">
                  <c:v>65</c:v>
                </c:pt>
                <c:pt idx="3290">
                  <c:v>59</c:v>
                </c:pt>
                <c:pt idx="3291">
                  <c:v>29</c:v>
                </c:pt>
                <c:pt idx="3292">
                  <c:v>1</c:v>
                </c:pt>
                <c:pt idx="3293">
                  <c:v>43</c:v>
                </c:pt>
                <c:pt idx="3294">
                  <c:v>213</c:v>
                </c:pt>
                <c:pt idx="3295">
                  <c:v>41</c:v>
                </c:pt>
                <c:pt idx="3296">
                  <c:v>6</c:v>
                </c:pt>
                <c:pt idx="3297">
                  <c:v>102</c:v>
                </c:pt>
                <c:pt idx="3298">
                  <c:v>14</c:v>
                </c:pt>
                <c:pt idx="3299">
                  <c:v>3</c:v>
                </c:pt>
                <c:pt idx="3300">
                  <c:v>136</c:v>
                </c:pt>
                <c:pt idx="3301">
                  <c:v>164</c:v>
                </c:pt>
                <c:pt idx="3302">
                  <c:v>164</c:v>
                </c:pt>
                <c:pt idx="3303">
                  <c:v>24</c:v>
                </c:pt>
                <c:pt idx="3304">
                  <c:v>31</c:v>
                </c:pt>
                <c:pt idx="3305">
                  <c:v>18</c:v>
                </c:pt>
                <c:pt idx="3306">
                  <c:v>7</c:v>
                </c:pt>
                <c:pt idx="3307">
                  <c:v>2</c:v>
                </c:pt>
                <c:pt idx="3308">
                  <c:v>22</c:v>
                </c:pt>
                <c:pt idx="3309">
                  <c:v>30</c:v>
                </c:pt>
                <c:pt idx="3310">
                  <c:v>135</c:v>
                </c:pt>
                <c:pt idx="3311">
                  <c:v>203</c:v>
                </c:pt>
                <c:pt idx="3312">
                  <c:v>24</c:v>
                </c:pt>
                <c:pt idx="3313">
                  <c:v>1</c:v>
                </c:pt>
                <c:pt idx="3314">
                  <c:v>13</c:v>
                </c:pt>
                <c:pt idx="3315">
                  <c:v>164</c:v>
                </c:pt>
                <c:pt idx="3316">
                  <c:v>105</c:v>
                </c:pt>
                <c:pt idx="3317">
                  <c:v>110</c:v>
                </c:pt>
                <c:pt idx="3318">
                  <c:v>20</c:v>
                </c:pt>
                <c:pt idx="3319">
                  <c:v>356</c:v>
                </c:pt>
                <c:pt idx="3320">
                  <c:v>43</c:v>
                </c:pt>
                <c:pt idx="3321">
                  <c:v>191</c:v>
                </c:pt>
                <c:pt idx="3322">
                  <c:v>23</c:v>
                </c:pt>
                <c:pt idx="3323">
                  <c:v>12</c:v>
                </c:pt>
                <c:pt idx="3324">
                  <c:v>29</c:v>
                </c:pt>
                <c:pt idx="3325">
                  <c:v>18</c:v>
                </c:pt>
                <c:pt idx="3326">
                  <c:v>8</c:v>
                </c:pt>
                <c:pt idx="3327">
                  <c:v>28</c:v>
                </c:pt>
                <c:pt idx="3328">
                  <c:v>177</c:v>
                </c:pt>
                <c:pt idx="3329">
                  <c:v>26</c:v>
                </c:pt>
                <c:pt idx="3330">
                  <c:v>6</c:v>
                </c:pt>
                <c:pt idx="3331">
                  <c:v>343</c:v>
                </c:pt>
                <c:pt idx="3332">
                  <c:v>6</c:v>
                </c:pt>
                <c:pt idx="3333">
                  <c:v>162</c:v>
                </c:pt>
                <c:pt idx="3334">
                  <c:v>136</c:v>
                </c:pt>
                <c:pt idx="3335">
                  <c:v>28</c:v>
                </c:pt>
                <c:pt idx="3336">
                  <c:v>75</c:v>
                </c:pt>
                <c:pt idx="3337">
                  <c:v>24</c:v>
                </c:pt>
                <c:pt idx="3338">
                  <c:v>1</c:v>
                </c:pt>
                <c:pt idx="3339">
                  <c:v>40</c:v>
                </c:pt>
                <c:pt idx="3340">
                  <c:v>162</c:v>
                </c:pt>
                <c:pt idx="3341">
                  <c:v>34</c:v>
                </c:pt>
                <c:pt idx="3342">
                  <c:v>19</c:v>
                </c:pt>
                <c:pt idx="3343">
                  <c:v>10</c:v>
                </c:pt>
                <c:pt idx="3344">
                  <c:v>15</c:v>
                </c:pt>
                <c:pt idx="3345">
                  <c:v>164</c:v>
                </c:pt>
                <c:pt idx="3346">
                  <c:v>30</c:v>
                </c:pt>
                <c:pt idx="3347">
                  <c:v>77</c:v>
                </c:pt>
                <c:pt idx="3348">
                  <c:v>29</c:v>
                </c:pt>
                <c:pt idx="3349">
                  <c:v>18</c:v>
                </c:pt>
                <c:pt idx="3350">
                  <c:v>10</c:v>
                </c:pt>
                <c:pt idx="3351">
                  <c:v>18</c:v>
                </c:pt>
                <c:pt idx="3352">
                  <c:v>14</c:v>
                </c:pt>
                <c:pt idx="3353">
                  <c:v>21</c:v>
                </c:pt>
                <c:pt idx="3354">
                  <c:v>448</c:v>
                </c:pt>
                <c:pt idx="3355">
                  <c:v>6</c:v>
                </c:pt>
                <c:pt idx="3356">
                  <c:v>171</c:v>
                </c:pt>
                <c:pt idx="3357">
                  <c:v>14</c:v>
                </c:pt>
                <c:pt idx="3358">
                  <c:v>1</c:v>
                </c:pt>
                <c:pt idx="3359">
                  <c:v>17</c:v>
                </c:pt>
                <c:pt idx="3360">
                  <c:v>20</c:v>
                </c:pt>
                <c:pt idx="3361">
                  <c:v>24</c:v>
                </c:pt>
                <c:pt idx="3362">
                  <c:v>1</c:v>
                </c:pt>
                <c:pt idx="3363">
                  <c:v>188</c:v>
                </c:pt>
                <c:pt idx="3364">
                  <c:v>9</c:v>
                </c:pt>
                <c:pt idx="3365">
                  <c:v>164</c:v>
                </c:pt>
                <c:pt idx="3366">
                  <c:v>4</c:v>
                </c:pt>
                <c:pt idx="3367">
                  <c:v>25</c:v>
                </c:pt>
                <c:pt idx="3368">
                  <c:v>31</c:v>
                </c:pt>
                <c:pt idx="3369">
                  <c:v>3</c:v>
                </c:pt>
                <c:pt idx="3370">
                  <c:v>24</c:v>
                </c:pt>
                <c:pt idx="3371">
                  <c:v>192</c:v>
                </c:pt>
                <c:pt idx="3372">
                  <c:v>28</c:v>
                </c:pt>
                <c:pt idx="3373">
                  <c:v>24</c:v>
                </c:pt>
                <c:pt idx="3374">
                  <c:v>13</c:v>
                </c:pt>
                <c:pt idx="3375">
                  <c:v>164</c:v>
                </c:pt>
                <c:pt idx="3376">
                  <c:v>273</c:v>
                </c:pt>
                <c:pt idx="3377">
                  <c:v>27</c:v>
                </c:pt>
                <c:pt idx="3378">
                  <c:v>7</c:v>
                </c:pt>
                <c:pt idx="3379">
                  <c:v>1</c:v>
                </c:pt>
                <c:pt idx="3380">
                  <c:v>164</c:v>
                </c:pt>
                <c:pt idx="3381">
                  <c:v>1</c:v>
                </c:pt>
                <c:pt idx="3382">
                  <c:v>9</c:v>
                </c:pt>
                <c:pt idx="3383">
                  <c:v>39</c:v>
                </c:pt>
                <c:pt idx="3384">
                  <c:v>8</c:v>
                </c:pt>
                <c:pt idx="3385">
                  <c:v>29</c:v>
                </c:pt>
                <c:pt idx="3386">
                  <c:v>7</c:v>
                </c:pt>
                <c:pt idx="3387">
                  <c:v>45</c:v>
                </c:pt>
                <c:pt idx="3388">
                  <c:v>177</c:v>
                </c:pt>
                <c:pt idx="3389">
                  <c:v>25</c:v>
                </c:pt>
                <c:pt idx="3390">
                  <c:v>15</c:v>
                </c:pt>
                <c:pt idx="3391">
                  <c:v>1</c:v>
                </c:pt>
                <c:pt idx="3392">
                  <c:v>21</c:v>
                </c:pt>
                <c:pt idx="3393">
                  <c:v>19</c:v>
                </c:pt>
                <c:pt idx="3394">
                  <c:v>1</c:v>
                </c:pt>
                <c:pt idx="3395">
                  <c:v>66</c:v>
                </c:pt>
                <c:pt idx="3396">
                  <c:v>64</c:v>
                </c:pt>
                <c:pt idx="3397">
                  <c:v>1</c:v>
                </c:pt>
                <c:pt idx="3398">
                  <c:v>5</c:v>
                </c:pt>
                <c:pt idx="3399">
                  <c:v>3</c:v>
                </c:pt>
                <c:pt idx="3400">
                  <c:v>1</c:v>
                </c:pt>
                <c:pt idx="3401">
                  <c:v>5</c:v>
                </c:pt>
                <c:pt idx="3402">
                  <c:v>28</c:v>
                </c:pt>
                <c:pt idx="3403">
                  <c:v>63</c:v>
                </c:pt>
                <c:pt idx="3404">
                  <c:v>5</c:v>
                </c:pt>
                <c:pt idx="3405">
                  <c:v>162</c:v>
                </c:pt>
                <c:pt idx="3406">
                  <c:v>164</c:v>
                </c:pt>
                <c:pt idx="3407">
                  <c:v>1</c:v>
                </c:pt>
                <c:pt idx="3408">
                  <c:v>2</c:v>
                </c:pt>
                <c:pt idx="3409">
                  <c:v>41</c:v>
                </c:pt>
                <c:pt idx="3410">
                  <c:v>164</c:v>
                </c:pt>
                <c:pt idx="3411">
                  <c:v>18</c:v>
                </c:pt>
                <c:pt idx="3412">
                  <c:v>20</c:v>
                </c:pt>
                <c:pt idx="3413">
                  <c:v>3</c:v>
                </c:pt>
                <c:pt idx="3414">
                  <c:v>62</c:v>
                </c:pt>
                <c:pt idx="3415">
                  <c:v>20</c:v>
                </c:pt>
                <c:pt idx="3416">
                  <c:v>17</c:v>
                </c:pt>
                <c:pt idx="3417">
                  <c:v>6</c:v>
                </c:pt>
                <c:pt idx="3418">
                  <c:v>1</c:v>
                </c:pt>
                <c:pt idx="3419">
                  <c:v>22</c:v>
                </c:pt>
                <c:pt idx="3420">
                  <c:v>3</c:v>
                </c:pt>
                <c:pt idx="3421">
                  <c:v>18</c:v>
                </c:pt>
                <c:pt idx="3422">
                  <c:v>122</c:v>
                </c:pt>
                <c:pt idx="3423">
                  <c:v>177</c:v>
                </c:pt>
                <c:pt idx="3424">
                  <c:v>1</c:v>
                </c:pt>
                <c:pt idx="3425">
                  <c:v>30</c:v>
                </c:pt>
                <c:pt idx="3426">
                  <c:v>15</c:v>
                </c:pt>
                <c:pt idx="3427">
                  <c:v>5</c:v>
                </c:pt>
                <c:pt idx="3428">
                  <c:v>19</c:v>
                </c:pt>
                <c:pt idx="3429">
                  <c:v>191</c:v>
                </c:pt>
                <c:pt idx="3430">
                  <c:v>20</c:v>
                </c:pt>
                <c:pt idx="3431">
                  <c:v>162</c:v>
                </c:pt>
                <c:pt idx="3432">
                  <c:v>21</c:v>
                </c:pt>
                <c:pt idx="3433">
                  <c:v>17</c:v>
                </c:pt>
                <c:pt idx="3434">
                  <c:v>1</c:v>
                </c:pt>
                <c:pt idx="3435">
                  <c:v>6</c:v>
                </c:pt>
                <c:pt idx="3436">
                  <c:v>58</c:v>
                </c:pt>
                <c:pt idx="3437">
                  <c:v>15</c:v>
                </c:pt>
                <c:pt idx="3438">
                  <c:v>6</c:v>
                </c:pt>
                <c:pt idx="3439">
                  <c:v>20</c:v>
                </c:pt>
                <c:pt idx="3440">
                  <c:v>9</c:v>
                </c:pt>
                <c:pt idx="3441">
                  <c:v>1</c:v>
                </c:pt>
                <c:pt idx="3442">
                  <c:v>28</c:v>
                </c:pt>
                <c:pt idx="3443">
                  <c:v>19</c:v>
                </c:pt>
                <c:pt idx="3444">
                  <c:v>8</c:v>
                </c:pt>
                <c:pt idx="3445">
                  <c:v>49</c:v>
                </c:pt>
                <c:pt idx="3446">
                  <c:v>2</c:v>
                </c:pt>
                <c:pt idx="3447">
                  <c:v>29</c:v>
                </c:pt>
                <c:pt idx="3448">
                  <c:v>2</c:v>
                </c:pt>
                <c:pt idx="3449">
                  <c:v>162</c:v>
                </c:pt>
                <c:pt idx="3450">
                  <c:v>3</c:v>
                </c:pt>
                <c:pt idx="3451">
                  <c:v>226</c:v>
                </c:pt>
                <c:pt idx="3452">
                  <c:v>6</c:v>
                </c:pt>
                <c:pt idx="3453">
                  <c:v>1</c:v>
                </c:pt>
                <c:pt idx="3454">
                  <c:v>5</c:v>
                </c:pt>
                <c:pt idx="3455">
                  <c:v>162</c:v>
                </c:pt>
                <c:pt idx="3456">
                  <c:v>1</c:v>
                </c:pt>
                <c:pt idx="3457">
                  <c:v>93</c:v>
                </c:pt>
                <c:pt idx="3458">
                  <c:v>164</c:v>
                </c:pt>
                <c:pt idx="3459">
                  <c:v>35</c:v>
                </c:pt>
                <c:pt idx="3460">
                  <c:v>1</c:v>
                </c:pt>
                <c:pt idx="3461">
                  <c:v>8</c:v>
                </c:pt>
                <c:pt idx="3462">
                  <c:v>162</c:v>
                </c:pt>
                <c:pt idx="3463">
                  <c:v>4</c:v>
                </c:pt>
                <c:pt idx="3464">
                  <c:v>28</c:v>
                </c:pt>
                <c:pt idx="3465">
                  <c:v>67</c:v>
                </c:pt>
                <c:pt idx="3466">
                  <c:v>21</c:v>
                </c:pt>
                <c:pt idx="3467">
                  <c:v>9</c:v>
                </c:pt>
                <c:pt idx="3468">
                  <c:v>162</c:v>
                </c:pt>
                <c:pt idx="3469">
                  <c:v>3</c:v>
                </c:pt>
                <c:pt idx="3470">
                  <c:v>1</c:v>
                </c:pt>
                <c:pt idx="3471">
                  <c:v>19</c:v>
                </c:pt>
                <c:pt idx="3472">
                  <c:v>6</c:v>
                </c:pt>
                <c:pt idx="3473">
                  <c:v>33</c:v>
                </c:pt>
                <c:pt idx="3474">
                  <c:v>19</c:v>
                </c:pt>
                <c:pt idx="3475">
                  <c:v>59</c:v>
                </c:pt>
                <c:pt idx="3476">
                  <c:v>20</c:v>
                </c:pt>
                <c:pt idx="3477">
                  <c:v>3</c:v>
                </c:pt>
                <c:pt idx="3478">
                  <c:v>12</c:v>
                </c:pt>
                <c:pt idx="3479">
                  <c:v>12</c:v>
                </c:pt>
                <c:pt idx="3480">
                  <c:v>25</c:v>
                </c:pt>
                <c:pt idx="3481">
                  <c:v>1</c:v>
                </c:pt>
                <c:pt idx="3482">
                  <c:v>6</c:v>
                </c:pt>
                <c:pt idx="3483">
                  <c:v>18</c:v>
                </c:pt>
                <c:pt idx="3484">
                  <c:v>6</c:v>
                </c:pt>
                <c:pt idx="3485">
                  <c:v>27</c:v>
                </c:pt>
                <c:pt idx="3486">
                  <c:v>14</c:v>
                </c:pt>
                <c:pt idx="3487">
                  <c:v>20</c:v>
                </c:pt>
                <c:pt idx="3488">
                  <c:v>14</c:v>
                </c:pt>
                <c:pt idx="3489">
                  <c:v>8</c:v>
                </c:pt>
                <c:pt idx="3490">
                  <c:v>2</c:v>
                </c:pt>
                <c:pt idx="3491">
                  <c:v>1</c:v>
                </c:pt>
                <c:pt idx="3492">
                  <c:v>56</c:v>
                </c:pt>
                <c:pt idx="3493">
                  <c:v>115</c:v>
                </c:pt>
                <c:pt idx="3494">
                  <c:v>448</c:v>
                </c:pt>
                <c:pt idx="3495">
                  <c:v>3</c:v>
                </c:pt>
                <c:pt idx="3496">
                  <c:v>66</c:v>
                </c:pt>
                <c:pt idx="3497">
                  <c:v>25</c:v>
                </c:pt>
                <c:pt idx="3498">
                  <c:v>24</c:v>
                </c:pt>
                <c:pt idx="3499">
                  <c:v>5</c:v>
                </c:pt>
                <c:pt idx="3500">
                  <c:v>25</c:v>
                </c:pt>
                <c:pt idx="3501">
                  <c:v>2</c:v>
                </c:pt>
                <c:pt idx="3502">
                  <c:v>17</c:v>
                </c:pt>
                <c:pt idx="3503">
                  <c:v>1</c:v>
                </c:pt>
                <c:pt idx="3504">
                  <c:v>19</c:v>
                </c:pt>
                <c:pt idx="3505">
                  <c:v>3</c:v>
                </c:pt>
                <c:pt idx="3506">
                  <c:v>225</c:v>
                </c:pt>
                <c:pt idx="3507">
                  <c:v>1</c:v>
                </c:pt>
                <c:pt idx="3508">
                  <c:v>6</c:v>
                </c:pt>
                <c:pt idx="3509">
                  <c:v>177</c:v>
                </c:pt>
                <c:pt idx="3510">
                  <c:v>25</c:v>
                </c:pt>
                <c:pt idx="3511">
                  <c:v>28</c:v>
                </c:pt>
                <c:pt idx="3512">
                  <c:v>177</c:v>
                </c:pt>
                <c:pt idx="3513">
                  <c:v>65</c:v>
                </c:pt>
                <c:pt idx="3514">
                  <c:v>2</c:v>
                </c:pt>
                <c:pt idx="3515">
                  <c:v>27</c:v>
                </c:pt>
                <c:pt idx="3516">
                  <c:v>10</c:v>
                </c:pt>
                <c:pt idx="3517">
                  <c:v>5</c:v>
                </c:pt>
                <c:pt idx="3518">
                  <c:v>43</c:v>
                </c:pt>
                <c:pt idx="3519">
                  <c:v>34</c:v>
                </c:pt>
                <c:pt idx="3520">
                  <c:v>5</c:v>
                </c:pt>
                <c:pt idx="3521">
                  <c:v>27</c:v>
                </c:pt>
                <c:pt idx="3522">
                  <c:v>203</c:v>
                </c:pt>
                <c:pt idx="3523">
                  <c:v>8</c:v>
                </c:pt>
                <c:pt idx="3524">
                  <c:v>1</c:v>
                </c:pt>
                <c:pt idx="3525">
                  <c:v>24</c:v>
                </c:pt>
                <c:pt idx="3526">
                  <c:v>140</c:v>
                </c:pt>
                <c:pt idx="3527">
                  <c:v>45</c:v>
                </c:pt>
                <c:pt idx="3528">
                  <c:v>30</c:v>
                </c:pt>
                <c:pt idx="3529">
                  <c:v>28</c:v>
                </c:pt>
                <c:pt idx="3530">
                  <c:v>1</c:v>
                </c:pt>
                <c:pt idx="3531">
                  <c:v>164</c:v>
                </c:pt>
                <c:pt idx="3532">
                  <c:v>14</c:v>
                </c:pt>
                <c:pt idx="3533">
                  <c:v>1</c:v>
                </c:pt>
                <c:pt idx="3534">
                  <c:v>40</c:v>
                </c:pt>
                <c:pt idx="3535">
                  <c:v>111</c:v>
                </c:pt>
                <c:pt idx="3536">
                  <c:v>19</c:v>
                </c:pt>
                <c:pt idx="3537">
                  <c:v>27</c:v>
                </c:pt>
                <c:pt idx="3538">
                  <c:v>20</c:v>
                </c:pt>
                <c:pt idx="3539">
                  <c:v>162</c:v>
                </c:pt>
                <c:pt idx="3540">
                  <c:v>7</c:v>
                </c:pt>
                <c:pt idx="3541">
                  <c:v>27</c:v>
                </c:pt>
                <c:pt idx="3542">
                  <c:v>7</c:v>
                </c:pt>
                <c:pt idx="3543">
                  <c:v>1</c:v>
                </c:pt>
                <c:pt idx="3544">
                  <c:v>5</c:v>
                </c:pt>
                <c:pt idx="3545">
                  <c:v>29</c:v>
                </c:pt>
                <c:pt idx="3546">
                  <c:v>56</c:v>
                </c:pt>
                <c:pt idx="3547">
                  <c:v>7</c:v>
                </c:pt>
                <c:pt idx="3548">
                  <c:v>5</c:v>
                </c:pt>
                <c:pt idx="3549">
                  <c:v>6</c:v>
                </c:pt>
                <c:pt idx="3550">
                  <c:v>343</c:v>
                </c:pt>
                <c:pt idx="3551">
                  <c:v>43</c:v>
                </c:pt>
                <c:pt idx="3552">
                  <c:v>41</c:v>
                </c:pt>
                <c:pt idx="3553">
                  <c:v>24</c:v>
                </c:pt>
                <c:pt idx="3554">
                  <c:v>1</c:v>
                </c:pt>
                <c:pt idx="3555">
                  <c:v>13</c:v>
                </c:pt>
                <c:pt idx="3556">
                  <c:v>191</c:v>
                </c:pt>
                <c:pt idx="3557">
                  <c:v>30</c:v>
                </c:pt>
                <c:pt idx="3558">
                  <c:v>30</c:v>
                </c:pt>
                <c:pt idx="3559">
                  <c:v>191</c:v>
                </c:pt>
                <c:pt idx="3560">
                  <c:v>1</c:v>
                </c:pt>
                <c:pt idx="3561">
                  <c:v>11</c:v>
                </c:pt>
                <c:pt idx="3562">
                  <c:v>5</c:v>
                </c:pt>
                <c:pt idx="3563">
                  <c:v>3</c:v>
                </c:pt>
                <c:pt idx="3564">
                  <c:v>93</c:v>
                </c:pt>
                <c:pt idx="3565">
                  <c:v>4</c:v>
                </c:pt>
                <c:pt idx="3566">
                  <c:v>203</c:v>
                </c:pt>
                <c:pt idx="3567">
                  <c:v>30</c:v>
                </c:pt>
                <c:pt idx="3568">
                  <c:v>81</c:v>
                </c:pt>
                <c:pt idx="3569">
                  <c:v>18</c:v>
                </c:pt>
                <c:pt idx="3570">
                  <c:v>29</c:v>
                </c:pt>
                <c:pt idx="3571">
                  <c:v>31</c:v>
                </c:pt>
                <c:pt idx="3572">
                  <c:v>1</c:v>
                </c:pt>
                <c:pt idx="3573">
                  <c:v>14</c:v>
                </c:pt>
                <c:pt idx="3574">
                  <c:v>25</c:v>
                </c:pt>
                <c:pt idx="3575">
                  <c:v>18</c:v>
                </c:pt>
                <c:pt idx="3576">
                  <c:v>20</c:v>
                </c:pt>
                <c:pt idx="3577">
                  <c:v>26</c:v>
                </c:pt>
                <c:pt idx="3578">
                  <c:v>30</c:v>
                </c:pt>
                <c:pt idx="3579">
                  <c:v>164</c:v>
                </c:pt>
                <c:pt idx="3580">
                  <c:v>19</c:v>
                </c:pt>
                <c:pt idx="3581">
                  <c:v>23</c:v>
                </c:pt>
                <c:pt idx="3582">
                  <c:v>17</c:v>
                </c:pt>
                <c:pt idx="3583">
                  <c:v>5</c:v>
                </c:pt>
              </c:numCache>
            </c:numRef>
          </c:xVal>
          <c:yVal>
            <c:numRef>
              <c:f>'Multi-regression'!$B$27:$B$3610</c:f>
              <c:numCache>
                <c:formatCode>General</c:formatCode>
                <c:ptCount val="3584"/>
                <c:pt idx="0">
                  <c:v>178845.9644376561</c:v>
                </c:pt>
                <c:pt idx="1">
                  <c:v>5681460.8954776479</c:v>
                </c:pt>
                <c:pt idx="2">
                  <c:v>149998.2172843687</c:v>
                </c:pt>
                <c:pt idx="3">
                  <c:v>213942.46265667258</c:v>
                </c:pt>
                <c:pt idx="4">
                  <c:v>110898.52032262384</c:v>
                </c:pt>
                <c:pt idx="5">
                  <c:v>644923.59651595063</c:v>
                </c:pt>
                <c:pt idx="6">
                  <c:v>635606.93886346347</c:v>
                </c:pt>
                <c:pt idx="7">
                  <c:v>275570.01264612109</c:v>
                </c:pt>
                <c:pt idx="8">
                  <c:v>295777.56345738942</c:v>
                </c:pt>
                <c:pt idx="9">
                  <c:v>1134122.0036885631</c:v>
                </c:pt>
                <c:pt idx="10">
                  <c:v>78242.782300684717</c:v>
                </c:pt>
                <c:pt idx="11">
                  <c:v>183272.38426124112</c:v>
                </c:pt>
                <c:pt idx="12">
                  <c:v>187271.8603118473</c:v>
                </c:pt>
                <c:pt idx="13">
                  <c:v>2684367.5279075317</c:v>
                </c:pt>
                <c:pt idx="14">
                  <c:v>248482.44117003703</c:v>
                </c:pt>
                <c:pt idx="15">
                  <c:v>951231.9443109798</c:v>
                </c:pt>
                <c:pt idx="16">
                  <c:v>392866.62183456111</c:v>
                </c:pt>
                <c:pt idx="17">
                  <c:v>178253.36368474716</c:v>
                </c:pt>
                <c:pt idx="18">
                  <c:v>12442272.538062152</c:v>
                </c:pt>
                <c:pt idx="19">
                  <c:v>466603.64893937419</c:v>
                </c:pt>
                <c:pt idx="20">
                  <c:v>295872.86635701411</c:v>
                </c:pt>
                <c:pt idx="21">
                  <c:v>8061739.5036983201</c:v>
                </c:pt>
                <c:pt idx="22">
                  <c:v>552050.36898708087</c:v>
                </c:pt>
                <c:pt idx="23">
                  <c:v>277510.08955542376</c:v>
                </c:pt>
                <c:pt idx="24">
                  <c:v>179288.60642001461</c:v>
                </c:pt>
                <c:pt idx="25">
                  <c:v>251716.22109760513</c:v>
                </c:pt>
                <c:pt idx="26">
                  <c:v>458332.68307880784</c:v>
                </c:pt>
                <c:pt idx="27">
                  <c:v>184226.80930987973</c:v>
                </c:pt>
                <c:pt idx="28">
                  <c:v>715089.39699237235</c:v>
                </c:pt>
                <c:pt idx="29">
                  <c:v>365011.48856136773</c:v>
                </c:pt>
                <c:pt idx="30">
                  <c:v>184485.95696969383</c:v>
                </c:pt>
                <c:pt idx="31">
                  <c:v>609488.14499110507</c:v>
                </c:pt>
                <c:pt idx="32">
                  <c:v>2208331.1436525774</c:v>
                </c:pt>
                <c:pt idx="33">
                  <c:v>538547.3040284575</c:v>
                </c:pt>
                <c:pt idx="34">
                  <c:v>2067997.6770256627</c:v>
                </c:pt>
                <c:pt idx="35">
                  <c:v>205742.45569955726</c:v>
                </c:pt>
                <c:pt idx="36">
                  <c:v>180297.50318317529</c:v>
                </c:pt>
                <c:pt idx="37">
                  <c:v>180844.62842140126</c:v>
                </c:pt>
                <c:pt idx="38">
                  <c:v>193767.79247001419</c:v>
                </c:pt>
                <c:pt idx="39">
                  <c:v>173558.27103184897</c:v>
                </c:pt>
                <c:pt idx="40">
                  <c:v>131288.16940404507</c:v>
                </c:pt>
                <c:pt idx="41">
                  <c:v>243713.3120436286</c:v>
                </c:pt>
                <c:pt idx="42">
                  <c:v>186754.24341915414</c:v>
                </c:pt>
                <c:pt idx="43">
                  <c:v>81935.840856815368</c:v>
                </c:pt>
                <c:pt idx="44">
                  <c:v>708543.61170001642</c:v>
                </c:pt>
                <c:pt idx="45">
                  <c:v>142611.568952751</c:v>
                </c:pt>
                <c:pt idx="46">
                  <c:v>86414.07549160537</c:v>
                </c:pt>
                <c:pt idx="47">
                  <c:v>225958.68364665587</c:v>
                </c:pt>
                <c:pt idx="48">
                  <c:v>485862.8685383065</c:v>
                </c:pt>
                <c:pt idx="49">
                  <c:v>2980380.5928627471</c:v>
                </c:pt>
                <c:pt idx="50">
                  <c:v>1201527.2826088665</c:v>
                </c:pt>
                <c:pt idx="51">
                  <c:v>215899.04355427064</c:v>
                </c:pt>
                <c:pt idx="52">
                  <c:v>78847.640979895572</c:v>
                </c:pt>
                <c:pt idx="53">
                  <c:v>224265.55552498472</c:v>
                </c:pt>
                <c:pt idx="54">
                  <c:v>81080.924470877522</c:v>
                </c:pt>
                <c:pt idx="55">
                  <c:v>71496.526826112618</c:v>
                </c:pt>
                <c:pt idx="56">
                  <c:v>80563.307578184351</c:v>
                </c:pt>
                <c:pt idx="57">
                  <c:v>205663.11661899037</c:v>
                </c:pt>
                <c:pt idx="58">
                  <c:v>532684.8684622104</c:v>
                </c:pt>
                <c:pt idx="59">
                  <c:v>293066.7030295711</c:v>
                </c:pt>
                <c:pt idx="60">
                  <c:v>163101.45552190705</c:v>
                </c:pt>
                <c:pt idx="61">
                  <c:v>218752.88393384303</c:v>
                </c:pt>
                <c:pt idx="62">
                  <c:v>80301.582218631229</c:v>
                </c:pt>
                <c:pt idx="63">
                  <c:v>426325.20702113252</c:v>
                </c:pt>
                <c:pt idx="64">
                  <c:v>75614.126662005685</c:v>
                </c:pt>
                <c:pt idx="65">
                  <c:v>261470.06531802699</c:v>
                </c:pt>
                <c:pt idx="66">
                  <c:v>363293.41946986248</c:v>
                </c:pt>
                <c:pt idx="67">
                  <c:v>233519.0243220632</c:v>
                </c:pt>
                <c:pt idx="68">
                  <c:v>185812.08524669858</c:v>
                </c:pt>
                <c:pt idx="69">
                  <c:v>342657.72083911265</c:v>
                </c:pt>
                <c:pt idx="70">
                  <c:v>265272.90413729299</c:v>
                </c:pt>
                <c:pt idx="71">
                  <c:v>244964.66301597637</c:v>
                </c:pt>
                <c:pt idx="72">
                  <c:v>757069.39616433892</c:v>
                </c:pt>
                <c:pt idx="73">
                  <c:v>166289.59367815076</c:v>
                </c:pt>
                <c:pt idx="74">
                  <c:v>90649.454299529039</c:v>
                </c:pt>
                <c:pt idx="75">
                  <c:v>235077.17200741055</c:v>
                </c:pt>
                <c:pt idx="76">
                  <c:v>180616.53236709011</c:v>
                </c:pt>
                <c:pt idx="77">
                  <c:v>449970.95369537157</c:v>
                </c:pt>
                <c:pt idx="78">
                  <c:v>908218.3760719283</c:v>
                </c:pt>
                <c:pt idx="79">
                  <c:v>181059.17434944861</c:v>
                </c:pt>
                <c:pt idx="80">
                  <c:v>178090.19735149282</c:v>
                </c:pt>
                <c:pt idx="81">
                  <c:v>212296.72612185474</c:v>
                </c:pt>
                <c:pt idx="82">
                  <c:v>893626.11778369022</c:v>
                </c:pt>
                <c:pt idx="83">
                  <c:v>100058.25472791155</c:v>
                </c:pt>
                <c:pt idx="84">
                  <c:v>203771.16317780665</c:v>
                </c:pt>
                <c:pt idx="85">
                  <c:v>181501.81633180712</c:v>
                </c:pt>
                <c:pt idx="86">
                  <c:v>144086.03578645436</c:v>
                </c:pt>
                <c:pt idx="87">
                  <c:v>235098.88484951458</c:v>
                </c:pt>
                <c:pt idx="88">
                  <c:v>558985.26858388667</c:v>
                </c:pt>
                <c:pt idx="89">
                  <c:v>372916.85062965925</c:v>
                </c:pt>
                <c:pt idx="90">
                  <c:v>357896.17221207672</c:v>
                </c:pt>
                <c:pt idx="91">
                  <c:v>837939.87616946839</c:v>
                </c:pt>
                <c:pt idx="92">
                  <c:v>175304.82857878806</c:v>
                </c:pt>
                <c:pt idx="93">
                  <c:v>251547.57135098282</c:v>
                </c:pt>
                <c:pt idx="94">
                  <c:v>154458.95043991954</c:v>
                </c:pt>
                <c:pt idx="95">
                  <c:v>175650.74585988285</c:v>
                </c:pt>
                <c:pt idx="96">
                  <c:v>355918.97001042729</c:v>
                </c:pt>
                <c:pt idx="97">
                  <c:v>348820.48566332157</c:v>
                </c:pt>
                <c:pt idx="98">
                  <c:v>185259.46539552702</c:v>
                </c:pt>
                <c:pt idx="99">
                  <c:v>241672.54482427769</c:v>
                </c:pt>
                <c:pt idx="100">
                  <c:v>234245.35331639065</c:v>
                </c:pt>
                <c:pt idx="101">
                  <c:v>75166.250076591052</c:v>
                </c:pt>
                <c:pt idx="102">
                  <c:v>181501.81633180712</c:v>
                </c:pt>
                <c:pt idx="103">
                  <c:v>179955.48350686449</c:v>
                </c:pt>
                <c:pt idx="104">
                  <c:v>90917.183092228966</c:v>
                </c:pt>
                <c:pt idx="105">
                  <c:v>222494.32036819329</c:v>
                </c:pt>
                <c:pt idx="106">
                  <c:v>74731.844413862083</c:v>
                </c:pt>
                <c:pt idx="107">
                  <c:v>359611.83881036553</c:v>
                </c:pt>
                <c:pt idx="108">
                  <c:v>218752.88393384303</c:v>
                </c:pt>
                <c:pt idx="109">
                  <c:v>249978.01602269872</c:v>
                </c:pt>
                <c:pt idx="110">
                  <c:v>177655.37662181054</c:v>
                </c:pt>
                <c:pt idx="111">
                  <c:v>194762.03106335292</c:v>
                </c:pt>
                <c:pt idx="112">
                  <c:v>791270.91258617397</c:v>
                </c:pt>
                <c:pt idx="113">
                  <c:v>517312.49574154301</c:v>
                </c:pt>
                <c:pt idx="114">
                  <c:v>1837595.3205283063</c:v>
                </c:pt>
                <c:pt idx="115">
                  <c:v>358820.22183245094</c:v>
                </c:pt>
                <c:pt idx="116">
                  <c:v>197542.25898624951</c:v>
                </c:pt>
                <c:pt idx="117">
                  <c:v>463470.65757449524</c:v>
                </c:pt>
                <c:pt idx="118">
                  <c:v>257917.17700296594</c:v>
                </c:pt>
                <c:pt idx="119">
                  <c:v>429430.90837729146</c:v>
                </c:pt>
                <c:pt idx="120">
                  <c:v>230645.0255599345</c:v>
                </c:pt>
                <c:pt idx="121">
                  <c:v>881430.64183297125</c:v>
                </c:pt>
                <c:pt idx="122">
                  <c:v>148101.70206727507</c:v>
                </c:pt>
                <c:pt idx="123">
                  <c:v>2156897.6863225736</c:v>
                </c:pt>
                <c:pt idx="124">
                  <c:v>266353.74609527097</c:v>
                </c:pt>
                <c:pt idx="125">
                  <c:v>220032.34159954329</c:v>
                </c:pt>
                <c:pt idx="126">
                  <c:v>215908.90793723718</c:v>
                </c:pt>
                <c:pt idx="127">
                  <c:v>234734.03868775279</c:v>
                </c:pt>
                <c:pt idx="128">
                  <c:v>257723.97110482241</c:v>
                </c:pt>
                <c:pt idx="129">
                  <c:v>333998.75431744359</c:v>
                </c:pt>
                <c:pt idx="130">
                  <c:v>1421510.7434679654</c:v>
                </c:pt>
                <c:pt idx="131">
                  <c:v>100808.17343799189</c:v>
                </c:pt>
                <c:pt idx="132">
                  <c:v>3080744.6919692131</c:v>
                </c:pt>
                <c:pt idx="133">
                  <c:v>211126.04227846488</c:v>
                </c:pt>
                <c:pt idx="134">
                  <c:v>498433.47570049588</c:v>
                </c:pt>
                <c:pt idx="135">
                  <c:v>72525.926785085889</c:v>
                </c:pt>
                <c:pt idx="136">
                  <c:v>188289.59261799444</c:v>
                </c:pt>
                <c:pt idx="137">
                  <c:v>73722.003614088186</c:v>
                </c:pt>
                <c:pt idx="138">
                  <c:v>181501.81633180712</c:v>
                </c:pt>
                <c:pt idx="139">
                  <c:v>197222.38176866592</c:v>
                </c:pt>
                <c:pt idx="140">
                  <c:v>1268287.1316747454</c:v>
                </c:pt>
                <c:pt idx="141">
                  <c:v>237898.3439177206</c:v>
                </c:pt>
                <c:pt idx="142">
                  <c:v>185259.46539552702</c:v>
                </c:pt>
                <c:pt idx="143">
                  <c:v>181501.81633180712</c:v>
                </c:pt>
                <c:pt idx="144">
                  <c:v>289496.15482811473</c:v>
                </c:pt>
                <c:pt idx="145">
                  <c:v>183200.66547758051</c:v>
                </c:pt>
                <c:pt idx="146">
                  <c:v>202898.47970295139</c:v>
                </c:pt>
                <c:pt idx="147">
                  <c:v>224111.33193723887</c:v>
                </c:pt>
                <c:pt idx="148">
                  <c:v>415310.27929676999</c:v>
                </c:pt>
                <c:pt idx="149">
                  <c:v>1081775.5573181692</c:v>
                </c:pt>
                <c:pt idx="150">
                  <c:v>177303.49256253324</c:v>
                </c:pt>
                <c:pt idx="151">
                  <c:v>235077.17200741055</c:v>
                </c:pt>
                <c:pt idx="152">
                  <c:v>824660.61669871316</c:v>
                </c:pt>
                <c:pt idx="153">
                  <c:v>195798.37849208619</c:v>
                </c:pt>
                <c:pt idx="154">
                  <c:v>607717.57706167107</c:v>
                </c:pt>
                <c:pt idx="155">
                  <c:v>344990.94260941847</c:v>
                </c:pt>
                <c:pt idx="156">
                  <c:v>277853.22287508153</c:v>
                </c:pt>
                <c:pt idx="157">
                  <c:v>201799.18102954343</c:v>
                </c:pt>
                <c:pt idx="158">
                  <c:v>161385.7889236183</c:v>
                </c:pt>
                <c:pt idx="159">
                  <c:v>201869.0797439781</c:v>
                </c:pt>
                <c:pt idx="160">
                  <c:v>738768.51296196401</c:v>
                </c:pt>
                <c:pt idx="161">
                  <c:v>88368.13214379501</c:v>
                </c:pt>
                <c:pt idx="162">
                  <c:v>186719.24046067576</c:v>
                </c:pt>
                <c:pt idx="163">
                  <c:v>232692.15782505489</c:v>
                </c:pt>
                <c:pt idx="164">
                  <c:v>953360.48453620484</c:v>
                </c:pt>
                <c:pt idx="165">
                  <c:v>330757.85731338168</c:v>
                </c:pt>
                <c:pt idx="166">
                  <c:v>218540.90450595715</c:v>
                </c:pt>
                <c:pt idx="167">
                  <c:v>1127864.1959746189</c:v>
                </c:pt>
                <c:pt idx="168">
                  <c:v>3952552.2679632897</c:v>
                </c:pt>
                <c:pt idx="169">
                  <c:v>79533.907619211081</c:v>
                </c:pt>
                <c:pt idx="170">
                  <c:v>190291.43352483553</c:v>
                </c:pt>
                <c:pt idx="171">
                  <c:v>358582.43885139225</c:v>
                </c:pt>
                <c:pt idx="172">
                  <c:v>177518.03849058057</c:v>
                </c:pt>
                <c:pt idx="173">
                  <c:v>82017.248816920008</c:v>
                </c:pt>
                <c:pt idx="174">
                  <c:v>189202.5816583847</c:v>
                </c:pt>
                <c:pt idx="175">
                  <c:v>180173.89038473161</c:v>
                </c:pt>
                <c:pt idx="176">
                  <c:v>1151924.8739557543</c:v>
                </c:pt>
                <c:pt idx="177">
                  <c:v>125705.75750562485</c:v>
                </c:pt>
                <c:pt idx="178">
                  <c:v>358652.36891486321</c:v>
                </c:pt>
                <c:pt idx="179">
                  <c:v>545796.1678128558</c:v>
                </c:pt>
                <c:pt idx="180">
                  <c:v>332352.55121717753</c:v>
                </c:pt>
                <c:pt idx="181">
                  <c:v>452845.38207412348</c:v>
                </c:pt>
                <c:pt idx="182">
                  <c:v>119767.74780568611</c:v>
                </c:pt>
                <c:pt idx="183">
                  <c:v>231873.35804094237</c:v>
                </c:pt>
                <c:pt idx="184">
                  <c:v>522211.41070627561</c:v>
                </c:pt>
                <c:pt idx="185">
                  <c:v>80220.174258526604</c:v>
                </c:pt>
                <c:pt idx="186">
                  <c:v>230196.35214548523</c:v>
                </c:pt>
                <c:pt idx="187">
                  <c:v>449116.2069161674</c:v>
                </c:pt>
                <c:pt idx="188">
                  <c:v>244247.34477115789</c:v>
                </c:pt>
                <c:pt idx="189">
                  <c:v>475480.51351870911</c:v>
                </c:pt>
                <c:pt idx="190">
                  <c:v>240283.80676576227</c:v>
                </c:pt>
                <c:pt idx="191">
                  <c:v>254164.24252252333</c:v>
                </c:pt>
                <c:pt idx="192">
                  <c:v>180173.89038473161</c:v>
                </c:pt>
                <c:pt idx="193">
                  <c:v>340210.41143986216</c:v>
                </c:pt>
                <c:pt idx="194">
                  <c:v>121245.02435007403</c:v>
                </c:pt>
                <c:pt idx="195">
                  <c:v>384048.26512609061</c:v>
                </c:pt>
                <c:pt idx="196">
                  <c:v>77672.926579952211</c:v>
                </c:pt>
                <c:pt idx="197">
                  <c:v>771622.14571607648</c:v>
                </c:pt>
                <c:pt idx="198">
                  <c:v>697045.72857827507</c:v>
                </c:pt>
                <c:pt idx="199">
                  <c:v>702820.99821149022</c:v>
                </c:pt>
                <c:pt idx="200">
                  <c:v>326560.72864072933</c:v>
                </c:pt>
                <c:pt idx="201">
                  <c:v>461713.81272815116</c:v>
                </c:pt>
                <c:pt idx="202">
                  <c:v>275049.28683433245</c:v>
                </c:pt>
                <c:pt idx="203">
                  <c:v>208865.39292527724</c:v>
                </c:pt>
                <c:pt idx="204">
                  <c:v>300252.13555457245</c:v>
                </c:pt>
                <c:pt idx="205">
                  <c:v>589216.76690254931</c:v>
                </c:pt>
                <c:pt idx="206">
                  <c:v>77207.548515298389</c:v>
                </c:pt>
                <c:pt idx="207">
                  <c:v>1027197.5235241313</c:v>
                </c:pt>
                <c:pt idx="208">
                  <c:v>105955.17323285821</c:v>
                </c:pt>
                <c:pt idx="209">
                  <c:v>181944.45831416562</c:v>
                </c:pt>
                <c:pt idx="210">
                  <c:v>123376.79830281797</c:v>
                </c:pt>
                <c:pt idx="211">
                  <c:v>1185498.9260242954</c:v>
                </c:pt>
                <c:pt idx="212">
                  <c:v>556715.17886456673</c:v>
                </c:pt>
                <c:pt idx="213">
                  <c:v>373608.43667539774</c:v>
                </c:pt>
                <c:pt idx="214">
                  <c:v>231873.35804094237</c:v>
                </c:pt>
                <c:pt idx="215">
                  <c:v>360217.6504760707</c:v>
                </c:pt>
                <c:pt idx="216">
                  <c:v>81249.57421749986</c:v>
                </c:pt>
                <c:pt idx="217">
                  <c:v>311939.03561074764</c:v>
                </c:pt>
                <c:pt idx="218">
                  <c:v>194850.03832986898</c:v>
                </c:pt>
                <c:pt idx="219">
                  <c:v>288868.25525840884</c:v>
                </c:pt>
                <c:pt idx="220">
                  <c:v>84337.774094419656</c:v>
                </c:pt>
                <c:pt idx="221">
                  <c:v>323135.15341707907</c:v>
                </c:pt>
                <c:pt idx="222">
                  <c:v>181944.45831416562</c:v>
                </c:pt>
                <c:pt idx="223">
                  <c:v>417106.48117264302</c:v>
                </c:pt>
                <c:pt idx="224">
                  <c:v>119819.98663372546</c:v>
                </c:pt>
                <c:pt idx="225">
                  <c:v>196271.81766984705</c:v>
                </c:pt>
                <c:pt idx="226">
                  <c:v>513054.21124459023</c:v>
                </c:pt>
                <c:pt idx="227">
                  <c:v>259051.48983442987</c:v>
                </c:pt>
                <c:pt idx="228">
                  <c:v>490769.83341656852</c:v>
                </c:pt>
                <c:pt idx="229">
                  <c:v>1054241.6805155848</c:v>
                </c:pt>
                <c:pt idx="230">
                  <c:v>177518.03849058057</c:v>
                </c:pt>
                <c:pt idx="231">
                  <c:v>328042.16949997528</c:v>
                </c:pt>
                <c:pt idx="232">
                  <c:v>204236.27563278226</c:v>
                </c:pt>
                <c:pt idx="233">
                  <c:v>184193.52481789407</c:v>
                </c:pt>
                <c:pt idx="234">
                  <c:v>244208.12485002598</c:v>
                </c:pt>
                <c:pt idx="235">
                  <c:v>749213.66081907984</c:v>
                </c:pt>
                <c:pt idx="236">
                  <c:v>429559.41096553503</c:v>
                </c:pt>
                <c:pt idx="237">
                  <c:v>239363.42158992594</c:v>
                </c:pt>
                <c:pt idx="238">
                  <c:v>152767.30877379558</c:v>
                </c:pt>
                <c:pt idx="239">
                  <c:v>241962.90809653967</c:v>
                </c:pt>
                <c:pt idx="240">
                  <c:v>539059.08709473768</c:v>
                </c:pt>
                <c:pt idx="241">
                  <c:v>196834.7259208195</c:v>
                </c:pt>
                <c:pt idx="242">
                  <c:v>266097.85456213093</c:v>
                </c:pt>
                <c:pt idx="243">
                  <c:v>580282.18008180708</c:v>
                </c:pt>
                <c:pt idx="244">
                  <c:v>272647.61920640635</c:v>
                </c:pt>
                <c:pt idx="245">
                  <c:v>217897.43632854876</c:v>
                </c:pt>
                <c:pt idx="246">
                  <c:v>608808.22659819259</c:v>
                </c:pt>
                <c:pt idx="247">
                  <c:v>242351.17436732061</c:v>
                </c:pt>
                <c:pt idx="248">
                  <c:v>655553.96276189259</c:v>
                </c:pt>
                <c:pt idx="249">
                  <c:v>262574.4401873349</c:v>
                </c:pt>
                <c:pt idx="250">
                  <c:v>214969.40666809873</c:v>
                </c:pt>
                <c:pt idx="251">
                  <c:v>4755706.8430035897</c:v>
                </c:pt>
                <c:pt idx="252">
                  <c:v>291145.85726557783</c:v>
                </c:pt>
                <c:pt idx="253">
                  <c:v>244488.13731827529</c:v>
                </c:pt>
                <c:pt idx="254">
                  <c:v>211101.01090547509</c:v>
                </c:pt>
                <c:pt idx="255">
                  <c:v>81848.599070297671</c:v>
                </c:pt>
                <c:pt idx="256">
                  <c:v>560230.5825243548</c:v>
                </c:pt>
                <c:pt idx="257">
                  <c:v>285120.86018922209</c:v>
                </c:pt>
                <c:pt idx="258">
                  <c:v>189156.17665675841</c:v>
                </c:pt>
                <c:pt idx="259">
                  <c:v>75049.929561163692</c:v>
                </c:pt>
                <c:pt idx="260">
                  <c:v>117905.96993739263</c:v>
                </c:pt>
                <c:pt idx="261">
                  <c:v>77730.999234404604</c:v>
                </c:pt>
                <c:pt idx="262">
                  <c:v>274572.09390927391</c:v>
                </c:pt>
                <c:pt idx="263">
                  <c:v>205056.18906024174</c:v>
                </c:pt>
                <c:pt idx="264">
                  <c:v>233530.15515574411</c:v>
                </c:pt>
                <c:pt idx="265">
                  <c:v>180118.2994270738</c:v>
                </c:pt>
                <c:pt idx="266">
                  <c:v>191866.2402555421</c:v>
                </c:pt>
                <c:pt idx="267">
                  <c:v>3217172.7477999101</c:v>
                </c:pt>
                <c:pt idx="268">
                  <c:v>223207.78326298081</c:v>
                </c:pt>
                <c:pt idx="269">
                  <c:v>229755.68863950885</c:v>
                </c:pt>
                <c:pt idx="270">
                  <c:v>92039.393054454791</c:v>
                </c:pt>
                <c:pt idx="271">
                  <c:v>241917.29992394807</c:v>
                </c:pt>
                <c:pt idx="272">
                  <c:v>541408.85735778825</c:v>
                </c:pt>
                <c:pt idx="273">
                  <c:v>175747.47056114656</c:v>
                </c:pt>
                <c:pt idx="274">
                  <c:v>401602.79615304759</c:v>
                </c:pt>
                <c:pt idx="275">
                  <c:v>268017.97069455503</c:v>
                </c:pt>
                <c:pt idx="276">
                  <c:v>210151.21563674693</c:v>
                </c:pt>
                <c:pt idx="277">
                  <c:v>250861.3047116673</c:v>
                </c:pt>
                <c:pt idx="278">
                  <c:v>870171.07291164505</c:v>
                </c:pt>
                <c:pt idx="279">
                  <c:v>247941.75458136987</c:v>
                </c:pt>
                <c:pt idx="280">
                  <c:v>220613.86497310191</c:v>
                </c:pt>
                <c:pt idx="281">
                  <c:v>189520.57640253066</c:v>
                </c:pt>
                <c:pt idx="282">
                  <c:v>751790.07762971963</c:v>
                </c:pt>
                <c:pt idx="283">
                  <c:v>78504.507660237825</c:v>
                </c:pt>
                <c:pt idx="284">
                  <c:v>410814.20171957678</c:v>
                </c:pt>
                <c:pt idx="285">
                  <c:v>186631.99867415807</c:v>
                </c:pt>
                <c:pt idx="286">
                  <c:v>221340.43717795244</c:v>
                </c:pt>
                <c:pt idx="287">
                  <c:v>343990.71178251051</c:v>
                </c:pt>
                <c:pt idx="288">
                  <c:v>79464.167311932571</c:v>
                </c:pt>
                <c:pt idx="289">
                  <c:v>194652.82202463056</c:v>
                </c:pt>
                <c:pt idx="290">
                  <c:v>215687.22253354086</c:v>
                </c:pt>
                <c:pt idx="291">
                  <c:v>950895.57765477069</c:v>
                </c:pt>
                <c:pt idx="292">
                  <c:v>220491.08900874946</c:v>
                </c:pt>
                <c:pt idx="293">
                  <c:v>216178.3462465487</c:v>
                </c:pt>
                <c:pt idx="294">
                  <c:v>176072.50317820819</c:v>
                </c:pt>
                <c:pt idx="295">
                  <c:v>4260397.745827863</c:v>
                </c:pt>
                <c:pt idx="296">
                  <c:v>206833.80046238023</c:v>
                </c:pt>
                <c:pt idx="297">
                  <c:v>229346.26314513548</c:v>
                </c:pt>
                <c:pt idx="298">
                  <c:v>228354.78305784712</c:v>
                </c:pt>
                <c:pt idx="299">
                  <c:v>230982.64186749153</c:v>
                </c:pt>
                <c:pt idx="300">
                  <c:v>119270.54930543866</c:v>
                </c:pt>
                <c:pt idx="301">
                  <c:v>214713.51513495867</c:v>
                </c:pt>
                <c:pt idx="302">
                  <c:v>188347.66527244681</c:v>
                </c:pt>
                <c:pt idx="303">
                  <c:v>4600908.5092830304</c:v>
                </c:pt>
                <c:pt idx="304">
                  <c:v>184883.68346220482</c:v>
                </c:pt>
                <c:pt idx="305">
                  <c:v>496394.14453859295</c:v>
                </c:pt>
                <c:pt idx="306">
                  <c:v>176887.70202239041</c:v>
                </c:pt>
                <c:pt idx="307">
                  <c:v>228900.77225357096</c:v>
                </c:pt>
                <c:pt idx="308">
                  <c:v>379431.92352997995</c:v>
                </c:pt>
                <c:pt idx="309">
                  <c:v>1207965.4077222589</c:v>
                </c:pt>
                <c:pt idx="310">
                  <c:v>308111.05821596988</c:v>
                </c:pt>
                <c:pt idx="311">
                  <c:v>125519.92309407567</c:v>
                </c:pt>
                <c:pt idx="312">
                  <c:v>132317.56936301832</c:v>
                </c:pt>
                <c:pt idx="313">
                  <c:v>773756.78872748534</c:v>
                </c:pt>
                <c:pt idx="314">
                  <c:v>180930.84136793885</c:v>
                </c:pt>
                <c:pt idx="315">
                  <c:v>186376.10714101803</c:v>
                </c:pt>
                <c:pt idx="316">
                  <c:v>179043.60810982122</c:v>
                </c:pt>
                <c:pt idx="317">
                  <c:v>5085133.5298009887</c:v>
                </c:pt>
                <c:pt idx="318">
                  <c:v>86832.782944954713</c:v>
                </c:pt>
                <c:pt idx="319">
                  <c:v>222893.02224635374</c:v>
                </c:pt>
                <c:pt idx="320">
                  <c:v>234390.90536809503</c:v>
                </c:pt>
                <c:pt idx="321">
                  <c:v>135405.76923993812</c:v>
                </c:pt>
                <c:pt idx="322">
                  <c:v>4909634.8165389327</c:v>
                </c:pt>
                <c:pt idx="323">
                  <c:v>368253.9968294003</c:v>
                </c:pt>
                <c:pt idx="324">
                  <c:v>223236.1555660115</c:v>
                </c:pt>
                <c:pt idx="325">
                  <c:v>358573.87786796509</c:v>
                </c:pt>
                <c:pt idx="326">
                  <c:v>260602.68445022841</c:v>
                </c:pt>
                <c:pt idx="327">
                  <c:v>236449.7052860416</c:v>
                </c:pt>
                <c:pt idx="328">
                  <c:v>173976.90263171255</c:v>
                </c:pt>
                <c:pt idx="329">
                  <c:v>481639.41179330955</c:v>
                </c:pt>
                <c:pt idx="330">
                  <c:v>177960.6804729391</c:v>
                </c:pt>
                <c:pt idx="331">
                  <c:v>519993.25165670313</c:v>
                </c:pt>
                <c:pt idx="332">
                  <c:v>213925.68215298222</c:v>
                </c:pt>
                <c:pt idx="333">
                  <c:v>84337.774094419656</c:v>
                </c:pt>
                <c:pt idx="334">
                  <c:v>298190.97459162743</c:v>
                </c:pt>
                <c:pt idx="335">
                  <c:v>219582.57694090222</c:v>
                </c:pt>
                <c:pt idx="336">
                  <c:v>298953.00512082689</c:v>
                </c:pt>
                <c:pt idx="337">
                  <c:v>160937.91233820363</c:v>
                </c:pt>
                <c:pt idx="338">
                  <c:v>3212478.8927922477</c:v>
                </c:pt>
                <c:pt idx="339">
                  <c:v>608435.92414646957</c:v>
                </c:pt>
                <c:pt idx="340">
                  <c:v>99536.607278664887</c:v>
                </c:pt>
                <c:pt idx="341">
                  <c:v>175768.14336369291</c:v>
                </c:pt>
                <c:pt idx="342">
                  <c:v>240049.68822924147</c:v>
                </c:pt>
                <c:pt idx="343">
                  <c:v>218848.18683346774</c:v>
                </c:pt>
                <c:pt idx="344">
                  <c:v>209057.90919690818</c:v>
                </c:pt>
                <c:pt idx="345">
                  <c:v>595372.06983700814</c:v>
                </c:pt>
                <c:pt idx="346">
                  <c:v>228621.81102445687</c:v>
                </c:pt>
                <c:pt idx="347">
                  <c:v>80132.932472008892</c:v>
                </c:pt>
                <c:pt idx="348">
                  <c:v>224823.42677857878</c:v>
                </c:pt>
                <c:pt idx="349">
                  <c:v>521928.32291766361</c:v>
                </c:pt>
                <c:pt idx="350">
                  <c:v>179955.48350686449</c:v>
                </c:pt>
                <c:pt idx="351">
                  <c:v>343498.1830672301</c:v>
                </c:pt>
                <c:pt idx="352">
                  <c:v>194204.26701228091</c:v>
                </c:pt>
                <c:pt idx="353">
                  <c:v>125188.14061293167</c:v>
                </c:pt>
                <c:pt idx="354">
                  <c:v>312474.6852020364</c:v>
                </c:pt>
                <c:pt idx="355">
                  <c:v>250343.68781897414</c:v>
                </c:pt>
                <c:pt idx="356">
                  <c:v>179907.27523537865</c:v>
                </c:pt>
                <c:pt idx="357">
                  <c:v>183543.79879723827</c:v>
                </c:pt>
                <c:pt idx="358">
                  <c:v>200801.17748932942</c:v>
                </c:pt>
                <c:pt idx="359">
                  <c:v>424028.01704928512</c:v>
                </c:pt>
                <c:pt idx="360">
                  <c:v>169213.683185203</c:v>
                </c:pt>
                <c:pt idx="361">
                  <c:v>156241.01641544592</c:v>
                </c:pt>
                <c:pt idx="362">
                  <c:v>86739.707332023943</c:v>
                </c:pt>
                <c:pt idx="363">
                  <c:v>395914.2303868091</c:v>
                </c:pt>
                <c:pt idx="364">
                  <c:v>207051.34810700099</c:v>
                </c:pt>
                <c:pt idx="365">
                  <c:v>179123.90242657886</c:v>
                </c:pt>
                <c:pt idx="366">
                  <c:v>177518.03849058057</c:v>
                </c:pt>
                <c:pt idx="367">
                  <c:v>385101.67881765106</c:v>
                </c:pt>
                <c:pt idx="368">
                  <c:v>130567.58943276379</c:v>
                </c:pt>
                <c:pt idx="369">
                  <c:v>79266.348433244915</c:v>
                </c:pt>
                <c:pt idx="370">
                  <c:v>1466612.3566105147</c:v>
                </c:pt>
                <c:pt idx="371">
                  <c:v>177075.3965082221</c:v>
                </c:pt>
                <c:pt idx="372">
                  <c:v>22903684.856780913</c:v>
                </c:pt>
                <c:pt idx="373">
                  <c:v>115847.1700194461</c:v>
                </c:pt>
                <c:pt idx="374">
                  <c:v>233361.5054091218</c:v>
                </c:pt>
                <c:pt idx="375">
                  <c:v>245882.9546634233</c:v>
                </c:pt>
                <c:pt idx="376">
                  <c:v>140716.38178404834</c:v>
                </c:pt>
                <c:pt idx="377">
                  <c:v>201660.12443182076</c:v>
                </c:pt>
                <c:pt idx="378">
                  <c:v>230884.10524034791</c:v>
                </c:pt>
                <c:pt idx="379">
                  <c:v>1287390.9580446968</c:v>
                </c:pt>
                <c:pt idx="380">
                  <c:v>94084.987659393839</c:v>
                </c:pt>
                <c:pt idx="381">
                  <c:v>129730.28172858713</c:v>
                </c:pt>
                <c:pt idx="382">
                  <c:v>2328324.5999272158</c:v>
                </c:pt>
                <c:pt idx="383">
                  <c:v>232305.77962750045</c:v>
                </c:pt>
                <c:pt idx="384">
                  <c:v>177412.26638484362</c:v>
                </c:pt>
                <c:pt idx="385">
                  <c:v>443979.07150426781</c:v>
                </c:pt>
                <c:pt idx="386">
                  <c:v>79964.282725386554</c:v>
                </c:pt>
                <c:pt idx="387">
                  <c:v>188347.66527244681</c:v>
                </c:pt>
                <c:pt idx="388">
                  <c:v>103406.54630125864</c:v>
                </c:pt>
                <c:pt idx="389">
                  <c:v>166707.27229152003</c:v>
                </c:pt>
                <c:pt idx="390">
                  <c:v>192194.36499233282</c:v>
                </c:pt>
                <c:pt idx="391">
                  <c:v>293123.97885498893</c:v>
                </c:pt>
                <c:pt idx="392">
                  <c:v>179731.24840237311</c:v>
                </c:pt>
                <c:pt idx="393">
                  <c:v>204076.55743209081</c:v>
                </c:pt>
                <c:pt idx="394">
                  <c:v>202939.58209752102</c:v>
                </c:pt>
                <c:pt idx="395">
                  <c:v>204020.95527485543</c:v>
                </c:pt>
                <c:pt idx="396">
                  <c:v>352621.28360199375</c:v>
                </c:pt>
                <c:pt idx="397">
                  <c:v>1058161.1222593226</c:v>
                </c:pt>
                <c:pt idx="398">
                  <c:v>203584.74634226691</c:v>
                </c:pt>
                <c:pt idx="399">
                  <c:v>395215.02179446776</c:v>
                </c:pt>
                <c:pt idx="400">
                  <c:v>79272.182259657973</c:v>
                </c:pt>
                <c:pt idx="401">
                  <c:v>580059.80505159823</c:v>
                </c:pt>
                <c:pt idx="402">
                  <c:v>181059.17434944861</c:v>
                </c:pt>
                <c:pt idx="403">
                  <c:v>9618331.7222804558</c:v>
                </c:pt>
                <c:pt idx="404">
                  <c:v>660064.01783227618</c:v>
                </c:pt>
                <c:pt idx="405">
                  <c:v>1193489.9018157676</c:v>
                </c:pt>
                <c:pt idx="406">
                  <c:v>179288.60642001461</c:v>
                </c:pt>
                <c:pt idx="407">
                  <c:v>221863.62228738045</c:v>
                </c:pt>
                <c:pt idx="408">
                  <c:v>240515.59751325171</c:v>
                </c:pt>
                <c:pt idx="409">
                  <c:v>1059330.0084326419</c:v>
                </c:pt>
                <c:pt idx="410">
                  <c:v>192430.60361302551</c:v>
                </c:pt>
                <c:pt idx="411">
                  <c:v>228923.84194954502</c:v>
                </c:pt>
                <c:pt idx="412">
                  <c:v>552837.34833559988</c:v>
                </c:pt>
                <c:pt idx="413">
                  <c:v>196856.25795661219</c:v>
                </c:pt>
                <c:pt idx="414">
                  <c:v>685549.30056304461</c:v>
                </c:pt>
                <c:pt idx="415">
                  <c:v>95678.675122364759</c:v>
                </c:pt>
                <c:pt idx="416">
                  <c:v>331747.42692828848</c:v>
                </c:pt>
                <c:pt idx="417">
                  <c:v>926032.06370858056</c:v>
                </c:pt>
                <c:pt idx="418">
                  <c:v>430599.78895082173</c:v>
                </c:pt>
                <c:pt idx="419">
                  <c:v>2830340.5798490159</c:v>
                </c:pt>
                <c:pt idx="420">
                  <c:v>276475.96941338445</c:v>
                </c:pt>
                <c:pt idx="421">
                  <c:v>269047.37065352831</c:v>
                </c:pt>
                <c:pt idx="422">
                  <c:v>131061.97822232672</c:v>
                </c:pt>
                <c:pt idx="423">
                  <c:v>293500.17585526442</c:v>
                </c:pt>
                <c:pt idx="424">
                  <c:v>182613.30827760883</c:v>
                </c:pt>
                <c:pt idx="425">
                  <c:v>240283.80676576227</c:v>
                </c:pt>
                <c:pt idx="426">
                  <c:v>771495.11053431756</c:v>
                </c:pt>
                <c:pt idx="427">
                  <c:v>190627.35376505507</c:v>
                </c:pt>
                <c:pt idx="428">
                  <c:v>344223.26800999831</c:v>
                </c:pt>
                <c:pt idx="429">
                  <c:v>3951514.1172646973</c:v>
                </c:pt>
                <c:pt idx="430">
                  <c:v>553214.79498722334</c:v>
                </c:pt>
                <c:pt idx="431">
                  <c:v>183308.06229656219</c:v>
                </c:pt>
                <c:pt idx="432">
                  <c:v>684521.362410767</c:v>
                </c:pt>
                <c:pt idx="433">
                  <c:v>223894.0499022963</c:v>
                </c:pt>
                <c:pt idx="434">
                  <c:v>194627.69464869634</c:v>
                </c:pt>
                <c:pt idx="435">
                  <c:v>252967.30646027473</c:v>
                </c:pt>
                <c:pt idx="436">
                  <c:v>1428605.9660886084</c:v>
                </c:pt>
                <c:pt idx="437">
                  <c:v>200161.92067478588</c:v>
                </c:pt>
                <c:pt idx="438">
                  <c:v>254978.90454756032</c:v>
                </c:pt>
                <c:pt idx="439">
                  <c:v>99435.640159360875</c:v>
                </c:pt>
                <c:pt idx="440">
                  <c:v>96355.0773787137</c:v>
                </c:pt>
                <c:pt idx="441">
                  <c:v>185236.13008987479</c:v>
                </c:pt>
                <c:pt idx="442">
                  <c:v>1034531.9330277096</c:v>
                </c:pt>
                <c:pt idx="443">
                  <c:v>81592.707537157621</c:v>
                </c:pt>
                <c:pt idx="444">
                  <c:v>162079.51185289508</c:v>
                </c:pt>
                <c:pt idx="445">
                  <c:v>481982.54511296732</c:v>
                </c:pt>
                <c:pt idx="446">
                  <c:v>390893.43004000647</c:v>
                </c:pt>
                <c:pt idx="447">
                  <c:v>202898.47970295139</c:v>
                </c:pt>
                <c:pt idx="448">
                  <c:v>387343.8882547752</c:v>
                </c:pt>
                <c:pt idx="449">
                  <c:v>249611.54739738879</c:v>
                </c:pt>
                <c:pt idx="450">
                  <c:v>226044.43897762639</c:v>
                </c:pt>
                <c:pt idx="451">
                  <c:v>106147.15828513281</c:v>
                </c:pt>
                <c:pt idx="452">
                  <c:v>237650.08948085317</c:v>
                </c:pt>
                <c:pt idx="453">
                  <c:v>347277.66337515361</c:v>
                </c:pt>
                <c:pt idx="454">
                  <c:v>89490.60771569905</c:v>
                </c:pt>
                <c:pt idx="455">
                  <c:v>275392.42015399021</c:v>
                </c:pt>
                <c:pt idx="456">
                  <c:v>1011890.3573337764</c:v>
                </c:pt>
                <c:pt idx="457">
                  <c:v>270245.42035912391</c:v>
                </c:pt>
                <c:pt idx="458">
                  <c:v>226667.48876258906</c:v>
                </c:pt>
                <c:pt idx="459">
                  <c:v>188813.04333710065</c:v>
                </c:pt>
                <c:pt idx="460">
                  <c:v>179731.24840237311</c:v>
                </c:pt>
                <c:pt idx="461">
                  <c:v>202352.22489754931</c:v>
                </c:pt>
                <c:pt idx="462">
                  <c:v>173976.90263171255</c:v>
                </c:pt>
                <c:pt idx="463">
                  <c:v>284231.68167595263</c:v>
                </c:pt>
                <c:pt idx="464">
                  <c:v>268361.10401421279</c:v>
                </c:pt>
                <c:pt idx="465">
                  <c:v>78702.326538925467</c:v>
                </c:pt>
                <c:pt idx="466">
                  <c:v>179634.43329795374</c:v>
                </c:pt>
                <c:pt idx="467">
                  <c:v>195053.34957180571</c:v>
                </c:pt>
                <c:pt idx="468">
                  <c:v>519779.79056652362</c:v>
                </c:pt>
                <c:pt idx="469">
                  <c:v>189470.14084435086</c:v>
                </c:pt>
                <c:pt idx="470">
                  <c:v>278079.9452761563</c:v>
                </c:pt>
                <c:pt idx="471">
                  <c:v>218496.99240070296</c:v>
                </c:pt>
                <c:pt idx="472">
                  <c:v>1807425.1509907697</c:v>
                </c:pt>
                <c:pt idx="473">
                  <c:v>192465.2651083399</c:v>
                </c:pt>
                <c:pt idx="474">
                  <c:v>394763.88908237906</c:v>
                </c:pt>
                <c:pt idx="475">
                  <c:v>96690.573602098841</c:v>
                </c:pt>
                <c:pt idx="476">
                  <c:v>293409.83634922886</c:v>
                </c:pt>
                <c:pt idx="477">
                  <c:v>189377.0652314201</c:v>
                </c:pt>
                <c:pt idx="478">
                  <c:v>202070.77077206312</c:v>
                </c:pt>
                <c:pt idx="479">
                  <c:v>162653.04771713601</c:v>
                </c:pt>
                <c:pt idx="480">
                  <c:v>218496.99240070296</c:v>
                </c:pt>
                <c:pt idx="481">
                  <c:v>244167.28806513455</c:v>
                </c:pt>
                <c:pt idx="482">
                  <c:v>440236.69103330426</c:v>
                </c:pt>
                <c:pt idx="483">
                  <c:v>240370.28307228163</c:v>
                </c:pt>
                <c:pt idx="484">
                  <c:v>850531.83121104666</c:v>
                </c:pt>
                <c:pt idx="485">
                  <c:v>240283.80676576227</c:v>
                </c:pt>
                <c:pt idx="486">
                  <c:v>466989.42231378303</c:v>
                </c:pt>
                <c:pt idx="487">
                  <c:v>3193363.6987844161</c:v>
                </c:pt>
                <c:pt idx="488">
                  <c:v>239113.09827352077</c:v>
                </c:pt>
                <c:pt idx="489">
                  <c:v>425285.9426791927</c:v>
                </c:pt>
                <c:pt idx="490">
                  <c:v>219355.92814361677</c:v>
                </c:pt>
                <c:pt idx="491">
                  <c:v>309415.65445718192</c:v>
                </c:pt>
                <c:pt idx="492">
                  <c:v>635652.49023163214</c:v>
                </c:pt>
                <c:pt idx="493">
                  <c:v>9936206.568661578</c:v>
                </c:pt>
                <c:pt idx="494">
                  <c:v>226165.99409610988</c:v>
                </c:pt>
                <c:pt idx="495">
                  <c:v>7590797.5075979931</c:v>
                </c:pt>
                <c:pt idx="496">
                  <c:v>211610.45948253927</c:v>
                </c:pt>
                <c:pt idx="497">
                  <c:v>290441.49552345503</c:v>
                </c:pt>
                <c:pt idx="498">
                  <c:v>228214.50561425544</c:v>
                </c:pt>
                <c:pt idx="499">
                  <c:v>202212.21306363586</c:v>
                </c:pt>
                <c:pt idx="500">
                  <c:v>119647.99595706222</c:v>
                </c:pt>
                <c:pt idx="501">
                  <c:v>179731.24840237311</c:v>
                </c:pt>
                <c:pt idx="502">
                  <c:v>231589.50142223964</c:v>
                </c:pt>
                <c:pt idx="503">
                  <c:v>155023.23794391719</c:v>
                </c:pt>
                <c:pt idx="504">
                  <c:v>81592.707537157621</c:v>
                </c:pt>
                <c:pt idx="505">
                  <c:v>176267.14513379993</c:v>
                </c:pt>
                <c:pt idx="506">
                  <c:v>1533558.5265089888</c:v>
                </c:pt>
                <c:pt idx="507">
                  <c:v>78847.640979895572</c:v>
                </c:pt>
                <c:pt idx="508">
                  <c:v>183352.15520812766</c:v>
                </c:pt>
                <c:pt idx="509">
                  <c:v>228686.56553899113</c:v>
                </c:pt>
                <c:pt idx="510">
                  <c:v>508014.34825881623</c:v>
                </c:pt>
                <c:pt idx="511">
                  <c:v>269578.55447185162</c:v>
                </c:pt>
                <c:pt idx="512">
                  <c:v>132385.18958612494</c:v>
                </c:pt>
                <c:pt idx="513">
                  <c:v>181944.45831416562</c:v>
                </c:pt>
                <c:pt idx="514">
                  <c:v>185003.57386238698</c:v>
                </c:pt>
                <c:pt idx="515">
                  <c:v>240283.80676576227</c:v>
                </c:pt>
                <c:pt idx="516">
                  <c:v>492247.10996095638</c:v>
                </c:pt>
                <c:pt idx="517">
                  <c:v>1068518.4123071977</c:v>
                </c:pt>
                <c:pt idx="518">
                  <c:v>1262488.1785725292</c:v>
                </c:pt>
                <c:pt idx="519">
                  <c:v>582090.23266651412</c:v>
                </c:pt>
                <c:pt idx="520">
                  <c:v>238161.87254713324</c:v>
                </c:pt>
                <c:pt idx="521">
                  <c:v>991315.06024690613</c:v>
                </c:pt>
                <c:pt idx="522">
                  <c:v>95318.040323467809</c:v>
                </c:pt>
                <c:pt idx="523">
                  <c:v>210884.03673496383</c:v>
                </c:pt>
                <c:pt idx="524">
                  <c:v>343990.71178251051</c:v>
                </c:pt>
                <c:pt idx="525">
                  <c:v>2345614.1158692129</c:v>
                </c:pt>
                <c:pt idx="526">
                  <c:v>93398.72102007833</c:v>
                </c:pt>
                <c:pt idx="527">
                  <c:v>208481.68843040621</c:v>
                </c:pt>
                <c:pt idx="528">
                  <c:v>229790.6915979872</c:v>
                </c:pt>
                <c:pt idx="529">
                  <c:v>60041813.617162749</c:v>
                </c:pt>
                <c:pt idx="530">
                  <c:v>218752.88393384303</c:v>
                </c:pt>
                <c:pt idx="531">
                  <c:v>177789.71303646715</c:v>
                </c:pt>
                <c:pt idx="532">
                  <c:v>200200.34936667205</c:v>
                </c:pt>
                <c:pt idx="533">
                  <c:v>239706.55490958371</c:v>
                </c:pt>
                <c:pt idx="534">
                  <c:v>1137959.6557101151</c:v>
                </c:pt>
                <c:pt idx="535">
                  <c:v>1080464.3304215095</c:v>
                </c:pt>
                <c:pt idx="536">
                  <c:v>137180.30532171394</c:v>
                </c:pt>
                <c:pt idx="537">
                  <c:v>335142.8355289296</c:v>
                </c:pt>
                <c:pt idx="538">
                  <c:v>93171.998619003571</c:v>
                </c:pt>
                <c:pt idx="539">
                  <c:v>179288.60642001461</c:v>
                </c:pt>
                <c:pt idx="540">
                  <c:v>223365.35898034513</c:v>
                </c:pt>
                <c:pt idx="541">
                  <c:v>74823.11675693329</c:v>
                </c:pt>
                <c:pt idx="542">
                  <c:v>81935.840856815368</c:v>
                </c:pt>
                <c:pt idx="543">
                  <c:v>249657.42117965862</c:v>
                </c:pt>
                <c:pt idx="544">
                  <c:v>1515900.5130672005</c:v>
                </c:pt>
                <c:pt idx="545">
                  <c:v>368079.25324647548</c:v>
                </c:pt>
                <c:pt idx="546">
                  <c:v>277869.56031287467</c:v>
                </c:pt>
                <c:pt idx="547">
                  <c:v>202898.47970295139</c:v>
                </c:pt>
                <c:pt idx="548">
                  <c:v>187041.61617442031</c:v>
                </c:pt>
                <c:pt idx="549">
                  <c:v>119278.50321602364</c:v>
                </c:pt>
                <c:pt idx="550">
                  <c:v>498913.60233812738</c:v>
                </c:pt>
                <c:pt idx="551">
                  <c:v>762496.76109019597</c:v>
                </c:pt>
                <c:pt idx="552">
                  <c:v>175889.69848217641</c:v>
                </c:pt>
                <c:pt idx="553">
                  <c:v>160176.07156519656</c:v>
                </c:pt>
                <c:pt idx="554">
                  <c:v>255049.52648724033</c:v>
                </c:pt>
                <c:pt idx="555">
                  <c:v>217189.73925617384</c:v>
                </c:pt>
                <c:pt idx="556">
                  <c:v>225586.38119493285</c:v>
                </c:pt>
                <c:pt idx="557">
                  <c:v>78585.915620342479</c:v>
                </c:pt>
                <c:pt idx="558">
                  <c:v>80906.440897842112</c:v>
                </c:pt>
                <c:pt idx="559">
                  <c:v>258578.88749076024</c:v>
                </c:pt>
                <c:pt idx="560">
                  <c:v>446518.94769624772</c:v>
                </c:pt>
                <c:pt idx="561">
                  <c:v>700250.41522726347</c:v>
                </c:pt>
                <c:pt idx="562">
                  <c:v>94218.900057216029</c:v>
                </c:pt>
                <c:pt idx="563">
                  <c:v>254635.77122790262</c:v>
                </c:pt>
                <c:pt idx="564">
                  <c:v>185554.73525695526</c:v>
                </c:pt>
                <c:pt idx="565">
                  <c:v>210339.83960952194</c:v>
                </c:pt>
                <c:pt idx="566">
                  <c:v>701983.24184162763</c:v>
                </c:pt>
                <c:pt idx="567">
                  <c:v>263079.10057733243</c:v>
                </c:pt>
                <c:pt idx="568">
                  <c:v>388672.82064267562</c:v>
                </c:pt>
                <c:pt idx="569">
                  <c:v>586090.13833374344</c:v>
                </c:pt>
                <c:pt idx="570">
                  <c:v>455218.14617966238</c:v>
                </c:pt>
                <c:pt idx="571">
                  <c:v>198536.49757958821</c:v>
                </c:pt>
                <c:pt idx="572">
                  <c:v>182171.26551860725</c:v>
                </c:pt>
                <c:pt idx="573">
                  <c:v>248936.94841089932</c:v>
                </c:pt>
                <c:pt idx="574">
                  <c:v>162332.98409345231</c:v>
                </c:pt>
                <c:pt idx="575">
                  <c:v>202276.65076385776</c:v>
                </c:pt>
                <c:pt idx="576">
                  <c:v>241341.1751603905</c:v>
                </c:pt>
                <c:pt idx="577">
                  <c:v>197063.42679827634</c:v>
                </c:pt>
                <c:pt idx="578">
                  <c:v>1054073.7203954749</c:v>
                </c:pt>
                <c:pt idx="579">
                  <c:v>1281093.6415942521</c:v>
                </c:pt>
                <c:pt idx="580">
                  <c:v>243627.13269582373</c:v>
                </c:pt>
                <c:pt idx="581">
                  <c:v>189033.93191176234</c:v>
                </c:pt>
                <c:pt idx="582">
                  <c:v>206162.11838909739</c:v>
                </c:pt>
                <c:pt idx="583">
                  <c:v>73722.003614088186</c:v>
                </c:pt>
                <c:pt idx="584">
                  <c:v>116190.30333910386</c:v>
                </c:pt>
                <c:pt idx="585">
                  <c:v>259265.15413007577</c:v>
                </c:pt>
                <c:pt idx="586">
                  <c:v>273192.65316593944</c:v>
                </c:pt>
                <c:pt idx="587">
                  <c:v>226982.2497792161</c:v>
                </c:pt>
                <c:pt idx="588">
                  <c:v>240283.80676576227</c:v>
                </c:pt>
                <c:pt idx="589">
                  <c:v>116190.30333910386</c:v>
                </c:pt>
                <c:pt idx="590">
                  <c:v>113347.1241715326</c:v>
                </c:pt>
                <c:pt idx="591">
                  <c:v>467925.7466598255</c:v>
                </c:pt>
                <c:pt idx="592">
                  <c:v>85024.040733735164</c:v>
                </c:pt>
                <c:pt idx="593">
                  <c:v>321448.73180434137</c:v>
                </c:pt>
                <c:pt idx="594">
                  <c:v>272171.0087053384</c:v>
                </c:pt>
                <c:pt idx="595">
                  <c:v>215687.22253354086</c:v>
                </c:pt>
                <c:pt idx="596">
                  <c:v>156113.20345371499</c:v>
                </c:pt>
                <c:pt idx="597">
                  <c:v>193326.01532069081</c:v>
                </c:pt>
                <c:pt idx="598">
                  <c:v>178288.71480657416</c:v>
                </c:pt>
                <c:pt idx="599">
                  <c:v>198519.7615803474</c:v>
                </c:pt>
                <c:pt idx="600">
                  <c:v>197048.24300888675</c:v>
                </c:pt>
                <c:pt idx="601">
                  <c:v>176267.14513379993</c:v>
                </c:pt>
                <c:pt idx="602">
                  <c:v>249466.04320022621</c:v>
                </c:pt>
                <c:pt idx="603">
                  <c:v>173245.42048760349</c:v>
                </c:pt>
                <c:pt idx="604">
                  <c:v>332992.94407422317</c:v>
                </c:pt>
                <c:pt idx="605">
                  <c:v>306419.99897383648</c:v>
                </c:pt>
                <c:pt idx="606">
                  <c:v>215687.22253354086</c:v>
                </c:pt>
                <c:pt idx="607">
                  <c:v>212929.3970792609</c:v>
                </c:pt>
                <c:pt idx="608">
                  <c:v>248971.15454034309</c:v>
                </c:pt>
                <c:pt idx="609">
                  <c:v>201869.0797439781</c:v>
                </c:pt>
                <c:pt idx="610">
                  <c:v>1641691.491986396</c:v>
                </c:pt>
                <c:pt idx="611">
                  <c:v>210942.30139530508</c:v>
                </c:pt>
                <c:pt idx="612">
                  <c:v>425365.5473694377</c:v>
                </c:pt>
                <c:pt idx="613">
                  <c:v>448297.40713205497</c:v>
                </c:pt>
                <c:pt idx="614">
                  <c:v>217255.52821047694</c:v>
                </c:pt>
                <c:pt idx="615">
                  <c:v>73829.833399785348</c:v>
                </c:pt>
                <c:pt idx="616">
                  <c:v>218496.99240070296</c:v>
                </c:pt>
                <c:pt idx="617">
                  <c:v>184157.66822595813</c:v>
                </c:pt>
                <c:pt idx="618">
                  <c:v>229814.63397648162</c:v>
                </c:pt>
                <c:pt idx="619">
                  <c:v>837561.05026481953</c:v>
                </c:pt>
                <c:pt idx="620">
                  <c:v>545339.54048782168</c:v>
                </c:pt>
                <c:pt idx="621">
                  <c:v>83575.933321412565</c:v>
                </c:pt>
                <c:pt idx="622">
                  <c:v>208081.43769248686</c:v>
                </c:pt>
                <c:pt idx="623">
                  <c:v>272304.22027707042</c:v>
                </c:pt>
                <c:pt idx="624">
                  <c:v>176190.11254350509</c:v>
                </c:pt>
                <c:pt idx="625">
                  <c:v>283597.34824994166</c:v>
                </c:pt>
                <c:pt idx="626">
                  <c:v>4155040.5425003879</c:v>
                </c:pt>
                <c:pt idx="627">
                  <c:v>411832.19963540212</c:v>
                </c:pt>
                <c:pt idx="628">
                  <c:v>116356.39778514233</c:v>
                </c:pt>
                <c:pt idx="629">
                  <c:v>329695.59912895359</c:v>
                </c:pt>
                <c:pt idx="630">
                  <c:v>206231.24492334909</c:v>
                </c:pt>
                <c:pt idx="631">
                  <c:v>121061.79003741901</c:v>
                </c:pt>
                <c:pt idx="632">
                  <c:v>907386.45352847874</c:v>
                </c:pt>
                <c:pt idx="633">
                  <c:v>659149.91514853877</c:v>
                </c:pt>
                <c:pt idx="634">
                  <c:v>252402.48773692065</c:v>
                </c:pt>
                <c:pt idx="635">
                  <c:v>3766099.6142948349</c:v>
                </c:pt>
                <c:pt idx="636">
                  <c:v>202677.8567379679</c:v>
                </c:pt>
                <c:pt idx="637">
                  <c:v>241139.66493861686</c:v>
                </c:pt>
                <c:pt idx="638">
                  <c:v>1857241.1615353157</c:v>
                </c:pt>
                <c:pt idx="639">
                  <c:v>490920.65367006179</c:v>
                </c:pt>
                <c:pt idx="640">
                  <c:v>247791.13753334311</c:v>
                </c:pt>
                <c:pt idx="641">
                  <c:v>3102857.3791355169</c:v>
                </c:pt>
                <c:pt idx="642">
                  <c:v>127856.83620746752</c:v>
                </c:pt>
                <c:pt idx="643">
                  <c:v>240177.18437666004</c:v>
                </c:pt>
                <c:pt idx="644">
                  <c:v>845360.73063052981</c:v>
                </c:pt>
                <c:pt idx="645">
                  <c:v>395996.42732646305</c:v>
                </c:pt>
                <c:pt idx="646">
                  <c:v>106147.15828513281</c:v>
                </c:pt>
                <c:pt idx="647">
                  <c:v>296155.17971574672</c:v>
                </c:pt>
                <c:pt idx="648">
                  <c:v>423329.28592810885</c:v>
                </c:pt>
                <c:pt idx="649">
                  <c:v>103064.79223462607</c:v>
                </c:pt>
                <c:pt idx="650">
                  <c:v>1356728.2863599285</c:v>
                </c:pt>
                <c:pt idx="651">
                  <c:v>547193.23484385293</c:v>
                </c:pt>
                <c:pt idx="652">
                  <c:v>109985.53128223357</c:v>
                </c:pt>
                <c:pt idx="653">
                  <c:v>272647.35359672818</c:v>
                </c:pt>
                <c:pt idx="654">
                  <c:v>743921.42243672919</c:v>
                </c:pt>
                <c:pt idx="655">
                  <c:v>616618.88499021635</c:v>
                </c:pt>
                <c:pt idx="656">
                  <c:v>266353.74609527097</c:v>
                </c:pt>
                <c:pt idx="657">
                  <c:v>71702.406817907278</c:v>
                </c:pt>
                <c:pt idx="658">
                  <c:v>2042887.9551229875</c:v>
                </c:pt>
                <c:pt idx="659">
                  <c:v>215226.15183469636</c:v>
                </c:pt>
                <c:pt idx="660">
                  <c:v>206040.5632706139</c:v>
                </c:pt>
                <c:pt idx="661">
                  <c:v>166707.27229152003</c:v>
                </c:pt>
                <c:pt idx="662">
                  <c:v>279807.27952727117</c:v>
                </c:pt>
                <c:pt idx="663">
                  <c:v>341588.77854490624</c:v>
                </c:pt>
                <c:pt idx="664">
                  <c:v>224608.68884464249</c:v>
                </c:pt>
                <c:pt idx="665">
                  <c:v>1777364.4449020566</c:v>
                </c:pt>
                <c:pt idx="666">
                  <c:v>537967.65977824421</c:v>
                </c:pt>
                <c:pt idx="667">
                  <c:v>4599276.2235214403</c:v>
                </c:pt>
                <c:pt idx="668">
                  <c:v>624603.33732876298</c:v>
                </c:pt>
                <c:pt idx="669">
                  <c:v>329413.37952346902</c:v>
                </c:pt>
                <c:pt idx="670">
                  <c:v>221863.62228738045</c:v>
                </c:pt>
                <c:pt idx="671">
                  <c:v>600474.1174870627</c:v>
                </c:pt>
                <c:pt idx="672">
                  <c:v>79877.040938868842</c:v>
                </c:pt>
                <c:pt idx="673">
                  <c:v>350579.98516328639</c:v>
                </c:pt>
                <c:pt idx="674">
                  <c:v>303872.4856855839</c:v>
                </c:pt>
                <c:pt idx="675">
                  <c:v>363885.81366721267</c:v>
                </c:pt>
                <c:pt idx="676">
                  <c:v>401322.34846838628</c:v>
                </c:pt>
                <c:pt idx="677">
                  <c:v>1216630.9825002206</c:v>
                </c:pt>
                <c:pt idx="678">
                  <c:v>240735.95486855699</c:v>
                </c:pt>
                <c:pt idx="679">
                  <c:v>472829.38180762419</c:v>
                </c:pt>
                <c:pt idx="680">
                  <c:v>174093.38940378136</c:v>
                </c:pt>
                <c:pt idx="681">
                  <c:v>587236.11881803349</c:v>
                </c:pt>
                <c:pt idx="682">
                  <c:v>297184.30286546418</c:v>
                </c:pt>
                <c:pt idx="683">
                  <c:v>83035.670749579745</c:v>
                </c:pt>
                <c:pt idx="684">
                  <c:v>736692.21156477835</c:v>
                </c:pt>
                <c:pt idx="685">
                  <c:v>83994.640774761894</c:v>
                </c:pt>
                <c:pt idx="686">
                  <c:v>179288.60642001461</c:v>
                </c:pt>
                <c:pt idx="687">
                  <c:v>85739.210895437791</c:v>
                </c:pt>
                <c:pt idx="688">
                  <c:v>193424.65915035643</c:v>
                </c:pt>
                <c:pt idx="689">
                  <c:v>396065.56841038459</c:v>
                </c:pt>
                <c:pt idx="690">
                  <c:v>344019.0840855412</c:v>
                </c:pt>
                <c:pt idx="691">
                  <c:v>229412.55531985109</c:v>
                </c:pt>
                <c:pt idx="692">
                  <c:v>301622.30778820498</c:v>
                </c:pt>
                <c:pt idx="693">
                  <c:v>122221.91987132974</c:v>
                </c:pt>
                <c:pt idx="694">
                  <c:v>305703.92478057725</c:v>
                </c:pt>
                <c:pt idx="695">
                  <c:v>117708.94788773959</c:v>
                </c:pt>
                <c:pt idx="696">
                  <c:v>278043.40465749655</c:v>
                </c:pt>
                <c:pt idx="697">
                  <c:v>190924.08208308654</c:v>
                </c:pt>
                <c:pt idx="698">
                  <c:v>276487.62586663297</c:v>
                </c:pt>
                <c:pt idx="699">
                  <c:v>372782.51421500271</c:v>
                </c:pt>
                <c:pt idx="700">
                  <c:v>93189.500098242759</c:v>
                </c:pt>
                <c:pt idx="701">
                  <c:v>207403.23216627835</c:v>
                </c:pt>
                <c:pt idx="702">
                  <c:v>549347.5920715247</c:v>
                </c:pt>
                <c:pt idx="703">
                  <c:v>555471.2240276651</c:v>
                </c:pt>
                <c:pt idx="704">
                  <c:v>404635.15066220891</c:v>
                </c:pt>
                <c:pt idx="705">
                  <c:v>197063.42679827634</c:v>
                </c:pt>
                <c:pt idx="706">
                  <c:v>88786.839597144353</c:v>
                </c:pt>
                <c:pt idx="707">
                  <c:v>93398.72102007833</c:v>
                </c:pt>
                <c:pt idx="708">
                  <c:v>78417.265873720113</c:v>
                </c:pt>
                <c:pt idx="709">
                  <c:v>212687.05567238462</c:v>
                </c:pt>
                <c:pt idx="710">
                  <c:v>220147.9556890917</c:v>
                </c:pt>
                <c:pt idx="711">
                  <c:v>929690.11930623278</c:v>
                </c:pt>
                <c:pt idx="712">
                  <c:v>230959.57217151753</c:v>
                </c:pt>
                <c:pt idx="713">
                  <c:v>439206.60144781839</c:v>
                </c:pt>
                <c:pt idx="714">
                  <c:v>581697.85103581275</c:v>
                </c:pt>
                <c:pt idx="715">
                  <c:v>178845.9644376561</c:v>
                </c:pt>
                <c:pt idx="716">
                  <c:v>547193.23484385293</c:v>
                </c:pt>
                <c:pt idx="717">
                  <c:v>179421.05476144474</c:v>
                </c:pt>
                <c:pt idx="718">
                  <c:v>1734103.1399962201</c:v>
                </c:pt>
                <c:pt idx="719">
                  <c:v>125687.14238303869</c:v>
                </c:pt>
                <c:pt idx="720">
                  <c:v>275968.90653017041</c:v>
                </c:pt>
                <c:pt idx="721">
                  <c:v>6128997.6684910823</c:v>
                </c:pt>
                <c:pt idx="722">
                  <c:v>85029.874560148237</c:v>
                </c:pt>
                <c:pt idx="723">
                  <c:v>401529.44930604991</c:v>
                </c:pt>
                <c:pt idx="724">
                  <c:v>1093074.1597545275</c:v>
                </c:pt>
                <c:pt idx="725">
                  <c:v>481064.83588951104</c:v>
                </c:pt>
                <c:pt idx="726">
                  <c:v>482161.73766949121</c:v>
                </c:pt>
                <c:pt idx="727">
                  <c:v>229717.45195351157</c:v>
                </c:pt>
                <c:pt idx="728">
                  <c:v>262184.7042603732</c:v>
                </c:pt>
                <c:pt idx="729">
                  <c:v>174232.79416485259</c:v>
                </c:pt>
                <c:pt idx="730">
                  <c:v>191179.97361622658</c:v>
                </c:pt>
                <c:pt idx="731">
                  <c:v>225923.68068817753</c:v>
                </c:pt>
                <c:pt idx="732">
                  <c:v>576635.10251046834</c:v>
                </c:pt>
                <c:pt idx="733">
                  <c:v>177075.3965082221</c:v>
                </c:pt>
                <c:pt idx="734">
                  <c:v>1413955.9766090817</c:v>
                </c:pt>
                <c:pt idx="735">
                  <c:v>223422.41399439506</c:v>
                </c:pt>
                <c:pt idx="736">
                  <c:v>970732.47087701946</c:v>
                </c:pt>
                <c:pt idx="737">
                  <c:v>182467.99383663872</c:v>
                </c:pt>
                <c:pt idx="738">
                  <c:v>3440047.6520959544</c:v>
                </c:pt>
                <c:pt idx="739">
                  <c:v>181665.31627874021</c:v>
                </c:pt>
                <c:pt idx="740">
                  <c:v>106147.15828513281</c:v>
                </c:pt>
                <c:pt idx="741">
                  <c:v>182613.30827760883</c:v>
                </c:pt>
                <c:pt idx="742">
                  <c:v>233449.08865880349</c:v>
                </c:pt>
                <c:pt idx="743">
                  <c:v>11261195.187318299</c:v>
                </c:pt>
                <c:pt idx="744">
                  <c:v>191179.97361622658</c:v>
                </c:pt>
                <c:pt idx="745">
                  <c:v>180616.53236709011</c:v>
                </c:pt>
                <c:pt idx="746">
                  <c:v>180616.53236709011</c:v>
                </c:pt>
                <c:pt idx="747">
                  <c:v>194710.21625214795</c:v>
                </c:pt>
                <c:pt idx="748">
                  <c:v>222603.60301070492</c:v>
                </c:pt>
                <c:pt idx="749">
                  <c:v>122221.91987132974</c:v>
                </c:pt>
                <c:pt idx="750">
                  <c:v>259167.88955343532</c:v>
                </c:pt>
                <c:pt idx="751">
                  <c:v>187958.12695116282</c:v>
                </c:pt>
                <c:pt idx="752">
                  <c:v>218496.99240070296</c:v>
                </c:pt>
                <c:pt idx="753">
                  <c:v>775995.56123162387</c:v>
                </c:pt>
                <c:pt idx="754">
                  <c:v>108357.1064704625</c:v>
                </c:pt>
                <c:pt idx="755">
                  <c:v>946567.89991349226</c:v>
                </c:pt>
                <c:pt idx="756">
                  <c:v>96452.183548197965</c:v>
                </c:pt>
                <c:pt idx="757">
                  <c:v>292169.19779351645</c:v>
                </c:pt>
                <c:pt idx="758">
                  <c:v>100808.17343799189</c:v>
                </c:pt>
                <c:pt idx="759">
                  <c:v>376594.2868298961</c:v>
                </c:pt>
                <c:pt idx="760">
                  <c:v>327764.53631925222</c:v>
                </c:pt>
                <c:pt idx="761">
                  <c:v>379189.58212310367</c:v>
                </c:pt>
                <c:pt idx="762">
                  <c:v>391963.8763956615</c:v>
                </c:pt>
                <c:pt idx="763">
                  <c:v>2150320.0805946239</c:v>
                </c:pt>
                <c:pt idx="764">
                  <c:v>78847.640979895572</c:v>
                </c:pt>
                <c:pt idx="765">
                  <c:v>471751.07275107503</c:v>
                </c:pt>
                <c:pt idx="766">
                  <c:v>125283.33631003436</c:v>
                </c:pt>
                <c:pt idx="767">
                  <c:v>88879.915210075123</c:v>
                </c:pt>
                <c:pt idx="768">
                  <c:v>296283.51269725646</c:v>
                </c:pt>
                <c:pt idx="769">
                  <c:v>438765.24831532943</c:v>
                </c:pt>
                <c:pt idx="770">
                  <c:v>197292.4668892007</c:v>
                </c:pt>
                <c:pt idx="771">
                  <c:v>442217.94394096581</c:v>
                </c:pt>
                <c:pt idx="772">
                  <c:v>321846.25538524665</c:v>
                </c:pt>
                <c:pt idx="773">
                  <c:v>114958.04750406448</c:v>
                </c:pt>
                <c:pt idx="774">
                  <c:v>81866.100549536859</c:v>
                </c:pt>
                <c:pt idx="775">
                  <c:v>524650.4045823185</c:v>
                </c:pt>
                <c:pt idx="776">
                  <c:v>337895.18876941915</c:v>
                </c:pt>
                <c:pt idx="777">
                  <c:v>135448.83331152349</c:v>
                </c:pt>
                <c:pt idx="778">
                  <c:v>1107822.7172102339</c:v>
                </c:pt>
                <c:pt idx="779">
                  <c:v>269263.22223081155</c:v>
                </c:pt>
                <c:pt idx="780">
                  <c:v>184660.44054272922</c:v>
                </c:pt>
                <c:pt idx="781">
                  <c:v>119272.93499928879</c:v>
                </c:pt>
                <c:pt idx="782">
                  <c:v>79970.116551799612</c:v>
                </c:pt>
                <c:pt idx="783">
                  <c:v>694430.96787911619</c:v>
                </c:pt>
                <c:pt idx="784">
                  <c:v>242917.53075085598</c:v>
                </c:pt>
                <c:pt idx="785">
                  <c:v>504401.67217290233</c:v>
                </c:pt>
                <c:pt idx="786">
                  <c:v>401529.44930604991</c:v>
                </c:pt>
                <c:pt idx="787">
                  <c:v>178403.32245529757</c:v>
                </c:pt>
                <c:pt idx="788">
                  <c:v>304250.88757339818</c:v>
                </c:pt>
                <c:pt idx="789">
                  <c:v>266353.74609527097</c:v>
                </c:pt>
                <c:pt idx="790">
                  <c:v>374360.66187575011</c:v>
                </c:pt>
                <c:pt idx="791">
                  <c:v>173086.5279214257</c:v>
                </c:pt>
                <c:pt idx="792">
                  <c:v>930149.66354447359</c:v>
                </c:pt>
                <c:pt idx="793">
                  <c:v>100814.00726440495</c:v>
                </c:pt>
                <c:pt idx="794">
                  <c:v>183030.04285436484</c:v>
                </c:pt>
                <c:pt idx="795">
                  <c:v>5182810.4564480297</c:v>
                </c:pt>
                <c:pt idx="796">
                  <c:v>467886.28912795929</c:v>
                </c:pt>
                <c:pt idx="797">
                  <c:v>294096.10298854439</c:v>
                </c:pt>
                <c:pt idx="798">
                  <c:v>469841.37462012895</c:v>
                </c:pt>
                <c:pt idx="799">
                  <c:v>209763.90460215684</c:v>
                </c:pt>
                <c:pt idx="800">
                  <c:v>178403.32245529757</c:v>
                </c:pt>
                <c:pt idx="801">
                  <c:v>182857.53215792275</c:v>
                </c:pt>
                <c:pt idx="802">
                  <c:v>87280.659530369347</c:v>
                </c:pt>
                <c:pt idx="803">
                  <c:v>284831.503357785</c:v>
                </c:pt>
                <c:pt idx="804">
                  <c:v>76980.826114223644</c:v>
                </c:pt>
                <c:pt idx="805">
                  <c:v>923886.4460209508</c:v>
                </c:pt>
                <c:pt idx="806">
                  <c:v>195760.03460356692</c:v>
                </c:pt>
                <c:pt idx="807">
                  <c:v>675261.65256980748</c:v>
                </c:pt>
                <c:pt idx="808">
                  <c:v>190964.99472146374</c:v>
                </c:pt>
                <c:pt idx="809">
                  <c:v>372280.51072832226</c:v>
                </c:pt>
                <c:pt idx="810">
                  <c:v>820669.71618120407</c:v>
                </c:pt>
                <c:pt idx="811">
                  <c:v>2152122.9889794304</c:v>
                </c:pt>
                <c:pt idx="812">
                  <c:v>177960.6804729391</c:v>
                </c:pt>
                <c:pt idx="813">
                  <c:v>230959.57217151753</c:v>
                </c:pt>
                <c:pt idx="814">
                  <c:v>225788.54744448635</c:v>
                </c:pt>
                <c:pt idx="815">
                  <c:v>3282436.9988074377</c:v>
                </c:pt>
                <c:pt idx="816">
                  <c:v>325857.57429520146</c:v>
                </c:pt>
                <c:pt idx="817">
                  <c:v>547352.18981424253</c:v>
                </c:pt>
                <c:pt idx="818">
                  <c:v>396779.41052369616</c:v>
                </c:pt>
                <c:pt idx="819">
                  <c:v>200909.95131163977</c:v>
                </c:pt>
                <c:pt idx="820">
                  <c:v>356866.77225310355</c:v>
                </c:pt>
                <c:pt idx="821">
                  <c:v>180173.89038473161</c:v>
                </c:pt>
                <c:pt idx="822">
                  <c:v>8852076.6755961683</c:v>
                </c:pt>
                <c:pt idx="823">
                  <c:v>190825.1726437427</c:v>
                </c:pt>
                <c:pt idx="824">
                  <c:v>177518.03849058057</c:v>
                </c:pt>
                <c:pt idx="825">
                  <c:v>130258.76944507181</c:v>
                </c:pt>
                <c:pt idx="826">
                  <c:v>85556.242192460981</c:v>
                </c:pt>
                <c:pt idx="827">
                  <c:v>417153.68300330389</c:v>
                </c:pt>
                <c:pt idx="828">
                  <c:v>268616.14751368406</c:v>
                </c:pt>
                <c:pt idx="829">
                  <c:v>192119.9045019882</c:v>
                </c:pt>
                <c:pt idx="830">
                  <c:v>432891.48655942013</c:v>
                </c:pt>
                <c:pt idx="831">
                  <c:v>14201695.497273684</c:v>
                </c:pt>
                <c:pt idx="832">
                  <c:v>1677684.6907629473</c:v>
                </c:pt>
                <c:pt idx="833">
                  <c:v>167841.14990657195</c:v>
                </c:pt>
                <c:pt idx="834">
                  <c:v>192363.01473895519</c:v>
                </c:pt>
                <c:pt idx="835">
                  <c:v>88996.326128658126</c:v>
                </c:pt>
                <c:pt idx="836">
                  <c:v>177533.82150332708</c:v>
                </c:pt>
                <c:pt idx="837">
                  <c:v>214356.05725915771</c:v>
                </c:pt>
                <c:pt idx="838">
                  <c:v>219351.90878664085</c:v>
                </c:pt>
                <c:pt idx="839">
                  <c:v>28832518.165449031</c:v>
                </c:pt>
                <c:pt idx="840">
                  <c:v>179699.59197372443</c:v>
                </c:pt>
                <c:pt idx="841">
                  <c:v>244679.94381393504</c:v>
                </c:pt>
                <c:pt idx="842">
                  <c:v>76619.077671979743</c:v>
                </c:pt>
                <c:pt idx="843">
                  <c:v>272304.22027707042</c:v>
                </c:pt>
                <c:pt idx="844">
                  <c:v>236449.7052860416</c:v>
                </c:pt>
                <c:pt idx="845">
                  <c:v>482761.88736521354</c:v>
                </c:pt>
                <c:pt idx="846">
                  <c:v>229185.56730909814</c:v>
                </c:pt>
                <c:pt idx="847">
                  <c:v>89246.383835385117</c:v>
                </c:pt>
                <c:pt idx="848">
                  <c:v>178544.6063397142</c:v>
                </c:pt>
                <c:pt idx="849">
                  <c:v>3640065.2083243602</c:v>
                </c:pt>
                <c:pt idx="850">
                  <c:v>2822912.56351315</c:v>
                </c:pt>
                <c:pt idx="851">
                  <c:v>75247.658036695691</c:v>
                </c:pt>
                <c:pt idx="852">
                  <c:v>738024.93689849798</c:v>
                </c:pt>
                <c:pt idx="853">
                  <c:v>71577.934786217258</c:v>
                </c:pt>
                <c:pt idx="854">
                  <c:v>670621.206837954</c:v>
                </c:pt>
                <c:pt idx="855">
                  <c:v>272821.83716976357</c:v>
                </c:pt>
                <c:pt idx="856">
                  <c:v>210569.92309009627</c:v>
                </c:pt>
                <c:pt idx="857">
                  <c:v>229412.55531985109</c:v>
                </c:pt>
                <c:pt idx="858">
                  <c:v>435153.59771930339</c:v>
                </c:pt>
                <c:pt idx="859">
                  <c:v>80879.764662148955</c:v>
                </c:pt>
                <c:pt idx="860">
                  <c:v>421963.38330492552</c:v>
                </c:pt>
                <c:pt idx="861">
                  <c:v>1614215.3598243741</c:v>
                </c:pt>
                <c:pt idx="862">
                  <c:v>3984551.937317959</c:v>
                </c:pt>
                <c:pt idx="863">
                  <c:v>295132.59762485634</c:v>
                </c:pt>
                <c:pt idx="864">
                  <c:v>192081.63646695469</c:v>
                </c:pt>
                <c:pt idx="865">
                  <c:v>89071.900262349707</c:v>
                </c:pt>
                <c:pt idx="866">
                  <c:v>116876.56997841937</c:v>
                </c:pt>
                <c:pt idx="867">
                  <c:v>179731.24840237311</c:v>
                </c:pt>
                <c:pt idx="868">
                  <c:v>83907.398988244197</c:v>
                </c:pt>
                <c:pt idx="869">
                  <c:v>317517.2831943098</c:v>
                </c:pt>
                <c:pt idx="870">
                  <c:v>127851.79921008906</c:v>
                </c:pt>
                <c:pt idx="871">
                  <c:v>797525.71858354483</c:v>
                </c:pt>
                <c:pt idx="872">
                  <c:v>1159862.8364893077</c:v>
                </c:pt>
                <c:pt idx="873">
                  <c:v>280370.77020223421</c:v>
                </c:pt>
                <c:pt idx="874">
                  <c:v>249265.0619481125</c:v>
                </c:pt>
                <c:pt idx="875">
                  <c:v>220050.95672212946</c:v>
                </c:pt>
                <c:pt idx="876">
                  <c:v>334382.97883209336</c:v>
                </c:pt>
                <c:pt idx="877">
                  <c:v>206648.3388630313</c:v>
                </c:pt>
                <c:pt idx="878">
                  <c:v>120994.16981431242</c:v>
                </c:pt>
                <c:pt idx="879">
                  <c:v>237060.16018093121</c:v>
                </c:pt>
                <c:pt idx="880">
                  <c:v>240283.80676576227</c:v>
                </c:pt>
                <c:pt idx="881">
                  <c:v>202212.21306363586</c:v>
                </c:pt>
                <c:pt idx="882">
                  <c:v>191610.34872240204</c:v>
                </c:pt>
                <c:pt idx="883">
                  <c:v>116079.99185661212</c:v>
                </c:pt>
                <c:pt idx="884">
                  <c:v>136958.61991801762</c:v>
                </c:pt>
                <c:pt idx="885">
                  <c:v>176632.75452586357</c:v>
                </c:pt>
                <c:pt idx="886">
                  <c:v>223236.1555660115</c:v>
                </c:pt>
                <c:pt idx="887">
                  <c:v>120651.03649465468</c:v>
                </c:pt>
                <c:pt idx="888">
                  <c:v>198779.60781655519</c:v>
                </c:pt>
                <c:pt idx="889">
                  <c:v>406300.69851663028</c:v>
                </c:pt>
                <c:pt idx="890">
                  <c:v>522501.44596464769</c:v>
                </c:pt>
                <c:pt idx="891">
                  <c:v>118935.3698963659</c:v>
                </c:pt>
                <c:pt idx="892">
                  <c:v>185101.79367521824</c:v>
                </c:pt>
                <c:pt idx="893">
                  <c:v>201049.43192619685</c:v>
                </c:pt>
                <c:pt idx="894">
                  <c:v>387377.08234360517</c:v>
                </c:pt>
                <c:pt idx="895">
                  <c:v>120196.74365883641</c:v>
                </c:pt>
                <c:pt idx="896">
                  <c:v>520696.73430998169</c:v>
                </c:pt>
                <c:pt idx="897">
                  <c:v>223922.42220532702</c:v>
                </c:pt>
                <c:pt idx="898">
                  <c:v>507443.35424588516</c:v>
                </c:pt>
                <c:pt idx="899">
                  <c:v>399309.953552066</c:v>
                </c:pt>
                <c:pt idx="900">
                  <c:v>616618.88499021635</c:v>
                </c:pt>
                <c:pt idx="901">
                  <c:v>187353.26827195194</c:v>
                </c:pt>
                <c:pt idx="902">
                  <c:v>236449.7052860416</c:v>
                </c:pt>
                <c:pt idx="903">
                  <c:v>115118.37052790163</c:v>
                </c:pt>
                <c:pt idx="904">
                  <c:v>372280.51072832226</c:v>
                </c:pt>
                <c:pt idx="905">
                  <c:v>860345.44415325846</c:v>
                </c:pt>
                <c:pt idx="906">
                  <c:v>231733.95327987112</c:v>
                </c:pt>
                <c:pt idx="907">
                  <c:v>710282.61360395735</c:v>
                </c:pt>
                <c:pt idx="908">
                  <c:v>231302.70549117523</c:v>
                </c:pt>
                <c:pt idx="909">
                  <c:v>600323.04507316533</c:v>
                </c:pt>
                <c:pt idx="910">
                  <c:v>179731.24840237311</c:v>
                </c:pt>
                <c:pt idx="911">
                  <c:v>204957.2796208979</c:v>
                </c:pt>
                <c:pt idx="912">
                  <c:v>785074.00963652181</c:v>
                </c:pt>
                <c:pt idx="913">
                  <c:v>151684.6299472253</c:v>
                </c:pt>
                <c:pt idx="914">
                  <c:v>187325.30318638927</c:v>
                </c:pt>
                <c:pt idx="915">
                  <c:v>200648.22595208668</c:v>
                </c:pt>
                <c:pt idx="916">
                  <c:v>276688.27685516031</c:v>
                </c:pt>
                <c:pt idx="917">
                  <c:v>215670.59373682208</c:v>
                </c:pt>
                <c:pt idx="918">
                  <c:v>384847.76016110432</c:v>
                </c:pt>
                <c:pt idx="919">
                  <c:v>429407.57307163917</c:v>
                </c:pt>
                <c:pt idx="920">
                  <c:v>183200.66547758051</c:v>
                </c:pt>
                <c:pt idx="921">
                  <c:v>180519.8468643479</c:v>
                </c:pt>
                <c:pt idx="922">
                  <c:v>420712.29794225597</c:v>
                </c:pt>
                <c:pt idx="923">
                  <c:v>235245.82175403292</c:v>
                </c:pt>
                <c:pt idx="924">
                  <c:v>376983.7492976943</c:v>
                </c:pt>
                <c:pt idx="925">
                  <c:v>362313.59583582269</c:v>
                </c:pt>
                <c:pt idx="926">
                  <c:v>345543.56246059004</c:v>
                </c:pt>
                <c:pt idx="927">
                  <c:v>92259.772808915222</c:v>
                </c:pt>
                <c:pt idx="928">
                  <c:v>227412.62488539156</c:v>
                </c:pt>
                <c:pt idx="929">
                  <c:v>413081.69134000252</c:v>
                </c:pt>
                <c:pt idx="930">
                  <c:v>117219.70329807712</c:v>
                </c:pt>
                <c:pt idx="931">
                  <c:v>176267.14513379993</c:v>
                </c:pt>
                <c:pt idx="932">
                  <c:v>236114.55947570154</c:v>
                </c:pt>
                <c:pt idx="933">
                  <c:v>446644.36376455089</c:v>
                </c:pt>
                <c:pt idx="934">
                  <c:v>810070.57899698429</c:v>
                </c:pt>
                <c:pt idx="935">
                  <c:v>281330.96107328532</c:v>
                </c:pt>
                <c:pt idx="936">
                  <c:v>301331.60305277898</c:v>
                </c:pt>
                <c:pt idx="937">
                  <c:v>533261.24763586861</c:v>
                </c:pt>
                <c:pt idx="938">
                  <c:v>221982.53730191319</c:v>
                </c:pt>
                <c:pt idx="939">
                  <c:v>279684.50356291869</c:v>
                </c:pt>
                <c:pt idx="940">
                  <c:v>760007.77582226659</c:v>
                </c:pt>
                <c:pt idx="941">
                  <c:v>177533.82150332708</c:v>
                </c:pt>
                <c:pt idx="942">
                  <c:v>318430.19638121431</c:v>
                </c:pt>
                <c:pt idx="943">
                  <c:v>222492.34749159997</c:v>
                </c:pt>
                <c:pt idx="944">
                  <c:v>79731.726497898737</c:v>
                </c:pt>
                <c:pt idx="945">
                  <c:v>263992.34402782336</c:v>
                </c:pt>
                <c:pt idx="946">
                  <c:v>130601.90276472956</c:v>
                </c:pt>
                <c:pt idx="947">
                  <c:v>72869.060104743636</c:v>
                </c:pt>
                <c:pt idx="948">
                  <c:v>215687.22253354086</c:v>
                </c:pt>
                <c:pt idx="949">
                  <c:v>77649.591274299964</c:v>
                </c:pt>
                <c:pt idx="950">
                  <c:v>14860320.577208489</c:v>
                </c:pt>
                <c:pt idx="951">
                  <c:v>431510.55070451816</c:v>
                </c:pt>
                <c:pt idx="952">
                  <c:v>1300098.7561305377</c:v>
                </c:pt>
                <c:pt idx="953">
                  <c:v>2638383.4741096827</c:v>
                </c:pt>
                <c:pt idx="954">
                  <c:v>229135.23895344033</c:v>
                </c:pt>
                <c:pt idx="955">
                  <c:v>307537.17193868384</c:v>
                </c:pt>
                <c:pt idx="956">
                  <c:v>222893.02224635374</c:v>
                </c:pt>
                <c:pt idx="957">
                  <c:v>180173.89038473161</c:v>
                </c:pt>
                <c:pt idx="958">
                  <c:v>2540986.1157645974</c:v>
                </c:pt>
                <c:pt idx="959">
                  <c:v>228354.78305784712</c:v>
                </c:pt>
                <c:pt idx="960">
                  <c:v>642487.26514301379</c:v>
                </c:pt>
                <c:pt idx="961">
                  <c:v>464258.94032255362</c:v>
                </c:pt>
                <c:pt idx="962">
                  <c:v>471611.94254956295</c:v>
                </c:pt>
                <c:pt idx="963">
                  <c:v>127427.25793032667</c:v>
                </c:pt>
                <c:pt idx="964">
                  <c:v>714876.99354765215</c:v>
                </c:pt>
                <c:pt idx="965">
                  <c:v>178403.32245529757</c:v>
                </c:pt>
                <c:pt idx="966">
                  <c:v>116342.24843552164</c:v>
                </c:pt>
                <c:pt idx="967">
                  <c:v>943118.21495431045</c:v>
                </c:pt>
                <c:pt idx="968">
                  <c:v>231271.41627493803</c:v>
                </c:pt>
                <c:pt idx="969">
                  <c:v>2778991.4985969574</c:v>
                </c:pt>
                <c:pt idx="970">
                  <c:v>180979.04963942472</c:v>
                </c:pt>
                <c:pt idx="971">
                  <c:v>194669.7209304205</c:v>
                </c:pt>
                <c:pt idx="972">
                  <c:v>287199.23046594555</c:v>
                </c:pt>
                <c:pt idx="973">
                  <c:v>7035810.1546471883</c:v>
                </c:pt>
                <c:pt idx="974">
                  <c:v>228937.7592882202</c:v>
                </c:pt>
                <c:pt idx="975">
                  <c:v>101686.425129582</c:v>
                </c:pt>
                <c:pt idx="976">
                  <c:v>115661.81562261918</c:v>
                </c:pt>
                <c:pt idx="977">
                  <c:v>179288.60642001461</c:v>
                </c:pt>
                <c:pt idx="978">
                  <c:v>1127724.4497503836</c:v>
                </c:pt>
                <c:pt idx="979">
                  <c:v>225294.95548395801</c:v>
                </c:pt>
                <c:pt idx="980">
                  <c:v>763785.15925170842</c:v>
                </c:pt>
                <c:pt idx="981">
                  <c:v>480760.62888236309</c:v>
                </c:pt>
                <c:pt idx="982">
                  <c:v>180173.89038473161</c:v>
                </c:pt>
                <c:pt idx="983">
                  <c:v>116190.30333910386</c:v>
                </c:pt>
                <c:pt idx="984">
                  <c:v>138407.52415937485</c:v>
                </c:pt>
                <c:pt idx="985">
                  <c:v>81679.949323675319</c:v>
                </c:pt>
                <c:pt idx="986">
                  <c:v>389601.19107813312</c:v>
                </c:pt>
                <c:pt idx="987">
                  <c:v>273049.35639987298</c:v>
                </c:pt>
                <c:pt idx="988">
                  <c:v>209057.90919690818</c:v>
                </c:pt>
                <c:pt idx="989">
                  <c:v>215687.22253354086</c:v>
                </c:pt>
                <c:pt idx="990">
                  <c:v>223838.20453453786</c:v>
                </c:pt>
                <c:pt idx="991">
                  <c:v>270344.64661278011</c:v>
                </c:pt>
                <c:pt idx="992">
                  <c:v>599535.47545117058</c:v>
                </c:pt>
                <c:pt idx="993">
                  <c:v>130305.97127573269</c:v>
                </c:pt>
                <c:pt idx="994">
                  <c:v>290147.15289927367</c:v>
                </c:pt>
                <c:pt idx="995">
                  <c:v>178020.04197726102</c:v>
                </c:pt>
                <c:pt idx="996">
                  <c:v>419774.36233224283</c:v>
                </c:pt>
                <c:pt idx="997">
                  <c:v>416246.26217964845</c:v>
                </c:pt>
                <c:pt idx="998">
                  <c:v>71925.443475684806</c:v>
                </c:pt>
                <c:pt idx="999">
                  <c:v>177960.6804729391</c:v>
                </c:pt>
                <c:pt idx="1000">
                  <c:v>1536733.8744191783</c:v>
                </c:pt>
                <c:pt idx="1001">
                  <c:v>206338.99885556049</c:v>
                </c:pt>
                <c:pt idx="1002">
                  <c:v>221863.62228738045</c:v>
                </c:pt>
                <c:pt idx="1003">
                  <c:v>254497.90187731618</c:v>
                </c:pt>
                <c:pt idx="1004">
                  <c:v>3954911.1371293096</c:v>
                </c:pt>
                <c:pt idx="1005">
                  <c:v>177960.6804729391</c:v>
                </c:pt>
                <c:pt idx="1006">
                  <c:v>177960.6804729391</c:v>
                </c:pt>
                <c:pt idx="1007">
                  <c:v>177518.03849058057</c:v>
                </c:pt>
                <c:pt idx="1008">
                  <c:v>210104.27941576426</c:v>
                </c:pt>
                <c:pt idx="1009">
                  <c:v>396321.45994352462</c:v>
                </c:pt>
                <c:pt idx="1010">
                  <c:v>179731.24840237311</c:v>
                </c:pt>
                <c:pt idx="1011">
                  <c:v>91886.707126890265</c:v>
                </c:pt>
                <c:pt idx="1012">
                  <c:v>177785.68247991364</c:v>
                </c:pt>
                <c:pt idx="1013">
                  <c:v>363772.51166772505</c:v>
                </c:pt>
                <c:pt idx="1014">
                  <c:v>91200.440487574757</c:v>
                </c:pt>
                <c:pt idx="1015">
                  <c:v>122617.55762870505</c:v>
                </c:pt>
                <c:pt idx="1016">
                  <c:v>5167466.6969912183</c:v>
                </c:pt>
                <c:pt idx="1017">
                  <c:v>2433980.7588594169</c:v>
                </c:pt>
                <c:pt idx="1018">
                  <c:v>80487.733444492769</c:v>
                </c:pt>
                <c:pt idx="1019">
                  <c:v>181736.85985587828</c:v>
                </c:pt>
                <c:pt idx="1020">
                  <c:v>269047.37065352831</c:v>
                </c:pt>
                <c:pt idx="1021">
                  <c:v>409912.88033201266</c:v>
                </c:pt>
                <c:pt idx="1022">
                  <c:v>180616.53236709011</c:v>
                </c:pt>
                <c:pt idx="1023">
                  <c:v>318068.90076128382</c:v>
                </c:pt>
                <c:pt idx="1024">
                  <c:v>130945.03608438732</c:v>
                </c:pt>
                <c:pt idx="1025">
                  <c:v>107153.22293845382</c:v>
                </c:pt>
                <c:pt idx="1026">
                  <c:v>281011.16305927985</c:v>
                </c:pt>
                <c:pt idx="1027">
                  <c:v>77812.407194509258</c:v>
                </c:pt>
                <c:pt idx="1028">
                  <c:v>647049.99985763757</c:v>
                </c:pt>
                <c:pt idx="1029">
                  <c:v>20260392.201347668</c:v>
                </c:pt>
                <c:pt idx="1030">
                  <c:v>1104864.3991745827</c:v>
                </c:pt>
                <c:pt idx="1031">
                  <c:v>84680.907414077417</c:v>
                </c:pt>
                <c:pt idx="1032">
                  <c:v>98133.536814520965</c:v>
                </c:pt>
                <c:pt idx="1033">
                  <c:v>232332.10545014852</c:v>
                </c:pt>
                <c:pt idx="1034">
                  <c:v>430716.19986940478</c:v>
                </c:pt>
                <c:pt idx="1035">
                  <c:v>3349430.2241355292</c:v>
                </c:pt>
                <c:pt idx="1036">
                  <c:v>185096.19410944713</c:v>
                </c:pt>
                <c:pt idx="1037">
                  <c:v>1025219.8659566111</c:v>
                </c:pt>
                <c:pt idx="1038">
                  <c:v>2152873.1620996115</c:v>
                </c:pt>
                <c:pt idx="1039">
                  <c:v>378618.00793587847</c:v>
                </c:pt>
                <c:pt idx="1040">
                  <c:v>135685.78170818745</c:v>
                </c:pt>
                <c:pt idx="1041">
                  <c:v>77219.216168124505</c:v>
                </c:pt>
                <c:pt idx="1042">
                  <c:v>510991.89519008034</c:v>
                </c:pt>
                <c:pt idx="1043">
                  <c:v>1204173.7811899488</c:v>
                </c:pt>
                <c:pt idx="1044">
                  <c:v>300982.37029702991</c:v>
                </c:pt>
                <c:pt idx="1045">
                  <c:v>478995.3090052593</c:v>
                </c:pt>
                <c:pt idx="1046">
                  <c:v>265722.00156857661</c:v>
                </c:pt>
                <c:pt idx="1047">
                  <c:v>203934.32056117989</c:v>
                </c:pt>
                <c:pt idx="1048">
                  <c:v>323577.19617608062</c:v>
                </c:pt>
                <c:pt idx="1049">
                  <c:v>126198.06621607245</c:v>
                </c:pt>
                <c:pt idx="1050">
                  <c:v>284305.02852295025</c:v>
                </c:pt>
                <c:pt idx="1051">
                  <c:v>133336.09849820007</c:v>
                </c:pt>
                <c:pt idx="1052">
                  <c:v>244272.56255024782</c:v>
                </c:pt>
                <c:pt idx="1053">
                  <c:v>278772.89377555362</c:v>
                </c:pt>
                <c:pt idx="1054">
                  <c:v>603727.38937636476</c:v>
                </c:pt>
                <c:pt idx="1055">
                  <c:v>130497.95632800728</c:v>
                </c:pt>
                <c:pt idx="1056">
                  <c:v>638308.34212578321</c:v>
                </c:pt>
                <c:pt idx="1057">
                  <c:v>583643.08334459353</c:v>
                </c:pt>
                <c:pt idx="1058">
                  <c:v>226208.65655001602</c:v>
                </c:pt>
                <c:pt idx="1059">
                  <c:v>597156.18789270602</c:v>
                </c:pt>
                <c:pt idx="1060">
                  <c:v>251029.95445828961</c:v>
                </c:pt>
                <c:pt idx="1061">
                  <c:v>1191656.7618601832</c:v>
                </c:pt>
                <c:pt idx="1062">
                  <c:v>116004.94894227693</c:v>
                </c:pt>
                <c:pt idx="1063">
                  <c:v>296841.16954580642</c:v>
                </c:pt>
                <c:pt idx="1064">
                  <c:v>218747.05010742997</c:v>
                </c:pt>
                <c:pt idx="1065">
                  <c:v>181359.41320425476</c:v>
                </c:pt>
                <c:pt idx="1066">
                  <c:v>278998.23692360317</c:v>
                </c:pt>
                <c:pt idx="1067">
                  <c:v>372051.71944770974</c:v>
                </c:pt>
                <c:pt idx="1068">
                  <c:v>101165.8913236823</c:v>
                </c:pt>
                <c:pt idx="1069">
                  <c:v>421562.60134764976</c:v>
                </c:pt>
                <c:pt idx="1070">
                  <c:v>329209.7268183683</c:v>
                </c:pt>
                <c:pt idx="1071">
                  <c:v>282657.16520377592</c:v>
                </c:pt>
                <c:pt idx="1072">
                  <c:v>240283.80676576227</c:v>
                </c:pt>
                <c:pt idx="1073">
                  <c:v>245930.15649408422</c:v>
                </c:pt>
                <c:pt idx="1074">
                  <c:v>386879.10941347823</c:v>
                </c:pt>
                <c:pt idx="1075">
                  <c:v>253775.0210155517</c:v>
                </c:pt>
                <c:pt idx="1076">
                  <c:v>190185.57661573167</c:v>
                </c:pt>
                <c:pt idx="1077">
                  <c:v>475439.14551446139</c:v>
                </c:pt>
                <c:pt idx="1078">
                  <c:v>84680.907414077417</c:v>
                </c:pt>
                <c:pt idx="1079">
                  <c:v>182165.43169219419</c:v>
                </c:pt>
                <c:pt idx="1080">
                  <c:v>231873.35804094237</c:v>
                </c:pt>
                <c:pt idx="1081">
                  <c:v>282220.88041770156</c:v>
                </c:pt>
                <c:pt idx="1082">
                  <c:v>279770.94852040178</c:v>
                </c:pt>
                <c:pt idx="1083">
                  <c:v>285061.24987458833</c:v>
                </c:pt>
                <c:pt idx="1084">
                  <c:v>236792.83860569936</c:v>
                </c:pt>
                <c:pt idx="1085">
                  <c:v>1935860.9589794925</c:v>
                </c:pt>
                <c:pt idx="1086">
                  <c:v>1147835.403212369</c:v>
                </c:pt>
                <c:pt idx="1087">
                  <c:v>177960.6804729391</c:v>
                </c:pt>
                <c:pt idx="1088">
                  <c:v>231302.70549117523</c:v>
                </c:pt>
                <c:pt idx="1089">
                  <c:v>311939.03561074764</c:v>
                </c:pt>
                <c:pt idx="1090">
                  <c:v>183317.07639616352</c:v>
                </c:pt>
                <c:pt idx="1091">
                  <c:v>193424.65915035643</c:v>
                </c:pt>
                <c:pt idx="1092">
                  <c:v>191389.46014774035</c:v>
                </c:pt>
                <c:pt idx="1093">
                  <c:v>197879.82408917241</c:v>
                </c:pt>
                <c:pt idx="1094">
                  <c:v>183223.91597986588</c:v>
                </c:pt>
                <c:pt idx="1095">
                  <c:v>311421.41871805448</c:v>
                </c:pt>
                <c:pt idx="1096">
                  <c:v>204519.19941444934</c:v>
                </c:pt>
                <c:pt idx="1097">
                  <c:v>80548.383798684197</c:v>
                </c:pt>
                <c:pt idx="1098">
                  <c:v>265272.90413729299</c:v>
                </c:pt>
                <c:pt idx="1099">
                  <c:v>191523.10693588434</c:v>
                </c:pt>
                <c:pt idx="1100">
                  <c:v>215687.22253354086</c:v>
                </c:pt>
                <c:pt idx="1101">
                  <c:v>194390.41823814245</c:v>
                </c:pt>
                <c:pt idx="1102">
                  <c:v>183715.02624359966</c:v>
                </c:pt>
                <c:pt idx="1103">
                  <c:v>234800.78287824668</c:v>
                </c:pt>
                <c:pt idx="1104">
                  <c:v>471174.18475721549</c:v>
                </c:pt>
                <c:pt idx="1105">
                  <c:v>76538.783355222069</c:v>
                </c:pt>
                <c:pt idx="1106">
                  <c:v>182898.88336280422</c:v>
                </c:pt>
                <c:pt idx="1107">
                  <c:v>164369.24553478119</c:v>
                </c:pt>
                <c:pt idx="1108">
                  <c:v>177911.26815495061</c:v>
                </c:pt>
                <c:pt idx="1109">
                  <c:v>174232.79416485259</c:v>
                </c:pt>
                <c:pt idx="1110">
                  <c:v>184184.24510861453</c:v>
                </c:pt>
                <c:pt idx="1111">
                  <c:v>277997.76848596096</c:v>
                </c:pt>
                <c:pt idx="1112">
                  <c:v>369046.39158728666</c:v>
                </c:pt>
                <c:pt idx="1113">
                  <c:v>179288.60642001461</c:v>
                </c:pt>
                <c:pt idx="1114">
                  <c:v>2367522.6751089483</c:v>
                </c:pt>
                <c:pt idx="1115">
                  <c:v>208092.41571880039</c:v>
                </c:pt>
                <c:pt idx="1116">
                  <c:v>263017.08216969343</c:v>
                </c:pt>
                <c:pt idx="1117">
                  <c:v>585934.78095319192</c:v>
                </c:pt>
                <c:pt idx="1118">
                  <c:v>84268.033787141132</c:v>
                </c:pt>
                <c:pt idx="1119">
                  <c:v>1340233.4892719912</c:v>
                </c:pt>
                <c:pt idx="1120">
                  <c:v>213885.18683125477</c:v>
                </c:pt>
                <c:pt idx="1121">
                  <c:v>182387.10029652412</c:v>
                </c:pt>
                <c:pt idx="1122">
                  <c:v>331747.42692828848</c:v>
                </c:pt>
                <c:pt idx="1123">
                  <c:v>177518.03849058057</c:v>
                </c:pt>
                <c:pt idx="1124">
                  <c:v>204684.41782787509</c:v>
                </c:pt>
                <c:pt idx="1125">
                  <c:v>178032.8232734341</c:v>
                </c:pt>
                <c:pt idx="1126">
                  <c:v>174555.37054050638</c:v>
                </c:pt>
                <c:pt idx="1127">
                  <c:v>183200.66547758051</c:v>
                </c:pt>
                <c:pt idx="1128">
                  <c:v>1180962.4289788608</c:v>
                </c:pt>
                <c:pt idx="1129">
                  <c:v>127170.56956815202</c:v>
                </c:pt>
                <c:pt idx="1130">
                  <c:v>274641.79166793864</c:v>
                </c:pt>
                <c:pt idx="1131">
                  <c:v>186835.65137925878</c:v>
                </c:pt>
                <c:pt idx="1132">
                  <c:v>217141.42938195475</c:v>
                </c:pt>
                <c:pt idx="1133">
                  <c:v>226978.53603697495</c:v>
                </c:pt>
                <c:pt idx="1134">
                  <c:v>311443.95719467214</c:v>
                </c:pt>
                <c:pt idx="1135">
                  <c:v>2144021.7775589521</c:v>
                </c:pt>
                <c:pt idx="1136">
                  <c:v>187318.26531347359</c:v>
                </c:pt>
                <c:pt idx="1137">
                  <c:v>1273564.805346661</c:v>
                </c:pt>
                <c:pt idx="1138">
                  <c:v>368572.95240952581</c:v>
                </c:pt>
                <c:pt idx="1139">
                  <c:v>251948.85092888225</c:v>
                </c:pt>
                <c:pt idx="1140">
                  <c:v>99453.141638600064</c:v>
                </c:pt>
                <c:pt idx="1141">
                  <c:v>185433.94896856247</c:v>
                </c:pt>
                <c:pt idx="1142">
                  <c:v>104838.53148736725</c:v>
                </c:pt>
                <c:pt idx="1143">
                  <c:v>617457.41354026203</c:v>
                </c:pt>
                <c:pt idx="1144">
                  <c:v>185207.2265674877</c:v>
                </c:pt>
                <c:pt idx="1145">
                  <c:v>200648.22595208668</c:v>
                </c:pt>
                <c:pt idx="1146">
                  <c:v>454157.34980192996</c:v>
                </c:pt>
                <c:pt idx="1147">
                  <c:v>462316.46092003438</c:v>
                </c:pt>
                <c:pt idx="1148">
                  <c:v>277025.88196313975</c:v>
                </c:pt>
                <c:pt idx="1149">
                  <c:v>348614.26085827063</c:v>
                </c:pt>
                <c:pt idx="1150">
                  <c:v>218496.99240070296</c:v>
                </c:pt>
                <c:pt idx="1151">
                  <c:v>191938.47345919276</c:v>
                </c:pt>
                <c:pt idx="1152">
                  <c:v>93945.507044836791</c:v>
                </c:pt>
                <c:pt idx="1153">
                  <c:v>2152122.9889794304</c:v>
                </c:pt>
                <c:pt idx="1154">
                  <c:v>179731.24840237311</c:v>
                </c:pt>
                <c:pt idx="1155">
                  <c:v>233530.15515574411</c:v>
                </c:pt>
                <c:pt idx="1156">
                  <c:v>212113.2541984655</c:v>
                </c:pt>
                <c:pt idx="1157">
                  <c:v>301625.57286476006</c:v>
                </c:pt>
                <c:pt idx="1158">
                  <c:v>457164.14171874506</c:v>
                </c:pt>
                <c:pt idx="1159">
                  <c:v>200287.59115318971</c:v>
                </c:pt>
                <c:pt idx="1160">
                  <c:v>372979.04424382083</c:v>
                </c:pt>
                <c:pt idx="1161">
                  <c:v>229930.17221254425</c:v>
                </c:pt>
                <c:pt idx="1162">
                  <c:v>190836.84029656881</c:v>
                </c:pt>
                <c:pt idx="1163">
                  <c:v>212942.42158595705</c:v>
                </c:pt>
                <c:pt idx="1164">
                  <c:v>298005.0131219583</c:v>
                </c:pt>
                <c:pt idx="1165">
                  <c:v>178652.76638899776</c:v>
                </c:pt>
                <c:pt idx="1166">
                  <c:v>3180557.1888649091</c:v>
                </c:pt>
                <c:pt idx="1167">
                  <c:v>1095006.9477309061</c:v>
                </c:pt>
                <c:pt idx="1168">
                  <c:v>253088.75437623617</c:v>
                </c:pt>
                <c:pt idx="1169">
                  <c:v>897834.46994287567</c:v>
                </c:pt>
                <c:pt idx="1170">
                  <c:v>216851.06610969274</c:v>
                </c:pt>
                <c:pt idx="1171">
                  <c:v>396256.49102394638</c:v>
                </c:pt>
                <c:pt idx="1172">
                  <c:v>235763.43864672608</c:v>
                </c:pt>
                <c:pt idx="1173">
                  <c:v>122023.56977328569</c:v>
                </c:pt>
                <c:pt idx="1174">
                  <c:v>191366.12484208809</c:v>
                </c:pt>
                <c:pt idx="1175">
                  <c:v>231873.35804094237</c:v>
                </c:pt>
                <c:pt idx="1176">
                  <c:v>311764.55203771224</c:v>
                </c:pt>
                <c:pt idx="1177">
                  <c:v>71479.370160129736</c:v>
                </c:pt>
                <c:pt idx="1178">
                  <c:v>93945.507044836791</c:v>
                </c:pt>
                <c:pt idx="1179">
                  <c:v>185259.46539552702</c:v>
                </c:pt>
                <c:pt idx="1180">
                  <c:v>220037.37859692174</c:v>
                </c:pt>
                <c:pt idx="1181">
                  <c:v>124227.94974188053</c:v>
                </c:pt>
                <c:pt idx="1182">
                  <c:v>187353.26827195194</c:v>
                </c:pt>
                <c:pt idx="1183">
                  <c:v>320934.04077473585</c:v>
                </c:pt>
                <c:pt idx="1184">
                  <c:v>910648.19294182071</c:v>
                </c:pt>
                <c:pt idx="1185">
                  <c:v>231373.55944180075</c:v>
                </c:pt>
                <c:pt idx="1186">
                  <c:v>185689.84050170251</c:v>
                </c:pt>
                <c:pt idx="1187">
                  <c:v>106379.18329326421</c:v>
                </c:pt>
                <c:pt idx="1188">
                  <c:v>213192.47929268406</c:v>
                </c:pt>
                <c:pt idx="1189">
                  <c:v>830374.38569437165</c:v>
                </c:pt>
                <c:pt idx="1190">
                  <c:v>183272.38426124112</c:v>
                </c:pt>
                <c:pt idx="1191">
                  <c:v>182387.10029652412</c:v>
                </c:pt>
                <c:pt idx="1192">
                  <c:v>382129.42104416963</c:v>
                </c:pt>
                <c:pt idx="1193">
                  <c:v>1352773.2368345663</c:v>
                </c:pt>
                <c:pt idx="1194">
                  <c:v>240225.04448479725</c:v>
                </c:pt>
                <c:pt idx="1195">
                  <c:v>2388466.2720899316</c:v>
                </c:pt>
                <c:pt idx="1196">
                  <c:v>541577.50710441079</c:v>
                </c:pt>
                <c:pt idx="1197">
                  <c:v>70810.26018679711</c:v>
                </c:pt>
                <c:pt idx="1198">
                  <c:v>407827.40417837299</c:v>
                </c:pt>
                <c:pt idx="1199">
                  <c:v>78161.374340580063</c:v>
                </c:pt>
                <c:pt idx="1200">
                  <c:v>258562.25869404143</c:v>
                </c:pt>
                <c:pt idx="1201">
                  <c:v>162572.17097638777</c:v>
                </c:pt>
                <c:pt idx="1202">
                  <c:v>164564.1475002623</c:v>
                </c:pt>
                <c:pt idx="1203">
                  <c:v>179269.216867549</c:v>
                </c:pt>
                <c:pt idx="1204">
                  <c:v>388656.5400093054</c:v>
                </c:pt>
                <c:pt idx="1205">
                  <c:v>186789.32223111828</c:v>
                </c:pt>
                <c:pt idx="1206">
                  <c:v>375244.21617439692</c:v>
                </c:pt>
                <c:pt idx="1207">
                  <c:v>161757.02893662854</c:v>
                </c:pt>
                <c:pt idx="1208">
                  <c:v>303360.70261930377</c:v>
                </c:pt>
                <c:pt idx="1209">
                  <c:v>136778.30251856917</c:v>
                </c:pt>
                <c:pt idx="1210">
                  <c:v>209255.80392908162</c:v>
                </c:pt>
                <c:pt idx="1211">
                  <c:v>198412.0255478982</c:v>
                </c:pt>
                <c:pt idx="1212">
                  <c:v>261178.37399737397</c:v>
                </c:pt>
                <c:pt idx="1213">
                  <c:v>184916.33207586929</c:v>
                </c:pt>
                <c:pt idx="1214">
                  <c:v>177075.3965082221</c:v>
                </c:pt>
                <c:pt idx="1215">
                  <c:v>196844.59030378607</c:v>
                </c:pt>
                <c:pt idx="1216">
                  <c:v>482761.88736521354</c:v>
                </c:pt>
                <c:pt idx="1217">
                  <c:v>372470.77731410414</c:v>
                </c:pt>
                <c:pt idx="1218">
                  <c:v>514459.34498848312</c:v>
                </c:pt>
                <c:pt idx="1219">
                  <c:v>86826.949118541641</c:v>
                </c:pt>
                <c:pt idx="1220">
                  <c:v>298877.24123094295</c:v>
                </c:pt>
                <c:pt idx="1221">
                  <c:v>82133.659735503024</c:v>
                </c:pt>
                <c:pt idx="1222">
                  <c:v>1413955.9766090817</c:v>
                </c:pt>
                <c:pt idx="1223">
                  <c:v>85710.307373050673</c:v>
                </c:pt>
                <c:pt idx="1224">
                  <c:v>209132.10407757462</c:v>
                </c:pt>
                <c:pt idx="1225">
                  <c:v>640410.96374582814</c:v>
                </c:pt>
                <c:pt idx="1226">
                  <c:v>195223.71778492074</c:v>
                </c:pt>
                <c:pt idx="1227">
                  <c:v>333696.71219277789</c:v>
                </c:pt>
                <c:pt idx="1228">
                  <c:v>311398.88024143688</c:v>
                </c:pt>
                <c:pt idx="1229">
                  <c:v>227176.77893249699</c:v>
                </c:pt>
                <c:pt idx="1230">
                  <c:v>991861.67666493088</c:v>
                </c:pt>
                <c:pt idx="1231">
                  <c:v>201869.0797439781</c:v>
                </c:pt>
                <c:pt idx="1232">
                  <c:v>292571.30779918324</c:v>
                </c:pt>
                <c:pt idx="1233">
                  <c:v>871386.62409647973</c:v>
                </c:pt>
                <c:pt idx="1234">
                  <c:v>330900.26044093404</c:v>
                </c:pt>
                <c:pt idx="1235">
                  <c:v>188190.68317865062</c:v>
                </c:pt>
                <c:pt idx="1236">
                  <c:v>76195.650035564307</c:v>
                </c:pt>
                <c:pt idx="1237">
                  <c:v>75486.73771710915</c:v>
                </c:pt>
                <c:pt idx="1238">
                  <c:v>186564.05603695032</c:v>
                </c:pt>
                <c:pt idx="1239">
                  <c:v>210777.51034880604</c:v>
                </c:pt>
                <c:pt idx="1240">
                  <c:v>249145.63811337849</c:v>
                </c:pt>
                <c:pt idx="1241">
                  <c:v>137133.63471040942</c:v>
                </c:pt>
                <c:pt idx="1242">
                  <c:v>227298.33405098045</c:v>
                </c:pt>
                <c:pt idx="1243">
                  <c:v>242376.92001567458</c:v>
                </c:pt>
                <c:pt idx="1244">
                  <c:v>73722.003614088186</c:v>
                </c:pt>
                <c:pt idx="1245">
                  <c:v>267041.34078297752</c:v>
                </c:pt>
                <c:pt idx="1246">
                  <c:v>291519.68617790472</c:v>
                </c:pt>
                <c:pt idx="1247">
                  <c:v>174232.79416485259</c:v>
                </c:pt>
                <c:pt idx="1248">
                  <c:v>162996.71225615015</c:v>
                </c:pt>
                <c:pt idx="1249">
                  <c:v>141140.92306381074</c:v>
                </c:pt>
                <c:pt idx="1250">
                  <c:v>234559.5551147174</c:v>
                </c:pt>
                <c:pt idx="1251">
                  <c:v>311607.30433423782</c:v>
                </c:pt>
                <c:pt idx="1252">
                  <c:v>74823.11675693329</c:v>
                </c:pt>
                <c:pt idx="1253">
                  <c:v>262574.4401873349</c:v>
                </c:pt>
                <c:pt idx="1254">
                  <c:v>740658.66313328838</c:v>
                </c:pt>
                <c:pt idx="1255">
                  <c:v>189072.53021038225</c:v>
                </c:pt>
                <c:pt idx="1256">
                  <c:v>333760.42891745089</c:v>
                </c:pt>
                <c:pt idx="1257">
                  <c:v>431754.93524168473</c:v>
                </c:pt>
                <c:pt idx="1258">
                  <c:v>381893.90229862987</c:v>
                </c:pt>
                <c:pt idx="1259">
                  <c:v>177518.03849058057</c:v>
                </c:pt>
                <c:pt idx="1260">
                  <c:v>243695.75935975532</c:v>
                </c:pt>
                <c:pt idx="1261">
                  <c:v>271617.95363775495</c:v>
                </c:pt>
                <c:pt idx="1262">
                  <c:v>245196.68802410777</c:v>
                </c:pt>
                <c:pt idx="1263">
                  <c:v>240283.80676576227</c:v>
                </c:pt>
                <c:pt idx="1264">
                  <c:v>227546.27167353552</c:v>
                </c:pt>
                <c:pt idx="1265">
                  <c:v>1126590.5721353316</c:v>
                </c:pt>
                <c:pt idx="1266">
                  <c:v>234653.16194700456</c:v>
                </c:pt>
                <c:pt idx="1267">
                  <c:v>179731.24840237311</c:v>
                </c:pt>
                <c:pt idx="1268">
                  <c:v>325979.12941368495</c:v>
                </c:pt>
                <c:pt idx="1269">
                  <c:v>219724.28709184969</c:v>
                </c:pt>
                <c:pt idx="1270">
                  <c:v>291765.82053060021</c:v>
                </c:pt>
                <c:pt idx="1271">
                  <c:v>651710.3495619467</c:v>
                </c:pt>
                <c:pt idx="1272">
                  <c:v>93275.447435102164</c:v>
                </c:pt>
                <c:pt idx="1273">
                  <c:v>87326.29570190495</c:v>
                </c:pt>
                <c:pt idx="1274">
                  <c:v>783596.73309213389</c:v>
                </c:pt>
                <c:pt idx="1275">
                  <c:v>193151.53174765542</c:v>
                </c:pt>
                <c:pt idx="1276">
                  <c:v>242376.92001567458</c:v>
                </c:pt>
                <c:pt idx="1277">
                  <c:v>484820.68728316011</c:v>
                </c:pt>
                <c:pt idx="1278">
                  <c:v>295966.36598677927</c:v>
                </c:pt>
                <c:pt idx="1279">
                  <c:v>805126.89044405473</c:v>
                </c:pt>
                <c:pt idx="1280">
                  <c:v>245691.57668399089</c:v>
                </c:pt>
                <c:pt idx="1281">
                  <c:v>693202.63539810828</c:v>
                </c:pt>
                <c:pt idx="1282">
                  <c:v>246960.06527325872</c:v>
                </c:pt>
                <c:pt idx="1283">
                  <c:v>520485.71011828654</c:v>
                </c:pt>
                <c:pt idx="1284">
                  <c:v>1229931.7740067684</c:v>
                </c:pt>
                <c:pt idx="1285">
                  <c:v>104094.19219359935</c:v>
                </c:pt>
                <c:pt idx="1286">
                  <c:v>1546743.3199142106</c:v>
                </c:pt>
                <c:pt idx="1287">
                  <c:v>79190.774299553334</c:v>
                </c:pt>
                <c:pt idx="1288">
                  <c:v>348271.12753861287</c:v>
                </c:pt>
                <c:pt idx="1289">
                  <c:v>211884.38371427488</c:v>
                </c:pt>
                <c:pt idx="1290">
                  <c:v>431435.87580912944</c:v>
                </c:pt>
                <c:pt idx="1291">
                  <c:v>592108.51595422905</c:v>
                </c:pt>
                <c:pt idx="1292">
                  <c:v>145950.62336543237</c:v>
                </c:pt>
                <c:pt idx="1293">
                  <c:v>190406.46519039338</c:v>
                </c:pt>
                <c:pt idx="1294">
                  <c:v>598894.59057329013</c:v>
                </c:pt>
                <c:pt idx="1295">
                  <c:v>308111.05821596988</c:v>
                </c:pt>
                <c:pt idx="1296">
                  <c:v>384339.92284801084</c:v>
                </c:pt>
                <c:pt idx="1297">
                  <c:v>290000.14239096607</c:v>
                </c:pt>
                <c:pt idx="1298">
                  <c:v>19136442.969786055</c:v>
                </c:pt>
                <c:pt idx="1299">
                  <c:v>473394.34773855685</c:v>
                </c:pt>
                <c:pt idx="1300">
                  <c:v>179731.24840237311</c:v>
                </c:pt>
                <c:pt idx="1301">
                  <c:v>98923.857093080776</c:v>
                </c:pt>
                <c:pt idx="1302">
                  <c:v>123376.79830281797</c:v>
                </c:pt>
                <c:pt idx="1303">
                  <c:v>202840.67265817721</c:v>
                </c:pt>
                <c:pt idx="1304">
                  <c:v>87425.973971339452</c:v>
                </c:pt>
                <c:pt idx="1305">
                  <c:v>1038365.3314316437</c:v>
                </c:pt>
                <c:pt idx="1306">
                  <c:v>806952.86852483533</c:v>
                </c:pt>
                <c:pt idx="1307">
                  <c:v>259113.42343870201</c:v>
                </c:pt>
                <c:pt idx="1308">
                  <c:v>189912.01399661868</c:v>
                </c:pt>
                <c:pt idx="1309">
                  <c:v>346311.23706001014</c:v>
                </c:pt>
                <c:pt idx="1310">
                  <c:v>180616.53236709011</c:v>
                </c:pt>
                <c:pt idx="1311">
                  <c:v>178403.32245529757</c:v>
                </c:pt>
                <c:pt idx="1312">
                  <c:v>224172.7455217322</c:v>
                </c:pt>
                <c:pt idx="1313">
                  <c:v>243743.01239505032</c:v>
                </c:pt>
                <c:pt idx="1314">
                  <c:v>277108.08675227902</c:v>
                </c:pt>
                <c:pt idx="1315">
                  <c:v>265959.17077660852</c:v>
                </c:pt>
                <c:pt idx="1316">
                  <c:v>181501.81633180712</c:v>
                </c:pt>
                <c:pt idx="1317">
                  <c:v>73023.470098589634</c:v>
                </c:pt>
                <c:pt idx="1318">
                  <c:v>177303.49256253324</c:v>
                </c:pt>
                <c:pt idx="1319">
                  <c:v>226158.46420235926</c:v>
                </c:pt>
                <c:pt idx="1320">
                  <c:v>190848.50794939493</c:v>
                </c:pt>
                <c:pt idx="1321">
                  <c:v>180973.21581301163</c:v>
                </c:pt>
                <c:pt idx="1322">
                  <c:v>87443.47545057864</c:v>
                </c:pt>
                <c:pt idx="1323">
                  <c:v>262468.83208854293</c:v>
                </c:pt>
                <c:pt idx="1324">
                  <c:v>70810.26018679711</c:v>
                </c:pt>
                <c:pt idx="1325">
                  <c:v>458904.25726603315</c:v>
                </c:pt>
                <c:pt idx="1326">
                  <c:v>201962.15535690889</c:v>
                </c:pt>
                <c:pt idx="1327">
                  <c:v>331107.3755344068</c:v>
                </c:pt>
                <c:pt idx="1328">
                  <c:v>184230.06543655379</c:v>
                </c:pt>
                <c:pt idx="1329">
                  <c:v>225429.3991011366</c:v>
                </c:pt>
                <c:pt idx="1330">
                  <c:v>287349.9233674581</c:v>
                </c:pt>
                <c:pt idx="1331">
                  <c:v>142007.50710257475</c:v>
                </c:pt>
                <c:pt idx="1332">
                  <c:v>373162.87777983275</c:v>
                </c:pt>
                <c:pt idx="1333">
                  <c:v>1099657.5993088903</c:v>
                </c:pt>
                <c:pt idx="1334">
                  <c:v>435631.49147045205</c:v>
                </c:pt>
                <c:pt idx="1335">
                  <c:v>291886.68602257111</c:v>
                </c:pt>
                <c:pt idx="1336">
                  <c:v>622248.49871929747</c:v>
                </c:pt>
                <c:pt idx="1337">
                  <c:v>240283.80676576227</c:v>
                </c:pt>
                <c:pt idx="1338">
                  <c:v>176632.75452586357</c:v>
                </c:pt>
                <c:pt idx="1339">
                  <c:v>250000.55449931638</c:v>
                </c:pt>
                <c:pt idx="1340">
                  <c:v>728451.17806657916</c:v>
                </c:pt>
                <c:pt idx="1341">
                  <c:v>92287.91310100042</c:v>
                </c:pt>
                <c:pt idx="1342">
                  <c:v>177332.73754808429</c:v>
                </c:pt>
                <c:pt idx="1343">
                  <c:v>166707.27229152003</c:v>
                </c:pt>
                <c:pt idx="1344">
                  <c:v>204713.05574058398</c:v>
                </c:pt>
                <c:pt idx="1345">
                  <c:v>222108.71885021476</c:v>
                </c:pt>
                <c:pt idx="1346">
                  <c:v>453978.14604582841</c:v>
                </c:pt>
                <c:pt idx="1347">
                  <c:v>826924.60698194173</c:v>
                </c:pt>
                <c:pt idx="1348">
                  <c:v>2088183.5908483125</c:v>
                </c:pt>
                <c:pt idx="1349">
                  <c:v>186288.8653545003</c:v>
                </c:pt>
                <c:pt idx="1350">
                  <c:v>176701.89560978516</c:v>
                </c:pt>
                <c:pt idx="1351">
                  <c:v>618921.90878847684</c:v>
                </c:pt>
                <c:pt idx="1352">
                  <c:v>83308.374135446385</c:v>
                </c:pt>
                <c:pt idx="1353">
                  <c:v>209249.54943592648</c:v>
                </c:pt>
                <c:pt idx="1354">
                  <c:v>74660.300836723996</c:v>
                </c:pt>
                <c:pt idx="1355">
                  <c:v>282598.21986680309</c:v>
                </c:pt>
                <c:pt idx="1356">
                  <c:v>247941.75458136987</c:v>
                </c:pt>
                <c:pt idx="1357">
                  <c:v>184600.31020831666</c:v>
                </c:pt>
                <c:pt idx="1358">
                  <c:v>218310.24195148452</c:v>
                </c:pt>
                <c:pt idx="1359">
                  <c:v>2140763.5240335334</c:v>
                </c:pt>
                <c:pt idx="1360">
                  <c:v>2395352.3496422251</c:v>
                </c:pt>
                <c:pt idx="1361">
                  <c:v>215687.22253354086</c:v>
                </c:pt>
                <c:pt idx="1362">
                  <c:v>80150.43395124808</c:v>
                </c:pt>
                <c:pt idx="1363">
                  <c:v>177518.03849058057</c:v>
                </c:pt>
                <c:pt idx="1364">
                  <c:v>182610.13695430168</c:v>
                </c:pt>
                <c:pt idx="1365">
                  <c:v>395760.34376283415</c:v>
                </c:pt>
                <c:pt idx="1366">
                  <c:v>243004.7725373737</c:v>
                </c:pt>
                <c:pt idx="1367">
                  <c:v>375454.23392526706</c:v>
                </c:pt>
                <c:pt idx="1368">
                  <c:v>139978.19313100586</c:v>
                </c:pt>
                <c:pt idx="1369">
                  <c:v>509555.45543058374</c:v>
                </c:pt>
                <c:pt idx="1370">
                  <c:v>71577.934786217258</c:v>
                </c:pt>
                <c:pt idx="1371">
                  <c:v>350377.95492173394</c:v>
                </c:pt>
                <c:pt idx="1372">
                  <c:v>116533.43665876161</c:v>
                </c:pt>
                <c:pt idx="1373">
                  <c:v>386567.61572310282</c:v>
                </c:pt>
                <c:pt idx="1374">
                  <c:v>120506.25327304097</c:v>
                </c:pt>
                <c:pt idx="1375">
                  <c:v>740537.10801480489</c:v>
                </c:pt>
                <c:pt idx="1376">
                  <c:v>117219.70329807712</c:v>
                </c:pt>
                <c:pt idx="1377">
                  <c:v>710016.34326786071</c:v>
                </c:pt>
                <c:pt idx="1378">
                  <c:v>231988.97213049076</c:v>
                </c:pt>
                <c:pt idx="1379">
                  <c:v>2237481.7776141069</c:v>
                </c:pt>
                <c:pt idx="1380">
                  <c:v>83308.374135446385</c:v>
                </c:pt>
                <c:pt idx="1381">
                  <c:v>215792.67222517671</c:v>
                </c:pt>
                <c:pt idx="1382">
                  <c:v>84791.484506247361</c:v>
                </c:pt>
                <c:pt idx="1383">
                  <c:v>2524830.7942519644</c:v>
                </c:pt>
                <c:pt idx="1384">
                  <c:v>242033.78669601682</c:v>
                </c:pt>
                <c:pt idx="1385">
                  <c:v>185878.77008921231</c:v>
                </c:pt>
                <c:pt idx="1386">
                  <c:v>528090.4885185156</c:v>
                </c:pt>
                <c:pt idx="1387">
                  <c:v>524396.48592577176</c:v>
                </c:pt>
                <c:pt idx="1388">
                  <c:v>296154.9029064909</c:v>
                </c:pt>
                <c:pt idx="1389">
                  <c:v>433844.19649165834</c:v>
                </c:pt>
                <c:pt idx="1390">
                  <c:v>268108.31020059058</c:v>
                </c:pt>
                <c:pt idx="1391">
                  <c:v>78847.640979895572</c:v>
                </c:pt>
                <c:pt idx="1392">
                  <c:v>177144.53759214369</c:v>
                </c:pt>
                <c:pt idx="1393">
                  <c:v>116260.84047541698</c:v>
                </c:pt>
                <c:pt idx="1394">
                  <c:v>183543.79879723827</c:v>
                </c:pt>
                <c:pt idx="1395">
                  <c:v>221042.43680941782</c:v>
                </c:pt>
                <c:pt idx="1396">
                  <c:v>840178.7278771851</c:v>
                </c:pt>
                <c:pt idx="1397">
                  <c:v>675483.14596761495</c:v>
                </c:pt>
                <c:pt idx="1398">
                  <c:v>701640.36853185936</c:v>
                </c:pt>
                <c:pt idx="1399">
                  <c:v>540210.80765219277</c:v>
                </c:pt>
                <c:pt idx="1400">
                  <c:v>74927.860022690162</c:v>
                </c:pt>
                <c:pt idx="1401">
                  <c:v>173976.90263171255</c:v>
                </c:pt>
                <c:pt idx="1402">
                  <c:v>13208202.376922853</c:v>
                </c:pt>
                <c:pt idx="1403">
                  <c:v>519389.13635219622</c:v>
                </c:pt>
                <c:pt idx="1404">
                  <c:v>115498.4684830535</c:v>
                </c:pt>
                <c:pt idx="1405">
                  <c:v>464517.82462238596</c:v>
                </c:pt>
                <c:pt idx="1406">
                  <c:v>227051.9900864946</c:v>
                </c:pt>
                <c:pt idx="1407">
                  <c:v>126390.11367255877</c:v>
                </c:pt>
                <c:pt idx="1408">
                  <c:v>348079.14248633827</c:v>
                </c:pt>
                <c:pt idx="1409">
                  <c:v>225353.90082093081</c:v>
                </c:pt>
                <c:pt idx="1410">
                  <c:v>244074.47806188196</c:v>
                </c:pt>
                <c:pt idx="1411">
                  <c:v>240283.80676576227</c:v>
                </c:pt>
                <c:pt idx="1412">
                  <c:v>80900.607071429054</c:v>
                </c:pt>
                <c:pt idx="1413">
                  <c:v>134004.86365827642</c:v>
                </c:pt>
                <c:pt idx="1414">
                  <c:v>324803.61818470695</c:v>
                </c:pt>
                <c:pt idx="1415">
                  <c:v>277968.83696462994</c:v>
                </c:pt>
                <c:pt idx="1416">
                  <c:v>152464.32261251667</c:v>
                </c:pt>
                <c:pt idx="1417">
                  <c:v>183491.55996919895</c:v>
                </c:pt>
                <c:pt idx="1418">
                  <c:v>187521.9180185743</c:v>
                </c:pt>
                <c:pt idx="1419">
                  <c:v>1044671.8674368525</c:v>
                </c:pt>
                <c:pt idx="1420">
                  <c:v>104918.22098097921</c:v>
                </c:pt>
                <c:pt idx="1421">
                  <c:v>2072399.4581440557</c:v>
                </c:pt>
                <c:pt idx="1422">
                  <c:v>324978.10175774235</c:v>
                </c:pt>
                <c:pt idx="1423">
                  <c:v>229790.6915979872</c:v>
                </c:pt>
                <c:pt idx="1424">
                  <c:v>269988.94640199328</c:v>
                </c:pt>
                <c:pt idx="1425">
                  <c:v>525595.5555214663</c:v>
                </c:pt>
                <c:pt idx="1426">
                  <c:v>348614.26085827063</c:v>
                </c:pt>
                <c:pt idx="1427">
                  <c:v>273550.23729332536</c:v>
                </c:pt>
                <c:pt idx="1428">
                  <c:v>493544.33471557405</c:v>
                </c:pt>
                <c:pt idx="1429">
                  <c:v>373849.14441914827</c:v>
                </c:pt>
                <c:pt idx="1430">
                  <c:v>341167.8326052854</c:v>
                </c:pt>
                <c:pt idx="1431">
                  <c:v>631640.91691157653</c:v>
                </c:pt>
                <c:pt idx="1432">
                  <c:v>1280837.7500611122</c:v>
                </c:pt>
                <c:pt idx="1433">
                  <c:v>304095.70874946151</c:v>
                </c:pt>
                <c:pt idx="1434">
                  <c:v>468001.32079351705</c:v>
                </c:pt>
                <c:pt idx="1435">
                  <c:v>480727.79640615568</c:v>
                </c:pt>
                <c:pt idx="1436">
                  <c:v>176632.75452586357</c:v>
                </c:pt>
                <c:pt idx="1437">
                  <c:v>234726.50879400218</c:v>
                </c:pt>
                <c:pt idx="1438">
                  <c:v>450884.03313891753</c:v>
                </c:pt>
                <c:pt idx="1439">
                  <c:v>536344.72732972226</c:v>
                </c:pt>
                <c:pt idx="1440">
                  <c:v>189464.99664445041</c:v>
                </c:pt>
                <c:pt idx="1441">
                  <c:v>328005.71368468244</c:v>
                </c:pt>
                <c:pt idx="1442">
                  <c:v>213146.33990073597</c:v>
                </c:pt>
                <c:pt idx="1443">
                  <c:v>196699.27586281596</c:v>
                </c:pt>
                <c:pt idx="1444">
                  <c:v>244987.99832162866</c:v>
                </c:pt>
                <c:pt idx="1445">
                  <c:v>457890.04109644931</c:v>
                </c:pt>
                <c:pt idx="1446">
                  <c:v>197199.12566659175</c:v>
                </c:pt>
                <c:pt idx="1447">
                  <c:v>209960.93785138743</c:v>
                </c:pt>
                <c:pt idx="1448">
                  <c:v>2775264.7651307397</c:v>
                </c:pt>
                <c:pt idx="1449">
                  <c:v>314387.0570356659</c:v>
                </c:pt>
                <c:pt idx="1450">
                  <c:v>242783.61835303379</c:v>
                </c:pt>
                <c:pt idx="1451">
                  <c:v>373929.25792959461</c:v>
                </c:pt>
                <c:pt idx="1452">
                  <c:v>77263.139472956216</c:v>
                </c:pt>
                <c:pt idx="1453">
                  <c:v>198536.49757958821</c:v>
                </c:pt>
                <c:pt idx="1454">
                  <c:v>440283.0960349305</c:v>
                </c:pt>
                <c:pt idx="1455">
                  <c:v>182182.93317143337</c:v>
                </c:pt>
                <c:pt idx="1456">
                  <c:v>206047.42593700706</c:v>
                </c:pt>
                <c:pt idx="1457">
                  <c:v>135684.99607873042</c:v>
                </c:pt>
                <c:pt idx="1458">
                  <c:v>188784.3886250254</c:v>
                </c:pt>
                <c:pt idx="1459">
                  <c:v>229818.9054938617</c:v>
                </c:pt>
                <c:pt idx="1460">
                  <c:v>781822.1970103581</c:v>
                </c:pt>
                <c:pt idx="1461">
                  <c:v>918285.31179742224</c:v>
                </c:pt>
                <c:pt idx="1462">
                  <c:v>503346.96963147237</c:v>
                </c:pt>
                <c:pt idx="1463">
                  <c:v>87966.926169684855</c:v>
                </c:pt>
                <c:pt idx="1464">
                  <c:v>186032.97382136027</c:v>
                </c:pt>
                <c:pt idx="1465">
                  <c:v>629887.59045149246</c:v>
                </c:pt>
                <c:pt idx="1466">
                  <c:v>306339.12223308824</c:v>
                </c:pt>
                <c:pt idx="1467">
                  <c:v>193343.51679993002</c:v>
                </c:pt>
                <c:pt idx="1468">
                  <c:v>150922.87397758508</c:v>
                </c:pt>
                <c:pt idx="1469">
                  <c:v>3843886.4002010664</c:v>
                </c:pt>
                <c:pt idx="1470">
                  <c:v>270838.87699518685</c:v>
                </c:pt>
                <c:pt idx="1471">
                  <c:v>1463181.0234139373</c:v>
                </c:pt>
                <c:pt idx="1472">
                  <c:v>201421.73437791987</c:v>
                </c:pt>
                <c:pt idx="1473">
                  <c:v>231988.97213049076</c:v>
                </c:pt>
                <c:pt idx="1474">
                  <c:v>3183410.1812108126</c:v>
                </c:pt>
                <c:pt idx="1475">
                  <c:v>287879.66327884799</c:v>
                </c:pt>
                <c:pt idx="1476">
                  <c:v>289303.63855648373</c:v>
                </c:pt>
                <c:pt idx="1477">
                  <c:v>185928.23615539214</c:v>
                </c:pt>
                <c:pt idx="1478">
                  <c:v>426417.48580502864</c:v>
                </c:pt>
                <c:pt idx="1479">
                  <c:v>377960.91042862821</c:v>
                </c:pt>
                <c:pt idx="1480">
                  <c:v>234682.33107906987</c:v>
                </c:pt>
                <c:pt idx="1481">
                  <c:v>183631.04058375597</c:v>
                </c:pt>
                <c:pt idx="1482">
                  <c:v>170887.74976829844</c:v>
                </c:pt>
                <c:pt idx="1483">
                  <c:v>183287.90726409823</c:v>
                </c:pt>
                <c:pt idx="1484">
                  <c:v>289456.2732794141</c:v>
                </c:pt>
                <c:pt idx="1485">
                  <c:v>360873.984753019</c:v>
                </c:pt>
                <c:pt idx="1486">
                  <c:v>6912151.7689089263</c:v>
                </c:pt>
                <c:pt idx="1487">
                  <c:v>120506.25327304097</c:v>
                </c:pt>
                <c:pt idx="1488">
                  <c:v>277625.70364497218</c:v>
                </c:pt>
                <c:pt idx="1489">
                  <c:v>432707.91638338991</c:v>
                </c:pt>
                <c:pt idx="1490">
                  <c:v>87164.248611786345</c:v>
                </c:pt>
                <c:pt idx="1491">
                  <c:v>189464.3070179378</c:v>
                </c:pt>
                <c:pt idx="1492">
                  <c:v>377123.6651286633</c:v>
                </c:pt>
                <c:pt idx="1493">
                  <c:v>116986.56464659874</c:v>
                </c:pt>
                <c:pt idx="1494">
                  <c:v>195928.3339371442</c:v>
                </c:pt>
                <c:pt idx="1495">
                  <c:v>346450.71767456719</c:v>
                </c:pt>
                <c:pt idx="1496">
                  <c:v>325979.12941368495</c:v>
                </c:pt>
                <c:pt idx="1497">
                  <c:v>248954.52574362431</c:v>
                </c:pt>
                <c:pt idx="1498">
                  <c:v>83732.915415208787</c:v>
                </c:pt>
                <c:pt idx="1499">
                  <c:v>154097.51881198797</c:v>
                </c:pt>
                <c:pt idx="1500">
                  <c:v>202555.34638329362</c:v>
                </c:pt>
                <c:pt idx="1501">
                  <c:v>243407.78178134339</c:v>
                </c:pt>
                <c:pt idx="1502">
                  <c:v>122256.9228298081</c:v>
                </c:pt>
                <c:pt idx="1503">
                  <c:v>209720.11955502263</c:v>
                </c:pt>
                <c:pt idx="1504">
                  <c:v>1569446.5468033715</c:v>
                </c:pt>
                <c:pt idx="1505">
                  <c:v>708718.09527305176</c:v>
                </c:pt>
                <c:pt idx="1506">
                  <c:v>202305.28867656665</c:v>
                </c:pt>
                <c:pt idx="1507">
                  <c:v>209014.76032195595</c:v>
                </c:pt>
                <c:pt idx="1508">
                  <c:v>221125.04881602508</c:v>
                </c:pt>
                <c:pt idx="1509">
                  <c:v>457432.98415479192</c:v>
                </c:pt>
                <c:pt idx="1510">
                  <c:v>177960.6804729391</c:v>
                </c:pt>
                <c:pt idx="1511">
                  <c:v>1114394.5649652563</c:v>
                </c:pt>
                <c:pt idx="1512">
                  <c:v>237647.75499163719</c:v>
                </c:pt>
                <c:pt idx="1513">
                  <c:v>139093.79079869034</c:v>
                </c:pt>
                <c:pt idx="1514">
                  <c:v>83657.34128151722</c:v>
                </c:pt>
                <c:pt idx="1515">
                  <c:v>195483.45906830297</c:v>
                </c:pt>
                <c:pt idx="1516">
                  <c:v>368818.63139635068</c:v>
                </c:pt>
                <c:pt idx="1517">
                  <c:v>235077.17200741055</c:v>
                </c:pt>
                <c:pt idx="1518">
                  <c:v>221742.17437141901</c:v>
                </c:pt>
                <c:pt idx="1519">
                  <c:v>6987284.3365841331</c:v>
                </c:pt>
                <c:pt idx="1520">
                  <c:v>253897.79697990417</c:v>
                </c:pt>
                <c:pt idx="1521">
                  <c:v>223754.99330457364</c:v>
                </c:pt>
                <c:pt idx="1522">
                  <c:v>600566.16426001338</c:v>
                </c:pt>
                <c:pt idx="1523">
                  <c:v>293960.07050655031</c:v>
                </c:pt>
                <c:pt idx="1524">
                  <c:v>119647.99595706222</c:v>
                </c:pt>
                <c:pt idx="1525">
                  <c:v>212834.60299983746</c:v>
                </c:pt>
                <c:pt idx="1526">
                  <c:v>2075845.3960561245</c:v>
                </c:pt>
                <c:pt idx="1527">
                  <c:v>477456.7918332041</c:v>
                </c:pt>
                <c:pt idx="1528">
                  <c:v>213192.47929268406</c:v>
                </c:pt>
                <c:pt idx="1529">
                  <c:v>204254.04272169963</c:v>
                </c:pt>
                <c:pt idx="1530">
                  <c:v>590470.82263275608</c:v>
                </c:pt>
                <c:pt idx="1531">
                  <c:v>439724.90796702413</c:v>
                </c:pt>
                <c:pt idx="1532">
                  <c:v>430954.75617994717</c:v>
                </c:pt>
                <c:pt idx="1533">
                  <c:v>478716.77514307183</c:v>
                </c:pt>
                <c:pt idx="1534">
                  <c:v>94905.166696531538</c:v>
                </c:pt>
                <c:pt idx="1535">
                  <c:v>1863802.961851364</c:v>
                </c:pt>
                <c:pt idx="1536">
                  <c:v>85111.282520252877</c:v>
                </c:pt>
                <c:pt idx="1537">
                  <c:v>235075.04632344987</c:v>
                </c:pt>
                <c:pt idx="1538">
                  <c:v>177960.6804729391</c:v>
                </c:pt>
                <c:pt idx="1539">
                  <c:v>401346.90461990755</c:v>
                </c:pt>
                <c:pt idx="1540">
                  <c:v>867152.61334200378</c:v>
                </c:pt>
                <c:pt idx="1541">
                  <c:v>214943.41445912939</c:v>
                </c:pt>
                <c:pt idx="1542">
                  <c:v>138230.12367313288</c:v>
                </c:pt>
                <c:pt idx="1543">
                  <c:v>1577107.0256134768</c:v>
                </c:pt>
                <c:pt idx="1544">
                  <c:v>274683.61503805709</c:v>
                </c:pt>
                <c:pt idx="1545">
                  <c:v>269070.71715875814</c:v>
                </c:pt>
                <c:pt idx="1546">
                  <c:v>221841.08381076282</c:v>
                </c:pt>
                <c:pt idx="1547">
                  <c:v>188045.44459116628</c:v>
                </c:pt>
                <c:pt idx="1548">
                  <c:v>122792.04120174045</c:v>
                </c:pt>
                <c:pt idx="1549">
                  <c:v>238083.69831454748</c:v>
                </c:pt>
                <c:pt idx="1550">
                  <c:v>226383.30077990406</c:v>
                </c:pt>
                <c:pt idx="1551">
                  <c:v>177518.03849058057</c:v>
                </c:pt>
                <c:pt idx="1552">
                  <c:v>197148.26609157759</c:v>
                </c:pt>
                <c:pt idx="1553">
                  <c:v>378955.99705563579</c:v>
                </c:pt>
                <c:pt idx="1554">
                  <c:v>401529.44930604991</c:v>
                </c:pt>
                <c:pt idx="1555">
                  <c:v>226799.33228087347</c:v>
                </c:pt>
                <c:pt idx="1556">
                  <c:v>299563.50787025841</c:v>
                </c:pt>
                <c:pt idx="1557">
                  <c:v>245717.32903252949</c:v>
                </c:pt>
                <c:pt idx="1558">
                  <c:v>1848700.6412130347</c:v>
                </c:pt>
                <c:pt idx="1559">
                  <c:v>197268.86597387027</c:v>
                </c:pt>
                <c:pt idx="1560">
                  <c:v>115801.29623717623</c:v>
                </c:pt>
                <c:pt idx="1561">
                  <c:v>453915.38201378897</c:v>
                </c:pt>
                <c:pt idx="1562">
                  <c:v>198079.87025455397</c:v>
                </c:pt>
                <c:pt idx="1563">
                  <c:v>1909388.3272203265</c:v>
                </c:pt>
                <c:pt idx="1564">
                  <c:v>194797.19242898747</c:v>
                </c:pt>
                <c:pt idx="1565">
                  <c:v>278062.4437969171</c:v>
                </c:pt>
                <c:pt idx="1566">
                  <c:v>205085.62380198523</c:v>
                </c:pt>
                <c:pt idx="1567">
                  <c:v>40818659.378534928</c:v>
                </c:pt>
                <c:pt idx="1568">
                  <c:v>408964.09150410944</c:v>
                </c:pt>
                <c:pt idx="1569">
                  <c:v>195894.37101822352</c:v>
                </c:pt>
                <c:pt idx="1570">
                  <c:v>77751.417626850322</c:v>
                </c:pt>
                <c:pt idx="1571">
                  <c:v>404306.67776206956</c:v>
                </c:pt>
                <c:pt idx="1572">
                  <c:v>92160.100139269503</c:v>
                </c:pt>
                <c:pt idx="1573">
                  <c:v>178020.04197726102</c:v>
                </c:pt>
                <c:pt idx="1574">
                  <c:v>652348.15351967583</c:v>
                </c:pt>
                <c:pt idx="1575">
                  <c:v>228610.67459098715</c:v>
                </c:pt>
                <c:pt idx="1576">
                  <c:v>215687.22253354086</c:v>
                </c:pt>
                <c:pt idx="1577">
                  <c:v>582625.35103844642</c:v>
                </c:pt>
                <c:pt idx="1578">
                  <c:v>78506.310930097388</c:v>
                </c:pt>
                <c:pt idx="1579">
                  <c:v>164801.49751460552</c:v>
                </c:pt>
                <c:pt idx="1580">
                  <c:v>98120.755518347869</c:v>
                </c:pt>
                <c:pt idx="1581">
                  <c:v>216180.49767975684</c:v>
                </c:pt>
                <c:pt idx="1582">
                  <c:v>187013.82069559139</c:v>
                </c:pt>
                <c:pt idx="1583">
                  <c:v>247214.33434285055</c:v>
                </c:pt>
                <c:pt idx="1584">
                  <c:v>193210.88990188501</c:v>
                </c:pt>
                <c:pt idx="1585">
                  <c:v>203486.17836608706</c:v>
                </c:pt>
                <c:pt idx="1586">
                  <c:v>439562.09204681485</c:v>
                </c:pt>
                <c:pt idx="1587">
                  <c:v>638259.69528779306</c:v>
                </c:pt>
                <c:pt idx="1588">
                  <c:v>478037.65438572911</c:v>
                </c:pt>
                <c:pt idx="1589">
                  <c:v>558902.5572242426</c:v>
                </c:pt>
                <c:pt idx="1590">
                  <c:v>191959.31586847286</c:v>
                </c:pt>
                <c:pt idx="1591">
                  <c:v>197611.99929352803</c:v>
                </c:pt>
                <c:pt idx="1592">
                  <c:v>198566.09072848788</c:v>
                </c:pt>
                <c:pt idx="1593">
                  <c:v>202212.21306363586</c:v>
                </c:pt>
                <c:pt idx="1594">
                  <c:v>128264.67283702535</c:v>
                </c:pt>
                <c:pt idx="1595">
                  <c:v>799380.86579639057</c:v>
                </c:pt>
                <c:pt idx="1596">
                  <c:v>184230.06543655379</c:v>
                </c:pt>
                <c:pt idx="1597">
                  <c:v>131974.43604336056</c:v>
                </c:pt>
                <c:pt idx="1598">
                  <c:v>186882.66120403077</c:v>
                </c:pt>
                <c:pt idx="1599">
                  <c:v>726269.36457354599</c:v>
                </c:pt>
                <c:pt idx="1600">
                  <c:v>202648.42199622438</c:v>
                </c:pt>
                <c:pt idx="1601">
                  <c:v>186370.87813775067</c:v>
                </c:pt>
                <c:pt idx="1602">
                  <c:v>174488.68569799265</c:v>
                </c:pt>
                <c:pt idx="1603">
                  <c:v>298489.43032603269</c:v>
                </c:pt>
                <c:pt idx="1604">
                  <c:v>276829.65674252133</c:v>
                </c:pt>
                <c:pt idx="1605">
                  <c:v>198152.52747503904</c:v>
                </c:pt>
                <c:pt idx="1606">
                  <c:v>132832.26934250497</c:v>
                </c:pt>
                <c:pt idx="1607">
                  <c:v>193389.99765504207</c:v>
                </c:pt>
                <c:pt idx="1608">
                  <c:v>307135.16913553909</c:v>
                </c:pt>
                <c:pt idx="1609">
                  <c:v>225964.59332655472</c:v>
                </c:pt>
                <c:pt idx="1610">
                  <c:v>177075.3965082221</c:v>
                </c:pt>
                <c:pt idx="1611">
                  <c:v>177075.3965082221</c:v>
                </c:pt>
                <c:pt idx="1612">
                  <c:v>186813.52012010917</c:v>
                </c:pt>
                <c:pt idx="1613">
                  <c:v>242969.23835953895</c:v>
                </c:pt>
                <c:pt idx="1614">
                  <c:v>139517.26963973994</c:v>
                </c:pt>
                <c:pt idx="1615">
                  <c:v>370440.34969918831</c:v>
                </c:pt>
                <c:pt idx="1616">
                  <c:v>221097.25333719619</c:v>
                </c:pt>
                <c:pt idx="1617">
                  <c:v>242167.35763067502</c:v>
                </c:pt>
                <c:pt idx="1618">
                  <c:v>274280.81540587771</c:v>
                </c:pt>
                <c:pt idx="1619">
                  <c:v>181828.13219894949</c:v>
                </c:pt>
                <c:pt idx="1620">
                  <c:v>308111.05821596988</c:v>
                </c:pt>
                <c:pt idx="1621">
                  <c:v>593866.5457980131</c:v>
                </c:pt>
                <c:pt idx="1622">
                  <c:v>185236.13008987479</c:v>
                </c:pt>
                <c:pt idx="1623">
                  <c:v>341274.01752827916</c:v>
                </c:pt>
                <c:pt idx="1624">
                  <c:v>210349.03451543459</c:v>
                </c:pt>
                <c:pt idx="1625">
                  <c:v>177075.3965082221</c:v>
                </c:pt>
                <c:pt idx="1626">
                  <c:v>263986.81581614504</c:v>
                </c:pt>
                <c:pt idx="1627">
                  <c:v>175486.68923820666</c:v>
                </c:pt>
                <c:pt idx="1628">
                  <c:v>229069.42200019333</c:v>
                </c:pt>
                <c:pt idx="1629">
                  <c:v>335018.54430355091</c:v>
                </c:pt>
                <c:pt idx="1630">
                  <c:v>551423.55425524293</c:v>
                </c:pt>
                <c:pt idx="1631">
                  <c:v>119621.63653568141</c:v>
                </c:pt>
                <c:pt idx="1632">
                  <c:v>270245.42035912391</c:v>
                </c:pt>
                <c:pt idx="1633">
                  <c:v>2117842.6781456587</c:v>
                </c:pt>
                <c:pt idx="1634">
                  <c:v>117219.70329807712</c:v>
                </c:pt>
                <c:pt idx="1635">
                  <c:v>300143.41773014993</c:v>
                </c:pt>
                <c:pt idx="1636">
                  <c:v>127925.46287139908</c:v>
                </c:pt>
                <c:pt idx="1637">
                  <c:v>202758.99908839434</c:v>
                </c:pt>
                <c:pt idx="1638">
                  <c:v>256176.95425315597</c:v>
                </c:pt>
                <c:pt idx="1639">
                  <c:v>80313.249871457374</c:v>
                </c:pt>
                <c:pt idx="1640">
                  <c:v>466874.04023518012</c:v>
                </c:pt>
                <c:pt idx="1641">
                  <c:v>188825.13500676118</c:v>
                </c:pt>
                <c:pt idx="1642">
                  <c:v>306339.12223308824</c:v>
                </c:pt>
                <c:pt idx="1643">
                  <c:v>184109.19994458288</c:v>
                </c:pt>
                <c:pt idx="1644">
                  <c:v>1149613.9138528104</c:v>
                </c:pt>
                <c:pt idx="1645">
                  <c:v>406615.45953325724</c:v>
                </c:pt>
                <c:pt idx="1646">
                  <c:v>120402.88926030927</c:v>
                </c:pt>
                <c:pt idx="1647">
                  <c:v>252233.83799029829</c:v>
                </c:pt>
                <c:pt idx="1648">
                  <c:v>72601.50091877747</c:v>
                </c:pt>
                <c:pt idx="1649">
                  <c:v>185689.84050170251</c:v>
                </c:pt>
                <c:pt idx="1650">
                  <c:v>176378.83586931683</c:v>
                </c:pt>
                <c:pt idx="1651">
                  <c:v>291176.55285824696</c:v>
                </c:pt>
                <c:pt idx="1652">
                  <c:v>1763858.8870470612</c:v>
                </c:pt>
                <c:pt idx="1653">
                  <c:v>2166992.804594906</c:v>
                </c:pt>
                <c:pt idx="1654">
                  <c:v>86134.848652813089</c:v>
                </c:pt>
                <c:pt idx="1655">
                  <c:v>363549.3868564883</c:v>
                </c:pt>
                <c:pt idx="1656">
                  <c:v>2741352.6391390739</c:v>
                </c:pt>
                <c:pt idx="1657">
                  <c:v>243631.32165953342</c:v>
                </c:pt>
                <c:pt idx="1658">
                  <c:v>278998.23692360317</c:v>
                </c:pt>
                <c:pt idx="1659">
                  <c:v>128886.23616644078</c:v>
                </c:pt>
                <c:pt idx="1660">
                  <c:v>289368.07625670562</c:v>
                </c:pt>
                <c:pt idx="1661">
                  <c:v>155642.76599252757</c:v>
                </c:pt>
                <c:pt idx="1662">
                  <c:v>266353.74609527097</c:v>
                </c:pt>
                <c:pt idx="1663">
                  <c:v>200909.95131163977</c:v>
                </c:pt>
                <c:pt idx="1664">
                  <c:v>74164.645596446688</c:v>
                </c:pt>
                <c:pt idx="1665">
                  <c:v>216206.06027210303</c:v>
                </c:pt>
                <c:pt idx="1666">
                  <c:v>297650.21214947442</c:v>
                </c:pt>
                <c:pt idx="1667">
                  <c:v>206789.62274744789</c:v>
                </c:pt>
                <c:pt idx="1668">
                  <c:v>76107.29460569963</c:v>
                </c:pt>
                <c:pt idx="1669">
                  <c:v>313164.98239790543</c:v>
                </c:pt>
                <c:pt idx="1670">
                  <c:v>466418.7809635934</c:v>
                </c:pt>
                <c:pt idx="1671">
                  <c:v>82965.240815788638</c:v>
                </c:pt>
                <c:pt idx="1672">
                  <c:v>214600.28113947163</c:v>
                </c:pt>
                <c:pt idx="1673">
                  <c:v>73708.278281301871</c:v>
                </c:pt>
                <c:pt idx="1674">
                  <c:v>138116.52246523439</c:v>
                </c:pt>
                <c:pt idx="1675">
                  <c:v>189807.44033759556</c:v>
                </c:pt>
                <c:pt idx="1676">
                  <c:v>507741.99303629814</c:v>
                </c:pt>
                <c:pt idx="1677">
                  <c:v>173296.54567229588</c:v>
                </c:pt>
                <c:pt idx="1678">
                  <c:v>240283.80676576227</c:v>
                </c:pt>
                <c:pt idx="1679">
                  <c:v>262353.35400699556</c:v>
                </c:pt>
                <c:pt idx="1680">
                  <c:v>192930.64317299373</c:v>
                </c:pt>
                <c:pt idx="1681">
                  <c:v>349166.19108292955</c:v>
                </c:pt>
                <c:pt idx="1682">
                  <c:v>256218.32225740375</c:v>
                </c:pt>
                <c:pt idx="1683">
                  <c:v>663843.20453157742</c:v>
                </c:pt>
                <c:pt idx="1684">
                  <c:v>77387.865914746857</c:v>
                </c:pt>
                <c:pt idx="1685">
                  <c:v>108187.92550448375</c:v>
                </c:pt>
                <c:pt idx="1686">
                  <c:v>367255.1508553063</c:v>
                </c:pt>
                <c:pt idx="1687">
                  <c:v>222206.75560703821</c:v>
                </c:pt>
                <c:pt idx="1688">
                  <c:v>232413.24780057499</c:v>
                </c:pt>
                <c:pt idx="1689">
                  <c:v>186957.97197774064</c:v>
                </c:pt>
                <c:pt idx="1690">
                  <c:v>96963.966614478064</c:v>
                </c:pt>
                <c:pt idx="1691">
                  <c:v>172590.12065042407</c:v>
                </c:pt>
                <c:pt idx="1692">
                  <c:v>357896.17221207672</c:v>
                </c:pt>
                <c:pt idx="1693">
                  <c:v>245301.96250922105</c:v>
                </c:pt>
                <c:pt idx="1694">
                  <c:v>111980.42471931464</c:v>
                </c:pt>
                <c:pt idx="1695">
                  <c:v>277195.17573142931</c:v>
                </c:pt>
                <c:pt idx="1696">
                  <c:v>273390.89606146148</c:v>
                </c:pt>
                <c:pt idx="1697">
                  <c:v>1415404.0840214044</c:v>
                </c:pt>
                <c:pt idx="1698">
                  <c:v>1517710.3935706189</c:v>
                </c:pt>
                <c:pt idx="1699">
                  <c:v>78934.882766413284</c:v>
                </c:pt>
                <c:pt idx="1700">
                  <c:v>2505462.2696113656</c:v>
                </c:pt>
                <c:pt idx="1701">
                  <c:v>360780.90914008825</c:v>
                </c:pt>
                <c:pt idx="1702">
                  <c:v>240283.80676576227</c:v>
                </c:pt>
                <c:pt idx="1703">
                  <c:v>184916.33207586929</c:v>
                </c:pt>
                <c:pt idx="1704">
                  <c:v>206859.36305472645</c:v>
                </c:pt>
                <c:pt idx="1705">
                  <c:v>423142.81788793497</c:v>
                </c:pt>
                <c:pt idx="1706">
                  <c:v>93433.723978556693</c:v>
                </c:pt>
                <c:pt idx="1707">
                  <c:v>854194.95515511371</c:v>
                </c:pt>
                <c:pt idx="1708">
                  <c:v>262761.19063655339</c:v>
                </c:pt>
                <c:pt idx="1709">
                  <c:v>197612.2649032062</c:v>
                </c:pt>
                <c:pt idx="1710">
                  <c:v>233018.37208946404</c:v>
                </c:pt>
                <c:pt idx="1711">
                  <c:v>177960.6804729391</c:v>
                </c:pt>
                <c:pt idx="1712">
                  <c:v>240283.80676576227</c:v>
                </c:pt>
                <c:pt idx="1713">
                  <c:v>202991.55531588214</c:v>
                </c:pt>
                <c:pt idx="1714">
                  <c:v>217630.14275226078</c:v>
                </c:pt>
                <c:pt idx="1715">
                  <c:v>1156695.3711356104</c:v>
                </c:pt>
                <c:pt idx="1716">
                  <c:v>181501.81633180712</c:v>
                </c:pt>
                <c:pt idx="1717">
                  <c:v>80301.582218631229</c:v>
                </c:pt>
                <c:pt idx="1718">
                  <c:v>88958.830273807616</c:v>
                </c:pt>
                <c:pt idx="1719">
                  <c:v>203968.98205649428</c:v>
                </c:pt>
                <c:pt idx="1720">
                  <c:v>525327.90928243683</c:v>
                </c:pt>
                <c:pt idx="1721">
                  <c:v>444518.64444958797</c:v>
                </c:pt>
                <c:pt idx="1722">
                  <c:v>83035.670749579745</c:v>
                </c:pt>
                <c:pt idx="1723">
                  <c:v>74392.741650757831</c:v>
                </c:pt>
                <c:pt idx="1724">
                  <c:v>77562.349487782267</c:v>
                </c:pt>
                <c:pt idx="1725">
                  <c:v>397525.34347553336</c:v>
                </c:pt>
                <c:pt idx="1726">
                  <c:v>338046.86825615872</c:v>
                </c:pt>
                <c:pt idx="1727">
                  <c:v>168189.34262276333</c:v>
                </c:pt>
                <c:pt idx="1728">
                  <c:v>192363.01473895519</c:v>
                </c:pt>
                <c:pt idx="1729">
                  <c:v>117219.70329807712</c:v>
                </c:pt>
                <c:pt idx="1730">
                  <c:v>259399.59774725436</c:v>
                </c:pt>
                <c:pt idx="1731">
                  <c:v>248779.77656091069</c:v>
                </c:pt>
                <c:pt idx="1732">
                  <c:v>677255.51716690836</c:v>
                </c:pt>
                <c:pt idx="1733">
                  <c:v>482761.88736521354</c:v>
                </c:pt>
                <c:pt idx="1734">
                  <c:v>189720.19855107786</c:v>
                </c:pt>
                <c:pt idx="1735">
                  <c:v>226421.88562924994</c:v>
                </c:pt>
                <c:pt idx="1736">
                  <c:v>231873.35804094237</c:v>
                </c:pt>
                <c:pt idx="1737">
                  <c:v>201958.55106688623</c:v>
                </c:pt>
                <c:pt idx="1738">
                  <c:v>238333.56626508204</c:v>
                </c:pt>
                <c:pt idx="1739">
                  <c:v>187698.80408482617</c:v>
                </c:pt>
                <c:pt idx="1740">
                  <c:v>265248.56239081582</c:v>
                </c:pt>
                <c:pt idx="1741">
                  <c:v>180973.21581301163</c:v>
                </c:pt>
                <c:pt idx="1742">
                  <c:v>1346754.7744107139</c:v>
                </c:pt>
                <c:pt idx="1743">
                  <c:v>3306917.9163023154</c:v>
                </c:pt>
                <c:pt idx="1744">
                  <c:v>176510.25537076688</c:v>
                </c:pt>
                <c:pt idx="1745">
                  <c:v>83238.633828167876</c:v>
                </c:pt>
                <c:pt idx="1746">
                  <c:v>804783.75712439697</c:v>
                </c:pt>
                <c:pt idx="1747">
                  <c:v>96021.808442022506</c:v>
                </c:pt>
                <c:pt idx="1748">
                  <c:v>670621.206837954</c:v>
                </c:pt>
                <c:pt idx="1749">
                  <c:v>540245.46914750722</c:v>
                </c:pt>
                <c:pt idx="1750">
                  <c:v>187692.7950518906</c:v>
                </c:pt>
                <c:pt idx="1751">
                  <c:v>1790029.2981249467</c:v>
                </c:pt>
                <c:pt idx="1752">
                  <c:v>349836.92911959917</c:v>
                </c:pt>
                <c:pt idx="1753">
                  <c:v>79615.315579315735</c:v>
                </c:pt>
                <c:pt idx="1754">
                  <c:v>119647.99595706222</c:v>
                </c:pt>
                <c:pt idx="1755">
                  <c:v>345119.09703431337</c:v>
                </c:pt>
                <c:pt idx="1756">
                  <c:v>186841.48520567181</c:v>
                </c:pt>
                <c:pt idx="1757">
                  <c:v>759205.43972753198</c:v>
                </c:pt>
                <c:pt idx="1758">
                  <c:v>204271.01298158243</c:v>
                </c:pt>
                <c:pt idx="1759">
                  <c:v>738365.66212515056</c:v>
                </c:pt>
                <c:pt idx="1760">
                  <c:v>73722.003614088186</c:v>
                </c:pt>
                <c:pt idx="1761">
                  <c:v>349590.35955049173</c:v>
                </c:pt>
                <c:pt idx="1762">
                  <c:v>86757.208811263132</c:v>
                </c:pt>
                <c:pt idx="1763">
                  <c:v>200877.86526636797</c:v>
                </c:pt>
                <c:pt idx="1764">
                  <c:v>1202819.5215707396</c:v>
                </c:pt>
                <c:pt idx="1765">
                  <c:v>933732.14500843431</c:v>
                </c:pt>
                <c:pt idx="1766">
                  <c:v>262574.4401873349</c:v>
                </c:pt>
                <c:pt idx="1767">
                  <c:v>345548.79146385734</c:v>
                </c:pt>
                <c:pt idx="1768">
                  <c:v>391145.29101659305</c:v>
                </c:pt>
                <c:pt idx="1769">
                  <c:v>356942.53614298749</c:v>
                </c:pt>
                <c:pt idx="1770">
                  <c:v>380704.25851939764</c:v>
                </c:pt>
                <c:pt idx="1771">
                  <c:v>274967.08204519324</c:v>
                </c:pt>
                <c:pt idx="1772">
                  <c:v>701500.62790741283</c:v>
                </c:pt>
                <c:pt idx="1773">
                  <c:v>226412.382858906</c:v>
                </c:pt>
                <c:pt idx="1774">
                  <c:v>25317064.801117614</c:v>
                </c:pt>
                <c:pt idx="1775">
                  <c:v>439562.09204681485</c:v>
                </c:pt>
                <c:pt idx="1776">
                  <c:v>1454299.3560978658</c:v>
                </c:pt>
                <c:pt idx="1777">
                  <c:v>1868685.2569692589</c:v>
                </c:pt>
                <c:pt idx="1778">
                  <c:v>111299.99190641219</c:v>
                </c:pt>
                <c:pt idx="1779">
                  <c:v>125188.14061293167</c:v>
                </c:pt>
                <c:pt idx="1780">
                  <c:v>199961.95931277116</c:v>
                </c:pt>
                <c:pt idx="1781">
                  <c:v>184157.66822595813</c:v>
                </c:pt>
                <c:pt idx="1782">
                  <c:v>231471.3552377976</c:v>
                </c:pt>
                <c:pt idx="1783">
                  <c:v>204614.14630124014</c:v>
                </c:pt>
                <c:pt idx="1784">
                  <c:v>286372.68638303841</c:v>
                </c:pt>
                <c:pt idx="1785">
                  <c:v>132911.55721843769</c:v>
                </c:pt>
                <c:pt idx="1786">
                  <c:v>1205481.8009148717</c:v>
                </c:pt>
                <c:pt idx="1787">
                  <c:v>157169.2796483814</c:v>
                </c:pt>
                <c:pt idx="1788">
                  <c:v>613914.56481469015</c:v>
                </c:pt>
                <c:pt idx="1789">
                  <c:v>196896.10815627658</c:v>
                </c:pt>
                <c:pt idx="1790">
                  <c:v>271609.90372422553</c:v>
                </c:pt>
                <c:pt idx="1791">
                  <c:v>173976.90263171255</c:v>
                </c:pt>
                <c:pt idx="1792">
                  <c:v>298067.11633296421</c:v>
                </c:pt>
                <c:pt idx="1793">
                  <c:v>3214454.1366669731</c:v>
                </c:pt>
                <c:pt idx="1794">
                  <c:v>253073.84179631359</c:v>
                </c:pt>
                <c:pt idx="1795">
                  <c:v>329344.23843954742</c:v>
                </c:pt>
                <c:pt idx="1796">
                  <c:v>380472.35831968964</c:v>
                </c:pt>
                <c:pt idx="1797">
                  <c:v>434693.0302408713</c:v>
                </c:pt>
                <c:pt idx="1798">
                  <c:v>133184.15340178233</c:v>
                </c:pt>
                <c:pt idx="1799">
                  <c:v>321623.76195293816</c:v>
                </c:pt>
                <c:pt idx="1800">
                  <c:v>326862.41810265346</c:v>
                </c:pt>
                <c:pt idx="1801">
                  <c:v>2259126.0113953948</c:v>
                </c:pt>
                <c:pt idx="1802">
                  <c:v>93945.507044836791</c:v>
                </c:pt>
                <c:pt idx="1803">
                  <c:v>180173.89038473161</c:v>
                </c:pt>
                <c:pt idx="1804">
                  <c:v>1587382.8430473388</c:v>
                </c:pt>
                <c:pt idx="1805">
                  <c:v>376569.76202741108</c:v>
                </c:pt>
                <c:pt idx="1806">
                  <c:v>186631.99867415807</c:v>
                </c:pt>
                <c:pt idx="1807">
                  <c:v>183886.93211689603</c:v>
                </c:pt>
                <c:pt idx="1808">
                  <c:v>185928.23615539214</c:v>
                </c:pt>
                <c:pt idx="1809">
                  <c:v>433136.31301318324</c:v>
                </c:pt>
                <c:pt idx="1810">
                  <c:v>1427118.7403578872</c:v>
                </c:pt>
                <c:pt idx="1811">
                  <c:v>78417.265873720113</c:v>
                </c:pt>
                <c:pt idx="1812">
                  <c:v>495209.56575568311</c:v>
                </c:pt>
                <c:pt idx="1813">
                  <c:v>155882.87451292112</c:v>
                </c:pt>
                <c:pt idx="1814">
                  <c:v>586957.47440323175</c:v>
                </c:pt>
                <c:pt idx="1815">
                  <c:v>92440.6950315094</c:v>
                </c:pt>
                <c:pt idx="1816">
                  <c:v>198079.87025455397</c:v>
                </c:pt>
                <c:pt idx="1817">
                  <c:v>597113.63824111072</c:v>
                </c:pt>
                <c:pt idx="1818">
                  <c:v>222206.75560703821</c:v>
                </c:pt>
                <c:pt idx="1819">
                  <c:v>648163.15427204396</c:v>
                </c:pt>
                <c:pt idx="1820">
                  <c:v>474039.69838940288</c:v>
                </c:pt>
                <c:pt idx="1821">
                  <c:v>252005.57792904222</c:v>
                </c:pt>
                <c:pt idx="1822">
                  <c:v>95835.65721616098</c:v>
                </c:pt>
                <c:pt idx="1823">
                  <c:v>414385.28114038956</c:v>
                </c:pt>
                <c:pt idx="1824">
                  <c:v>300249.77450957394</c:v>
                </c:pt>
                <c:pt idx="1825">
                  <c:v>471717.71465530002</c:v>
                </c:pt>
                <c:pt idx="1826">
                  <c:v>281706.75391232444</c:v>
                </c:pt>
                <c:pt idx="1827">
                  <c:v>327252.75325297209</c:v>
                </c:pt>
                <c:pt idx="1828">
                  <c:v>726555.19406884187</c:v>
                </c:pt>
                <c:pt idx="1829">
                  <c:v>275416.28667899891</c:v>
                </c:pt>
                <c:pt idx="1830">
                  <c:v>235420.30532706832</c:v>
                </c:pt>
                <c:pt idx="1831">
                  <c:v>194881.09328546425</c:v>
                </c:pt>
                <c:pt idx="1832">
                  <c:v>242282.97172022343</c:v>
                </c:pt>
                <c:pt idx="1833">
                  <c:v>411262.767931504</c:v>
                </c:pt>
                <c:pt idx="1834">
                  <c:v>300032.93104113563</c:v>
                </c:pt>
                <c:pt idx="1835">
                  <c:v>368773.59779826435</c:v>
                </c:pt>
                <c:pt idx="1836">
                  <c:v>193099.29291961607</c:v>
                </c:pt>
                <c:pt idx="1837">
                  <c:v>229930.17221254425</c:v>
                </c:pt>
                <c:pt idx="1838">
                  <c:v>358925.57217105001</c:v>
                </c:pt>
                <c:pt idx="1839">
                  <c:v>321870.01470773324</c:v>
                </c:pt>
                <c:pt idx="1840">
                  <c:v>180616.53236709011</c:v>
                </c:pt>
                <c:pt idx="1841">
                  <c:v>87094.593107874694</c:v>
                </c:pt>
                <c:pt idx="1842">
                  <c:v>245674.26496094413</c:v>
                </c:pt>
                <c:pt idx="1843">
                  <c:v>190266.98457583634</c:v>
                </c:pt>
                <c:pt idx="1844">
                  <c:v>222085.30769107677</c:v>
                </c:pt>
                <c:pt idx="1845">
                  <c:v>4358382.1957632415</c:v>
                </c:pt>
                <c:pt idx="1846">
                  <c:v>195826.59238796073</c:v>
                </c:pt>
                <c:pt idx="1847">
                  <c:v>245816.06326535082</c:v>
                </c:pt>
                <c:pt idx="1848">
                  <c:v>86832.782944954713</c:v>
                </c:pt>
                <c:pt idx="1849">
                  <c:v>13730039.422255844</c:v>
                </c:pt>
                <c:pt idx="1850">
                  <c:v>342699.01044631744</c:v>
                </c:pt>
                <c:pt idx="1851">
                  <c:v>9253419.3012073971</c:v>
                </c:pt>
                <c:pt idx="1852">
                  <c:v>122908.18651064526</c:v>
                </c:pt>
                <c:pt idx="1853">
                  <c:v>327188.15714559407</c:v>
                </c:pt>
                <c:pt idx="1854">
                  <c:v>828494.95913926046</c:v>
                </c:pt>
                <c:pt idx="1855">
                  <c:v>263382.75396596879</c:v>
                </c:pt>
                <c:pt idx="1856">
                  <c:v>202898.47970295139</c:v>
                </c:pt>
                <c:pt idx="1857">
                  <c:v>155977.06376919887</c:v>
                </c:pt>
                <c:pt idx="1858">
                  <c:v>253606.37126892933</c:v>
                </c:pt>
                <c:pt idx="1859">
                  <c:v>236543.65358149275</c:v>
                </c:pt>
                <c:pt idx="1860">
                  <c:v>179731.24840237311</c:v>
                </c:pt>
                <c:pt idx="1861">
                  <c:v>95560.715344022814</c:v>
                </c:pt>
                <c:pt idx="1862">
                  <c:v>118470.18943738975</c:v>
                </c:pt>
                <c:pt idx="1863">
                  <c:v>86053.440692708435</c:v>
                </c:pt>
                <c:pt idx="1864">
                  <c:v>321111.43231109669</c:v>
                </c:pt>
                <c:pt idx="1865">
                  <c:v>193424.65915035643</c:v>
                </c:pt>
                <c:pt idx="1866">
                  <c:v>275049.28683433245</c:v>
                </c:pt>
                <c:pt idx="1867">
                  <c:v>2418009.6781002642</c:v>
                </c:pt>
                <c:pt idx="1868">
                  <c:v>1043127.7674983926</c:v>
                </c:pt>
                <c:pt idx="1869">
                  <c:v>471519.89577661239</c:v>
                </c:pt>
                <c:pt idx="1870">
                  <c:v>285390.48825472599</c:v>
                </c:pt>
                <c:pt idx="1871">
                  <c:v>182787.79185064422</c:v>
                </c:pt>
                <c:pt idx="1872">
                  <c:v>541942.52062320989</c:v>
                </c:pt>
                <c:pt idx="1873">
                  <c:v>395262.89085248607</c:v>
                </c:pt>
                <c:pt idx="1874">
                  <c:v>244394.8072952439</c:v>
                </c:pt>
                <c:pt idx="1875">
                  <c:v>115847.1700194461</c:v>
                </c:pt>
                <c:pt idx="1876">
                  <c:v>77568.183314195325</c:v>
                </c:pt>
                <c:pt idx="1877">
                  <c:v>119186.22443212749</c:v>
                </c:pt>
                <c:pt idx="1878">
                  <c:v>364444.11453742982</c:v>
                </c:pt>
                <c:pt idx="1879">
                  <c:v>73722.003614088186</c:v>
                </c:pt>
                <c:pt idx="1880">
                  <c:v>267346.55423095037</c:v>
                </c:pt>
                <c:pt idx="1881">
                  <c:v>283802.10339881177</c:v>
                </c:pt>
                <c:pt idx="1882">
                  <c:v>498394.07497305254</c:v>
                </c:pt>
                <c:pt idx="1883">
                  <c:v>411541.6466069477</c:v>
                </c:pt>
                <c:pt idx="1884">
                  <c:v>200932.75539793563</c:v>
                </c:pt>
                <c:pt idx="1885">
                  <c:v>1805813.4308292035</c:v>
                </c:pt>
                <c:pt idx="1886">
                  <c:v>306198.26236550603</c:v>
                </c:pt>
                <c:pt idx="1887">
                  <c:v>356302.67450529826</c:v>
                </c:pt>
                <c:pt idx="1888">
                  <c:v>686164.18203237827</c:v>
                </c:pt>
                <c:pt idx="1889">
                  <c:v>104582.6399542272</c:v>
                </c:pt>
                <c:pt idx="1890">
                  <c:v>286547.16995607381</c:v>
                </c:pt>
                <c:pt idx="1891">
                  <c:v>79190.774299553334</c:v>
                </c:pt>
                <c:pt idx="1892">
                  <c:v>295023.68779454485</c:v>
                </c:pt>
                <c:pt idx="1893">
                  <c:v>1139873.8621626403</c:v>
                </c:pt>
                <c:pt idx="1894">
                  <c:v>344042.95061054989</c:v>
                </c:pt>
                <c:pt idx="1895">
                  <c:v>227353.75540190452</c:v>
                </c:pt>
                <c:pt idx="1896">
                  <c:v>102663.32065083772</c:v>
                </c:pt>
                <c:pt idx="1897">
                  <c:v>117562.83661773488</c:v>
                </c:pt>
                <c:pt idx="1898">
                  <c:v>172168.23627397881</c:v>
                </c:pt>
                <c:pt idx="1899">
                  <c:v>232492.62047987455</c:v>
                </c:pt>
                <c:pt idx="1900">
                  <c:v>314367.75228656712</c:v>
                </c:pt>
                <c:pt idx="1901">
                  <c:v>242108.48814718798</c:v>
                </c:pt>
                <c:pt idx="1902">
                  <c:v>223922.42220532702</c:v>
                </c:pt>
                <c:pt idx="1903">
                  <c:v>395809.67687724455</c:v>
                </c:pt>
                <c:pt idx="1904">
                  <c:v>261458.39766520087</c:v>
                </c:pt>
                <c:pt idx="1905">
                  <c:v>228591.36984188843</c:v>
                </c:pt>
                <c:pt idx="1906">
                  <c:v>228726.28868053557</c:v>
                </c:pt>
                <c:pt idx="1907">
                  <c:v>77225.049994537578</c:v>
                </c:pt>
                <c:pt idx="1908">
                  <c:v>254577.2745566158</c:v>
                </c:pt>
                <c:pt idx="1909">
                  <c:v>192305.36610133713</c:v>
                </c:pt>
                <c:pt idx="1910">
                  <c:v>403770.68670761684</c:v>
                </c:pt>
                <c:pt idx="1911">
                  <c:v>275910.03704668337</c:v>
                </c:pt>
                <c:pt idx="1912">
                  <c:v>2111203.6476336382</c:v>
                </c:pt>
                <c:pt idx="1913">
                  <c:v>149131.10202624835</c:v>
                </c:pt>
                <c:pt idx="1914">
                  <c:v>249101.56760096818</c:v>
                </c:pt>
                <c:pt idx="1915">
                  <c:v>336003.76654759183</c:v>
                </c:pt>
                <c:pt idx="1916">
                  <c:v>88112.240610654961</c:v>
                </c:pt>
                <c:pt idx="1917">
                  <c:v>283115.83675949625</c:v>
                </c:pt>
                <c:pt idx="1918">
                  <c:v>184193.52481789407</c:v>
                </c:pt>
                <c:pt idx="1919">
                  <c:v>218496.99240070296</c:v>
                </c:pt>
                <c:pt idx="1920">
                  <c:v>3478588.3641607584</c:v>
                </c:pt>
                <c:pt idx="1921">
                  <c:v>260813.04366426254</c:v>
                </c:pt>
                <c:pt idx="1922">
                  <c:v>229135.23895344033</c:v>
                </c:pt>
                <c:pt idx="1923">
                  <c:v>209418.01277644874</c:v>
                </c:pt>
                <c:pt idx="1924">
                  <c:v>111724.53318617458</c:v>
                </c:pt>
                <c:pt idx="1925">
                  <c:v>226470.466712936</c:v>
                </c:pt>
                <c:pt idx="1926">
                  <c:v>247680.30268098018</c:v>
                </c:pt>
                <c:pt idx="1927">
                  <c:v>193522.2909394083</c:v>
                </c:pt>
                <c:pt idx="1928">
                  <c:v>408749.9094383812</c:v>
                </c:pt>
                <c:pt idx="1929">
                  <c:v>178403.32245529757</c:v>
                </c:pt>
                <c:pt idx="1930">
                  <c:v>185945.73203484254</c:v>
                </c:pt>
                <c:pt idx="1931">
                  <c:v>478716.77514307183</c:v>
                </c:pt>
                <c:pt idx="1932">
                  <c:v>152459.49522692856</c:v>
                </c:pt>
                <c:pt idx="1933">
                  <c:v>917784.39955493365</c:v>
                </c:pt>
                <c:pt idx="1934">
                  <c:v>621206.31746415119</c:v>
                </c:pt>
                <c:pt idx="1935">
                  <c:v>126682.65302688055</c:v>
                </c:pt>
                <c:pt idx="1936">
                  <c:v>321124.04175083956</c:v>
                </c:pt>
                <c:pt idx="1937">
                  <c:v>316260.81937109784</c:v>
                </c:pt>
                <c:pt idx="1938">
                  <c:v>90286.507410571285</c:v>
                </c:pt>
                <c:pt idx="1939">
                  <c:v>83651.507455104147</c:v>
                </c:pt>
                <c:pt idx="1940">
                  <c:v>181153.53321246011</c:v>
                </c:pt>
                <c:pt idx="1941">
                  <c:v>314193.26871353172</c:v>
                </c:pt>
                <c:pt idx="1942">
                  <c:v>180616.53236709011</c:v>
                </c:pt>
                <c:pt idx="1943">
                  <c:v>403515.59200351138</c:v>
                </c:pt>
                <c:pt idx="1944">
                  <c:v>215490.20048388786</c:v>
                </c:pt>
                <c:pt idx="1945">
                  <c:v>357442.72740992729</c:v>
                </c:pt>
                <c:pt idx="1946">
                  <c:v>212233.3508603457</c:v>
                </c:pt>
                <c:pt idx="1947">
                  <c:v>768887.72692154173</c:v>
                </c:pt>
                <c:pt idx="1948">
                  <c:v>2207965.6814680924</c:v>
                </c:pt>
                <c:pt idx="1949">
                  <c:v>287210.89811877167</c:v>
                </c:pt>
                <c:pt idx="1950">
                  <c:v>1265317.4851997355</c:v>
                </c:pt>
                <c:pt idx="1951">
                  <c:v>86425.4775347533</c:v>
                </c:pt>
                <c:pt idx="1952">
                  <c:v>258753.37106379564</c:v>
                </c:pt>
                <c:pt idx="1953">
                  <c:v>325578.17784967535</c:v>
                </c:pt>
                <c:pt idx="1954">
                  <c:v>224993.19016854808</c:v>
                </c:pt>
                <c:pt idx="1955">
                  <c:v>440520.68925979675</c:v>
                </c:pt>
                <c:pt idx="1956">
                  <c:v>201933.5174442</c:v>
                </c:pt>
                <c:pt idx="1957">
                  <c:v>219503.05705402402</c:v>
                </c:pt>
                <c:pt idx="1958">
                  <c:v>497132.99146911182</c:v>
                </c:pt>
                <c:pt idx="1959">
                  <c:v>320195.87452084851</c:v>
                </c:pt>
                <c:pt idx="1960">
                  <c:v>82703.515456235531</c:v>
                </c:pt>
                <c:pt idx="1961">
                  <c:v>181828.13219894949</c:v>
                </c:pt>
                <c:pt idx="1962">
                  <c:v>239736.25526100543</c:v>
                </c:pt>
                <c:pt idx="1963">
                  <c:v>277757.21914936666</c:v>
                </c:pt>
                <c:pt idx="1964">
                  <c:v>79801.466805177261</c:v>
                </c:pt>
                <c:pt idx="1965">
                  <c:v>451924.75593746064</c:v>
                </c:pt>
                <c:pt idx="1966">
                  <c:v>255322.03786721808</c:v>
                </c:pt>
                <c:pt idx="1967">
                  <c:v>266689.37752012204</c:v>
                </c:pt>
                <c:pt idx="1968">
                  <c:v>343053.6978099554</c:v>
                </c:pt>
                <c:pt idx="1969">
                  <c:v>111957.0894136624</c:v>
                </c:pt>
                <c:pt idx="1970">
                  <c:v>1238587.4844017634</c:v>
                </c:pt>
                <c:pt idx="1971">
                  <c:v>77905.482807440014</c:v>
                </c:pt>
                <c:pt idx="1972">
                  <c:v>243638.11072213727</c:v>
                </c:pt>
                <c:pt idx="1973">
                  <c:v>870357.22413750645</c:v>
                </c:pt>
                <c:pt idx="1974">
                  <c:v>191866.2402555421</c:v>
                </c:pt>
                <c:pt idx="1975">
                  <c:v>4477792.5910041397</c:v>
                </c:pt>
                <c:pt idx="1976">
                  <c:v>80220.174258526604</c:v>
                </c:pt>
                <c:pt idx="1977">
                  <c:v>1678750.1561191117</c:v>
                </c:pt>
                <c:pt idx="1978">
                  <c:v>792118.9607059299</c:v>
                </c:pt>
                <c:pt idx="1979">
                  <c:v>82965.240815788638</c:v>
                </c:pt>
                <c:pt idx="1980">
                  <c:v>180616.53236709011</c:v>
                </c:pt>
                <c:pt idx="1981">
                  <c:v>237656.61293377884</c:v>
                </c:pt>
                <c:pt idx="1982">
                  <c:v>77044.732595089095</c:v>
                </c:pt>
                <c:pt idx="1983">
                  <c:v>196143.73909843789</c:v>
                </c:pt>
                <c:pt idx="1984">
                  <c:v>276939.43700565665</c:v>
                </c:pt>
                <c:pt idx="1985">
                  <c:v>261199.23880580923</c:v>
                </c:pt>
                <c:pt idx="1986">
                  <c:v>273197.847763939</c:v>
                </c:pt>
                <c:pt idx="1987">
                  <c:v>2373534.0540550398</c:v>
                </c:pt>
                <c:pt idx="1988">
                  <c:v>369705.29236439639</c:v>
                </c:pt>
                <c:pt idx="1989">
                  <c:v>120651.03649465468</c:v>
                </c:pt>
                <c:pt idx="1990">
                  <c:v>511160.3551805102</c:v>
                </c:pt>
                <c:pt idx="1991">
                  <c:v>952680.05172330234</c:v>
                </c:pt>
                <c:pt idx="1992">
                  <c:v>453792.68444647948</c:v>
                </c:pt>
                <c:pt idx="1993">
                  <c:v>203445.26572770986</c:v>
                </c:pt>
                <c:pt idx="1994">
                  <c:v>258403.682942176</c:v>
                </c:pt>
                <c:pt idx="1995">
                  <c:v>181729.91238611826</c:v>
                </c:pt>
                <c:pt idx="1996">
                  <c:v>81592.707537157621</c:v>
                </c:pt>
                <c:pt idx="1997">
                  <c:v>1299005.5176946996</c:v>
                </c:pt>
                <c:pt idx="1998">
                  <c:v>390522.50684130861</c:v>
                </c:pt>
                <c:pt idx="1999">
                  <c:v>426202.43105678004</c:v>
                </c:pt>
                <c:pt idx="2000">
                  <c:v>140311.56927021907</c:v>
                </c:pt>
                <c:pt idx="2001">
                  <c:v>3775338.7473361925</c:v>
                </c:pt>
                <c:pt idx="2002">
                  <c:v>201962.15535690889</c:v>
                </c:pt>
                <c:pt idx="2003">
                  <c:v>275471.95124044601</c:v>
                </c:pt>
                <c:pt idx="2004">
                  <c:v>256579.0329097865</c:v>
                </c:pt>
                <c:pt idx="2005">
                  <c:v>4599562.6522400919</c:v>
                </c:pt>
                <c:pt idx="2006">
                  <c:v>396708.51096822531</c:v>
                </c:pt>
                <c:pt idx="2007">
                  <c:v>3006862.2544204844</c:v>
                </c:pt>
                <c:pt idx="2008">
                  <c:v>562298.28038949962</c:v>
                </c:pt>
                <c:pt idx="2009">
                  <c:v>140889.80291837093</c:v>
                </c:pt>
                <c:pt idx="2010">
                  <c:v>229069.42200019333</c:v>
                </c:pt>
                <c:pt idx="2011">
                  <c:v>351358.72819217574</c:v>
                </c:pt>
                <c:pt idx="2012">
                  <c:v>110811476.4604045</c:v>
                </c:pt>
                <c:pt idx="2013">
                  <c:v>75259.325689521807</c:v>
                </c:pt>
                <c:pt idx="2014">
                  <c:v>87350.39983764787</c:v>
                </c:pt>
                <c:pt idx="2015">
                  <c:v>476806.11057635746</c:v>
                </c:pt>
                <c:pt idx="2016">
                  <c:v>230273.30553220201</c:v>
                </c:pt>
                <c:pt idx="2017">
                  <c:v>178403.32245529757</c:v>
                </c:pt>
                <c:pt idx="2018">
                  <c:v>91624.981767337158</c:v>
                </c:pt>
                <c:pt idx="2019">
                  <c:v>452957.84163973108</c:v>
                </c:pt>
                <c:pt idx="2020">
                  <c:v>97993.366573451334</c:v>
                </c:pt>
                <c:pt idx="2021">
                  <c:v>79894.542418108031</c:v>
                </c:pt>
                <c:pt idx="2022">
                  <c:v>268233.82227183826</c:v>
                </c:pt>
                <c:pt idx="2023">
                  <c:v>307094.52995632536</c:v>
                </c:pt>
                <c:pt idx="2024">
                  <c:v>179731.24840237311</c:v>
                </c:pt>
                <c:pt idx="2025">
                  <c:v>116876.56997841937</c:v>
                </c:pt>
                <c:pt idx="2026">
                  <c:v>244545.76580643465</c:v>
                </c:pt>
                <c:pt idx="2027">
                  <c:v>218752.88393384303</c:v>
                </c:pt>
                <c:pt idx="2028">
                  <c:v>187958.12695116282</c:v>
                </c:pt>
                <c:pt idx="2029">
                  <c:v>106839.25875086138</c:v>
                </c:pt>
                <c:pt idx="2030">
                  <c:v>161413.89561697078</c:v>
                </c:pt>
                <c:pt idx="2031">
                  <c:v>194762.03106335292</c:v>
                </c:pt>
                <c:pt idx="2032">
                  <c:v>186091.38793897664</c:v>
                </c:pt>
                <c:pt idx="2033">
                  <c:v>182514.39883826498</c:v>
                </c:pt>
                <c:pt idx="2034">
                  <c:v>135748.90255959588</c:v>
                </c:pt>
                <c:pt idx="2035">
                  <c:v>230140.18996341439</c:v>
                </c:pt>
                <c:pt idx="2036">
                  <c:v>227615.8222246216</c:v>
                </c:pt>
                <c:pt idx="2037">
                  <c:v>109961.08233323437</c:v>
                </c:pt>
                <c:pt idx="2038">
                  <c:v>185207.2265674877</c:v>
                </c:pt>
                <c:pt idx="2039">
                  <c:v>180616.53236709011</c:v>
                </c:pt>
                <c:pt idx="2040">
                  <c:v>119964.76985533915</c:v>
                </c:pt>
                <c:pt idx="2041">
                  <c:v>271449.30389113259</c:v>
                </c:pt>
                <c:pt idx="2042">
                  <c:v>211990.24062337875</c:v>
                </c:pt>
                <c:pt idx="2043">
                  <c:v>79877.040938868842</c:v>
                </c:pt>
                <c:pt idx="2044">
                  <c:v>78777.815869250175</c:v>
                </c:pt>
                <c:pt idx="2045">
                  <c:v>366665.88318295305</c:v>
                </c:pt>
                <c:pt idx="2046">
                  <c:v>147095.81822026536</c:v>
                </c:pt>
                <c:pt idx="2047">
                  <c:v>677279.4460961289</c:v>
                </c:pt>
                <c:pt idx="2048">
                  <c:v>134719.50260062263</c:v>
                </c:pt>
                <c:pt idx="2049">
                  <c:v>341559.60941284092</c:v>
                </c:pt>
                <c:pt idx="2050">
                  <c:v>181501.81633180712</c:v>
                </c:pt>
                <c:pt idx="2051">
                  <c:v>403733.13964813214</c:v>
                </c:pt>
                <c:pt idx="2052">
                  <c:v>103035.62310256077</c:v>
                </c:pt>
                <c:pt idx="2053">
                  <c:v>232157.62187711312</c:v>
                </c:pt>
                <c:pt idx="2054">
                  <c:v>74823.11675693329</c:v>
                </c:pt>
                <c:pt idx="2055">
                  <c:v>1058682.7697085692</c:v>
                </c:pt>
                <c:pt idx="2056">
                  <c:v>78016.059899609958</c:v>
                </c:pt>
                <c:pt idx="2057">
                  <c:v>229744.55220603914</c:v>
                </c:pt>
                <c:pt idx="2058">
                  <c:v>793675.67793361796</c:v>
                </c:pt>
                <c:pt idx="2059">
                  <c:v>354263.34894318425</c:v>
                </c:pt>
                <c:pt idx="2060">
                  <c:v>181944.45831416562</c:v>
                </c:pt>
                <c:pt idx="2061">
                  <c:v>227668.5164185316</c:v>
                </c:pt>
                <c:pt idx="2062">
                  <c:v>1706339.6126797767</c:v>
                </c:pt>
                <c:pt idx="2063">
                  <c:v>228383.1553608778</c:v>
                </c:pt>
                <c:pt idx="2064">
                  <c:v>342303.41748725245</c:v>
                </c:pt>
                <c:pt idx="2065">
                  <c:v>208580.59786975005</c:v>
                </c:pt>
                <c:pt idx="2066">
                  <c:v>213903.03647384257</c:v>
                </c:pt>
                <c:pt idx="2067">
                  <c:v>177960.6804729391</c:v>
                </c:pt>
                <c:pt idx="2068">
                  <c:v>309316.74501783808</c:v>
                </c:pt>
                <c:pt idx="2069">
                  <c:v>74142.683944030839</c:v>
                </c:pt>
                <c:pt idx="2070">
                  <c:v>208179.39189563988</c:v>
                </c:pt>
                <c:pt idx="2071">
                  <c:v>407388.96795909049</c:v>
                </c:pt>
                <c:pt idx="2072">
                  <c:v>181059.17434944861</c:v>
                </c:pt>
                <c:pt idx="2073">
                  <c:v>296160.84393542603</c:v>
                </c:pt>
                <c:pt idx="2074">
                  <c:v>92503.23345892725</c:v>
                </c:pt>
                <c:pt idx="2075">
                  <c:v>267674.83737489727</c:v>
                </c:pt>
                <c:pt idx="2076">
                  <c:v>304239.4855302503</c:v>
                </c:pt>
                <c:pt idx="2077">
                  <c:v>239537.9051629614</c:v>
                </c:pt>
                <c:pt idx="2078">
                  <c:v>71153.393506454871</c:v>
                </c:pt>
                <c:pt idx="2079">
                  <c:v>120307.90317499691</c:v>
                </c:pt>
                <c:pt idx="2080">
                  <c:v>216257.875083308</c:v>
                </c:pt>
                <c:pt idx="2081">
                  <c:v>332992.94407422317</c:v>
                </c:pt>
                <c:pt idx="2082">
                  <c:v>7492218.8041975163</c:v>
                </c:pt>
                <c:pt idx="2083">
                  <c:v>94288.640364494553</c:v>
                </c:pt>
                <c:pt idx="2084">
                  <c:v>174862.18659642956</c:v>
                </c:pt>
                <c:pt idx="2085">
                  <c:v>3047580.1613979889</c:v>
                </c:pt>
                <c:pt idx="2086">
                  <c:v>369126.7617575301</c:v>
                </c:pt>
                <c:pt idx="2087">
                  <c:v>1344567.4719045239</c:v>
                </c:pt>
                <c:pt idx="2088">
                  <c:v>101517.77538295965</c:v>
                </c:pt>
                <c:pt idx="2089">
                  <c:v>77126.14055519375</c:v>
                </c:pt>
                <c:pt idx="2090">
                  <c:v>185259.46539552702</c:v>
                </c:pt>
                <c:pt idx="2091">
                  <c:v>178845.9644376561</c:v>
                </c:pt>
                <c:pt idx="2092">
                  <c:v>112834.65147873992</c:v>
                </c:pt>
                <c:pt idx="2093">
                  <c:v>177960.6804729391</c:v>
                </c:pt>
                <c:pt idx="2094">
                  <c:v>645390.61384351924</c:v>
                </c:pt>
                <c:pt idx="2095">
                  <c:v>184613.86033458041</c:v>
                </c:pt>
                <c:pt idx="2096">
                  <c:v>310048.88543942349</c:v>
                </c:pt>
                <c:pt idx="2097">
                  <c:v>177960.6804729391</c:v>
                </c:pt>
                <c:pt idx="2098">
                  <c:v>194111.19139935015</c:v>
                </c:pt>
                <c:pt idx="2099">
                  <c:v>98318.998413869907</c:v>
                </c:pt>
                <c:pt idx="2100">
                  <c:v>182102.2996412082</c:v>
                </c:pt>
                <c:pt idx="2101">
                  <c:v>238666.01851714076</c:v>
                </c:pt>
                <c:pt idx="2102">
                  <c:v>183715.02624359966</c:v>
                </c:pt>
                <c:pt idx="2103">
                  <c:v>253431.88769589394</c:v>
                </c:pt>
                <c:pt idx="2104">
                  <c:v>178845.9644376561</c:v>
                </c:pt>
                <c:pt idx="2105">
                  <c:v>542129.78549241822</c:v>
                </c:pt>
                <c:pt idx="2106">
                  <c:v>79278.016086071031</c:v>
                </c:pt>
                <c:pt idx="2107">
                  <c:v>157873.0477669361</c:v>
                </c:pt>
                <c:pt idx="2108">
                  <c:v>1020318.2283342573</c:v>
                </c:pt>
                <c:pt idx="2109">
                  <c:v>235077.17200741055</c:v>
                </c:pt>
                <c:pt idx="2110">
                  <c:v>380759.84947705542</c:v>
                </c:pt>
                <c:pt idx="2111">
                  <c:v>201729.59912942108</c:v>
                </c:pt>
                <c:pt idx="2112">
                  <c:v>301256.02891908737</c:v>
                </c:pt>
                <c:pt idx="2113">
                  <c:v>151248.77142768187</c:v>
                </c:pt>
                <c:pt idx="2114">
                  <c:v>208022.67541152186</c:v>
                </c:pt>
                <c:pt idx="2115">
                  <c:v>217328.18768065848</c:v>
                </c:pt>
                <c:pt idx="2116">
                  <c:v>116876.56997841937</c:v>
                </c:pt>
                <c:pt idx="2117">
                  <c:v>246743.70487577422</c:v>
                </c:pt>
                <c:pt idx="2118">
                  <c:v>1616073.2453938115</c:v>
                </c:pt>
                <c:pt idx="2119">
                  <c:v>80476.065791666653</c:v>
                </c:pt>
                <c:pt idx="2120">
                  <c:v>210657.16487661397</c:v>
                </c:pt>
                <c:pt idx="2121">
                  <c:v>194658.7406544105</c:v>
                </c:pt>
                <c:pt idx="2122">
                  <c:v>186322.40985637542</c:v>
                </c:pt>
                <c:pt idx="2123">
                  <c:v>34273932.182408117</c:v>
                </c:pt>
                <c:pt idx="2124">
                  <c:v>87699.36698371869</c:v>
                </c:pt>
                <c:pt idx="2125">
                  <c:v>292386.37741919071</c:v>
                </c:pt>
                <c:pt idx="2126">
                  <c:v>272817.22418921953</c:v>
                </c:pt>
                <c:pt idx="2127">
                  <c:v>87623.792850027108</c:v>
                </c:pt>
                <c:pt idx="2128">
                  <c:v>121881.44905477788</c:v>
                </c:pt>
                <c:pt idx="2129">
                  <c:v>191778.99846902437</c:v>
                </c:pt>
                <c:pt idx="2130">
                  <c:v>185439.7827949755</c:v>
                </c:pt>
                <c:pt idx="2131">
                  <c:v>175747.47056114656</c:v>
                </c:pt>
                <c:pt idx="2132">
                  <c:v>400355.15892294096</c:v>
                </c:pt>
                <c:pt idx="2133">
                  <c:v>182857.53215792275</c:v>
                </c:pt>
                <c:pt idx="2134">
                  <c:v>511726.28529751475</c:v>
                </c:pt>
                <c:pt idx="2135">
                  <c:v>2185150.0428678654</c:v>
                </c:pt>
                <c:pt idx="2136">
                  <c:v>202171.90749810086</c:v>
                </c:pt>
                <c:pt idx="2137">
                  <c:v>82709.349282648589</c:v>
                </c:pt>
                <c:pt idx="2138">
                  <c:v>238334.02163095272</c:v>
                </c:pt>
                <c:pt idx="2139">
                  <c:v>3519156.5245230594</c:v>
                </c:pt>
                <c:pt idx="2140">
                  <c:v>209087.15418245929</c:v>
                </c:pt>
                <c:pt idx="2141">
                  <c:v>749818.51949829073</c:v>
                </c:pt>
                <c:pt idx="2142">
                  <c:v>629407.03419723781</c:v>
                </c:pt>
                <c:pt idx="2143">
                  <c:v>256935.88931253407</c:v>
                </c:pt>
                <c:pt idx="2144">
                  <c:v>339406.18502220471</c:v>
                </c:pt>
                <c:pt idx="2145">
                  <c:v>1427716.3882073562</c:v>
                </c:pt>
                <c:pt idx="2146">
                  <c:v>186933.59663253071</c:v>
                </c:pt>
                <c:pt idx="2147">
                  <c:v>81336.816004017572</c:v>
                </c:pt>
                <c:pt idx="2148">
                  <c:v>252552.62956347887</c:v>
                </c:pt>
                <c:pt idx="2149">
                  <c:v>2115798.8109570937</c:v>
                </c:pt>
                <c:pt idx="2150">
                  <c:v>287058.95302235387</c:v>
                </c:pt>
                <c:pt idx="2151">
                  <c:v>193653.45043096895</c:v>
                </c:pt>
                <c:pt idx="2152">
                  <c:v>402287.38658062345</c:v>
                </c:pt>
                <c:pt idx="2153">
                  <c:v>294603.61788753676</c:v>
                </c:pt>
                <c:pt idx="2154">
                  <c:v>571912.64399536443</c:v>
                </c:pt>
                <c:pt idx="2155">
                  <c:v>274966.18280689028</c:v>
                </c:pt>
                <c:pt idx="2156">
                  <c:v>289978.50315265136</c:v>
                </c:pt>
                <c:pt idx="2157">
                  <c:v>237601.8812093673</c:v>
                </c:pt>
                <c:pt idx="2158">
                  <c:v>486542.187707862</c:v>
                </c:pt>
                <c:pt idx="2159">
                  <c:v>237479.10524501483</c:v>
                </c:pt>
                <c:pt idx="2160">
                  <c:v>268361.10401421279</c:v>
                </c:pt>
                <c:pt idx="2161">
                  <c:v>178403.32245529757</c:v>
                </c:pt>
                <c:pt idx="2162">
                  <c:v>329209.7268183683</c:v>
                </c:pt>
                <c:pt idx="2163">
                  <c:v>177960.6804729391</c:v>
                </c:pt>
                <c:pt idx="2164">
                  <c:v>219566.96353488948</c:v>
                </c:pt>
                <c:pt idx="2165">
                  <c:v>95318.040323467809</c:v>
                </c:pt>
                <c:pt idx="2166">
                  <c:v>205108.95910763749</c:v>
                </c:pt>
                <c:pt idx="2167">
                  <c:v>184669.45129223826</c:v>
                </c:pt>
                <c:pt idx="2168">
                  <c:v>84337.774094419656</c:v>
                </c:pt>
                <c:pt idx="2169">
                  <c:v>355509.43731353193</c:v>
                </c:pt>
                <c:pt idx="2170">
                  <c:v>116505.06435573091</c:v>
                </c:pt>
                <c:pt idx="2171">
                  <c:v>223579.28888566926</c:v>
                </c:pt>
                <c:pt idx="2172">
                  <c:v>742302.78615443897</c:v>
                </c:pt>
                <c:pt idx="2173">
                  <c:v>232222.32518701319</c:v>
                </c:pt>
                <c:pt idx="2174">
                  <c:v>423449.83460576739</c:v>
                </c:pt>
                <c:pt idx="2175">
                  <c:v>380759.84947705542</c:v>
                </c:pt>
                <c:pt idx="2176">
                  <c:v>179949.64968045143</c:v>
                </c:pt>
                <c:pt idx="2177">
                  <c:v>476446.00699681701</c:v>
                </c:pt>
                <c:pt idx="2178">
                  <c:v>129294.38961031097</c:v>
                </c:pt>
                <c:pt idx="2179">
                  <c:v>368364.92098452302</c:v>
                </c:pt>
                <c:pt idx="2180">
                  <c:v>507594.87532546854</c:v>
                </c:pt>
                <c:pt idx="2181">
                  <c:v>1160892.236448281</c:v>
                </c:pt>
                <c:pt idx="2182">
                  <c:v>399308.58774831489</c:v>
                </c:pt>
                <c:pt idx="2183">
                  <c:v>189202.5816583847</c:v>
                </c:pt>
                <c:pt idx="2184">
                  <c:v>202212.21306363586</c:v>
                </c:pt>
                <c:pt idx="2185">
                  <c:v>178666.16145819769</c:v>
                </c:pt>
                <c:pt idx="2186">
                  <c:v>223533.41510339937</c:v>
                </c:pt>
                <c:pt idx="2187">
                  <c:v>237304.62167197943</c:v>
                </c:pt>
                <c:pt idx="2188">
                  <c:v>788528.75399223727</c:v>
                </c:pt>
                <c:pt idx="2189">
                  <c:v>237135.97192535707</c:v>
                </c:pt>
                <c:pt idx="2190">
                  <c:v>185437.12589165842</c:v>
                </c:pt>
                <c:pt idx="2191">
                  <c:v>331519.27406955441</c:v>
                </c:pt>
                <c:pt idx="2192">
                  <c:v>360205.21959294268</c:v>
                </c:pt>
                <c:pt idx="2193">
                  <c:v>331713.48640852293</c:v>
                </c:pt>
                <c:pt idx="2194">
                  <c:v>264590.30084211956</c:v>
                </c:pt>
                <c:pt idx="2195">
                  <c:v>233704.63872877957</c:v>
                </c:pt>
                <c:pt idx="2196">
                  <c:v>193494.66506731315</c:v>
                </c:pt>
                <c:pt idx="2197">
                  <c:v>4584853.1260497216</c:v>
                </c:pt>
                <c:pt idx="2198">
                  <c:v>478716.77514307183</c:v>
                </c:pt>
                <c:pt idx="2199">
                  <c:v>224951.82216430025</c:v>
                </c:pt>
                <c:pt idx="2200">
                  <c:v>2291085.0359710609</c:v>
                </c:pt>
                <c:pt idx="2201">
                  <c:v>119270.54930543866</c:v>
                </c:pt>
                <c:pt idx="2202">
                  <c:v>86995.598865163993</c:v>
                </c:pt>
                <c:pt idx="2203">
                  <c:v>357918.90044488682</c:v>
                </c:pt>
                <c:pt idx="2204">
                  <c:v>251001.58215525892</c:v>
                </c:pt>
                <c:pt idx="2205">
                  <c:v>1798258.4319593743</c:v>
                </c:pt>
                <c:pt idx="2206">
                  <c:v>189307.32492414158</c:v>
                </c:pt>
                <c:pt idx="2207">
                  <c:v>181828.13219894949</c:v>
                </c:pt>
                <c:pt idx="2208">
                  <c:v>177960.6804729391</c:v>
                </c:pt>
                <c:pt idx="2209">
                  <c:v>76538.783355222069</c:v>
                </c:pt>
                <c:pt idx="2210">
                  <c:v>271609.90372422553</c:v>
                </c:pt>
                <c:pt idx="2211">
                  <c:v>359501.45147438801</c:v>
                </c:pt>
                <c:pt idx="2212">
                  <c:v>1546364.9426752478</c:v>
                </c:pt>
                <c:pt idx="2213">
                  <c:v>383967.63159586536</c:v>
                </c:pt>
                <c:pt idx="2214">
                  <c:v>234734.03868775279</c:v>
                </c:pt>
                <c:pt idx="2215">
                  <c:v>176190.11254350509</c:v>
                </c:pt>
                <c:pt idx="2216">
                  <c:v>342625.47078689584</c:v>
                </c:pt>
                <c:pt idx="2217">
                  <c:v>350787.14840516174</c:v>
                </c:pt>
                <c:pt idx="2218">
                  <c:v>189285.79288834889</c:v>
                </c:pt>
                <c:pt idx="2219">
                  <c:v>6022235.6627836945</c:v>
                </c:pt>
                <c:pt idx="2220">
                  <c:v>186667.00163263641</c:v>
                </c:pt>
                <c:pt idx="2221">
                  <c:v>739051.75020785106</c:v>
                </c:pt>
                <c:pt idx="2222">
                  <c:v>276995.46317972644</c:v>
                </c:pt>
                <c:pt idx="2223">
                  <c:v>203927.87966192467</c:v>
                </c:pt>
                <c:pt idx="2224">
                  <c:v>1427274.3454483547</c:v>
                </c:pt>
                <c:pt idx="2225">
                  <c:v>282313.95603063231</c:v>
                </c:pt>
                <c:pt idx="2226">
                  <c:v>331713.48640852293</c:v>
                </c:pt>
                <c:pt idx="2227">
                  <c:v>124763.06811381287</c:v>
                </c:pt>
                <c:pt idx="2228">
                  <c:v>253010.3705318601</c:v>
                </c:pt>
                <c:pt idx="2229">
                  <c:v>240803.99910849798</c:v>
                </c:pt>
                <c:pt idx="2230">
                  <c:v>287030.58071932319</c:v>
                </c:pt>
                <c:pt idx="2231">
                  <c:v>10344686.090512436</c:v>
                </c:pt>
                <c:pt idx="2232">
                  <c:v>860243.54194722243</c:v>
                </c:pt>
                <c:pt idx="2233">
                  <c:v>373855.05409904709</c:v>
                </c:pt>
                <c:pt idx="2234">
                  <c:v>95457.520938024871</c:v>
                </c:pt>
                <c:pt idx="2235">
                  <c:v>224265.55552498472</c:v>
                </c:pt>
                <c:pt idx="2236">
                  <c:v>191778.99846902437</c:v>
                </c:pt>
                <c:pt idx="2237">
                  <c:v>270486.40491213015</c:v>
                </c:pt>
                <c:pt idx="2238">
                  <c:v>415856.72385836445</c:v>
                </c:pt>
                <c:pt idx="2239">
                  <c:v>191080.67121522388</c:v>
                </c:pt>
                <c:pt idx="2240">
                  <c:v>92369.321061105074</c:v>
                </c:pt>
                <c:pt idx="2241">
                  <c:v>5323535.6128294365</c:v>
                </c:pt>
                <c:pt idx="2242">
                  <c:v>183169.95868533384</c:v>
                </c:pt>
                <c:pt idx="2243">
                  <c:v>82819.926374818533</c:v>
                </c:pt>
                <c:pt idx="2244">
                  <c:v>179379.79395971893</c:v>
                </c:pt>
                <c:pt idx="2245">
                  <c:v>117438.80540224561</c:v>
                </c:pt>
                <c:pt idx="2246">
                  <c:v>2153792.5049861935</c:v>
                </c:pt>
                <c:pt idx="2247">
                  <c:v>2997679.1386033157</c:v>
                </c:pt>
                <c:pt idx="2248">
                  <c:v>614292.26027662551</c:v>
                </c:pt>
                <c:pt idx="2249">
                  <c:v>586899.66735845758</c:v>
                </c:pt>
                <c:pt idx="2250">
                  <c:v>332992.94407422317</c:v>
                </c:pt>
                <c:pt idx="2251">
                  <c:v>2254539.534157651</c:v>
                </c:pt>
                <c:pt idx="2252">
                  <c:v>670500.33014640538</c:v>
                </c:pt>
                <c:pt idx="2253">
                  <c:v>417935.2525422441</c:v>
                </c:pt>
                <c:pt idx="2254">
                  <c:v>410483.07751590916</c:v>
                </c:pt>
                <c:pt idx="2255">
                  <c:v>186813.52012010917</c:v>
                </c:pt>
                <c:pt idx="2256">
                  <c:v>219640.65519514342</c:v>
                </c:pt>
                <c:pt idx="2257">
                  <c:v>173976.90263171255</c:v>
                </c:pt>
                <c:pt idx="2258">
                  <c:v>181828.13219894949</c:v>
                </c:pt>
                <c:pt idx="2259">
                  <c:v>357209.90557276132</c:v>
                </c:pt>
                <c:pt idx="2260">
                  <c:v>447784.07520601584</c:v>
                </c:pt>
                <c:pt idx="2261">
                  <c:v>429430.90837729146</c:v>
                </c:pt>
                <c:pt idx="2262">
                  <c:v>114672.98683885914</c:v>
                </c:pt>
                <c:pt idx="2263">
                  <c:v>455218.14617966238</c:v>
                </c:pt>
                <c:pt idx="2264">
                  <c:v>10254145.299124414</c:v>
                </c:pt>
                <c:pt idx="2265">
                  <c:v>81179.833910221336</c:v>
                </c:pt>
                <c:pt idx="2266">
                  <c:v>292157.58613857819</c:v>
                </c:pt>
                <c:pt idx="2267">
                  <c:v>296171.473798391</c:v>
                </c:pt>
                <c:pt idx="2268">
                  <c:v>19825802.845975861</c:v>
                </c:pt>
                <c:pt idx="2269">
                  <c:v>613963.03309606528</c:v>
                </c:pt>
                <c:pt idx="2270">
                  <c:v>237126.0361882977</c:v>
                </c:pt>
                <c:pt idx="2271">
                  <c:v>262156.33195734251</c:v>
                </c:pt>
                <c:pt idx="2272">
                  <c:v>367846.96822845464</c:v>
                </c:pt>
                <c:pt idx="2273">
                  <c:v>210936.39171540627</c:v>
                </c:pt>
                <c:pt idx="2274">
                  <c:v>279009.32215243875</c:v>
                </c:pt>
                <c:pt idx="2275">
                  <c:v>626641.45324458554</c:v>
                </c:pt>
                <c:pt idx="2276">
                  <c:v>189834.28618002246</c:v>
                </c:pt>
                <c:pt idx="2277">
                  <c:v>477935.29040749848</c:v>
                </c:pt>
                <c:pt idx="2278">
                  <c:v>119186.22443212749</c:v>
                </c:pt>
                <c:pt idx="2279">
                  <c:v>267948.76160663291</c:v>
                </c:pt>
                <c:pt idx="2280">
                  <c:v>241192.93260663631</c:v>
                </c:pt>
                <c:pt idx="2281">
                  <c:v>550367.21245089825</c:v>
                </c:pt>
                <c:pt idx="2282">
                  <c:v>176632.75452586357</c:v>
                </c:pt>
                <c:pt idx="2283">
                  <c:v>215854.69063281573</c:v>
                </c:pt>
                <c:pt idx="2284">
                  <c:v>142408.71307668486</c:v>
                </c:pt>
                <c:pt idx="2285">
                  <c:v>1109544.5590980998</c:v>
                </c:pt>
                <c:pt idx="2286">
                  <c:v>176285.76025638607</c:v>
                </c:pt>
                <c:pt idx="2287">
                  <c:v>149125.53380951346</c:v>
                </c:pt>
                <c:pt idx="2288">
                  <c:v>127310.84701174367</c:v>
                </c:pt>
                <c:pt idx="2289">
                  <c:v>368998.60733263521</c:v>
                </c:pt>
                <c:pt idx="2290">
                  <c:v>231988.97213049076</c:v>
                </c:pt>
                <c:pt idx="2291">
                  <c:v>22741063.529788148</c:v>
                </c:pt>
                <c:pt idx="2292">
                  <c:v>424784.02399587916</c:v>
                </c:pt>
                <c:pt idx="2293">
                  <c:v>269362.13167015539</c:v>
                </c:pt>
                <c:pt idx="2294">
                  <c:v>288030.81154623115</c:v>
                </c:pt>
                <c:pt idx="2295">
                  <c:v>315788.06981984962</c:v>
                </c:pt>
                <c:pt idx="2296">
                  <c:v>177553.46546589333</c:v>
                </c:pt>
                <c:pt idx="2297">
                  <c:v>459172.93009534618</c:v>
                </c:pt>
                <c:pt idx="2298">
                  <c:v>6826011.6763449879</c:v>
                </c:pt>
                <c:pt idx="2299">
                  <c:v>218752.88393384303</c:v>
                </c:pt>
                <c:pt idx="2300">
                  <c:v>371861.19845182722</c:v>
                </c:pt>
                <c:pt idx="2301">
                  <c:v>381890.42616712308</c:v>
                </c:pt>
                <c:pt idx="2302">
                  <c:v>1192978.1187494874</c:v>
                </c:pt>
                <c:pt idx="2303">
                  <c:v>74823.11675693329</c:v>
                </c:pt>
                <c:pt idx="2304">
                  <c:v>3116239.5786021696</c:v>
                </c:pt>
                <c:pt idx="2305">
                  <c:v>1840762.0114521242</c:v>
                </c:pt>
                <c:pt idx="2306">
                  <c:v>97859.454175629158</c:v>
                </c:pt>
                <c:pt idx="2307">
                  <c:v>79533.907619211081</c:v>
                </c:pt>
                <c:pt idx="2308">
                  <c:v>123396.10305191671</c:v>
                </c:pt>
                <c:pt idx="2309">
                  <c:v>173976.90263171255</c:v>
                </c:pt>
                <c:pt idx="2310">
                  <c:v>288421.8027243297</c:v>
                </c:pt>
                <c:pt idx="2311">
                  <c:v>631668.71239040559</c:v>
                </c:pt>
                <c:pt idx="2312">
                  <c:v>77556.515661369194</c:v>
                </c:pt>
                <c:pt idx="2313">
                  <c:v>76881.916674879816</c:v>
                </c:pt>
                <c:pt idx="2314">
                  <c:v>1191582.2501652045</c:v>
                </c:pt>
                <c:pt idx="2315">
                  <c:v>174232.79416485259</c:v>
                </c:pt>
                <c:pt idx="2316">
                  <c:v>234559.5551147174</c:v>
                </c:pt>
                <c:pt idx="2317">
                  <c:v>184230.06543655379</c:v>
                </c:pt>
                <c:pt idx="2318">
                  <c:v>149131.10202624835</c:v>
                </c:pt>
                <c:pt idx="2319">
                  <c:v>196966.9109022679</c:v>
                </c:pt>
                <c:pt idx="2320">
                  <c:v>2940607.2921557599</c:v>
                </c:pt>
                <c:pt idx="2321">
                  <c:v>466907.2175246437</c:v>
                </c:pt>
                <c:pt idx="2322">
                  <c:v>456264.87801114109</c:v>
                </c:pt>
                <c:pt idx="2323">
                  <c:v>75945.592328837316</c:v>
                </c:pt>
                <c:pt idx="2324">
                  <c:v>84276.784526760719</c:v>
                </c:pt>
                <c:pt idx="2325">
                  <c:v>199601.32451387425</c:v>
                </c:pt>
                <c:pt idx="2326">
                  <c:v>143358.58194920237</c:v>
                </c:pt>
                <c:pt idx="2327">
                  <c:v>304558.75232489943</c:v>
                </c:pt>
                <c:pt idx="2328">
                  <c:v>178039.60113646038</c:v>
                </c:pt>
                <c:pt idx="2329">
                  <c:v>160099.16938311397</c:v>
                </c:pt>
                <c:pt idx="2330">
                  <c:v>904670.55610328203</c:v>
                </c:pt>
                <c:pt idx="2331">
                  <c:v>302916.87898959778</c:v>
                </c:pt>
                <c:pt idx="2332">
                  <c:v>452507.02014216594</c:v>
                </c:pt>
                <c:pt idx="2333">
                  <c:v>110534.02457390715</c:v>
                </c:pt>
                <c:pt idx="2334">
                  <c:v>2140466.902918024</c:v>
                </c:pt>
                <c:pt idx="2335">
                  <c:v>130945.03608438732</c:v>
                </c:pt>
                <c:pt idx="2336">
                  <c:v>446000.64117704198</c:v>
                </c:pt>
                <c:pt idx="2337">
                  <c:v>823428.41206830787</c:v>
                </c:pt>
                <c:pt idx="2338">
                  <c:v>3294064.831774448</c:v>
                </c:pt>
                <c:pt idx="2339">
                  <c:v>82534.865709613179</c:v>
                </c:pt>
                <c:pt idx="2340">
                  <c:v>463912.89008968935</c:v>
                </c:pt>
                <c:pt idx="2341">
                  <c:v>255833.82093349821</c:v>
                </c:pt>
                <c:pt idx="2342">
                  <c:v>336854.72823046194</c:v>
                </c:pt>
                <c:pt idx="2343">
                  <c:v>180905.27877559268</c:v>
                </c:pt>
                <c:pt idx="2344">
                  <c:v>302973.92280407011</c:v>
                </c:pt>
                <c:pt idx="2345">
                  <c:v>196845.35578378444</c:v>
                </c:pt>
                <c:pt idx="2346">
                  <c:v>98684115.543740466</c:v>
                </c:pt>
                <c:pt idx="2347">
                  <c:v>325616.35213146091</c:v>
                </c:pt>
                <c:pt idx="2348">
                  <c:v>178344.11600803956</c:v>
                </c:pt>
                <c:pt idx="2349">
                  <c:v>195134.75753191038</c:v>
                </c:pt>
                <c:pt idx="2350">
                  <c:v>80906.440897842112</c:v>
                </c:pt>
                <c:pt idx="2351">
                  <c:v>293938.96248759201</c:v>
                </c:pt>
                <c:pt idx="2352">
                  <c:v>1113359.2553263842</c:v>
                </c:pt>
                <c:pt idx="2353">
                  <c:v>1124339.5215554324</c:v>
                </c:pt>
                <c:pt idx="2354">
                  <c:v>77044.732595089095</c:v>
                </c:pt>
                <c:pt idx="2355">
                  <c:v>57312839.588575818</c:v>
                </c:pt>
                <c:pt idx="2356">
                  <c:v>495563.07787829748</c:v>
                </c:pt>
                <c:pt idx="2357">
                  <c:v>380759.84947705542</c:v>
                </c:pt>
                <c:pt idx="2358">
                  <c:v>258578.88749076024</c:v>
                </c:pt>
                <c:pt idx="2359">
                  <c:v>95245233.414130449</c:v>
                </c:pt>
                <c:pt idx="2360">
                  <c:v>734284.44450076099</c:v>
                </c:pt>
                <c:pt idx="2361">
                  <c:v>208738.34879363695</c:v>
                </c:pt>
                <c:pt idx="2362">
                  <c:v>178403.32245529757</c:v>
                </c:pt>
                <c:pt idx="2363">
                  <c:v>276596.30368599889</c:v>
                </c:pt>
                <c:pt idx="2364">
                  <c:v>236146.82632728468</c:v>
                </c:pt>
                <c:pt idx="2365">
                  <c:v>185259.46539552702</c:v>
                </c:pt>
                <c:pt idx="2366">
                  <c:v>290223.25825232168</c:v>
                </c:pt>
                <c:pt idx="2367">
                  <c:v>218752.88393384303</c:v>
                </c:pt>
                <c:pt idx="2368">
                  <c:v>367695.28314192628</c:v>
                </c:pt>
                <c:pt idx="2369">
                  <c:v>497580.86805452657</c:v>
                </c:pt>
                <c:pt idx="2370">
                  <c:v>215687.22253354086</c:v>
                </c:pt>
                <c:pt idx="2371">
                  <c:v>1961939.091273482</c:v>
                </c:pt>
                <c:pt idx="2372">
                  <c:v>180920.97698497231</c:v>
                </c:pt>
                <c:pt idx="2373">
                  <c:v>296154.9029064909</c:v>
                </c:pt>
                <c:pt idx="2374">
                  <c:v>374877.4819394087</c:v>
                </c:pt>
                <c:pt idx="2375">
                  <c:v>541873.89395927824</c:v>
                </c:pt>
                <c:pt idx="2376">
                  <c:v>198281.03006328255</c:v>
                </c:pt>
                <c:pt idx="2377">
                  <c:v>245423.94164453895</c:v>
                </c:pt>
                <c:pt idx="2378">
                  <c:v>84611.167106798894</c:v>
                </c:pt>
                <c:pt idx="2379">
                  <c:v>242371.08618926149</c:v>
                </c:pt>
                <c:pt idx="2380">
                  <c:v>186566.97854994563</c:v>
                </c:pt>
                <c:pt idx="2381">
                  <c:v>214955.0821119555</c:v>
                </c:pt>
                <c:pt idx="2382">
                  <c:v>83732.915415208787</c:v>
                </c:pt>
                <c:pt idx="2383">
                  <c:v>213675.62444625524</c:v>
                </c:pt>
                <c:pt idx="2384">
                  <c:v>242409.25822135055</c:v>
                </c:pt>
                <c:pt idx="2385">
                  <c:v>1415404.0840214044</c:v>
                </c:pt>
                <c:pt idx="2386">
                  <c:v>610163.25839758455</c:v>
                </c:pt>
                <c:pt idx="2387">
                  <c:v>221143.14951862121</c:v>
                </c:pt>
                <c:pt idx="2388">
                  <c:v>92317.082233065725</c:v>
                </c:pt>
                <c:pt idx="2389">
                  <c:v>902151.41511806007</c:v>
                </c:pt>
                <c:pt idx="2390">
                  <c:v>109031.7054569519</c:v>
                </c:pt>
                <c:pt idx="2391">
                  <c:v>76724.93458108358</c:v>
                </c:pt>
                <c:pt idx="2392">
                  <c:v>1515228.5141796053</c:v>
                </c:pt>
                <c:pt idx="2393">
                  <c:v>129084.58626448485</c:v>
                </c:pt>
                <c:pt idx="2394">
                  <c:v>389505.19855199585</c:v>
                </c:pt>
                <c:pt idx="2395">
                  <c:v>528910.40194597514</c:v>
                </c:pt>
                <c:pt idx="2396">
                  <c:v>182857.53215792275</c:v>
                </c:pt>
                <c:pt idx="2397">
                  <c:v>81866.100549536859</c:v>
                </c:pt>
                <c:pt idx="2398">
                  <c:v>218752.88393384303</c:v>
                </c:pt>
                <c:pt idx="2399">
                  <c:v>330032.89862219826</c:v>
                </c:pt>
                <c:pt idx="2400">
                  <c:v>148160.57155076208</c:v>
                </c:pt>
                <c:pt idx="2401">
                  <c:v>325229.03214698972</c:v>
                </c:pt>
                <c:pt idx="2402">
                  <c:v>421335.1893200624</c:v>
                </c:pt>
                <c:pt idx="2403">
                  <c:v>1994907.6910392442</c:v>
                </c:pt>
                <c:pt idx="2404">
                  <c:v>200886.61600598754</c:v>
                </c:pt>
                <c:pt idx="2405">
                  <c:v>200991.4351252302</c:v>
                </c:pt>
                <c:pt idx="2406">
                  <c:v>263039.62064631103</c:v>
                </c:pt>
                <c:pt idx="2407">
                  <c:v>895062.82315286482</c:v>
                </c:pt>
                <c:pt idx="2408">
                  <c:v>760369.77867461101</c:v>
                </c:pt>
                <c:pt idx="2409">
                  <c:v>343990.71178251051</c:v>
                </c:pt>
                <c:pt idx="2410">
                  <c:v>212313.55477394769</c:v>
                </c:pt>
                <c:pt idx="2411">
                  <c:v>211913.02162698377</c:v>
                </c:pt>
                <c:pt idx="2412">
                  <c:v>1899111.4876466689</c:v>
                </c:pt>
                <c:pt idx="2413">
                  <c:v>206672.94621918671</c:v>
                </c:pt>
                <c:pt idx="2414">
                  <c:v>84250.532307901944</c:v>
                </c:pt>
                <c:pt idx="2415">
                  <c:v>475096.01219480362</c:v>
                </c:pt>
                <c:pt idx="2416">
                  <c:v>102459.93355541519</c:v>
                </c:pt>
                <c:pt idx="2417">
                  <c:v>225294.95548395801</c:v>
                </c:pt>
                <c:pt idx="2418">
                  <c:v>261346.49252463994</c:v>
                </c:pt>
                <c:pt idx="2419">
                  <c:v>426299.63322920876</c:v>
                </c:pt>
                <c:pt idx="2420">
                  <c:v>459309.05858028471</c:v>
                </c:pt>
                <c:pt idx="2421">
                  <c:v>195076.68487745794</c:v>
                </c:pt>
                <c:pt idx="2422">
                  <c:v>205986.67957987118</c:v>
                </c:pt>
                <c:pt idx="2423">
                  <c:v>710881.63845675508</c:v>
                </c:pt>
                <c:pt idx="2424">
                  <c:v>94771.254298709362</c:v>
                </c:pt>
                <c:pt idx="2425">
                  <c:v>277108.08675227902</c:v>
                </c:pt>
                <c:pt idx="2426">
                  <c:v>244767.18560045274</c:v>
                </c:pt>
                <c:pt idx="2427">
                  <c:v>84611.167106798894</c:v>
                </c:pt>
                <c:pt idx="2428">
                  <c:v>138320.28237285712</c:v>
                </c:pt>
                <c:pt idx="2429">
                  <c:v>184660.44054272922</c:v>
                </c:pt>
                <c:pt idx="2430">
                  <c:v>127592.99076374249</c:v>
                </c:pt>
                <c:pt idx="2431">
                  <c:v>261597.75987765833</c:v>
                </c:pt>
                <c:pt idx="2432">
                  <c:v>633252.52987062105</c:v>
                </c:pt>
                <c:pt idx="2433">
                  <c:v>119767.74780568611</c:v>
                </c:pt>
                <c:pt idx="2434">
                  <c:v>177518.03849058057</c:v>
                </c:pt>
                <c:pt idx="2435">
                  <c:v>344864.24329103454</c:v>
                </c:pt>
                <c:pt idx="2436">
                  <c:v>223550.91658263857</c:v>
                </c:pt>
                <c:pt idx="2437">
                  <c:v>177280.23311036674</c:v>
                </c:pt>
                <c:pt idx="2438">
                  <c:v>1547516.2459160532</c:v>
                </c:pt>
                <c:pt idx="2439">
                  <c:v>105094.4230205073</c:v>
                </c:pt>
                <c:pt idx="2440">
                  <c:v>263633.07728237403</c:v>
                </c:pt>
                <c:pt idx="2441">
                  <c:v>474482.79319407477</c:v>
                </c:pt>
                <c:pt idx="2442">
                  <c:v>116533.43665876161</c:v>
                </c:pt>
                <c:pt idx="2443">
                  <c:v>217705.7168859524</c:v>
                </c:pt>
                <c:pt idx="2444">
                  <c:v>632553.99635512265</c:v>
                </c:pt>
                <c:pt idx="2445">
                  <c:v>365660.3497489884</c:v>
                </c:pt>
                <c:pt idx="2446">
                  <c:v>208010.74214901758</c:v>
                </c:pt>
                <c:pt idx="2447">
                  <c:v>1634586.670592465</c:v>
                </c:pt>
                <c:pt idx="2448">
                  <c:v>155091.65020280468</c:v>
                </c:pt>
                <c:pt idx="2449">
                  <c:v>182613.30827760883</c:v>
                </c:pt>
                <c:pt idx="2450">
                  <c:v>562915.76195772749</c:v>
                </c:pt>
                <c:pt idx="2451">
                  <c:v>481482.4296995133</c:v>
                </c:pt>
                <c:pt idx="2452">
                  <c:v>198478.84894197021</c:v>
                </c:pt>
                <c:pt idx="2453">
                  <c:v>240283.80676576227</c:v>
                </c:pt>
                <c:pt idx="2454">
                  <c:v>117383.31604732102</c:v>
                </c:pt>
                <c:pt idx="2455">
                  <c:v>282552.3460845332</c:v>
                </c:pt>
                <c:pt idx="2456">
                  <c:v>4314915.8924980117</c:v>
                </c:pt>
                <c:pt idx="2457">
                  <c:v>201561.21499247692</c:v>
                </c:pt>
                <c:pt idx="2458">
                  <c:v>218496.99240070296</c:v>
                </c:pt>
                <c:pt idx="2459">
                  <c:v>166223.86152827062</c:v>
                </c:pt>
                <c:pt idx="2460">
                  <c:v>178403.32245529757</c:v>
                </c:pt>
                <c:pt idx="2461">
                  <c:v>23231901.95582157</c:v>
                </c:pt>
                <c:pt idx="2462">
                  <c:v>211344.12114244205</c:v>
                </c:pt>
                <c:pt idx="2463">
                  <c:v>448480.72624807677</c:v>
                </c:pt>
                <c:pt idx="2464">
                  <c:v>212558.98270076426</c:v>
                </c:pt>
                <c:pt idx="2465">
                  <c:v>263725.88728562655</c:v>
                </c:pt>
                <c:pt idx="2466">
                  <c:v>257380.83778516465</c:v>
                </c:pt>
                <c:pt idx="2467">
                  <c:v>141739.94791660857</c:v>
                </c:pt>
                <c:pt idx="2468">
                  <c:v>211133.67937473749</c:v>
                </c:pt>
                <c:pt idx="2469">
                  <c:v>136587.11429532917</c:v>
                </c:pt>
                <c:pt idx="2470">
                  <c:v>146737.85712405189</c:v>
                </c:pt>
                <c:pt idx="2471">
                  <c:v>84155.229408277242</c:v>
                </c:pt>
                <c:pt idx="2472">
                  <c:v>300615.63606204174</c:v>
                </c:pt>
                <c:pt idx="2473">
                  <c:v>106147.15828513281</c:v>
                </c:pt>
                <c:pt idx="2474">
                  <c:v>328026.26167880534</c:v>
                </c:pt>
                <c:pt idx="2475">
                  <c:v>210343.2006890215</c:v>
                </c:pt>
                <c:pt idx="2476">
                  <c:v>182829.74227888262</c:v>
                </c:pt>
                <c:pt idx="2477">
                  <c:v>1393461.0530425473</c:v>
                </c:pt>
                <c:pt idx="2478">
                  <c:v>395186.20307544759</c:v>
                </c:pt>
                <c:pt idx="2479">
                  <c:v>181059.17434944861</c:v>
                </c:pt>
                <c:pt idx="2480">
                  <c:v>214235.61578402118</c:v>
                </c:pt>
                <c:pt idx="2481">
                  <c:v>359611.83881036553</c:v>
                </c:pt>
                <c:pt idx="2482">
                  <c:v>306019.4000725685</c:v>
                </c:pt>
                <c:pt idx="2483">
                  <c:v>190610.1178954941</c:v>
                </c:pt>
                <c:pt idx="2484">
                  <c:v>177518.03849058057</c:v>
                </c:pt>
                <c:pt idx="2485">
                  <c:v>377149.57253426581</c:v>
                </c:pt>
                <c:pt idx="2486">
                  <c:v>481211.95360034064</c:v>
                </c:pt>
                <c:pt idx="2487">
                  <c:v>240283.80676576227</c:v>
                </c:pt>
                <c:pt idx="2488">
                  <c:v>249750.2311829112</c:v>
                </c:pt>
                <c:pt idx="2489">
                  <c:v>146702.59975547291</c:v>
                </c:pt>
                <c:pt idx="2490">
                  <c:v>215024.99762575654</c:v>
                </c:pt>
                <c:pt idx="2491">
                  <c:v>118893.10265381513</c:v>
                </c:pt>
                <c:pt idx="2492">
                  <c:v>1736883.7183321617</c:v>
                </c:pt>
                <c:pt idx="2493">
                  <c:v>493121.77191219374</c:v>
                </c:pt>
                <c:pt idx="2494">
                  <c:v>186143.5509135302</c:v>
                </c:pt>
                <c:pt idx="2495">
                  <c:v>179949.19431458082</c:v>
                </c:pt>
                <c:pt idx="2496">
                  <c:v>106984.57319183149</c:v>
                </c:pt>
                <c:pt idx="2497">
                  <c:v>1614215.3598243741</c:v>
                </c:pt>
                <c:pt idx="2498">
                  <c:v>87013.100344403181</c:v>
                </c:pt>
                <c:pt idx="2499">
                  <c:v>253431.88769589394</c:v>
                </c:pt>
                <c:pt idx="2500">
                  <c:v>231604.68521162923</c:v>
                </c:pt>
                <c:pt idx="2501">
                  <c:v>4150133.7360292822</c:v>
                </c:pt>
                <c:pt idx="2502">
                  <c:v>481930.99031165172</c:v>
                </c:pt>
                <c:pt idx="2503">
                  <c:v>4191806.3504644693</c:v>
                </c:pt>
                <c:pt idx="2504">
                  <c:v>669030.26668145566</c:v>
                </c:pt>
                <c:pt idx="2505">
                  <c:v>182792.51203371031</c:v>
                </c:pt>
                <c:pt idx="2506">
                  <c:v>200915.86099153862</c:v>
                </c:pt>
                <c:pt idx="2507">
                  <c:v>305571.52348715393</c:v>
                </c:pt>
                <c:pt idx="2508">
                  <c:v>213233.58168725367</c:v>
                </c:pt>
                <c:pt idx="2509">
                  <c:v>182979.77690291882</c:v>
                </c:pt>
                <c:pt idx="2510">
                  <c:v>286774.68918618315</c:v>
                </c:pt>
                <c:pt idx="2511">
                  <c:v>177075.3965082221</c:v>
                </c:pt>
                <c:pt idx="2512">
                  <c:v>188603.55680558688</c:v>
                </c:pt>
                <c:pt idx="2513">
                  <c:v>553982.46958664351</c:v>
                </c:pt>
                <c:pt idx="2514">
                  <c:v>103407.92555428382</c:v>
                </c:pt>
                <c:pt idx="2515">
                  <c:v>182857.53215792275</c:v>
                </c:pt>
                <c:pt idx="2516">
                  <c:v>245691.57668399089</c:v>
                </c:pt>
                <c:pt idx="2517">
                  <c:v>303564.62093408272</c:v>
                </c:pt>
                <c:pt idx="2518">
                  <c:v>183032.01573095817</c:v>
                </c:pt>
                <c:pt idx="2519">
                  <c:v>479510.87156808452</c:v>
                </c:pt>
                <c:pt idx="2520">
                  <c:v>440073.87511309498</c:v>
                </c:pt>
                <c:pt idx="2521">
                  <c:v>201852.10948409536</c:v>
                </c:pt>
                <c:pt idx="2522">
                  <c:v>241253.57176125015</c:v>
                </c:pt>
                <c:pt idx="2523">
                  <c:v>264329.9491358028</c:v>
                </c:pt>
                <c:pt idx="2524">
                  <c:v>1550528.8716592814</c:v>
                </c:pt>
                <c:pt idx="2525">
                  <c:v>316553.50593299826</c:v>
                </c:pt>
                <c:pt idx="2526">
                  <c:v>187958.12695116282</c:v>
                </c:pt>
                <c:pt idx="2527">
                  <c:v>240661.25341738583</c:v>
                </c:pt>
                <c:pt idx="2528">
                  <c:v>225788.54744448635</c:v>
                </c:pt>
                <c:pt idx="2529">
                  <c:v>192825.89990723683</c:v>
                </c:pt>
                <c:pt idx="2530">
                  <c:v>177960.6804729391</c:v>
                </c:pt>
                <c:pt idx="2531">
                  <c:v>265419.0154072977</c:v>
                </c:pt>
                <c:pt idx="2532">
                  <c:v>185602.59871518478</c:v>
                </c:pt>
                <c:pt idx="2533">
                  <c:v>449645.14329833823</c:v>
                </c:pt>
                <c:pt idx="2534">
                  <c:v>356441.38293967233</c:v>
                </c:pt>
                <c:pt idx="2535">
                  <c:v>222649.06397571799</c:v>
                </c:pt>
                <c:pt idx="2536">
                  <c:v>225788.54744448635</c:v>
                </c:pt>
                <c:pt idx="2537">
                  <c:v>221867.76004645601</c:v>
                </c:pt>
                <c:pt idx="2538">
                  <c:v>808587.39277269761</c:v>
                </c:pt>
                <c:pt idx="2539">
                  <c:v>568649.35572226346</c:v>
                </c:pt>
                <c:pt idx="2540">
                  <c:v>193767.79247001419</c:v>
                </c:pt>
                <c:pt idx="2541">
                  <c:v>1139751.6932711303</c:v>
                </c:pt>
                <c:pt idx="2542">
                  <c:v>2080415.931873966</c:v>
                </c:pt>
                <c:pt idx="2543">
                  <c:v>77562.349487782267</c:v>
                </c:pt>
                <c:pt idx="2544">
                  <c:v>123632.68983595802</c:v>
                </c:pt>
                <c:pt idx="2545">
                  <c:v>9904446.0413915347</c:v>
                </c:pt>
                <c:pt idx="2546">
                  <c:v>257067.40481692855</c:v>
                </c:pt>
                <c:pt idx="2547">
                  <c:v>157274.0229141383</c:v>
                </c:pt>
                <c:pt idx="2548">
                  <c:v>502310.62220273906</c:v>
                </c:pt>
                <c:pt idx="2549">
                  <c:v>74136.850117617782</c:v>
                </c:pt>
                <c:pt idx="2550">
                  <c:v>740792.99954794487</c:v>
                </c:pt>
                <c:pt idx="2551">
                  <c:v>222349.68435415818</c:v>
                </c:pt>
                <c:pt idx="2552">
                  <c:v>176190.11254350509</c:v>
                </c:pt>
                <c:pt idx="2553">
                  <c:v>150149.63116143006</c:v>
                </c:pt>
                <c:pt idx="2554">
                  <c:v>146350.36528315049</c:v>
                </c:pt>
                <c:pt idx="2555">
                  <c:v>309601.61592685099</c:v>
                </c:pt>
                <c:pt idx="2556">
                  <c:v>247791.13753334311</c:v>
                </c:pt>
                <c:pt idx="2557">
                  <c:v>326687.85197594768</c:v>
                </c:pt>
                <c:pt idx="2558">
                  <c:v>340421.85964839166</c:v>
                </c:pt>
                <c:pt idx="2559">
                  <c:v>112410.79982549009</c:v>
                </c:pt>
                <c:pt idx="2560">
                  <c:v>216032.84874957078</c:v>
                </c:pt>
                <c:pt idx="2561">
                  <c:v>270076.77061250154</c:v>
                </c:pt>
                <c:pt idx="2562">
                  <c:v>155127.98120967406</c:v>
                </c:pt>
                <c:pt idx="2563">
                  <c:v>246168.54654798505</c:v>
                </c:pt>
                <c:pt idx="2564">
                  <c:v>1158607.1381460943</c:v>
                </c:pt>
                <c:pt idx="2565">
                  <c:v>105007.1812339896</c:v>
                </c:pt>
                <c:pt idx="2566">
                  <c:v>366806.16062654468</c:v>
                </c:pt>
                <c:pt idx="2567">
                  <c:v>402492.02587095118</c:v>
                </c:pt>
                <c:pt idx="2568">
                  <c:v>266353.74609527097</c:v>
                </c:pt>
                <c:pt idx="2569">
                  <c:v>291007.90311162459</c:v>
                </c:pt>
                <c:pt idx="2570">
                  <c:v>180495.74607869732</c:v>
                </c:pt>
                <c:pt idx="2571">
                  <c:v>73976.951110615017</c:v>
                </c:pt>
                <c:pt idx="2572">
                  <c:v>348176.93828233512</c:v>
                </c:pt>
                <c:pt idx="2573">
                  <c:v>183272.38426124112</c:v>
                </c:pt>
                <c:pt idx="2574">
                  <c:v>126043.05699886952</c:v>
                </c:pt>
                <c:pt idx="2575">
                  <c:v>5689250.7873138767</c:v>
                </c:pt>
                <c:pt idx="2576">
                  <c:v>95600.184075466634</c:v>
                </c:pt>
                <c:pt idx="2577">
                  <c:v>685804.5002199756</c:v>
                </c:pt>
                <c:pt idx="2578">
                  <c:v>211977.45932720567</c:v>
                </c:pt>
                <c:pt idx="2579">
                  <c:v>73599.504458991491</c:v>
                </c:pt>
                <c:pt idx="2580">
                  <c:v>420480.27293412457</c:v>
                </c:pt>
                <c:pt idx="2581">
                  <c:v>2033073.2285374287</c:v>
                </c:pt>
                <c:pt idx="2582">
                  <c:v>373165.79469303926</c:v>
                </c:pt>
                <c:pt idx="2583">
                  <c:v>222304.30819251202</c:v>
                </c:pt>
                <c:pt idx="2584">
                  <c:v>116697.04940800551</c:v>
                </c:pt>
                <c:pt idx="2585">
                  <c:v>432425.04605605348</c:v>
                </c:pt>
                <c:pt idx="2586">
                  <c:v>329133.0390413297</c:v>
                </c:pt>
                <c:pt idx="2587">
                  <c:v>385609.51613074454</c:v>
                </c:pt>
                <c:pt idx="2588">
                  <c:v>252176.29655520228</c:v>
                </c:pt>
                <c:pt idx="2589">
                  <c:v>180173.89038473161</c:v>
                </c:pt>
                <c:pt idx="2590">
                  <c:v>219351.90878664085</c:v>
                </c:pt>
                <c:pt idx="2591">
                  <c:v>149626.18044232385</c:v>
                </c:pt>
                <c:pt idx="2592">
                  <c:v>86810.137265815065</c:v>
                </c:pt>
                <c:pt idx="2593">
                  <c:v>301806.49508735427</c:v>
                </c:pt>
                <c:pt idx="2594">
                  <c:v>970040.3704112909</c:v>
                </c:pt>
                <c:pt idx="2595">
                  <c:v>84680.907414077417</c:v>
                </c:pt>
                <c:pt idx="2596">
                  <c:v>86326.833705087673</c:v>
                </c:pt>
                <c:pt idx="2597">
                  <c:v>371413.32186641259</c:v>
                </c:pt>
                <c:pt idx="2598">
                  <c:v>329810.54374144808</c:v>
                </c:pt>
                <c:pt idx="2599">
                  <c:v>180616.53236709011</c:v>
                </c:pt>
                <c:pt idx="2600">
                  <c:v>107176.55824410607</c:v>
                </c:pt>
                <c:pt idx="2601">
                  <c:v>223207.78326298081</c:v>
                </c:pt>
                <c:pt idx="2602">
                  <c:v>197891.49174199853</c:v>
                </c:pt>
                <c:pt idx="2603">
                  <c:v>2249809.7800094378</c:v>
                </c:pt>
                <c:pt idx="2604">
                  <c:v>1577107.0256134768</c:v>
                </c:pt>
                <c:pt idx="2605">
                  <c:v>178845.9644376561</c:v>
                </c:pt>
                <c:pt idx="2606">
                  <c:v>164031.94604153652</c:v>
                </c:pt>
                <c:pt idx="2607">
                  <c:v>91654.150899402448</c:v>
                </c:pt>
                <c:pt idx="2608">
                  <c:v>435246.67333223409</c:v>
                </c:pt>
                <c:pt idx="2609">
                  <c:v>345228.90864648495</c:v>
                </c:pt>
                <c:pt idx="2610">
                  <c:v>228761.29163901391</c:v>
                </c:pt>
                <c:pt idx="2611">
                  <c:v>253949.50458858709</c:v>
                </c:pt>
                <c:pt idx="2612">
                  <c:v>117643.74695721584</c:v>
                </c:pt>
                <c:pt idx="2613">
                  <c:v>874492.41025600559</c:v>
                </c:pt>
                <c:pt idx="2614">
                  <c:v>494166.69487402419</c:v>
                </c:pt>
                <c:pt idx="2615">
                  <c:v>85367.174053392926</c:v>
                </c:pt>
                <c:pt idx="2616">
                  <c:v>206456.3538107567</c:v>
                </c:pt>
                <c:pt idx="2617">
                  <c:v>75270.993342347923</c:v>
                </c:pt>
                <c:pt idx="2618">
                  <c:v>127246.9405308782</c:v>
                </c:pt>
                <c:pt idx="2619">
                  <c:v>203870.07261715044</c:v>
                </c:pt>
                <c:pt idx="2620">
                  <c:v>217895.05063469865</c:v>
                </c:pt>
                <c:pt idx="2621">
                  <c:v>307537.17193868384</c:v>
                </c:pt>
                <c:pt idx="2622">
                  <c:v>898936.36871517776</c:v>
                </c:pt>
                <c:pt idx="2623">
                  <c:v>177518.03849058057</c:v>
                </c:pt>
                <c:pt idx="2624">
                  <c:v>307094.52995632536</c:v>
                </c:pt>
                <c:pt idx="2625">
                  <c:v>297580.4718421959</c:v>
                </c:pt>
                <c:pt idx="2626">
                  <c:v>156959.26189751123</c:v>
                </c:pt>
                <c:pt idx="2627">
                  <c:v>179731.24840237311</c:v>
                </c:pt>
                <c:pt idx="2628">
                  <c:v>289694.23931648058</c:v>
                </c:pt>
                <c:pt idx="2629">
                  <c:v>187847.54985899286</c:v>
                </c:pt>
                <c:pt idx="2630">
                  <c:v>231873.35804094237</c:v>
                </c:pt>
                <c:pt idx="2631">
                  <c:v>489003.99686977826</c:v>
                </c:pt>
                <c:pt idx="2632">
                  <c:v>244336.81049427728</c:v>
                </c:pt>
                <c:pt idx="2633">
                  <c:v>233018.37208946404</c:v>
                </c:pt>
                <c:pt idx="2634">
                  <c:v>899665.95383617922</c:v>
                </c:pt>
                <c:pt idx="2635">
                  <c:v>179043.60810982122</c:v>
                </c:pt>
                <c:pt idx="2636">
                  <c:v>301349.10453201819</c:v>
                </c:pt>
                <c:pt idx="2637">
                  <c:v>230960.51845782719</c:v>
                </c:pt>
                <c:pt idx="2638">
                  <c:v>180758.23691824879</c:v>
                </c:pt>
                <c:pt idx="2639">
                  <c:v>297126.76143036818</c:v>
                </c:pt>
                <c:pt idx="2640">
                  <c:v>90101.300221322963</c:v>
                </c:pt>
                <c:pt idx="2641">
                  <c:v>242451.62146684574</c:v>
                </c:pt>
                <c:pt idx="2642">
                  <c:v>2388210.380556792</c:v>
                </c:pt>
                <c:pt idx="2643">
                  <c:v>228709.65988381676</c:v>
                </c:pt>
                <c:pt idx="2644">
                  <c:v>215687.22253354086</c:v>
                </c:pt>
                <c:pt idx="2645">
                  <c:v>140716.38178404834</c:v>
                </c:pt>
                <c:pt idx="2646">
                  <c:v>177075.3965082221</c:v>
                </c:pt>
                <c:pt idx="2647">
                  <c:v>218496.99240070296</c:v>
                </c:pt>
                <c:pt idx="2648">
                  <c:v>276358.36004808755</c:v>
                </c:pt>
                <c:pt idx="2649">
                  <c:v>185689.84050170251</c:v>
                </c:pt>
                <c:pt idx="2650">
                  <c:v>2100672.024570399</c:v>
                </c:pt>
                <c:pt idx="2651">
                  <c:v>786603.52500894899</c:v>
                </c:pt>
                <c:pt idx="2652">
                  <c:v>694904.40705687692</c:v>
                </c:pt>
                <c:pt idx="2653">
                  <c:v>350713.10073207394</c:v>
                </c:pt>
                <c:pt idx="2654">
                  <c:v>88542.61571683042</c:v>
                </c:pt>
                <c:pt idx="2655">
                  <c:v>876841.75425252551</c:v>
                </c:pt>
                <c:pt idx="2656">
                  <c:v>506882.01725382672</c:v>
                </c:pt>
                <c:pt idx="2657">
                  <c:v>616874.77652335644</c:v>
                </c:pt>
                <c:pt idx="2658">
                  <c:v>2221004.7476150868</c:v>
                </c:pt>
                <c:pt idx="2659">
                  <c:v>3948385.4220660497</c:v>
                </c:pt>
                <c:pt idx="2660">
                  <c:v>137713.51322126467</c:v>
                </c:pt>
                <c:pt idx="2661">
                  <c:v>1437863.7453077277</c:v>
                </c:pt>
                <c:pt idx="2662">
                  <c:v>481482.4296995133</c:v>
                </c:pt>
                <c:pt idx="2663">
                  <c:v>1193728.9814961813</c:v>
                </c:pt>
                <c:pt idx="2664">
                  <c:v>179288.60642001461</c:v>
                </c:pt>
                <c:pt idx="2665">
                  <c:v>127170.56956815202</c:v>
                </c:pt>
                <c:pt idx="2666">
                  <c:v>2037187.3802407586</c:v>
                </c:pt>
                <c:pt idx="2667">
                  <c:v>1434264.2177303985</c:v>
                </c:pt>
                <c:pt idx="2668">
                  <c:v>329002.36037102644</c:v>
                </c:pt>
                <c:pt idx="2669">
                  <c:v>144840.92908970141</c:v>
                </c:pt>
                <c:pt idx="2670">
                  <c:v>260125.90434242669</c:v>
                </c:pt>
                <c:pt idx="2671">
                  <c:v>445622.08088207146</c:v>
                </c:pt>
                <c:pt idx="2672">
                  <c:v>398420.11006113555</c:v>
                </c:pt>
                <c:pt idx="2673">
                  <c:v>179288.60642001461</c:v>
                </c:pt>
                <c:pt idx="2674">
                  <c:v>205038.95319068077</c:v>
                </c:pt>
                <c:pt idx="2675">
                  <c:v>188115.10904495901</c:v>
                </c:pt>
                <c:pt idx="2676">
                  <c:v>269390.50397318607</c:v>
                </c:pt>
                <c:pt idx="2677">
                  <c:v>92572.973766205774</c:v>
                </c:pt>
                <c:pt idx="2678">
                  <c:v>223111.44032379839</c:v>
                </c:pt>
                <c:pt idx="2679">
                  <c:v>200834.45303143395</c:v>
                </c:pt>
                <c:pt idx="2680">
                  <c:v>155505.42786129759</c:v>
                </c:pt>
                <c:pt idx="2681">
                  <c:v>306298.28544819681</c:v>
                </c:pt>
                <c:pt idx="2682">
                  <c:v>188584.08804954318</c:v>
                </c:pt>
                <c:pt idx="2683">
                  <c:v>545544.30683626933</c:v>
                </c:pt>
                <c:pt idx="2684">
                  <c:v>380759.84947705542</c:v>
                </c:pt>
                <c:pt idx="2685">
                  <c:v>202212.21306363586</c:v>
                </c:pt>
                <c:pt idx="2686">
                  <c:v>417909.68994989787</c:v>
                </c:pt>
                <c:pt idx="2687">
                  <c:v>122221.91987132974</c:v>
                </c:pt>
                <c:pt idx="2688">
                  <c:v>183169.95868533384</c:v>
                </c:pt>
                <c:pt idx="2689">
                  <c:v>102436.59824976296</c:v>
                </c:pt>
                <c:pt idx="2690">
                  <c:v>210966.67449081852</c:v>
                </c:pt>
                <c:pt idx="2691">
                  <c:v>249843.30679584196</c:v>
                </c:pt>
                <c:pt idx="2692">
                  <c:v>231471.3552377976</c:v>
                </c:pt>
                <c:pt idx="2693">
                  <c:v>78434.767352959301</c:v>
                </c:pt>
                <c:pt idx="2694">
                  <c:v>352233.4133491033</c:v>
                </c:pt>
                <c:pt idx="2695">
                  <c:v>151004.54754736793</c:v>
                </c:pt>
                <c:pt idx="2696">
                  <c:v>73486.700080127601</c:v>
                </c:pt>
                <c:pt idx="2697">
                  <c:v>485780.42278834066</c:v>
                </c:pt>
                <c:pt idx="2698">
                  <c:v>314265.50191718241</c:v>
                </c:pt>
                <c:pt idx="2699">
                  <c:v>256374.78433142119</c:v>
                </c:pt>
                <c:pt idx="2700">
                  <c:v>1164236.3278583409</c:v>
                </c:pt>
                <c:pt idx="2701">
                  <c:v>241411.77470091538</c:v>
                </c:pt>
                <c:pt idx="2702">
                  <c:v>961354.02907753503</c:v>
                </c:pt>
                <c:pt idx="2703">
                  <c:v>11294479.119325101</c:v>
                </c:pt>
                <c:pt idx="2704">
                  <c:v>606438.11939597072</c:v>
                </c:pt>
                <c:pt idx="2705">
                  <c:v>432265.44400776521</c:v>
                </c:pt>
                <c:pt idx="2706">
                  <c:v>139226.83276368861</c:v>
                </c:pt>
                <c:pt idx="2707">
                  <c:v>2379271.412766451</c:v>
                </c:pt>
                <c:pt idx="2708">
                  <c:v>87356.233664060928</c:v>
                </c:pt>
                <c:pt idx="2709">
                  <c:v>198629.73159967517</c:v>
                </c:pt>
                <c:pt idx="2710">
                  <c:v>266814.08716254635</c:v>
                </c:pt>
                <c:pt idx="2711">
                  <c:v>196164.1574908836</c:v>
                </c:pt>
                <c:pt idx="2712">
                  <c:v>1774088.9801559283</c:v>
                </c:pt>
                <c:pt idx="2713">
                  <c:v>353720.76533140952</c:v>
                </c:pt>
                <c:pt idx="2714">
                  <c:v>99005.265053185416</c:v>
                </c:pt>
                <c:pt idx="2715">
                  <c:v>183910.26742254826</c:v>
                </c:pt>
                <c:pt idx="2716">
                  <c:v>207551.1979107768</c:v>
                </c:pt>
                <c:pt idx="2717">
                  <c:v>287576.56991504703</c:v>
                </c:pt>
                <c:pt idx="2718">
                  <c:v>180066.06059903442</c:v>
                </c:pt>
                <c:pt idx="2719">
                  <c:v>205213.17115403799</c:v>
                </c:pt>
                <c:pt idx="2720">
                  <c:v>85373.007879805984</c:v>
                </c:pt>
                <c:pt idx="2721">
                  <c:v>610064.34895824071</c:v>
                </c:pt>
                <c:pt idx="2722">
                  <c:v>1470619.3793542378</c:v>
                </c:pt>
                <c:pt idx="2723">
                  <c:v>412743.30060256599</c:v>
                </c:pt>
                <c:pt idx="2724">
                  <c:v>210290.69625130398</c:v>
                </c:pt>
                <c:pt idx="2725">
                  <c:v>216031.22853571901</c:v>
                </c:pt>
                <c:pt idx="2726">
                  <c:v>195823.94108443239</c:v>
                </c:pt>
                <c:pt idx="2727">
                  <c:v>249722.12448955869</c:v>
                </c:pt>
                <c:pt idx="2728">
                  <c:v>1116614.5672897452</c:v>
                </c:pt>
                <c:pt idx="2729">
                  <c:v>2036220.4003071038</c:v>
                </c:pt>
                <c:pt idx="2730">
                  <c:v>244440.60747372446</c:v>
                </c:pt>
                <c:pt idx="2731">
                  <c:v>180292.78300010919</c:v>
                </c:pt>
                <c:pt idx="2732">
                  <c:v>927974.45270794409</c:v>
                </c:pt>
                <c:pt idx="2733">
                  <c:v>266531.53059329075</c:v>
                </c:pt>
                <c:pt idx="2734">
                  <c:v>620265.27293504262</c:v>
                </c:pt>
                <c:pt idx="2735">
                  <c:v>8717705.6676181909</c:v>
                </c:pt>
                <c:pt idx="2736">
                  <c:v>215687.22253354086</c:v>
                </c:pt>
                <c:pt idx="2737">
                  <c:v>228964.94434411463</c:v>
                </c:pt>
                <c:pt idx="2738">
                  <c:v>281743.3034808652</c:v>
                </c:pt>
                <c:pt idx="2739">
                  <c:v>213001.02545976586</c:v>
                </c:pt>
                <c:pt idx="2740">
                  <c:v>181229.10734615169</c:v>
                </c:pt>
                <c:pt idx="2741">
                  <c:v>70810.26018679711</c:v>
                </c:pt>
                <c:pt idx="2742">
                  <c:v>343985.64678618812</c:v>
                </c:pt>
                <c:pt idx="2743">
                  <c:v>336987.76794576377</c:v>
                </c:pt>
                <c:pt idx="2744">
                  <c:v>221520.48896772269</c:v>
                </c:pt>
                <c:pt idx="2745">
                  <c:v>254118.1543352094</c:v>
                </c:pt>
                <c:pt idx="2746">
                  <c:v>2067620.2303740389</c:v>
                </c:pt>
                <c:pt idx="2747">
                  <c:v>760007.77582226659</c:v>
                </c:pt>
                <c:pt idx="2748">
                  <c:v>408202.35793362436</c:v>
                </c:pt>
                <c:pt idx="2749">
                  <c:v>82476.793055160771</c:v>
                </c:pt>
                <c:pt idx="2750">
                  <c:v>1260121.6723102375</c:v>
                </c:pt>
                <c:pt idx="2751">
                  <c:v>257892.62085144472</c:v>
                </c:pt>
                <c:pt idx="2752">
                  <c:v>228354.78305784712</c:v>
                </c:pt>
                <c:pt idx="2753">
                  <c:v>1384718.8416921813</c:v>
                </c:pt>
                <c:pt idx="2754">
                  <c:v>211939.01943574194</c:v>
                </c:pt>
                <c:pt idx="2755">
                  <c:v>155505.42786129759</c:v>
                </c:pt>
                <c:pt idx="2756">
                  <c:v>87280.659530369347</c:v>
                </c:pt>
                <c:pt idx="2757">
                  <c:v>349509.21720006526</c:v>
                </c:pt>
                <c:pt idx="2758">
                  <c:v>208670.82682317129</c:v>
                </c:pt>
                <c:pt idx="2759">
                  <c:v>232675.23876980628</c:v>
                </c:pt>
                <c:pt idx="2760">
                  <c:v>1205091.8072277172</c:v>
                </c:pt>
                <c:pt idx="2761">
                  <c:v>71496.526826112618</c:v>
                </c:pt>
                <c:pt idx="2762">
                  <c:v>92160.100139269503</c:v>
                </c:pt>
                <c:pt idx="2763">
                  <c:v>292589.92292176938</c:v>
                </c:pt>
                <c:pt idx="2764">
                  <c:v>218496.99240070296</c:v>
                </c:pt>
                <c:pt idx="2765">
                  <c:v>97307.099934135826</c:v>
                </c:pt>
                <c:pt idx="2766">
                  <c:v>234738.43085692899</c:v>
                </c:pt>
                <c:pt idx="2767">
                  <c:v>189579.99696097197</c:v>
                </c:pt>
                <c:pt idx="2768">
                  <c:v>138424.33601210141</c:v>
                </c:pt>
                <c:pt idx="2769">
                  <c:v>181665.31627874021</c:v>
                </c:pt>
                <c:pt idx="2770">
                  <c:v>179288.60642001461</c:v>
                </c:pt>
                <c:pt idx="2771">
                  <c:v>571447.26593071059</c:v>
                </c:pt>
                <c:pt idx="2772">
                  <c:v>182356.21829775494</c:v>
                </c:pt>
                <c:pt idx="2773">
                  <c:v>79121.03399227481</c:v>
                </c:pt>
                <c:pt idx="2774">
                  <c:v>235130.20766448451</c:v>
                </c:pt>
                <c:pt idx="2775">
                  <c:v>198629.73159967517</c:v>
                </c:pt>
                <c:pt idx="2776">
                  <c:v>83413.117401203286</c:v>
                </c:pt>
                <c:pt idx="2777">
                  <c:v>321715.41830778716</c:v>
                </c:pt>
                <c:pt idx="2778">
                  <c:v>206562.90034637315</c:v>
                </c:pt>
                <c:pt idx="2779">
                  <c:v>127318.4841080163</c:v>
                </c:pt>
                <c:pt idx="2780">
                  <c:v>221520.48896772269</c:v>
                </c:pt>
                <c:pt idx="2781">
                  <c:v>2150320.0805946239</c:v>
                </c:pt>
                <c:pt idx="2782">
                  <c:v>120384.27413772311</c:v>
                </c:pt>
                <c:pt idx="2783">
                  <c:v>1155918.9233974156</c:v>
                </c:pt>
                <c:pt idx="2784">
                  <c:v>183043.68338378429</c:v>
                </c:pt>
                <c:pt idx="2785">
                  <c:v>980130.7172959228</c:v>
                </c:pt>
                <c:pt idx="2786">
                  <c:v>199515.19637070349</c:v>
                </c:pt>
                <c:pt idx="2787">
                  <c:v>3333795.9052439407</c:v>
                </c:pt>
                <c:pt idx="2788">
                  <c:v>182857.53215792275</c:v>
                </c:pt>
                <c:pt idx="2789">
                  <c:v>127415.59027750054</c:v>
                </c:pt>
                <c:pt idx="2790">
                  <c:v>228383.1553608778</c:v>
                </c:pt>
                <c:pt idx="2791">
                  <c:v>229258.75574893958</c:v>
                </c:pt>
                <c:pt idx="2792">
                  <c:v>78585.915620342479</c:v>
                </c:pt>
                <c:pt idx="2793">
                  <c:v>211953.59280219697</c:v>
                </c:pt>
                <c:pt idx="2794">
                  <c:v>2153792.5049861935</c:v>
                </c:pt>
                <c:pt idx="2795">
                  <c:v>1887142.6582435388</c:v>
                </c:pt>
                <c:pt idx="2796">
                  <c:v>256087.0611631099</c:v>
                </c:pt>
                <c:pt idx="2797">
                  <c:v>328218.32258456573</c:v>
                </c:pt>
                <c:pt idx="2798">
                  <c:v>613425.94184753974</c:v>
                </c:pt>
                <c:pt idx="2799">
                  <c:v>1134116.16986215</c:v>
                </c:pt>
                <c:pt idx="2800">
                  <c:v>292674.09498771321</c:v>
                </c:pt>
                <c:pt idx="2801">
                  <c:v>334127.16090274265</c:v>
                </c:pt>
                <c:pt idx="2802">
                  <c:v>368630.60104714386</c:v>
                </c:pt>
                <c:pt idx="2803">
                  <c:v>471013.75678055279</c:v>
                </c:pt>
                <c:pt idx="2804">
                  <c:v>303186.21904626838</c:v>
                </c:pt>
                <c:pt idx="2805">
                  <c:v>472287.57037603256</c:v>
                </c:pt>
                <c:pt idx="2806">
                  <c:v>129591.73395106572</c:v>
                </c:pt>
                <c:pt idx="2807">
                  <c:v>413129.15878034162</c:v>
                </c:pt>
                <c:pt idx="2808">
                  <c:v>83651.507455104147</c:v>
                </c:pt>
                <c:pt idx="2809">
                  <c:v>423772.12551614502</c:v>
                </c:pt>
                <c:pt idx="2810">
                  <c:v>123018.65640029318</c:v>
                </c:pt>
                <c:pt idx="2811">
                  <c:v>1512434.4425218231</c:v>
                </c:pt>
                <c:pt idx="2812">
                  <c:v>1205906.6078043124</c:v>
                </c:pt>
                <c:pt idx="2813">
                  <c:v>130164.58018879406</c:v>
                </c:pt>
                <c:pt idx="2814">
                  <c:v>297509.60669199284</c:v>
                </c:pt>
                <c:pt idx="2815">
                  <c:v>275566.90372702567</c:v>
                </c:pt>
                <c:pt idx="2816">
                  <c:v>210488.05976412099</c:v>
                </c:pt>
                <c:pt idx="2817">
                  <c:v>97307.099934135826</c:v>
                </c:pt>
                <c:pt idx="2818">
                  <c:v>154185.82303721851</c:v>
                </c:pt>
                <c:pt idx="2819">
                  <c:v>444854.4062826513</c:v>
                </c:pt>
                <c:pt idx="2820">
                  <c:v>564881.40370907274</c:v>
                </c:pt>
                <c:pt idx="2821">
                  <c:v>265570.16367468087</c:v>
                </c:pt>
                <c:pt idx="2822">
                  <c:v>255683.01412927901</c:v>
                </c:pt>
                <c:pt idx="2823">
                  <c:v>82023.08264333308</c:v>
                </c:pt>
                <c:pt idx="2824">
                  <c:v>964447.3821042364</c:v>
                </c:pt>
                <c:pt idx="2825">
                  <c:v>461650.43746664206</c:v>
                </c:pt>
                <c:pt idx="2826">
                  <c:v>186440.01922167226</c:v>
                </c:pt>
                <c:pt idx="2827">
                  <c:v>222800.21224310115</c:v>
                </c:pt>
                <c:pt idx="2828">
                  <c:v>287489.59373820754</c:v>
                </c:pt>
                <c:pt idx="2829">
                  <c:v>3609043.7289406052</c:v>
                </c:pt>
                <c:pt idx="2830">
                  <c:v>240283.80676576227</c:v>
                </c:pt>
                <c:pt idx="2831">
                  <c:v>2705828.6032296494</c:v>
                </c:pt>
                <c:pt idx="2832">
                  <c:v>363518.59301117831</c:v>
                </c:pt>
                <c:pt idx="2833">
                  <c:v>176632.75452586357</c:v>
                </c:pt>
                <c:pt idx="2834">
                  <c:v>295637.2860137978</c:v>
                </c:pt>
                <c:pt idx="2835">
                  <c:v>113009.8246782879</c:v>
                </c:pt>
                <c:pt idx="2836">
                  <c:v>356923.23139388877</c:v>
                </c:pt>
                <c:pt idx="2837">
                  <c:v>179731.24840237311</c:v>
                </c:pt>
                <c:pt idx="2838">
                  <c:v>155026949.76486349</c:v>
                </c:pt>
                <c:pt idx="2839">
                  <c:v>90985.040926069836</c:v>
                </c:pt>
                <c:pt idx="2840">
                  <c:v>286715.81970269617</c:v>
                </c:pt>
                <c:pt idx="2841">
                  <c:v>469288.24594875617</c:v>
                </c:pt>
                <c:pt idx="2842">
                  <c:v>632036.54906916316</c:v>
                </c:pt>
                <c:pt idx="2843">
                  <c:v>210542.98684451368</c:v>
                </c:pt>
                <c:pt idx="2844">
                  <c:v>355342.4836342471</c:v>
                </c:pt>
                <c:pt idx="2845">
                  <c:v>444854.4062826513</c:v>
                </c:pt>
                <c:pt idx="2846">
                  <c:v>202171.90749810086</c:v>
                </c:pt>
                <c:pt idx="2847">
                  <c:v>182792.51203371031</c:v>
                </c:pt>
                <c:pt idx="2848">
                  <c:v>188690.79859210458</c:v>
                </c:pt>
                <c:pt idx="2849">
                  <c:v>181915.37398546719</c:v>
                </c:pt>
                <c:pt idx="2850">
                  <c:v>240283.80676576227</c:v>
                </c:pt>
                <c:pt idx="2851">
                  <c:v>184230.06543655379</c:v>
                </c:pt>
                <c:pt idx="2852">
                  <c:v>78248.616127097775</c:v>
                </c:pt>
                <c:pt idx="2853">
                  <c:v>211471.58594082436</c:v>
                </c:pt>
                <c:pt idx="2854">
                  <c:v>469891.47096484131</c:v>
                </c:pt>
                <c:pt idx="2855">
                  <c:v>660324.62954848225</c:v>
                </c:pt>
                <c:pt idx="2856">
                  <c:v>76719.100754670522</c:v>
                </c:pt>
                <c:pt idx="2857">
                  <c:v>241765.35482753027</c:v>
                </c:pt>
                <c:pt idx="2858">
                  <c:v>181059.17434944861</c:v>
                </c:pt>
                <c:pt idx="2859">
                  <c:v>241422.22150787251</c:v>
                </c:pt>
                <c:pt idx="2860">
                  <c:v>134719.50260062263</c:v>
                </c:pt>
                <c:pt idx="2861">
                  <c:v>269047.37065352831</c:v>
                </c:pt>
                <c:pt idx="2862">
                  <c:v>274902.27632602485</c:v>
                </c:pt>
                <c:pt idx="2863">
                  <c:v>204614.14630124014</c:v>
                </c:pt>
                <c:pt idx="2864">
                  <c:v>221445.44605338754</c:v>
                </c:pt>
                <c:pt idx="2865">
                  <c:v>515214.23829173029</c:v>
                </c:pt>
                <c:pt idx="2866">
                  <c:v>1249403.1314407426</c:v>
                </c:pt>
                <c:pt idx="2867">
                  <c:v>514011.46840306855</c:v>
                </c:pt>
                <c:pt idx="2868">
                  <c:v>84425.015880937368</c:v>
                </c:pt>
                <c:pt idx="2869">
                  <c:v>360030.73601990729</c:v>
                </c:pt>
                <c:pt idx="2870">
                  <c:v>283752.11425662151</c:v>
                </c:pt>
                <c:pt idx="2871">
                  <c:v>248737.49586908589</c:v>
                </c:pt>
                <c:pt idx="2872">
                  <c:v>418366.77009724558</c:v>
                </c:pt>
                <c:pt idx="2873">
                  <c:v>474471.18153913651</c:v>
                </c:pt>
                <c:pt idx="2874">
                  <c:v>552086.48558890622</c:v>
                </c:pt>
                <c:pt idx="2875">
                  <c:v>625278.62594176491</c:v>
                </c:pt>
                <c:pt idx="2876">
                  <c:v>132429.26009853525</c:v>
                </c:pt>
                <c:pt idx="2877">
                  <c:v>175747.47056114656</c:v>
                </c:pt>
                <c:pt idx="2878">
                  <c:v>203998.15118855957</c:v>
                </c:pt>
                <c:pt idx="2879">
                  <c:v>89415.033582007469</c:v>
                </c:pt>
                <c:pt idx="2880">
                  <c:v>270134.04643791937</c:v>
                </c:pt>
                <c:pt idx="2881">
                  <c:v>470198.80449698603</c:v>
                </c:pt>
                <c:pt idx="2882">
                  <c:v>297586.30566860893</c:v>
                </c:pt>
                <c:pt idx="2883">
                  <c:v>1783509.7650514494</c:v>
                </c:pt>
                <c:pt idx="2884">
                  <c:v>109299.26464291806</c:v>
                </c:pt>
                <c:pt idx="2885">
                  <c:v>83163.05969447628</c:v>
                </c:pt>
                <c:pt idx="2886">
                  <c:v>242774.44359657983</c:v>
                </c:pt>
                <c:pt idx="2887">
                  <c:v>77207.548515298389</c:v>
                </c:pt>
                <c:pt idx="2888">
                  <c:v>185997.37723931373</c:v>
                </c:pt>
                <c:pt idx="2889">
                  <c:v>185259.46539552702</c:v>
                </c:pt>
                <c:pt idx="2890">
                  <c:v>116330.5807826955</c:v>
                </c:pt>
                <c:pt idx="2891">
                  <c:v>84762.315374182042</c:v>
                </c:pt>
                <c:pt idx="2892">
                  <c:v>384339.92284801084</c:v>
                </c:pt>
                <c:pt idx="2893">
                  <c:v>1670212.7357660451</c:v>
                </c:pt>
                <c:pt idx="2894">
                  <c:v>226601.08938535143</c:v>
                </c:pt>
                <c:pt idx="2895">
                  <c:v>247988.95641203073</c:v>
                </c:pt>
                <c:pt idx="2896">
                  <c:v>404393.57808542327</c:v>
                </c:pt>
                <c:pt idx="2897">
                  <c:v>8087090.8740312671</c:v>
                </c:pt>
                <c:pt idx="2898">
                  <c:v>290833.41953858919</c:v>
                </c:pt>
                <c:pt idx="2899">
                  <c:v>473272.02378998272</c:v>
                </c:pt>
                <c:pt idx="2900">
                  <c:v>214414.81954012267</c:v>
                </c:pt>
                <c:pt idx="2901">
                  <c:v>525944.44681405136</c:v>
                </c:pt>
                <c:pt idx="2902">
                  <c:v>688723.28711997124</c:v>
                </c:pt>
                <c:pt idx="2903">
                  <c:v>155882.87451292112</c:v>
                </c:pt>
                <c:pt idx="2904">
                  <c:v>882262.14705977112</c:v>
                </c:pt>
                <c:pt idx="2905">
                  <c:v>1020300.5549985879</c:v>
                </c:pt>
                <c:pt idx="2906">
                  <c:v>171735.63388110939</c:v>
                </c:pt>
                <c:pt idx="2907">
                  <c:v>319907.71613612527</c:v>
                </c:pt>
                <c:pt idx="2908">
                  <c:v>440716.81767093571</c:v>
                </c:pt>
                <c:pt idx="2909">
                  <c:v>299999.21693252679</c:v>
                </c:pt>
                <c:pt idx="2910">
                  <c:v>201660.12443182076</c:v>
                </c:pt>
                <c:pt idx="2911">
                  <c:v>266430.91388703178</c:v>
                </c:pt>
                <c:pt idx="2912">
                  <c:v>256174.13334289385</c:v>
                </c:pt>
                <c:pt idx="2913">
                  <c:v>177960.6804729391</c:v>
                </c:pt>
                <c:pt idx="2914">
                  <c:v>78749.421167064342</c:v>
                </c:pt>
                <c:pt idx="2915">
                  <c:v>172771.9813098427</c:v>
                </c:pt>
                <c:pt idx="2916">
                  <c:v>1408192.4504821785</c:v>
                </c:pt>
                <c:pt idx="2917">
                  <c:v>180495.74607869732</c:v>
                </c:pt>
                <c:pt idx="2918">
                  <c:v>375706.68852542172</c:v>
                </c:pt>
                <c:pt idx="2919">
                  <c:v>3917002.9664202337</c:v>
                </c:pt>
                <c:pt idx="2920">
                  <c:v>538208.71008555463</c:v>
                </c:pt>
                <c:pt idx="2921">
                  <c:v>467297.62852844811</c:v>
                </c:pt>
                <c:pt idx="2922">
                  <c:v>91886.707126890265</c:v>
                </c:pt>
                <c:pt idx="2923">
                  <c:v>234902.68843437516</c:v>
                </c:pt>
                <c:pt idx="2924">
                  <c:v>83744.583068034917</c:v>
                </c:pt>
                <c:pt idx="2925">
                  <c:v>177075.3965082221</c:v>
                </c:pt>
                <c:pt idx="2926">
                  <c:v>272478.70385010587</c:v>
                </c:pt>
                <c:pt idx="2927">
                  <c:v>287710.21670319105</c:v>
                </c:pt>
                <c:pt idx="2928">
                  <c:v>183886.93211689603</c:v>
                </c:pt>
                <c:pt idx="2929">
                  <c:v>336098.64543038217</c:v>
                </c:pt>
                <c:pt idx="2930">
                  <c:v>189586.55176293387</c:v>
                </c:pt>
                <c:pt idx="2931">
                  <c:v>233018.37208946404</c:v>
                </c:pt>
                <c:pt idx="2932">
                  <c:v>178403.32245529757</c:v>
                </c:pt>
                <c:pt idx="2933">
                  <c:v>474009.07080073433</c:v>
                </c:pt>
                <c:pt idx="2934">
                  <c:v>176632.75452586357</c:v>
                </c:pt>
                <c:pt idx="2935">
                  <c:v>270340.31044149183</c:v>
                </c:pt>
                <c:pt idx="2936">
                  <c:v>542129.78549241822</c:v>
                </c:pt>
                <c:pt idx="2937">
                  <c:v>269832.47312839836</c:v>
                </c:pt>
                <c:pt idx="2938">
                  <c:v>192849.31106637482</c:v>
                </c:pt>
                <c:pt idx="2939">
                  <c:v>220239.76485130808</c:v>
                </c:pt>
                <c:pt idx="2940">
                  <c:v>367073.45420283265</c:v>
                </c:pt>
                <c:pt idx="2941">
                  <c:v>150760.32366705404</c:v>
                </c:pt>
                <c:pt idx="2942">
                  <c:v>182351.5829180557</c:v>
                </c:pt>
                <c:pt idx="2943">
                  <c:v>225597.35922124636</c:v>
                </c:pt>
                <c:pt idx="2944">
                  <c:v>200235.08671547219</c:v>
                </c:pt>
                <c:pt idx="2945">
                  <c:v>80630.130972256346</c:v>
                </c:pt>
                <c:pt idx="2946">
                  <c:v>180616.53236709011</c:v>
                </c:pt>
                <c:pt idx="2947">
                  <c:v>805388.61580360786</c:v>
                </c:pt>
                <c:pt idx="2948">
                  <c:v>307094.52995632536</c:v>
                </c:pt>
                <c:pt idx="2949">
                  <c:v>283935.51817601023</c:v>
                </c:pt>
                <c:pt idx="2950">
                  <c:v>297352.95261208655</c:v>
                </c:pt>
                <c:pt idx="2951">
                  <c:v>448559.20834509382</c:v>
                </c:pt>
                <c:pt idx="2952">
                  <c:v>3286803.1978934542</c:v>
                </c:pt>
                <c:pt idx="2953">
                  <c:v>188876.94981796612</c:v>
                </c:pt>
                <c:pt idx="2954">
                  <c:v>138634.24656044957</c:v>
                </c:pt>
                <c:pt idx="2955">
                  <c:v>296240.01340925915</c:v>
                </c:pt>
                <c:pt idx="2956">
                  <c:v>832953.88902495184</c:v>
                </c:pt>
                <c:pt idx="2957">
                  <c:v>173976.90263171255</c:v>
                </c:pt>
                <c:pt idx="2958">
                  <c:v>592919.35062817915</c:v>
                </c:pt>
                <c:pt idx="2959">
                  <c:v>304582.61884990806</c:v>
                </c:pt>
                <c:pt idx="2960">
                  <c:v>91751.935495821745</c:v>
                </c:pt>
                <c:pt idx="2961">
                  <c:v>242108.48814718798</c:v>
                </c:pt>
                <c:pt idx="2962">
                  <c:v>424609.54042284371</c:v>
                </c:pt>
                <c:pt idx="2963">
                  <c:v>218089.42138082336</c:v>
                </c:pt>
                <c:pt idx="2964">
                  <c:v>923199.75536480069</c:v>
                </c:pt>
                <c:pt idx="2965">
                  <c:v>276213.55442731874</c:v>
                </c:pt>
                <c:pt idx="2966">
                  <c:v>335783.88441375509</c:v>
                </c:pt>
                <c:pt idx="2967">
                  <c:v>85024.040733735164</c:v>
                </c:pt>
                <c:pt idx="2968">
                  <c:v>200508.82119101539</c:v>
                </c:pt>
                <c:pt idx="2969">
                  <c:v>313754.14286773663</c:v>
                </c:pt>
                <c:pt idx="2970">
                  <c:v>911641.46509939118</c:v>
                </c:pt>
                <c:pt idx="2971">
                  <c:v>498603.56150456634</c:v>
                </c:pt>
                <c:pt idx="2972">
                  <c:v>116923.77180908025</c:v>
                </c:pt>
                <c:pt idx="2973">
                  <c:v>255218.1672839816</c:v>
                </c:pt>
                <c:pt idx="2974">
                  <c:v>1047439.5796732544</c:v>
                </c:pt>
                <c:pt idx="2975">
                  <c:v>99643.323421015099</c:v>
                </c:pt>
                <c:pt idx="2976">
                  <c:v>5680474.8764045704</c:v>
                </c:pt>
                <c:pt idx="2977">
                  <c:v>162839.73016235395</c:v>
                </c:pt>
                <c:pt idx="2978">
                  <c:v>1415404.0840214044</c:v>
                </c:pt>
                <c:pt idx="2979">
                  <c:v>199275.69267345566</c:v>
                </c:pt>
                <c:pt idx="2980">
                  <c:v>215065.65920412543</c:v>
                </c:pt>
                <c:pt idx="2981">
                  <c:v>898696.82246931607</c:v>
                </c:pt>
                <c:pt idx="2982">
                  <c:v>240283.80676576227</c:v>
                </c:pt>
                <c:pt idx="2983">
                  <c:v>202555.34638329362</c:v>
                </c:pt>
                <c:pt idx="2984">
                  <c:v>401275.53064950317</c:v>
                </c:pt>
                <c:pt idx="2985">
                  <c:v>77899.648981026956</c:v>
                </c:pt>
                <c:pt idx="2986">
                  <c:v>403880.40456654044</c:v>
                </c:pt>
                <c:pt idx="2987">
                  <c:v>263017.08216969343</c:v>
                </c:pt>
                <c:pt idx="2988">
                  <c:v>122908.18651064526</c:v>
                </c:pt>
                <c:pt idx="2989">
                  <c:v>215687.22253354086</c:v>
                </c:pt>
                <c:pt idx="2990">
                  <c:v>111875.68145355774</c:v>
                </c:pt>
                <c:pt idx="2991">
                  <c:v>180114.35367388715</c:v>
                </c:pt>
                <c:pt idx="2992">
                  <c:v>183352.15520812766</c:v>
                </c:pt>
                <c:pt idx="2993">
                  <c:v>177518.03849058057</c:v>
                </c:pt>
                <c:pt idx="2994">
                  <c:v>327609.52710204932</c:v>
                </c:pt>
                <c:pt idx="2995">
                  <c:v>385101.67881765106</c:v>
                </c:pt>
                <c:pt idx="2996">
                  <c:v>204614.14630124014</c:v>
                </c:pt>
                <c:pt idx="2997">
                  <c:v>190871.84325504716</c:v>
                </c:pt>
                <c:pt idx="2998">
                  <c:v>567358.83522688283</c:v>
                </c:pt>
                <c:pt idx="2999">
                  <c:v>18019549.051297441</c:v>
                </c:pt>
                <c:pt idx="3000">
                  <c:v>320174.23528253374</c:v>
                </c:pt>
                <c:pt idx="3001">
                  <c:v>120025.44260868574</c:v>
                </c:pt>
                <c:pt idx="3002">
                  <c:v>539931.58081340045</c:v>
                </c:pt>
                <c:pt idx="3003">
                  <c:v>234537.77986840165</c:v>
                </c:pt>
                <c:pt idx="3004">
                  <c:v>813123.70006194001</c:v>
                </c:pt>
                <c:pt idx="3005">
                  <c:v>183543.79879723827</c:v>
                </c:pt>
                <c:pt idx="3006">
                  <c:v>783288.67858444015</c:v>
                </c:pt>
                <c:pt idx="3007">
                  <c:v>212308.92499403728</c:v>
                </c:pt>
                <c:pt idx="3008">
                  <c:v>232129.24957408244</c:v>
                </c:pt>
                <c:pt idx="3009">
                  <c:v>273872.18674053898</c:v>
                </c:pt>
                <c:pt idx="3010">
                  <c:v>240283.80676576227</c:v>
                </c:pt>
                <c:pt idx="3011">
                  <c:v>265098.4205642576</c:v>
                </c:pt>
                <c:pt idx="3012">
                  <c:v>179731.24840237311</c:v>
                </c:pt>
                <c:pt idx="3013">
                  <c:v>178845.9644376561</c:v>
                </c:pt>
                <c:pt idx="3014">
                  <c:v>463606.29738869128</c:v>
                </c:pt>
                <c:pt idx="3015">
                  <c:v>551378.6869137981</c:v>
                </c:pt>
                <c:pt idx="3016">
                  <c:v>397299.63871486107</c:v>
                </c:pt>
                <c:pt idx="3017">
                  <c:v>358773.81683082465</c:v>
                </c:pt>
                <c:pt idx="3018">
                  <c:v>432131.10759310855</c:v>
                </c:pt>
                <c:pt idx="3019">
                  <c:v>81249.57421749986</c:v>
                </c:pt>
                <c:pt idx="3020">
                  <c:v>357553.03889241908</c:v>
                </c:pt>
                <c:pt idx="3021">
                  <c:v>553214.79498722334</c:v>
                </c:pt>
                <c:pt idx="3022">
                  <c:v>190949.29651208411</c:v>
                </c:pt>
                <c:pt idx="3023">
                  <c:v>147860.50230268968</c:v>
                </c:pt>
                <c:pt idx="3024">
                  <c:v>1186714.4772091303</c:v>
                </c:pt>
                <c:pt idx="3025">
                  <c:v>356545.69993889832</c:v>
                </c:pt>
                <c:pt idx="3026">
                  <c:v>203927.87966192467</c:v>
                </c:pt>
                <c:pt idx="3027">
                  <c:v>1201225.0619275859</c:v>
                </c:pt>
                <c:pt idx="3028">
                  <c:v>289117.75294030044</c:v>
                </c:pt>
                <c:pt idx="3029">
                  <c:v>346261.98874896666</c:v>
                </c:pt>
                <c:pt idx="3030">
                  <c:v>8718880.4578716215</c:v>
                </c:pt>
                <c:pt idx="3031">
                  <c:v>222549.91132585111</c:v>
                </c:pt>
                <c:pt idx="3032">
                  <c:v>1721403.4310224301</c:v>
                </c:pt>
                <c:pt idx="3033">
                  <c:v>219063.16237813828</c:v>
                </c:pt>
                <c:pt idx="3034">
                  <c:v>193872.80134544929</c:v>
                </c:pt>
                <c:pt idx="3035">
                  <c:v>229171.43140875149</c:v>
                </c:pt>
                <c:pt idx="3036">
                  <c:v>126038.22961328142</c:v>
                </c:pt>
                <c:pt idx="3037">
                  <c:v>283970.75314543408</c:v>
                </c:pt>
                <c:pt idx="3038">
                  <c:v>79533.907619211081</c:v>
                </c:pt>
                <c:pt idx="3039">
                  <c:v>474710.43642607244</c:v>
                </c:pt>
                <c:pt idx="3040">
                  <c:v>197542.25898624951</c:v>
                </c:pt>
                <c:pt idx="3041">
                  <c:v>405991.29610494775</c:v>
                </c:pt>
                <c:pt idx="3042">
                  <c:v>180173.89038473161</c:v>
                </c:pt>
                <c:pt idx="3043">
                  <c:v>749754.68887091102</c:v>
                </c:pt>
                <c:pt idx="3044">
                  <c:v>178845.9644376561</c:v>
                </c:pt>
                <c:pt idx="3045">
                  <c:v>72182.793465428127</c:v>
                </c:pt>
                <c:pt idx="3046">
                  <c:v>236803.31901138916</c:v>
                </c:pt>
                <c:pt idx="3047">
                  <c:v>498025.0566469474</c:v>
                </c:pt>
                <c:pt idx="3048">
                  <c:v>106879.8299260746</c:v>
                </c:pt>
                <c:pt idx="3049">
                  <c:v>104006.95040708163</c:v>
                </c:pt>
                <c:pt idx="3050">
                  <c:v>82372.0497894039</c:v>
                </c:pt>
                <c:pt idx="3051">
                  <c:v>275840.82795876125</c:v>
                </c:pt>
                <c:pt idx="3052">
                  <c:v>484922.51363571052</c:v>
                </c:pt>
                <c:pt idx="3053">
                  <c:v>457495.86739546614</c:v>
                </c:pt>
                <c:pt idx="3054">
                  <c:v>197897.32556841156</c:v>
                </c:pt>
                <c:pt idx="3055">
                  <c:v>223236.1555660115</c:v>
                </c:pt>
                <c:pt idx="3056">
                  <c:v>254265.79431551439</c:v>
                </c:pt>
                <c:pt idx="3057">
                  <c:v>294708.38435898384</c:v>
                </c:pt>
                <c:pt idx="3058">
                  <c:v>198079.87025455397</c:v>
                </c:pt>
                <c:pt idx="3059">
                  <c:v>779229.0755495138</c:v>
                </c:pt>
                <c:pt idx="3060">
                  <c:v>91124.866353883161</c:v>
                </c:pt>
                <c:pt idx="3061">
                  <c:v>260812.17098174215</c:v>
                </c:pt>
                <c:pt idx="3062">
                  <c:v>264738.65844788105</c:v>
                </c:pt>
                <c:pt idx="3063">
                  <c:v>199170.94940769876</c:v>
                </c:pt>
                <c:pt idx="3064">
                  <c:v>264488.25927799003</c:v>
                </c:pt>
                <c:pt idx="3065">
                  <c:v>214303.55282144016</c:v>
                </c:pt>
                <c:pt idx="3066">
                  <c:v>86673.562364886966</c:v>
                </c:pt>
                <c:pt idx="3067">
                  <c:v>2855801.3889819332</c:v>
                </c:pt>
                <c:pt idx="3068">
                  <c:v>232359.57851487631</c:v>
                </c:pt>
                <c:pt idx="3069">
                  <c:v>189906.16002074696</c:v>
                </c:pt>
                <c:pt idx="3070">
                  <c:v>186835.65137925878</c:v>
                </c:pt>
                <c:pt idx="3071">
                  <c:v>327456.22515176149</c:v>
                </c:pt>
                <c:pt idx="3072">
                  <c:v>292973.36180696217</c:v>
                </c:pt>
                <c:pt idx="3073">
                  <c:v>381540.89899621677</c:v>
                </c:pt>
                <c:pt idx="3074">
                  <c:v>500599.15576773754</c:v>
                </c:pt>
                <c:pt idx="3075">
                  <c:v>1118622.4762836413</c:v>
                </c:pt>
                <c:pt idx="3076">
                  <c:v>407086.40581464599</c:v>
                </c:pt>
                <c:pt idx="3077">
                  <c:v>218342.39600075688</c:v>
                </c:pt>
                <c:pt idx="3078">
                  <c:v>253821.42601717793</c:v>
                </c:pt>
                <c:pt idx="3079">
                  <c:v>454904.18199206993</c:v>
                </c:pt>
                <c:pt idx="3080">
                  <c:v>180839.56902486767</c:v>
                </c:pt>
                <c:pt idx="3081">
                  <c:v>626761.20509320952</c:v>
                </c:pt>
                <c:pt idx="3082">
                  <c:v>256681.97065598733</c:v>
                </c:pt>
                <c:pt idx="3083">
                  <c:v>97958.363614972972</c:v>
                </c:pt>
                <c:pt idx="3084">
                  <c:v>241187.96921304712</c:v>
                </c:pt>
                <c:pt idx="3085">
                  <c:v>279341.37024326093</c:v>
                </c:pt>
                <c:pt idx="3086">
                  <c:v>202509.20699134556</c:v>
                </c:pt>
                <c:pt idx="3087">
                  <c:v>3402615.8886824814</c:v>
                </c:pt>
                <c:pt idx="3088">
                  <c:v>452841.35151756997</c:v>
                </c:pt>
                <c:pt idx="3089">
                  <c:v>238145.90872807545</c:v>
                </c:pt>
                <c:pt idx="3090">
                  <c:v>427299.27603233734</c:v>
                </c:pt>
                <c:pt idx="3091">
                  <c:v>464072.12827565853</c:v>
                </c:pt>
                <c:pt idx="3092">
                  <c:v>348253.11163938366</c:v>
                </c:pt>
                <c:pt idx="3093">
                  <c:v>227667.04676235077</c:v>
                </c:pt>
                <c:pt idx="3094">
                  <c:v>305245.01896421489</c:v>
                </c:pt>
                <c:pt idx="3095">
                  <c:v>384099.39031078288</c:v>
                </c:pt>
                <c:pt idx="3096">
                  <c:v>297734.53702278557</c:v>
                </c:pt>
                <c:pt idx="3097">
                  <c:v>2813595.9906640295</c:v>
                </c:pt>
                <c:pt idx="3098">
                  <c:v>287402.08634201164</c:v>
                </c:pt>
                <c:pt idx="3099">
                  <c:v>262574.4401873349</c:v>
                </c:pt>
                <c:pt idx="3100">
                  <c:v>217734.88601801771</c:v>
                </c:pt>
                <c:pt idx="3101">
                  <c:v>1032597.6051414532</c:v>
                </c:pt>
                <c:pt idx="3102">
                  <c:v>304672.59674332093</c:v>
                </c:pt>
                <c:pt idx="3103">
                  <c:v>250587.92289886565</c:v>
                </c:pt>
                <c:pt idx="3104">
                  <c:v>212907.94984683508</c:v>
                </c:pt>
                <c:pt idx="3105">
                  <c:v>666564.40456383093</c:v>
                </c:pt>
                <c:pt idx="3106">
                  <c:v>2973778.7077925317</c:v>
                </c:pt>
                <c:pt idx="3107">
                  <c:v>758129.2933037685</c:v>
                </c:pt>
                <c:pt idx="3108">
                  <c:v>268384.17371018685</c:v>
                </c:pt>
                <c:pt idx="3109">
                  <c:v>116876.56997841937</c:v>
                </c:pt>
                <c:pt idx="3110">
                  <c:v>235420.30532706832</c:v>
                </c:pt>
                <c:pt idx="3111">
                  <c:v>3609573.0134861246</c:v>
                </c:pt>
                <c:pt idx="3112">
                  <c:v>313813.66837900353</c:v>
                </c:pt>
                <c:pt idx="3113">
                  <c:v>159995.75416574808</c:v>
                </c:pt>
                <c:pt idx="3114">
                  <c:v>178544.6063397142</c:v>
                </c:pt>
                <c:pt idx="3115">
                  <c:v>287735.89209784806</c:v>
                </c:pt>
                <c:pt idx="3116">
                  <c:v>257037.70446550689</c:v>
                </c:pt>
                <c:pt idx="3117">
                  <c:v>182031.7849040502</c:v>
                </c:pt>
                <c:pt idx="3118">
                  <c:v>413361.71500782936</c:v>
                </c:pt>
                <c:pt idx="3119">
                  <c:v>513998.68710689544</c:v>
                </c:pt>
                <c:pt idx="3120">
                  <c:v>97033.706921756588</c:v>
                </c:pt>
                <c:pt idx="3121">
                  <c:v>330694.16044430656</c:v>
                </c:pt>
                <c:pt idx="3122">
                  <c:v>307728.09455224563</c:v>
                </c:pt>
                <c:pt idx="3123">
                  <c:v>185945.73203484254</c:v>
                </c:pt>
                <c:pt idx="3124">
                  <c:v>513411.32990692375</c:v>
                </c:pt>
                <c:pt idx="3125">
                  <c:v>93602.373725179044</c:v>
                </c:pt>
                <c:pt idx="3126">
                  <c:v>3903439.3871154198</c:v>
                </c:pt>
                <c:pt idx="3127">
                  <c:v>226243.98977208079</c:v>
                </c:pt>
                <c:pt idx="3128">
                  <c:v>469321.78485084249</c:v>
                </c:pt>
                <c:pt idx="3129">
                  <c:v>194140.43638490126</c:v>
                </c:pt>
                <c:pt idx="3130">
                  <c:v>601569.05759002722</c:v>
                </c:pt>
                <c:pt idx="3131">
                  <c:v>224935.19336758147</c:v>
                </c:pt>
                <c:pt idx="3132">
                  <c:v>227732.23314320465</c:v>
                </c:pt>
                <c:pt idx="3133">
                  <c:v>80906.440897842112</c:v>
                </c:pt>
                <c:pt idx="3134">
                  <c:v>71839.66014577038</c:v>
                </c:pt>
                <c:pt idx="3135">
                  <c:v>105123.5921525726</c:v>
                </c:pt>
                <c:pt idx="3136">
                  <c:v>119647.99595706222</c:v>
                </c:pt>
                <c:pt idx="3137">
                  <c:v>218310.24195148452</c:v>
                </c:pt>
                <c:pt idx="3138">
                  <c:v>360489.48342911346</c:v>
                </c:pt>
                <c:pt idx="3139">
                  <c:v>240283.80676576227</c:v>
                </c:pt>
                <c:pt idx="3140">
                  <c:v>246982.9676121955</c:v>
                </c:pt>
                <c:pt idx="3141">
                  <c:v>230441.95527882432</c:v>
                </c:pt>
                <c:pt idx="3142">
                  <c:v>179984.72849241557</c:v>
                </c:pt>
                <c:pt idx="3143">
                  <c:v>205300.41294055566</c:v>
                </c:pt>
                <c:pt idx="3144">
                  <c:v>616867.69050203811</c:v>
                </c:pt>
                <c:pt idx="3145">
                  <c:v>533832.90662646061</c:v>
                </c:pt>
                <c:pt idx="3146">
                  <c:v>118893.10265381513</c:v>
                </c:pt>
                <c:pt idx="3147">
                  <c:v>335272.10134747496</c:v>
                </c:pt>
                <c:pt idx="3148">
                  <c:v>1678750.1561191117</c:v>
                </c:pt>
                <c:pt idx="3149">
                  <c:v>837998.02467740641</c:v>
                </c:pt>
                <c:pt idx="3150">
                  <c:v>227176.77893249699</c:v>
                </c:pt>
                <c:pt idx="3151">
                  <c:v>181944.45831416562</c:v>
                </c:pt>
                <c:pt idx="3152">
                  <c:v>252920.10462961381</c:v>
                </c:pt>
                <c:pt idx="3153">
                  <c:v>498162.3914280851</c:v>
                </c:pt>
                <c:pt idx="3154">
                  <c:v>371005.24427602813</c:v>
                </c:pt>
                <c:pt idx="3155">
                  <c:v>174488.68569799265</c:v>
                </c:pt>
                <c:pt idx="3156">
                  <c:v>186688.53366842913</c:v>
                </c:pt>
                <c:pt idx="3157">
                  <c:v>84448.3511865896</c:v>
                </c:pt>
                <c:pt idx="3158">
                  <c:v>185532.85840790626</c:v>
                </c:pt>
                <c:pt idx="3159">
                  <c:v>907656.240001139</c:v>
                </c:pt>
                <c:pt idx="3160">
                  <c:v>119964.76985533915</c:v>
                </c:pt>
                <c:pt idx="3161">
                  <c:v>841295.71108584001</c:v>
                </c:pt>
                <c:pt idx="3162">
                  <c:v>210575.7569165093</c:v>
                </c:pt>
                <c:pt idx="3163">
                  <c:v>690926.87025953142</c:v>
                </c:pt>
                <c:pt idx="3164">
                  <c:v>77219.216168124505</c:v>
                </c:pt>
                <c:pt idx="3165">
                  <c:v>967690.67600172595</c:v>
                </c:pt>
                <c:pt idx="3166">
                  <c:v>218496.99240070296</c:v>
                </c:pt>
                <c:pt idx="3167">
                  <c:v>190772.93381570338</c:v>
                </c:pt>
                <c:pt idx="3168">
                  <c:v>308303.04326824448</c:v>
                </c:pt>
                <c:pt idx="3169">
                  <c:v>215687.22253354086</c:v>
                </c:pt>
                <c:pt idx="3170">
                  <c:v>867152.61334200378</c:v>
                </c:pt>
                <c:pt idx="3171">
                  <c:v>134435.23876445187</c:v>
                </c:pt>
                <c:pt idx="3172">
                  <c:v>1107184.9244520825</c:v>
                </c:pt>
                <c:pt idx="3173">
                  <c:v>245632.63134701812</c:v>
                </c:pt>
                <c:pt idx="3174">
                  <c:v>428008.01314426993</c:v>
                </c:pt>
                <c:pt idx="3175">
                  <c:v>372723.15271068073</c:v>
                </c:pt>
                <c:pt idx="3176">
                  <c:v>199327.66589181678</c:v>
                </c:pt>
                <c:pt idx="3177">
                  <c:v>231645.838810833</c:v>
                </c:pt>
                <c:pt idx="3178">
                  <c:v>391756.75795209641</c:v>
                </c:pt>
                <c:pt idx="3179">
                  <c:v>444685.75653602887</c:v>
                </c:pt>
                <c:pt idx="3180">
                  <c:v>521679.93887911894</c:v>
                </c:pt>
                <c:pt idx="3181">
                  <c:v>182508.56501185196</c:v>
                </c:pt>
                <c:pt idx="3182">
                  <c:v>187699.31850481621</c:v>
                </c:pt>
                <c:pt idx="3183">
                  <c:v>177518.03849058057</c:v>
                </c:pt>
                <c:pt idx="3184">
                  <c:v>85710.307373050673</c:v>
                </c:pt>
                <c:pt idx="3185">
                  <c:v>345299.58179079916</c:v>
                </c:pt>
                <c:pt idx="3186">
                  <c:v>588138.12983211025</c:v>
                </c:pt>
                <c:pt idx="3187">
                  <c:v>511433.2483225693</c:v>
                </c:pt>
                <c:pt idx="3188">
                  <c:v>177518.03849058057</c:v>
                </c:pt>
                <c:pt idx="3189">
                  <c:v>290645.68585423601</c:v>
                </c:pt>
                <c:pt idx="3190">
                  <c:v>744881.08208842389</c:v>
                </c:pt>
                <c:pt idx="3191">
                  <c:v>83994.640774761894</c:v>
                </c:pt>
                <c:pt idx="3192">
                  <c:v>185056.15415359029</c:v>
                </c:pt>
                <c:pt idx="3193">
                  <c:v>3213283.2742669685</c:v>
                </c:pt>
                <c:pt idx="3194">
                  <c:v>493411.80157077714</c:v>
                </c:pt>
                <c:pt idx="3195">
                  <c:v>287406.12809814274</c:v>
                </c:pt>
                <c:pt idx="3196">
                  <c:v>245341.66550130685</c:v>
                </c:pt>
                <c:pt idx="3197">
                  <c:v>458160.04503038514</c:v>
                </c:pt>
                <c:pt idx="3198">
                  <c:v>297906.05888430419</c:v>
                </c:pt>
                <c:pt idx="3199">
                  <c:v>371477.91797379061</c:v>
                </c:pt>
                <c:pt idx="3200">
                  <c:v>76862.187908946682</c:v>
                </c:pt>
                <c:pt idx="3201">
                  <c:v>3201216.8276244565</c:v>
                </c:pt>
                <c:pt idx="3202">
                  <c:v>196309.30232511996</c:v>
                </c:pt>
                <c:pt idx="3203">
                  <c:v>213687.29209908136</c:v>
                </c:pt>
                <c:pt idx="3204">
                  <c:v>549259.21424250491</c:v>
                </c:pt>
                <c:pt idx="3205">
                  <c:v>280186.52944875427</c:v>
                </c:pt>
                <c:pt idx="3206">
                  <c:v>180616.53236709011</c:v>
                </c:pt>
                <c:pt idx="3207">
                  <c:v>209207.25419443182</c:v>
                </c:pt>
                <c:pt idx="3208">
                  <c:v>344751.75572648301</c:v>
                </c:pt>
                <c:pt idx="3209">
                  <c:v>76527.115702395939</c:v>
                </c:pt>
                <c:pt idx="3210">
                  <c:v>309102.78376347775</c:v>
                </c:pt>
                <c:pt idx="3211">
                  <c:v>182171.26551860725</c:v>
                </c:pt>
                <c:pt idx="3212">
                  <c:v>119948.06520513458</c:v>
                </c:pt>
                <c:pt idx="3213">
                  <c:v>682994.76395154628</c:v>
                </c:pt>
                <c:pt idx="3214">
                  <c:v>221017.02927413551</c:v>
                </c:pt>
                <c:pt idx="3215">
                  <c:v>192956.97124533827</c:v>
                </c:pt>
                <c:pt idx="3216">
                  <c:v>191550.47279809008</c:v>
                </c:pt>
                <c:pt idx="3217">
                  <c:v>180173.89038473161</c:v>
                </c:pt>
                <c:pt idx="3218">
                  <c:v>322879.26188393898</c:v>
                </c:pt>
                <c:pt idx="3219">
                  <c:v>293921.61941550899</c:v>
                </c:pt>
                <c:pt idx="3220">
                  <c:v>252089.05476868461</c:v>
                </c:pt>
                <c:pt idx="3221">
                  <c:v>4084561.8066763538</c:v>
                </c:pt>
                <c:pt idx="3222">
                  <c:v>225661.9553286244</c:v>
                </c:pt>
                <c:pt idx="3223">
                  <c:v>338500.57866798644</c:v>
                </c:pt>
                <c:pt idx="3224">
                  <c:v>175948.4607631414</c:v>
                </c:pt>
                <c:pt idx="3225">
                  <c:v>415835.70064277301</c:v>
                </c:pt>
                <c:pt idx="3226">
                  <c:v>561222.4754289001</c:v>
                </c:pt>
                <c:pt idx="3227">
                  <c:v>2886340.2544314736</c:v>
                </c:pt>
                <c:pt idx="3228">
                  <c:v>264929.77081763523</c:v>
                </c:pt>
                <c:pt idx="3229">
                  <c:v>517325.27703771606</c:v>
                </c:pt>
                <c:pt idx="3230">
                  <c:v>405532.75830753188</c:v>
                </c:pt>
                <c:pt idx="3231">
                  <c:v>86821.115292128583</c:v>
                </c:pt>
                <c:pt idx="3232">
                  <c:v>1650374.8338532748</c:v>
                </c:pt>
                <c:pt idx="3233">
                  <c:v>263017.08216969343</c:v>
                </c:pt>
                <c:pt idx="3234">
                  <c:v>220281.2856629233</c:v>
                </c:pt>
                <c:pt idx="3235">
                  <c:v>288215.15950223315</c:v>
                </c:pt>
                <c:pt idx="3236">
                  <c:v>195076.68487745794</c:v>
                </c:pt>
                <c:pt idx="3237">
                  <c:v>405022.11353345035</c:v>
                </c:pt>
                <c:pt idx="3238">
                  <c:v>424028.01704928512</c:v>
                </c:pt>
                <c:pt idx="3239">
                  <c:v>175243.57900123973</c:v>
                </c:pt>
                <c:pt idx="3240">
                  <c:v>231726.98116125946</c:v>
                </c:pt>
                <c:pt idx="3241">
                  <c:v>316165.51647147315</c:v>
                </c:pt>
                <c:pt idx="3242">
                  <c:v>201619.02203725115</c:v>
                </c:pt>
                <c:pt idx="3243">
                  <c:v>220951.16446634661</c:v>
                </c:pt>
                <c:pt idx="3244">
                  <c:v>414571.43236625119</c:v>
                </c:pt>
                <c:pt idx="3245">
                  <c:v>271752.39725493354</c:v>
                </c:pt>
                <c:pt idx="3246">
                  <c:v>826727.12956641801</c:v>
                </c:pt>
                <c:pt idx="3247">
                  <c:v>231814.48855745536</c:v>
                </c:pt>
                <c:pt idx="3248">
                  <c:v>182857.53215792275</c:v>
                </c:pt>
                <c:pt idx="3249">
                  <c:v>3707329.9777901261</c:v>
                </c:pt>
                <c:pt idx="3250">
                  <c:v>74485.817263688587</c:v>
                </c:pt>
                <c:pt idx="3251">
                  <c:v>84337.774094419656</c:v>
                </c:pt>
                <c:pt idx="3252">
                  <c:v>116231.67134335169</c:v>
                </c:pt>
                <c:pt idx="3253">
                  <c:v>660838.21588462195</c:v>
                </c:pt>
                <c:pt idx="3254">
                  <c:v>183272.38426124112</c:v>
                </c:pt>
                <c:pt idx="3255">
                  <c:v>252037.92958399223</c:v>
                </c:pt>
                <c:pt idx="3256">
                  <c:v>100058.25472791155</c:v>
                </c:pt>
                <c:pt idx="3257">
                  <c:v>80755.292630458949</c:v>
                </c:pt>
                <c:pt idx="3258">
                  <c:v>140895.90235446219</c:v>
                </c:pt>
                <c:pt idx="3259">
                  <c:v>180457.26363861977</c:v>
                </c:pt>
                <c:pt idx="3260">
                  <c:v>220811.68385178957</c:v>
                </c:pt>
                <c:pt idx="3261">
                  <c:v>584748.66226040409</c:v>
                </c:pt>
                <c:pt idx="3262">
                  <c:v>243229.35245512135</c:v>
                </c:pt>
                <c:pt idx="3263">
                  <c:v>340559.37858593295</c:v>
                </c:pt>
                <c:pt idx="3264">
                  <c:v>481482.4296995133</c:v>
                </c:pt>
                <c:pt idx="3265">
                  <c:v>190836.84029656881</c:v>
                </c:pt>
                <c:pt idx="3266">
                  <c:v>103795.23658887393</c:v>
                </c:pt>
                <c:pt idx="3267">
                  <c:v>93602.373725179044</c:v>
                </c:pt>
                <c:pt idx="3268">
                  <c:v>256863.22089247144</c:v>
                </c:pt>
                <c:pt idx="3269">
                  <c:v>209313.80073004827</c:v>
                </c:pt>
                <c:pt idx="3270">
                  <c:v>179205.3103866835</c:v>
                </c:pt>
                <c:pt idx="3271">
                  <c:v>185568.9750097316</c:v>
                </c:pt>
                <c:pt idx="3272">
                  <c:v>135074.83479246291</c:v>
                </c:pt>
                <c:pt idx="3273">
                  <c:v>178845.9644376561</c:v>
                </c:pt>
                <c:pt idx="3274">
                  <c:v>77751.417626850322</c:v>
                </c:pt>
                <c:pt idx="3275">
                  <c:v>387138.26827286993</c:v>
                </c:pt>
                <c:pt idx="3276">
                  <c:v>240283.80676576227</c:v>
                </c:pt>
                <c:pt idx="3277">
                  <c:v>538621.84932216909</c:v>
                </c:pt>
                <c:pt idx="3278">
                  <c:v>168625.79476587489</c:v>
                </c:pt>
                <c:pt idx="3279">
                  <c:v>2068049.4918368673</c:v>
                </c:pt>
                <c:pt idx="3280">
                  <c:v>473176.80009393609</c:v>
                </c:pt>
                <c:pt idx="3281">
                  <c:v>208580.59786975005</c:v>
                </c:pt>
                <c:pt idx="3282">
                  <c:v>350026.83409275842</c:v>
                </c:pt>
                <c:pt idx="3283">
                  <c:v>1464667.1355013114</c:v>
                </c:pt>
                <c:pt idx="3284">
                  <c:v>297504.20808199176</c:v>
                </c:pt>
                <c:pt idx="3285">
                  <c:v>798990.83626080677</c:v>
                </c:pt>
                <c:pt idx="3286">
                  <c:v>206836.36921223818</c:v>
                </c:pt>
                <c:pt idx="3287">
                  <c:v>292549.086136878</c:v>
                </c:pt>
                <c:pt idx="3288">
                  <c:v>151673.31270744425</c:v>
                </c:pt>
                <c:pt idx="3289">
                  <c:v>290576.162201698</c:v>
                </c:pt>
                <c:pt idx="3290">
                  <c:v>194150.90334131703</c:v>
                </c:pt>
                <c:pt idx="3291">
                  <c:v>183886.93211689603</c:v>
                </c:pt>
                <c:pt idx="3292">
                  <c:v>179288.60642001461</c:v>
                </c:pt>
                <c:pt idx="3293">
                  <c:v>237793.3462418631</c:v>
                </c:pt>
                <c:pt idx="3294">
                  <c:v>278323.37232743559</c:v>
                </c:pt>
                <c:pt idx="3295">
                  <c:v>104378.9872491265</c:v>
                </c:pt>
                <c:pt idx="3296">
                  <c:v>116353.91608834775</c:v>
                </c:pt>
                <c:pt idx="3297">
                  <c:v>369103.16084219969</c:v>
                </c:pt>
                <c:pt idx="3298">
                  <c:v>196175.82514370975</c:v>
                </c:pt>
                <c:pt idx="3299">
                  <c:v>225958.68364665587</c:v>
                </c:pt>
                <c:pt idx="3300">
                  <c:v>209208.52624493494</c:v>
                </c:pt>
                <c:pt idx="3301">
                  <c:v>215687.22253354086</c:v>
                </c:pt>
                <c:pt idx="3302">
                  <c:v>215687.22253354086</c:v>
                </c:pt>
                <c:pt idx="3303">
                  <c:v>3911094.1258523604</c:v>
                </c:pt>
                <c:pt idx="3304">
                  <c:v>595966.54411347373</c:v>
                </c:pt>
                <c:pt idx="3305">
                  <c:v>125257.88092021018</c:v>
                </c:pt>
                <c:pt idx="3306">
                  <c:v>195070.85105104488</c:v>
                </c:pt>
                <c:pt idx="3307">
                  <c:v>351289.58710825414</c:v>
                </c:pt>
                <c:pt idx="3308">
                  <c:v>228418.68953871256</c:v>
                </c:pt>
                <c:pt idx="3309">
                  <c:v>641539.53875382338</c:v>
                </c:pt>
                <c:pt idx="3310">
                  <c:v>116423.12517626988</c:v>
                </c:pt>
                <c:pt idx="3311">
                  <c:v>124387.58313920507</c:v>
                </c:pt>
                <c:pt idx="3312">
                  <c:v>414908.73185949586</c:v>
                </c:pt>
                <c:pt idx="3313">
                  <c:v>12124867.784328958</c:v>
                </c:pt>
                <c:pt idx="3314">
                  <c:v>351359.32741553267</c:v>
                </c:pt>
                <c:pt idx="3315">
                  <c:v>215687.22253354086</c:v>
                </c:pt>
                <c:pt idx="3316">
                  <c:v>202991.55531588214</c:v>
                </c:pt>
                <c:pt idx="3317">
                  <c:v>241329.41150461993</c:v>
                </c:pt>
                <c:pt idx="3318">
                  <c:v>1133023.9770656584</c:v>
                </c:pt>
                <c:pt idx="3319">
                  <c:v>271337.92996992799</c:v>
                </c:pt>
                <c:pt idx="3320">
                  <c:v>407918.84612817795</c:v>
                </c:pt>
                <c:pt idx="3321">
                  <c:v>2555902.8676010557</c:v>
                </c:pt>
                <c:pt idx="3322">
                  <c:v>1049277.9150333735</c:v>
                </c:pt>
                <c:pt idx="3323">
                  <c:v>2412545.4803902865</c:v>
                </c:pt>
                <c:pt idx="3324">
                  <c:v>2067242.7837224156</c:v>
                </c:pt>
                <c:pt idx="3325">
                  <c:v>76876.082848466758</c:v>
                </c:pt>
                <c:pt idx="3326">
                  <c:v>85640.567065772149</c:v>
                </c:pt>
                <c:pt idx="3327">
                  <c:v>217944.37254953146</c:v>
                </c:pt>
                <c:pt idx="3328">
                  <c:v>126484.30292883651</c:v>
                </c:pt>
                <c:pt idx="3329">
                  <c:v>229064.80901964926</c:v>
                </c:pt>
                <c:pt idx="3330">
                  <c:v>228476.33817633061</c:v>
                </c:pt>
                <c:pt idx="3331">
                  <c:v>381890.42616712308</c:v>
                </c:pt>
                <c:pt idx="3332">
                  <c:v>117760.76269894456</c:v>
                </c:pt>
                <c:pt idx="3333">
                  <c:v>184753.06078978936</c:v>
                </c:pt>
                <c:pt idx="3334">
                  <c:v>217100.59259706334</c:v>
                </c:pt>
                <c:pt idx="3335">
                  <c:v>184660.44054272922</c:v>
                </c:pt>
                <c:pt idx="3336">
                  <c:v>205265.67559175548</c:v>
                </c:pt>
                <c:pt idx="3337">
                  <c:v>399855.47312611016</c:v>
                </c:pt>
                <c:pt idx="3338">
                  <c:v>176378.83586931683</c:v>
                </c:pt>
                <c:pt idx="3339">
                  <c:v>800910.38116881787</c:v>
                </c:pt>
                <c:pt idx="3340">
                  <c:v>272135.57053044811</c:v>
                </c:pt>
                <c:pt idx="3341">
                  <c:v>243505.91679080779</c:v>
                </c:pt>
                <c:pt idx="3342">
                  <c:v>172179.90392680492</c:v>
                </c:pt>
                <c:pt idx="3343">
                  <c:v>188975.85925730993</c:v>
                </c:pt>
                <c:pt idx="3344">
                  <c:v>74392.741650757831</c:v>
                </c:pt>
                <c:pt idx="3345">
                  <c:v>253431.88769589394</c:v>
                </c:pt>
                <c:pt idx="3346">
                  <c:v>449384.87974548055</c:v>
                </c:pt>
                <c:pt idx="3347">
                  <c:v>194110.92578967195</c:v>
                </c:pt>
                <c:pt idx="3348">
                  <c:v>2067620.2303740389</c:v>
                </c:pt>
                <c:pt idx="3349">
                  <c:v>276085.74146558781</c:v>
                </c:pt>
                <c:pt idx="3350">
                  <c:v>189662.12589662545</c:v>
                </c:pt>
                <c:pt idx="3351">
                  <c:v>15790893.103122942</c:v>
                </c:pt>
                <c:pt idx="3352">
                  <c:v>79970.116551799612</c:v>
                </c:pt>
                <c:pt idx="3353">
                  <c:v>194192.59935945479</c:v>
                </c:pt>
                <c:pt idx="3354">
                  <c:v>342699.01044631744</c:v>
                </c:pt>
                <c:pt idx="3355">
                  <c:v>165696.48745513291</c:v>
                </c:pt>
                <c:pt idx="3356">
                  <c:v>137336.06656964115</c:v>
                </c:pt>
                <c:pt idx="3357">
                  <c:v>78940.716592826357</c:v>
                </c:pt>
                <c:pt idx="3358">
                  <c:v>824660.61669871316</c:v>
                </c:pt>
                <c:pt idx="3359">
                  <c:v>122943.18946912362</c:v>
                </c:pt>
                <c:pt idx="3360">
                  <c:v>309057.93657149153</c:v>
                </c:pt>
                <c:pt idx="3361">
                  <c:v>376838.09004346794</c:v>
                </c:pt>
                <c:pt idx="3362">
                  <c:v>182829.74227888262</c:v>
                </c:pt>
                <c:pt idx="3363">
                  <c:v>261288.95108954393</c:v>
                </c:pt>
                <c:pt idx="3364">
                  <c:v>921309.60519347666</c:v>
                </c:pt>
                <c:pt idx="3365">
                  <c:v>224951.82216430025</c:v>
                </c:pt>
                <c:pt idx="3366">
                  <c:v>119616.59953830295</c:v>
                </c:pt>
                <c:pt idx="3367">
                  <c:v>615691.73540062795</c:v>
                </c:pt>
                <c:pt idx="3368">
                  <c:v>205810.23432982003</c:v>
                </c:pt>
                <c:pt idx="3369">
                  <c:v>198833.99472771038</c:v>
                </c:pt>
                <c:pt idx="3370">
                  <c:v>251127.76705365285</c:v>
                </c:pt>
                <c:pt idx="3371">
                  <c:v>124592.34948765277</c:v>
                </c:pt>
                <c:pt idx="3372">
                  <c:v>185003.57386238698</c:v>
                </c:pt>
                <c:pt idx="3373">
                  <c:v>356033.9168726182</c:v>
                </c:pt>
                <c:pt idx="3374">
                  <c:v>379839.3929471263</c:v>
                </c:pt>
                <c:pt idx="3375">
                  <c:v>226324.35544293129</c:v>
                </c:pt>
                <c:pt idx="3376">
                  <c:v>3798440.5913001471</c:v>
                </c:pt>
                <c:pt idx="3377">
                  <c:v>215156.1571173172</c:v>
                </c:pt>
                <c:pt idx="3378">
                  <c:v>204198.19735394116</c:v>
                </c:pt>
                <c:pt idx="3379">
                  <c:v>175747.47056114656</c:v>
                </c:pt>
                <c:pt idx="3380">
                  <c:v>417106.48117264302</c:v>
                </c:pt>
                <c:pt idx="3381">
                  <c:v>177960.6804729391</c:v>
                </c:pt>
                <c:pt idx="3382">
                  <c:v>178288.71480657416</c:v>
                </c:pt>
                <c:pt idx="3383">
                  <c:v>271268.40406769357</c:v>
                </c:pt>
                <c:pt idx="3384">
                  <c:v>650321.52445036802</c:v>
                </c:pt>
                <c:pt idx="3385">
                  <c:v>421335.1893200624</c:v>
                </c:pt>
                <c:pt idx="3386">
                  <c:v>195530.47114277142</c:v>
                </c:pt>
                <c:pt idx="3387">
                  <c:v>494056.11778185418</c:v>
                </c:pt>
                <c:pt idx="3388">
                  <c:v>121337.30313397018</c:v>
                </c:pt>
                <c:pt idx="3389">
                  <c:v>582613.68338562036</c:v>
                </c:pt>
                <c:pt idx="3390">
                  <c:v>591721.30092258344</c:v>
                </c:pt>
                <c:pt idx="3391">
                  <c:v>177960.6804729391</c:v>
                </c:pt>
                <c:pt idx="3392">
                  <c:v>445949.5159923496</c:v>
                </c:pt>
                <c:pt idx="3393">
                  <c:v>213548.05694474385</c:v>
                </c:pt>
                <c:pt idx="3394">
                  <c:v>593158.85992521571</c:v>
                </c:pt>
                <c:pt idx="3395">
                  <c:v>294462.58281343197</c:v>
                </c:pt>
                <c:pt idx="3396">
                  <c:v>26315925.894641336</c:v>
                </c:pt>
                <c:pt idx="3397">
                  <c:v>183272.38426124112</c:v>
                </c:pt>
                <c:pt idx="3398">
                  <c:v>150411.35652098319</c:v>
                </c:pt>
                <c:pt idx="3399">
                  <c:v>100385.43542808905</c:v>
                </c:pt>
                <c:pt idx="3400">
                  <c:v>184157.66822595813</c:v>
                </c:pt>
                <c:pt idx="3401">
                  <c:v>178774.93528050807</c:v>
                </c:pt>
                <c:pt idx="3402">
                  <c:v>184660.44054272922</c:v>
                </c:pt>
                <c:pt idx="3403">
                  <c:v>8131093.0812978856</c:v>
                </c:pt>
                <c:pt idx="3404">
                  <c:v>176510.25537076688</c:v>
                </c:pt>
                <c:pt idx="3405">
                  <c:v>460172.62970289774</c:v>
                </c:pt>
                <c:pt idx="3406">
                  <c:v>314166.48527531652</c:v>
                </c:pt>
                <c:pt idx="3407">
                  <c:v>474973.45063549513</c:v>
                </c:pt>
                <c:pt idx="3408">
                  <c:v>2262175.0249499152</c:v>
                </c:pt>
                <c:pt idx="3409">
                  <c:v>393640.37572061387</c:v>
                </c:pt>
                <c:pt idx="3410">
                  <c:v>215687.22253354086</c:v>
                </c:pt>
                <c:pt idx="3411">
                  <c:v>82709.349282648589</c:v>
                </c:pt>
                <c:pt idx="3412">
                  <c:v>188233.83205360285</c:v>
                </c:pt>
                <c:pt idx="3413">
                  <c:v>174488.68569799265</c:v>
                </c:pt>
                <c:pt idx="3414">
                  <c:v>91498.016839275006</c:v>
                </c:pt>
                <c:pt idx="3415">
                  <c:v>311700.06313285622</c:v>
                </c:pt>
                <c:pt idx="3416">
                  <c:v>1230117.92523263</c:v>
                </c:pt>
                <c:pt idx="3417">
                  <c:v>120402.88926030927</c:v>
                </c:pt>
                <c:pt idx="3418">
                  <c:v>184600.31020831666</c:v>
                </c:pt>
                <c:pt idx="3419">
                  <c:v>76527.115702395939</c:v>
                </c:pt>
                <c:pt idx="3420">
                  <c:v>187184.61852532957</c:v>
                </c:pt>
                <c:pt idx="3421">
                  <c:v>197199.39127626995</c:v>
                </c:pt>
                <c:pt idx="3422">
                  <c:v>116184.73512236901</c:v>
                </c:pt>
                <c:pt idx="3423">
                  <c:v>129572.5028057563</c:v>
                </c:pt>
                <c:pt idx="3424">
                  <c:v>177518.03849058057</c:v>
                </c:pt>
                <c:pt idx="3425">
                  <c:v>1083872.7011246353</c:v>
                </c:pt>
                <c:pt idx="3426">
                  <c:v>159832.9382455388</c:v>
                </c:pt>
                <c:pt idx="3427">
                  <c:v>83843.492507378745</c:v>
                </c:pt>
                <c:pt idx="3428">
                  <c:v>85710.307373050673</c:v>
                </c:pt>
                <c:pt idx="3429">
                  <c:v>347839.95560340281</c:v>
                </c:pt>
                <c:pt idx="3430">
                  <c:v>96260.198495923367</c:v>
                </c:pt>
                <c:pt idx="3431">
                  <c:v>239194.77184330364</c:v>
                </c:pt>
                <c:pt idx="3432">
                  <c:v>2731388.9915728262</c:v>
                </c:pt>
                <c:pt idx="3433">
                  <c:v>2173391.4209717982</c:v>
                </c:pt>
                <c:pt idx="3434">
                  <c:v>179288.60642001461</c:v>
                </c:pt>
                <c:pt idx="3435">
                  <c:v>164186.70084863878</c:v>
                </c:pt>
                <c:pt idx="3436">
                  <c:v>326440.55052557454</c:v>
                </c:pt>
                <c:pt idx="3437">
                  <c:v>615170.85343137954</c:v>
                </c:pt>
                <c:pt idx="3438">
                  <c:v>282451.20935849543</c:v>
                </c:pt>
                <c:pt idx="3439">
                  <c:v>84250.532307901944</c:v>
                </c:pt>
                <c:pt idx="3440">
                  <c:v>202582.55383834318</c:v>
                </c:pt>
                <c:pt idx="3441">
                  <c:v>77604.299916020653</c:v>
                </c:pt>
                <c:pt idx="3442">
                  <c:v>301545.19599433208</c:v>
                </c:pt>
                <c:pt idx="3443">
                  <c:v>1801603.5522094143</c:v>
                </c:pt>
                <c:pt idx="3444">
                  <c:v>227924.40795167166</c:v>
                </c:pt>
                <c:pt idx="3445">
                  <c:v>128544.49329938577</c:v>
                </c:pt>
                <c:pt idx="3446">
                  <c:v>196536.45994260669</c:v>
                </c:pt>
                <c:pt idx="3447">
                  <c:v>183886.93211689603</c:v>
                </c:pt>
                <c:pt idx="3448">
                  <c:v>73722.003614088186</c:v>
                </c:pt>
                <c:pt idx="3449">
                  <c:v>381251.96618161415</c:v>
                </c:pt>
                <c:pt idx="3450">
                  <c:v>218752.88393384303</c:v>
                </c:pt>
                <c:pt idx="3451">
                  <c:v>405521.09065470577</c:v>
                </c:pt>
                <c:pt idx="3452">
                  <c:v>119270.54930543866</c:v>
                </c:pt>
                <c:pt idx="3453">
                  <c:v>239045.27403841261</c:v>
                </c:pt>
                <c:pt idx="3454">
                  <c:v>187010.13495229417</c:v>
                </c:pt>
                <c:pt idx="3455">
                  <c:v>269047.37065352831</c:v>
                </c:pt>
                <c:pt idx="3456">
                  <c:v>177518.03849058057</c:v>
                </c:pt>
                <c:pt idx="3457">
                  <c:v>499174.28765812272</c:v>
                </c:pt>
                <c:pt idx="3458">
                  <c:v>266127.82052323082</c:v>
                </c:pt>
                <c:pt idx="3459">
                  <c:v>446546.73757528781</c:v>
                </c:pt>
                <c:pt idx="3460">
                  <c:v>333328.01628077397</c:v>
                </c:pt>
                <c:pt idx="3461">
                  <c:v>90101.300221322963</c:v>
                </c:pt>
                <c:pt idx="3462">
                  <c:v>362722.76692009537</c:v>
                </c:pt>
                <c:pt idx="3463">
                  <c:v>307537.17193868384</c:v>
                </c:pt>
                <c:pt idx="3464">
                  <c:v>181915.37398546719</c:v>
                </c:pt>
                <c:pt idx="3465">
                  <c:v>3679159.0714596924</c:v>
                </c:pt>
                <c:pt idx="3466">
                  <c:v>1253424.5691437647</c:v>
                </c:pt>
                <c:pt idx="3467">
                  <c:v>178288.71480657416</c:v>
                </c:pt>
                <c:pt idx="3468">
                  <c:v>228900.77225357096</c:v>
                </c:pt>
                <c:pt idx="3469">
                  <c:v>218752.88393384303</c:v>
                </c:pt>
                <c:pt idx="3470">
                  <c:v>180173.89038473161</c:v>
                </c:pt>
                <c:pt idx="3471">
                  <c:v>147131.17159178882</c:v>
                </c:pt>
                <c:pt idx="3472">
                  <c:v>210358.89889840115</c:v>
                </c:pt>
                <c:pt idx="3473">
                  <c:v>424108.73538287712</c:v>
                </c:pt>
                <c:pt idx="3474">
                  <c:v>96347.440282441079</c:v>
                </c:pt>
                <c:pt idx="3475">
                  <c:v>222843.7115310985</c:v>
                </c:pt>
                <c:pt idx="3476">
                  <c:v>80819.1991113244</c:v>
                </c:pt>
                <c:pt idx="3477">
                  <c:v>223179.30375742808</c:v>
                </c:pt>
                <c:pt idx="3478">
                  <c:v>75683.866969284194</c:v>
                </c:pt>
                <c:pt idx="3479">
                  <c:v>327392.92349404178</c:v>
                </c:pt>
                <c:pt idx="3480">
                  <c:v>1030505.6055348879</c:v>
                </c:pt>
                <c:pt idx="3481">
                  <c:v>814479.85110446764</c:v>
                </c:pt>
                <c:pt idx="3482">
                  <c:v>286774.68918618315</c:v>
                </c:pt>
                <c:pt idx="3483">
                  <c:v>83052.482602306336</c:v>
                </c:pt>
                <c:pt idx="3484">
                  <c:v>117005.86939569749</c:v>
                </c:pt>
                <c:pt idx="3485">
                  <c:v>233815.74704030587</c:v>
                </c:pt>
                <c:pt idx="3486">
                  <c:v>210587.42456933548</c:v>
                </c:pt>
                <c:pt idx="3487">
                  <c:v>772562.42476518697</c:v>
                </c:pt>
                <c:pt idx="3488">
                  <c:v>103303.18228852695</c:v>
                </c:pt>
                <c:pt idx="3489">
                  <c:v>4601745.3249663729</c:v>
                </c:pt>
                <c:pt idx="3490">
                  <c:v>179036.66064006119</c:v>
                </c:pt>
                <c:pt idx="3491">
                  <c:v>75270.993342347923</c:v>
                </c:pt>
                <c:pt idx="3492">
                  <c:v>964788.10733088886</c:v>
                </c:pt>
                <c:pt idx="3493">
                  <c:v>365107.46428813867</c:v>
                </c:pt>
                <c:pt idx="3494">
                  <c:v>371645.73729264567</c:v>
                </c:pt>
                <c:pt idx="3495">
                  <c:v>104537.34859594789</c:v>
                </c:pt>
                <c:pt idx="3496">
                  <c:v>256882.62164451467</c:v>
                </c:pt>
                <c:pt idx="3497">
                  <c:v>788150.54186061549</c:v>
                </c:pt>
                <c:pt idx="3498">
                  <c:v>2641500.8431186676</c:v>
                </c:pt>
                <c:pt idx="3499">
                  <c:v>196961.00122236909</c:v>
                </c:pt>
                <c:pt idx="3500">
                  <c:v>543153.35162497847</c:v>
                </c:pt>
                <c:pt idx="3501">
                  <c:v>71066.151719937159</c:v>
                </c:pt>
                <c:pt idx="3502">
                  <c:v>94119.990617872201</c:v>
                </c:pt>
                <c:pt idx="3503">
                  <c:v>76643.526620978941</c:v>
                </c:pt>
                <c:pt idx="3504">
                  <c:v>428727.14025873673</c:v>
                </c:pt>
                <c:pt idx="3505">
                  <c:v>96233.522260230224</c:v>
                </c:pt>
                <c:pt idx="3506">
                  <c:v>161070.76229731302</c:v>
                </c:pt>
                <c:pt idx="3507">
                  <c:v>192259.04590307773</c:v>
                </c:pt>
                <c:pt idx="3508">
                  <c:v>183666.55796222438</c:v>
                </c:pt>
                <c:pt idx="3509">
                  <c:v>134719.50260062263</c:v>
                </c:pt>
                <c:pt idx="3510">
                  <c:v>96249.474879710469</c:v>
                </c:pt>
                <c:pt idx="3511">
                  <c:v>1363131.238908109</c:v>
                </c:pt>
                <c:pt idx="3512">
                  <c:v>126141.16960917875</c:v>
                </c:pt>
                <c:pt idx="3513">
                  <c:v>214400.56523767643</c:v>
                </c:pt>
                <c:pt idx="3514">
                  <c:v>74164.645596446688</c:v>
                </c:pt>
                <c:pt idx="3515">
                  <c:v>255436.57751194102</c:v>
                </c:pt>
                <c:pt idx="3516">
                  <c:v>125787.67988571951</c:v>
                </c:pt>
                <c:pt idx="3517">
                  <c:v>75265.159515934865</c:v>
                </c:pt>
                <c:pt idx="3518">
                  <c:v>648633.7325344861</c:v>
                </c:pt>
                <c:pt idx="3519">
                  <c:v>119058.14586071836</c:v>
                </c:pt>
                <c:pt idx="3520">
                  <c:v>120901.89103041627</c:v>
                </c:pt>
                <c:pt idx="3521">
                  <c:v>228098.96737819284</c:v>
                </c:pt>
                <c:pt idx="3522">
                  <c:v>229064.01219061465</c:v>
                </c:pt>
                <c:pt idx="3523">
                  <c:v>1509300.7103257973</c:v>
                </c:pt>
                <c:pt idx="3524">
                  <c:v>1212857.6352271209</c:v>
                </c:pt>
                <c:pt idx="3525">
                  <c:v>482197.17584438156</c:v>
                </c:pt>
                <c:pt idx="3526">
                  <c:v>222928.02520483208</c:v>
                </c:pt>
                <c:pt idx="3527">
                  <c:v>185678.77207223332</c:v>
                </c:pt>
                <c:pt idx="3528">
                  <c:v>498796.07777619729</c:v>
                </c:pt>
                <c:pt idx="3529">
                  <c:v>439436.93038861227</c:v>
                </c:pt>
                <c:pt idx="3530">
                  <c:v>178845.9644376561</c:v>
                </c:pt>
                <c:pt idx="3531">
                  <c:v>259951.42076939123</c:v>
                </c:pt>
                <c:pt idx="3532">
                  <c:v>79626.983232141865</c:v>
                </c:pt>
                <c:pt idx="3533">
                  <c:v>177960.6804729391</c:v>
                </c:pt>
                <c:pt idx="3534">
                  <c:v>2140159.7277930356</c:v>
                </c:pt>
                <c:pt idx="3535">
                  <c:v>205213.17115403799</c:v>
                </c:pt>
                <c:pt idx="3536">
                  <c:v>446381.34955512831</c:v>
                </c:pt>
                <c:pt idx="3537">
                  <c:v>684006.66243128036</c:v>
                </c:pt>
                <c:pt idx="3538">
                  <c:v>255817.1921367794</c:v>
                </c:pt>
                <c:pt idx="3539">
                  <c:v>277625.70364497218</c:v>
                </c:pt>
                <c:pt idx="3540">
                  <c:v>335069.24547140888</c:v>
                </c:pt>
                <c:pt idx="3541">
                  <c:v>399549.14043500152</c:v>
                </c:pt>
                <c:pt idx="3542">
                  <c:v>301558.66691701772</c:v>
                </c:pt>
                <c:pt idx="3543">
                  <c:v>177075.3965082221</c:v>
                </c:pt>
                <c:pt idx="3544">
                  <c:v>222181.30021721404</c:v>
                </c:pt>
                <c:pt idx="3545">
                  <c:v>184230.06543655379</c:v>
                </c:pt>
                <c:pt idx="3546">
                  <c:v>214204.55857872945</c:v>
                </c:pt>
                <c:pt idx="3547">
                  <c:v>1891178.8501193274</c:v>
                </c:pt>
                <c:pt idx="3548">
                  <c:v>236524.27297890821</c:v>
                </c:pt>
                <c:pt idx="3549">
                  <c:v>116628.42274407396</c:v>
                </c:pt>
                <c:pt idx="3550">
                  <c:v>171161.7820090912</c:v>
                </c:pt>
                <c:pt idx="3551">
                  <c:v>218241.6096877642</c:v>
                </c:pt>
                <c:pt idx="3552">
                  <c:v>94428.1209790516</c:v>
                </c:pt>
                <c:pt idx="3553">
                  <c:v>307785.94079554133</c:v>
                </c:pt>
                <c:pt idx="3554">
                  <c:v>188141.44606718468</c:v>
                </c:pt>
                <c:pt idx="3555">
                  <c:v>2450031.3371062935</c:v>
                </c:pt>
                <c:pt idx="3556">
                  <c:v>1185771.5222076401</c:v>
                </c:pt>
                <c:pt idx="3557">
                  <c:v>580118.67453508521</c:v>
                </c:pt>
                <c:pt idx="3558">
                  <c:v>235372.62827493891</c:v>
                </c:pt>
                <c:pt idx="3559">
                  <c:v>14089986.27457683</c:v>
                </c:pt>
                <c:pt idx="3560">
                  <c:v>179288.60642001461</c:v>
                </c:pt>
                <c:pt idx="3561">
                  <c:v>274671.94738523097</c:v>
                </c:pt>
                <c:pt idx="3562">
                  <c:v>687641.64833295858</c:v>
                </c:pt>
                <c:pt idx="3563">
                  <c:v>71322.043253077209</c:v>
                </c:pt>
                <c:pt idx="3564">
                  <c:v>224434.30127455154</c:v>
                </c:pt>
                <c:pt idx="3565">
                  <c:v>133341.93232461315</c:v>
                </c:pt>
                <c:pt idx="3566">
                  <c:v>227554.22558412052</c:v>
                </c:pt>
                <c:pt idx="3567">
                  <c:v>275073.15335934114</c:v>
                </c:pt>
                <c:pt idx="3568">
                  <c:v>356523.63893344579</c:v>
                </c:pt>
                <c:pt idx="3569">
                  <c:v>84081.882561279606</c:v>
                </c:pt>
                <c:pt idx="3570">
                  <c:v>3989921.7137607131</c:v>
                </c:pt>
                <c:pt idx="3571">
                  <c:v>851793.02191750938</c:v>
                </c:pt>
                <c:pt idx="3572">
                  <c:v>179288.60642001461</c:v>
                </c:pt>
                <c:pt idx="3573">
                  <c:v>241929.22198687476</c:v>
                </c:pt>
                <c:pt idx="3574">
                  <c:v>180495.74607869732</c:v>
                </c:pt>
                <c:pt idx="3575">
                  <c:v>908343.19626696699</c:v>
                </c:pt>
                <c:pt idx="3576">
                  <c:v>3557102.8605640391</c:v>
                </c:pt>
                <c:pt idx="3577">
                  <c:v>382308.14957880252</c:v>
                </c:pt>
                <c:pt idx="3578">
                  <c:v>197627.96311258583</c:v>
                </c:pt>
                <c:pt idx="3579">
                  <c:v>263725.88728562655</c:v>
                </c:pt>
                <c:pt idx="3580">
                  <c:v>81592.707537157621</c:v>
                </c:pt>
                <c:pt idx="3581">
                  <c:v>180292.78300010919</c:v>
                </c:pt>
                <c:pt idx="3582">
                  <c:v>434734.89026595402</c:v>
                </c:pt>
                <c:pt idx="3583">
                  <c:v>261586.55209009579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EA-4BA0-AAC1-1BC2BA013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601072"/>
        <c:axId val="742605336"/>
      </c:scatterChart>
      <c:valAx>
        <c:axId val="74260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Timespan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05336"/>
        <c:crosses val="autoZero"/>
        <c:crossBetween val="midCat"/>
      </c:valAx>
      <c:valAx>
        <c:axId val="7426053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Impressions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0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Video Line Fit  Plot</a:t>
            </a:r>
          </a:p>
        </c:rich>
      </c:tx>
      <c:layout>
        <c:manualLayout>
          <c:xMode val="edge"/>
          <c:yMode val="edge"/>
          <c:x val="0.25464402887139109"/>
          <c:y val="4.8010973936899862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Impressions</c:v>
          </c:tx>
          <c:spPr>
            <a:ln w="19050">
              <a:noFill/>
            </a:ln>
          </c:spPr>
          <c:xVal>
            <c:numRef>
              <c:f>PoliticalAds!$Y$2:$Y$3585</c:f>
              <c:numCache>
                <c:formatCode>General</c:formatCode>
                <c:ptCount val="358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0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0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1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0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</c:numCache>
            </c:numRef>
          </c:xVal>
          <c:yVal>
            <c:numRef>
              <c:f>PoliticalAds!$Z$2:$Z$3585</c:f>
              <c:numCache>
                <c:formatCode>General</c:formatCode>
                <c:ptCount val="3584"/>
                <c:pt idx="0">
                  <c:v>5493</c:v>
                </c:pt>
                <c:pt idx="1">
                  <c:v>8958891</c:v>
                </c:pt>
                <c:pt idx="2">
                  <c:v>128120</c:v>
                </c:pt>
                <c:pt idx="3">
                  <c:v>38822</c:v>
                </c:pt>
                <c:pt idx="4">
                  <c:v>30705</c:v>
                </c:pt>
                <c:pt idx="5">
                  <c:v>911023</c:v>
                </c:pt>
                <c:pt idx="6">
                  <c:v>564865</c:v>
                </c:pt>
                <c:pt idx="7">
                  <c:v>91899</c:v>
                </c:pt>
                <c:pt idx="8">
                  <c:v>80540</c:v>
                </c:pt>
                <c:pt idx="9">
                  <c:v>711335</c:v>
                </c:pt>
                <c:pt idx="10">
                  <c:v>937</c:v>
                </c:pt>
                <c:pt idx="11">
                  <c:v>10855</c:v>
                </c:pt>
                <c:pt idx="12">
                  <c:v>3525</c:v>
                </c:pt>
                <c:pt idx="13">
                  <c:v>2313081</c:v>
                </c:pt>
                <c:pt idx="14">
                  <c:v>25167</c:v>
                </c:pt>
                <c:pt idx="15">
                  <c:v>556517</c:v>
                </c:pt>
                <c:pt idx="16">
                  <c:v>353475</c:v>
                </c:pt>
                <c:pt idx="17">
                  <c:v>197925</c:v>
                </c:pt>
                <c:pt idx="18">
                  <c:v>11116779</c:v>
                </c:pt>
                <c:pt idx="19">
                  <c:v>620463</c:v>
                </c:pt>
                <c:pt idx="20">
                  <c:v>239933</c:v>
                </c:pt>
                <c:pt idx="21">
                  <c:v>28784089</c:v>
                </c:pt>
                <c:pt idx="22">
                  <c:v>512788</c:v>
                </c:pt>
                <c:pt idx="23">
                  <c:v>131235</c:v>
                </c:pt>
                <c:pt idx="24">
                  <c:v>5921</c:v>
                </c:pt>
                <c:pt idx="25">
                  <c:v>42639</c:v>
                </c:pt>
                <c:pt idx="26">
                  <c:v>313455</c:v>
                </c:pt>
                <c:pt idx="27">
                  <c:v>7444</c:v>
                </c:pt>
                <c:pt idx="28">
                  <c:v>666477</c:v>
                </c:pt>
                <c:pt idx="29">
                  <c:v>215599</c:v>
                </c:pt>
                <c:pt idx="30">
                  <c:v>9498</c:v>
                </c:pt>
                <c:pt idx="31">
                  <c:v>470334</c:v>
                </c:pt>
                <c:pt idx="32">
                  <c:v>3485682</c:v>
                </c:pt>
                <c:pt idx="33">
                  <c:v>194657</c:v>
                </c:pt>
                <c:pt idx="34">
                  <c:v>5150953</c:v>
                </c:pt>
                <c:pt idx="35">
                  <c:v>16708</c:v>
                </c:pt>
                <c:pt idx="36">
                  <c:v>2989</c:v>
                </c:pt>
                <c:pt idx="37">
                  <c:v>1819</c:v>
                </c:pt>
                <c:pt idx="38">
                  <c:v>908</c:v>
                </c:pt>
                <c:pt idx="39">
                  <c:v>76311</c:v>
                </c:pt>
                <c:pt idx="40">
                  <c:v>12984</c:v>
                </c:pt>
                <c:pt idx="41">
                  <c:v>12693</c:v>
                </c:pt>
                <c:pt idx="42">
                  <c:v>16536</c:v>
                </c:pt>
                <c:pt idx="43">
                  <c:v>2759</c:v>
                </c:pt>
                <c:pt idx="44">
                  <c:v>174801</c:v>
                </c:pt>
                <c:pt idx="45">
                  <c:v>24404</c:v>
                </c:pt>
                <c:pt idx="46">
                  <c:v>4736</c:v>
                </c:pt>
                <c:pt idx="47">
                  <c:v>84461</c:v>
                </c:pt>
                <c:pt idx="48">
                  <c:v>644485</c:v>
                </c:pt>
                <c:pt idx="49">
                  <c:v>13554764</c:v>
                </c:pt>
                <c:pt idx="50">
                  <c:v>869805</c:v>
                </c:pt>
                <c:pt idx="51">
                  <c:v>81318</c:v>
                </c:pt>
                <c:pt idx="52">
                  <c:v>1577</c:v>
                </c:pt>
                <c:pt idx="53">
                  <c:v>10467</c:v>
                </c:pt>
                <c:pt idx="54">
                  <c:v>17714</c:v>
                </c:pt>
                <c:pt idx="55">
                  <c:v>1561</c:v>
                </c:pt>
                <c:pt idx="56">
                  <c:v>1750</c:v>
                </c:pt>
                <c:pt idx="57">
                  <c:v>54560</c:v>
                </c:pt>
                <c:pt idx="58">
                  <c:v>328255</c:v>
                </c:pt>
                <c:pt idx="59">
                  <c:v>81949</c:v>
                </c:pt>
                <c:pt idx="60">
                  <c:v>32591</c:v>
                </c:pt>
                <c:pt idx="61">
                  <c:v>78183</c:v>
                </c:pt>
                <c:pt idx="62">
                  <c:v>1770</c:v>
                </c:pt>
                <c:pt idx="63">
                  <c:v>230194</c:v>
                </c:pt>
                <c:pt idx="64">
                  <c:v>4590</c:v>
                </c:pt>
                <c:pt idx="65">
                  <c:v>59987</c:v>
                </c:pt>
                <c:pt idx="66">
                  <c:v>126731</c:v>
                </c:pt>
                <c:pt idx="67">
                  <c:v>96509</c:v>
                </c:pt>
                <c:pt idx="68">
                  <c:v>38620</c:v>
                </c:pt>
                <c:pt idx="69">
                  <c:v>270251</c:v>
                </c:pt>
                <c:pt idx="70">
                  <c:v>46407</c:v>
                </c:pt>
                <c:pt idx="71">
                  <c:v>26112</c:v>
                </c:pt>
                <c:pt idx="72">
                  <c:v>103601</c:v>
                </c:pt>
                <c:pt idx="73">
                  <c:v>352409</c:v>
                </c:pt>
                <c:pt idx="74">
                  <c:v>19058</c:v>
                </c:pt>
                <c:pt idx="75">
                  <c:v>18274</c:v>
                </c:pt>
                <c:pt idx="76">
                  <c:v>7300</c:v>
                </c:pt>
                <c:pt idx="77">
                  <c:v>323744</c:v>
                </c:pt>
                <c:pt idx="78">
                  <c:v>801471</c:v>
                </c:pt>
                <c:pt idx="79">
                  <c:v>7758</c:v>
                </c:pt>
                <c:pt idx="80">
                  <c:v>229534</c:v>
                </c:pt>
                <c:pt idx="81">
                  <c:v>3388</c:v>
                </c:pt>
                <c:pt idx="82">
                  <c:v>259211</c:v>
                </c:pt>
                <c:pt idx="83">
                  <c:v>42080</c:v>
                </c:pt>
                <c:pt idx="84">
                  <c:v>28452</c:v>
                </c:pt>
                <c:pt idx="85">
                  <c:v>8277</c:v>
                </c:pt>
                <c:pt idx="86">
                  <c:v>179036</c:v>
                </c:pt>
                <c:pt idx="87">
                  <c:v>35514</c:v>
                </c:pt>
                <c:pt idx="88">
                  <c:v>355463</c:v>
                </c:pt>
                <c:pt idx="89">
                  <c:v>282902</c:v>
                </c:pt>
                <c:pt idx="90">
                  <c:v>286833</c:v>
                </c:pt>
                <c:pt idx="91">
                  <c:v>675190</c:v>
                </c:pt>
                <c:pt idx="92">
                  <c:v>1745</c:v>
                </c:pt>
                <c:pt idx="93">
                  <c:v>31946</c:v>
                </c:pt>
                <c:pt idx="94">
                  <c:v>147098</c:v>
                </c:pt>
                <c:pt idx="95">
                  <c:v>92894</c:v>
                </c:pt>
                <c:pt idx="96">
                  <c:v>1349502</c:v>
                </c:pt>
                <c:pt idx="97">
                  <c:v>240101</c:v>
                </c:pt>
                <c:pt idx="98">
                  <c:v>1813</c:v>
                </c:pt>
                <c:pt idx="99">
                  <c:v>70080</c:v>
                </c:pt>
                <c:pt idx="100">
                  <c:v>53047</c:v>
                </c:pt>
                <c:pt idx="101">
                  <c:v>368</c:v>
                </c:pt>
                <c:pt idx="102">
                  <c:v>9090</c:v>
                </c:pt>
                <c:pt idx="103">
                  <c:v>111</c:v>
                </c:pt>
                <c:pt idx="104">
                  <c:v>27138</c:v>
                </c:pt>
                <c:pt idx="105">
                  <c:v>68233</c:v>
                </c:pt>
                <c:pt idx="106">
                  <c:v>1696</c:v>
                </c:pt>
                <c:pt idx="107">
                  <c:v>363072</c:v>
                </c:pt>
                <c:pt idx="108">
                  <c:v>84292</c:v>
                </c:pt>
                <c:pt idx="109">
                  <c:v>107702</c:v>
                </c:pt>
                <c:pt idx="110">
                  <c:v>1665</c:v>
                </c:pt>
                <c:pt idx="111">
                  <c:v>63215</c:v>
                </c:pt>
                <c:pt idx="112">
                  <c:v>812705</c:v>
                </c:pt>
                <c:pt idx="113">
                  <c:v>130902</c:v>
                </c:pt>
                <c:pt idx="114">
                  <c:v>931807</c:v>
                </c:pt>
                <c:pt idx="115">
                  <c:v>238311</c:v>
                </c:pt>
                <c:pt idx="116">
                  <c:v>7413</c:v>
                </c:pt>
                <c:pt idx="117">
                  <c:v>356421</c:v>
                </c:pt>
                <c:pt idx="118">
                  <c:v>233959</c:v>
                </c:pt>
                <c:pt idx="119">
                  <c:v>1756557</c:v>
                </c:pt>
                <c:pt idx="120">
                  <c:v>90196</c:v>
                </c:pt>
                <c:pt idx="121">
                  <c:v>924916</c:v>
                </c:pt>
                <c:pt idx="122">
                  <c:v>26867</c:v>
                </c:pt>
                <c:pt idx="123">
                  <c:v>1712580</c:v>
                </c:pt>
                <c:pt idx="124">
                  <c:v>34</c:v>
                </c:pt>
                <c:pt idx="125">
                  <c:v>47267</c:v>
                </c:pt>
                <c:pt idx="126">
                  <c:v>33306</c:v>
                </c:pt>
                <c:pt idx="127">
                  <c:v>18610</c:v>
                </c:pt>
                <c:pt idx="128">
                  <c:v>27720</c:v>
                </c:pt>
                <c:pt idx="129">
                  <c:v>104846</c:v>
                </c:pt>
                <c:pt idx="130">
                  <c:v>1118236</c:v>
                </c:pt>
                <c:pt idx="131">
                  <c:v>11721</c:v>
                </c:pt>
                <c:pt idx="132">
                  <c:v>14061895</c:v>
                </c:pt>
                <c:pt idx="133">
                  <c:v>25970</c:v>
                </c:pt>
                <c:pt idx="134">
                  <c:v>421166</c:v>
                </c:pt>
                <c:pt idx="135">
                  <c:v>264</c:v>
                </c:pt>
                <c:pt idx="136">
                  <c:v>11138</c:v>
                </c:pt>
                <c:pt idx="137">
                  <c:v>2410</c:v>
                </c:pt>
                <c:pt idx="138">
                  <c:v>8745</c:v>
                </c:pt>
                <c:pt idx="139">
                  <c:v>10645</c:v>
                </c:pt>
                <c:pt idx="140">
                  <c:v>736906</c:v>
                </c:pt>
                <c:pt idx="141">
                  <c:v>56976</c:v>
                </c:pt>
                <c:pt idx="142">
                  <c:v>5146</c:v>
                </c:pt>
                <c:pt idx="143">
                  <c:v>8672</c:v>
                </c:pt>
                <c:pt idx="144">
                  <c:v>111019</c:v>
                </c:pt>
                <c:pt idx="145">
                  <c:v>1595</c:v>
                </c:pt>
                <c:pt idx="146">
                  <c:v>4889</c:v>
                </c:pt>
                <c:pt idx="147">
                  <c:v>59785</c:v>
                </c:pt>
                <c:pt idx="148">
                  <c:v>65947</c:v>
                </c:pt>
                <c:pt idx="149">
                  <c:v>824134</c:v>
                </c:pt>
                <c:pt idx="150">
                  <c:v>10</c:v>
                </c:pt>
                <c:pt idx="151">
                  <c:v>16505</c:v>
                </c:pt>
                <c:pt idx="152">
                  <c:v>905857</c:v>
                </c:pt>
                <c:pt idx="153">
                  <c:v>15307</c:v>
                </c:pt>
                <c:pt idx="154">
                  <c:v>518432</c:v>
                </c:pt>
                <c:pt idx="155">
                  <c:v>157054</c:v>
                </c:pt>
                <c:pt idx="156">
                  <c:v>178570</c:v>
                </c:pt>
                <c:pt idx="157">
                  <c:v>33490</c:v>
                </c:pt>
                <c:pt idx="158">
                  <c:v>29864</c:v>
                </c:pt>
                <c:pt idx="159">
                  <c:v>163</c:v>
                </c:pt>
                <c:pt idx="160">
                  <c:v>405778</c:v>
                </c:pt>
                <c:pt idx="161">
                  <c:v>4304</c:v>
                </c:pt>
                <c:pt idx="162">
                  <c:v>2808</c:v>
                </c:pt>
                <c:pt idx="163">
                  <c:v>136667</c:v>
                </c:pt>
                <c:pt idx="164">
                  <c:v>1840799</c:v>
                </c:pt>
                <c:pt idx="165">
                  <c:v>97733</c:v>
                </c:pt>
                <c:pt idx="166">
                  <c:v>37608</c:v>
                </c:pt>
                <c:pt idx="167">
                  <c:v>909874</c:v>
                </c:pt>
                <c:pt idx="168">
                  <c:v>4678392</c:v>
                </c:pt>
                <c:pt idx="169">
                  <c:v>1288</c:v>
                </c:pt>
                <c:pt idx="170">
                  <c:v>19059</c:v>
                </c:pt>
                <c:pt idx="171">
                  <c:v>287569</c:v>
                </c:pt>
                <c:pt idx="172">
                  <c:v>3913</c:v>
                </c:pt>
                <c:pt idx="173">
                  <c:v>2579</c:v>
                </c:pt>
                <c:pt idx="174">
                  <c:v>33709</c:v>
                </c:pt>
                <c:pt idx="175">
                  <c:v>8029</c:v>
                </c:pt>
                <c:pt idx="176">
                  <c:v>1369240</c:v>
                </c:pt>
                <c:pt idx="177">
                  <c:v>59580</c:v>
                </c:pt>
                <c:pt idx="178">
                  <c:v>135524</c:v>
                </c:pt>
                <c:pt idx="179">
                  <c:v>144030</c:v>
                </c:pt>
                <c:pt idx="180">
                  <c:v>136159</c:v>
                </c:pt>
                <c:pt idx="181">
                  <c:v>225166</c:v>
                </c:pt>
                <c:pt idx="182">
                  <c:v>159863</c:v>
                </c:pt>
                <c:pt idx="183">
                  <c:v>105224</c:v>
                </c:pt>
                <c:pt idx="184">
                  <c:v>592500</c:v>
                </c:pt>
                <c:pt idx="185">
                  <c:v>1188</c:v>
                </c:pt>
                <c:pt idx="186">
                  <c:v>11069</c:v>
                </c:pt>
                <c:pt idx="187">
                  <c:v>531367</c:v>
                </c:pt>
                <c:pt idx="188">
                  <c:v>147580</c:v>
                </c:pt>
                <c:pt idx="189">
                  <c:v>25344</c:v>
                </c:pt>
                <c:pt idx="190">
                  <c:v>112784</c:v>
                </c:pt>
                <c:pt idx="191">
                  <c:v>44751</c:v>
                </c:pt>
                <c:pt idx="192">
                  <c:v>8492</c:v>
                </c:pt>
                <c:pt idx="193">
                  <c:v>372148</c:v>
                </c:pt>
                <c:pt idx="194">
                  <c:v>10569</c:v>
                </c:pt>
                <c:pt idx="195">
                  <c:v>757891</c:v>
                </c:pt>
                <c:pt idx="196">
                  <c:v>3393</c:v>
                </c:pt>
                <c:pt idx="197">
                  <c:v>736516</c:v>
                </c:pt>
                <c:pt idx="198">
                  <c:v>494167</c:v>
                </c:pt>
                <c:pt idx="199">
                  <c:v>1640314</c:v>
                </c:pt>
                <c:pt idx="200">
                  <c:v>77469</c:v>
                </c:pt>
                <c:pt idx="201">
                  <c:v>248016</c:v>
                </c:pt>
                <c:pt idx="202">
                  <c:v>58417</c:v>
                </c:pt>
                <c:pt idx="203">
                  <c:v>309</c:v>
                </c:pt>
                <c:pt idx="204">
                  <c:v>20605</c:v>
                </c:pt>
                <c:pt idx="205">
                  <c:v>568452</c:v>
                </c:pt>
                <c:pt idx="206">
                  <c:v>638</c:v>
                </c:pt>
                <c:pt idx="207">
                  <c:v>814911</c:v>
                </c:pt>
                <c:pt idx="208">
                  <c:v>22697</c:v>
                </c:pt>
                <c:pt idx="209">
                  <c:v>9447</c:v>
                </c:pt>
                <c:pt idx="210">
                  <c:v>2654</c:v>
                </c:pt>
                <c:pt idx="211">
                  <c:v>838960</c:v>
                </c:pt>
                <c:pt idx="212">
                  <c:v>471054</c:v>
                </c:pt>
                <c:pt idx="213">
                  <c:v>67816</c:v>
                </c:pt>
                <c:pt idx="214">
                  <c:v>97280</c:v>
                </c:pt>
                <c:pt idx="215">
                  <c:v>570666</c:v>
                </c:pt>
                <c:pt idx="216">
                  <c:v>1888</c:v>
                </c:pt>
                <c:pt idx="217">
                  <c:v>41875</c:v>
                </c:pt>
                <c:pt idx="218">
                  <c:v>131565</c:v>
                </c:pt>
                <c:pt idx="219">
                  <c:v>1035</c:v>
                </c:pt>
                <c:pt idx="220">
                  <c:v>1478</c:v>
                </c:pt>
                <c:pt idx="221">
                  <c:v>141688</c:v>
                </c:pt>
                <c:pt idx="222">
                  <c:v>8084</c:v>
                </c:pt>
                <c:pt idx="223">
                  <c:v>232493</c:v>
                </c:pt>
                <c:pt idx="224">
                  <c:v>43841</c:v>
                </c:pt>
                <c:pt idx="225">
                  <c:v>59081</c:v>
                </c:pt>
                <c:pt idx="226">
                  <c:v>620225</c:v>
                </c:pt>
                <c:pt idx="227">
                  <c:v>143420</c:v>
                </c:pt>
                <c:pt idx="228">
                  <c:v>279765</c:v>
                </c:pt>
                <c:pt idx="229">
                  <c:v>1479012</c:v>
                </c:pt>
                <c:pt idx="230">
                  <c:v>3825</c:v>
                </c:pt>
                <c:pt idx="231">
                  <c:v>100718</c:v>
                </c:pt>
                <c:pt idx="232">
                  <c:v>30895</c:v>
                </c:pt>
                <c:pt idx="233">
                  <c:v>13175</c:v>
                </c:pt>
                <c:pt idx="234">
                  <c:v>88414</c:v>
                </c:pt>
                <c:pt idx="235">
                  <c:v>751537</c:v>
                </c:pt>
                <c:pt idx="236">
                  <c:v>382281</c:v>
                </c:pt>
                <c:pt idx="237">
                  <c:v>28379</c:v>
                </c:pt>
                <c:pt idx="238">
                  <c:v>198260</c:v>
                </c:pt>
                <c:pt idx="239">
                  <c:v>19755</c:v>
                </c:pt>
                <c:pt idx="240">
                  <c:v>226629</c:v>
                </c:pt>
                <c:pt idx="241">
                  <c:v>70152</c:v>
                </c:pt>
                <c:pt idx="242">
                  <c:v>14</c:v>
                </c:pt>
                <c:pt idx="243">
                  <c:v>1109928</c:v>
                </c:pt>
                <c:pt idx="244">
                  <c:v>144938</c:v>
                </c:pt>
                <c:pt idx="245">
                  <c:v>12071</c:v>
                </c:pt>
                <c:pt idx="246">
                  <c:v>463143</c:v>
                </c:pt>
                <c:pt idx="247">
                  <c:v>151163</c:v>
                </c:pt>
                <c:pt idx="248">
                  <c:v>464352</c:v>
                </c:pt>
                <c:pt idx="249">
                  <c:v>58572</c:v>
                </c:pt>
                <c:pt idx="250">
                  <c:v>55924</c:v>
                </c:pt>
                <c:pt idx="251">
                  <c:v>4815932</c:v>
                </c:pt>
                <c:pt idx="252">
                  <c:v>85643</c:v>
                </c:pt>
                <c:pt idx="253">
                  <c:v>67464</c:v>
                </c:pt>
                <c:pt idx="254">
                  <c:v>69775</c:v>
                </c:pt>
                <c:pt idx="255">
                  <c:v>2074</c:v>
                </c:pt>
                <c:pt idx="256">
                  <c:v>829127</c:v>
                </c:pt>
                <c:pt idx="257">
                  <c:v>323890</c:v>
                </c:pt>
                <c:pt idx="258">
                  <c:v>19610</c:v>
                </c:pt>
                <c:pt idx="259">
                  <c:v>3260</c:v>
                </c:pt>
                <c:pt idx="260">
                  <c:v>1026</c:v>
                </c:pt>
                <c:pt idx="261">
                  <c:v>541</c:v>
                </c:pt>
                <c:pt idx="262">
                  <c:v>81372</c:v>
                </c:pt>
                <c:pt idx="263">
                  <c:v>23988</c:v>
                </c:pt>
                <c:pt idx="264">
                  <c:v>30268</c:v>
                </c:pt>
                <c:pt idx="265">
                  <c:v>75</c:v>
                </c:pt>
                <c:pt idx="266">
                  <c:v>4942</c:v>
                </c:pt>
                <c:pt idx="267">
                  <c:v>2043270</c:v>
                </c:pt>
                <c:pt idx="268">
                  <c:v>50512</c:v>
                </c:pt>
                <c:pt idx="269">
                  <c:v>37150</c:v>
                </c:pt>
                <c:pt idx="270">
                  <c:v>2995</c:v>
                </c:pt>
                <c:pt idx="271">
                  <c:v>36008</c:v>
                </c:pt>
                <c:pt idx="272">
                  <c:v>104331</c:v>
                </c:pt>
                <c:pt idx="273">
                  <c:v>2173</c:v>
                </c:pt>
                <c:pt idx="274">
                  <c:v>760814</c:v>
                </c:pt>
                <c:pt idx="275">
                  <c:v>45030</c:v>
                </c:pt>
                <c:pt idx="276">
                  <c:v>7279</c:v>
                </c:pt>
                <c:pt idx="277">
                  <c:v>32874</c:v>
                </c:pt>
                <c:pt idx="278">
                  <c:v>836547</c:v>
                </c:pt>
                <c:pt idx="279">
                  <c:v>29380</c:v>
                </c:pt>
                <c:pt idx="280">
                  <c:v>53594</c:v>
                </c:pt>
                <c:pt idx="281">
                  <c:v>820</c:v>
                </c:pt>
                <c:pt idx="282">
                  <c:v>519289</c:v>
                </c:pt>
                <c:pt idx="283">
                  <c:v>733</c:v>
                </c:pt>
                <c:pt idx="284">
                  <c:v>367661</c:v>
                </c:pt>
                <c:pt idx="285">
                  <c:v>5776</c:v>
                </c:pt>
                <c:pt idx="286">
                  <c:v>15284</c:v>
                </c:pt>
                <c:pt idx="287">
                  <c:v>1427655</c:v>
                </c:pt>
                <c:pt idx="288">
                  <c:v>3574</c:v>
                </c:pt>
                <c:pt idx="289">
                  <c:v>34382</c:v>
                </c:pt>
                <c:pt idx="290">
                  <c:v>5</c:v>
                </c:pt>
                <c:pt idx="291">
                  <c:v>1569961</c:v>
                </c:pt>
                <c:pt idx="292">
                  <c:v>7999</c:v>
                </c:pt>
                <c:pt idx="293">
                  <c:v>361431</c:v>
                </c:pt>
                <c:pt idx="294">
                  <c:v>1686</c:v>
                </c:pt>
                <c:pt idx="295">
                  <c:v>18892850</c:v>
                </c:pt>
                <c:pt idx="296">
                  <c:v>118033</c:v>
                </c:pt>
                <c:pt idx="297">
                  <c:v>508008</c:v>
                </c:pt>
                <c:pt idx="298">
                  <c:v>98323</c:v>
                </c:pt>
                <c:pt idx="299">
                  <c:v>6145</c:v>
                </c:pt>
                <c:pt idx="300">
                  <c:v>30425</c:v>
                </c:pt>
                <c:pt idx="301">
                  <c:v>55459</c:v>
                </c:pt>
                <c:pt idx="302">
                  <c:v>5915</c:v>
                </c:pt>
                <c:pt idx="303">
                  <c:v>5799337</c:v>
                </c:pt>
                <c:pt idx="304">
                  <c:v>59344</c:v>
                </c:pt>
                <c:pt idx="305">
                  <c:v>1138106</c:v>
                </c:pt>
                <c:pt idx="306">
                  <c:v>1067</c:v>
                </c:pt>
                <c:pt idx="307">
                  <c:v>3727</c:v>
                </c:pt>
                <c:pt idx="308">
                  <c:v>118339</c:v>
                </c:pt>
                <c:pt idx="309">
                  <c:v>1228401</c:v>
                </c:pt>
                <c:pt idx="310">
                  <c:v>507043</c:v>
                </c:pt>
                <c:pt idx="311">
                  <c:v>7732</c:v>
                </c:pt>
                <c:pt idx="312">
                  <c:v>10040</c:v>
                </c:pt>
                <c:pt idx="313">
                  <c:v>193095</c:v>
                </c:pt>
                <c:pt idx="314">
                  <c:v>4152</c:v>
                </c:pt>
                <c:pt idx="315">
                  <c:v>4944</c:v>
                </c:pt>
                <c:pt idx="316">
                  <c:v>2588</c:v>
                </c:pt>
                <c:pt idx="317">
                  <c:v>13426356</c:v>
                </c:pt>
                <c:pt idx="318">
                  <c:v>4526</c:v>
                </c:pt>
                <c:pt idx="319">
                  <c:v>10313</c:v>
                </c:pt>
                <c:pt idx="320">
                  <c:v>5184</c:v>
                </c:pt>
                <c:pt idx="321">
                  <c:v>20168</c:v>
                </c:pt>
                <c:pt idx="322">
                  <c:v>8418822</c:v>
                </c:pt>
                <c:pt idx="323">
                  <c:v>420247</c:v>
                </c:pt>
                <c:pt idx="324">
                  <c:v>12449</c:v>
                </c:pt>
                <c:pt idx="325">
                  <c:v>84382</c:v>
                </c:pt>
                <c:pt idx="326">
                  <c:v>37573</c:v>
                </c:pt>
                <c:pt idx="327">
                  <c:v>17758</c:v>
                </c:pt>
                <c:pt idx="328">
                  <c:v>23</c:v>
                </c:pt>
                <c:pt idx="329">
                  <c:v>246051</c:v>
                </c:pt>
                <c:pt idx="330">
                  <c:v>5166</c:v>
                </c:pt>
                <c:pt idx="331">
                  <c:v>363604</c:v>
                </c:pt>
                <c:pt idx="332">
                  <c:v>2687</c:v>
                </c:pt>
                <c:pt idx="333">
                  <c:v>2732</c:v>
                </c:pt>
                <c:pt idx="334">
                  <c:v>274647</c:v>
                </c:pt>
                <c:pt idx="335">
                  <c:v>63925</c:v>
                </c:pt>
                <c:pt idx="336">
                  <c:v>108376</c:v>
                </c:pt>
                <c:pt idx="337">
                  <c:v>71001</c:v>
                </c:pt>
                <c:pt idx="338">
                  <c:v>4772071</c:v>
                </c:pt>
                <c:pt idx="339">
                  <c:v>119441</c:v>
                </c:pt>
                <c:pt idx="340">
                  <c:v>29735</c:v>
                </c:pt>
                <c:pt idx="341">
                  <c:v>225</c:v>
                </c:pt>
                <c:pt idx="342">
                  <c:v>21315</c:v>
                </c:pt>
                <c:pt idx="343">
                  <c:v>67255</c:v>
                </c:pt>
                <c:pt idx="344">
                  <c:v>39384</c:v>
                </c:pt>
                <c:pt idx="345">
                  <c:v>396796</c:v>
                </c:pt>
                <c:pt idx="346">
                  <c:v>28841</c:v>
                </c:pt>
                <c:pt idx="347">
                  <c:v>1168</c:v>
                </c:pt>
                <c:pt idx="348">
                  <c:v>185279</c:v>
                </c:pt>
                <c:pt idx="349">
                  <c:v>461611</c:v>
                </c:pt>
                <c:pt idx="350">
                  <c:v>121</c:v>
                </c:pt>
                <c:pt idx="351">
                  <c:v>369311</c:v>
                </c:pt>
                <c:pt idx="352">
                  <c:v>28139</c:v>
                </c:pt>
                <c:pt idx="353">
                  <c:v>125545</c:v>
                </c:pt>
                <c:pt idx="354">
                  <c:v>98834</c:v>
                </c:pt>
                <c:pt idx="355">
                  <c:v>166900</c:v>
                </c:pt>
                <c:pt idx="356">
                  <c:v>2313</c:v>
                </c:pt>
                <c:pt idx="357">
                  <c:v>2638</c:v>
                </c:pt>
                <c:pt idx="358">
                  <c:v>12819</c:v>
                </c:pt>
                <c:pt idx="359">
                  <c:v>368588</c:v>
                </c:pt>
                <c:pt idx="360">
                  <c:v>189721</c:v>
                </c:pt>
                <c:pt idx="361">
                  <c:v>142020</c:v>
                </c:pt>
                <c:pt idx="362">
                  <c:v>2935</c:v>
                </c:pt>
                <c:pt idx="363">
                  <c:v>101942</c:v>
                </c:pt>
                <c:pt idx="364">
                  <c:v>33227</c:v>
                </c:pt>
                <c:pt idx="365">
                  <c:v>6954</c:v>
                </c:pt>
                <c:pt idx="366">
                  <c:v>4474</c:v>
                </c:pt>
                <c:pt idx="367">
                  <c:v>486956</c:v>
                </c:pt>
                <c:pt idx="368">
                  <c:v>31160</c:v>
                </c:pt>
                <c:pt idx="369">
                  <c:v>6647</c:v>
                </c:pt>
                <c:pt idx="370">
                  <c:v>338149</c:v>
                </c:pt>
                <c:pt idx="371">
                  <c:v>4178</c:v>
                </c:pt>
                <c:pt idx="372">
                  <c:v>75083793</c:v>
                </c:pt>
                <c:pt idx="373">
                  <c:v>111</c:v>
                </c:pt>
                <c:pt idx="374">
                  <c:v>5010</c:v>
                </c:pt>
                <c:pt idx="375">
                  <c:v>48620</c:v>
                </c:pt>
                <c:pt idx="376">
                  <c:v>44423</c:v>
                </c:pt>
                <c:pt idx="377">
                  <c:v>1767</c:v>
                </c:pt>
                <c:pt idx="378">
                  <c:v>68524</c:v>
                </c:pt>
                <c:pt idx="379">
                  <c:v>714316</c:v>
                </c:pt>
                <c:pt idx="380">
                  <c:v>12434</c:v>
                </c:pt>
                <c:pt idx="381">
                  <c:v>78960</c:v>
                </c:pt>
                <c:pt idx="382">
                  <c:v>2119428</c:v>
                </c:pt>
                <c:pt idx="383">
                  <c:v>72139</c:v>
                </c:pt>
                <c:pt idx="384">
                  <c:v>1187</c:v>
                </c:pt>
                <c:pt idx="385">
                  <c:v>449820</c:v>
                </c:pt>
                <c:pt idx="386">
                  <c:v>809</c:v>
                </c:pt>
                <c:pt idx="387">
                  <c:v>6618</c:v>
                </c:pt>
                <c:pt idx="388">
                  <c:v>55797</c:v>
                </c:pt>
                <c:pt idx="389">
                  <c:v>1640535</c:v>
                </c:pt>
                <c:pt idx="390">
                  <c:v>8592</c:v>
                </c:pt>
                <c:pt idx="391">
                  <c:v>64576</c:v>
                </c:pt>
                <c:pt idx="392">
                  <c:v>6715</c:v>
                </c:pt>
                <c:pt idx="393">
                  <c:v>42834</c:v>
                </c:pt>
                <c:pt idx="394">
                  <c:v>8493</c:v>
                </c:pt>
                <c:pt idx="395">
                  <c:v>12081</c:v>
                </c:pt>
                <c:pt idx="396">
                  <c:v>143419</c:v>
                </c:pt>
                <c:pt idx="397">
                  <c:v>963689</c:v>
                </c:pt>
                <c:pt idx="398">
                  <c:v>7834</c:v>
                </c:pt>
                <c:pt idx="399">
                  <c:v>489994</c:v>
                </c:pt>
                <c:pt idx="400">
                  <c:v>1294</c:v>
                </c:pt>
                <c:pt idx="401">
                  <c:v>313867</c:v>
                </c:pt>
                <c:pt idx="402">
                  <c:v>8972</c:v>
                </c:pt>
                <c:pt idx="403">
                  <c:v>4058455</c:v>
                </c:pt>
                <c:pt idx="404">
                  <c:v>1102722</c:v>
                </c:pt>
                <c:pt idx="405">
                  <c:v>794956</c:v>
                </c:pt>
                <c:pt idx="406">
                  <c:v>5795</c:v>
                </c:pt>
                <c:pt idx="407">
                  <c:v>10602</c:v>
                </c:pt>
                <c:pt idx="408">
                  <c:v>22748</c:v>
                </c:pt>
                <c:pt idx="409">
                  <c:v>874563</c:v>
                </c:pt>
                <c:pt idx="410">
                  <c:v>137729</c:v>
                </c:pt>
                <c:pt idx="411">
                  <c:v>3367</c:v>
                </c:pt>
                <c:pt idx="412">
                  <c:v>418098</c:v>
                </c:pt>
                <c:pt idx="413">
                  <c:v>1362</c:v>
                </c:pt>
                <c:pt idx="414">
                  <c:v>1601863</c:v>
                </c:pt>
                <c:pt idx="415">
                  <c:v>37747</c:v>
                </c:pt>
                <c:pt idx="416">
                  <c:v>169522</c:v>
                </c:pt>
                <c:pt idx="417">
                  <c:v>636458</c:v>
                </c:pt>
                <c:pt idx="418">
                  <c:v>101834</c:v>
                </c:pt>
                <c:pt idx="419">
                  <c:v>587993</c:v>
                </c:pt>
                <c:pt idx="420">
                  <c:v>341855</c:v>
                </c:pt>
                <c:pt idx="421">
                  <c:v>48207</c:v>
                </c:pt>
                <c:pt idx="422">
                  <c:v>49395</c:v>
                </c:pt>
                <c:pt idx="423">
                  <c:v>193975</c:v>
                </c:pt>
                <c:pt idx="424">
                  <c:v>6407</c:v>
                </c:pt>
                <c:pt idx="425">
                  <c:v>156397</c:v>
                </c:pt>
                <c:pt idx="426">
                  <c:v>710273</c:v>
                </c:pt>
                <c:pt idx="427">
                  <c:v>3713</c:v>
                </c:pt>
                <c:pt idx="428">
                  <c:v>508470</c:v>
                </c:pt>
                <c:pt idx="429">
                  <c:v>1592059</c:v>
                </c:pt>
                <c:pt idx="430">
                  <c:v>420890</c:v>
                </c:pt>
                <c:pt idx="431">
                  <c:v>172297</c:v>
                </c:pt>
                <c:pt idx="432">
                  <c:v>203363</c:v>
                </c:pt>
                <c:pt idx="433">
                  <c:v>127231</c:v>
                </c:pt>
                <c:pt idx="434">
                  <c:v>33636</c:v>
                </c:pt>
                <c:pt idx="435">
                  <c:v>57207</c:v>
                </c:pt>
                <c:pt idx="436">
                  <c:v>1507052</c:v>
                </c:pt>
                <c:pt idx="437">
                  <c:v>19827</c:v>
                </c:pt>
                <c:pt idx="438">
                  <c:v>26305</c:v>
                </c:pt>
                <c:pt idx="439">
                  <c:v>17718</c:v>
                </c:pt>
                <c:pt idx="440">
                  <c:v>40121</c:v>
                </c:pt>
                <c:pt idx="441">
                  <c:v>633</c:v>
                </c:pt>
                <c:pt idx="442">
                  <c:v>995365</c:v>
                </c:pt>
                <c:pt idx="443">
                  <c:v>1094</c:v>
                </c:pt>
                <c:pt idx="444">
                  <c:v>38092</c:v>
                </c:pt>
                <c:pt idx="445">
                  <c:v>234346</c:v>
                </c:pt>
                <c:pt idx="446">
                  <c:v>108165</c:v>
                </c:pt>
                <c:pt idx="447">
                  <c:v>4554</c:v>
                </c:pt>
                <c:pt idx="448">
                  <c:v>334925</c:v>
                </c:pt>
                <c:pt idx="449">
                  <c:v>55280</c:v>
                </c:pt>
                <c:pt idx="450">
                  <c:v>1264</c:v>
                </c:pt>
                <c:pt idx="451">
                  <c:v>7754</c:v>
                </c:pt>
                <c:pt idx="452">
                  <c:v>179210</c:v>
                </c:pt>
                <c:pt idx="453">
                  <c:v>218553</c:v>
                </c:pt>
                <c:pt idx="454">
                  <c:v>5177</c:v>
                </c:pt>
                <c:pt idx="455">
                  <c:v>49597</c:v>
                </c:pt>
                <c:pt idx="456">
                  <c:v>1716394</c:v>
                </c:pt>
                <c:pt idx="457">
                  <c:v>154971</c:v>
                </c:pt>
                <c:pt idx="458">
                  <c:v>16059</c:v>
                </c:pt>
                <c:pt idx="459">
                  <c:v>19418</c:v>
                </c:pt>
                <c:pt idx="460">
                  <c:v>6700</c:v>
                </c:pt>
                <c:pt idx="461">
                  <c:v>80431</c:v>
                </c:pt>
                <c:pt idx="462">
                  <c:v>2</c:v>
                </c:pt>
                <c:pt idx="463">
                  <c:v>11216</c:v>
                </c:pt>
                <c:pt idx="464">
                  <c:v>49094</c:v>
                </c:pt>
                <c:pt idx="465">
                  <c:v>8779</c:v>
                </c:pt>
                <c:pt idx="466">
                  <c:v>18940</c:v>
                </c:pt>
                <c:pt idx="467">
                  <c:v>16294</c:v>
                </c:pt>
                <c:pt idx="468">
                  <c:v>157965</c:v>
                </c:pt>
                <c:pt idx="469">
                  <c:v>44452</c:v>
                </c:pt>
                <c:pt idx="470">
                  <c:v>77720</c:v>
                </c:pt>
                <c:pt idx="471">
                  <c:v>17161</c:v>
                </c:pt>
                <c:pt idx="472">
                  <c:v>1913448</c:v>
                </c:pt>
                <c:pt idx="473">
                  <c:v>9334</c:v>
                </c:pt>
                <c:pt idx="474">
                  <c:v>487175</c:v>
                </c:pt>
                <c:pt idx="475">
                  <c:v>15892</c:v>
                </c:pt>
                <c:pt idx="476">
                  <c:v>85748</c:v>
                </c:pt>
                <c:pt idx="477">
                  <c:v>6400</c:v>
                </c:pt>
                <c:pt idx="478">
                  <c:v>8804</c:v>
                </c:pt>
                <c:pt idx="479">
                  <c:v>42905</c:v>
                </c:pt>
                <c:pt idx="480">
                  <c:v>17177</c:v>
                </c:pt>
                <c:pt idx="481">
                  <c:v>93304</c:v>
                </c:pt>
                <c:pt idx="482">
                  <c:v>446558</c:v>
                </c:pt>
                <c:pt idx="483">
                  <c:v>107404</c:v>
                </c:pt>
                <c:pt idx="484">
                  <c:v>595152</c:v>
                </c:pt>
                <c:pt idx="485">
                  <c:v>106765</c:v>
                </c:pt>
                <c:pt idx="486">
                  <c:v>301486</c:v>
                </c:pt>
                <c:pt idx="487">
                  <c:v>4126044</c:v>
                </c:pt>
                <c:pt idx="488">
                  <c:v>29200</c:v>
                </c:pt>
                <c:pt idx="489">
                  <c:v>167556</c:v>
                </c:pt>
                <c:pt idx="490">
                  <c:v>24406</c:v>
                </c:pt>
                <c:pt idx="491">
                  <c:v>251599</c:v>
                </c:pt>
                <c:pt idx="492">
                  <c:v>501963</c:v>
                </c:pt>
                <c:pt idx="493">
                  <c:v>23472181</c:v>
                </c:pt>
                <c:pt idx="494">
                  <c:v>2125</c:v>
                </c:pt>
                <c:pt idx="495">
                  <c:v>12414920</c:v>
                </c:pt>
                <c:pt idx="496">
                  <c:v>2238</c:v>
                </c:pt>
                <c:pt idx="497">
                  <c:v>131349</c:v>
                </c:pt>
                <c:pt idx="498">
                  <c:v>3885</c:v>
                </c:pt>
                <c:pt idx="499">
                  <c:v>1076</c:v>
                </c:pt>
                <c:pt idx="500">
                  <c:v>27788</c:v>
                </c:pt>
                <c:pt idx="501">
                  <c:v>7205</c:v>
                </c:pt>
                <c:pt idx="502">
                  <c:v>48153</c:v>
                </c:pt>
                <c:pt idx="503">
                  <c:v>30495</c:v>
                </c:pt>
                <c:pt idx="504">
                  <c:v>1093</c:v>
                </c:pt>
                <c:pt idx="505">
                  <c:v>679</c:v>
                </c:pt>
                <c:pt idx="506">
                  <c:v>1440574</c:v>
                </c:pt>
                <c:pt idx="507">
                  <c:v>959</c:v>
                </c:pt>
                <c:pt idx="508">
                  <c:v>24591</c:v>
                </c:pt>
                <c:pt idx="509">
                  <c:v>7130</c:v>
                </c:pt>
                <c:pt idx="510">
                  <c:v>1986233</c:v>
                </c:pt>
                <c:pt idx="511">
                  <c:v>165650</c:v>
                </c:pt>
                <c:pt idx="512">
                  <c:v>148069</c:v>
                </c:pt>
                <c:pt idx="513">
                  <c:v>9278</c:v>
                </c:pt>
                <c:pt idx="514">
                  <c:v>3826</c:v>
                </c:pt>
                <c:pt idx="515">
                  <c:v>110316</c:v>
                </c:pt>
                <c:pt idx="516">
                  <c:v>138266</c:v>
                </c:pt>
                <c:pt idx="517">
                  <c:v>284631</c:v>
                </c:pt>
                <c:pt idx="518">
                  <c:v>3057759</c:v>
                </c:pt>
                <c:pt idx="519">
                  <c:v>657108</c:v>
                </c:pt>
                <c:pt idx="520">
                  <c:v>58863</c:v>
                </c:pt>
                <c:pt idx="521">
                  <c:v>1929656</c:v>
                </c:pt>
                <c:pt idx="522">
                  <c:v>11268</c:v>
                </c:pt>
                <c:pt idx="523">
                  <c:v>163206</c:v>
                </c:pt>
                <c:pt idx="524">
                  <c:v>1427455</c:v>
                </c:pt>
                <c:pt idx="525">
                  <c:v>1485513</c:v>
                </c:pt>
                <c:pt idx="526">
                  <c:v>15914</c:v>
                </c:pt>
                <c:pt idx="527">
                  <c:v>27942</c:v>
                </c:pt>
                <c:pt idx="528">
                  <c:v>17139</c:v>
                </c:pt>
                <c:pt idx="529">
                  <c:v>103438876</c:v>
                </c:pt>
                <c:pt idx="530">
                  <c:v>78586</c:v>
                </c:pt>
                <c:pt idx="531">
                  <c:v>1237</c:v>
                </c:pt>
                <c:pt idx="532">
                  <c:v>19338</c:v>
                </c:pt>
                <c:pt idx="533">
                  <c:v>28303</c:v>
                </c:pt>
                <c:pt idx="534">
                  <c:v>3108262</c:v>
                </c:pt>
                <c:pt idx="535">
                  <c:v>711842</c:v>
                </c:pt>
                <c:pt idx="536">
                  <c:v>28639</c:v>
                </c:pt>
                <c:pt idx="537">
                  <c:v>451600</c:v>
                </c:pt>
                <c:pt idx="538">
                  <c:v>5912</c:v>
                </c:pt>
                <c:pt idx="539">
                  <c:v>5981</c:v>
                </c:pt>
                <c:pt idx="540">
                  <c:v>32913</c:v>
                </c:pt>
                <c:pt idx="541">
                  <c:v>323</c:v>
                </c:pt>
                <c:pt idx="542">
                  <c:v>1444</c:v>
                </c:pt>
                <c:pt idx="543">
                  <c:v>33540</c:v>
                </c:pt>
                <c:pt idx="544">
                  <c:v>915663</c:v>
                </c:pt>
                <c:pt idx="545">
                  <c:v>363067</c:v>
                </c:pt>
                <c:pt idx="546">
                  <c:v>20856</c:v>
                </c:pt>
                <c:pt idx="547">
                  <c:v>4541</c:v>
                </c:pt>
                <c:pt idx="548">
                  <c:v>5286</c:v>
                </c:pt>
                <c:pt idx="549">
                  <c:v>1639</c:v>
                </c:pt>
                <c:pt idx="550">
                  <c:v>704494</c:v>
                </c:pt>
                <c:pt idx="551">
                  <c:v>729112</c:v>
                </c:pt>
                <c:pt idx="552">
                  <c:v>519</c:v>
                </c:pt>
                <c:pt idx="553">
                  <c:v>35847</c:v>
                </c:pt>
                <c:pt idx="554">
                  <c:v>69384</c:v>
                </c:pt>
                <c:pt idx="555">
                  <c:v>85718</c:v>
                </c:pt>
                <c:pt idx="556">
                  <c:v>50786</c:v>
                </c:pt>
                <c:pt idx="557">
                  <c:v>1077</c:v>
                </c:pt>
                <c:pt idx="558">
                  <c:v>1872</c:v>
                </c:pt>
                <c:pt idx="559">
                  <c:v>42229</c:v>
                </c:pt>
                <c:pt idx="560">
                  <c:v>359315</c:v>
                </c:pt>
                <c:pt idx="561">
                  <c:v>684974</c:v>
                </c:pt>
                <c:pt idx="562">
                  <c:v>22699</c:v>
                </c:pt>
                <c:pt idx="563">
                  <c:v>34372</c:v>
                </c:pt>
                <c:pt idx="564">
                  <c:v>19666</c:v>
                </c:pt>
                <c:pt idx="565">
                  <c:v>246231</c:v>
                </c:pt>
                <c:pt idx="566">
                  <c:v>765189</c:v>
                </c:pt>
                <c:pt idx="567">
                  <c:v>99025</c:v>
                </c:pt>
                <c:pt idx="568">
                  <c:v>169113</c:v>
                </c:pt>
                <c:pt idx="569">
                  <c:v>654696</c:v>
                </c:pt>
                <c:pt idx="570">
                  <c:v>398711</c:v>
                </c:pt>
                <c:pt idx="571">
                  <c:v>28717</c:v>
                </c:pt>
                <c:pt idx="572">
                  <c:v>913</c:v>
                </c:pt>
                <c:pt idx="573">
                  <c:v>34910</c:v>
                </c:pt>
                <c:pt idx="574">
                  <c:v>59724</c:v>
                </c:pt>
                <c:pt idx="575">
                  <c:v>63111</c:v>
                </c:pt>
                <c:pt idx="576">
                  <c:v>98096</c:v>
                </c:pt>
                <c:pt idx="577">
                  <c:v>17535</c:v>
                </c:pt>
                <c:pt idx="578">
                  <c:v>3016309</c:v>
                </c:pt>
                <c:pt idx="579">
                  <c:v>1805564</c:v>
                </c:pt>
                <c:pt idx="580">
                  <c:v>22331</c:v>
                </c:pt>
                <c:pt idx="581">
                  <c:v>3311</c:v>
                </c:pt>
                <c:pt idx="582">
                  <c:v>7627</c:v>
                </c:pt>
                <c:pt idx="583">
                  <c:v>2317</c:v>
                </c:pt>
                <c:pt idx="584">
                  <c:v>174</c:v>
                </c:pt>
                <c:pt idx="585">
                  <c:v>112074</c:v>
                </c:pt>
                <c:pt idx="586">
                  <c:v>30771</c:v>
                </c:pt>
                <c:pt idx="587">
                  <c:v>60073</c:v>
                </c:pt>
                <c:pt idx="588">
                  <c:v>120853</c:v>
                </c:pt>
                <c:pt idx="589">
                  <c:v>263</c:v>
                </c:pt>
                <c:pt idx="590">
                  <c:v>22026</c:v>
                </c:pt>
                <c:pt idx="591">
                  <c:v>176098</c:v>
                </c:pt>
                <c:pt idx="592">
                  <c:v>2346</c:v>
                </c:pt>
                <c:pt idx="593">
                  <c:v>85974</c:v>
                </c:pt>
                <c:pt idx="594">
                  <c:v>376258</c:v>
                </c:pt>
                <c:pt idx="595">
                  <c:v>3</c:v>
                </c:pt>
                <c:pt idx="596">
                  <c:v>405295</c:v>
                </c:pt>
                <c:pt idx="597">
                  <c:v>11098</c:v>
                </c:pt>
                <c:pt idx="598">
                  <c:v>1785</c:v>
                </c:pt>
                <c:pt idx="599">
                  <c:v>135584</c:v>
                </c:pt>
                <c:pt idx="600">
                  <c:v>22460</c:v>
                </c:pt>
                <c:pt idx="601">
                  <c:v>794</c:v>
                </c:pt>
                <c:pt idx="602">
                  <c:v>230636</c:v>
                </c:pt>
                <c:pt idx="603">
                  <c:v>324566</c:v>
                </c:pt>
                <c:pt idx="604">
                  <c:v>143474</c:v>
                </c:pt>
                <c:pt idx="605">
                  <c:v>46104</c:v>
                </c:pt>
                <c:pt idx="606">
                  <c:v>84</c:v>
                </c:pt>
                <c:pt idx="607">
                  <c:v>52743</c:v>
                </c:pt>
                <c:pt idx="608">
                  <c:v>24874</c:v>
                </c:pt>
                <c:pt idx="609">
                  <c:v>524</c:v>
                </c:pt>
                <c:pt idx="610">
                  <c:v>1052669</c:v>
                </c:pt>
                <c:pt idx="611">
                  <c:v>115959</c:v>
                </c:pt>
                <c:pt idx="612">
                  <c:v>199813</c:v>
                </c:pt>
                <c:pt idx="613">
                  <c:v>269067</c:v>
                </c:pt>
                <c:pt idx="614">
                  <c:v>46549</c:v>
                </c:pt>
                <c:pt idx="615">
                  <c:v>4942</c:v>
                </c:pt>
                <c:pt idx="616">
                  <c:v>17166</c:v>
                </c:pt>
                <c:pt idx="617">
                  <c:v>11808</c:v>
                </c:pt>
                <c:pt idx="618">
                  <c:v>121418</c:v>
                </c:pt>
                <c:pt idx="619">
                  <c:v>1387281</c:v>
                </c:pt>
                <c:pt idx="620">
                  <c:v>783941</c:v>
                </c:pt>
                <c:pt idx="621">
                  <c:v>9705</c:v>
                </c:pt>
                <c:pt idx="622">
                  <c:v>90480</c:v>
                </c:pt>
                <c:pt idx="623">
                  <c:v>29683</c:v>
                </c:pt>
                <c:pt idx="624">
                  <c:v>2528</c:v>
                </c:pt>
                <c:pt idx="625">
                  <c:v>273153</c:v>
                </c:pt>
                <c:pt idx="626">
                  <c:v>1421651</c:v>
                </c:pt>
                <c:pt idx="627">
                  <c:v>168879</c:v>
                </c:pt>
                <c:pt idx="628">
                  <c:v>88011</c:v>
                </c:pt>
                <c:pt idx="629">
                  <c:v>909147</c:v>
                </c:pt>
                <c:pt idx="630">
                  <c:v>166282</c:v>
                </c:pt>
                <c:pt idx="631">
                  <c:v>118327</c:v>
                </c:pt>
                <c:pt idx="632">
                  <c:v>880002</c:v>
                </c:pt>
                <c:pt idx="633">
                  <c:v>344799</c:v>
                </c:pt>
                <c:pt idx="634">
                  <c:v>25577</c:v>
                </c:pt>
                <c:pt idx="635">
                  <c:v>7037018</c:v>
                </c:pt>
                <c:pt idx="636">
                  <c:v>37755</c:v>
                </c:pt>
                <c:pt idx="637">
                  <c:v>74876</c:v>
                </c:pt>
                <c:pt idx="638">
                  <c:v>2857279</c:v>
                </c:pt>
                <c:pt idx="639">
                  <c:v>294865</c:v>
                </c:pt>
                <c:pt idx="640">
                  <c:v>95028</c:v>
                </c:pt>
                <c:pt idx="641">
                  <c:v>2492654</c:v>
                </c:pt>
                <c:pt idx="642">
                  <c:v>11619</c:v>
                </c:pt>
                <c:pt idx="643">
                  <c:v>24301</c:v>
                </c:pt>
                <c:pt idx="644">
                  <c:v>1041008</c:v>
                </c:pt>
                <c:pt idx="645">
                  <c:v>250390</c:v>
                </c:pt>
                <c:pt idx="646">
                  <c:v>46540</c:v>
                </c:pt>
                <c:pt idx="647">
                  <c:v>152397</c:v>
                </c:pt>
                <c:pt idx="648">
                  <c:v>202354</c:v>
                </c:pt>
                <c:pt idx="649">
                  <c:v>205613</c:v>
                </c:pt>
                <c:pt idx="650">
                  <c:v>311491</c:v>
                </c:pt>
                <c:pt idx="651">
                  <c:v>722711</c:v>
                </c:pt>
                <c:pt idx="652">
                  <c:v>25471</c:v>
                </c:pt>
                <c:pt idx="653">
                  <c:v>54330</c:v>
                </c:pt>
                <c:pt idx="654">
                  <c:v>506514</c:v>
                </c:pt>
                <c:pt idx="655">
                  <c:v>607002</c:v>
                </c:pt>
                <c:pt idx="656">
                  <c:v>120</c:v>
                </c:pt>
                <c:pt idx="657">
                  <c:v>859</c:v>
                </c:pt>
                <c:pt idx="658">
                  <c:v>4763103</c:v>
                </c:pt>
                <c:pt idx="659">
                  <c:v>143064</c:v>
                </c:pt>
                <c:pt idx="660">
                  <c:v>52270</c:v>
                </c:pt>
                <c:pt idx="661">
                  <c:v>1639488</c:v>
                </c:pt>
                <c:pt idx="662">
                  <c:v>69430</c:v>
                </c:pt>
                <c:pt idx="663">
                  <c:v>63156</c:v>
                </c:pt>
                <c:pt idx="664">
                  <c:v>10130</c:v>
                </c:pt>
                <c:pt idx="665">
                  <c:v>2762166</c:v>
                </c:pt>
                <c:pt idx="666">
                  <c:v>1204731</c:v>
                </c:pt>
                <c:pt idx="667">
                  <c:v>8033766</c:v>
                </c:pt>
                <c:pt idx="668">
                  <c:v>490268</c:v>
                </c:pt>
                <c:pt idx="669">
                  <c:v>182708</c:v>
                </c:pt>
                <c:pt idx="670">
                  <c:v>10345</c:v>
                </c:pt>
                <c:pt idx="671">
                  <c:v>1088927</c:v>
                </c:pt>
                <c:pt idx="672">
                  <c:v>750</c:v>
                </c:pt>
                <c:pt idx="673">
                  <c:v>159881</c:v>
                </c:pt>
                <c:pt idx="674">
                  <c:v>84026</c:v>
                </c:pt>
                <c:pt idx="675">
                  <c:v>113612</c:v>
                </c:pt>
                <c:pt idx="676">
                  <c:v>68879</c:v>
                </c:pt>
                <c:pt idx="677">
                  <c:v>1392733</c:v>
                </c:pt>
                <c:pt idx="678">
                  <c:v>121999</c:v>
                </c:pt>
                <c:pt idx="679">
                  <c:v>585336</c:v>
                </c:pt>
                <c:pt idx="680">
                  <c:v>7697</c:v>
                </c:pt>
                <c:pt idx="681">
                  <c:v>470491</c:v>
                </c:pt>
                <c:pt idx="682">
                  <c:v>78081</c:v>
                </c:pt>
                <c:pt idx="683">
                  <c:v>5504</c:v>
                </c:pt>
                <c:pt idx="684">
                  <c:v>926029</c:v>
                </c:pt>
                <c:pt idx="685">
                  <c:v>3941</c:v>
                </c:pt>
                <c:pt idx="686">
                  <c:v>6373</c:v>
                </c:pt>
                <c:pt idx="687">
                  <c:v>216</c:v>
                </c:pt>
                <c:pt idx="688">
                  <c:v>190</c:v>
                </c:pt>
                <c:pt idx="689">
                  <c:v>285628</c:v>
                </c:pt>
                <c:pt idx="690">
                  <c:v>106151</c:v>
                </c:pt>
                <c:pt idx="691">
                  <c:v>44026</c:v>
                </c:pt>
                <c:pt idx="692">
                  <c:v>278824</c:v>
                </c:pt>
                <c:pt idx="693">
                  <c:v>43629</c:v>
                </c:pt>
                <c:pt idx="694">
                  <c:v>21595</c:v>
                </c:pt>
                <c:pt idx="695">
                  <c:v>33068</c:v>
                </c:pt>
                <c:pt idx="696">
                  <c:v>74376</c:v>
                </c:pt>
                <c:pt idx="697">
                  <c:v>9909</c:v>
                </c:pt>
                <c:pt idx="698">
                  <c:v>159450</c:v>
                </c:pt>
                <c:pt idx="699">
                  <c:v>153329</c:v>
                </c:pt>
                <c:pt idx="700">
                  <c:v>19668</c:v>
                </c:pt>
                <c:pt idx="701">
                  <c:v>102717</c:v>
                </c:pt>
                <c:pt idx="702">
                  <c:v>1758444</c:v>
                </c:pt>
                <c:pt idx="703">
                  <c:v>174871</c:v>
                </c:pt>
                <c:pt idx="704">
                  <c:v>269030</c:v>
                </c:pt>
                <c:pt idx="705">
                  <c:v>17422</c:v>
                </c:pt>
                <c:pt idx="706">
                  <c:v>11529</c:v>
                </c:pt>
                <c:pt idx="707">
                  <c:v>16365</c:v>
                </c:pt>
                <c:pt idx="708">
                  <c:v>453</c:v>
                </c:pt>
                <c:pt idx="709">
                  <c:v>33765</c:v>
                </c:pt>
                <c:pt idx="710">
                  <c:v>7441</c:v>
                </c:pt>
                <c:pt idx="711">
                  <c:v>1063222</c:v>
                </c:pt>
                <c:pt idx="712">
                  <c:v>4640</c:v>
                </c:pt>
                <c:pt idx="713">
                  <c:v>144516</c:v>
                </c:pt>
                <c:pt idx="714">
                  <c:v>2057912</c:v>
                </c:pt>
                <c:pt idx="715">
                  <c:v>6117</c:v>
                </c:pt>
                <c:pt idx="716">
                  <c:v>722025</c:v>
                </c:pt>
                <c:pt idx="717">
                  <c:v>2936</c:v>
                </c:pt>
                <c:pt idx="718">
                  <c:v>1438239</c:v>
                </c:pt>
                <c:pt idx="719">
                  <c:v>28755</c:v>
                </c:pt>
                <c:pt idx="720">
                  <c:v>125245</c:v>
                </c:pt>
                <c:pt idx="721">
                  <c:v>10612741</c:v>
                </c:pt>
                <c:pt idx="722">
                  <c:v>4030</c:v>
                </c:pt>
                <c:pt idx="723">
                  <c:v>445044</c:v>
                </c:pt>
                <c:pt idx="724">
                  <c:v>955121</c:v>
                </c:pt>
                <c:pt idx="725">
                  <c:v>752081</c:v>
                </c:pt>
                <c:pt idx="726">
                  <c:v>356739</c:v>
                </c:pt>
                <c:pt idx="727">
                  <c:v>60706</c:v>
                </c:pt>
                <c:pt idx="728">
                  <c:v>49165</c:v>
                </c:pt>
                <c:pt idx="729">
                  <c:v>56</c:v>
                </c:pt>
                <c:pt idx="730">
                  <c:v>8554</c:v>
                </c:pt>
                <c:pt idx="731">
                  <c:v>32184</c:v>
                </c:pt>
                <c:pt idx="732">
                  <c:v>2053247</c:v>
                </c:pt>
                <c:pt idx="733">
                  <c:v>4229</c:v>
                </c:pt>
                <c:pt idx="734">
                  <c:v>921864</c:v>
                </c:pt>
                <c:pt idx="735">
                  <c:v>142433</c:v>
                </c:pt>
                <c:pt idx="736">
                  <c:v>912401</c:v>
                </c:pt>
                <c:pt idx="737">
                  <c:v>6147</c:v>
                </c:pt>
                <c:pt idx="738">
                  <c:v>4669672</c:v>
                </c:pt>
                <c:pt idx="739">
                  <c:v>1880</c:v>
                </c:pt>
                <c:pt idx="740">
                  <c:v>45619</c:v>
                </c:pt>
                <c:pt idx="741">
                  <c:v>6369</c:v>
                </c:pt>
                <c:pt idx="742">
                  <c:v>137142</c:v>
                </c:pt>
                <c:pt idx="743">
                  <c:v>9341473</c:v>
                </c:pt>
                <c:pt idx="744">
                  <c:v>4384</c:v>
                </c:pt>
                <c:pt idx="745">
                  <c:v>7271</c:v>
                </c:pt>
                <c:pt idx="746">
                  <c:v>8019</c:v>
                </c:pt>
                <c:pt idx="747">
                  <c:v>14521</c:v>
                </c:pt>
                <c:pt idx="748">
                  <c:v>38651</c:v>
                </c:pt>
                <c:pt idx="749">
                  <c:v>44138</c:v>
                </c:pt>
                <c:pt idx="750">
                  <c:v>144114</c:v>
                </c:pt>
                <c:pt idx="751">
                  <c:v>21302</c:v>
                </c:pt>
                <c:pt idx="752">
                  <c:v>17151</c:v>
                </c:pt>
                <c:pt idx="753">
                  <c:v>178535</c:v>
                </c:pt>
                <c:pt idx="754">
                  <c:v>24384</c:v>
                </c:pt>
                <c:pt idx="755">
                  <c:v>907040</c:v>
                </c:pt>
                <c:pt idx="756">
                  <c:v>57799</c:v>
                </c:pt>
                <c:pt idx="757">
                  <c:v>7170</c:v>
                </c:pt>
                <c:pt idx="758">
                  <c:v>9714</c:v>
                </c:pt>
                <c:pt idx="759">
                  <c:v>1391670</c:v>
                </c:pt>
                <c:pt idx="760">
                  <c:v>106528</c:v>
                </c:pt>
                <c:pt idx="761">
                  <c:v>322336</c:v>
                </c:pt>
                <c:pt idx="762">
                  <c:v>169841</c:v>
                </c:pt>
                <c:pt idx="763">
                  <c:v>2722241</c:v>
                </c:pt>
                <c:pt idx="764">
                  <c:v>1425</c:v>
                </c:pt>
                <c:pt idx="765">
                  <c:v>329667</c:v>
                </c:pt>
                <c:pt idx="766">
                  <c:v>20684</c:v>
                </c:pt>
                <c:pt idx="767">
                  <c:v>4986</c:v>
                </c:pt>
                <c:pt idx="768">
                  <c:v>673167</c:v>
                </c:pt>
                <c:pt idx="769">
                  <c:v>640524</c:v>
                </c:pt>
                <c:pt idx="770">
                  <c:v>31896</c:v>
                </c:pt>
                <c:pt idx="771">
                  <c:v>279358</c:v>
                </c:pt>
                <c:pt idx="772">
                  <c:v>125987</c:v>
                </c:pt>
                <c:pt idx="773">
                  <c:v>15575</c:v>
                </c:pt>
                <c:pt idx="774">
                  <c:v>4290</c:v>
                </c:pt>
                <c:pt idx="775">
                  <c:v>446544</c:v>
                </c:pt>
                <c:pt idx="776">
                  <c:v>59234</c:v>
                </c:pt>
                <c:pt idx="777">
                  <c:v>42966</c:v>
                </c:pt>
                <c:pt idx="778">
                  <c:v>630029</c:v>
                </c:pt>
                <c:pt idx="779">
                  <c:v>167569</c:v>
                </c:pt>
                <c:pt idx="780">
                  <c:v>4112</c:v>
                </c:pt>
                <c:pt idx="781">
                  <c:v>16153</c:v>
                </c:pt>
                <c:pt idx="782">
                  <c:v>2106</c:v>
                </c:pt>
                <c:pt idx="783">
                  <c:v>640748</c:v>
                </c:pt>
                <c:pt idx="784">
                  <c:v>82599</c:v>
                </c:pt>
                <c:pt idx="785">
                  <c:v>917953</c:v>
                </c:pt>
                <c:pt idx="786">
                  <c:v>441361</c:v>
                </c:pt>
                <c:pt idx="787">
                  <c:v>5633</c:v>
                </c:pt>
                <c:pt idx="788">
                  <c:v>131113</c:v>
                </c:pt>
                <c:pt idx="789">
                  <c:v>91</c:v>
                </c:pt>
                <c:pt idx="790">
                  <c:v>36212</c:v>
                </c:pt>
                <c:pt idx="791">
                  <c:v>66709</c:v>
                </c:pt>
                <c:pt idx="792">
                  <c:v>4980733</c:v>
                </c:pt>
                <c:pt idx="793">
                  <c:v>8750</c:v>
                </c:pt>
                <c:pt idx="794">
                  <c:v>3197</c:v>
                </c:pt>
                <c:pt idx="795">
                  <c:v>1895105</c:v>
                </c:pt>
                <c:pt idx="796">
                  <c:v>323753</c:v>
                </c:pt>
                <c:pt idx="797">
                  <c:v>78317</c:v>
                </c:pt>
                <c:pt idx="798">
                  <c:v>319395</c:v>
                </c:pt>
                <c:pt idx="799">
                  <c:v>31011</c:v>
                </c:pt>
                <c:pt idx="800">
                  <c:v>4933</c:v>
                </c:pt>
                <c:pt idx="801">
                  <c:v>827</c:v>
                </c:pt>
                <c:pt idx="802">
                  <c:v>7049</c:v>
                </c:pt>
                <c:pt idx="803">
                  <c:v>62983</c:v>
                </c:pt>
                <c:pt idx="804">
                  <c:v>6613</c:v>
                </c:pt>
                <c:pt idx="805">
                  <c:v>528891</c:v>
                </c:pt>
                <c:pt idx="806">
                  <c:v>75693</c:v>
                </c:pt>
                <c:pt idx="807">
                  <c:v>760463</c:v>
                </c:pt>
                <c:pt idx="808">
                  <c:v>217161</c:v>
                </c:pt>
                <c:pt idx="809">
                  <c:v>212118</c:v>
                </c:pt>
                <c:pt idx="810">
                  <c:v>605887</c:v>
                </c:pt>
                <c:pt idx="811">
                  <c:v>2499909</c:v>
                </c:pt>
                <c:pt idx="812">
                  <c:v>4274</c:v>
                </c:pt>
                <c:pt idx="813">
                  <c:v>14379</c:v>
                </c:pt>
                <c:pt idx="814">
                  <c:v>966</c:v>
                </c:pt>
                <c:pt idx="815">
                  <c:v>3484370</c:v>
                </c:pt>
                <c:pt idx="816">
                  <c:v>195301</c:v>
                </c:pt>
                <c:pt idx="817">
                  <c:v>438873</c:v>
                </c:pt>
                <c:pt idx="818">
                  <c:v>87122</c:v>
                </c:pt>
                <c:pt idx="819">
                  <c:v>46180</c:v>
                </c:pt>
                <c:pt idx="820">
                  <c:v>359361</c:v>
                </c:pt>
                <c:pt idx="821">
                  <c:v>6515</c:v>
                </c:pt>
                <c:pt idx="822">
                  <c:v>5991403</c:v>
                </c:pt>
                <c:pt idx="823">
                  <c:v>7976</c:v>
                </c:pt>
                <c:pt idx="824">
                  <c:v>4167</c:v>
                </c:pt>
                <c:pt idx="825">
                  <c:v>16085</c:v>
                </c:pt>
                <c:pt idx="826">
                  <c:v>9639</c:v>
                </c:pt>
                <c:pt idx="827">
                  <c:v>488100</c:v>
                </c:pt>
                <c:pt idx="828">
                  <c:v>71362</c:v>
                </c:pt>
                <c:pt idx="829">
                  <c:v>31104</c:v>
                </c:pt>
                <c:pt idx="830">
                  <c:v>259001</c:v>
                </c:pt>
                <c:pt idx="831">
                  <c:v>3051473</c:v>
                </c:pt>
                <c:pt idx="832">
                  <c:v>2761792</c:v>
                </c:pt>
                <c:pt idx="833">
                  <c:v>187037</c:v>
                </c:pt>
                <c:pt idx="834">
                  <c:v>65680</c:v>
                </c:pt>
                <c:pt idx="835">
                  <c:v>29865</c:v>
                </c:pt>
                <c:pt idx="836">
                  <c:v>1417</c:v>
                </c:pt>
                <c:pt idx="837">
                  <c:v>33318</c:v>
                </c:pt>
                <c:pt idx="838">
                  <c:v>50732</c:v>
                </c:pt>
                <c:pt idx="839">
                  <c:v>41769342</c:v>
                </c:pt>
                <c:pt idx="840">
                  <c:v>308</c:v>
                </c:pt>
                <c:pt idx="841">
                  <c:v>323323</c:v>
                </c:pt>
                <c:pt idx="842">
                  <c:v>2836</c:v>
                </c:pt>
                <c:pt idx="843">
                  <c:v>48750</c:v>
                </c:pt>
                <c:pt idx="844">
                  <c:v>18686</c:v>
                </c:pt>
                <c:pt idx="845">
                  <c:v>223585</c:v>
                </c:pt>
                <c:pt idx="846">
                  <c:v>9362</c:v>
                </c:pt>
                <c:pt idx="847">
                  <c:v>8294</c:v>
                </c:pt>
                <c:pt idx="848">
                  <c:v>2045</c:v>
                </c:pt>
                <c:pt idx="849">
                  <c:v>1235681</c:v>
                </c:pt>
                <c:pt idx="850">
                  <c:v>1931764</c:v>
                </c:pt>
                <c:pt idx="851">
                  <c:v>1012</c:v>
                </c:pt>
                <c:pt idx="852">
                  <c:v>1187319</c:v>
                </c:pt>
                <c:pt idx="853">
                  <c:v>413</c:v>
                </c:pt>
                <c:pt idx="854">
                  <c:v>553574</c:v>
                </c:pt>
                <c:pt idx="855">
                  <c:v>56194</c:v>
                </c:pt>
                <c:pt idx="856">
                  <c:v>86752</c:v>
                </c:pt>
                <c:pt idx="857">
                  <c:v>13064</c:v>
                </c:pt>
                <c:pt idx="858">
                  <c:v>49278</c:v>
                </c:pt>
                <c:pt idx="859">
                  <c:v>19486</c:v>
                </c:pt>
                <c:pt idx="860">
                  <c:v>464160</c:v>
                </c:pt>
                <c:pt idx="861">
                  <c:v>9627256</c:v>
                </c:pt>
                <c:pt idx="862">
                  <c:v>5116913</c:v>
                </c:pt>
                <c:pt idx="863">
                  <c:v>81147</c:v>
                </c:pt>
                <c:pt idx="864">
                  <c:v>57706</c:v>
                </c:pt>
                <c:pt idx="865">
                  <c:v>15092</c:v>
                </c:pt>
                <c:pt idx="866">
                  <c:v>636</c:v>
                </c:pt>
                <c:pt idx="867">
                  <c:v>7121</c:v>
                </c:pt>
                <c:pt idx="868">
                  <c:v>1306</c:v>
                </c:pt>
                <c:pt idx="869">
                  <c:v>278498</c:v>
                </c:pt>
                <c:pt idx="870">
                  <c:v>94862</c:v>
                </c:pt>
                <c:pt idx="871">
                  <c:v>484969</c:v>
                </c:pt>
                <c:pt idx="872">
                  <c:v>1966980</c:v>
                </c:pt>
                <c:pt idx="873">
                  <c:v>43569</c:v>
                </c:pt>
                <c:pt idx="874">
                  <c:v>81842</c:v>
                </c:pt>
                <c:pt idx="875">
                  <c:v>93112</c:v>
                </c:pt>
                <c:pt idx="876">
                  <c:v>60489</c:v>
                </c:pt>
                <c:pt idx="877">
                  <c:v>77658</c:v>
                </c:pt>
                <c:pt idx="878">
                  <c:v>2673</c:v>
                </c:pt>
                <c:pt idx="879">
                  <c:v>38514</c:v>
                </c:pt>
                <c:pt idx="880">
                  <c:v>139754</c:v>
                </c:pt>
                <c:pt idx="881">
                  <c:v>879</c:v>
                </c:pt>
                <c:pt idx="882">
                  <c:v>10157</c:v>
                </c:pt>
                <c:pt idx="883">
                  <c:v>6599</c:v>
                </c:pt>
                <c:pt idx="884">
                  <c:v>39843</c:v>
                </c:pt>
                <c:pt idx="885">
                  <c:v>3085</c:v>
                </c:pt>
                <c:pt idx="886">
                  <c:v>9833</c:v>
                </c:pt>
                <c:pt idx="887">
                  <c:v>2375</c:v>
                </c:pt>
                <c:pt idx="888">
                  <c:v>85654</c:v>
                </c:pt>
                <c:pt idx="889">
                  <c:v>98490</c:v>
                </c:pt>
                <c:pt idx="890">
                  <c:v>656515</c:v>
                </c:pt>
                <c:pt idx="891">
                  <c:v>1118</c:v>
                </c:pt>
                <c:pt idx="892">
                  <c:v>3675</c:v>
                </c:pt>
                <c:pt idx="893">
                  <c:v>36027</c:v>
                </c:pt>
                <c:pt idx="894">
                  <c:v>1038970</c:v>
                </c:pt>
                <c:pt idx="895">
                  <c:v>42478</c:v>
                </c:pt>
                <c:pt idx="896">
                  <c:v>501344</c:v>
                </c:pt>
                <c:pt idx="897">
                  <c:v>13203</c:v>
                </c:pt>
                <c:pt idx="898">
                  <c:v>266906</c:v>
                </c:pt>
                <c:pt idx="899">
                  <c:v>316329</c:v>
                </c:pt>
                <c:pt idx="900">
                  <c:v>592209</c:v>
                </c:pt>
                <c:pt idx="901">
                  <c:v>10188</c:v>
                </c:pt>
                <c:pt idx="902">
                  <c:v>17455</c:v>
                </c:pt>
                <c:pt idx="903">
                  <c:v>45298</c:v>
                </c:pt>
                <c:pt idx="904">
                  <c:v>221299</c:v>
                </c:pt>
                <c:pt idx="905">
                  <c:v>1391685</c:v>
                </c:pt>
                <c:pt idx="906">
                  <c:v>282718</c:v>
                </c:pt>
                <c:pt idx="907">
                  <c:v>405227</c:v>
                </c:pt>
                <c:pt idx="908">
                  <c:v>13997</c:v>
                </c:pt>
                <c:pt idx="909">
                  <c:v>180887</c:v>
                </c:pt>
                <c:pt idx="910">
                  <c:v>7011</c:v>
                </c:pt>
                <c:pt idx="911">
                  <c:v>7160</c:v>
                </c:pt>
                <c:pt idx="912">
                  <c:v>628814</c:v>
                </c:pt>
                <c:pt idx="913">
                  <c:v>87849</c:v>
                </c:pt>
                <c:pt idx="914">
                  <c:v>9899</c:v>
                </c:pt>
                <c:pt idx="915">
                  <c:v>8660</c:v>
                </c:pt>
                <c:pt idx="916">
                  <c:v>295062</c:v>
                </c:pt>
                <c:pt idx="917">
                  <c:v>56663</c:v>
                </c:pt>
                <c:pt idx="918">
                  <c:v>490141</c:v>
                </c:pt>
                <c:pt idx="919">
                  <c:v>285797</c:v>
                </c:pt>
                <c:pt idx="920">
                  <c:v>1530</c:v>
                </c:pt>
                <c:pt idx="921">
                  <c:v>271067</c:v>
                </c:pt>
                <c:pt idx="922">
                  <c:v>175160</c:v>
                </c:pt>
                <c:pt idx="923">
                  <c:v>26960</c:v>
                </c:pt>
                <c:pt idx="924">
                  <c:v>186618</c:v>
                </c:pt>
                <c:pt idx="925">
                  <c:v>336374</c:v>
                </c:pt>
                <c:pt idx="926">
                  <c:v>186407</c:v>
                </c:pt>
                <c:pt idx="927">
                  <c:v>65503</c:v>
                </c:pt>
                <c:pt idx="928">
                  <c:v>82236</c:v>
                </c:pt>
                <c:pt idx="929">
                  <c:v>155832</c:v>
                </c:pt>
                <c:pt idx="930">
                  <c:v>946</c:v>
                </c:pt>
                <c:pt idx="931">
                  <c:v>579</c:v>
                </c:pt>
                <c:pt idx="932">
                  <c:v>70248</c:v>
                </c:pt>
                <c:pt idx="933">
                  <c:v>246659</c:v>
                </c:pt>
                <c:pt idx="934">
                  <c:v>287309</c:v>
                </c:pt>
                <c:pt idx="935">
                  <c:v>52065</c:v>
                </c:pt>
                <c:pt idx="936">
                  <c:v>406961</c:v>
                </c:pt>
                <c:pt idx="937">
                  <c:v>394382</c:v>
                </c:pt>
                <c:pt idx="938">
                  <c:v>50392</c:v>
                </c:pt>
                <c:pt idx="939">
                  <c:v>60283</c:v>
                </c:pt>
                <c:pt idx="940">
                  <c:v>547660</c:v>
                </c:pt>
                <c:pt idx="941">
                  <c:v>1291</c:v>
                </c:pt>
                <c:pt idx="942">
                  <c:v>52332</c:v>
                </c:pt>
                <c:pt idx="943">
                  <c:v>43219</c:v>
                </c:pt>
                <c:pt idx="944">
                  <c:v>899</c:v>
                </c:pt>
                <c:pt idx="945">
                  <c:v>80533</c:v>
                </c:pt>
                <c:pt idx="946">
                  <c:v>15413</c:v>
                </c:pt>
                <c:pt idx="947">
                  <c:v>5508</c:v>
                </c:pt>
                <c:pt idx="948">
                  <c:v>2</c:v>
                </c:pt>
                <c:pt idx="949">
                  <c:v>4256</c:v>
                </c:pt>
                <c:pt idx="950">
                  <c:v>4443548</c:v>
                </c:pt>
                <c:pt idx="951">
                  <c:v>93586</c:v>
                </c:pt>
                <c:pt idx="952">
                  <c:v>2518412</c:v>
                </c:pt>
                <c:pt idx="953">
                  <c:v>6109078</c:v>
                </c:pt>
                <c:pt idx="954">
                  <c:v>397439</c:v>
                </c:pt>
                <c:pt idx="955">
                  <c:v>186496</c:v>
                </c:pt>
                <c:pt idx="956">
                  <c:v>9091</c:v>
                </c:pt>
                <c:pt idx="957">
                  <c:v>7820</c:v>
                </c:pt>
                <c:pt idx="958">
                  <c:v>3251748</c:v>
                </c:pt>
                <c:pt idx="959">
                  <c:v>115443</c:v>
                </c:pt>
                <c:pt idx="960">
                  <c:v>585053</c:v>
                </c:pt>
                <c:pt idx="961">
                  <c:v>1285900</c:v>
                </c:pt>
                <c:pt idx="962">
                  <c:v>334833</c:v>
                </c:pt>
                <c:pt idx="963">
                  <c:v>37625</c:v>
                </c:pt>
                <c:pt idx="964">
                  <c:v>2656979</c:v>
                </c:pt>
                <c:pt idx="965">
                  <c:v>5187</c:v>
                </c:pt>
                <c:pt idx="966">
                  <c:v>16477</c:v>
                </c:pt>
                <c:pt idx="967">
                  <c:v>1043654</c:v>
                </c:pt>
                <c:pt idx="968">
                  <c:v>127854</c:v>
                </c:pt>
                <c:pt idx="969">
                  <c:v>1801030</c:v>
                </c:pt>
                <c:pt idx="970">
                  <c:v>1592</c:v>
                </c:pt>
                <c:pt idx="971">
                  <c:v>190682</c:v>
                </c:pt>
                <c:pt idx="972">
                  <c:v>99914</c:v>
                </c:pt>
                <c:pt idx="973">
                  <c:v>13426964</c:v>
                </c:pt>
                <c:pt idx="974">
                  <c:v>218931</c:v>
                </c:pt>
                <c:pt idx="975">
                  <c:v>48186</c:v>
                </c:pt>
                <c:pt idx="976">
                  <c:v>58691</c:v>
                </c:pt>
                <c:pt idx="977">
                  <c:v>6670</c:v>
                </c:pt>
                <c:pt idx="978">
                  <c:v>734466</c:v>
                </c:pt>
                <c:pt idx="979">
                  <c:v>9963</c:v>
                </c:pt>
                <c:pt idx="980">
                  <c:v>898178</c:v>
                </c:pt>
                <c:pt idx="981">
                  <c:v>67517</c:v>
                </c:pt>
                <c:pt idx="982">
                  <c:v>7229</c:v>
                </c:pt>
                <c:pt idx="983">
                  <c:v>599</c:v>
                </c:pt>
                <c:pt idx="984">
                  <c:v>52499</c:v>
                </c:pt>
                <c:pt idx="985">
                  <c:v>1102</c:v>
                </c:pt>
                <c:pt idx="986">
                  <c:v>66970</c:v>
                </c:pt>
                <c:pt idx="987">
                  <c:v>156493</c:v>
                </c:pt>
                <c:pt idx="988">
                  <c:v>37964</c:v>
                </c:pt>
                <c:pt idx="989">
                  <c:v>18</c:v>
                </c:pt>
                <c:pt idx="990">
                  <c:v>70507</c:v>
                </c:pt>
                <c:pt idx="991">
                  <c:v>19022</c:v>
                </c:pt>
                <c:pt idx="992">
                  <c:v>782246</c:v>
                </c:pt>
                <c:pt idx="993">
                  <c:v>43912</c:v>
                </c:pt>
                <c:pt idx="994">
                  <c:v>364676</c:v>
                </c:pt>
                <c:pt idx="995">
                  <c:v>1697</c:v>
                </c:pt>
                <c:pt idx="996">
                  <c:v>353899</c:v>
                </c:pt>
                <c:pt idx="997">
                  <c:v>126126</c:v>
                </c:pt>
                <c:pt idx="998">
                  <c:v>1241</c:v>
                </c:pt>
                <c:pt idx="999">
                  <c:v>4875</c:v>
                </c:pt>
                <c:pt idx="1000">
                  <c:v>542331</c:v>
                </c:pt>
                <c:pt idx="1001">
                  <c:v>97371</c:v>
                </c:pt>
                <c:pt idx="1002">
                  <c:v>10124</c:v>
                </c:pt>
                <c:pt idx="1003">
                  <c:v>6951</c:v>
                </c:pt>
                <c:pt idx="1004">
                  <c:v>11734828</c:v>
                </c:pt>
                <c:pt idx="1005">
                  <c:v>4949</c:v>
                </c:pt>
                <c:pt idx="1006">
                  <c:v>4542</c:v>
                </c:pt>
                <c:pt idx="1007">
                  <c:v>4775</c:v>
                </c:pt>
                <c:pt idx="1008">
                  <c:v>19344</c:v>
                </c:pt>
                <c:pt idx="1009">
                  <c:v>267529</c:v>
                </c:pt>
                <c:pt idx="1010">
                  <c:v>6287</c:v>
                </c:pt>
                <c:pt idx="1011">
                  <c:v>4534</c:v>
                </c:pt>
                <c:pt idx="1012">
                  <c:v>6142</c:v>
                </c:pt>
                <c:pt idx="1013">
                  <c:v>582814</c:v>
                </c:pt>
                <c:pt idx="1014">
                  <c:v>7172</c:v>
                </c:pt>
                <c:pt idx="1015">
                  <c:v>10985</c:v>
                </c:pt>
                <c:pt idx="1016">
                  <c:v>31553692</c:v>
                </c:pt>
                <c:pt idx="1017">
                  <c:v>4409691</c:v>
                </c:pt>
                <c:pt idx="1018">
                  <c:v>7575</c:v>
                </c:pt>
                <c:pt idx="1019">
                  <c:v>12038</c:v>
                </c:pt>
                <c:pt idx="1020">
                  <c:v>38833</c:v>
                </c:pt>
                <c:pt idx="1021">
                  <c:v>807495</c:v>
                </c:pt>
                <c:pt idx="1022">
                  <c:v>8207</c:v>
                </c:pt>
                <c:pt idx="1023">
                  <c:v>44808</c:v>
                </c:pt>
                <c:pt idx="1024">
                  <c:v>17836</c:v>
                </c:pt>
                <c:pt idx="1025">
                  <c:v>48281</c:v>
                </c:pt>
                <c:pt idx="1026">
                  <c:v>86037</c:v>
                </c:pt>
                <c:pt idx="1027">
                  <c:v>1247</c:v>
                </c:pt>
                <c:pt idx="1028">
                  <c:v>540809</c:v>
                </c:pt>
                <c:pt idx="1029">
                  <c:v>14296249</c:v>
                </c:pt>
                <c:pt idx="1030">
                  <c:v>1792836</c:v>
                </c:pt>
                <c:pt idx="1031">
                  <c:v>2728</c:v>
                </c:pt>
                <c:pt idx="1032">
                  <c:v>14899</c:v>
                </c:pt>
                <c:pt idx="1033">
                  <c:v>13855</c:v>
                </c:pt>
                <c:pt idx="1034">
                  <c:v>212990</c:v>
                </c:pt>
                <c:pt idx="1035">
                  <c:v>937869</c:v>
                </c:pt>
                <c:pt idx="1036">
                  <c:v>60932</c:v>
                </c:pt>
                <c:pt idx="1037">
                  <c:v>641601</c:v>
                </c:pt>
                <c:pt idx="1038">
                  <c:v>2867928</c:v>
                </c:pt>
                <c:pt idx="1039">
                  <c:v>253118</c:v>
                </c:pt>
                <c:pt idx="1040">
                  <c:v>78060</c:v>
                </c:pt>
                <c:pt idx="1041">
                  <c:v>344</c:v>
                </c:pt>
                <c:pt idx="1042">
                  <c:v>716196</c:v>
                </c:pt>
                <c:pt idx="1043">
                  <c:v>1904856</c:v>
                </c:pt>
                <c:pt idx="1044">
                  <c:v>586819</c:v>
                </c:pt>
                <c:pt idx="1045">
                  <c:v>684551</c:v>
                </c:pt>
                <c:pt idx="1046">
                  <c:v>226765</c:v>
                </c:pt>
                <c:pt idx="1047">
                  <c:v>205648</c:v>
                </c:pt>
                <c:pt idx="1048">
                  <c:v>388122</c:v>
                </c:pt>
                <c:pt idx="1049">
                  <c:v>71170</c:v>
                </c:pt>
                <c:pt idx="1050">
                  <c:v>33772</c:v>
                </c:pt>
                <c:pt idx="1051">
                  <c:v>60649</c:v>
                </c:pt>
                <c:pt idx="1052">
                  <c:v>58368</c:v>
                </c:pt>
                <c:pt idx="1053">
                  <c:v>281640</c:v>
                </c:pt>
                <c:pt idx="1054">
                  <c:v>472711</c:v>
                </c:pt>
                <c:pt idx="1055">
                  <c:v>144794</c:v>
                </c:pt>
                <c:pt idx="1056">
                  <c:v>999494</c:v>
                </c:pt>
                <c:pt idx="1057">
                  <c:v>349368</c:v>
                </c:pt>
                <c:pt idx="1058">
                  <c:v>24599</c:v>
                </c:pt>
                <c:pt idx="1059">
                  <c:v>683232</c:v>
                </c:pt>
                <c:pt idx="1060">
                  <c:v>100708</c:v>
                </c:pt>
                <c:pt idx="1061">
                  <c:v>570769</c:v>
                </c:pt>
                <c:pt idx="1062">
                  <c:v>59606</c:v>
                </c:pt>
                <c:pt idx="1063">
                  <c:v>71587</c:v>
                </c:pt>
                <c:pt idx="1064">
                  <c:v>49312</c:v>
                </c:pt>
                <c:pt idx="1065">
                  <c:v>10329</c:v>
                </c:pt>
                <c:pt idx="1066">
                  <c:v>43703</c:v>
                </c:pt>
                <c:pt idx="1067">
                  <c:v>371859</c:v>
                </c:pt>
                <c:pt idx="1068">
                  <c:v>25246</c:v>
                </c:pt>
                <c:pt idx="1069">
                  <c:v>504983</c:v>
                </c:pt>
                <c:pt idx="1070">
                  <c:v>206107</c:v>
                </c:pt>
                <c:pt idx="1071">
                  <c:v>262683</c:v>
                </c:pt>
                <c:pt idx="1072">
                  <c:v>119713</c:v>
                </c:pt>
                <c:pt idx="1073">
                  <c:v>83242</c:v>
                </c:pt>
                <c:pt idx="1074">
                  <c:v>495367</c:v>
                </c:pt>
                <c:pt idx="1075">
                  <c:v>35911</c:v>
                </c:pt>
                <c:pt idx="1076">
                  <c:v>18078</c:v>
                </c:pt>
                <c:pt idx="1077">
                  <c:v>214733</c:v>
                </c:pt>
                <c:pt idx="1078">
                  <c:v>2291</c:v>
                </c:pt>
                <c:pt idx="1079">
                  <c:v>83</c:v>
                </c:pt>
                <c:pt idx="1080">
                  <c:v>102486</c:v>
                </c:pt>
                <c:pt idx="1081">
                  <c:v>245895</c:v>
                </c:pt>
                <c:pt idx="1082">
                  <c:v>6187</c:v>
                </c:pt>
                <c:pt idx="1083">
                  <c:v>239473</c:v>
                </c:pt>
                <c:pt idx="1084">
                  <c:v>18544</c:v>
                </c:pt>
                <c:pt idx="1085">
                  <c:v>1531442</c:v>
                </c:pt>
                <c:pt idx="1086">
                  <c:v>4046768</c:v>
                </c:pt>
                <c:pt idx="1087">
                  <c:v>4791</c:v>
                </c:pt>
                <c:pt idx="1088">
                  <c:v>4417</c:v>
                </c:pt>
                <c:pt idx="1089">
                  <c:v>59080</c:v>
                </c:pt>
                <c:pt idx="1090">
                  <c:v>5195</c:v>
                </c:pt>
                <c:pt idx="1091">
                  <c:v>513</c:v>
                </c:pt>
                <c:pt idx="1092">
                  <c:v>26710</c:v>
                </c:pt>
                <c:pt idx="1093">
                  <c:v>31950</c:v>
                </c:pt>
                <c:pt idx="1094">
                  <c:v>11032</c:v>
                </c:pt>
                <c:pt idx="1095">
                  <c:v>81258</c:v>
                </c:pt>
                <c:pt idx="1096">
                  <c:v>15333</c:v>
                </c:pt>
                <c:pt idx="1097">
                  <c:v>7898</c:v>
                </c:pt>
                <c:pt idx="1098">
                  <c:v>39571</c:v>
                </c:pt>
                <c:pt idx="1099">
                  <c:v>8899</c:v>
                </c:pt>
                <c:pt idx="1100">
                  <c:v>1</c:v>
                </c:pt>
                <c:pt idx="1101">
                  <c:v>16403</c:v>
                </c:pt>
                <c:pt idx="1102">
                  <c:v>10752</c:v>
                </c:pt>
                <c:pt idx="1103">
                  <c:v>119065</c:v>
                </c:pt>
                <c:pt idx="1104">
                  <c:v>349380</c:v>
                </c:pt>
                <c:pt idx="1105">
                  <c:v>853</c:v>
                </c:pt>
                <c:pt idx="1106">
                  <c:v>6691</c:v>
                </c:pt>
                <c:pt idx="1107">
                  <c:v>164117</c:v>
                </c:pt>
                <c:pt idx="1108">
                  <c:v>1660</c:v>
                </c:pt>
                <c:pt idx="1109">
                  <c:v>10</c:v>
                </c:pt>
                <c:pt idx="1110">
                  <c:v>253817</c:v>
                </c:pt>
                <c:pt idx="1111">
                  <c:v>90971</c:v>
                </c:pt>
                <c:pt idx="1112">
                  <c:v>166089</c:v>
                </c:pt>
                <c:pt idx="1113">
                  <c:v>6669</c:v>
                </c:pt>
                <c:pt idx="1114">
                  <c:v>1941632</c:v>
                </c:pt>
                <c:pt idx="1115">
                  <c:v>29282</c:v>
                </c:pt>
                <c:pt idx="1116">
                  <c:v>79956</c:v>
                </c:pt>
                <c:pt idx="1117">
                  <c:v>392195</c:v>
                </c:pt>
                <c:pt idx="1118">
                  <c:v>9792</c:v>
                </c:pt>
                <c:pt idx="1119">
                  <c:v>728036</c:v>
                </c:pt>
                <c:pt idx="1120">
                  <c:v>215974</c:v>
                </c:pt>
                <c:pt idx="1121">
                  <c:v>10634</c:v>
                </c:pt>
                <c:pt idx="1122">
                  <c:v>96368</c:v>
                </c:pt>
                <c:pt idx="1123">
                  <c:v>4356</c:v>
                </c:pt>
                <c:pt idx="1124">
                  <c:v>56313</c:v>
                </c:pt>
                <c:pt idx="1125">
                  <c:v>1718</c:v>
                </c:pt>
                <c:pt idx="1126">
                  <c:v>41919</c:v>
                </c:pt>
                <c:pt idx="1127">
                  <c:v>1050</c:v>
                </c:pt>
                <c:pt idx="1128">
                  <c:v>813319</c:v>
                </c:pt>
                <c:pt idx="1129">
                  <c:v>12519</c:v>
                </c:pt>
                <c:pt idx="1130">
                  <c:v>114701</c:v>
                </c:pt>
                <c:pt idx="1131">
                  <c:v>19923</c:v>
                </c:pt>
                <c:pt idx="1132">
                  <c:v>26034</c:v>
                </c:pt>
                <c:pt idx="1133">
                  <c:v>60041</c:v>
                </c:pt>
                <c:pt idx="1134">
                  <c:v>161300</c:v>
                </c:pt>
                <c:pt idx="1135">
                  <c:v>916719</c:v>
                </c:pt>
                <c:pt idx="1136">
                  <c:v>7727</c:v>
                </c:pt>
                <c:pt idx="1137">
                  <c:v>1333683</c:v>
                </c:pt>
                <c:pt idx="1138">
                  <c:v>636138</c:v>
                </c:pt>
                <c:pt idx="1139">
                  <c:v>4923</c:v>
                </c:pt>
                <c:pt idx="1140">
                  <c:v>80417</c:v>
                </c:pt>
                <c:pt idx="1141">
                  <c:v>4774</c:v>
                </c:pt>
                <c:pt idx="1142">
                  <c:v>12181</c:v>
                </c:pt>
                <c:pt idx="1143">
                  <c:v>939652</c:v>
                </c:pt>
                <c:pt idx="1144">
                  <c:v>13231</c:v>
                </c:pt>
                <c:pt idx="1145">
                  <c:v>33900</c:v>
                </c:pt>
                <c:pt idx="1146">
                  <c:v>647223</c:v>
                </c:pt>
                <c:pt idx="1147">
                  <c:v>310350</c:v>
                </c:pt>
                <c:pt idx="1148">
                  <c:v>7765</c:v>
                </c:pt>
                <c:pt idx="1149">
                  <c:v>1615504</c:v>
                </c:pt>
                <c:pt idx="1150">
                  <c:v>63190</c:v>
                </c:pt>
                <c:pt idx="1151">
                  <c:v>8004</c:v>
                </c:pt>
                <c:pt idx="1152">
                  <c:v>3712</c:v>
                </c:pt>
                <c:pt idx="1153">
                  <c:v>2514354</c:v>
                </c:pt>
                <c:pt idx="1154">
                  <c:v>7073</c:v>
                </c:pt>
                <c:pt idx="1155">
                  <c:v>20118</c:v>
                </c:pt>
                <c:pt idx="1156">
                  <c:v>28707</c:v>
                </c:pt>
                <c:pt idx="1157">
                  <c:v>400767</c:v>
                </c:pt>
                <c:pt idx="1158">
                  <c:v>88117</c:v>
                </c:pt>
                <c:pt idx="1159">
                  <c:v>18873</c:v>
                </c:pt>
                <c:pt idx="1160">
                  <c:v>218413</c:v>
                </c:pt>
                <c:pt idx="1161">
                  <c:v>4321</c:v>
                </c:pt>
                <c:pt idx="1162">
                  <c:v>4243</c:v>
                </c:pt>
                <c:pt idx="1163">
                  <c:v>50041</c:v>
                </c:pt>
                <c:pt idx="1164">
                  <c:v>169309</c:v>
                </c:pt>
                <c:pt idx="1165">
                  <c:v>115734</c:v>
                </c:pt>
                <c:pt idx="1166">
                  <c:v>8347237</c:v>
                </c:pt>
                <c:pt idx="1167">
                  <c:v>797867</c:v>
                </c:pt>
                <c:pt idx="1168">
                  <c:v>36840</c:v>
                </c:pt>
                <c:pt idx="1169">
                  <c:v>1390954</c:v>
                </c:pt>
                <c:pt idx="1170">
                  <c:v>13333</c:v>
                </c:pt>
                <c:pt idx="1171">
                  <c:v>163426</c:v>
                </c:pt>
                <c:pt idx="1172">
                  <c:v>16787</c:v>
                </c:pt>
                <c:pt idx="1173">
                  <c:v>5540</c:v>
                </c:pt>
                <c:pt idx="1174">
                  <c:v>12449</c:v>
                </c:pt>
                <c:pt idx="1175">
                  <c:v>102910</c:v>
                </c:pt>
                <c:pt idx="1176">
                  <c:v>151731</c:v>
                </c:pt>
                <c:pt idx="1177">
                  <c:v>721</c:v>
                </c:pt>
                <c:pt idx="1178">
                  <c:v>4900</c:v>
                </c:pt>
                <c:pt idx="1179">
                  <c:v>1798</c:v>
                </c:pt>
                <c:pt idx="1180">
                  <c:v>16</c:v>
                </c:pt>
                <c:pt idx="1181">
                  <c:v>37438</c:v>
                </c:pt>
                <c:pt idx="1182">
                  <c:v>10283</c:v>
                </c:pt>
                <c:pt idx="1183">
                  <c:v>53087</c:v>
                </c:pt>
                <c:pt idx="1184">
                  <c:v>836802</c:v>
                </c:pt>
                <c:pt idx="1185">
                  <c:v>10960</c:v>
                </c:pt>
                <c:pt idx="1186">
                  <c:v>2185</c:v>
                </c:pt>
                <c:pt idx="1187">
                  <c:v>2</c:v>
                </c:pt>
                <c:pt idx="1188">
                  <c:v>44072</c:v>
                </c:pt>
                <c:pt idx="1189">
                  <c:v>781792</c:v>
                </c:pt>
                <c:pt idx="1190">
                  <c:v>13331</c:v>
                </c:pt>
                <c:pt idx="1191">
                  <c:v>9443</c:v>
                </c:pt>
                <c:pt idx="1192">
                  <c:v>46146</c:v>
                </c:pt>
                <c:pt idx="1193">
                  <c:v>848318</c:v>
                </c:pt>
                <c:pt idx="1194">
                  <c:v>194695</c:v>
                </c:pt>
                <c:pt idx="1195">
                  <c:v>2762599</c:v>
                </c:pt>
                <c:pt idx="1196">
                  <c:v>223838</c:v>
                </c:pt>
                <c:pt idx="1197">
                  <c:v>41</c:v>
                </c:pt>
                <c:pt idx="1198">
                  <c:v>561744</c:v>
                </c:pt>
                <c:pt idx="1199">
                  <c:v>503</c:v>
                </c:pt>
                <c:pt idx="1200">
                  <c:v>342623</c:v>
                </c:pt>
                <c:pt idx="1201">
                  <c:v>33096</c:v>
                </c:pt>
                <c:pt idx="1202">
                  <c:v>230704</c:v>
                </c:pt>
                <c:pt idx="1203">
                  <c:v>838</c:v>
                </c:pt>
                <c:pt idx="1204">
                  <c:v>496024</c:v>
                </c:pt>
                <c:pt idx="1205">
                  <c:v>206001</c:v>
                </c:pt>
                <c:pt idx="1206">
                  <c:v>140683</c:v>
                </c:pt>
                <c:pt idx="1207">
                  <c:v>23910</c:v>
                </c:pt>
                <c:pt idx="1208">
                  <c:v>90286</c:v>
                </c:pt>
                <c:pt idx="1209">
                  <c:v>19808</c:v>
                </c:pt>
                <c:pt idx="1210">
                  <c:v>200669</c:v>
                </c:pt>
                <c:pt idx="1211">
                  <c:v>36705</c:v>
                </c:pt>
                <c:pt idx="1212">
                  <c:v>38471</c:v>
                </c:pt>
                <c:pt idx="1213">
                  <c:v>4624</c:v>
                </c:pt>
                <c:pt idx="1214">
                  <c:v>3876</c:v>
                </c:pt>
                <c:pt idx="1215">
                  <c:v>32119</c:v>
                </c:pt>
                <c:pt idx="1216">
                  <c:v>170775</c:v>
                </c:pt>
                <c:pt idx="1217">
                  <c:v>155709</c:v>
                </c:pt>
                <c:pt idx="1218">
                  <c:v>805894</c:v>
                </c:pt>
                <c:pt idx="1219">
                  <c:v>1902</c:v>
                </c:pt>
                <c:pt idx="1220">
                  <c:v>275232</c:v>
                </c:pt>
                <c:pt idx="1221">
                  <c:v>546</c:v>
                </c:pt>
                <c:pt idx="1222">
                  <c:v>902658</c:v>
                </c:pt>
                <c:pt idx="1223">
                  <c:v>3927</c:v>
                </c:pt>
                <c:pt idx="1224">
                  <c:v>112900</c:v>
                </c:pt>
                <c:pt idx="1225">
                  <c:v>451066</c:v>
                </c:pt>
                <c:pt idx="1226">
                  <c:v>44873</c:v>
                </c:pt>
                <c:pt idx="1227">
                  <c:v>60148</c:v>
                </c:pt>
                <c:pt idx="1228">
                  <c:v>177444</c:v>
                </c:pt>
                <c:pt idx="1229">
                  <c:v>4293</c:v>
                </c:pt>
                <c:pt idx="1230">
                  <c:v>1485236</c:v>
                </c:pt>
                <c:pt idx="1231">
                  <c:v>166</c:v>
                </c:pt>
                <c:pt idx="1232">
                  <c:v>30217</c:v>
                </c:pt>
                <c:pt idx="1233">
                  <c:v>889009</c:v>
                </c:pt>
                <c:pt idx="1234">
                  <c:v>104002</c:v>
                </c:pt>
                <c:pt idx="1235">
                  <c:v>715</c:v>
                </c:pt>
                <c:pt idx="1236">
                  <c:v>886</c:v>
                </c:pt>
                <c:pt idx="1237">
                  <c:v>1919</c:v>
                </c:pt>
                <c:pt idx="1238">
                  <c:v>3347</c:v>
                </c:pt>
                <c:pt idx="1239">
                  <c:v>8828</c:v>
                </c:pt>
                <c:pt idx="1240">
                  <c:v>26119</c:v>
                </c:pt>
                <c:pt idx="1241">
                  <c:v>62756</c:v>
                </c:pt>
                <c:pt idx="1242">
                  <c:v>5048</c:v>
                </c:pt>
                <c:pt idx="1243">
                  <c:v>58824</c:v>
                </c:pt>
                <c:pt idx="1244">
                  <c:v>2345</c:v>
                </c:pt>
                <c:pt idx="1245">
                  <c:v>132916</c:v>
                </c:pt>
                <c:pt idx="1246">
                  <c:v>63837</c:v>
                </c:pt>
                <c:pt idx="1247">
                  <c:v>119</c:v>
                </c:pt>
                <c:pt idx="1248">
                  <c:v>163775</c:v>
                </c:pt>
                <c:pt idx="1249">
                  <c:v>154569</c:v>
                </c:pt>
                <c:pt idx="1250">
                  <c:v>21832</c:v>
                </c:pt>
                <c:pt idx="1251">
                  <c:v>42483</c:v>
                </c:pt>
                <c:pt idx="1252">
                  <c:v>389</c:v>
                </c:pt>
                <c:pt idx="1253">
                  <c:v>66341</c:v>
                </c:pt>
                <c:pt idx="1254">
                  <c:v>4402020</c:v>
                </c:pt>
                <c:pt idx="1255">
                  <c:v>2021</c:v>
                </c:pt>
                <c:pt idx="1256">
                  <c:v>127944</c:v>
                </c:pt>
                <c:pt idx="1257">
                  <c:v>1335585</c:v>
                </c:pt>
                <c:pt idx="1258">
                  <c:v>355302</c:v>
                </c:pt>
                <c:pt idx="1259">
                  <c:v>4101</c:v>
                </c:pt>
                <c:pt idx="1260">
                  <c:v>118416</c:v>
                </c:pt>
                <c:pt idx="1261">
                  <c:v>53627</c:v>
                </c:pt>
                <c:pt idx="1262">
                  <c:v>97355</c:v>
                </c:pt>
                <c:pt idx="1263">
                  <c:v>137138</c:v>
                </c:pt>
                <c:pt idx="1264">
                  <c:v>33079</c:v>
                </c:pt>
                <c:pt idx="1265">
                  <c:v>735311</c:v>
                </c:pt>
                <c:pt idx="1266">
                  <c:v>43223</c:v>
                </c:pt>
                <c:pt idx="1267">
                  <c:v>6552</c:v>
                </c:pt>
                <c:pt idx="1268">
                  <c:v>137576</c:v>
                </c:pt>
                <c:pt idx="1269">
                  <c:v>162082</c:v>
                </c:pt>
                <c:pt idx="1270">
                  <c:v>217121</c:v>
                </c:pt>
                <c:pt idx="1271">
                  <c:v>296631</c:v>
                </c:pt>
                <c:pt idx="1272">
                  <c:v>77603</c:v>
                </c:pt>
                <c:pt idx="1273">
                  <c:v>20676</c:v>
                </c:pt>
                <c:pt idx="1274">
                  <c:v>587465</c:v>
                </c:pt>
                <c:pt idx="1275">
                  <c:v>5416</c:v>
                </c:pt>
                <c:pt idx="1276">
                  <c:v>60209</c:v>
                </c:pt>
                <c:pt idx="1277">
                  <c:v>227703</c:v>
                </c:pt>
                <c:pt idx="1278">
                  <c:v>560180</c:v>
                </c:pt>
                <c:pt idx="1279">
                  <c:v>642296</c:v>
                </c:pt>
                <c:pt idx="1280">
                  <c:v>224887</c:v>
                </c:pt>
                <c:pt idx="1281">
                  <c:v>510063</c:v>
                </c:pt>
                <c:pt idx="1282">
                  <c:v>310592</c:v>
                </c:pt>
                <c:pt idx="1283">
                  <c:v>422873</c:v>
                </c:pt>
                <c:pt idx="1284">
                  <c:v>1274212</c:v>
                </c:pt>
                <c:pt idx="1285">
                  <c:v>35739</c:v>
                </c:pt>
                <c:pt idx="1286">
                  <c:v>1215993</c:v>
                </c:pt>
                <c:pt idx="1287">
                  <c:v>1256</c:v>
                </c:pt>
                <c:pt idx="1288">
                  <c:v>1612748</c:v>
                </c:pt>
                <c:pt idx="1289">
                  <c:v>38919</c:v>
                </c:pt>
                <c:pt idx="1290">
                  <c:v>59575</c:v>
                </c:pt>
                <c:pt idx="1291">
                  <c:v>759610</c:v>
                </c:pt>
                <c:pt idx="1292">
                  <c:v>25533</c:v>
                </c:pt>
                <c:pt idx="1293">
                  <c:v>4086</c:v>
                </c:pt>
                <c:pt idx="1294">
                  <c:v>387357</c:v>
                </c:pt>
                <c:pt idx="1295">
                  <c:v>556380</c:v>
                </c:pt>
                <c:pt idx="1296">
                  <c:v>485159</c:v>
                </c:pt>
                <c:pt idx="1297">
                  <c:v>244910</c:v>
                </c:pt>
                <c:pt idx="1298">
                  <c:v>15245241</c:v>
                </c:pt>
                <c:pt idx="1299">
                  <c:v>376845</c:v>
                </c:pt>
                <c:pt idx="1300">
                  <c:v>6116</c:v>
                </c:pt>
                <c:pt idx="1301">
                  <c:v>20490</c:v>
                </c:pt>
                <c:pt idx="1302">
                  <c:v>3097</c:v>
                </c:pt>
                <c:pt idx="1303">
                  <c:v>31648</c:v>
                </c:pt>
                <c:pt idx="1304">
                  <c:v>4167</c:v>
                </c:pt>
                <c:pt idx="1305">
                  <c:v>1354458</c:v>
                </c:pt>
                <c:pt idx="1306">
                  <c:v>1227113</c:v>
                </c:pt>
                <c:pt idx="1307">
                  <c:v>248614</c:v>
                </c:pt>
                <c:pt idx="1308">
                  <c:v>21294</c:v>
                </c:pt>
                <c:pt idx="1309">
                  <c:v>267396</c:v>
                </c:pt>
                <c:pt idx="1310">
                  <c:v>7925</c:v>
                </c:pt>
                <c:pt idx="1311">
                  <c:v>4715</c:v>
                </c:pt>
                <c:pt idx="1312">
                  <c:v>117810</c:v>
                </c:pt>
                <c:pt idx="1313">
                  <c:v>109377</c:v>
                </c:pt>
                <c:pt idx="1314">
                  <c:v>33515</c:v>
                </c:pt>
                <c:pt idx="1315">
                  <c:v>39153</c:v>
                </c:pt>
                <c:pt idx="1316">
                  <c:v>8914</c:v>
                </c:pt>
                <c:pt idx="1317">
                  <c:v>2844</c:v>
                </c:pt>
                <c:pt idx="1318">
                  <c:v>157</c:v>
                </c:pt>
                <c:pt idx="1319">
                  <c:v>43922</c:v>
                </c:pt>
                <c:pt idx="1320">
                  <c:v>8713</c:v>
                </c:pt>
                <c:pt idx="1321">
                  <c:v>540</c:v>
                </c:pt>
                <c:pt idx="1322">
                  <c:v>25897</c:v>
                </c:pt>
                <c:pt idx="1323">
                  <c:v>250824</c:v>
                </c:pt>
                <c:pt idx="1324">
                  <c:v>292</c:v>
                </c:pt>
                <c:pt idx="1325">
                  <c:v>612019</c:v>
                </c:pt>
                <c:pt idx="1326">
                  <c:v>8259</c:v>
                </c:pt>
                <c:pt idx="1327">
                  <c:v>194315</c:v>
                </c:pt>
                <c:pt idx="1328">
                  <c:v>1553</c:v>
                </c:pt>
                <c:pt idx="1329">
                  <c:v>77797</c:v>
                </c:pt>
                <c:pt idx="1330">
                  <c:v>213653</c:v>
                </c:pt>
                <c:pt idx="1331">
                  <c:v>72411</c:v>
                </c:pt>
                <c:pt idx="1332">
                  <c:v>114851</c:v>
                </c:pt>
                <c:pt idx="1333">
                  <c:v>1039164</c:v>
                </c:pt>
                <c:pt idx="1334">
                  <c:v>809789</c:v>
                </c:pt>
                <c:pt idx="1335">
                  <c:v>73042</c:v>
                </c:pt>
                <c:pt idx="1336">
                  <c:v>1071590</c:v>
                </c:pt>
                <c:pt idx="1337">
                  <c:v>99513</c:v>
                </c:pt>
                <c:pt idx="1338">
                  <c:v>3231</c:v>
                </c:pt>
                <c:pt idx="1339">
                  <c:v>151837</c:v>
                </c:pt>
                <c:pt idx="1340">
                  <c:v>786755</c:v>
                </c:pt>
                <c:pt idx="1341">
                  <c:v>8361</c:v>
                </c:pt>
                <c:pt idx="1342">
                  <c:v>65196</c:v>
                </c:pt>
                <c:pt idx="1343">
                  <c:v>1638741</c:v>
                </c:pt>
                <c:pt idx="1344">
                  <c:v>18052</c:v>
                </c:pt>
                <c:pt idx="1345">
                  <c:v>130975</c:v>
                </c:pt>
                <c:pt idx="1346">
                  <c:v>619266</c:v>
                </c:pt>
                <c:pt idx="1347">
                  <c:v>525997</c:v>
                </c:pt>
                <c:pt idx="1348">
                  <c:v>633672</c:v>
                </c:pt>
                <c:pt idx="1349">
                  <c:v>4642</c:v>
                </c:pt>
                <c:pt idx="1350">
                  <c:v>1515</c:v>
                </c:pt>
                <c:pt idx="1351">
                  <c:v>652102</c:v>
                </c:pt>
                <c:pt idx="1352">
                  <c:v>2047</c:v>
                </c:pt>
                <c:pt idx="1353">
                  <c:v>39631</c:v>
                </c:pt>
                <c:pt idx="1354">
                  <c:v>2006</c:v>
                </c:pt>
                <c:pt idx="1355">
                  <c:v>58375</c:v>
                </c:pt>
                <c:pt idx="1356">
                  <c:v>162552</c:v>
                </c:pt>
                <c:pt idx="1357">
                  <c:v>12633</c:v>
                </c:pt>
                <c:pt idx="1358">
                  <c:v>63798</c:v>
                </c:pt>
                <c:pt idx="1359">
                  <c:v>1247436</c:v>
                </c:pt>
                <c:pt idx="1360">
                  <c:v>3489398</c:v>
                </c:pt>
                <c:pt idx="1361">
                  <c:v>19</c:v>
                </c:pt>
                <c:pt idx="1362">
                  <c:v>5668</c:v>
                </c:pt>
                <c:pt idx="1363">
                  <c:v>3923</c:v>
                </c:pt>
                <c:pt idx="1364">
                  <c:v>15948</c:v>
                </c:pt>
                <c:pt idx="1365">
                  <c:v>297212</c:v>
                </c:pt>
                <c:pt idx="1366">
                  <c:v>126029</c:v>
                </c:pt>
                <c:pt idx="1367">
                  <c:v>360505</c:v>
                </c:pt>
                <c:pt idx="1368">
                  <c:v>52663</c:v>
                </c:pt>
                <c:pt idx="1369">
                  <c:v>805689</c:v>
                </c:pt>
                <c:pt idx="1370">
                  <c:v>31</c:v>
                </c:pt>
                <c:pt idx="1371">
                  <c:v>183343</c:v>
                </c:pt>
                <c:pt idx="1372">
                  <c:v>567</c:v>
                </c:pt>
                <c:pt idx="1373">
                  <c:v>153032</c:v>
                </c:pt>
                <c:pt idx="1374">
                  <c:v>44633</c:v>
                </c:pt>
                <c:pt idx="1375">
                  <c:v>2541662</c:v>
                </c:pt>
                <c:pt idx="1376">
                  <c:v>896</c:v>
                </c:pt>
                <c:pt idx="1377">
                  <c:v>173116</c:v>
                </c:pt>
                <c:pt idx="1378">
                  <c:v>5027</c:v>
                </c:pt>
                <c:pt idx="1379">
                  <c:v>1456546</c:v>
                </c:pt>
                <c:pt idx="1380">
                  <c:v>3676</c:v>
                </c:pt>
                <c:pt idx="1381">
                  <c:v>86279</c:v>
                </c:pt>
                <c:pt idx="1382">
                  <c:v>17856</c:v>
                </c:pt>
                <c:pt idx="1383">
                  <c:v>4244451</c:v>
                </c:pt>
                <c:pt idx="1384">
                  <c:v>48249</c:v>
                </c:pt>
                <c:pt idx="1385">
                  <c:v>69228</c:v>
                </c:pt>
                <c:pt idx="1386">
                  <c:v>539421</c:v>
                </c:pt>
                <c:pt idx="1387">
                  <c:v>466274</c:v>
                </c:pt>
                <c:pt idx="1388">
                  <c:v>82928</c:v>
                </c:pt>
                <c:pt idx="1389">
                  <c:v>1170164</c:v>
                </c:pt>
                <c:pt idx="1390">
                  <c:v>139572</c:v>
                </c:pt>
                <c:pt idx="1391">
                  <c:v>1467</c:v>
                </c:pt>
                <c:pt idx="1392">
                  <c:v>1073</c:v>
                </c:pt>
                <c:pt idx="1393">
                  <c:v>59628</c:v>
                </c:pt>
                <c:pt idx="1394">
                  <c:v>2225</c:v>
                </c:pt>
                <c:pt idx="1395">
                  <c:v>87475</c:v>
                </c:pt>
                <c:pt idx="1396">
                  <c:v>500222</c:v>
                </c:pt>
                <c:pt idx="1397">
                  <c:v>469272</c:v>
                </c:pt>
                <c:pt idx="1398">
                  <c:v>862207</c:v>
                </c:pt>
                <c:pt idx="1399">
                  <c:v>741903</c:v>
                </c:pt>
                <c:pt idx="1400">
                  <c:v>159</c:v>
                </c:pt>
                <c:pt idx="1401">
                  <c:v>488</c:v>
                </c:pt>
                <c:pt idx="1402">
                  <c:v>31309945</c:v>
                </c:pt>
                <c:pt idx="1403">
                  <c:v>451193</c:v>
                </c:pt>
                <c:pt idx="1404">
                  <c:v>15317</c:v>
                </c:pt>
                <c:pt idx="1405">
                  <c:v>421239</c:v>
                </c:pt>
                <c:pt idx="1406">
                  <c:v>3803</c:v>
                </c:pt>
                <c:pt idx="1407">
                  <c:v>23354</c:v>
                </c:pt>
                <c:pt idx="1408">
                  <c:v>132072</c:v>
                </c:pt>
                <c:pt idx="1409">
                  <c:v>108561</c:v>
                </c:pt>
                <c:pt idx="1410">
                  <c:v>212786</c:v>
                </c:pt>
                <c:pt idx="1411">
                  <c:v>125217</c:v>
                </c:pt>
                <c:pt idx="1412">
                  <c:v>4520</c:v>
                </c:pt>
                <c:pt idx="1413">
                  <c:v>43727</c:v>
                </c:pt>
                <c:pt idx="1414">
                  <c:v>92879</c:v>
                </c:pt>
                <c:pt idx="1415">
                  <c:v>54860</c:v>
                </c:pt>
                <c:pt idx="1416">
                  <c:v>53473</c:v>
                </c:pt>
                <c:pt idx="1417">
                  <c:v>10524</c:v>
                </c:pt>
                <c:pt idx="1418">
                  <c:v>31814</c:v>
                </c:pt>
                <c:pt idx="1419">
                  <c:v>1205192</c:v>
                </c:pt>
                <c:pt idx="1420">
                  <c:v>31919</c:v>
                </c:pt>
                <c:pt idx="1421">
                  <c:v>614864</c:v>
                </c:pt>
                <c:pt idx="1422">
                  <c:v>115068</c:v>
                </c:pt>
                <c:pt idx="1423">
                  <c:v>22788</c:v>
                </c:pt>
                <c:pt idx="1424">
                  <c:v>64146</c:v>
                </c:pt>
                <c:pt idx="1425">
                  <c:v>500053</c:v>
                </c:pt>
                <c:pt idx="1426">
                  <c:v>1615044</c:v>
                </c:pt>
                <c:pt idx="1427">
                  <c:v>499873</c:v>
                </c:pt>
                <c:pt idx="1428">
                  <c:v>272595</c:v>
                </c:pt>
                <c:pt idx="1429">
                  <c:v>313832</c:v>
                </c:pt>
                <c:pt idx="1430">
                  <c:v>156236</c:v>
                </c:pt>
                <c:pt idx="1431">
                  <c:v>639709</c:v>
                </c:pt>
                <c:pt idx="1432">
                  <c:v>2107828</c:v>
                </c:pt>
                <c:pt idx="1433">
                  <c:v>152361</c:v>
                </c:pt>
                <c:pt idx="1434">
                  <c:v>117187</c:v>
                </c:pt>
                <c:pt idx="1435">
                  <c:v>402460</c:v>
                </c:pt>
                <c:pt idx="1436">
                  <c:v>3364</c:v>
                </c:pt>
                <c:pt idx="1437">
                  <c:v>119287</c:v>
                </c:pt>
                <c:pt idx="1438">
                  <c:v>303648</c:v>
                </c:pt>
                <c:pt idx="1439">
                  <c:v>379659</c:v>
                </c:pt>
                <c:pt idx="1440">
                  <c:v>12409</c:v>
                </c:pt>
                <c:pt idx="1441">
                  <c:v>296038</c:v>
                </c:pt>
                <c:pt idx="1442">
                  <c:v>155820</c:v>
                </c:pt>
                <c:pt idx="1443">
                  <c:v>27090</c:v>
                </c:pt>
                <c:pt idx="1444">
                  <c:v>83446</c:v>
                </c:pt>
                <c:pt idx="1445">
                  <c:v>308925</c:v>
                </c:pt>
                <c:pt idx="1446">
                  <c:v>7085</c:v>
                </c:pt>
                <c:pt idx="1447">
                  <c:v>25122</c:v>
                </c:pt>
                <c:pt idx="1448">
                  <c:v>1998000</c:v>
                </c:pt>
                <c:pt idx="1449">
                  <c:v>516945</c:v>
                </c:pt>
                <c:pt idx="1450">
                  <c:v>92956</c:v>
                </c:pt>
                <c:pt idx="1451">
                  <c:v>617354</c:v>
                </c:pt>
                <c:pt idx="1452">
                  <c:v>5169</c:v>
                </c:pt>
                <c:pt idx="1453">
                  <c:v>50286</c:v>
                </c:pt>
                <c:pt idx="1454">
                  <c:v>454378</c:v>
                </c:pt>
                <c:pt idx="1455">
                  <c:v>1245</c:v>
                </c:pt>
                <c:pt idx="1456">
                  <c:v>26404</c:v>
                </c:pt>
                <c:pt idx="1457">
                  <c:v>21373</c:v>
                </c:pt>
                <c:pt idx="1458">
                  <c:v>9462</c:v>
                </c:pt>
                <c:pt idx="1459">
                  <c:v>11054</c:v>
                </c:pt>
                <c:pt idx="1460">
                  <c:v>478985</c:v>
                </c:pt>
                <c:pt idx="1461">
                  <c:v>470927</c:v>
                </c:pt>
                <c:pt idx="1462">
                  <c:v>304195</c:v>
                </c:pt>
                <c:pt idx="1463">
                  <c:v>16105</c:v>
                </c:pt>
                <c:pt idx="1464">
                  <c:v>5331</c:v>
                </c:pt>
                <c:pt idx="1465">
                  <c:v>500492</c:v>
                </c:pt>
                <c:pt idx="1466">
                  <c:v>526636</c:v>
                </c:pt>
                <c:pt idx="1467">
                  <c:v>42622</c:v>
                </c:pt>
                <c:pt idx="1468">
                  <c:v>78931</c:v>
                </c:pt>
                <c:pt idx="1469">
                  <c:v>1450472</c:v>
                </c:pt>
                <c:pt idx="1470">
                  <c:v>136786</c:v>
                </c:pt>
                <c:pt idx="1471">
                  <c:v>971417</c:v>
                </c:pt>
                <c:pt idx="1472">
                  <c:v>15939</c:v>
                </c:pt>
                <c:pt idx="1473">
                  <c:v>4910</c:v>
                </c:pt>
                <c:pt idx="1474">
                  <c:v>9512425</c:v>
                </c:pt>
                <c:pt idx="1475">
                  <c:v>631129</c:v>
                </c:pt>
                <c:pt idx="1476">
                  <c:v>53779</c:v>
                </c:pt>
                <c:pt idx="1477">
                  <c:v>15598</c:v>
                </c:pt>
                <c:pt idx="1478">
                  <c:v>220544</c:v>
                </c:pt>
                <c:pt idx="1479">
                  <c:v>254954</c:v>
                </c:pt>
                <c:pt idx="1480">
                  <c:v>20594</c:v>
                </c:pt>
                <c:pt idx="1481">
                  <c:v>2405</c:v>
                </c:pt>
                <c:pt idx="1482">
                  <c:v>113878</c:v>
                </c:pt>
                <c:pt idx="1483">
                  <c:v>2219</c:v>
                </c:pt>
                <c:pt idx="1484">
                  <c:v>226703</c:v>
                </c:pt>
                <c:pt idx="1485">
                  <c:v>15563</c:v>
                </c:pt>
                <c:pt idx="1486">
                  <c:v>13189914</c:v>
                </c:pt>
                <c:pt idx="1487">
                  <c:v>44376</c:v>
                </c:pt>
                <c:pt idx="1488">
                  <c:v>58976</c:v>
                </c:pt>
                <c:pt idx="1489">
                  <c:v>175140</c:v>
                </c:pt>
                <c:pt idx="1490">
                  <c:v>4474</c:v>
                </c:pt>
                <c:pt idx="1491">
                  <c:v>7756</c:v>
                </c:pt>
                <c:pt idx="1492">
                  <c:v>317682</c:v>
                </c:pt>
                <c:pt idx="1493">
                  <c:v>69705</c:v>
                </c:pt>
                <c:pt idx="1494">
                  <c:v>37664</c:v>
                </c:pt>
                <c:pt idx="1495">
                  <c:v>280778</c:v>
                </c:pt>
                <c:pt idx="1496">
                  <c:v>517600</c:v>
                </c:pt>
                <c:pt idx="1497">
                  <c:v>74207</c:v>
                </c:pt>
                <c:pt idx="1498">
                  <c:v>2969</c:v>
                </c:pt>
                <c:pt idx="1499">
                  <c:v>29234</c:v>
                </c:pt>
                <c:pt idx="1500">
                  <c:v>3600</c:v>
                </c:pt>
                <c:pt idx="1501">
                  <c:v>115564</c:v>
                </c:pt>
                <c:pt idx="1502">
                  <c:v>39959</c:v>
                </c:pt>
                <c:pt idx="1503">
                  <c:v>170357</c:v>
                </c:pt>
                <c:pt idx="1504">
                  <c:v>952034</c:v>
                </c:pt>
                <c:pt idx="1505">
                  <c:v>593078</c:v>
                </c:pt>
                <c:pt idx="1506">
                  <c:v>11013</c:v>
                </c:pt>
                <c:pt idx="1507">
                  <c:v>26767</c:v>
                </c:pt>
                <c:pt idx="1508">
                  <c:v>55868</c:v>
                </c:pt>
                <c:pt idx="1509">
                  <c:v>1224765</c:v>
                </c:pt>
                <c:pt idx="1510">
                  <c:v>4898</c:v>
                </c:pt>
                <c:pt idx="1511">
                  <c:v>948342</c:v>
                </c:pt>
                <c:pt idx="1512">
                  <c:v>72690</c:v>
                </c:pt>
                <c:pt idx="1513">
                  <c:v>56247</c:v>
                </c:pt>
                <c:pt idx="1514">
                  <c:v>3876</c:v>
                </c:pt>
                <c:pt idx="1515">
                  <c:v>3300</c:v>
                </c:pt>
                <c:pt idx="1516">
                  <c:v>405044</c:v>
                </c:pt>
                <c:pt idx="1517">
                  <c:v>16349</c:v>
                </c:pt>
                <c:pt idx="1518">
                  <c:v>27936</c:v>
                </c:pt>
                <c:pt idx="1519">
                  <c:v>9070477</c:v>
                </c:pt>
                <c:pt idx="1520">
                  <c:v>98577</c:v>
                </c:pt>
                <c:pt idx="1521">
                  <c:v>73232</c:v>
                </c:pt>
                <c:pt idx="1522">
                  <c:v>657747</c:v>
                </c:pt>
                <c:pt idx="1523">
                  <c:v>248085</c:v>
                </c:pt>
                <c:pt idx="1524">
                  <c:v>29955</c:v>
                </c:pt>
                <c:pt idx="1525">
                  <c:v>65233</c:v>
                </c:pt>
                <c:pt idx="1526">
                  <c:v>9090521</c:v>
                </c:pt>
                <c:pt idx="1527">
                  <c:v>1532533</c:v>
                </c:pt>
                <c:pt idx="1528">
                  <c:v>23016</c:v>
                </c:pt>
                <c:pt idx="1529">
                  <c:v>81281</c:v>
                </c:pt>
                <c:pt idx="1530">
                  <c:v>189966</c:v>
                </c:pt>
                <c:pt idx="1531">
                  <c:v>830380</c:v>
                </c:pt>
                <c:pt idx="1532">
                  <c:v>566566</c:v>
                </c:pt>
                <c:pt idx="1533">
                  <c:v>411723</c:v>
                </c:pt>
                <c:pt idx="1534">
                  <c:v>24351</c:v>
                </c:pt>
                <c:pt idx="1535">
                  <c:v>2985189</c:v>
                </c:pt>
                <c:pt idx="1536">
                  <c:v>1631</c:v>
                </c:pt>
                <c:pt idx="1537">
                  <c:v>89917</c:v>
                </c:pt>
                <c:pt idx="1538">
                  <c:v>4901</c:v>
                </c:pt>
                <c:pt idx="1539">
                  <c:v>366208</c:v>
                </c:pt>
                <c:pt idx="1540">
                  <c:v>524119</c:v>
                </c:pt>
                <c:pt idx="1541">
                  <c:v>57974</c:v>
                </c:pt>
                <c:pt idx="1542">
                  <c:v>63722</c:v>
                </c:pt>
                <c:pt idx="1543">
                  <c:v>2271148</c:v>
                </c:pt>
                <c:pt idx="1544">
                  <c:v>207743</c:v>
                </c:pt>
                <c:pt idx="1545">
                  <c:v>286536</c:v>
                </c:pt>
                <c:pt idx="1546">
                  <c:v>49487</c:v>
                </c:pt>
                <c:pt idx="1547">
                  <c:v>42024</c:v>
                </c:pt>
                <c:pt idx="1548">
                  <c:v>80618</c:v>
                </c:pt>
                <c:pt idx="1549">
                  <c:v>24719</c:v>
                </c:pt>
                <c:pt idx="1550">
                  <c:v>163177</c:v>
                </c:pt>
                <c:pt idx="1551">
                  <c:v>4206</c:v>
                </c:pt>
                <c:pt idx="1552">
                  <c:v>16979</c:v>
                </c:pt>
                <c:pt idx="1553">
                  <c:v>311465</c:v>
                </c:pt>
                <c:pt idx="1554">
                  <c:v>424824</c:v>
                </c:pt>
                <c:pt idx="1555">
                  <c:v>3435</c:v>
                </c:pt>
                <c:pt idx="1556">
                  <c:v>276321</c:v>
                </c:pt>
                <c:pt idx="1557">
                  <c:v>88297</c:v>
                </c:pt>
                <c:pt idx="1558">
                  <c:v>607781</c:v>
                </c:pt>
                <c:pt idx="1559">
                  <c:v>1813</c:v>
                </c:pt>
                <c:pt idx="1560">
                  <c:v>71411</c:v>
                </c:pt>
                <c:pt idx="1561">
                  <c:v>268423</c:v>
                </c:pt>
                <c:pt idx="1562">
                  <c:v>21210</c:v>
                </c:pt>
                <c:pt idx="1563">
                  <c:v>1662128</c:v>
                </c:pt>
                <c:pt idx="1564">
                  <c:v>2549</c:v>
                </c:pt>
                <c:pt idx="1565">
                  <c:v>43578</c:v>
                </c:pt>
                <c:pt idx="1566">
                  <c:v>44179</c:v>
                </c:pt>
                <c:pt idx="1567">
                  <c:v>50044571</c:v>
                </c:pt>
                <c:pt idx="1568">
                  <c:v>138667</c:v>
                </c:pt>
                <c:pt idx="1569">
                  <c:v>25028</c:v>
                </c:pt>
                <c:pt idx="1570">
                  <c:v>2866</c:v>
                </c:pt>
                <c:pt idx="1571">
                  <c:v>411820</c:v>
                </c:pt>
                <c:pt idx="1572">
                  <c:v>18112</c:v>
                </c:pt>
                <c:pt idx="1573">
                  <c:v>1373</c:v>
                </c:pt>
                <c:pt idx="1574">
                  <c:v>812189</c:v>
                </c:pt>
                <c:pt idx="1575">
                  <c:v>275926</c:v>
                </c:pt>
                <c:pt idx="1576">
                  <c:v>13</c:v>
                </c:pt>
                <c:pt idx="1577">
                  <c:v>373113</c:v>
                </c:pt>
                <c:pt idx="1578">
                  <c:v>3291</c:v>
                </c:pt>
                <c:pt idx="1579">
                  <c:v>137536</c:v>
                </c:pt>
                <c:pt idx="1580">
                  <c:v>27831</c:v>
                </c:pt>
                <c:pt idx="1581">
                  <c:v>37954</c:v>
                </c:pt>
                <c:pt idx="1582">
                  <c:v>8028</c:v>
                </c:pt>
                <c:pt idx="1583">
                  <c:v>115409</c:v>
                </c:pt>
                <c:pt idx="1584">
                  <c:v>181861</c:v>
                </c:pt>
                <c:pt idx="1585">
                  <c:v>162079</c:v>
                </c:pt>
                <c:pt idx="1586">
                  <c:v>360399</c:v>
                </c:pt>
                <c:pt idx="1587">
                  <c:v>1116197</c:v>
                </c:pt>
                <c:pt idx="1588">
                  <c:v>308409</c:v>
                </c:pt>
                <c:pt idx="1589">
                  <c:v>172707</c:v>
                </c:pt>
                <c:pt idx="1590">
                  <c:v>13061</c:v>
                </c:pt>
                <c:pt idx="1591">
                  <c:v>2100</c:v>
                </c:pt>
                <c:pt idx="1592">
                  <c:v>33065</c:v>
                </c:pt>
                <c:pt idx="1593">
                  <c:v>2782</c:v>
                </c:pt>
                <c:pt idx="1594">
                  <c:v>64764</c:v>
                </c:pt>
                <c:pt idx="1595">
                  <c:v>1840772</c:v>
                </c:pt>
                <c:pt idx="1596">
                  <c:v>3274</c:v>
                </c:pt>
                <c:pt idx="1597">
                  <c:v>16546</c:v>
                </c:pt>
                <c:pt idx="1598">
                  <c:v>9522</c:v>
                </c:pt>
                <c:pt idx="1599">
                  <c:v>832599</c:v>
                </c:pt>
                <c:pt idx="1600">
                  <c:v>5523</c:v>
                </c:pt>
                <c:pt idx="1601">
                  <c:v>12855</c:v>
                </c:pt>
                <c:pt idx="1602">
                  <c:v>182</c:v>
                </c:pt>
                <c:pt idx="1603">
                  <c:v>46078</c:v>
                </c:pt>
                <c:pt idx="1604">
                  <c:v>106781</c:v>
                </c:pt>
                <c:pt idx="1605">
                  <c:v>39673</c:v>
                </c:pt>
                <c:pt idx="1606">
                  <c:v>36561</c:v>
                </c:pt>
                <c:pt idx="1607">
                  <c:v>183699</c:v>
                </c:pt>
                <c:pt idx="1608">
                  <c:v>22674</c:v>
                </c:pt>
                <c:pt idx="1609">
                  <c:v>58643</c:v>
                </c:pt>
                <c:pt idx="1610">
                  <c:v>3721</c:v>
                </c:pt>
                <c:pt idx="1611">
                  <c:v>4179</c:v>
                </c:pt>
                <c:pt idx="1612">
                  <c:v>12606</c:v>
                </c:pt>
                <c:pt idx="1613">
                  <c:v>7481</c:v>
                </c:pt>
                <c:pt idx="1614">
                  <c:v>11166</c:v>
                </c:pt>
                <c:pt idx="1615">
                  <c:v>569607</c:v>
                </c:pt>
                <c:pt idx="1616">
                  <c:v>44425</c:v>
                </c:pt>
                <c:pt idx="1617">
                  <c:v>144190</c:v>
                </c:pt>
                <c:pt idx="1618">
                  <c:v>8507</c:v>
                </c:pt>
                <c:pt idx="1619">
                  <c:v>702</c:v>
                </c:pt>
                <c:pt idx="1620">
                  <c:v>533850</c:v>
                </c:pt>
                <c:pt idx="1621">
                  <c:v>402873</c:v>
                </c:pt>
                <c:pt idx="1622">
                  <c:v>411</c:v>
                </c:pt>
                <c:pt idx="1623">
                  <c:v>112116</c:v>
                </c:pt>
                <c:pt idx="1624">
                  <c:v>45750</c:v>
                </c:pt>
                <c:pt idx="1625">
                  <c:v>3613</c:v>
                </c:pt>
                <c:pt idx="1626">
                  <c:v>4079</c:v>
                </c:pt>
                <c:pt idx="1627">
                  <c:v>2067</c:v>
                </c:pt>
                <c:pt idx="1628">
                  <c:v>43808</c:v>
                </c:pt>
                <c:pt idx="1629">
                  <c:v>671523</c:v>
                </c:pt>
                <c:pt idx="1630">
                  <c:v>1499618</c:v>
                </c:pt>
                <c:pt idx="1631">
                  <c:v>3635</c:v>
                </c:pt>
                <c:pt idx="1632">
                  <c:v>38953</c:v>
                </c:pt>
                <c:pt idx="1633">
                  <c:v>2909454</c:v>
                </c:pt>
                <c:pt idx="1634">
                  <c:v>653</c:v>
                </c:pt>
                <c:pt idx="1635">
                  <c:v>193052</c:v>
                </c:pt>
                <c:pt idx="1636">
                  <c:v>22204</c:v>
                </c:pt>
                <c:pt idx="1637">
                  <c:v>8074</c:v>
                </c:pt>
                <c:pt idx="1638">
                  <c:v>39600</c:v>
                </c:pt>
                <c:pt idx="1639">
                  <c:v>2311</c:v>
                </c:pt>
                <c:pt idx="1640">
                  <c:v>830072</c:v>
                </c:pt>
                <c:pt idx="1641">
                  <c:v>31713</c:v>
                </c:pt>
                <c:pt idx="1642">
                  <c:v>468377</c:v>
                </c:pt>
                <c:pt idx="1643">
                  <c:v>12782</c:v>
                </c:pt>
                <c:pt idx="1644">
                  <c:v>134362</c:v>
                </c:pt>
                <c:pt idx="1645">
                  <c:v>184054</c:v>
                </c:pt>
                <c:pt idx="1646">
                  <c:v>29335</c:v>
                </c:pt>
                <c:pt idx="1647">
                  <c:v>27926</c:v>
                </c:pt>
                <c:pt idx="1648">
                  <c:v>73</c:v>
                </c:pt>
                <c:pt idx="1649">
                  <c:v>5102</c:v>
                </c:pt>
                <c:pt idx="1650">
                  <c:v>2191</c:v>
                </c:pt>
                <c:pt idx="1651">
                  <c:v>62079</c:v>
                </c:pt>
                <c:pt idx="1652">
                  <c:v>2655821</c:v>
                </c:pt>
                <c:pt idx="1653">
                  <c:v>4267708</c:v>
                </c:pt>
                <c:pt idx="1654">
                  <c:v>3996</c:v>
                </c:pt>
                <c:pt idx="1655">
                  <c:v>497564</c:v>
                </c:pt>
                <c:pt idx="1656">
                  <c:v>1895672</c:v>
                </c:pt>
                <c:pt idx="1657">
                  <c:v>68596</c:v>
                </c:pt>
                <c:pt idx="1658">
                  <c:v>56416</c:v>
                </c:pt>
                <c:pt idx="1659">
                  <c:v>12491</c:v>
                </c:pt>
                <c:pt idx="1660">
                  <c:v>423240</c:v>
                </c:pt>
                <c:pt idx="1661">
                  <c:v>166029</c:v>
                </c:pt>
                <c:pt idx="1662">
                  <c:v>207</c:v>
                </c:pt>
                <c:pt idx="1663">
                  <c:v>50127</c:v>
                </c:pt>
                <c:pt idx="1664">
                  <c:v>2675</c:v>
                </c:pt>
                <c:pt idx="1665">
                  <c:v>61299</c:v>
                </c:pt>
                <c:pt idx="1666">
                  <c:v>116072</c:v>
                </c:pt>
                <c:pt idx="1667">
                  <c:v>24074</c:v>
                </c:pt>
                <c:pt idx="1668">
                  <c:v>3354</c:v>
                </c:pt>
                <c:pt idx="1669">
                  <c:v>106387</c:v>
                </c:pt>
                <c:pt idx="1670">
                  <c:v>887759</c:v>
                </c:pt>
                <c:pt idx="1671">
                  <c:v>1283</c:v>
                </c:pt>
                <c:pt idx="1672">
                  <c:v>42654</c:v>
                </c:pt>
                <c:pt idx="1673">
                  <c:v>5202</c:v>
                </c:pt>
                <c:pt idx="1674">
                  <c:v>48489</c:v>
                </c:pt>
                <c:pt idx="1675">
                  <c:v>8724</c:v>
                </c:pt>
                <c:pt idx="1676">
                  <c:v>423906</c:v>
                </c:pt>
                <c:pt idx="1677">
                  <c:v>339904</c:v>
                </c:pt>
                <c:pt idx="1678">
                  <c:v>132939</c:v>
                </c:pt>
                <c:pt idx="1679">
                  <c:v>43239</c:v>
                </c:pt>
                <c:pt idx="1680">
                  <c:v>24240</c:v>
                </c:pt>
                <c:pt idx="1681">
                  <c:v>253492</c:v>
                </c:pt>
                <c:pt idx="1682">
                  <c:v>5813</c:v>
                </c:pt>
                <c:pt idx="1683">
                  <c:v>1391585</c:v>
                </c:pt>
                <c:pt idx="1684">
                  <c:v>519</c:v>
                </c:pt>
                <c:pt idx="1685">
                  <c:v>2100</c:v>
                </c:pt>
                <c:pt idx="1686">
                  <c:v>141173</c:v>
                </c:pt>
                <c:pt idx="1687">
                  <c:v>7980</c:v>
                </c:pt>
                <c:pt idx="1688">
                  <c:v>1163</c:v>
                </c:pt>
                <c:pt idx="1689">
                  <c:v>124793</c:v>
                </c:pt>
                <c:pt idx="1690">
                  <c:v>24349</c:v>
                </c:pt>
                <c:pt idx="1691">
                  <c:v>80181</c:v>
                </c:pt>
                <c:pt idx="1692">
                  <c:v>286812</c:v>
                </c:pt>
                <c:pt idx="1693">
                  <c:v>56635</c:v>
                </c:pt>
                <c:pt idx="1694">
                  <c:v>25621</c:v>
                </c:pt>
                <c:pt idx="1695">
                  <c:v>156475</c:v>
                </c:pt>
                <c:pt idx="1696">
                  <c:v>13201</c:v>
                </c:pt>
                <c:pt idx="1697">
                  <c:v>859724</c:v>
                </c:pt>
                <c:pt idx="1698">
                  <c:v>4854350</c:v>
                </c:pt>
                <c:pt idx="1699">
                  <c:v>682</c:v>
                </c:pt>
                <c:pt idx="1700">
                  <c:v>3809860</c:v>
                </c:pt>
                <c:pt idx="1701">
                  <c:v>354383</c:v>
                </c:pt>
                <c:pt idx="1702">
                  <c:v>155553</c:v>
                </c:pt>
                <c:pt idx="1703">
                  <c:v>1622</c:v>
                </c:pt>
                <c:pt idx="1704">
                  <c:v>15306</c:v>
                </c:pt>
                <c:pt idx="1705">
                  <c:v>380850</c:v>
                </c:pt>
                <c:pt idx="1706">
                  <c:v>68801</c:v>
                </c:pt>
                <c:pt idx="1707">
                  <c:v>1974489</c:v>
                </c:pt>
                <c:pt idx="1708">
                  <c:v>124686</c:v>
                </c:pt>
                <c:pt idx="1709">
                  <c:v>11049</c:v>
                </c:pt>
                <c:pt idx="1710">
                  <c:v>4960</c:v>
                </c:pt>
                <c:pt idx="1711">
                  <c:v>4911</c:v>
                </c:pt>
                <c:pt idx="1712">
                  <c:v>131417</c:v>
                </c:pt>
                <c:pt idx="1713">
                  <c:v>5712</c:v>
                </c:pt>
                <c:pt idx="1714">
                  <c:v>42996</c:v>
                </c:pt>
                <c:pt idx="1715">
                  <c:v>1152308</c:v>
                </c:pt>
                <c:pt idx="1716">
                  <c:v>8561</c:v>
                </c:pt>
                <c:pt idx="1717">
                  <c:v>1694</c:v>
                </c:pt>
                <c:pt idx="1718">
                  <c:v>30713</c:v>
                </c:pt>
                <c:pt idx="1719">
                  <c:v>8480</c:v>
                </c:pt>
                <c:pt idx="1720">
                  <c:v>635404</c:v>
                </c:pt>
                <c:pt idx="1721">
                  <c:v>854197</c:v>
                </c:pt>
                <c:pt idx="1722">
                  <c:v>5682</c:v>
                </c:pt>
                <c:pt idx="1723">
                  <c:v>4</c:v>
                </c:pt>
                <c:pt idx="1724">
                  <c:v>4043</c:v>
                </c:pt>
                <c:pt idx="1725">
                  <c:v>269662</c:v>
                </c:pt>
                <c:pt idx="1726">
                  <c:v>438214</c:v>
                </c:pt>
                <c:pt idx="1727">
                  <c:v>100885</c:v>
                </c:pt>
                <c:pt idx="1728">
                  <c:v>65067</c:v>
                </c:pt>
                <c:pt idx="1729">
                  <c:v>1583</c:v>
                </c:pt>
                <c:pt idx="1730">
                  <c:v>132268</c:v>
                </c:pt>
                <c:pt idx="1731">
                  <c:v>172815</c:v>
                </c:pt>
                <c:pt idx="1732">
                  <c:v>872709</c:v>
                </c:pt>
                <c:pt idx="1733">
                  <c:v>200378</c:v>
                </c:pt>
                <c:pt idx="1734">
                  <c:v>7268</c:v>
                </c:pt>
                <c:pt idx="1735">
                  <c:v>2675</c:v>
                </c:pt>
                <c:pt idx="1736">
                  <c:v>94884</c:v>
                </c:pt>
                <c:pt idx="1737">
                  <c:v>274445</c:v>
                </c:pt>
                <c:pt idx="1738">
                  <c:v>91535</c:v>
                </c:pt>
                <c:pt idx="1739">
                  <c:v>16048</c:v>
                </c:pt>
                <c:pt idx="1740">
                  <c:v>46684</c:v>
                </c:pt>
                <c:pt idx="1741">
                  <c:v>482</c:v>
                </c:pt>
                <c:pt idx="1742">
                  <c:v>322463</c:v>
                </c:pt>
                <c:pt idx="1743">
                  <c:v>886302</c:v>
                </c:pt>
                <c:pt idx="1744">
                  <c:v>890</c:v>
                </c:pt>
                <c:pt idx="1745">
                  <c:v>11196</c:v>
                </c:pt>
                <c:pt idx="1746">
                  <c:v>778118</c:v>
                </c:pt>
                <c:pt idx="1747">
                  <c:v>38205</c:v>
                </c:pt>
                <c:pt idx="1748">
                  <c:v>162004</c:v>
                </c:pt>
                <c:pt idx="1749">
                  <c:v>27938</c:v>
                </c:pt>
                <c:pt idx="1750">
                  <c:v>30657</c:v>
                </c:pt>
                <c:pt idx="1751">
                  <c:v>1460372</c:v>
                </c:pt>
                <c:pt idx="1752">
                  <c:v>209301</c:v>
                </c:pt>
                <c:pt idx="1753">
                  <c:v>1490</c:v>
                </c:pt>
                <c:pt idx="1754">
                  <c:v>23018</c:v>
                </c:pt>
                <c:pt idx="1755">
                  <c:v>102990</c:v>
                </c:pt>
                <c:pt idx="1756">
                  <c:v>21122</c:v>
                </c:pt>
                <c:pt idx="1757">
                  <c:v>645114</c:v>
                </c:pt>
                <c:pt idx="1758">
                  <c:v>5055</c:v>
                </c:pt>
                <c:pt idx="1759">
                  <c:v>2814672</c:v>
                </c:pt>
                <c:pt idx="1760">
                  <c:v>2341</c:v>
                </c:pt>
                <c:pt idx="1761">
                  <c:v>107967</c:v>
                </c:pt>
                <c:pt idx="1762">
                  <c:v>25043</c:v>
                </c:pt>
                <c:pt idx="1763">
                  <c:v>6192</c:v>
                </c:pt>
                <c:pt idx="1764">
                  <c:v>1287625</c:v>
                </c:pt>
                <c:pt idx="1765">
                  <c:v>2544679</c:v>
                </c:pt>
                <c:pt idx="1766">
                  <c:v>95430</c:v>
                </c:pt>
                <c:pt idx="1767">
                  <c:v>267344</c:v>
                </c:pt>
                <c:pt idx="1768">
                  <c:v>171711</c:v>
                </c:pt>
                <c:pt idx="1769">
                  <c:v>141439</c:v>
                </c:pt>
                <c:pt idx="1770">
                  <c:v>327881</c:v>
                </c:pt>
                <c:pt idx="1771">
                  <c:v>8061</c:v>
                </c:pt>
                <c:pt idx="1772">
                  <c:v>894480</c:v>
                </c:pt>
                <c:pt idx="1773">
                  <c:v>44002</c:v>
                </c:pt>
                <c:pt idx="1774">
                  <c:v>7659964</c:v>
                </c:pt>
                <c:pt idx="1775">
                  <c:v>88447</c:v>
                </c:pt>
                <c:pt idx="1776">
                  <c:v>4664504</c:v>
                </c:pt>
                <c:pt idx="1777">
                  <c:v>1851279</c:v>
                </c:pt>
                <c:pt idx="1778">
                  <c:v>10623</c:v>
                </c:pt>
                <c:pt idx="1779">
                  <c:v>791901</c:v>
                </c:pt>
                <c:pt idx="1780">
                  <c:v>35414</c:v>
                </c:pt>
                <c:pt idx="1781">
                  <c:v>10286</c:v>
                </c:pt>
                <c:pt idx="1782">
                  <c:v>79372</c:v>
                </c:pt>
                <c:pt idx="1783">
                  <c:v>13709</c:v>
                </c:pt>
                <c:pt idx="1784">
                  <c:v>65146</c:v>
                </c:pt>
                <c:pt idx="1785">
                  <c:v>67767</c:v>
                </c:pt>
                <c:pt idx="1786">
                  <c:v>3048145</c:v>
                </c:pt>
                <c:pt idx="1787">
                  <c:v>250255</c:v>
                </c:pt>
                <c:pt idx="1788">
                  <c:v>442481</c:v>
                </c:pt>
                <c:pt idx="1789">
                  <c:v>94125</c:v>
                </c:pt>
                <c:pt idx="1790">
                  <c:v>289984</c:v>
                </c:pt>
                <c:pt idx="1791">
                  <c:v>61</c:v>
                </c:pt>
                <c:pt idx="1792">
                  <c:v>59195</c:v>
                </c:pt>
                <c:pt idx="1793">
                  <c:v>3599637</c:v>
                </c:pt>
                <c:pt idx="1794">
                  <c:v>219257</c:v>
                </c:pt>
                <c:pt idx="1795">
                  <c:v>164558</c:v>
                </c:pt>
                <c:pt idx="1796">
                  <c:v>151624</c:v>
                </c:pt>
                <c:pt idx="1797">
                  <c:v>86791</c:v>
                </c:pt>
                <c:pt idx="1798">
                  <c:v>26383</c:v>
                </c:pt>
                <c:pt idx="1799">
                  <c:v>40083</c:v>
                </c:pt>
                <c:pt idx="1800">
                  <c:v>353958</c:v>
                </c:pt>
                <c:pt idx="1801">
                  <c:v>1772903</c:v>
                </c:pt>
                <c:pt idx="1802">
                  <c:v>9858</c:v>
                </c:pt>
                <c:pt idx="1803">
                  <c:v>6385</c:v>
                </c:pt>
                <c:pt idx="1804">
                  <c:v>1933271</c:v>
                </c:pt>
                <c:pt idx="1805">
                  <c:v>203810</c:v>
                </c:pt>
                <c:pt idx="1806">
                  <c:v>5903</c:v>
                </c:pt>
                <c:pt idx="1807">
                  <c:v>2007</c:v>
                </c:pt>
                <c:pt idx="1808">
                  <c:v>12596</c:v>
                </c:pt>
                <c:pt idx="1809">
                  <c:v>496700</c:v>
                </c:pt>
                <c:pt idx="1810">
                  <c:v>1437903</c:v>
                </c:pt>
                <c:pt idx="1811">
                  <c:v>465</c:v>
                </c:pt>
                <c:pt idx="1812">
                  <c:v>1871836</c:v>
                </c:pt>
                <c:pt idx="1813">
                  <c:v>242555</c:v>
                </c:pt>
                <c:pt idx="1814">
                  <c:v>165184</c:v>
                </c:pt>
                <c:pt idx="1815">
                  <c:v>33940</c:v>
                </c:pt>
                <c:pt idx="1816">
                  <c:v>21270</c:v>
                </c:pt>
                <c:pt idx="1817">
                  <c:v>866662</c:v>
                </c:pt>
                <c:pt idx="1818">
                  <c:v>10952</c:v>
                </c:pt>
                <c:pt idx="1819">
                  <c:v>528332</c:v>
                </c:pt>
                <c:pt idx="1820">
                  <c:v>344882</c:v>
                </c:pt>
                <c:pt idx="1821">
                  <c:v>151705</c:v>
                </c:pt>
                <c:pt idx="1822">
                  <c:v>17627</c:v>
                </c:pt>
                <c:pt idx="1823">
                  <c:v>936713</c:v>
                </c:pt>
                <c:pt idx="1824">
                  <c:v>277144</c:v>
                </c:pt>
                <c:pt idx="1825">
                  <c:v>281991</c:v>
                </c:pt>
                <c:pt idx="1826">
                  <c:v>272294</c:v>
                </c:pt>
                <c:pt idx="1827">
                  <c:v>282665</c:v>
                </c:pt>
                <c:pt idx="1828">
                  <c:v>633422</c:v>
                </c:pt>
                <c:pt idx="1829">
                  <c:v>240495</c:v>
                </c:pt>
                <c:pt idx="1830">
                  <c:v>5810</c:v>
                </c:pt>
                <c:pt idx="1831">
                  <c:v>25193</c:v>
                </c:pt>
                <c:pt idx="1832">
                  <c:v>7478</c:v>
                </c:pt>
                <c:pt idx="1833">
                  <c:v>235780</c:v>
                </c:pt>
                <c:pt idx="1834">
                  <c:v>210252</c:v>
                </c:pt>
                <c:pt idx="1835">
                  <c:v>289473</c:v>
                </c:pt>
                <c:pt idx="1836">
                  <c:v>28659</c:v>
                </c:pt>
                <c:pt idx="1837">
                  <c:v>4337</c:v>
                </c:pt>
                <c:pt idx="1838">
                  <c:v>362192</c:v>
                </c:pt>
                <c:pt idx="1839">
                  <c:v>256538</c:v>
                </c:pt>
                <c:pt idx="1840">
                  <c:v>8547</c:v>
                </c:pt>
                <c:pt idx="1841">
                  <c:v>15126</c:v>
                </c:pt>
                <c:pt idx="1842">
                  <c:v>82781</c:v>
                </c:pt>
                <c:pt idx="1843">
                  <c:v>5065</c:v>
                </c:pt>
                <c:pt idx="1844">
                  <c:v>30590</c:v>
                </c:pt>
                <c:pt idx="1845">
                  <c:v>6561609</c:v>
                </c:pt>
                <c:pt idx="1846">
                  <c:v>1238</c:v>
                </c:pt>
                <c:pt idx="1847">
                  <c:v>54524</c:v>
                </c:pt>
                <c:pt idx="1848">
                  <c:v>4811</c:v>
                </c:pt>
                <c:pt idx="1849">
                  <c:v>21037633</c:v>
                </c:pt>
                <c:pt idx="1850">
                  <c:v>79433</c:v>
                </c:pt>
                <c:pt idx="1851">
                  <c:v>21839612</c:v>
                </c:pt>
                <c:pt idx="1852">
                  <c:v>44359</c:v>
                </c:pt>
                <c:pt idx="1853">
                  <c:v>445830</c:v>
                </c:pt>
                <c:pt idx="1854">
                  <c:v>1414093</c:v>
                </c:pt>
                <c:pt idx="1855">
                  <c:v>38174</c:v>
                </c:pt>
                <c:pt idx="1856">
                  <c:v>2313</c:v>
                </c:pt>
                <c:pt idx="1857">
                  <c:v>70420</c:v>
                </c:pt>
                <c:pt idx="1858">
                  <c:v>31363</c:v>
                </c:pt>
                <c:pt idx="1859">
                  <c:v>176280</c:v>
                </c:pt>
                <c:pt idx="1860">
                  <c:v>7139</c:v>
                </c:pt>
                <c:pt idx="1861">
                  <c:v>86372</c:v>
                </c:pt>
                <c:pt idx="1862">
                  <c:v>112311</c:v>
                </c:pt>
                <c:pt idx="1863">
                  <c:v>1788</c:v>
                </c:pt>
                <c:pt idx="1864">
                  <c:v>301870</c:v>
                </c:pt>
                <c:pt idx="1865">
                  <c:v>434</c:v>
                </c:pt>
                <c:pt idx="1866">
                  <c:v>28867</c:v>
                </c:pt>
                <c:pt idx="1867">
                  <c:v>2158799</c:v>
                </c:pt>
                <c:pt idx="1868">
                  <c:v>3333204</c:v>
                </c:pt>
                <c:pt idx="1869">
                  <c:v>642472</c:v>
                </c:pt>
                <c:pt idx="1870">
                  <c:v>191606</c:v>
                </c:pt>
                <c:pt idx="1871">
                  <c:v>3739</c:v>
                </c:pt>
                <c:pt idx="1872">
                  <c:v>361583</c:v>
                </c:pt>
                <c:pt idx="1873">
                  <c:v>283609</c:v>
                </c:pt>
                <c:pt idx="1874">
                  <c:v>125423</c:v>
                </c:pt>
                <c:pt idx="1875">
                  <c:v>232</c:v>
                </c:pt>
                <c:pt idx="1876">
                  <c:v>1402</c:v>
                </c:pt>
                <c:pt idx="1877">
                  <c:v>52800</c:v>
                </c:pt>
                <c:pt idx="1878">
                  <c:v>233509</c:v>
                </c:pt>
                <c:pt idx="1879">
                  <c:v>2249</c:v>
                </c:pt>
                <c:pt idx="1880">
                  <c:v>147920</c:v>
                </c:pt>
                <c:pt idx="1881">
                  <c:v>53206</c:v>
                </c:pt>
                <c:pt idx="1882">
                  <c:v>214290</c:v>
                </c:pt>
                <c:pt idx="1883">
                  <c:v>382851</c:v>
                </c:pt>
                <c:pt idx="1884">
                  <c:v>2860</c:v>
                </c:pt>
                <c:pt idx="1885">
                  <c:v>1538513</c:v>
                </c:pt>
                <c:pt idx="1886">
                  <c:v>277372</c:v>
                </c:pt>
                <c:pt idx="1887">
                  <c:v>187456</c:v>
                </c:pt>
                <c:pt idx="1888">
                  <c:v>499096</c:v>
                </c:pt>
                <c:pt idx="1889">
                  <c:v>10800</c:v>
                </c:pt>
                <c:pt idx="1890">
                  <c:v>50802</c:v>
                </c:pt>
                <c:pt idx="1891">
                  <c:v>929</c:v>
                </c:pt>
                <c:pt idx="1892">
                  <c:v>368391</c:v>
                </c:pt>
                <c:pt idx="1893">
                  <c:v>1063523</c:v>
                </c:pt>
                <c:pt idx="1894">
                  <c:v>137811</c:v>
                </c:pt>
                <c:pt idx="1895">
                  <c:v>65658</c:v>
                </c:pt>
                <c:pt idx="1896">
                  <c:v>14699</c:v>
                </c:pt>
                <c:pt idx="1897">
                  <c:v>1731</c:v>
                </c:pt>
                <c:pt idx="1898">
                  <c:v>122231</c:v>
                </c:pt>
                <c:pt idx="1899">
                  <c:v>232302</c:v>
                </c:pt>
                <c:pt idx="1900">
                  <c:v>276895</c:v>
                </c:pt>
                <c:pt idx="1901">
                  <c:v>32559</c:v>
                </c:pt>
                <c:pt idx="1902">
                  <c:v>9719</c:v>
                </c:pt>
                <c:pt idx="1903">
                  <c:v>364811</c:v>
                </c:pt>
                <c:pt idx="1904">
                  <c:v>41753</c:v>
                </c:pt>
                <c:pt idx="1905">
                  <c:v>480113</c:v>
                </c:pt>
                <c:pt idx="1906">
                  <c:v>15928</c:v>
                </c:pt>
                <c:pt idx="1907">
                  <c:v>1145</c:v>
                </c:pt>
                <c:pt idx="1908">
                  <c:v>45402</c:v>
                </c:pt>
                <c:pt idx="1909">
                  <c:v>41089</c:v>
                </c:pt>
                <c:pt idx="1910">
                  <c:v>381878</c:v>
                </c:pt>
                <c:pt idx="1911">
                  <c:v>35193</c:v>
                </c:pt>
                <c:pt idx="1912">
                  <c:v>4273887</c:v>
                </c:pt>
                <c:pt idx="1913">
                  <c:v>29956</c:v>
                </c:pt>
                <c:pt idx="1914">
                  <c:v>309034</c:v>
                </c:pt>
                <c:pt idx="1915">
                  <c:v>208697</c:v>
                </c:pt>
                <c:pt idx="1916">
                  <c:v>6138</c:v>
                </c:pt>
                <c:pt idx="1917">
                  <c:v>51118</c:v>
                </c:pt>
                <c:pt idx="1918">
                  <c:v>13063</c:v>
                </c:pt>
                <c:pt idx="1919">
                  <c:v>17153</c:v>
                </c:pt>
                <c:pt idx="1920">
                  <c:v>2899377</c:v>
                </c:pt>
                <c:pt idx="1921">
                  <c:v>748275</c:v>
                </c:pt>
                <c:pt idx="1922">
                  <c:v>427758</c:v>
                </c:pt>
                <c:pt idx="1923">
                  <c:v>36180</c:v>
                </c:pt>
                <c:pt idx="1924">
                  <c:v>27687</c:v>
                </c:pt>
                <c:pt idx="1925">
                  <c:v>40252</c:v>
                </c:pt>
                <c:pt idx="1926">
                  <c:v>222393</c:v>
                </c:pt>
                <c:pt idx="1927">
                  <c:v>14735</c:v>
                </c:pt>
                <c:pt idx="1928">
                  <c:v>343455</c:v>
                </c:pt>
                <c:pt idx="1929">
                  <c:v>5180</c:v>
                </c:pt>
                <c:pt idx="1930">
                  <c:v>4327</c:v>
                </c:pt>
                <c:pt idx="1931">
                  <c:v>530447</c:v>
                </c:pt>
                <c:pt idx="1932">
                  <c:v>72992</c:v>
                </c:pt>
                <c:pt idx="1933">
                  <c:v>212147</c:v>
                </c:pt>
                <c:pt idx="1934">
                  <c:v>443052</c:v>
                </c:pt>
                <c:pt idx="1935">
                  <c:v>49075</c:v>
                </c:pt>
                <c:pt idx="1936">
                  <c:v>191273</c:v>
                </c:pt>
                <c:pt idx="1937">
                  <c:v>231885</c:v>
                </c:pt>
                <c:pt idx="1938">
                  <c:v>14182</c:v>
                </c:pt>
                <c:pt idx="1939">
                  <c:v>2526</c:v>
                </c:pt>
                <c:pt idx="1940">
                  <c:v>823</c:v>
                </c:pt>
                <c:pt idx="1941">
                  <c:v>288070</c:v>
                </c:pt>
                <c:pt idx="1942">
                  <c:v>7877</c:v>
                </c:pt>
                <c:pt idx="1943">
                  <c:v>836462</c:v>
                </c:pt>
                <c:pt idx="1944">
                  <c:v>37385</c:v>
                </c:pt>
                <c:pt idx="1945">
                  <c:v>101146</c:v>
                </c:pt>
                <c:pt idx="1946">
                  <c:v>38197</c:v>
                </c:pt>
                <c:pt idx="1947">
                  <c:v>651295</c:v>
                </c:pt>
                <c:pt idx="1948">
                  <c:v>606365</c:v>
                </c:pt>
                <c:pt idx="1949">
                  <c:v>917302</c:v>
                </c:pt>
                <c:pt idx="1950">
                  <c:v>1194063</c:v>
                </c:pt>
                <c:pt idx="1951">
                  <c:v>442</c:v>
                </c:pt>
                <c:pt idx="1952">
                  <c:v>28559</c:v>
                </c:pt>
                <c:pt idx="1953">
                  <c:v>228189</c:v>
                </c:pt>
                <c:pt idx="1954">
                  <c:v>41521</c:v>
                </c:pt>
                <c:pt idx="1955">
                  <c:v>88843</c:v>
                </c:pt>
                <c:pt idx="1956">
                  <c:v>32192</c:v>
                </c:pt>
                <c:pt idx="1957">
                  <c:v>8671</c:v>
                </c:pt>
                <c:pt idx="1958">
                  <c:v>159828</c:v>
                </c:pt>
                <c:pt idx="1959">
                  <c:v>264676</c:v>
                </c:pt>
                <c:pt idx="1960">
                  <c:v>2759</c:v>
                </c:pt>
                <c:pt idx="1961">
                  <c:v>644</c:v>
                </c:pt>
                <c:pt idx="1962">
                  <c:v>50719</c:v>
                </c:pt>
                <c:pt idx="1963">
                  <c:v>250480</c:v>
                </c:pt>
                <c:pt idx="1964">
                  <c:v>5526</c:v>
                </c:pt>
                <c:pt idx="1965">
                  <c:v>444294</c:v>
                </c:pt>
                <c:pt idx="1966">
                  <c:v>30476</c:v>
                </c:pt>
                <c:pt idx="1967">
                  <c:v>89122</c:v>
                </c:pt>
                <c:pt idx="1968">
                  <c:v>334763</c:v>
                </c:pt>
                <c:pt idx="1969">
                  <c:v>45103</c:v>
                </c:pt>
                <c:pt idx="1970">
                  <c:v>1001800</c:v>
                </c:pt>
                <c:pt idx="1971">
                  <c:v>537</c:v>
                </c:pt>
                <c:pt idx="1972">
                  <c:v>221048</c:v>
                </c:pt>
                <c:pt idx="1973">
                  <c:v>455132</c:v>
                </c:pt>
                <c:pt idx="1974">
                  <c:v>5146</c:v>
                </c:pt>
                <c:pt idx="1975">
                  <c:v>3811268</c:v>
                </c:pt>
                <c:pt idx="1976">
                  <c:v>798</c:v>
                </c:pt>
                <c:pt idx="1977">
                  <c:v>2148625</c:v>
                </c:pt>
                <c:pt idx="1978">
                  <c:v>1519097</c:v>
                </c:pt>
                <c:pt idx="1979">
                  <c:v>1796</c:v>
                </c:pt>
                <c:pt idx="1980">
                  <c:v>7910</c:v>
                </c:pt>
                <c:pt idx="1981">
                  <c:v>48408</c:v>
                </c:pt>
                <c:pt idx="1982">
                  <c:v>425</c:v>
                </c:pt>
                <c:pt idx="1983">
                  <c:v>15960</c:v>
                </c:pt>
                <c:pt idx="1984">
                  <c:v>60518</c:v>
                </c:pt>
                <c:pt idx="1985">
                  <c:v>100401</c:v>
                </c:pt>
                <c:pt idx="1986">
                  <c:v>87492</c:v>
                </c:pt>
                <c:pt idx="1987">
                  <c:v>2964346</c:v>
                </c:pt>
                <c:pt idx="1988">
                  <c:v>646878</c:v>
                </c:pt>
                <c:pt idx="1989">
                  <c:v>2312</c:v>
                </c:pt>
                <c:pt idx="1990">
                  <c:v>130417</c:v>
                </c:pt>
                <c:pt idx="1991">
                  <c:v>914034</c:v>
                </c:pt>
                <c:pt idx="1992">
                  <c:v>446114</c:v>
                </c:pt>
                <c:pt idx="1993">
                  <c:v>9320</c:v>
                </c:pt>
                <c:pt idx="1994">
                  <c:v>161694</c:v>
                </c:pt>
                <c:pt idx="1995">
                  <c:v>2416</c:v>
                </c:pt>
                <c:pt idx="1996">
                  <c:v>2624</c:v>
                </c:pt>
                <c:pt idx="1997">
                  <c:v>1136626</c:v>
                </c:pt>
                <c:pt idx="1998">
                  <c:v>723637</c:v>
                </c:pt>
                <c:pt idx="1999">
                  <c:v>103963</c:v>
                </c:pt>
                <c:pt idx="2000">
                  <c:v>166281</c:v>
                </c:pt>
                <c:pt idx="2001">
                  <c:v>23176971</c:v>
                </c:pt>
                <c:pt idx="2002">
                  <c:v>7938</c:v>
                </c:pt>
                <c:pt idx="2003">
                  <c:v>421420</c:v>
                </c:pt>
                <c:pt idx="2004">
                  <c:v>189805</c:v>
                </c:pt>
                <c:pt idx="2005">
                  <c:v>8361194</c:v>
                </c:pt>
                <c:pt idx="2006">
                  <c:v>371457</c:v>
                </c:pt>
                <c:pt idx="2007">
                  <c:v>3334431</c:v>
                </c:pt>
                <c:pt idx="2008">
                  <c:v>103039</c:v>
                </c:pt>
                <c:pt idx="2009">
                  <c:v>14502</c:v>
                </c:pt>
                <c:pt idx="2010">
                  <c:v>11685</c:v>
                </c:pt>
                <c:pt idx="2011">
                  <c:v>246322</c:v>
                </c:pt>
                <c:pt idx="2012">
                  <c:v>52836223</c:v>
                </c:pt>
                <c:pt idx="2013">
                  <c:v>1300</c:v>
                </c:pt>
                <c:pt idx="2014">
                  <c:v>16582</c:v>
                </c:pt>
                <c:pt idx="2015">
                  <c:v>114966</c:v>
                </c:pt>
                <c:pt idx="2016">
                  <c:v>4461</c:v>
                </c:pt>
                <c:pt idx="2017">
                  <c:v>4984</c:v>
                </c:pt>
                <c:pt idx="2018">
                  <c:v>6336</c:v>
                </c:pt>
                <c:pt idx="2019">
                  <c:v>430812</c:v>
                </c:pt>
                <c:pt idx="2020">
                  <c:v>27537</c:v>
                </c:pt>
                <c:pt idx="2021">
                  <c:v>4857</c:v>
                </c:pt>
                <c:pt idx="2022">
                  <c:v>165141</c:v>
                </c:pt>
                <c:pt idx="2023">
                  <c:v>199334</c:v>
                </c:pt>
                <c:pt idx="2024">
                  <c:v>7444</c:v>
                </c:pt>
                <c:pt idx="2025">
                  <c:v>727</c:v>
                </c:pt>
                <c:pt idx="2026">
                  <c:v>64735</c:v>
                </c:pt>
                <c:pt idx="2027">
                  <c:v>37702</c:v>
                </c:pt>
                <c:pt idx="2028">
                  <c:v>27197</c:v>
                </c:pt>
                <c:pt idx="2029">
                  <c:v>71552</c:v>
                </c:pt>
                <c:pt idx="2030">
                  <c:v>27963</c:v>
                </c:pt>
                <c:pt idx="2031">
                  <c:v>8506</c:v>
                </c:pt>
                <c:pt idx="2032">
                  <c:v>188899</c:v>
                </c:pt>
                <c:pt idx="2033">
                  <c:v>1364</c:v>
                </c:pt>
                <c:pt idx="2034">
                  <c:v>20650</c:v>
                </c:pt>
                <c:pt idx="2035">
                  <c:v>45745</c:v>
                </c:pt>
                <c:pt idx="2036">
                  <c:v>211557</c:v>
                </c:pt>
                <c:pt idx="2037">
                  <c:v>65178</c:v>
                </c:pt>
                <c:pt idx="2038">
                  <c:v>12915</c:v>
                </c:pt>
                <c:pt idx="2039">
                  <c:v>7984</c:v>
                </c:pt>
                <c:pt idx="2040">
                  <c:v>2137</c:v>
                </c:pt>
                <c:pt idx="2041">
                  <c:v>47066</c:v>
                </c:pt>
                <c:pt idx="2042">
                  <c:v>54060</c:v>
                </c:pt>
                <c:pt idx="2043">
                  <c:v>742</c:v>
                </c:pt>
                <c:pt idx="2044">
                  <c:v>13088</c:v>
                </c:pt>
                <c:pt idx="2045">
                  <c:v>131045</c:v>
                </c:pt>
                <c:pt idx="2046">
                  <c:v>75967</c:v>
                </c:pt>
                <c:pt idx="2047">
                  <c:v>1260057</c:v>
                </c:pt>
                <c:pt idx="2048">
                  <c:v>18827</c:v>
                </c:pt>
                <c:pt idx="2049">
                  <c:v>185515</c:v>
                </c:pt>
                <c:pt idx="2050">
                  <c:v>8623</c:v>
                </c:pt>
                <c:pt idx="2051">
                  <c:v>270055</c:v>
                </c:pt>
                <c:pt idx="2052">
                  <c:v>10160</c:v>
                </c:pt>
                <c:pt idx="2053">
                  <c:v>26698</c:v>
                </c:pt>
                <c:pt idx="2054">
                  <c:v>368</c:v>
                </c:pt>
                <c:pt idx="2055">
                  <c:v>985763</c:v>
                </c:pt>
                <c:pt idx="2056">
                  <c:v>326</c:v>
                </c:pt>
                <c:pt idx="2057">
                  <c:v>37075</c:v>
                </c:pt>
                <c:pt idx="2058">
                  <c:v>941981</c:v>
                </c:pt>
                <c:pt idx="2059">
                  <c:v>220275</c:v>
                </c:pt>
                <c:pt idx="2060">
                  <c:v>9782</c:v>
                </c:pt>
                <c:pt idx="2061">
                  <c:v>80729</c:v>
                </c:pt>
                <c:pt idx="2062">
                  <c:v>2121387</c:v>
                </c:pt>
                <c:pt idx="2063">
                  <c:v>11586</c:v>
                </c:pt>
                <c:pt idx="2064">
                  <c:v>316305</c:v>
                </c:pt>
                <c:pt idx="2065">
                  <c:v>14620</c:v>
                </c:pt>
                <c:pt idx="2066">
                  <c:v>109920</c:v>
                </c:pt>
                <c:pt idx="2067">
                  <c:v>4522</c:v>
                </c:pt>
                <c:pt idx="2068">
                  <c:v>112076</c:v>
                </c:pt>
                <c:pt idx="2069">
                  <c:v>393</c:v>
                </c:pt>
                <c:pt idx="2070">
                  <c:v>12839</c:v>
                </c:pt>
                <c:pt idx="2071">
                  <c:v>269246</c:v>
                </c:pt>
                <c:pt idx="2072">
                  <c:v>8452</c:v>
                </c:pt>
                <c:pt idx="2073">
                  <c:v>200248</c:v>
                </c:pt>
                <c:pt idx="2074">
                  <c:v>19094</c:v>
                </c:pt>
                <c:pt idx="2075">
                  <c:v>45428</c:v>
                </c:pt>
                <c:pt idx="2076">
                  <c:v>105536</c:v>
                </c:pt>
                <c:pt idx="2077">
                  <c:v>20435</c:v>
                </c:pt>
                <c:pt idx="2078">
                  <c:v>65</c:v>
                </c:pt>
                <c:pt idx="2079">
                  <c:v>4591</c:v>
                </c:pt>
                <c:pt idx="2080">
                  <c:v>52015</c:v>
                </c:pt>
                <c:pt idx="2081">
                  <c:v>260326</c:v>
                </c:pt>
                <c:pt idx="2082">
                  <c:v>6041151</c:v>
                </c:pt>
                <c:pt idx="2083">
                  <c:v>7666</c:v>
                </c:pt>
                <c:pt idx="2084">
                  <c:v>1213</c:v>
                </c:pt>
                <c:pt idx="2085">
                  <c:v>4124819</c:v>
                </c:pt>
                <c:pt idx="2086">
                  <c:v>323455</c:v>
                </c:pt>
                <c:pt idx="2087">
                  <c:v>307868</c:v>
                </c:pt>
                <c:pt idx="2088">
                  <c:v>35139</c:v>
                </c:pt>
                <c:pt idx="2089">
                  <c:v>245</c:v>
                </c:pt>
                <c:pt idx="2090">
                  <c:v>2918</c:v>
                </c:pt>
                <c:pt idx="2091">
                  <c:v>7207</c:v>
                </c:pt>
                <c:pt idx="2092">
                  <c:v>66833</c:v>
                </c:pt>
                <c:pt idx="2093">
                  <c:v>5176</c:v>
                </c:pt>
                <c:pt idx="2094">
                  <c:v>154481</c:v>
                </c:pt>
                <c:pt idx="2095">
                  <c:v>7639</c:v>
                </c:pt>
                <c:pt idx="2096">
                  <c:v>88053</c:v>
                </c:pt>
                <c:pt idx="2097">
                  <c:v>4949</c:v>
                </c:pt>
                <c:pt idx="2098">
                  <c:v>1201</c:v>
                </c:pt>
                <c:pt idx="2099">
                  <c:v>3510</c:v>
                </c:pt>
                <c:pt idx="2100">
                  <c:v>12916</c:v>
                </c:pt>
                <c:pt idx="2101">
                  <c:v>50980</c:v>
                </c:pt>
                <c:pt idx="2102">
                  <c:v>11423</c:v>
                </c:pt>
                <c:pt idx="2103">
                  <c:v>35156</c:v>
                </c:pt>
                <c:pt idx="2104">
                  <c:v>6457</c:v>
                </c:pt>
                <c:pt idx="2105">
                  <c:v>564215</c:v>
                </c:pt>
                <c:pt idx="2106">
                  <c:v>674</c:v>
                </c:pt>
                <c:pt idx="2107">
                  <c:v>72668</c:v>
                </c:pt>
                <c:pt idx="2108">
                  <c:v>358099</c:v>
                </c:pt>
                <c:pt idx="2109">
                  <c:v>17775</c:v>
                </c:pt>
                <c:pt idx="2110">
                  <c:v>197268</c:v>
                </c:pt>
                <c:pt idx="2111">
                  <c:v>6843</c:v>
                </c:pt>
                <c:pt idx="2112">
                  <c:v>117695</c:v>
                </c:pt>
                <c:pt idx="2113">
                  <c:v>37466</c:v>
                </c:pt>
                <c:pt idx="2114">
                  <c:v>147860</c:v>
                </c:pt>
                <c:pt idx="2115">
                  <c:v>13924</c:v>
                </c:pt>
                <c:pt idx="2116">
                  <c:v>993</c:v>
                </c:pt>
                <c:pt idx="2117">
                  <c:v>8298</c:v>
                </c:pt>
                <c:pt idx="2118">
                  <c:v>1381635</c:v>
                </c:pt>
                <c:pt idx="2119">
                  <c:v>768</c:v>
                </c:pt>
                <c:pt idx="2120">
                  <c:v>32141</c:v>
                </c:pt>
                <c:pt idx="2121">
                  <c:v>30558</c:v>
                </c:pt>
                <c:pt idx="2122">
                  <c:v>15569</c:v>
                </c:pt>
                <c:pt idx="2123">
                  <c:v>84687140</c:v>
                </c:pt>
                <c:pt idx="2124">
                  <c:v>14913</c:v>
                </c:pt>
                <c:pt idx="2125">
                  <c:v>43988</c:v>
                </c:pt>
                <c:pt idx="2126">
                  <c:v>135324</c:v>
                </c:pt>
                <c:pt idx="2127">
                  <c:v>510</c:v>
                </c:pt>
                <c:pt idx="2128">
                  <c:v>52635</c:v>
                </c:pt>
                <c:pt idx="2129">
                  <c:v>10194</c:v>
                </c:pt>
                <c:pt idx="2130">
                  <c:v>5160</c:v>
                </c:pt>
                <c:pt idx="2131">
                  <c:v>2439</c:v>
                </c:pt>
                <c:pt idx="2132">
                  <c:v>127677</c:v>
                </c:pt>
                <c:pt idx="2133">
                  <c:v>1705</c:v>
                </c:pt>
                <c:pt idx="2134">
                  <c:v>621407</c:v>
                </c:pt>
                <c:pt idx="2135">
                  <c:v>1801155</c:v>
                </c:pt>
                <c:pt idx="2136">
                  <c:v>43071</c:v>
                </c:pt>
                <c:pt idx="2137">
                  <c:v>1192</c:v>
                </c:pt>
                <c:pt idx="2138">
                  <c:v>129704</c:v>
                </c:pt>
                <c:pt idx="2139">
                  <c:v>3968391</c:v>
                </c:pt>
                <c:pt idx="2140">
                  <c:v>124691</c:v>
                </c:pt>
                <c:pt idx="2141">
                  <c:v>921045</c:v>
                </c:pt>
                <c:pt idx="2142">
                  <c:v>475439</c:v>
                </c:pt>
                <c:pt idx="2143">
                  <c:v>124072</c:v>
                </c:pt>
                <c:pt idx="2144">
                  <c:v>181165</c:v>
                </c:pt>
                <c:pt idx="2145">
                  <c:v>2282705</c:v>
                </c:pt>
                <c:pt idx="2146">
                  <c:v>172523</c:v>
                </c:pt>
                <c:pt idx="2147">
                  <c:v>1009</c:v>
                </c:pt>
                <c:pt idx="2148">
                  <c:v>70454</c:v>
                </c:pt>
                <c:pt idx="2149">
                  <c:v>3245780</c:v>
                </c:pt>
                <c:pt idx="2150">
                  <c:v>67233</c:v>
                </c:pt>
                <c:pt idx="2151">
                  <c:v>13992</c:v>
                </c:pt>
                <c:pt idx="2152">
                  <c:v>197253</c:v>
                </c:pt>
                <c:pt idx="2153">
                  <c:v>79074</c:v>
                </c:pt>
                <c:pt idx="2154">
                  <c:v>1589551</c:v>
                </c:pt>
                <c:pt idx="2155">
                  <c:v>98326</c:v>
                </c:pt>
                <c:pt idx="2156">
                  <c:v>58002</c:v>
                </c:pt>
                <c:pt idx="2157">
                  <c:v>4458</c:v>
                </c:pt>
                <c:pt idx="2158">
                  <c:v>113168</c:v>
                </c:pt>
                <c:pt idx="2159">
                  <c:v>6526</c:v>
                </c:pt>
                <c:pt idx="2160">
                  <c:v>56067</c:v>
                </c:pt>
                <c:pt idx="2161">
                  <c:v>4954</c:v>
                </c:pt>
                <c:pt idx="2162">
                  <c:v>205272</c:v>
                </c:pt>
                <c:pt idx="2163">
                  <c:v>5118</c:v>
                </c:pt>
                <c:pt idx="2164">
                  <c:v>34044</c:v>
                </c:pt>
                <c:pt idx="2165">
                  <c:v>3162</c:v>
                </c:pt>
                <c:pt idx="2166">
                  <c:v>29379</c:v>
                </c:pt>
                <c:pt idx="2167">
                  <c:v>7797</c:v>
                </c:pt>
                <c:pt idx="2168">
                  <c:v>2967</c:v>
                </c:pt>
                <c:pt idx="2169">
                  <c:v>373392</c:v>
                </c:pt>
                <c:pt idx="2170">
                  <c:v>30302</c:v>
                </c:pt>
                <c:pt idx="2171">
                  <c:v>8501</c:v>
                </c:pt>
                <c:pt idx="2172">
                  <c:v>2175165</c:v>
                </c:pt>
                <c:pt idx="2173">
                  <c:v>92649</c:v>
                </c:pt>
                <c:pt idx="2174">
                  <c:v>485797</c:v>
                </c:pt>
                <c:pt idx="2175">
                  <c:v>263313</c:v>
                </c:pt>
                <c:pt idx="2176">
                  <c:v>454</c:v>
                </c:pt>
                <c:pt idx="2177">
                  <c:v>469676</c:v>
                </c:pt>
                <c:pt idx="2178">
                  <c:v>17069</c:v>
                </c:pt>
                <c:pt idx="2179">
                  <c:v>106455</c:v>
                </c:pt>
                <c:pt idx="2180">
                  <c:v>330759</c:v>
                </c:pt>
                <c:pt idx="2181">
                  <c:v>2616033</c:v>
                </c:pt>
                <c:pt idx="2182">
                  <c:v>502406</c:v>
                </c:pt>
                <c:pt idx="2183">
                  <c:v>35633</c:v>
                </c:pt>
                <c:pt idx="2184">
                  <c:v>1452</c:v>
                </c:pt>
                <c:pt idx="2185">
                  <c:v>2332</c:v>
                </c:pt>
                <c:pt idx="2186">
                  <c:v>8938</c:v>
                </c:pt>
                <c:pt idx="2187">
                  <c:v>23569</c:v>
                </c:pt>
                <c:pt idx="2188">
                  <c:v>427334</c:v>
                </c:pt>
                <c:pt idx="2189">
                  <c:v>19100</c:v>
                </c:pt>
                <c:pt idx="2190">
                  <c:v>12612</c:v>
                </c:pt>
                <c:pt idx="2191">
                  <c:v>240651</c:v>
                </c:pt>
                <c:pt idx="2192">
                  <c:v>390166</c:v>
                </c:pt>
                <c:pt idx="2193">
                  <c:v>188744</c:v>
                </c:pt>
                <c:pt idx="2194">
                  <c:v>3735</c:v>
                </c:pt>
                <c:pt idx="2195">
                  <c:v>5060</c:v>
                </c:pt>
                <c:pt idx="2196">
                  <c:v>9094</c:v>
                </c:pt>
                <c:pt idx="2197">
                  <c:v>5182382</c:v>
                </c:pt>
                <c:pt idx="2198">
                  <c:v>534157</c:v>
                </c:pt>
                <c:pt idx="2199">
                  <c:v>10209</c:v>
                </c:pt>
                <c:pt idx="2200">
                  <c:v>3667149</c:v>
                </c:pt>
                <c:pt idx="2201">
                  <c:v>36469</c:v>
                </c:pt>
                <c:pt idx="2202">
                  <c:v>4765</c:v>
                </c:pt>
                <c:pt idx="2203">
                  <c:v>110799</c:v>
                </c:pt>
                <c:pt idx="2204">
                  <c:v>94667</c:v>
                </c:pt>
                <c:pt idx="2205">
                  <c:v>1836511</c:v>
                </c:pt>
                <c:pt idx="2206">
                  <c:v>10551</c:v>
                </c:pt>
                <c:pt idx="2207">
                  <c:v>890</c:v>
                </c:pt>
                <c:pt idx="2208">
                  <c:v>4530</c:v>
                </c:pt>
                <c:pt idx="2209">
                  <c:v>851</c:v>
                </c:pt>
                <c:pt idx="2210">
                  <c:v>176303</c:v>
                </c:pt>
                <c:pt idx="2211">
                  <c:v>672800</c:v>
                </c:pt>
                <c:pt idx="2212">
                  <c:v>7336680</c:v>
                </c:pt>
                <c:pt idx="2213">
                  <c:v>244998</c:v>
                </c:pt>
                <c:pt idx="2214">
                  <c:v>18242</c:v>
                </c:pt>
                <c:pt idx="2215">
                  <c:v>2419</c:v>
                </c:pt>
                <c:pt idx="2216">
                  <c:v>182992</c:v>
                </c:pt>
                <c:pt idx="2217">
                  <c:v>414504</c:v>
                </c:pt>
                <c:pt idx="2218">
                  <c:v>41638</c:v>
                </c:pt>
                <c:pt idx="2219">
                  <c:v>4866904</c:v>
                </c:pt>
                <c:pt idx="2220">
                  <c:v>10137</c:v>
                </c:pt>
                <c:pt idx="2221">
                  <c:v>3304954</c:v>
                </c:pt>
                <c:pt idx="2222">
                  <c:v>99719</c:v>
                </c:pt>
                <c:pt idx="2223">
                  <c:v>12024</c:v>
                </c:pt>
                <c:pt idx="2224">
                  <c:v>463492</c:v>
                </c:pt>
                <c:pt idx="2225">
                  <c:v>194358</c:v>
                </c:pt>
                <c:pt idx="2226">
                  <c:v>171032</c:v>
                </c:pt>
                <c:pt idx="2227">
                  <c:v>24903</c:v>
                </c:pt>
                <c:pt idx="2228">
                  <c:v>79127</c:v>
                </c:pt>
                <c:pt idx="2229">
                  <c:v>63896</c:v>
                </c:pt>
                <c:pt idx="2230">
                  <c:v>100258</c:v>
                </c:pt>
                <c:pt idx="2231">
                  <c:v>8818993</c:v>
                </c:pt>
                <c:pt idx="2232">
                  <c:v>1594712</c:v>
                </c:pt>
                <c:pt idx="2233">
                  <c:v>119773</c:v>
                </c:pt>
                <c:pt idx="2234">
                  <c:v>13531</c:v>
                </c:pt>
                <c:pt idx="2235">
                  <c:v>11415</c:v>
                </c:pt>
                <c:pt idx="2236">
                  <c:v>9127</c:v>
                </c:pt>
                <c:pt idx="2237">
                  <c:v>147538</c:v>
                </c:pt>
                <c:pt idx="2238">
                  <c:v>87634</c:v>
                </c:pt>
                <c:pt idx="2239">
                  <c:v>78384</c:v>
                </c:pt>
                <c:pt idx="2240">
                  <c:v>14558</c:v>
                </c:pt>
                <c:pt idx="2241">
                  <c:v>4066461</c:v>
                </c:pt>
                <c:pt idx="2242">
                  <c:v>9555</c:v>
                </c:pt>
                <c:pt idx="2243">
                  <c:v>523</c:v>
                </c:pt>
                <c:pt idx="2244">
                  <c:v>4246</c:v>
                </c:pt>
                <c:pt idx="2245">
                  <c:v>33934</c:v>
                </c:pt>
                <c:pt idx="2246">
                  <c:v>2619167</c:v>
                </c:pt>
                <c:pt idx="2247">
                  <c:v>2637803</c:v>
                </c:pt>
                <c:pt idx="2248">
                  <c:v>726834</c:v>
                </c:pt>
                <c:pt idx="2249">
                  <c:v>468531</c:v>
                </c:pt>
                <c:pt idx="2250">
                  <c:v>266134</c:v>
                </c:pt>
                <c:pt idx="2251">
                  <c:v>3523176</c:v>
                </c:pt>
                <c:pt idx="2252">
                  <c:v>305561</c:v>
                </c:pt>
                <c:pt idx="2253">
                  <c:v>396252</c:v>
                </c:pt>
                <c:pt idx="2254">
                  <c:v>124257</c:v>
                </c:pt>
                <c:pt idx="2255">
                  <c:v>14471</c:v>
                </c:pt>
                <c:pt idx="2256">
                  <c:v>86732</c:v>
                </c:pt>
                <c:pt idx="2257">
                  <c:v>2</c:v>
                </c:pt>
                <c:pt idx="2258">
                  <c:v>456</c:v>
                </c:pt>
                <c:pt idx="2259">
                  <c:v>359801</c:v>
                </c:pt>
                <c:pt idx="2260">
                  <c:v>330257</c:v>
                </c:pt>
                <c:pt idx="2261">
                  <c:v>1735436</c:v>
                </c:pt>
                <c:pt idx="2262">
                  <c:v>23823</c:v>
                </c:pt>
                <c:pt idx="2263">
                  <c:v>392924</c:v>
                </c:pt>
                <c:pt idx="2264">
                  <c:v>21883130</c:v>
                </c:pt>
                <c:pt idx="2265">
                  <c:v>9066</c:v>
                </c:pt>
                <c:pt idx="2266">
                  <c:v>521741</c:v>
                </c:pt>
                <c:pt idx="2267">
                  <c:v>174564</c:v>
                </c:pt>
                <c:pt idx="2268">
                  <c:v>16476431</c:v>
                </c:pt>
                <c:pt idx="2269">
                  <c:v>448202</c:v>
                </c:pt>
                <c:pt idx="2270">
                  <c:v>372650</c:v>
                </c:pt>
                <c:pt idx="2271">
                  <c:v>69547</c:v>
                </c:pt>
                <c:pt idx="2272">
                  <c:v>186864</c:v>
                </c:pt>
                <c:pt idx="2273">
                  <c:v>40947</c:v>
                </c:pt>
                <c:pt idx="2274">
                  <c:v>126477</c:v>
                </c:pt>
                <c:pt idx="2275">
                  <c:v>1818433</c:v>
                </c:pt>
                <c:pt idx="2276">
                  <c:v>6780</c:v>
                </c:pt>
                <c:pt idx="2277">
                  <c:v>1515399</c:v>
                </c:pt>
                <c:pt idx="2278">
                  <c:v>10860</c:v>
                </c:pt>
                <c:pt idx="2279">
                  <c:v>78795</c:v>
                </c:pt>
                <c:pt idx="2280">
                  <c:v>46399</c:v>
                </c:pt>
                <c:pt idx="2281">
                  <c:v>487128</c:v>
                </c:pt>
                <c:pt idx="2282">
                  <c:v>3054</c:v>
                </c:pt>
                <c:pt idx="2283">
                  <c:v>57565</c:v>
                </c:pt>
                <c:pt idx="2284">
                  <c:v>28275</c:v>
                </c:pt>
                <c:pt idx="2285">
                  <c:v>972935</c:v>
                </c:pt>
                <c:pt idx="2286">
                  <c:v>2439</c:v>
                </c:pt>
                <c:pt idx="2287">
                  <c:v>55349</c:v>
                </c:pt>
                <c:pt idx="2288">
                  <c:v>21492</c:v>
                </c:pt>
                <c:pt idx="2289">
                  <c:v>282371</c:v>
                </c:pt>
                <c:pt idx="2290">
                  <c:v>5009</c:v>
                </c:pt>
                <c:pt idx="2291">
                  <c:v>34756819</c:v>
                </c:pt>
                <c:pt idx="2292">
                  <c:v>218410</c:v>
                </c:pt>
                <c:pt idx="2293">
                  <c:v>115433</c:v>
                </c:pt>
                <c:pt idx="2294">
                  <c:v>85772</c:v>
                </c:pt>
                <c:pt idx="2295">
                  <c:v>135637</c:v>
                </c:pt>
                <c:pt idx="2296">
                  <c:v>754</c:v>
                </c:pt>
                <c:pt idx="2297">
                  <c:v>246453</c:v>
                </c:pt>
                <c:pt idx="2298">
                  <c:v>4315804</c:v>
                </c:pt>
                <c:pt idx="2299">
                  <c:v>74570</c:v>
                </c:pt>
                <c:pt idx="2300">
                  <c:v>255171</c:v>
                </c:pt>
                <c:pt idx="2301">
                  <c:v>222741</c:v>
                </c:pt>
                <c:pt idx="2302">
                  <c:v>1922475</c:v>
                </c:pt>
                <c:pt idx="2303">
                  <c:v>254</c:v>
                </c:pt>
                <c:pt idx="2304">
                  <c:v>6233513</c:v>
                </c:pt>
                <c:pt idx="2305">
                  <c:v>2993890</c:v>
                </c:pt>
                <c:pt idx="2306">
                  <c:v>23473</c:v>
                </c:pt>
                <c:pt idx="2307">
                  <c:v>687</c:v>
                </c:pt>
                <c:pt idx="2308">
                  <c:v>6735</c:v>
                </c:pt>
                <c:pt idx="2309">
                  <c:v>87</c:v>
                </c:pt>
                <c:pt idx="2310">
                  <c:v>430507</c:v>
                </c:pt>
                <c:pt idx="2311">
                  <c:v>666731</c:v>
                </c:pt>
                <c:pt idx="2312">
                  <c:v>672</c:v>
                </c:pt>
                <c:pt idx="2313">
                  <c:v>1037</c:v>
                </c:pt>
                <c:pt idx="2314">
                  <c:v>1635037</c:v>
                </c:pt>
                <c:pt idx="2315">
                  <c:v>103</c:v>
                </c:pt>
                <c:pt idx="2316">
                  <c:v>21812</c:v>
                </c:pt>
                <c:pt idx="2317">
                  <c:v>2755</c:v>
                </c:pt>
                <c:pt idx="2318">
                  <c:v>32075</c:v>
                </c:pt>
                <c:pt idx="2319">
                  <c:v>159049</c:v>
                </c:pt>
                <c:pt idx="2320">
                  <c:v>1952185</c:v>
                </c:pt>
                <c:pt idx="2321">
                  <c:v>470134</c:v>
                </c:pt>
                <c:pt idx="2322">
                  <c:v>382199</c:v>
                </c:pt>
                <c:pt idx="2323">
                  <c:v>1267</c:v>
                </c:pt>
                <c:pt idx="2324">
                  <c:v>19863</c:v>
                </c:pt>
                <c:pt idx="2325">
                  <c:v>1570</c:v>
                </c:pt>
                <c:pt idx="2326">
                  <c:v>55642</c:v>
                </c:pt>
                <c:pt idx="2327">
                  <c:v>71422</c:v>
                </c:pt>
                <c:pt idx="2328">
                  <c:v>6311</c:v>
                </c:pt>
                <c:pt idx="2329">
                  <c:v>40712</c:v>
                </c:pt>
                <c:pt idx="2330">
                  <c:v>959365</c:v>
                </c:pt>
                <c:pt idx="2331">
                  <c:v>179867</c:v>
                </c:pt>
                <c:pt idx="2332">
                  <c:v>335749</c:v>
                </c:pt>
                <c:pt idx="2333">
                  <c:v>24823</c:v>
                </c:pt>
                <c:pt idx="2334">
                  <c:v>680287</c:v>
                </c:pt>
                <c:pt idx="2335">
                  <c:v>15530</c:v>
                </c:pt>
                <c:pt idx="2336">
                  <c:v>555539</c:v>
                </c:pt>
                <c:pt idx="2337">
                  <c:v>1241033</c:v>
                </c:pt>
                <c:pt idx="2338">
                  <c:v>6105137</c:v>
                </c:pt>
                <c:pt idx="2339">
                  <c:v>1044</c:v>
                </c:pt>
                <c:pt idx="2340">
                  <c:v>164218</c:v>
                </c:pt>
                <c:pt idx="2341">
                  <c:v>29366</c:v>
                </c:pt>
                <c:pt idx="2342">
                  <c:v>89281</c:v>
                </c:pt>
                <c:pt idx="2343">
                  <c:v>12725</c:v>
                </c:pt>
                <c:pt idx="2344">
                  <c:v>59821</c:v>
                </c:pt>
                <c:pt idx="2345">
                  <c:v>150425</c:v>
                </c:pt>
                <c:pt idx="2346">
                  <c:v>47356384</c:v>
                </c:pt>
                <c:pt idx="2347">
                  <c:v>170442</c:v>
                </c:pt>
                <c:pt idx="2348">
                  <c:v>375220</c:v>
                </c:pt>
                <c:pt idx="2349">
                  <c:v>27182</c:v>
                </c:pt>
                <c:pt idx="2350">
                  <c:v>913</c:v>
                </c:pt>
                <c:pt idx="2351">
                  <c:v>145665</c:v>
                </c:pt>
                <c:pt idx="2352">
                  <c:v>797304</c:v>
                </c:pt>
                <c:pt idx="2353">
                  <c:v>791192</c:v>
                </c:pt>
                <c:pt idx="2354">
                  <c:v>427</c:v>
                </c:pt>
                <c:pt idx="2355">
                  <c:v>17410136</c:v>
                </c:pt>
                <c:pt idx="2356">
                  <c:v>222795</c:v>
                </c:pt>
                <c:pt idx="2357">
                  <c:v>175895</c:v>
                </c:pt>
                <c:pt idx="2358">
                  <c:v>29877</c:v>
                </c:pt>
                <c:pt idx="2359">
                  <c:v>46334027</c:v>
                </c:pt>
                <c:pt idx="2360">
                  <c:v>275746</c:v>
                </c:pt>
                <c:pt idx="2361">
                  <c:v>22997</c:v>
                </c:pt>
                <c:pt idx="2362">
                  <c:v>5103</c:v>
                </c:pt>
                <c:pt idx="2363">
                  <c:v>62240</c:v>
                </c:pt>
                <c:pt idx="2364">
                  <c:v>156433</c:v>
                </c:pt>
                <c:pt idx="2365">
                  <c:v>4996</c:v>
                </c:pt>
                <c:pt idx="2366">
                  <c:v>230172</c:v>
                </c:pt>
                <c:pt idx="2367">
                  <c:v>74736</c:v>
                </c:pt>
                <c:pt idx="2368">
                  <c:v>164610</c:v>
                </c:pt>
                <c:pt idx="2369">
                  <c:v>1032462</c:v>
                </c:pt>
                <c:pt idx="2370">
                  <c:v>84</c:v>
                </c:pt>
                <c:pt idx="2371">
                  <c:v>2835077</c:v>
                </c:pt>
                <c:pt idx="2372">
                  <c:v>8729</c:v>
                </c:pt>
                <c:pt idx="2373">
                  <c:v>81231</c:v>
                </c:pt>
                <c:pt idx="2374">
                  <c:v>177220</c:v>
                </c:pt>
                <c:pt idx="2375">
                  <c:v>568807</c:v>
                </c:pt>
                <c:pt idx="2376">
                  <c:v>13540</c:v>
                </c:pt>
                <c:pt idx="2377">
                  <c:v>109390</c:v>
                </c:pt>
                <c:pt idx="2378">
                  <c:v>9890</c:v>
                </c:pt>
                <c:pt idx="2379">
                  <c:v>180683</c:v>
                </c:pt>
                <c:pt idx="2380">
                  <c:v>31078</c:v>
                </c:pt>
                <c:pt idx="2381">
                  <c:v>33123</c:v>
                </c:pt>
                <c:pt idx="2382">
                  <c:v>3210</c:v>
                </c:pt>
                <c:pt idx="2383">
                  <c:v>28331</c:v>
                </c:pt>
                <c:pt idx="2384">
                  <c:v>64880</c:v>
                </c:pt>
                <c:pt idx="2385">
                  <c:v>941294</c:v>
                </c:pt>
                <c:pt idx="2386">
                  <c:v>626860</c:v>
                </c:pt>
                <c:pt idx="2387">
                  <c:v>33581</c:v>
                </c:pt>
                <c:pt idx="2388">
                  <c:v>2853</c:v>
                </c:pt>
                <c:pt idx="2389">
                  <c:v>690179</c:v>
                </c:pt>
                <c:pt idx="2390">
                  <c:v>25692</c:v>
                </c:pt>
                <c:pt idx="2391">
                  <c:v>461</c:v>
                </c:pt>
                <c:pt idx="2392">
                  <c:v>1506773</c:v>
                </c:pt>
                <c:pt idx="2393">
                  <c:v>57036</c:v>
                </c:pt>
                <c:pt idx="2394">
                  <c:v>150072</c:v>
                </c:pt>
                <c:pt idx="2395">
                  <c:v>416853</c:v>
                </c:pt>
                <c:pt idx="2396">
                  <c:v>2224</c:v>
                </c:pt>
                <c:pt idx="2397">
                  <c:v>9416</c:v>
                </c:pt>
                <c:pt idx="2398">
                  <c:v>71949</c:v>
                </c:pt>
                <c:pt idx="2399">
                  <c:v>311914</c:v>
                </c:pt>
                <c:pt idx="2400">
                  <c:v>34130</c:v>
                </c:pt>
                <c:pt idx="2401">
                  <c:v>306540</c:v>
                </c:pt>
                <c:pt idx="2402">
                  <c:v>419571</c:v>
                </c:pt>
                <c:pt idx="2403">
                  <c:v>3650879</c:v>
                </c:pt>
                <c:pt idx="2404">
                  <c:v>21999</c:v>
                </c:pt>
                <c:pt idx="2405">
                  <c:v>109883</c:v>
                </c:pt>
                <c:pt idx="2406">
                  <c:v>46268</c:v>
                </c:pt>
                <c:pt idx="2407">
                  <c:v>929238</c:v>
                </c:pt>
                <c:pt idx="2408">
                  <c:v>1234888</c:v>
                </c:pt>
                <c:pt idx="2409">
                  <c:v>1428300</c:v>
                </c:pt>
                <c:pt idx="2410">
                  <c:v>52178</c:v>
                </c:pt>
                <c:pt idx="2411">
                  <c:v>26222</c:v>
                </c:pt>
                <c:pt idx="2412">
                  <c:v>869881</c:v>
                </c:pt>
                <c:pt idx="2413">
                  <c:v>19178</c:v>
                </c:pt>
                <c:pt idx="2414">
                  <c:v>2872</c:v>
                </c:pt>
                <c:pt idx="2415">
                  <c:v>341324</c:v>
                </c:pt>
                <c:pt idx="2416">
                  <c:v>23759</c:v>
                </c:pt>
                <c:pt idx="2417">
                  <c:v>10508</c:v>
                </c:pt>
                <c:pt idx="2418">
                  <c:v>13266</c:v>
                </c:pt>
                <c:pt idx="2419">
                  <c:v>1067788</c:v>
                </c:pt>
                <c:pt idx="2420">
                  <c:v>443258</c:v>
                </c:pt>
                <c:pt idx="2421">
                  <c:v>32687</c:v>
                </c:pt>
                <c:pt idx="2422">
                  <c:v>15400</c:v>
                </c:pt>
                <c:pt idx="2423">
                  <c:v>450698</c:v>
                </c:pt>
                <c:pt idx="2424">
                  <c:v>13078</c:v>
                </c:pt>
                <c:pt idx="2425">
                  <c:v>32633</c:v>
                </c:pt>
                <c:pt idx="2426">
                  <c:v>97137</c:v>
                </c:pt>
                <c:pt idx="2427">
                  <c:v>11338</c:v>
                </c:pt>
                <c:pt idx="2428">
                  <c:v>50015</c:v>
                </c:pt>
                <c:pt idx="2429">
                  <c:v>3978</c:v>
                </c:pt>
                <c:pt idx="2430">
                  <c:v>122609</c:v>
                </c:pt>
                <c:pt idx="2431">
                  <c:v>9788</c:v>
                </c:pt>
                <c:pt idx="2432">
                  <c:v>622909</c:v>
                </c:pt>
                <c:pt idx="2433">
                  <c:v>90553</c:v>
                </c:pt>
                <c:pt idx="2434">
                  <c:v>4322</c:v>
                </c:pt>
                <c:pt idx="2435">
                  <c:v>272542</c:v>
                </c:pt>
                <c:pt idx="2436">
                  <c:v>76026</c:v>
                </c:pt>
                <c:pt idx="2437">
                  <c:v>114383</c:v>
                </c:pt>
                <c:pt idx="2438">
                  <c:v>1609479</c:v>
                </c:pt>
                <c:pt idx="2439">
                  <c:v>35939</c:v>
                </c:pt>
                <c:pt idx="2440">
                  <c:v>139526</c:v>
                </c:pt>
                <c:pt idx="2441">
                  <c:v>281351</c:v>
                </c:pt>
                <c:pt idx="2442">
                  <c:v>790</c:v>
                </c:pt>
                <c:pt idx="2443">
                  <c:v>19116</c:v>
                </c:pt>
                <c:pt idx="2444">
                  <c:v>592449</c:v>
                </c:pt>
                <c:pt idx="2445">
                  <c:v>167091</c:v>
                </c:pt>
                <c:pt idx="2446">
                  <c:v>41391</c:v>
                </c:pt>
                <c:pt idx="2447">
                  <c:v>5389540</c:v>
                </c:pt>
                <c:pt idx="2448">
                  <c:v>4004</c:v>
                </c:pt>
                <c:pt idx="2449">
                  <c:v>6036</c:v>
                </c:pt>
                <c:pt idx="2450">
                  <c:v>735567</c:v>
                </c:pt>
                <c:pt idx="2451">
                  <c:v>158333</c:v>
                </c:pt>
                <c:pt idx="2452">
                  <c:v>6441</c:v>
                </c:pt>
                <c:pt idx="2453">
                  <c:v>131905</c:v>
                </c:pt>
                <c:pt idx="2454">
                  <c:v>58134</c:v>
                </c:pt>
                <c:pt idx="2455">
                  <c:v>69134</c:v>
                </c:pt>
                <c:pt idx="2456">
                  <c:v>5309640</c:v>
                </c:pt>
                <c:pt idx="2457">
                  <c:v>15796</c:v>
                </c:pt>
                <c:pt idx="2458">
                  <c:v>93923</c:v>
                </c:pt>
                <c:pt idx="2459">
                  <c:v>45971</c:v>
                </c:pt>
                <c:pt idx="2460">
                  <c:v>5258</c:v>
                </c:pt>
                <c:pt idx="2461">
                  <c:v>18635472</c:v>
                </c:pt>
                <c:pt idx="2462">
                  <c:v>102906</c:v>
                </c:pt>
                <c:pt idx="2463">
                  <c:v>115636</c:v>
                </c:pt>
                <c:pt idx="2464">
                  <c:v>93546</c:v>
                </c:pt>
                <c:pt idx="2465">
                  <c:v>35030</c:v>
                </c:pt>
                <c:pt idx="2466">
                  <c:v>34712</c:v>
                </c:pt>
                <c:pt idx="2467">
                  <c:v>71230</c:v>
                </c:pt>
                <c:pt idx="2468">
                  <c:v>19346</c:v>
                </c:pt>
                <c:pt idx="2469">
                  <c:v>22338</c:v>
                </c:pt>
                <c:pt idx="2470">
                  <c:v>262821</c:v>
                </c:pt>
                <c:pt idx="2471">
                  <c:v>28345</c:v>
                </c:pt>
                <c:pt idx="2472">
                  <c:v>42840</c:v>
                </c:pt>
                <c:pt idx="2473">
                  <c:v>45623</c:v>
                </c:pt>
                <c:pt idx="2474">
                  <c:v>567364</c:v>
                </c:pt>
                <c:pt idx="2475">
                  <c:v>31480</c:v>
                </c:pt>
                <c:pt idx="2476">
                  <c:v>9637</c:v>
                </c:pt>
                <c:pt idx="2477">
                  <c:v>906376</c:v>
                </c:pt>
                <c:pt idx="2478">
                  <c:v>316412</c:v>
                </c:pt>
                <c:pt idx="2479">
                  <c:v>7981</c:v>
                </c:pt>
                <c:pt idx="2480">
                  <c:v>133869</c:v>
                </c:pt>
                <c:pt idx="2481">
                  <c:v>288629</c:v>
                </c:pt>
                <c:pt idx="2482">
                  <c:v>863940</c:v>
                </c:pt>
                <c:pt idx="2483">
                  <c:v>44165</c:v>
                </c:pt>
                <c:pt idx="2484">
                  <c:v>3946</c:v>
                </c:pt>
                <c:pt idx="2485">
                  <c:v>185609</c:v>
                </c:pt>
                <c:pt idx="2486">
                  <c:v>627777</c:v>
                </c:pt>
                <c:pt idx="2487">
                  <c:v>130248</c:v>
                </c:pt>
                <c:pt idx="2488">
                  <c:v>50945</c:v>
                </c:pt>
                <c:pt idx="2489">
                  <c:v>70001</c:v>
                </c:pt>
                <c:pt idx="2490">
                  <c:v>47818</c:v>
                </c:pt>
                <c:pt idx="2491">
                  <c:v>23796</c:v>
                </c:pt>
                <c:pt idx="2492">
                  <c:v>2663304</c:v>
                </c:pt>
                <c:pt idx="2493">
                  <c:v>304058</c:v>
                </c:pt>
                <c:pt idx="2494">
                  <c:v>7855</c:v>
                </c:pt>
                <c:pt idx="2495">
                  <c:v>60543</c:v>
                </c:pt>
                <c:pt idx="2496">
                  <c:v>6492</c:v>
                </c:pt>
                <c:pt idx="2497">
                  <c:v>9481114</c:v>
                </c:pt>
                <c:pt idx="2498">
                  <c:v>14079</c:v>
                </c:pt>
                <c:pt idx="2499">
                  <c:v>116006</c:v>
                </c:pt>
                <c:pt idx="2500">
                  <c:v>61828</c:v>
                </c:pt>
                <c:pt idx="2501">
                  <c:v>3676475</c:v>
                </c:pt>
                <c:pt idx="2502">
                  <c:v>487516</c:v>
                </c:pt>
                <c:pt idx="2503">
                  <c:v>11084933</c:v>
                </c:pt>
                <c:pt idx="2504">
                  <c:v>897989</c:v>
                </c:pt>
                <c:pt idx="2505">
                  <c:v>16283</c:v>
                </c:pt>
                <c:pt idx="2506">
                  <c:v>50946</c:v>
                </c:pt>
                <c:pt idx="2507">
                  <c:v>94215</c:v>
                </c:pt>
                <c:pt idx="2508">
                  <c:v>35204</c:v>
                </c:pt>
                <c:pt idx="2509">
                  <c:v>11455</c:v>
                </c:pt>
                <c:pt idx="2510">
                  <c:v>236901</c:v>
                </c:pt>
                <c:pt idx="2511">
                  <c:v>4022</c:v>
                </c:pt>
                <c:pt idx="2512">
                  <c:v>27661</c:v>
                </c:pt>
                <c:pt idx="2513">
                  <c:v>353402</c:v>
                </c:pt>
                <c:pt idx="2514">
                  <c:v>27718</c:v>
                </c:pt>
                <c:pt idx="2515">
                  <c:v>854</c:v>
                </c:pt>
                <c:pt idx="2516">
                  <c:v>169634</c:v>
                </c:pt>
                <c:pt idx="2517">
                  <c:v>113988</c:v>
                </c:pt>
                <c:pt idx="2518">
                  <c:v>2447</c:v>
                </c:pt>
                <c:pt idx="2519">
                  <c:v>396471</c:v>
                </c:pt>
                <c:pt idx="2520">
                  <c:v>596279</c:v>
                </c:pt>
                <c:pt idx="2521">
                  <c:v>47917</c:v>
                </c:pt>
                <c:pt idx="2522">
                  <c:v>23087</c:v>
                </c:pt>
                <c:pt idx="2523">
                  <c:v>2928</c:v>
                </c:pt>
                <c:pt idx="2524">
                  <c:v>1187458</c:v>
                </c:pt>
                <c:pt idx="2525">
                  <c:v>175373</c:v>
                </c:pt>
                <c:pt idx="2526">
                  <c:v>9922</c:v>
                </c:pt>
                <c:pt idx="2527">
                  <c:v>154365</c:v>
                </c:pt>
                <c:pt idx="2528">
                  <c:v>1088</c:v>
                </c:pt>
                <c:pt idx="2529">
                  <c:v>16484</c:v>
                </c:pt>
                <c:pt idx="2530">
                  <c:v>4278</c:v>
                </c:pt>
                <c:pt idx="2531">
                  <c:v>105972</c:v>
                </c:pt>
                <c:pt idx="2532">
                  <c:v>3796</c:v>
                </c:pt>
                <c:pt idx="2533">
                  <c:v>980647</c:v>
                </c:pt>
                <c:pt idx="2534">
                  <c:v>389429</c:v>
                </c:pt>
                <c:pt idx="2535">
                  <c:v>43153</c:v>
                </c:pt>
                <c:pt idx="2536">
                  <c:v>1061</c:v>
                </c:pt>
                <c:pt idx="2537">
                  <c:v>70250</c:v>
                </c:pt>
                <c:pt idx="2538">
                  <c:v>567395</c:v>
                </c:pt>
                <c:pt idx="2539">
                  <c:v>1548007</c:v>
                </c:pt>
                <c:pt idx="2540">
                  <c:v>630</c:v>
                </c:pt>
                <c:pt idx="2541">
                  <c:v>1450791</c:v>
                </c:pt>
                <c:pt idx="2542">
                  <c:v>844749</c:v>
                </c:pt>
                <c:pt idx="2543">
                  <c:v>438</c:v>
                </c:pt>
                <c:pt idx="2544">
                  <c:v>3074</c:v>
                </c:pt>
                <c:pt idx="2545">
                  <c:v>15148741</c:v>
                </c:pt>
                <c:pt idx="2546">
                  <c:v>361594</c:v>
                </c:pt>
                <c:pt idx="2547">
                  <c:v>67422</c:v>
                </c:pt>
                <c:pt idx="2548">
                  <c:v>348956</c:v>
                </c:pt>
                <c:pt idx="2549">
                  <c:v>115</c:v>
                </c:pt>
                <c:pt idx="2550">
                  <c:v>1343341</c:v>
                </c:pt>
                <c:pt idx="2551">
                  <c:v>40803</c:v>
                </c:pt>
                <c:pt idx="2552">
                  <c:v>2518</c:v>
                </c:pt>
                <c:pt idx="2553">
                  <c:v>75320</c:v>
                </c:pt>
                <c:pt idx="2554">
                  <c:v>125871</c:v>
                </c:pt>
                <c:pt idx="2555">
                  <c:v>154642</c:v>
                </c:pt>
                <c:pt idx="2556">
                  <c:v>97597</c:v>
                </c:pt>
                <c:pt idx="2557">
                  <c:v>442507</c:v>
                </c:pt>
                <c:pt idx="2558">
                  <c:v>321782</c:v>
                </c:pt>
                <c:pt idx="2559">
                  <c:v>50664</c:v>
                </c:pt>
                <c:pt idx="2560">
                  <c:v>42165</c:v>
                </c:pt>
                <c:pt idx="2561">
                  <c:v>50854</c:v>
                </c:pt>
                <c:pt idx="2562">
                  <c:v>250508</c:v>
                </c:pt>
                <c:pt idx="2563">
                  <c:v>66308</c:v>
                </c:pt>
                <c:pt idx="2564">
                  <c:v>1120214</c:v>
                </c:pt>
                <c:pt idx="2565">
                  <c:v>12265</c:v>
                </c:pt>
                <c:pt idx="2566">
                  <c:v>139499</c:v>
                </c:pt>
                <c:pt idx="2567">
                  <c:v>325827</c:v>
                </c:pt>
                <c:pt idx="2568">
                  <c:v>146</c:v>
                </c:pt>
                <c:pt idx="2569">
                  <c:v>68437</c:v>
                </c:pt>
                <c:pt idx="2570">
                  <c:v>96</c:v>
                </c:pt>
                <c:pt idx="2571">
                  <c:v>1177</c:v>
                </c:pt>
                <c:pt idx="2572">
                  <c:v>262484</c:v>
                </c:pt>
                <c:pt idx="2573">
                  <c:v>13054</c:v>
                </c:pt>
                <c:pt idx="2574">
                  <c:v>28144</c:v>
                </c:pt>
                <c:pt idx="2575">
                  <c:v>18228091</c:v>
                </c:pt>
                <c:pt idx="2576">
                  <c:v>36830</c:v>
                </c:pt>
                <c:pt idx="2577">
                  <c:v>2012788</c:v>
                </c:pt>
                <c:pt idx="2578">
                  <c:v>88010</c:v>
                </c:pt>
                <c:pt idx="2579">
                  <c:v>960</c:v>
                </c:pt>
                <c:pt idx="2580">
                  <c:v>214727</c:v>
                </c:pt>
                <c:pt idx="2581">
                  <c:v>3097185</c:v>
                </c:pt>
                <c:pt idx="2582">
                  <c:v>351080</c:v>
                </c:pt>
                <c:pt idx="2583">
                  <c:v>76737</c:v>
                </c:pt>
                <c:pt idx="2584">
                  <c:v>75539</c:v>
                </c:pt>
                <c:pt idx="2585">
                  <c:v>117471</c:v>
                </c:pt>
                <c:pt idx="2586">
                  <c:v>242519</c:v>
                </c:pt>
                <c:pt idx="2587">
                  <c:v>492387</c:v>
                </c:pt>
                <c:pt idx="2588">
                  <c:v>74823</c:v>
                </c:pt>
                <c:pt idx="2589">
                  <c:v>7508</c:v>
                </c:pt>
                <c:pt idx="2590">
                  <c:v>99155</c:v>
                </c:pt>
                <c:pt idx="2591">
                  <c:v>27511</c:v>
                </c:pt>
                <c:pt idx="2592">
                  <c:v>10879</c:v>
                </c:pt>
                <c:pt idx="2593">
                  <c:v>585749</c:v>
                </c:pt>
                <c:pt idx="2594">
                  <c:v>594772</c:v>
                </c:pt>
                <c:pt idx="2595">
                  <c:v>2726</c:v>
                </c:pt>
                <c:pt idx="2596">
                  <c:v>10891</c:v>
                </c:pt>
                <c:pt idx="2597">
                  <c:v>677136</c:v>
                </c:pt>
                <c:pt idx="2598">
                  <c:v>513540</c:v>
                </c:pt>
                <c:pt idx="2599">
                  <c:v>8245</c:v>
                </c:pt>
                <c:pt idx="2600">
                  <c:v>56738</c:v>
                </c:pt>
                <c:pt idx="2601">
                  <c:v>75601</c:v>
                </c:pt>
                <c:pt idx="2602">
                  <c:v>14598</c:v>
                </c:pt>
                <c:pt idx="2603">
                  <c:v>18045836</c:v>
                </c:pt>
                <c:pt idx="2604">
                  <c:v>2312990</c:v>
                </c:pt>
                <c:pt idx="2605">
                  <c:v>6234</c:v>
                </c:pt>
                <c:pt idx="2606">
                  <c:v>95803</c:v>
                </c:pt>
                <c:pt idx="2607">
                  <c:v>20856</c:v>
                </c:pt>
                <c:pt idx="2608">
                  <c:v>251657</c:v>
                </c:pt>
                <c:pt idx="2609">
                  <c:v>163163</c:v>
                </c:pt>
                <c:pt idx="2610">
                  <c:v>20548</c:v>
                </c:pt>
                <c:pt idx="2611">
                  <c:v>40709</c:v>
                </c:pt>
                <c:pt idx="2612">
                  <c:v>33672</c:v>
                </c:pt>
                <c:pt idx="2613">
                  <c:v>1321612</c:v>
                </c:pt>
                <c:pt idx="2614">
                  <c:v>105359</c:v>
                </c:pt>
                <c:pt idx="2615">
                  <c:v>2991</c:v>
                </c:pt>
                <c:pt idx="2616">
                  <c:v>63669</c:v>
                </c:pt>
                <c:pt idx="2617">
                  <c:v>12038</c:v>
                </c:pt>
                <c:pt idx="2618">
                  <c:v>97324</c:v>
                </c:pt>
                <c:pt idx="2619">
                  <c:v>32572</c:v>
                </c:pt>
                <c:pt idx="2620">
                  <c:v>24230</c:v>
                </c:pt>
                <c:pt idx="2621">
                  <c:v>179638</c:v>
                </c:pt>
                <c:pt idx="2622">
                  <c:v>1296878</c:v>
                </c:pt>
                <c:pt idx="2623">
                  <c:v>4280</c:v>
                </c:pt>
                <c:pt idx="2624">
                  <c:v>191048</c:v>
                </c:pt>
                <c:pt idx="2625">
                  <c:v>201458</c:v>
                </c:pt>
                <c:pt idx="2626">
                  <c:v>52750</c:v>
                </c:pt>
                <c:pt idx="2627">
                  <c:v>6695</c:v>
                </c:pt>
                <c:pt idx="2628">
                  <c:v>315995</c:v>
                </c:pt>
                <c:pt idx="2629">
                  <c:v>7037</c:v>
                </c:pt>
                <c:pt idx="2630">
                  <c:v>92391</c:v>
                </c:pt>
                <c:pt idx="2631">
                  <c:v>1788813</c:v>
                </c:pt>
                <c:pt idx="2632">
                  <c:v>325260</c:v>
                </c:pt>
                <c:pt idx="2633">
                  <c:v>15573</c:v>
                </c:pt>
                <c:pt idx="2634">
                  <c:v>1350616</c:v>
                </c:pt>
                <c:pt idx="2635">
                  <c:v>2586</c:v>
                </c:pt>
                <c:pt idx="2636">
                  <c:v>423880</c:v>
                </c:pt>
                <c:pt idx="2637">
                  <c:v>234120</c:v>
                </c:pt>
                <c:pt idx="2638">
                  <c:v>199803</c:v>
                </c:pt>
                <c:pt idx="2639">
                  <c:v>154562</c:v>
                </c:pt>
                <c:pt idx="2640">
                  <c:v>14346</c:v>
                </c:pt>
                <c:pt idx="2641">
                  <c:v>41761</c:v>
                </c:pt>
                <c:pt idx="2642">
                  <c:v>2739400</c:v>
                </c:pt>
                <c:pt idx="2643">
                  <c:v>53700</c:v>
                </c:pt>
                <c:pt idx="2644">
                  <c:v>1</c:v>
                </c:pt>
                <c:pt idx="2645">
                  <c:v>72279</c:v>
                </c:pt>
                <c:pt idx="2646">
                  <c:v>3564</c:v>
                </c:pt>
                <c:pt idx="2647">
                  <c:v>93993</c:v>
                </c:pt>
                <c:pt idx="2648">
                  <c:v>141227</c:v>
                </c:pt>
                <c:pt idx="2649">
                  <c:v>5277</c:v>
                </c:pt>
                <c:pt idx="2650">
                  <c:v>3926485</c:v>
                </c:pt>
                <c:pt idx="2651">
                  <c:v>740762</c:v>
                </c:pt>
                <c:pt idx="2652">
                  <c:v>1041366</c:v>
                </c:pt>
                <c:pt idx="2653">
                  <c:v>112920</c:v>
                </c:pt>
                <c:pt idx="2654">
                  <c:v>2138</c:v>
                </c:pt>
                <c:pt idx="2655">
                  <c:v>742582</c:v>
                </c:pt>
                <c:pt idx="2656">
                  <c:v>1550871</c:v>
                </c:pt>
                <c:pt idx="2657">
                  <c:v>1012061</c:v>
                </c:pt>
                <c:pt idx="2658">
                  <c:v>4425434</c:v>
                </c:pt>
                <c:pt idx="2659">
                  <c:v>6347805</c:v>
                </c:pt>
                <c:pt idx="2660">
                  <c:v>44597</c:v>
                </c:pt>
                <c:pt idx="2661">
                  <c:v>1113432</c:v>
                </c:pt>
                <c:pt idx="2662">
                  <c:v>254569</c:v>
                </c:pt>
                <c:pt idx="2663">
                  <c:v>1162591</c:v>
                </c:pt>
                <c:pt idx="2664">
                  <c:v>6351</c:v>
                </c:pt>
                <c:pt idx="2665">
                  <c:v>12973</c:v>
                </c:pt>
                <c:pt idx="2666">
                  <c:v>1526715</c:v>
                </c:pt>
                <c:pt idx="2667">
                  <c:v>1106236</c:v>
                </c:pt>
                <c:pt idx="2668">
                  <c:v>164243</c:v>
                </c:pt>
                <c:pt idx="2669">
                  <c:v>178105</c:v>
                </c:pt>
                <c:pt idx="2670">
                  <c:v>47056</c:v>
                </c:pt>
                <c:pt idx="2671">
                  <c:v>413313</c:v>
                </c:pt>
                <c:pt idx="2672">
                  <c:v>340712</c:v>
                </c:pt>
                <c:pt idx="2673">
                  <c:v>6480</c:v>
                </c:pt>
                <c:pt idx="2674">
                  <c:v>16022</c:v>
                </c:pt>
                <c:pt idx="2675">
                  <c:v>5281</c:v>
                </c:pt>
                <c:pt idx="2676">
                  <c:v>42024</c:v>
                </c:pt>
                <c:pt idx="2677">
                  <c:v>6471</c:v>
                </c:pt>
                <c:pt idx="2678">
                  <c:v>41036</c:v>
                </c:pt>
                <c:pt idx="2679">
                  <c:v>100198</c:v>
                </c:pt>
                <c:pt idx="2680">
                  <c:v>213173</c:v>
                </c:pt>
                <c:pt idx="2681">
                  <c:v>101668</c:v>
                </c:pt>
                <c:pt idx="2682">
                  <c:v>16355</c:v>
                </c:pt>
                <c:pt idx="2683">
                  <c:v>1335699</c:v>
                </c:pt>
                <c:pt idx="2684">
                  <c:v>138631</c:v>
                </c:pt>
                <c:pt idx="2685">
                  <c:v>1524</c:v>
                </c:pt>
                <c:pt idx="2686">
                  <c:v>194292</c:v>
                </c:pt>
                <c:pt idx="2687">
                  <c:v>43499</c:v>
                </c:pt>
                <c:pt idx="2688">
                  <c:v>24467</c:v>
                </c:pt>
                <c:pt idx="2689">
                  <c:v>19927</c:v>
                </c:pt>
                <c:pt idx="2690">
                  <c:v>109148</c:v>
                </c:pt>
                <c:pt idx="2691">
                  <c:v>12154</c:v>
                </c:pt>
                <c:pt idx="2692">
                  <c:v>53789</c:v>
                </c:pt>
                <c:pt idx="2693">
                  <c:v>5894</c:v>
                </c:pt>
                <c:pt idx="2694">
                  <c:v>175042</c:v>
                </c:pt>
                <c:pt idx="2695">
                  <c:v>146002</c:v>
                </c:pt>
                <c:pt idx="2696">
                  <c:v>3132</c:v>
                </c:pt>
                <c:pt idx="2697">
                  <c:v>252935</c:v>
                </c:pt>
                <c:pt idx="2698">
                  <c:v>82270</c:v>
                </c:pt>
                <c:pt idx="2699">
                  <c:v>243501</c:v>
                </c:pt>
                <c:pt idx="2700">
                  <c:v>1218578</c:v>
                </c:pt>
                <c:pt idx="2701">
                  <c:v>244344</c:v>
                </c:pt>
                <c:pt idx="2702">
                  <c:v>2990121</c:v>
                </c:pt>
                <c:pt idx="2703">
                  <c:v>3365655</c:v>
                </c:pt>
                <c:pt idx="2704">
                  <c:v>538553</c:v>
                </c:pt>
                <c:pt idx="2705">
                  <c:v>112393</c:v>
                </c:pt>
                <c:pt idx="2706">
                  <c:v>63915</c:v>
                </c:pt>
                <c:pt idx="2707">
                  <c:v>1656451</c:v>
                </c:pt>
                <c:pt idx="2708">
                  <c:v>13618</c:v>
                </c:pt>
                <c:pt idx="2709">
                  <c:v>602</c:v>
                </c:pt>
                <c:pt idx="2710">
                  <c:v>30639</c:v>
                </c:pt>
                <c:pt idx="2711">
                  <c:v>28975</c:v>
                </c:pt>
                <c:pt idx="2712">
                  <c:v>1517345</c:v>
                </c:pt>
                <c:pt idx="2713">
                  <c:v>93612</c:v>
                </c:pt>
                <c:pt idx="2714">
                  <c:v>9828</c:v>
                </c:pt>
                <c:pt idx="2715">
                  <c:v>11924</c:v>
                </c:pt>
                <c:pt idx="2716">
                  <c:v>7985</c:v>
                </c:pt>
                <c:pt idx="2717">
                  <c:v>52787</c:v>
                </c:pt>
                <c:pt idx="2718">
                  <c:v>4104</c:v>
                </c:pt>
                <c:pt idx="2719">
                  <c:v>3246</c:v>
                </c:pt>
                <c:pt idx="2720">
                  <c:v>4148</c:v>
                </c:pt>
                <c:pt idx="2721">
                  <c:v>353296</c:v>
                </c:pt>
                <c:pt idx="2722">
                  <c:v>1627436</c:v>
                </c:pt>
                <c:pt idx="2723">
                  <c:v>525556</c:v>
                </c:pt>
                <c:pt idx="2724">
                  <c:v>25143</c:v>
                </c:pt>
                <c:pt idx="2725">
                  <c:v>136157</c:v>
                </c:pt>
                <c:pt idx="2726">
                  <c:v>6564</c:v>
                </c:pt>
                <c:pt idx="2727">
                  <c:v>107953</c:v>
                </c:pt>
                <c:pt idx="2728">
                  <c:v>1685324</c:v>
                </c:pt>
                <c:pt idx="2729">
                  <c:v>9162404</c:v>
                </c:pt>
                <c:pt idx="2730">
                  <c:v>71994</c:v>
                </c:pt>
                <c:pt idx="2731">
                  <c:v>268</c:v>
                </c:pt>
                <c:pt idx="2732">
                  <c:v>891326</c:v>
                </c:pt>
                <c:pt idx="2733">
                  <c:v>93221</c:v>
                </c:pt>
                <c:pt idx="2734">
                  <c:v>1248876</c:v>
                </c:pt>
                <c:pt idx="2735">
                  <c:v>4655641</c:v>
                </c:pt>
                <c:pt idx="2736">
                  <c:v>2</c:v>
                </c:pt>
                <c:pt idx="2737">
                  <c:v>29170</c:v>
                </c:pt>
                <c:pt idx="2738">
                  <c:v>65552</c:v>
                </c:pt>
                <c:pt idx="2739">
                  <c:v>23219</c:v>
                </c:pt>
                <c:pt idx="2740">
                  <c:v>518</c:v>
                </c:pt>
                <c:pt idx="2741">
                  <c:v>916</c:v>
                </c:pt>
                <c:pt idx="2742">
                  <c:v>261996</c:v>
                </c:pt>
                <c:pt idx="2743">
                  <c:v>30340</c:v>
                </c:pt>
                <c:pt idx="2744">
                  <c:v>9794</c:v>
                </c:pt>
                <c:pt idx="2745">
                  <c:v>192580</c:v>
                </c:pt>
                <c:pt idx="2746">
                  <c:v>7197013</c:v>
                </c:pt>
                <c:pt idx="2747">
                  <c:v>570706</c:v>
                </c:pt>
                <c:pt idx="2748">
                  <c:v>267742</c:v>
                </c:pt>
                <c:pt idx="2749">
                  <c:v>16448</c:v>
                </c:pt>
                <c:pt idx="2750">
                  <c:v>1487770</c:v>
                </c:pt>
                <c:pt idx="2751">
                  <c:v>40797</c:v>
                </c:pt>
                <c:pt idx="2752">
                  <c:v>90658</c:v>
                </c:pt>
                <c:pt idx="2753">
                  <c:v>1181372</c:v>
                </c:pt>
                <c:pt idx="2754">
                  <c:v>23012</c:v>
                </c:pt>
                <c:pt idx="2755">
                  <c:v>204504</c:v>
                </c:pt>
                <c:pt idx="2756">
                  <c:v>75202</c:v>
                </c:pt>
                <c:pt idx="2757">
                  <c:v>53388</c:v>
                </c:pt>
                <c:pt idx="2758">
                  <c:v>164347</c:v>
                </c:pt>
                <c:pt idx="2759">
                  <c:v>5159</c:v>
                </c:pt>
                <c:pt idx="2760">
                  <c:v>865255</c:v>
                </c:pt>
                <c:pt idx="2761">
                  <c:v>208</c:v>
                </c:pt>
                <c:pt idx="2762">
                  <c:v>20114</c:v>
                </c:pt>
                <c:pt idx="2763">
                  <c:v>196323</c:v>
                </c:pt>
                <c:pt idx="2764">
                  <c:v>17158</c:v>
                </c:pt>
                <c:pt idx="2765">
                  <c:v>24943</c:v>
                </c:pt>
                <c:pt idx="2766">
                  <c:v>133919</c:v>
                </c:pt>
                <c:pt idx="2767">
                  <c:v>28684</c:v>
                </c:pt>
                <c:pt idx="2768">
                  <c:v>165304</c:v>
                </c:pt>
                <c:pt idx="2769">
                  <c:v>784</c:v>
                </c:pt>
                <c:pt idx="2770">
                  <c:v>5820</c:v>
                </c:pt>
                <c:pt idx="2771">
                  <c:v>820237</c:v>
                </c:pt>
                <c:pt idx="2772">
                  <c:v>16093</c:v>
                </c:pt>
                <c:pt idx="2773">
                  <c:v>6990</c:v>
                </c:pt>
                <c:pt idx="2774">
                  <c:v>87116</c:v>
                </c:pt>
                <c:pt idx="2775">
                  <c:v>362</c:v>
                </c:pt>
                <c:pt idx="2776">
                  <c:v>6255</c:v>
                </c:pt>
                <c:pt idx="2777">
                  <c:v>83277</c:v>
                </c:pt>
                <c:pt idx="2778">
                  <c:v>19293</c:v>
                </c:pt>
                <c:pt idx="2779">
                  <c:v>194978</c:v>
                </c:pt>
                <c:pt idx="2780">
                  <c:v>11498</c:v>
                </c:pt>
                <c:pt idx="2781">
                  <c:v>2779268</c:v>
                </c:pt>
                <c:pt idx="2782">
                  <c:v>58830</c:v>
                </c:pt>
                <c:pt idx="2783">
                  <c:v>1636107</c:v>
                </c:pt>
                <c:pt idx="2784">
                  <c:v>350</c:v>
                </c:pt>
                <c:pt idx="2785">
                  <c:v>575027</c:v>
                </c:pt>
                <c:pt idx="2786">
                  <c:v>71348</c:v>
                </c:pt>
                <c:pt idx="2787">
                  <c:v>3778346</c:v>
                </c:pt>
                <c:pt idx="2788">
                  <c:v>1480</c:v>
                </c:pt>
                <c:pt idx="2789">
                  <c:v>35071</c:v>
                </c:pt>
                <c:pt idx="2790">
                  <c:v>15270</c:v>
                </c:pt>
                <c:pt idx="2791">
                  <c:v>54207</c:v>
                </c:pt>
                <c:pt idx="2792">
                  <c:v>1019</c:v>
                </c:pt>
                <c:pt idx="2793">
                  <c:v>3788</c:v>
                </c:pt>
                <c:pt idx="2794">
                  <c:v>2556877</c:v>
                </c:pt>
                <c:pt idx="2795">
                  <c:v>979336</c:v>
                </c:pt>
                <c:pt idx="2796">
                  <c:v>79201</c:v>
                </c:pt>
                <c:pt idx="2797">
                  <c:v>465424</c:v>
                </c:pt>
                <c:pt idx="2798">
                  <c:v>379153</c:v>
                </c:pt>
                <c:pt idx="2799">
                  <c:v>2764644</c:v>
                </c:pt>
                <c:pt idx="2800">
                  <c:v>59606</c:v>
                </c:pt>
                <c:pt idx="2801">
                  <c:v>160171</c:v>
                </c:pt>
                <c:pt idx="2802">
                  <c:v>92766</c:v>
                </c:pt>
                <c:pt idx="2803">
                  <c:v>211621</c:v>
                </c:pt>
                <c:pt idx="2804">
                  <c:v>76105</c:v>
                </c:pt>
                <c:pt idx="2805">
                  <c:v>474125</c:v>
                </c:pt>
                <c:pt idx="2806">
                  <c:v>42808</c:v>
                </c:pt>
                <c:pt idx="2807">
                  <c:v>83285</c:v>
                </c:pt>
                <c:pt idx="2808">
                  <c:v>1302</c:v>
                </c:pt>
                <c:pt idx="2809">
                  <c:v>358175</c:v>
                </c:pt>
                <c:pt idx="2810">
                  <c:v>14277</c:v>
                </c:pt>
                <c:pt idx="2811">
                  <c:v>1250476</c:v>
                </c:pt>
                <c:pt idx="2812">
                  <c:v>1281236</c:v>
                </c:pt>
                <c:pt idx="2813">
                  <c:v>31308</c:v>
                </c:pt>
                <c:pt idx="2814">
                  <c:v>154773</c:v>
                </c:pt>
                <c:pt idx="2815">
                  <c:v>56155</c:v>
                </c:pt>
                <c:pt idx="2816">
                  <c:v>114922</c:v>
                </c:pt>
                <c:pt idx="2817">
                  <c:v>22552</c:v>
                </c:pt>
                <c:pt idx="2818">
                  <c:v>91072</c:v>
                </c:pt>
                <c:pt idx="2819">
                  <c:v>386854</c:v>
                </c:pt>
                <c:pt idx="2820">
                  <c:v>545186</c:v>
                </c:pt>
                <c:pt idx="2821">
                  <c:v>73198</c:v>
                </c:pt>
                <c:pt idx="2822">
                  <c:v>244335</c:v>
                </c:pt>
                <c:pt idx="2823">
                  <c:v>1119</c:v>
                </c:pt>
                <c:pt idx="2824">
                  <c:v>1093129</c:v>
                </c:pt>
                <c:pt idx="2825">
                  <c:v>481310</c:v>
                </c:pt>
                <c:pt idx="2826">
                  <c:v>9234</c:v>
                </c:pt>
                <c:pt idx="2827">
                  <c:v>41049</c:v>
                </c:pt>
                <c:pt idx="2828">
                  <c:v>55798</c:v>
                </c:pt>
                <c:pt idx="2829">
                  <c:v>3941064</c:v>
                </c:pt>
                <c:pt idx="2830">
                  <c:v>121992</c:v>
                </c:pt>
                <c:pt idx="2831">
                  <c:v>5200930</c:v>
                </c:pt>
                <c:pt idx="2832">
                  <c:v>572566</c:v>
                </c:pt>
                <c:pt idx="2833">
                  <c:v>2972</c:v>
                </c:pt>
                <c:pt idx="2834">
                  <c:v>179757</c:v>
                </c:pt>
                <c:pt idx="2835">
                  <c:v>35065</c:v>
                </c:pt>
                <c:pt idx="2836">
                  <c:v>101286</c:v>
                </c:pt>
                <c:pt idx="2837">
                  <c:v>7284</c:v>
                </c:pt>
                <c:pt idx="2838">
                  <c:v>234901755</c:v>
                </c:pt>
                <c:pt idx="2839">
                  <c:v>16061</c:v>
                </c:pt>
                <c:pt idx="2840">
                  <c:v>92776</c:v>
                </c:pt>
                <c:pt idx="2841">
                  <c:v>163408</c:v>
                </c:pt>
                <c:pt idx="2842">
                  <c:v>541304</c:v>
                </c:pt>
                <c:pt idx="2843">
                  <c:v>48622</c:v>
                </c:pt>
                <c:pt idx="2844">
                  <c:v>155399</c:v>
                </c:pt>
                <c:pt idx="2845">
                  <c:v>431179</c:v>
                </c:pt>
                <c:pt idx="2846">
                  <c:v>31935</c:v>
                </c:pt>
                <c:pt idx="2847">
                  <c:v>22788</c:v>
                </c:pt>
                <c:pt idx="2848">
                  <c:v>3418</c:v>
                </c:pt>
                <c:pt idx="2849">
                  <c:v>943</c:v>
                </c:pt>
                <c:pt idx="2850">
                  <c:v>99130</c:v>
                </c:pt>
                <c:pt idx="2851">
                  <c:v>2755</c:v>
                </c:pt>
                <c:pt idx="2852">
                  <c:v>572</c:v>
                </c:pt>
                <c:pt idx="2853">
                  <c:v>268556</c:v>
                </c:pt>
                <c:pt idx="2854">
                  <c:v>272115</c:v>
                </c:pt>
                <c:pt idx="2855">
                  <c:v>1526249</c:v>
                </c:pt>
                <c:pt idx="2856">
                  <c:v>4655</c:v>
                </c:pt>
                <c:pt idx="2857">
                  <c:v>33593</c:v>
                </c:pt>
                <c:pt idx="2858">
                  <c:v>8102</c:v>
                </c:pt>
                <c:pt idx="2859">
                  <c:v>19774</c:v>
                </c:pt>
                <c:pt idx="2860">
                  <c:v>38832</c:v>
                </c:pt>
                <c:pt idx="2861">
                  <c:v>55867</c:v>
                </c:pt>
                <c:pt idx="2862">
                  <c:v>37234</c:v>
                </c:pt>
                <c:pt idx="2863">
                  <c:v>5250</c:v>
                </c:pt>
                <c:pt idx="2864">
                  <c:v>16091</c:v>
                </c:pt>
                <c:pt idx="2865">
                  <c:v>853240</c:v>
                </c:pt>
                <c:pt idx="2866">
                  <c:v>548450</c:v>
                </c:pt>
                <c:pt idx="2867">
                  <c:v>384063</c:v>
                </c:pt>
                <c:pt idx="2868">
                  <c:v>1534</c:v>
                </c:pt>
                <c:pt idx="2869">
                  <c:v>199284</c:v>
                </c:pt>
                <c:pt idx="2870">
                  <c:v>114873</c:v>
                </c:pt>
                <c:pt idx="2871">
                  <c:v>311595</c:v>
                </c:pt>
                <c:pt idx="2872">
                  <c:v>179876</c:v>
                </c:pt>
                <c:pt idx="2873">
                  <c:v>1390837</c:v>
                </c:pt>
                <c:pt idx="2874">
                  <c:v>328105</c:v>
                </c:pt>
                <c:pt idx="2875">
                  <c:v>1401010</c:v>
                </c:pt>
                <c:pt idx="2876">
                  <c:v>24916</c:v>
                </c:pt>
                <c:pt idx="2877">
                  <c:v>2416</c:v>
                </c:pt>
                <c:pt idx="2878">
                  <c:v>117097</c:v>
                </c:pt>
                <c:pt idx="2879">
                  <c:v>13202</c:v>
                </c:pt>
                <c:pt idx="2880">
                  <c:v>11246</c:v>
                </c:pt>
                <c:pt idx="2881">
                  <c:v>216732</c:v>
                </c:pt>
                <c:pt idx="2882">
                  <c:v>157639</c:v>
                </c:pt>
                <c:pt idx="2883">
                  <c:v>468651</c:v>
                </c:pt>
                <c:pt idx="2884">
                  <c:v>24451</c:v>
                </c:pt>
                <c:pt idx="2885">
                  <c:v>637</c:v>
                </c:pt>
                <c:pt idx="2886">
                  <c:v>18582</c:v>
                </c:pt>
                <c:pt idx="2887">
                  <c:v>708</c:v>
                </c:pt>
                <c:pt idx="2888">
                  <c:v>8839</c:v>
                </c:pt>
                <c:pt idx="2889">
                  <c:v>3839</c:v>
                </c:pt>
                <c:pt idx="2890">
                  <c:v>15154</c:v>
                </c:pt>
                <c:pt idx="2891">
                  <c:v>3351</c:v>
                </c:pt>
                <c:pt idx="2892">
                  <c:v>484993</c:v>
                </c:pt>
                <c:pt idx="2893">
                  <c:v>550293</c:v>
                </c:pt>
                <c:pt idx="2894">
                  <c:v>9878</c:v>
                </c:pt>
                <c:pt idx="2895">
                  <c:v>107008</c:v>
                </c:pt>
                <c:pt idx="2896">
                  <c:v>283149</c:v>
                </c:pt>
                <c:pt idx="2897">
                  <c:v>3318029</c:v>
                </c:pt>
                <c:pt idx="2898">
                  <c:v>193718</c:v>
                </c:pt>
                <c:pt idx="2899">
                  <c:v>586034</c:v>
                </c:pt>
                <c:pt idx="2900">
                  <c:v>143508</c:v>
                </c:pt>
                <c:pt idx="2901">
                  <c:v>52444</c:v>
                </c:pt>
                <c:pt idx="2902">
                  <c:v>1124457</c:v>
                </c:pt>
                <c:pt idx="2903">
                  <c:v>254135</c:v>
                </c:pt>
                <c:pt idx="2904">
                  <c:v>2415948</c:v>
                </c:pt>
                <c:pt idx="2905">
                  <c:v>1718287</c:v>
                </c:pt>
                <c:pt idx="2906">
                  <c:v>63151</c:v>
                </c:pt>
                <c:pt idx="2907">
                  <c:v>590143</c:v>
                </c:pt>
                <c:pt idx="2908">
                  <c:v>423727</c:v>
                </c:pt>
                <c:pt idx="2909">
                  <c:v>46713</c:v>
                </c:pt>
                <c:pt idx="2910">
                  <c:v>22555</c:v>
                </c:pt>
                <c:pt idx="2911">
                  <c:v>145957</c:v>
                </c:pt>
                <c:pt idx="2912">
                  <c:v>174810</c:v>
                </c:pt>
                <c:pt idx="2913">
                  <c:v>4634</c:v>
                </c:pt>
                <c:pt idx="2914">
                  <c:v>5743</c:v>
                </c:pt>
                <c:pt idx="2915">
                  <c:v>253137</c:v>
                </c:pt>
                <c:pt idx="2916">
                  <c:v>1007434</c:v>
                </c:pt>
                <c:pt idx="2917">
                  <c:v>108</c:v>
                </c:pt>
                <c:pt idx="2918">
                  <c:v>612381</c:v>
                </c:pt>
                <c:pt idx="2919">
                  <c:v>5513574</c:v>
                </c:pt>
                <c:pt idx="2920">
                  <c:v>724120</c:v>
                </c:pt>
                <c:pt idx="2921">
                  <c:v>1880796</c:v>
                </c:pt>
                <c:pt idx="2922">
                  <c:v>2585</c:v>
                </c:pt>
                <c:pt idx="2923">
                  <c:v>18354</c:v>
                </c:pt>
                <c:pt idx="2924">
                  <c:v>3715</c:v>
                </c:pt>
                <c:pt idx="2925">
                  <c:v>3543</c:v>
                </c:pt>
                <c:pt idx="2926">
                  <c:v>52923</c:v>
                </c:pt>
                <c:pt idx="2927">
                  <c:v>58295</c:v>
                </c:pt>
                <c:pt idx="2928">
                  <c:v>3565</c:v>
                </c:pt>
                <c:pt idx="2929">
                  <c:v>61058</c:v>
                </c:pt>
                <c:pt idx="2930">
                  <c:v>39236</c:v>
                </c:pt>
                <c:pt idx="2931">
                  <c:v>4903</c:v>
                </c:pt>
                <c:pt idx="2932">
                  <c:v>6124</c:v>
                </c:pt>
                <c:pt idx="2933">
                  <c:v>352674</c:v>
                </c:pt>
                <c:pt idx="2934">
                  <c:v>3012</c:v>
                </c:pt>
                <c:pt idx="2935">
                  <c:v>169006</c:v>
                </c:pt>
                <c:pt idx="2936">
                  <c:v>304221</c:v>
                </c:pt>
                <c:pt idx="2937">
                  <c:v>109185</c:v>
                </c:pt>
                <c:pt idx="2938">
                  <c:v>117534</c:v>
                </c:pt>
                <c:pt idx="2939">
                  <c:v>54162</c:v>
                </c:pt>
                <c:pt idx="2940">
                  <c:v>583459</c:v>
                </c:pt>
                <c:pt idx="2941">
                  <c:v>19510</c:v>
                </c:pt>
                <c:pt idx="2942">
                  <c:v>3261</c:v>
                </c:pt>
                <c:pt idx="2943">
                  <c:v>99164</c:v>
                </c:pt>
                <c:pt idx="2944">
                  <c:v>9727</c:v>
                </c:pt>
                <c:pt idx="2945">
                  <c:v>12782</c:v>
                </c:pt>
                <c:pt idx="2946">
                  <c:v>7535</c:v>
                </c:pt>
                <c:pt idx="2947">
                  <c:v>633877</c:v>
                </c:pt>
                <c:pt idx="2948">
                  <c:v>191757</c:v>
                </c:pt>
                <c:pt idx="2949">
                  <c:v>159418</c:v>
                </c:pt>
                <c:pt idx="2950">
                  <c:v>70997</c:v>
                </c:pt>
                <c:pt idx="2951">
                  <c:v>386840</c:v>
                </c:pt>
                <c:pt idx="2952">
                  <c:v>5033533</c:v>
                </c:pt>
                <c:pt idx="2953">
                  <c:v>7048</c:v>
                </c:pt>
                <c:pt idx="2954">
                  <c:v>25101</c:v>
                </c:pt>
                <c:pt idx="2955">
                  <c:v>220737</c:v>
                </c:pt>
                <c:pt idx="2956">
                  <c:v>794235</c:v>
                </c:pt>
                <c:pt idx="2957">
                  <c:v>84</c:v>
                </c:pt>
                <c:pt idx="2958">
                  <c:v>359173</c:v>
                </c:pt>
                <c:pt idx="2959">
                  <c:v>104395</c:v>
                </c:pt>
                <c:pt idx="2960">
                  <c:v>55174</c:v>
                </c:pt>
                <c:pt idx="2961">
                  <c:v>129772</c:v>
                </c:pt>
                <c:pt idx="2962">
                  <c:v>245065</c:v>
                </c:pt>
                <c:pt idx="2963">
                  <c:v>88736</c:v>
                </c:pt>
                <c:pt idx="2964">
                  <c:v>1538024</c:v>
                </c:pt>
                <c:pt idx="2965">
                  <c:v>47706</c:v>
                </c:pt>
                <c:pt idx="2966">
                  <c:v>463412</c:v>
                </c:pt>
                <c:pt idx="2967">
                  <c:v>3189</c:v>
                </c:pt>
                <c:pt idx="2968">
                  <c:v>154129</c:v>
                </c:pt>
                <c:pt idx="2969">
                  <c:v>159299</c:v>
                </c:pt>
                <c:pt idx="2970">
                  <c:v>243468</c:v>
                </c:pt>
                <c:pt idx="2971">
                  <c:v>250291</c:v>
                </c:pt>
                <c:pt idx="2972">
                  <c:v>33487</c:v>
                </c:pt>
                <c:pt idx="2973">
                  <c:v>66487</c:v>
                </c:pt>
                <c:pt idx="2974">
                  <c:v>2840299</c:v>
                </c:pt>
                <c:pt idx="2975">
                  <c:v>15927</c:v>
                </c:pt>
                <c:pt idx="2976">
                  <c:v>4739429</c:v>
                </c:pt>
                <c:pt idx="2977">
                  <c:v>94753</c:v>
                </c:pt>
                <c:pt idx="2978">
                  <c:v>1053929</c:v>
                </c:pt>
                <c:pt idx="2979">
                  <c:v>33349</c:v>
                </c:pt>
                <c:pt idx="2980">
                  <c:v>33644</c:v>
                </c:pt>
                <c:pt idx="2981">
                  <c:v>2491624</c:v>
                </c:pt>
                <c:pt idx="2982">
                  <c:v>194817</c:v>
                </c:pt>
                <c:pt idx="2983">
                  <c:v>1569</c:v>
                </c:pt>
                <c:pt idx="2984">
                  <c:v>460992</c:v>
                </c:pt>
                <c:pt idx="2985">
                  <c:v>738</c:v>
                </c:pt>
                <c:pt idx="2986">
                  <c:v>229625</c:v>
                </c:pt>
                <c:pt idx="2987">
                  <c:v>85990</c:v>
                </c:pt>
                <c:pt idx="2988">
                  <c:v>47859</c:v>
                </c:pt>
                <c:pt idx="2989">
                  <c:v>103</c:v>
                </c:pt>
                <c:pt idx="2990">
                  <c:v>99964</c:v>
                </c:pt>
                <c:pt idx="2991">
                  <c:v>513</c:v>
                </c:pt>
                <c:pt idx="2992">
                  <c:v>123213</c:v>
                </c:pt>
                <c:pt idx="2993">
                  <c:v>4180</c:v>
                </c:pt>
                <c:pt idx="2994">
                  <c:v>236560</c:v>
                </c:pt>
                <c:pt idx="2995">
                  <c:v>491290</c:v>
                </c:pt>
                <c:pt idx="2996">
                  <c:v>6705</c:v>
                </c:pt>
                <c:pt idx="2997">
                  <c:v>44865</c:v>
                </c:pt>
                <c:pt idx="2998">
                  <c:v>279154</c:v>
                </c:pt>
                <c:pt idx="2999">
                  <c:v>5396579</c:v>
                </c:pt>
                <c:pt idx="3000">
                  <c:v>88414</c:v>
                </c:pt>
                <c:pt idx="3001">
                  <c:v>29667</c:v>
                </c:pt>
                <c:pt idx="3002">
                  <c:v>155121</c:v>
                </c:pt>
                <c:pt idx="3003">
                  <c:v>145292</c:v>
                </c:pt>
                <c:pt idx="3004">
                  <c:v>4289387</c:v>
                </c:pt>
                <c:pt idx="3005">
                  <c:v>1862</c:v>
                </c:pt>
                <c:pt idx="3006">
                  <c:v>436204</c:v>
                </c:pt>
                <c:pt idx="3007">
                  <c:v>68045</c:v>
                </c:pt>
                <c:pt idx="3008">
                  <c:v>110116</c:v>
                </c:pt>
                <c:pt idx="3009">
                  <c:v>356708</c:v>
                </c:pt>
                <c:pt idx="3010">
                  <c:v>121053</c:v>
                </c:pt>
                <c:pt idx="3011">
                  <c:v>44602</c:v>
                </c:pt>
                <c:pt idx="3012">
                  <c:v>7675</c:v>
                </c:pt>
                <c:pt idx="3013">
                  <c:v>5821</c:v>
                </c:pt>
                <c:pt idx="3014">
                  <c:v>472814</c:v>
                </c:pt>
                <c:pt idx="3015">
                  <c:v>436204</c:v>
                </c:pt>
                <c:pt idx="3016">
                  <c:v>248009</c:v>
                </c:pt>
                <c:pt idx="3017">
                  <c:v>236784</c:v>
                </c:pt>
                <c:pt idx="3018">
                  <c:v>449470</c:v>
                </c:pt>
                <c:pt idx="3019">
                  <c:v>1806</c:v>
                </c:pt>
                <c:pt idx="3020">
                  <c:v>360002</c:v>
                </c:pt>
                <c:pt idx="3021">
                  <c:v>419735</c:v>
                </c:pt>
                <c:pt idx="3022">
                  <c:v>230765</c:v>
                </c:pt>
                <c:pt idx="3023">
                  <c:v>189069</c:v>
                </c:pt>
                <c:pt idx="3024">
                  <c:v>757100</c:v>
                </c:pt>
                <c:pt idx="3025">
                  <c:v>189962</c:v>
                </c:pt>
                <c:pt idx="3026">
                  <c:v>7512</c:v>
                </c:pt>
                <c:pt idx="3027">
                  <c:v>1060676</c:v>
                </c:pt>
                <c:pt idx="3028">
                  <c:v>62479</c:v>
                </c:pt>
                <c:pt idx="3029">
                  <c:v>331515</c:v>
                </c:pt>
                <c:pt idx="3030">
                  <c:v>11047746</c:v>
                </c:pt>
                <c:pt idx="3031">
                  <c:v>53434</c:v>
                </c:pt>
                <c:pt idx="3032">
                  <c:v>2333124</c:v>
                </c:pt>
                <c:pt idx="3033">
                  <c:v>53275</c:v>
                </c:pt>
                <c:pt idx="3034">
                  <c:v>50535</c:v>
                </c:pt>
                <c:pt idx="3035">
                  <c:v>45602</c:v>
                </c:pt>
                <c:pt idx="3036">
                  <c:v>22275</c:v>
                </c:pt>
                <c:pt idx="3037">
                  <c:v>61203</c:v>
                </c:pt>
                <c:pt idx="3038">
                  <c:v>1530</c:v>
                </c:pt>
                <c:pt idx="3039">
                  <c:v>324381</c:v>
                </c:pt>
                <c:pt idx="3040">
                  <c:v>7055</c:v>
                </c:pt>
                <c:pt idx="3041">
                  <c:v>114735</c:v>
                </c:pt>
                <c:pt idx="3042">
                  <c:v>7459</c:v>
                </c:pt>
                <c:pt idx="3043">
                  <c:v>467713</c:v>
                </c:pt>
                <c:pt idx="3044">
                  <c:v>6304</c:v>
                </c:pt>
                <c:pt idx="3045">
                  <c:v>733</c:v>
                </c:pt>
                <c:pt idx="3046">
                  <c:v>224985</c:v>
                </c:pt>
                <c:pt idx="3047">
                  <c:v>540411</c:v>
                </c:pt>
                <c:pt idx="3048">
                  <c:v>66915</c:v>
                </c:pt>
                <c:pt idx="3049">
                  <c:v>33462</c:v>
                </c:pt>
                <c:pt idx="3050">
                  <c:v>6590</c:v>
                </c:pt>
                <c:pt idx="3051">
                  <c:v>45974</c:v>
                </c:pt>
                <c:pt idx="3052">
                  <c:v>229284</c:v>
                </c:pt>
                <c:pt idx="3053">
                  <c:v>187883</c:v>
                </c:pt>
                <c:pt idx="3054">
                  <c:v>37676</c:v>
                </c:pt>
                <c:pt idx="3055">
                  <c:v>10425</c:v>
                </c:pt>
                <c:pt idx="3056">
                  <c:v>238244</c:v>
                </c:pt>
                <c:pt idx="3057">
                  <c:v>12369</c:v>
                </c:pt>
                <c:pt idx="3058">
                  <c:v>20339</c:v>
                </c:pt>
                <c:pt idx="3059">
                  <c:v>905217</c:v>
                </c:pt>
                <c:pt idx="3060">
                  <c:v>13354</c:v>
                </c:pt>
                <c:pt idx="3061">
                  <c:v>49009</c:v>
                </c:pt>
                <c:pt idx="3062">
                  <c:v>345366</c:v>
                </c:pt>
                <c:pt idx="3063">
                  <c:v>20150</c:v>
                </c:pt>
                <c:pt idx="3064">
                  <c:v>149983</c:v>
                </c:pt>
                <c:pt idx="3065">
                  <c:v>24193</c:v>
                </c:pt>
                <c:pt idx="3066">
                  <c:v>3303</c:v>
                </c:pt>
                <c:pt idx="3067">
                  <c:v>2311800</c:v>
                </c:pt>
                <c:pt idx="3068">
                  <c:v>124419</c:v>
                </c:pt>
                <c:pt idx="3069">
                  <c:v>40580</c:v>
                </c:pt>
                <c:pt idx="3070">
                  <c:v>12629</c:v>
                </c:pt>
                <c:pt idx="3071">
                  <c:v>177046</c:v>
                </c:pt>
                <c:pt idx="3072">
                  <c:v>59559</c:v>
                </c:pt>
                <c:pt idx="3073">
                  <c:v>233155</c:v>
                </c:pt>
                <c:pt idx="3074">
                  <c:v>432823</c:v>
                </c:pt>
                <c:pt idx="3075">
                  <c:v>934776</c:v>
                </c:pt>
                <c:pt idx="3076">
                  <c:v>325803</c:v>
                </c:pt>
                <c:pt idx="3077">
                  <c:v>24727</c:v>
                </c:pt>
                <c:pt idx="3078">
                  <c:v>35221</c:v>
                </c:pt>
                <c:pt idx="3079">
                  <c:v>1919098</c:v>
                </c:pt>
                <c:pt idx="3080">
                  <c:v>7101</c:v>
                </c:pt>
                <c:pt idx="3081">
                  <c:v>2086429</c:v>
                </c:pt>
                <c:pt idx="3082">
                  <c:v>132153</c:v>
                </c:pt>
                <c:pt idx="3083">
                  <c:v>31790</c:v>
                </c:pt>
                <c:pt idx="3084">
                  <c:v>136965</c:v>
                </c:pt>
                <c:pt idx="3085">
                  <c:v>66819</c:v>
                </c:pt>
                <c:pt idx="3086">
                  <c:v>105615</c:v>
                </c:pt>
                <c:pt idx="3087">
                  <c:v>974730</c:v>
                </c:pt>
                <c:pt idx="3088">
                  <c:v>298409</c:v>
                </c:pt>
                <c:pt idx="3089">
                  <c:v>89615</c:v>
                </c:pt>
                <c:pt idx="3090">
                  <c:v>362268</c:v>
                </c:pt>
                <c:pt idx="3091">
                  <c:v>242267</c:v>
                </c:pt>
                <c:pt idx="3092">
                  <c:v>292911</c:v>
                </c:pt>
                <c:pt idx="3093">
                  <c:v>49650</c:v>
                </c:pt>
                <c:pt idx="3094">
                  <c:v>82605</c:v>
                </c:pt>
                <c:pt idx="3095">
                  <c:v>403978</c:v>
                </c:pt>
                <c:pt idx="3096">
                  <c:v>45837</c:v>
                </c:pt>
                <c:pt idx="3097">
                  <c:v>4096711</c:v>
                </c:pt>
                <c:pt idx="3098">
                  <c:v>60479</c:v>
                </c:pt>
                <c:pt idx="3099">
                  <c:v>62030</c:v>
                </c:pt>
                <c:pt idx="3100">
                  <c:v>52802</c:v>
                </c:pt>
                <c:pt idx="3101">
                  <c:v>652201</c:v>
                </c:pt>
                <c:pt idx="3102">
                  <c:v>241618</c:v>
                </c:pt>
                <c:pt idx="3103">
                  <c:v>100766</c:v>
                </c:pt>
                <c:pt idx="3104">
                  <c:v>36439</c:v>
                </c:pt>
                <c:pt idx="3105">
                  <c:v>375542</c:v>
                </c:pt>
                <c:pt idx="3106">
                  <c:v>3830926</c:v>
                </c:pt>
                <c:pt idx="3107">
                  <c:v>840842</c:v>
                </c:pt>
                <c:pt idx="3108">
                  <c:v>48273</c:v>
                </c:pt>
                <c:pt idx="3109">
                  <c:v>933</c:v>
                </c:pt>
                <c:pt idx="3110">
                  <c:v>16879</c:v>
                </c:pt>
                <c:pt idx="3111">
                  <c:v>2731236</c:v>
                </c:pt>
                <c:pt idx="3112">
                  <c:v>231244</c:v>
                </c:pt>
                <c:pt idx="3113">
                  <c:v>102427</c:v>
                </c:pt>
                <c:pt idx="3114">
                  <c:v>1754</c:v>
                </c:pt>
                <c:pt idx="3115">
                  <c:v>106250</c:v>
                </c:pt>
                <c:pt idx="3116">
                  <c:v>32048</c:v>
                </c:pt>
                <c:pt idx="3117">
                  <c:v>5316</c:v>
                </c:pt>
                <c:pt idx="3118">
                  <c:v>466902</c:v>
                </c:pt>
                <c:pt idx="3119">
                  <c:v>275374</c:v>
                </c:pt>
                <c:pt idx="3120">
                  <c:v>16207</c:v>
                </c:pt>
                <c:pt idx="3121">
                  <c:v>100921</c:v>
                </c:pt>
                <c:pt idx="3122">
                  <c:v>117797</c:v>
                </c:pt>
                <c:pt idx="3123">
                  <c:v>3672</c:v>
                </c:pt>
                <c:pt idx="3124">
                  <c:v>617709</c:v>
                </c:pt>
                <c:pt idx="3125">
                  <c:v>7659</c:v>
                </c:pt>
                <c:pt idx="3126">
                  <c:v>2375393</c:v>
                </c:pt>
                <c:pt idx="3127">
                  <c:v>292077</c:v>
                </c:pt>
                <c:pt idx="3128">
                  <c:v>393236</c:v>
                </c:pt>
                <c:pt idx="3129">
                  <c:v>60289</c:v>
                </c:pt>
                <c:pt idx="3130">
                  <c:v>136936</c:v>
                </c:pt>
                <c:pt idx="3131">
                  <c:v>278715</c:v>
                </c:pt>
                <c:pt idx="3132">
                  <c:v>41547</c:v>
                </c:pt>
                <c:pt idx="3133">
                  <c:v>2378</c:v>
                </c:pt>
                <c:pt idx="3134">
                  <c:v>834</c:v>
                </c:pt>
                <c:pt idx="3135">
                  <c:v>28296</c:v>
                </c:pt>
                <c:pt idx="3136">
                  <c:v>34300</c:v>
                </c:pt>
                <c:pt idx="3137">
                  <c:v>75450</c:v>
                </c:pt>
                <c:pt idx="3138">
                  <c:v>726688</c:v>
                </c:pt>
                <c:pt idx="3139">
                  <c:v>135248</c:v>
                </c:pt>
                <c:pt idx="3140">
                  <c:v>305334</c:v>
                </c:pt>
                <c:pt idx="3141">
                  <c:v>15100</c:v>
                </c:pt>
                <c:pt idx="3142">
                  <c:v>44675</c:v>
                </c:pt>
                <c:pt idx="3143">
                  <c:v>7191</c:v>
                </c:pt>
                <c:pt idx="3144">
                  <c:v>444743</c:v>
                </c:pt>
                <c:pt idx="3145">
                  <c:v>306796</c:v>
                </c:pt>
                <c:pt idx="3146">
                  <c:v>32308</c:v>
                </c:pt>
                <c:pt idx="3147">
                  <c:v>78403</c:v>
                </c:pt>
                <c:pt idx="3148">
                  <c:v>7872739</c:v>
                </c:pt>
                <c:pt idx="3149">
                  <c:v>689850</c:v>
                </c:pt>
                <c:pt idx="3150">
                  <c:v>3621</c:v>
                </c:pt>
                <c:pt idx="3151">
                  <c:v>9078</c:v>
                </c:pt>
                <c:pt idx="3152">
                  <c:v>32708</c:v>
                </c:pt>
                <c:pt idx="3153">
                  <c:v>150150</c:v>
                </c:pt>
                <c:pt idx="3154">
                  <c:v>300643</c:v>
                </c:pt>
                <c:pt idx="3155">
                  <c:v>100</c:v>
                </c:pt>
                <c:pt idx="3156">
                  <c:v>11200</c:v>
                </c:pt>
                <c:pt idx="3157">
                  <c:v>8652</c:v>
                </c:pt>
                <c:pt idx="3158">
                  <c:v>551</c:v>
                </c:pt>
                <c:pt idx="3159">
                  <c:v>441733</c:v>
                </c:pt>
                <c:pt idx="3160">
                  <c:v>4446</c:v>
                </c:pt>
                <c:pt idx="3161">
                  <c:v>301202</c:v>
                </c:pt>
                <c:pt idx="3162">
                  <c:v>53191</c:v>
                </c:pt>
                <c:pt idx="3163">
                  <c:v>395050</c:v>
                </c:pt>
                <c:pt idx="3164">
                  <c:v>332</c:v>
                </c:pt>
                <c:pt idx="3165">
                  <c:v>259441</c:v>
                </c:pt>
                <c:pt idx="3166">
                  <c:v>65591</c:v>
                </c:pt>
                <c:pt idx="3167">
                  <c:v>23176</c:v>
                </c:pt>
                <c:pt idx="3168">
                  <c:v>289277</c:v>
                </c:pt>
                <c:pt idx="3169">
                  <c:v>3</c:v>
                </c:pt>
                <c:pt idx="3170">
                  <c:v>410454</c:v>
                </c:pt>
                <c:pt idx="3171">
                  <c:v>27493</c:v>
                </c:pt>
                <c:pt idx="3172">
                  <c:v>3346593</c:v>
                </c:pt>
                <c:pt idx="3173">
                  <c:v>44305</c:v>
                </c:pt>
                <c:pt idx="3174">
                  <c:v>241608</c:v>
                </c:pt>
                <c:pt idx="3175">
                  <c:v>198732</c:v>
                </c:pt>
                <c:pt idx="3176">
                  <c:v>3740</c:v>
                </c:pt>
                <c:pt idx="3177">
                  <c:v>4533</c:v>
                </c:pt>
                <c:pt idx="3178">
                  <c:v>73684</c:v>
                </c:pt>
                <c:pt idx="3179">
                  <c:v>316118</c:v>
                </c:pt>
                <c:pt idx="3180">
                  <c:v>136757</c:v>
                </c:pt>
                <c:pt idx="3181">
                  <c:v>341</c:v>
                </c:pt>
                <c:pt idx="3182">
                  <c:v>34086</c:v>
                </c:pt>
                <c:pt idx="3183">
                  <c:v>3994</c:v>
                </c:pt>
                <c:pt idx="3184">
                  <c:v>2133</c:v>
                </c:pt>
                <c:pt idx="3185">
                  <c:v>149110</c:v>
                </c:pt>
                <c:pt idx="3186">
                  <c:v>119065</c:v>
                </c:pt>
                <c:pt idx="3187">
                  <c:v>699822</c:v>
                </c:pt>
                <c:pt idx="3188">
                  <c:v>4635</c:v>
                </c:pt>
                <c:pt idx="3189">
                  <c:v>3662</c:v>
                </c:pt>
                <c:pt idx="3190">
                  <c:v>811380</c:v>
                </c:pt>
                <c:pt idx="3191">
                  <c:v>1621</c:v>
                </c:pt>
                <c:pt idx="3192">
                  <c:v>61201</c:v>
                </c:pt>
                <c:pt idx="3193">
                  <c:v>1179779</c:v>
                </c:pt>
                <c:pt idx="3194">
                  <c:v>132186</c:v>
                </c:pt>
                <c:pt idx="3195">
                  <c:v>175643</c:v>
                </c:pt>
                <c:pt idx="3196">
                  <c:v>203667</c:v>
                </c:pt>
                <c:pt idx="3197">
                  <c:v>136976</c:v>
                </c:pt>
                <c:pt idx="3198">
                  <c:v>93536</c:v>
                </c:pt>
                <c:pt idx="3199">
                  <c:v>321127</c:v>
                </c:pt>
                <c:pt idx="3200">
                  <c:v>3906</c:v>
                </c:pt>
                <c:pt idx="3201">
                  <c:v>3499954</c:v>
                </c:pt>
                <c:pt idx="3202">
                  <c:v>17223</c:v>
                </c:pt>
                <c:pt idx="3203">
                  <c:v>36816</c:v>
                </c:pt>
                <c:pt idx="3204">
                  <c:v>346519</c:v>
                </c:pt>
                <c:pt idx="3205">
                  <c:v>39271</c:v>
                </c:pt>
                <c:pt idx="3206">
                  <c:v>7436</c:v>
                </c:pt>
                <c:pt idx="3207">
                  <c:v>19098</c:v>
                </c:pt>
                <c:pt idx="3208">
                  <c:v>115429</c:v>
                </c:pt>
                <c:pt idx="3209">
                  <c:v>298</c:v>
                </c:pt>
                <c:pt idx="3210">
                  <c:v>291181</c:v>
                </c:pt>
                <c:pt idx="3211">
                  <c:v>1237</c:v>
                </c:pt>
                <c:pt idx="3212">
                  <c:v>123187</c:v>
                </c:pt>
                <c:pt idx="3213">
                  <c:v>685939</c:v>
                </c:pt>
                <c:pt idx="3214">
                  <c:v>220418</c:v>
                </c:pt>
                <c:pt idx="3215">
                  <c:v>171632</c:v>
                </c:pt>
                <c:pt idx="3216">
                  <c:v>36880</c:v>
                </c:pt>
                <c:pt idx="3217">
                  <c:v>7252</c:v>
                </c:pt>
                <c:pt idx="3218">
                  <c:v>227181</c:v>
                </c:pt>
                <c:pt idx="3219">
                  <c:v>65532</c:v>
                </c:pt>
                <c:pt idx="3220">
                  <c:v>149499</c:v>
                </c:pt>
                <c:pt idx="3221">
                  <c:v>1172879</c:v>
                </c:pt>
                <c:pt idx="3222">
                  <c:v>38010</c:v>
                </c:pt>
                <c:pt idx="3223">
                  <c:v>61973</c:v>
                </c:pt>
                <c:pt idx="3224">
                  <c:v>662</c:v>
                </c:pt>
                <c:pt idx="3225">
                  <c:v>281407</c:v>
                </c:pt>
                <c:pt idx="3226">
                  <c:v>359966</c:v>
                </c:pt>
                <c:pt idx="3227">
                  <c:v>812586</c:v>
                </c:pt>
                <c:pt idx="3228">
                  <c:v>35839</c:v>
                </c:pt>
                <c:pt idx="3229">
                  <c:v>283247</c:v>
                </c:pt>
                <c:pt idx="3230">
                  <c:v>144136</c:v>
                </c:pt>
                <c:pt idx="3231">
                  <c:v>4723</c:v>
                </c:pt>
                <c:pt idx="3232">
                  <c:v>2177043</c:v>
                </c:pt>
                <c:pt idx="3233">
                  <c:v>47029</c:v>
                </c:pt>
                <c:pt idx="3234">
                  <c:v>46983</c:v>
                </c:pt>
                <c:pt idx="3235">
                  <c:v>122301</c:v>
                </c:pt>
                <c:pt idx="3236">
                  <c:v>23332</c:v>
                </c:pt>
                <c:pt idx="3237">
                  <c:v>245052</c:v>
                </c:pt>
                <c:pt idx="3238">
                  <c:v>364421</c:v>
                </c:pt>
                <c:pt idx="3239">
                  <c:v>1986</c:v>
                </c:pt>
                <c:pt idx="3240">
                  <c:v>563</c:v>
                </c:pt>
                <c:pt idx="3241">
                  <c:v>54785</c:v>
                </c:pt>
                <c:pt idx="3242">
                  <c:v>6868</c:v>
                </c:pt>
                <c:pt idx="3243">
                  <c:v>36995</c:v>
                </c:pt>
                <c:pt idx="3244">
                  <c:v>172221</c:v>
                </c:pt>
                <c:pt idx="3245">
                  <c:v>549378</c:v>
                </c:pt>
                <c:pt idx="3246">
                  <c:v>1589179</c:v>
                </c:pt>
                <c:pt idx="3247">
                  <c:v>14598</c:v>
                </c:pt>
                <c:pt idx="3248">
                  <c:v>896</c:v>
                </c:pt>
                <c:pt idx="3249">
                  <c:v>6343834</c:v>
                </c:pt>
                <c:pt idx="3250">
                  <c:v>476</c:v>
                </c:pt>
                <c:pt idx="3251">
                  <c:v>3866</c:v>
                </c:pt>
                <c:pt idx="3252">
                  <c:v>73786</c:v>
                </c:pt>
                <c:pt idx="3253">
                  <c:v>492436</c:v>
                </c:pt>
                <c:pt idx="3254">
                  <c:v>10704</c:v>
                </c:pt>
                <c:pt idx="3255">
                  <c:v>43145</c:v>
                </c:pt>
                <c:pt idx="3256">
                  <c:v>44136</c:v>
                </c:pt>
                <c:pt idx="3257">
                  <c:v>3064</c:v>
                </c:pt>
                <c:pt idx="3258">
                  <c:v>26242</c:v>
                </c:pt>
                <c:pt idx="3259">
                  <c:v>27756</c:v>
                </c:pt>
                <c:pt idx="3260">
                  <c:v>56926</c:v>
                </c:pt>
                <c:pt idx="3261">
                  <c:v>400249</c:v>
                </c:pt>
                <c:pt idx="3262">
                  <c:v>68914</c:v>
                </c:pt>
                <c:pt idx="3263">
                  <c:v>62860</c:v>
                </c:pt>
                <c:pt idx="3264">
                  <c:v>223787</c:v>
                </c:pt>
                <c:pt idx="3265">
                  <c:v>10361</c:v>
                </c:pt>
                <c:pt idx="3266">
                  <c:v>16846</c:v>
                </c:pt>
                <c:pt idx="3267">
                  <c:v>4926</c:v>
                </c:pt>
                <c:pt idx="3268">
                  <c:v>68265</c:v>
                </c:pt>
                <c:pt idx="3269">
                  <c:v>26504</c:v>
                </c:pt>
                <c:pt idx="3270">
                  <c:v>5024</c:v>
                </c:pt>
                <c:pt idx="3271">
                  <c:v>12381</c:v>
                </c:pt>
                <c:pt idx="3272">
                  <c:v>59942</c:v>
                </c:pt>
                <c:pt idx="3273">
                  <c:v>5555</c:v>
                </c:pt>
                <c:pt idx="3274">
                  <c:v>3093</c:v>
                </c:pt>
                <c:pt idx="3275">
                  <c:v>229792</c:v>
                </c:pt>
                <c:pt idx="3276">
                  <c:v>98429</c:v>
                </c:pt>
                <c:pt idx="3277">
                  <c:v>141117</c:v>
                </c:pt>
                <c:pt idx="3278">
                  <c:v>49237</c:v>
                </c:pt>
                <c:pt idx="3279">
                  <c:v>2277193</c:v>
                </c:pt>
                <c:pt idx="3280">
                  <c:v>162782</c:v>
                </c:pt>
                <c:pt idx="3281">
                  <c:v>8998</c:v>
                </c:pt>
                <c:pt idx="3282">
                  <c:v>33204</c:v>
                </c:pt>
                <c:pt idx="3283">
                  <c:v>1719275</c:v>
                </c:pt>
                <c:pt idx="3284">
                  <c:v>161974</c:v>
                </c:pt>
                <c:pt idx="3285">
                  <c:v>654870</c:v>
                </c:pt>
                <c:pt idx="3286">
                  <c:v>50437</c:v>
                </c:pt>
                <c:pt idx="3287">
                  <c:v>320903</c:v>
                </c:pt>
                <c:pt idx="3288">
                  <c:v>30717</c:v>
                </c:pt>
                <c:pt idx="3289">
                  <c:v>285731</c:v>
                </c:pt>
                <c:pt idx="3290">
                  <c:v>30169</c:v>
                </c:pt>
                <c:pt idx="3291">
                  <c:v>1169</c:v>
                </c:pt>
                <c:pt idx="3292">
                  <c:v>6641</c:v>
                </c:pt>
                <c:pt idx="3293">
                  <c:v>210217</c:v>
                </c:pt>
                <c:pt idx="3294">
                  <c:v>39478</c:v>
                </c:pt>
                <c:pt idx="3295">
                  <c:v>23149</c:v>
                </c:pt>
                <c:pt idx="3296">
                  <c:v>98023</c:v>
                </c:pt>
                <c:pt idx="3297">
                  <c:v>93657</c:v>
                </c:pt>
                <c:pt idx="3298">
                  <c:v>16694</c:v>
                </c:pt>
                <c:pt idx="3299">
                  <c:v>74791</c:v>
                </c:pt>
                <c:pt idx="3300">
                  <c:v>870</c:v>
                </c:pt>
                <c:pt idx="3301">
                  <c:v>92</c:v>
                </c:pt>
                <c:pt idx="3302">
                  <c:v>86</c:v>
                </c:pt>
                <c:pt idx="3303">
                  <c:v>9802164</c:v>
                </c:pt>
                <c:pt idx="3304">
                  <c:v>575189</c:v>
                </c:pt>
                <c:pt idx="3305">
                  <c:v>24531</c:v>
                </c:pt>
                <c:pt idx="3306">
                  <c:v>52308</c:v>
                </c:pt>
                <c:pt idx="3307">
                  <c:v>215548</c:v>
                </c:pt>
                <c:pt idx="3308">
                  <c:v>83226</c:v>
                </c:pt>
                <c:pt idx="3309">
                  <c:v>313023</c:v>
                </c:pt>
                <c:pt idx="3310">
                  <c:v>7344</c:v>
                </c:pt>
                <c:pt idx="3311">
                  <c:v>5447</c:v>
                </c:pt>
                <c:pt idx="3312">
                  <c:v>65610</c:v>
                </c:pt>
                <c:pt idx="3313">
                  <c:v>5227179</c:v>
                </c:pt>
                <c:pt idx="3314">
                  <c:v>951121</c:v>
                </c:pt>
                <c:pt idx="3315">
                  <c:v>3</c:v>
                </c:pt>
                <c:pt idx="3316">
                  <c:v>4188</c:v>
                </c:pt>
                <c:pt idx="3317">
                  <c:v>75408</c:v>
                </c:pt>
                <c:pt idx="3318">
                  <c:v>2823243</c:v>
                </c:pt>
                <c:pt idx="3319">
                  <c:v>14951</c:v>
                </c:pt>
                <c:pt idx="3320">
                  <c:v>923175</c:v>
                </c:pt>
                <c:pt idx="3321">
                  <c:v>696354</c:v>
                </c:pt>
                <c:pt idx="3322">
                  <c:v>1408771</c:v>
                </c:pt>
                <c:pt idx="3323">
                  <c:v>2675231</c:v>
                </c:pt>
                <c:pt idx="3324">
                  <c:v>2854951</c:v>
                </c:pt>
                <c:pt idx="3325">
                  <c:v>294</c:v>
                </c:pt>
                <c:pt idx="3326">
                  <c:v>11656</c:v>
                </c:pt>
                <c:pt idx="3327">
                  <c:v>15134</c:v>
                </c:pt>
                <c:pt idx="3328">
                  <c:v>8637</c:v>
                </c:pt>
                <c:pt idx="3329">
                  <c:v>49755</c:v>
                </c:pt>
                <c:pt idx="3330">
                  <c:v>30696</c:v>
                </c:pt>
                <c:pt idx="3331">
                  <c:v>221725</c:v>
                </c:pt>
                <c:pt idx="3332">
                  <c:v>41702</c:v>
                </c:pt>
                <c:pt idx="3333">
                  <c:v>71274</c:v>
                </c:pt>
                <c:pt idx="3334">
                  <c:v>6988</c:v>
                </c:pt>
                <c:pt idx="3335">
                  <c:v>3142</c:v>
                </c:pt>
                <c:pt idx="3336">
                  <c:v>34106</c:v>
                </c:pt>
                <c:pt idx="3337">
                  <c:v>266613</c:v>
                </c:pt>
                <c:pt idx="3338">
                  <c:v>2045</c:v>
                </c:pt>
                <c:pt idx="3339">
                  <c:v>2979449</c:v>
                </c:pt>
                <c:pt idx="3340">
                  <c:v>60678</c:v>
                </c:pt>
                <c:pt idx="3341">
                  <c:v>101457</c:v>
                </c:pt>
                <c:pt idx="3342">
                  <c:v>37765</c:v>
                </c:pt>
                <c:pt idx="3343">
                  <c:v>12464</c:v>
                </c:pt>
                <c:pt idx="3344">
                  <c:v>3</c:v>
                </c:pt>
                <c:pt idx="3345">
                  <c:v>215403</c:v>
                </c:pt>
                <c:pt idx="3346">
                  <c:v>206844</c:v>
                </c:pt>
                <c:pt idx="3347">
                  <c:v>660</c:v>
                </c:pt>
                <c:pt idx="3348">
                  <c:v>7147661</c:v>
                </c:pt>
                <c:pt idx="3349">
                  <c:v>217516</c:v>
                </c:pt>
                <c:pt idx="3350">
                  <c:v>12986</c:v>
                </c:pt>
                <c:pt idx="3351">
                  <c:v>13254552</c:v>
                </c:pt>
                <c:pt idx="3352">
                  <c:v>2278</c:v>
                </c:pt>
                <c:pt idx="3353">
                  <c:v>43844</c:v>
                </c:pt>
                <c:pt idx="3354">
                  <c:v>69669</c:v>
                </c:pt>
                <c:pt idx="3355">
                  <c:v>62631</c:v>
                </c:pt>
                <c:pt idx="3356">
                  <c:v>30783</c:v>
                </c:pt>
                <c:pt idx="3357">
                  <c:v>1641</c:v>
                </c:pt>
                <c:pt idx="3358">
                  <c:v>875524</c:v>
                </c:pt>
                <c:pt idx="3359">
                  <c:v>40272</c:v>
                </c:pt>
                <c:pt idx="3360">
                  <c:v>286805</c:v>
                </c:pt>
                <c:pt idx="3361">
                  <c:v>241062</c:v>
                </c:pt>
                <c:pt idx="3362">
                  <c:v>10698</c:v>
                </c:pt>
                <c:pt idx="3363">
                  <c:v>32765</c:v>
                </c:pt>
                <c:pt idx="3364">
                  <c:v>1379141</c:v>
                </c:pt>
                <c:pt idx="3365">
                  <c:v>10055</c:v>
                </c:pt>
                <c:pt idx="3366">
                  <c:v>75438</c:v>
                </c:pt>
                <c:pt idx="3367">
                  <c:v>143589</c:v>
                </c:pt>
                <c:pt idx="3368">
                  <c:v>16326</c:v>
                </c:pt>
                <c:pt idx="3369">
                  <c:v>18853</c:v>
                </c:pt>
                <c:pt idx="3370">
                  <c:v>58928</c:v>
                </c:pt>
                <c:pt idx="3371">
                  <c:v>27016</c:v>
                </c:pt>
                <c:pt idx="3372">
                  <c:v>3899</c:v>
                </c:pt>
                <c:pt idx="3373">
                  <c:v>216647</c:v>
                </c:pt>
                <c:pt idx="3374">
                  <c:v>1084258</c:v>
                </c:pt>
                <c:pt idx="3375">
                  <c:v>19301</c:v>
                </c:pt>
                <c:pt idx="3376">
                  <c:v>2555940</c:v>
                </c:pt>
                <c:pt idx="3377">
                  <c:v>56446</c:v>
                </c:pt>
                <c:pt idx="3378">
                  <c:v>55771</c:v>
                </c:pt>
                <c:pt idx="3379">
                  <c:v>2345</c:v>
                </c:pt>
                <c:pt idx="3380">
                  <c:v>170508</c:v>
                </c:pt>
                <c:pt idx="3381">
                  <c:v>4608</c:v>
                </c:pt>
                <c:pt idx="3382">
                  <c:v>1901</c:v>
                </c:pt>
                <c:pt idx="3383">
                  <c:v>61604</c:v>
                </c:pt>
                <c:pt idx="3384">
                  <c:v>451926</c:v>
                </c:pt>
                <c:pt idx="3385">
                  <c:v>368081</c:v>
                </c:pt>
                <c:pt idx="3386">
                  <c:v>357559</c:v>
                </c:pt>
                <c:pt idx="3387">
                  <c:v>260476</c:v>
                </c:pt>
                <c:pt idx="3388">
                  <c:v>4891</c:v>
                </c:pt>
                <c:pt idx="3389">
                  <c:v>362798</c:v>
                </c:pt>
                <c:pt idx="3390">
                  <c:v>1972774</c:v>
                </c:pt>
                <c:pt idx="3391">
                  <c:v>4718</c:v>
                </c:pt>
                <c:pt idx="3392">
                  <c:v>469173</c:v>
                </c:pt>
                <c:pt idx="3393">
                  <c:v>263203</c:v>
                </c:pt>
                <c:pt idx="3394">
                  <c:v>553918</c:v>
                </c:pt>
                <c:pt idx="3395">
                  <c:v>113833</c:v>
                </c:pt>
                <c:pt idx="3396">
                  <c:v>7967692</c:v>
                </c:pt>
                <c:pt idx="3397">
                  <c:v>10865</c:v>
                </c:pt>
                <c:pt idx="3398">
                  <c:v>28027</c:v>
                </c:pt>
                <c:pt idx="3399">
                  <c:v>49277</c:v>
                </c:pt>
                <c:pt idx="3400">
                  <c:v>10645</c:v>
                </c:pt>
                <c:pt idx="3401">
                  <c:v>2578</c:v>
                </c:pt>
                <c:pt idx="3402">
                  <c:v>3326</c:v>
                </c:pt>
                <c:pt idx="3403">
                  <c:v>10262067</c:v>
                </c:pt>
                <c:pt idx="3404">
                  <c:v>937</c:v>
                </c:pt>
                <c:pt idx="3405">
                  <c:v>64615</c:v>
                </c:pt>
                <c:pt idx="3406">
                  <c:v>89754</c:v>
                </c:pt>
                <c:pt idx="3407">
                  <c:v>310676</c:v>
                </c:pt>
                <c:pt idx="3408">
                  <c:v>3373674</c:v>
                </c:pt>
                <c:pt idx="3409">
                  <c:v>282106</c:v>
                </c:pt>
                <c:pt idx="3410">
                  <c:v>19</c:v>
                </c:pt>
                <c:pt idx="3411">
                  <c:v>1308</c:v>
                </c:pt>
                <c:pt idx="3412">
                  <c:v>13744</c:v>
                </c:pt>
                <c:pt idx="3413">
                  <c:v>223</c:v>
                </c:pt>
                <c:pt idx="3414">
                  <c:v>52257</c:v>
                </c:pt>
                <c:pt idx="3415">
                  <c:v>281839</c:v>
                </c:pt>
                <c:pt idx="3416">
                  <c:v>977035</c:v>
                </c:pt>
                <c:pt idx="3417">
                  <c:v>32069</c:v>
                </c:pt>
                <c:pt idx="3418">
                  <c:v>12451</c:v>
                </c:pt>
                <c:pt idx="3419">
                  <c:v>240</c:v>
                </c:pt>
                <c:pt idx="3420">
                  <c:v>21713</c:v>
                </c:pt>
                <c:pt idx="3421">
                  <c:v>17456</c:v>
                </c:pt>
                <c:pt idx="3422">
                  <c:v>12400</c:v>
                </c:pt>
                <c:pt idx="3423">
                  <c:v>6742</c:v>
                </c:pt>
                <c:pt idx="3424">
                  <c:v>4239</c:v>
                </c:pt>
                <c:pt idx="3425">
                  <c:v>1065215</c:v>
                </c:pt>
                <c:pt idx="3426">
                  <c:v>35571</c:v>
                </c:pt>
                <c:pt idx="3427">
                  <c:v>22007</c:v>
                </c:pt>
                <c:pt idx="3428">
                  <c:v>1886</c:v>
                </c:pt>
                <c:pt idx="3429">
                  <c:v>143517</c:v>
                </c:pt>
                <c:pt idx="3430">
                  <c:v>5092</c:v>
                </c:pt>
                <c:pt idx="3431">
                  <c:v>6495</c:v>
                </c:pt>
                <c:pt idx="3432">
                  <c:v>2175842</c:v>
                </c:pt>
                <c:pt idx="3433">
                  <c:v>1616278</c:v>
                </c:pt>
                <c:pt idx="3434">
                  <c:v>5871</c:v>
                </c:pt>
                <c:pt idx="3435">
                  <c:v>66918</c:v>
                </c:pt>
                <c:pt idx="3436">
                  <c:v>248973</c:v>
                </c:pt>
                <c:pt idx="3437">
                  <c:v>190847</c:v>
                </c:pt>
                <c:pt idx="3438">
                  <c:v>40111</c:v>
                </c:pt>
                <c:pt idx="3439">
                  <c:v>1329</c:v>
                </c:pt>
                <c:pt idx="3440">
                  <c:v>55777</c:v>
                </c:pt>
                <c:pt idx="3441">
                  <c:v>10029</c:v>
                </c:pt>
                <c:pt idx="3442">
                  <c:v>576840</c:v>
                </c:pt>
                <c:pt idx="3443">
                  <c:v>2794549</c:v>
                </c:pt>
                <c:pt idx="3444">
                  <c:v>48216</c:v>
                </c:pt>
                <c:pt idx="3445">
                  <c:v>114641</c:v>
                </c:pt>
                <c:pt idx="3446">
                  <c:v>47840</c:v>
                </c:pt>
                <c:pt idx="3447">
                  <c:v>2708</c:v>
                </c:pt>
                <c:pt idx="3448">
                  <c:v>2346</c:v>
                </c:pt>
                <c:pt idx="3449">
                  <c:v>84751</c:v>
                </c:pt>
                <c:pt idx="3450">
                  <c:v>68047</c:v>
                </c:pt>
                <c:pt idx="3451">
                  <c:v>167628</c:v>
                </c:pt>
                <c:pt idx="3452">
                  <c:v>27987</c:v>
                </c:pt>
                <c:pt idx="3453">
                  <c:v>106940</c:v>
                </c:pt>
                <c:pt idx="3454">
                  <c:v>11150</c:v>
                </c:pt>
                <c:pt idx="3455">
                  <c:v>52100</c:v>
                </c:pt>
                <c:pt idx="3456">
                  <c:v>3833</c:v>
                </c:pt>
                <c:pt idx="3457">
                  <c:v>1515095</c:v>
                </c:pt>
                <c:pt idx="3458">
                  <c:v>42067</c:v>
                </c:pt>
                <c:pt idx="3459">
                  <c:v>325960</c:v>
                </c:pt>
                <c:pt idx="3460">
                  <c:v>61078</c:v>
                </c:pt>
                <c:pt idx="3461">
                  <c:v>16199</c:v>
                </c:pt>
                <c:pt idx="3462">
                  <c:v>37102</c:v>
                </c:pt>
                <c:pt idx="3463">
                  <c:v>178459</c:v>
                </c:pt>
                <c:pt idx="3464">
                  <c:v>1135</c:v>
                </c:pt>
                <c:pt idx="3465">
                  <c:v>5536444</c:v>
                </c:pt>
                <c:pt idx="3466">
                  <c:v>1241829</c:v>
                </c:pt>
                <c:pt idx="3467">
                  <c:v>2379</c:v>
                </c:pt>
                <c:pt idx="3468">
                  <c:v>4061</c:v>
                </c:pt>
                <c:pt idx="3469">
                  <c:v>35128</c:v>
                </c:pt>
                <c:pt idx="3470">
                  <c:v>7204</c:v>
                </c:pt>
                <c:pt idx="3471">
                  <c:v>46628</c:v>
                </c:pt>
                <c:pt idx="3472">
                  <c:v>39305</c:v>
                </c:pt>
                <c:pt idx="3473">
                  <c:v>124578</c:v>
                </c:pt>
                <c:pt idx="3474">
                  <c:v>7102</c:v>
                </c:pt>
                <c:pt idx="3475">
                  <c:v>188391</c:v>
                </c:pt>
                <c:pt idx="3476">
                  <c:v>1236</c:v>
                </c:pt>
                <c:pt idx="3477">
                  <c:v>59518</c:v>
                </c:pt>
                <c:pt idx="3478">
                  <c:v>2460</c:v>
                </c:pt>
                <c:pt idx="3479">
                  <c:v>222654</c:v>
                </c:pt>
                <c:pt idx="3480">
                  <c:v>273210</c:v>
                </c:pt>
                <c:pt idx="3481">
                  <c:v>861700</c:v>
                </c:pt>
                <c:pt idx="3482">
                  <c:v>171874</c:v>
                </c:pt>
                <c:pt idx="3483">
                  <c:v>1323</c:v>
                </c:pt>
                <c:pt idx="3484">
                  <c:v>29894</c:v>
                </c:pt>
                <c:pt idx="3485">
                  <c:v>46058</c:v>
                </c:pt>
                <c:pt idx="3486">
                  <c:v>106022</c:v>
                </c:pt>
                <c:pt idx="3487">
                  <c:v>735343</c:v>
                </c:pt>
                <c:pt idx="3488">
                  <c:v>10136</c:v>
                </c:pt>
                <c:pt idx="3489">
                  <c:v>10259185</c:v>
                </c:pt>
                <c:pt idx="3490">
                  <c:v>3409</c:v>
                </c:pt>
                <c:pt idx="3491">
                  <c:v>2927</c:v>
                </c:pt>
                <c:pt idx="3492">
                  <c:v>4046691</c:v>
                </c:pt>
                <c:pt idx="3493">
                  <c:v>365717</c:v>
                </c:pt>
                <c:pt idx="3494">
                  <c:v>107390</c:v>
                </c:pt>
                <c:pt idx="3495">
                  <c:v>37360</c:v>
                </c:pt>
                <c:pt idx="3496">
                  <c:v>87590</c:v>
                </c:pt>
                <c:pt idx="3497">
                  <c:v>560914</c:v>
                </c:pt>
                <c:pt idx="3498">
                  <c:v>931325</c:v>
                </c:pt>
                <c:pt idx="3499">
                  <c:v>23066</c:v>
                </c:pt>
                <c:pt idx="3500">
                  <c:v>292587</c:v>
                </c:pt>
                <c:pt idx="3501">
                  <c:v>742</c:v>
                </c:pt>
                <c:pt idx="3502">
                  <c:v>48920</c:v>
                </c:pt>
                <c:pt idx="3503">
                  <c:v>5417</c:v>
                </c:pt>
                <c:pt idx="3504">
                  <c:v>224435</c:v>
                </c:pt>
                <c:pt idx="3505">
                  <c:v>40876</c:v>
                </c:pt>
                <c:pt idx="3506">
                  <c:v>30538</c:v>
                </c:pt>
                <c:pt idx="3507">
                  <c:v>35185</c:v>
                </c:pt>
                <c:pt idx="3508">
                  <c:v>11392</c:v>
                </c:pt>
                <c:pt idx="3509">
                  <c:v>10087</c:v>
                </c:pt>
                <c:pt idx="3510">
                  <c:v>41253</c:v>
                </c:pt>
                <c:pt idx="3511">
                  <c:v>1359885</c:v>
                </c:pt>
                <c:pt idx="3512">
                  <c:v>9574</c:v>
                </c:pt>
                <c:pt idx="3513">
                  <c:v>407827</c:v>
                </c:pt>
                <c:pt idx="3514">
                  <c:v>2553</c:v>
                </c:pt>
                <c:pt idx="3515">
                  <c:v>123055</c:v>
                </c:pt>
                <c:pt idx="3516">
                  <c:v>53213</c:v>
                </c:pt>
                <c:pt idx="3517">
                  <c:v>1151</c:v>
                </c:pt>
                <c:pt idx="3518">
                  <c:v>555041</c:v>
                </c:pt>
                <c:pt idx="3519">
                  <c:v>15910</c:v>
                </c:pt>
                <c:pt idx="3520">
                  <c:v>74909</c:v>
                </c:pt>
                <c:pt idx="3521">
                  <c:v>106752</c:v>
                </c:pt>
                <c:pt idx="3522">
                  <c:v>8323</c:v>
                </c:pt>
                <c:pt idx="3523">
                  <c:v>1183287</c:v>
                </c:pt>
                <c:pt idx="3524">
                  <c:v>1167234</c:v>
                </c:pt>
                <c:pt idx="3525">
                  <c:v>1080230</c:v>
                </c:pt>
                <c:pt idx="3526">
                  <c:v>14638</c:v>
                </c:pt>
                <c:pt idx="3527">
                  <c:v>1431</c:v>
                </c:pt>
                <c:pt idx="3528">
                  <c:v>250934</c:v>
                </c:pt>
                <c:pt idx="3529">
                  <c:v>550540</c:v>
                </c:pt>
                <c:pt idx="3530">
                  <c:v>5854</c:v>
                </c:pt>
                <c:pt idx="3531">
                  <c:v>38356</c:v>
                </c:pt>
                <c:pt idx="3532">
                  <c:v>2073</c:v>
                </c:pt>
                <c:pt idx="3533">
                  <c:v>4561</c:v>
                </c:pt>
                <c:pt idx="3534">
                  <c:v>9299868</c:v>
                </c:pt>
                <c:pt idx="3535">
                  <c:v>2639</c:v>
                </c:pt>
                <c:pt idx="3536">
                  <c:v>492059</c:v>
                </c:pt>
                <c:pt idx="3537">
                  <c:v>468570</c:v>
                </c:pt>
                <c:pt idx="3538">
                  <c:v>333059</c:v>
                </c:pt>
                <c:pt idx="3539">
                  <c:v>51121</c:v>
                </c:pt>
                <c:pt idx="3540">
                  <c:v>60701</c:v>
                </c:pt>
                <c:pt idx="3541">
                  <c:v>209822</c:v>
                </c:pt>
                <c:pt idx="3542">
                  <c:v>877902</c:v>
                </c:pt>
                <c:pt idx="3543">
                  <c:v>3564</c:v>
                </c:pt>
                <c:pt idx="3544">
                  <c:v>48453</c:v>
                </c:pt>
                <c:pt idx="3545">
                  <c:v>2670</c:v>
                </c:pt>
                <c:pt idx="3546">
                  <c:v>143350</c:v>
                </c:pt>
                <c:pt idx="3547">
                  <c:v>823527</c:v>
                </c:pt>
                <c:pt idx="3548">
                  <c:v>40805</c:v>
                </c:pt>
                <c:pt idx="3549">
                  <c:v>26108</c:v>
                </c:pt>
                <c:pt idx="3550">
                  <c:v>17659</c:v>
                </c:pt>
                <c:pt idx="3551">
                  <c:v>146229</c:v>
                </c:pt>
                <c:pt idx="3552">
                  <c:v>12517</c:v>
                </c:pt>
                <c:pt idx="3553">
                  <c:v>127378</c:v>
                </c:pt>
                <c:pt idx="3554">
                  <c:v>15630</c:v>
                </c:pt>
                <c:pt idx="3555">
                  <c:v>7228679</c:v>
                </c:pt>
                <c:pt idx="3556">
                  <c:v>905817</c:v>
                </c:pt>
                <c:pt idx="3557">
                  <c:v>313888</c:v>
                </c:pt>
                <c:pt idx="3558">
                  <c:v>74865</c:v>
                </c:pt>
                <c:pt idx="3559">
                  <c:v>4212314</c:v>
                </c:pt>
                <c:pt idx="3560">
                  <c:v>6462</c:v>
                </c:pt>
                <c:pt idx="3561">
                  <c:v>196752</c:v>
                </c:pt>
                <c:pt idx="3562">
                  <c:v>724820</c:v>
                </c:pt>
                <c:pt idx="3563">
                  <c:v>247</c:v>
                </c:pt>
                <c:pt idx="3564">
                  <c:v>51062</c:v>
                </c:pt>
                <c:pt idx="3565">
                  <c:v>361343</c:v>
                </c:pt>
                <c:pt idx="3566">
                  <c:v>5010</c:v>
                </c:pt>
                <c:pt idx="3567">
                  <c:v>75097</c:v>
                </c:pt>
                <c:pt idx="3568">
                  <c:v>285528</c:v>
                </c:pt>
                <c:pt idx="3569">
                  <c:v>1420</c:v>
                </c:pt>
                <c:pt idx="3570">
                  <c:v>1672202</c:v>
                </c:pt>
                <c:pt idx="3571">
                  <c:v>1721325</c:v>
                </c:pt>
                <c:pt idx="3572">
                  <c:v>5567</c:v>
                </c:pt>
                <c:pt idx="3573">
                  <c:v>80818</c:v>
                </c:pt>
                <c:pt idx="3574">
                  <c:v>149</c:v>
                </c:pt>
                <c:pt idx="3575">
                  <c:v>966919</c:v>
                </c:pt>
                <c:pt idx="3576">
                  <c:v>1134746</c:v>
                </c:pt>
                <c:pt idx="3577">
                  <c:v>332746</c:v>
                </c:pt>
                <c:pt idx="3578">
                  <c:v>61811</c:v>
                </c:pt>
                <c:pt idx="3579">
                  <c:v>44209</c:v>
                </c:pt>
                <c:pt idx="3580">
                  <c:v>1900</c:v>
                </c:pt>
                <c:pt idx="3581">
                  <c:v>857</c:v>
                </c:pt>
                <c:pt idx="3582">
                  <c:v>223242</c:v>
                </c:pt>
                <c:pt idx="3583">
                  <c:v>206031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AF-4D5F-A8F0-5D8183B754D4}"/>
            </c:ext>
          </c:extLst>
        </c:ser>
        <c:ser>
          <c:idx val="1"/>
          <c:order val="1"/>
          <c:tx>
            <c:v>Predicted Impressions</c:v>
          </c:tx>
          <c:spPr>
            <a:ln w="19050">
              <a:noFill/>
            </a:ln>
          </c:spPr>
          <c:xVal>
            <c:numRef>
              <c:f>PoliticalAds!$Y$2:$Y$3585</c:f>
              <c:numCache>
                <c:formatCode>General</c:formatCode>
                <c:ptCount val="358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0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0</c:v>
                </c:pt>
                <c:pt idx="1400">
                  <c:v>0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1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</c:v>
                </c:pt>
                <c:pt idx="1501">
                  <c:v>1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1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0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0</c:v>
                </c:pt>
                <c:pt idx="1647">
                  <c:v>1</c:v>
                </c:pt>
                <c:pt idx="1648">
                  <c:v>0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0</c:v>
                </c:pt>
                <c:pt idx="1728">
                  <c:v>1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1</c:v>
                </c:pt>
                <c:pt idx="1759">
                  <c:v>1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0</c:v>
                </c:pt>
                <c:pt idx="1777">
                  <c:v>1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0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1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0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1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1</c:v>
                </c:pt>
                <c:pt idx="1934">
                  <c:v>1</c:v>
                </c:pt>
                <c:pt idx="1935">
                  <c:v>0</c:v>
                </c:pt>
                <c:pt idx="1936">
                  <c:v>1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0</c:v>
                </c:pt>
                <c:pt idx="2038">
                  <c:v>1</c:v>
                </c:pt>
                <c:pt idx="2039">
                  <c:v>1</c:v>
                </c:pt>
                <c:pt idx="2040">
                  <c:v>0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1</c:v>
                </c:pt>
                <c:pt idx="2092">
                  <c:v>0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0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0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1</c:v>
                </c:pt>
                <c:pt idx="2170">
                  <c:v>0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0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1</c:v>
                </c:pt>
                <c:pt idx="2227">
                  <c:v>0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0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0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0</c:v>
                </c:pt>
                <c:pt idx="2334">
                  <c:v>1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0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0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0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0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0</c:v>
                </c:pt>
                <c:pt idx="2558">
                  <c:v>1</c:v>
                </c:pt>
                <c:pt idx="2559">
                  <c:v>0</c:v>
                </c:pt>
                <c:pt idx="2560">
                  <c:v>1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1</c:v>
                </c:pt>
                <c:pt idx="2594">
                  <c:v>1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0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0</c:v>
                </c:pt>
                <c:pt idx="2641">
                  <c:v>1</c:v>
                </c:pt>
                <c:pt idx="2642">
                  <c:v>1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0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1</c:v>
                </c:pt>
                <c:pt idx="2758">
                  <c:v>0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0</c:v>
                </c:pt>
                <c:pt idx="2790">
                  <c:v>1</c:v>
                </c:pt>
                <c:pt idx="2791">
                  <c:v>1</c:v>
                </c:pt>
                <c:pt idx="2792">
                  <c:v>0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1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0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1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0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0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1</c:v>
                </c:pt>
                <c:pt idx="2985">
                  <c:v>0</c:v>
                </c:pt>
                <c:pt idx="2986">
                  <c:v>1</c:v>
                </c:pt>
                <c:pt idx="2987">
                  <c:v>1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1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0</c:v>
                </c:pt>
                <c:pt idx="3044">
                  <c:v>1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0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0</c:v>
                </c:pt>
                <c:pt idx="3126">
                  <c:v>1</c:v>
                </c:pt>
                <c:pt idx="3127">
                  <c:v>0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0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0</c:v>
                </c:pt>
                <c:pt idx="3158">
                  <c:v>1</c:v>
                </c:pt>
                <c:pt idx="3159">
                  <c:v>1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0</c:v>
                </c:pt>
                <c:pt idx="3211">
                  <c:v>1</c:v>
                </c:pt>
                <c:pt idx="3212">
                  <c:v>0</c:v>
                </c:pt>
                <c:pt idx="3213">
                  <c:v>1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0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0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0</c:v>
                </c:pt>
                <c:pt idx="3311">
                  <c:v>0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0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1</c:v>
                </c:pt>
                <c:pt idx="3388">
                  <c:v>0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0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0</c:v>
                </c:pt>
                <c:pt idx="3410">
                  <c:v>1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1</c:v>
                </c:pt>
                <c:pt idx="3491">
                  <c:v>0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0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1</c:v>
                </c:pt>
                <c:pt idx="3523">
                  <c:v>0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0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1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</c:numCache>
            </c:numRef>
          </c:xVal>
          <c:yVal>
            <c:numRef>
              <c:f>'Multi-regression'!$B$27:$B$3610</c:f>
              <c:numCache>
                <c:formatCode>General</c:formatCode>
                <c:ptCount val="3584"/>
                <c:pt idx="0">
                  <c:v>178845.9644376561</c:v>
                </c:pt>
                <c:pt idx="1">
                  <c:v>5681460.8954776479</c:v>
                </c:pt>
                <c:pt idx="2">
                  <c:v>149998.2172843687</c:v>
                </c:pt>
                <c:pt idx="3">
                  <c:v>213942.46265667258</c:v>
                </c:pt>
                <c:pt idx="4">
                  <c:v>110898.52032262384</c:v>
                </c:pt>
                <c:pt idx="5">
                  <c:v>644923.59651595063</c:v>
                </c:pt>
                <c:pt idx="6">
                  <c:v>635606.93886346347</c:v>
                </c:pt>
                <c:pt idx="7">
                  <c:v>275570.01264612109</c:v>
                </c:pt>
                <c:pt idx="8">
                  <c:v>295777.56345738942</c:v>
                </c:pt>
                <c:pt idx="9">
                  <c:v>1134122.0036885631</c:v>
                </c:pt>
                <c:pt idx="10">
                  <c:v>78242.782300684717</c:v>
                </c:pt>
                <c:pt idx="11">
                  <c:v>183272.38426124112</c:v>
                </c:pt>
                <c:pt idx="12">
                  <c:v>187271.8603118473</c:v>
                </c:pt>
                <c:pt idx="13">
                  <c:v>2684367.5279075317</c:v>
                </c:pt>
                <c:pt idx="14">
                  <c:v>248482.44117003703</c:v>
                </c:pt>
                <c:pt idx="15">
                  <c:v>951231.9443109798</c:v>
                </c:pt>
                <c:pt idx="16">
                  <c:v>392866.62183456111</c:v>
                </c:pt>
                <c:pt idx="17">
                  <c:v>178253.36368474716</c:v>
                </c:pt>
                <c:pt idx="18">
                  <c:v>12442272.538062152</c:v>
                </c:pt>
                <c:pt idx="19">
                  <c:v>466603.64893937419</c:v>
                </c:pt>
                <c:pt idx="20">
                  <c:v>295872.86635701411</c:v>
                </c:pt>
                <c:pt idx="21">
                  <c:v>8061739.5036983201</c:v>
                </c:pt>
                <c:pt idx="22">
                  <c:v>552050.36898708087</c:v>
                </c:pt>
                <c:pt idx="23">
                  <c:v>277510.08955542376</c:v>
                </c:pt>
                <c:pt idx="24">
                  <c:v>179288.60642001461</c:v>
                </c:pt>
                <c:pt idx="25">
                  <c:v>251716.22109760513</c:v>
                </c:pt>
                <c:pt idx="26">
                  <c:v>458332.68307880784</c:v>
                </c:pt>
                <c:pt idx="27">
                  <c:v>184226.80930987973</c:v>
                </c:pt>
                <c:pt idx="28">
                  <c:v>715089.39699237235</c:v>
                </c:pt>
                <c:pt idx="29">
                  <c:v>365011.48856136773</c:v>
                </c:pt>
                <c:pt idx="30">
                  <c:v>184485.95696969383</c:v>
                </c:pt>
                <c:pt idx="31">
                  <c:v>609488.14499110507</c:v>
                </c:pt>
                <c:pt idx="32">
                  <c:v>2208331.1436525774</c:v>
                </c:pt>
                <c:pt idx="33">
                  <c:v>538547.3040284575</c:v>
                </c:pt>
                <c:pt idx="34">
                  <c:v>2067997.6770256627</c:v>
                </c:pt>
                <c:pt idx="35">
                  <c:v>205742.45569955726</c:v>
                </c:pt>
                <c:pt idx="36">
                  <c:v>180297.50318317529</c:v>
                </c:pt>
                <c:pt idx="37">
                  <c:v>180844.62842140126</c:v>
                </c:pt>
                <c:pt idx="38">
                  <c:v>193767.79247001419</c:v>
                </c:pt>
                <c:pt idx="39">
                  <c:v>173558.27103184897</c:v>
                </c:pt>
                <c:pt idx="40">
                  <c:v>131288.16940404507</c:v>
                </c:pt>
                <c:pt idx="41">
                  <c:v>243713.3120436286</c:v>
                </c:pt>
                <c:pt idx="42">
                  <c:v>186754.24341915414</c:v>
                </c:pt>
                <c:pt idx="43">
                  <c:v>81935.840856815368</c:v>
                </c:pt>
                <c:pt idx="44">
                  <c:v>708543.61170001642</c:v>
                </c:pt>
                <c:pt idx="45">
                  <c:v>142611.568952751</c:v>
                </c:pt>
                <c:pt idx="46">
                  <c:v>86414.07549160537</c:v>
                </c:pt>
                <c:pt idx="47">
                  <c:v>225958.68364665587</c:v>
                </c:pt>
                <c:pt idx="48">
                  <c:v>485862.8685383065</c:v>
                </c:pt>
                <c:pt idx="49">
                  <c:v>2980380.5928627471</c:v>
                </c:pt>
                <c:pt idx="50">
                  <c:v>1201527.2826088665</c:v>
                </c:pt>
                <c:pt idx="51">
                  <c:v>215899.04355427064</c:v>
                </c:pt>
                <c:pt idx="52">
                  <c:v>78847.640979895572</c:v>
                </c:pt>
                <c:pt idx="53">
                  <c:v>224265.55552498472</c:v>
                </c:pt>
                <c:pt idx="54">
                  <c:v>81080.924470877522</c:v>
                </c:pt>
                <c:pt idx="55">
                  <c:v>71496.526826112618</c:v>
                </c:pt>
                <c:pt idx="56">
                  <c:v>80563.307578184351</c:v>
                </c:pt>
                <c:pt idx="57">
                  <c:v>205663.11661899037</c:v>
                </c:pt>
                <c:pt idx="58">
                  <c:v>532684.8684622104</c:v>
                </c:pt>
                <c:pt idx="59">
                  <c:v>293066.7030295711</c:v>
                </c:pt>
                <c:pt idx="60">
                  <c:v>163101.45552190705</c:v>
                </c:pt>
                <c:pt idx="61">
                  <c:v>218752.88393384303</c:v>
                </c:pt>
                <c:pt idx="62">
                  <c:v>80301.582218631229</c:v>
                </c:pt>
                <c:pt idx="63">
                  <c:v>426325.20702113252</c:v>
                </c:pt>
                <c:pt idx="64">
                  <c:v>75614.126662005685</c:v>
                </c:pt>
                <c:pt idx="65">
                  <c:v>261470.06531802699</c:v>
                </c:pt>
                <c:pt idx="66">
                  <c:v>363293.41946986248</c:v>
                </c:pt>
                <c:pt idx="67">
                  <c:v>233519.0243220632</c:v>
                </c:pt>
                <c:pt idx="68">
                  <c:v>185812.08524669858</c:v>
                </c:pt>
                <c:pt idx="69">
                  <c:v>342657.72083911265</c:v>
                </c:pt>
                <c:pt idx="70">
                  <c:v>265272.90413729299</c:v>
                </c:pt>
                <c:pt idx="71">
                  <c:v>244964.66301597637</c:v>
                </c:pt>
                <c:pt idx="72">
                  <c:v>757069.39616433892</c:v>
                </c:pt>
                <c:pt idx="73">
                  <c:v>166289.59367815076</c:v>
                </c:pt>
                <c:pt idx="74">
                  <c:v>90649.454299529039</c:v>
                </c:pt>
                <c:pt idx="75">
                  <c:v>235077.17200741055</c:v>
                </c:pt>
                <c:pt idx="76">
                  <c:v>180616.53236709011</c:v>
                </c:pt>
                <c:pt idx="77">
                  <c:v>449970.95369537157</c:v>
                </c:pt>
                <c:pt idx="78">
                  <c:v>908218.3760719283</c:v>
                </c:pt>
                <c:pt idx="79">
                  <c:v>181059.17434944861</c:v>
                </c:pt>
                <c:pt idx="80">
                  <c:v>178090.19735149282</c:v>
                </c:pt>
                <c:pt idx="81">
                  <c:v>212296.72612185474</c:v>
                </c:pt>
                <c:pt idx="82">
                  <c:v>893626.11778369022</c:v>
                </c:pt>
                <c:pt idx="83">
                  <c:v>100058.25472791155</c:v>
                </c:pt>
                <c:pt idx="84">
                  <c:v>203771.16317780665</c:v>
                </c:pt>
                <c:pt idx="85">
                  <c:v>181501.81633180712</c:v>
                </c:pt>
                <c:pt idx="86">
                  <c:v>144086.03578645436</c:v>
                </c:pt>
                <c:pt idx="87">
                  <c:v>235098.88484951458</c:v>
                </c:pt>
                <c:pt idx="88">
                  <c:v>558985.26858388667</c:v>
                </c:pt>
                <c:pt idx="89">
                  <c:v>372916.85062965925</c:v>
                </c:pt>
                <c:pt idx="90">
                  <c:v>357896.17221207672</c:v>
                </c:pt>
                <c:pt idx="91">
                  <c:v>837939.87616946839</c:v>
                </c:pt>
                <c:pt idx="92">
                  <c:v>175304.82857878806</c:v>
                </c:pt>
                <c:pt idx="93">
                  <c:v>251547.57135098282</c:v>
                </c:pt>
                <c:pt idx="94">
                  <c:v>154458.95043991954</c:v>
                </c:pt>
                <c:pt idx="95">
                  <c:v>175650.74585988285</c:v>
                </c:pt>
                <c:pt idx="96">
                  <c:v>355918.97001042729</c:v>
                </c:pt>
                <c:pt idx="97">
                  <c:v>348820.48566332157</c:v>
                </c:pt>
                <c:pt idx="98">
                  <c:v>185259.46539552702</c:v>
                </c:pt>
                <c:pt idx="99">
                  <c:v>241672.54482427769</c:v>
                </c:pt>
                <c:pt idx="100">
                  <c:v>234245.35331639065</c:v>
                </c:pt>
                <c:pt idx="101">
                  <c:v>75166.250076591052</c:v>
                </c:pt>
                <c:pt idx="102">
                  <c:v>181501.81633180712</c:v>
                </c:pt>
                <c:pt idx="103">
                  <c:v>179955.48350686449</c:v>
                </c:pt>
                <c:pt idx="104">
                  <c:v>90917.183092228966</c:v>
                </c:pt>
                <c:pt idx="105">
                  <c:v>222494.32036819329</c:v>
                </c:pt>
                <c:pt idx="106">
                  <c:v>74731.844413862083</c:v>
                </c:pt>
                <c:pt idx="107">
                  <c:v>359611.83881036553</c:v>
                </c:pt>
                <c:pt idx="108">
                  <c:v>218752.88393384303</c:v>
                </c:pt>
                <c:pt idx="109">
                  <c:v>249978.01602269872</c:v>
                </c:pt>
                <c:pt idx="110">
                  <c:v>177655.37662181054</c:v>
                </c:pt>
                <c:pt idx="111">
                  <c:v>194762.03106335292</c:v>
                </c:pt>
                <c:pt idx="112">
                  <c:v>791270.91258617397</c:v>
                </c:pt>
                <c:pt idx="113">
                  <c:v>517312.49574154301</c:v>
                </c:pt>
                <c:pt idx="114">
                  <c:v>1837595.3205283063</c:v>
                </c:pt>
                <c:pt idx="115">
                  <c:v>358820.22183245094</c:v>
                </c:pt>
                <c:pt idx="116">
                  <c:v>197542.25898624951</c:v>
                </c:pt>
                <c:pt idx="117">
                  <c:v>463470.65757449524</c:v>
                </c:pt>
                <c:pt idx="118">
                  <c:v>257917.17700296594</c:v>
                </c:pt>
                <c:pt idx="119">
                  <c:v>429430.90837729146</c:v>
                </c:pt>
                <c:pt idx="120">
                  <c:v>230645.0255599345</c:v>
                </c:pt>
                <c:pt idx="121">
                  <c:v>881430.64183297125</c:v>
                </c:pt>
                <c:pt idx="122">
                  <c:v>148101.70206727507</c:v>
                </c:pt>
                <c:pt idx="123">
                  <c:v>2156897.6863225736</c:v>
                </c:pt>
                <c:pt idx="124">
                  <c:v>266353.74609527097</c:v>
                </c:pt>
                <c:pt idx="125">
                  <c:v>220032.34159954329</c:v>
                </c:pt>
                <c:pt idx="126">
                  <c:v>215908.90793723718</c:v>
                </c:pt>
                <c:pt idx="127">
                  <c:v>234734.03868775279</c:v>
                </c:pt>
                <c:pt idx="128">
                  <c:v>257723.97110482241</c:v>
                </c:pt>
                <c:pt idx="129">
                  <c:v>333998.75431744359</c:v>
                </c:pt>
                <c:pt idx="130">
                  <c:v>1421510.7434679654</c:v>
                </c:pt>
                <c:pt idx="131">
                  <c:v>100808.17343799189</c:v>
                </c:pt>
                <c:pt idx="132">
                  <c:v>3080744.6919692131</c:v>
                </c:pt>
                <c:pt idx="133">
                  <c:v>211126.04227846488</c:v>
                </c:pt>
                <c:pt idx="134">
                  <c:v>498433.47570049588</c:v>
                </c:pt>
                <c:pt idx="135">
                  <c:v>72525.926785085889</c:v>
                </c:pt>
                <c:pt idx="136">
                  <c:v>188289.59261799444</c:v>
                </c:pt>
                <c:pt idx="137">
                  <c:v>73722.003614088186</c:v>
                </c:pt>
                <c:pt idx="138">
                  <c:v>181501.81633180712</c:v>
                </c:pt>
                <c:pt idx="139">
                  <c:v>197222.38176866592</c:v>
                </c:pt>
                <c:pt idx="140">
                  <c:v>1268287.1316747454</c:v>
                </c:pt>
                <c:pt idx="141">
                  <c:v>237898.3439177206</c:v>
                </c:pt>
                <c:pt idx="142">
                  <c:v>185259.46539552702</c:v>
                </c:pt>
                <c:pt idx="143">
                  <c:v>181501.81633180712</c:v>
                </c:pt>
                <c:pt idx="144">
                  <c:v>289496.15482811473</c:v>
                </c:pt>
                <c:pt idx="145">
                  <c:v>183200.66547758051</c:v>
                </c:pt>
                <c:pt idx="146">
                  <c:v>202898.47970295139</c:v>
                </c:pt>
                <c:pt idx="147">
                  <c:v>224111.33193723887</c:v>
                </c:pt>
                <c:pt idx="148">
                  <c:v>415310.27929676999</c:v>
                </c:pt>
                <c:pt idx="149">
                  <c:v>1081775.5573181692</c:v>
                </c:pt>
                <c:pt idx="150">
                  <c:v>177303.49256253324</c:v>
                </c:pt>
                <c:pt idx="151">
                  <c:v>235077.17200741055</c:v>
                </c:pt>
                <c:pt idx="152">
                  <c:v>824660.61669871316</c:v>
                </c:pt>
                <c:pt idx="153">
                  <c:v>195798.37849208619</c:v>
                </c:pt>
                <c:pt idx="154">
                  <c:v>607717.57706167107</c:v>
                </c:pt>
                <c:pt idx="155">
                  <c:v>344990.94260941847</c:v>
                </c:pt>
                <c:pt idx="156">
                  <c:v>277853.22287508153</c:v>
                </c:pt>
                <c:pt idx="157">
                  <c:v>201799.18102954343</c:v>
                </c:pt>
                <c:pt idx="158">
                  <c:v>161385.7889236183</c:v>
                </c:pt>
                <c:pt idx="159">
                  <c:v>201869.0797439781</c:v>
                </c:pt>
                <c:pt idx="160">
                  <c:v>738768.51296196401</c:v>
                </c:pt>
                <c:pt idx="161">
                  <c:v>88368.13214379501</c:v>
                </c:pt>
                <c:pt idx="162">
                  <c:v>186719.24046067576</c:v>
                </c:pt>
                <c:pt idx="163">
                  <c:v>232692.15782505489</c:v>
                </c:pt>
                <c:pt idx="164">
                  <c:v>953360.48453620484</c:v>
                </c:pt>
                <c:pt idx="165">
                  <c:v>330757.85731338168</c:v>
                </c:pt>
                <c:pt idx="166">
                  <c:v>218540.90450595715</c:v>
                </c:pt>
                <c:pt idx="167">
                  <c:v>1127864.1959746189</c:v>
                </c:pt>
                <c:pt idx="168">
                  <c:v>3952552.2679632897</c:v>
                </c:pt>
                <c:pt idx="169">
                  <c:v>79533.907619211081</c:v>
                </c:pt>
                <c:pt idx="170">
                  <c:v>190291.43352483553</c:v>
                </c:pt>
                <c:pt idx="171">
                  <c:v>358582.43885139225</c:v>
                </c:pt>
                <c:pt idx="172">
                  <c:v>177518.03849058057</c:v>
                </c:pt>
                <c:pt idx="173">
                  <c:v>82017.248816920008</c:v>
                </c:pt>
                <c:pt idx="174">
                  <c:v>189202.5816583847</c:v>
                </c:pt>
                <c:pt idx="175">
                  <c:v>180173.89038473161</c:v>
                </c:pt>
                <c:pt idx="176">
                  <c:v>1151924.8739557543</c:v>
                </c:pt>
                <c:pt idx="177">
                  <c:v>125705.75750562485</c:v>
                </c:pt>
                <c:pt idx="178">
                  <c:v>358652.36891486321</c:v>
                </c:pt>
                <c:pt idx="179">
                  <c:v>545796.1678128558</c:v>
                </c:pt>
                <c:pt idx="180">
                  <c:v>332352.55121717753</c:v>
                </c:pt>
                <c:pt idx="181">
                  <c:v>452845.38207412348</c:v>
                </c:pt>
                <c:pt idx="182">
                  <c:v>119767.74780568611</c:v>
                </c:pt>
                <c:pt idx="183">
                  <c:v>231873.35804094237</c:v>
                </c:pt>
                <c:pt idx="184">
                  <c:v>522211.41070627561</c:v>
                </c:pt>
                <c:pt idx="185">
                  <c:v>80220.174258526604</c:v>
                </c:pt>
                <c:pt idx="186">
                  <c:v>230196.35214548523</c:v>
                </c:pt>
                <c:pt idx="187">
                  <c:v>449116.2069161674</c:v>
                </c:pt>
                <c:pt idx="188">
                  <c:v>244247.34477115789</c:v>
                </c:pt>
                <c:pt idx="189">
                  <c:v>475480.51351870911</c:v>
                </c:pt>
                <c:pt idx="190">
                  <c:v>240283.80676576227</c:v>
                </c:pt>
                <c:pt idx="191">
                  <c:v>254164.24252252333</c:v>
                </c:pt>
                <c:pt idx="192">
                  <c:v>180173.89038473161</c:v>
                </c:pt>
                <c:pt idx="193">
                  <c:v>340210.41143986216</c:v>
                </c:pt>
                <c:pt idx="194">
                  <c:v>121245.02435007403</c:v>
                </c:pt>
                <c:pt idx="195">
                  <c:v>384048.26512609061</c:v>
                </c:pt>
                <c:pt idx="196">
                  <c:v>77672.926579952211</c:v>
                </c:pt>
                <c:pt idx="197">
                  <c:v>771622.14571607648</c:v>
                </c:pt>
                <c:pt idx="198">
                  <c:v>697045.72857827507</c:v>
                </c:pt>
                <c:pt idx="199">
                  <c:v>702820.99821149022</c:v>
                </c:pt>
                <c:pt idx="200">
                  <c:v>326560.72864072933</c:v>
                </c:pt>
                <c:pt idx="201">
                  <c:v>461713.81272815116</c:v>
                </c:pt>
                <c:pt idx="202">
                  <c:v>275049.28683433245</c:v>
                </c:pt>
                <c:pt idx="203">
                  <c:v>208865.39292527724</c:v>
                </c:pt>
                <c:pt idx="204">
                  <c:v>300252.13555457245</c:v>
                </c:pt>
                <c:pt idx="205">
                  <c:v>589216.76690254931</c:v>
                </c:pt>
                <c:pt idx="206">
                  <c:v>77207.548515298389</c:v>
                </c:pt>
                <c:pt idx="207">
                  <c:v>1027197.5235241313</c:v>
                </c:pt>
                <c:pt idx="208">
                  <c:v>105955.17323285821</c:v>
                </c:pt>
                <c:pt idx="209">
                  <c:v>181944.45831416562</c:v>
                </c:pt>
                <c:pt idx="210">
                  <c:v>123376.79830281797</c:v>
                </c:pt>
                <c:pt idx="211">
                  <c:v>1185498.9260242954</c:v>
                </c:pt>
                <c:pt idx="212">
                  <c:v>556715.17886456673</c:v>
                </c:pt>
                <c:pt idx="213">
                  <c:v>373608.43667539774</c:v>
                </c:pt>
                <c:pt idx="214">
                  <c:v>231873.35804094237</c:v>
                </c:pt>
                <c:pt idx="215">
                  <c:v>360217.6504760707</c:v>
                </c:pt>
                <c:pt idx="216">
                  <c:v>81249.57421749986</c:v>
                </c:pt>
                <c:pt idx="217">
                  <c:v>311939.03561074764</c:v>
                </c:pt>
                <c:pt idx="218">
                  <c:v>194850.03832986898</c:v>
                </c:pt>
                <c:pt idx="219">
                  <c:v>288868.25525840884</c:v>
                </c:pt>
                <c:pt idx="220">
                  <c:v>84337.774094419656</c:v>
                </c:pt>
                <c:pt idx="221">
                  <c:v>323135.15341707907</c:v>
                </c:pt>
                <c:pt idx="222">
                  <c:v>181944.45831416562</c:v>
                </c:pt>
                <c:pt idx="223">
                  <c:v>417106.48117264302</c:v>
                </c:pt>
                <c:pt idx="224">
                  <c:v>119819.98663372546</c:v>
                </c:pt>
                <c:pt idx="225">
                  <c:v>196271.81766984705</c:v>
                </c:pt>
                <c:pt idx="226">
                  <c:v>513054.21124459023</c:v>
                </c:pt>
                <c:pt idx="227">
                  <c:v>259051.48983442987</c:v>
                </c:pt>
                <c:pt idx="228">
                  <c:v>490769.83341656852</c:v>
                </c:pt>
                <c:pt idx="229">
                  <c:v>1054241.6805155848</c:v>
                </c:pt>
                <c:pt idx="230">
                  <c:v>177518.03849058057</c:v>
                </c:pt>
                <c:pt idx="231">
                  <c:v>328042.16949997528</c:v>
                </c:pt>
                <c:pt idx="232">
                  <c:v>204236.27563278226</c:v>
                </c:pt>
                <c:pt idx="233">
                  <c:v>184193.52481789407</c:v>
                </c:pt>
                <c:pt idx="234">
                  <c:v>244208.12485002598</c:v>
                </c:pt>
                <c:pt idx="235">
                  <c:v>749213.66081907984</c:v>
                </c:pt>
                <c:pt idx="236">
                  <c:v>429559.41096553503</c:v>
                </c:pt>
                <c:pt idx="237">
                  <c:v>239363.42158992594</c:v>
                </c:pt>
                <c:pt idx="238">
                  <c:v>152767.30877379558</c:v>
                </c:pt>
                <c:pt idx="239">
                  <c:v>241962.90809653967</c:v>
                </c:pt>
                <c:pt idx="240">
                  <c:v>539059.08709473768</c:v>
                </c:pt>
                <c:pt idx="241">
                  <c:v>196834.7259208195</c:v>
                </c:pt>
                <c:pt idx="242">
                  <c:v>266097.85456213093</c:v>
                </c:pt>
                <c:pt idx="243">
                  <c:v>580282.18008180708</c:v>
                </c:pt>
                <c:pt idx="244">
                  <c:v>272647.61920640635</c:v>
                </c:pt>
                <c:pt idx="245">
                  <c:v>217897.43632854876</c:v>
                </c:pt>
                <c:pt idx="246">
                  <c:v>608808.22659819259</c:v>
                </c:pt>
                <c:pt idx="247">
                  <c:v>242351.17436732061</c:v>
                </c:pt>
                <c:pt idx="248">
                  <c:v>655553.96276189259</c:v>
                </c:pt>
                <c:pt idx="249">
                  <c:v>262574.4401873349</c:v>
                </c:pt>
                <c:pt idx="250">
                  <c:v>214969.40666809873</c:v>
                </c:pt>
                <c:pt idx="251">
                  <c:v>4755706.8430035897</c:v>
                </c:pt>
                <c:pt idx="252">
                  <c:v>291145.85726557783</c:v>
                </c:pt>
                <c:pt idx="253">
                  <c:v>244488.13731827529</c:v>
                </c:pt>
                <c:pt idx="254">
                  <c:v>211101.01090547509</c:v>
                </c:pt>
                <c:pt idx="255">
                  <c:v>81848.599070297671</c:v>
                </c:pt>
                <c:pt idx="256">
                  <c:v>560230.5825243548</c:v>
                </c:pt>
                <c:pt idx="257">
                  <c:v>285120.86018922209</c:v>
                </c:pt>
                <c:pt idx="258">
                  <c:v>189156.17665675841</c:v>
                </c:pt>
                <c:pt idx="259">
                  <c:v>75049.929561163692</c:v>
                </c:pt>
                <c:pt idx="260">
                  <c:v>117905.96993739263</c:v>
                </c:pt>
                <c:pt idx="261">
                  <c:v>77730.999234404604</c:v>
                </c:pt>
                <c:pt idx="262">
                  <c:v>274572.09390927391</c:v>
                </c:pt>
                <c:pt idx="263">
                  <c:v>205056.18906024174</c:v>
                </c:pt>
                <c:pt idx="264">
                  <c:v>233530.15515574411</c:v>
                </c:pt>
                <c:pt idx="265">
                  <c:v>180118.2994270738</c:v>
                </c:pt>
                <c:pt idx="266">
                  <c:v>191866.2402555421</c:v>
                </c:pt>
                <c:pt idx="267">
                  <c:v>3217172.7477999101</c:v>
                </c:pt>
                <c:pt idx="268">
                  <c:v>223207.78326298081</c:v>
                </c:pt>
                <c:pt idx="269">
                  <c:v>229755.68863950885</c:v>
                </c:pt>
                <c:pt idx="270">
                  <c:v>92039.393054454791</c:v>
                </c:pt>
                <c:pt idx="271">
                  <c:v>241917.29992394807</c:v>
                </c:pt>
                <c:pt idx="272">
                  <c:v>541408.85735778825</c:v>
                </c:pt>
                <c:pt idx="273">
                  <c:v>175747.47056114656</c:v>
                </c:pt>
                <c:pt idx="274">
                  <c:v>401602.79615304759</c:v>
                </c:pt>
                <c:pt idx="275">
                  <c:v>268017.97069455503</c:v>
                </c:pt>
                <c:pt idx="276">
                  <c:v>210151.21563674693</c:v>
                </c:pt>
                <c:pt idx="277">
                  <c:v>250861.3047116673</c:v>
                </c:pt>
                <c:pt idx="278">
                  <c:v>870171.07291164505</c:v>
                </c:pt>
                <c:pt idx="279">
                  <c:v>247941.75458136987</c:v>
                </c:pt>
                <c:pt idx="280">
                  <c:v>220613.86497310191</c:v>
                </c:pt>
                <c:pt idx="281">
                  <c:v>189520.57640253066</c:v>
                </c:pt>
                <c:pt idx="282">
                  <c:v>751790.07762971963</c:v>
                </c:pt>
                <c:pt idx="283">
                  <c:v>78504.507660237825</c:v>
                </c:pt>
                <c:pt idx="284">
                  <c:v>410814.20171957678</c:v>
                </c:pt>
                <c:pt idx="285">
                  <c:v>186631.99867415807</c:v>
                </c:pt>
                <c:pt idx="286">
                  <c:v>221340.43717795244</c:v>
                </c:pt>
                <c:pt idx="287">
                  <c:v>343990.71178251051</c:v>
                </c:pt>
                <c:pt idx="288">
                  <c:v>79464.167311932571</c:v>
                </c:pt>
                <c:pt idx="289">
                  <c:v>194652.82202463056</c:v>
                </c:pt>
                <c:pt idx="290">
                  <c:v>215687.22253354086</c:v>
                </c:pt>
                <c:pt idx="291">
                  <c:v>950895.57765477069</c:v>
                </c:pt>
                <c:pt idx="292">
                  <c:v>220491.08900874946</c:v>
                </c:pt>
                <c:pt idx="293">
                  <c:v>216178.3462465487</c:v>
                </c:pt>
                <c:pt idx="294">
                  <c:v>176072.50317820819</c:v>
                </c:pt>
                <c:pt idx="295">
                  <c:v>4260397.745827863</c:v>
                </c:pt>
                <c:pt idx="296">
                  <c:v>206833.80046238023</c:v>
                </c:pt>
                <c:pt idx="297">
                  <c:v>229346.26314513548</c:v>
                </c:pt>
                <c:pt idx="298">
                  <c:v>228354.78305784712</c:v>
                </c:pt>
                <c:pt idx="299">
                  <c:v>230982.64186749153</c:v>
                </c:pt>
                <c:pt idx="300">
                  <c:v>119270.54930543866</c:v>
                </c:pt>
                <c:pt idx="301">
                  <c:v>214713.51513495867</c:v>
                </c:pt>
                <c:pt idx="302">
                  <c:v>188347.66527244681</c:v>
                </c:pt>
                <c:pt idx="303">
                  <c:v>4600908.5092830304</c:v>
                </c:pt>
                <c:pt idx="304">
                  <c:v>184883.68346220482</c:v>
                </c:pt>
                <c:pt idx="305">
                  <c:v>496394.14453859295</c:v>
                </c:pt>
                <c:pt idx="306">
                  <c:v>176887.70202239041</c:v>
                </c:pt>
                <c:pt idx="307">
                  <c:v>228900.77225357096</c:v>
                </c:pt>
                <c:pt idx="308">
                  <c:v>379431.92352997995</c:v>
                </c:pt>
                <c:pt idx="309">
                  <c:v>1207965.4077222589</c:v>
                </c:pt>
                <c:pt idx="310">
                  <c:v>308111.05821596988</c:v>
                </c:pt>
                <c:pt idx="311">
                  <c:v>125519.92309407567</c:v>
                </c:pt>
                <c:pt idx="312">
                  <c:v>132317.56936301832</c:v>
                </c:pt>
                <c:pt idx="313">
                  <c:v>773756.78872748534</c:v>
                </c:pt>
                <c:pt idx="314">
                  <c:v>180930.84136793885</c:v>
                </c:pt>
                <c:pt idx="315">
                  <c:v>186376.10714101803</c:v>
                </c:pt>
                <c:pt idx="316">
                  <c:v>179043.60810982122</c:v>
                </c:pt>
                <c:pt idx="317">
                  <c:v>5085133.5298009887</c:v>
                </c:pt>
                <c:pt idx="318">
                  <c:v>86832.782944954713</c:v>
                </c:pt>
                <c:pt idx="319">
                  <c:v>222893.02224635374</c:v>
                </c:pt>
                <c:pt idx="320">
                  <c:v>234390.90536809503</c:v>
                </c:pt>
                <c:pt idx="321">
                  <c:v>135405.76923993812</c:v>
                </c:pt>
                <c:pt idx="322">
                  <c:v>4909634.8165389327</c:v>
                </c:pt>
                <c:pt idx="323">
                  <c:v>368253.9968294003</c:v>
                </c:pt>
                <c:pt idx="324">
                  <c:v>223236.1555660115</c:v>
                </c:pt>
                <c:pt idx="325">
                  <c:v>358573.87786796509</c:v>
                </c:pt>
                <c:pt idx="326">
                  <c:v>260602.68445022841</c:v>
                </c:pt>
                <c:pt idx="327">
                  <c:v>236449.7052860416</c:v>
                </c:pt>
                <c:pt idx="328">
                  <c:v>173976.90263171255</c:v>
                </c:pt>
                <c:pt idx="329">
                  <c:v>481639.41179330955</c:v>
                </c:pt>
                <c:pt idx="330">
                  <c:v>177960.6804729391</c:v>
                </c:pt>
                <c:pt idx="331">
                  <c:v>519993.25165670313</c:v>
                </c:pt>
                <c:pt idx="332">
                  <c:v>213925.68215298222</c:v>
                </c:pt>
                <c:pt idx="333">
                  <c:v>84337.774094419656</c:v>
                </c:pt>
                <c:pt idx="334">
                  <c:v>298190.97459162743</c:v>
                </c:pt>
                <c:pt idx="335">
                  <c:v>219582.57694090222</c:v>
                </c:pt>
                <c:pt idx="336">
                  <c:v>298953.00512082689</c:v>
                </c:pt>
                <c:pt idx="337">
                  <c:v>160937.91233820363</c:v>
                </c:pt>
                <c:pt idx="338">
                  <c:v>3212478.8927922477</c:v>
                </c:pt>
                <c:pt idx="339">
                  <c:v>608435.92414646957</c:v>
                </c:pt>
                <c:pt idx="340">
                  <c:v>99536.607278664887</c:v>
                </c:pt>
                <c:pt idx="341">
                  <c:v>175768.14336369291</c:v>
                </c:pt>
                <c:pt idx="342">
                  <c:v>240049.68822924147</c:v>
                </c:pt>
                <c:pt idx="343">
                  <c:v>218848.18683346774</c:v>
                </c:pt>
                <c:pt idx="344">
                  <c:v>209057.90919690818</c:v>
                </c:pt>
                <c:pt idx="345">
                  <c:v>595372.06983700814</c:v>
                </c:pt>
                <c:pt idx="346">
                  <c:v>228621.81102445687</c:v>
                </c:pt>
                <c:pt idx="347">
                  <c:v>80132.932472008892</c:v>
                </c:pt>
                <c:pt idx="348">
                  <c:v>224823.42677857878</c:v>
                </c:pt>
                <c:pt idx="349">
                  <c:v>521928.32291766361</c:v>
                </c:pt>
                <c:pt idx="350">
                  <c:v>179955.48350686449</c:v>
                </c:pt>
                <c:pt idx="351">
                  <c:v>343498.1830672301</c:v>
                </c:pt>
                <c:pt idx="352">
                  <c:v>194204.26701228091</c:v>
                </c:pt>
                <c:pt idx="353">
                  <c:v>125188.14061293167</c:v>
                </c:pt>
                <c:pt idx="354">
                  <c:v>312474.6852020364</c:v>
                </c:pt>
                <c:pt idx="355">
                  <c:v>250343.68781897414</c:v>
                </c:pt>
                <c:pt idx="356">
                  <c:v>179907.27523537865</c:v>
                </c:pt>
                <c:pt idx="357">
                  <c:v>183543.79879723827</c:v>
                </c:pt>
                <c:pt idx="358">
                  <c:v>200801.17748932942</c:v>
                </c:pt>
                <c:pt idx="359">
                  <c:v>424028.01704928512</c:v>
                </c:pt>
                <c:pt idx="360">
                  <c:v>169213.683185203</c:v>
                </c:pt>
                <c:pt idx="361">
                  <c:v>156241.01641544592</c:v>
                </c:pt>
                <c:pt idx="362">
                  <c:v>86739.707332023943</c:v>
                </c:pt>
                <c:pt idx="363">
                  <c:v>395914.2303868091</c:v>
                </c:pt>
                <c:pt idx="364">
                  <c:v>207051.34810700099</c:v>
                </c:pt>
                <c:pt idx="365">
                  <c:v>179123.90242657886</c:v>
                </c:pt>
                <c:pt idx="366">
                  <c:v>177518.03849058057</c:v>
                </c:pt>
                <c:pt idx="367">
                  <c:v>385101.67881765106</c:v>
                </c:pt>
                <c:pt idx="368">
                  <c:v>130567.58943276379</c:v>
                </c:pt>
                <c:pt idx="369">
                  <c:v>79266.348433244915</c:v>
                </c:pt>
                <c:pt idx="370">
                  <c:v>1466612.3566105147</c:v>
                </c:pt>
                <c:pt idx="371">
                  <c:v>177075.3965082221</c:v>
                </c:pt>
                <c:pt idx="372">
                  <c:v>22903684.856780913</c:v>
                </c:pt>
                <c:pt idx="373">
                  <c:v>115847.1700194461</c:v>
                </c:pt>
                <c:pt idx="374">
                  <c:v>233361.5054091218</c:v>
                </c:pt>
                <c:pt idx="375">
                  <c:v>245882.9546634233</c:v>
                </c:pt>
                <c:pt idx="376">
                  <c:v>140716.38178404834</c:v>
                </c:pt>
                <c:pt idx="377">
                  <c:v>201660.12443182076</c:v>
                </c:pt>
                <c:pt idx="378">
                  <c:v>230884.10524034791</c:v>
                </c:pt>
                <c:pt idx="379">
                  <c:v>1287390.9580446968</c:v>
                </c:pt>
                <c:pt idx="380">
                  <c:v>94084.987659393839</c:v>
                </c:pt>
                <c:pt idx="381">
                  <c:v>129730.28172858713</c:v>
                </c:pt>
                <c:pt idx="382">
                  <c:v>2328324.5999272158</c:v>
                </c:pt>
                <c:pt idx="383">
                  <c:v>232305.77962750045</c:v>
                </c:pt>
                <c:pt idx="384">
                  <c:v>177412.26638484362</c:v>
                </c:pt>
                <c:pt idx="385">
                  <c:v>443979.07150426781</c:v>
                </c:pt>
                <c:pt idx="386">
                  <c:v>79964.282725386554</c:v>
                </c:pt>
                <c:pt idx="387">
                  <c:v>188347.66527244681</c:v>
                </c:pt>
                <c:pt idx="388">
                  <c:v>103406.54630125864</c:v>
                </c:pt>
                <c:pt idx="389">
                  <c:v>166707.27229152003</c:v>
                </c:pt>
                <c:pt idx="390">
                  <c:v>192194.36499233282</c:v>
                </c:pt>
                <c:pt idx="391">
                  <c:v>293123.97885498893</c:v>
                </c:pt>
                <c:pt idx="392">
                  <c:v>179731.24840237311</c:v>
                </c:pt>
                <c:pt idx="393">
                  <c:v>204076.55743209081</c:v>
                </c:pt>
                <c:pt idx="394">
                  <c:v>202939.58209752102</c:v>
                </c:pt>
                <c:pt idx="395">
                  <c:v>204020.95527485543</c:v>
                </c:pt>
                <c:pt idx="396">
                  <c:v>352621.28360199375</c:v>
                </c:pt>
                <c:pt idx="397">
                  <c:v>1058161.1222593226</c:v>
                </c:pt>
                <c:pt idx="398">
                  <c:v>203584.74634226691</c:v>
                </c:pt>
                <c:pt idx="399">
                  <c:v>395215.02179446776</c:v>
                </c:pt>
                <c:pt idx="400">
                  <c:v>79272.182259657973</c:v>
                </c:pt>
                <c:pt idx="401">
                  <c:v>580059.80505159823</c:v>
                </c:pt>
                <c:pt idx="402">
                  <c:v>181059.17434944861</c:v>
                </c:pt>
                <c:pt idx="403">
                  <c:v>9618331.7222804558</c:v>
                </c:pt>
                <c:pt idx="404">
                  <c:v>660064.01783227618</c:v>
                </c:pt>
                <c:pt idx="405">
                  <c:v>1193489.9018157676</c:v>
                </c:pt>
                <c:pt idx="406">
                  <c:v>179288.60642001461</c:v>
                </c:pt>
                <c:pt idx="407">
                  <c:v>221863.62228738045</c:v>
                </c:pt>
                <c:pt idx="408">
                  <c:v>240515.59751325171</c:v>
                </c:pt>
                <c:pt idx="409">
                  <c:v>1059330.0084326419</c:v>
                </c:pt>
                <c:pt idx="410">
                  <c:v>192430.60361302551</c:v>
                </c:pt>
                <c:pt idx="411">
                  <c:v>228923.84194954502</c:v>
                </c:pt>
                <c:pt idx="412">
                  <c:v>552837.34833559988</c:v>
                </c:pt>
                <c:pt idx="413">
                  <c:v>196856.25795661219</c:v>
                </c:pt>
                <c:pt idx="414">
                  <c:v>685549.30056304461</c:v>
                </c:pt>
                <c:pt idx="415">
                  <c:v>95678.675122364759</c:v>
                </c:pt>
                <c:pt idx="416">
                  <c:v>331747.42692828848</c:v>
                </c:pt>
                <c:pt idx="417">
                  <c:v>926032.06370858056</c:v>
                </c:pt>
                <c:pt idx="418">
                  <c:v>430599.78895082173</c:v>
                </c:pt>
                <c:pt idx="419">
                  <c:v>2830340.5798490159</c:v>
                </c:pt>
                <c:pt idx="420">
                  <c:v>276475.96941338445</c:v>
                </c:pt>
                <c:pt idx="421">
                  <c:v>269047.37065352831</c:v>
                </c:pt>
                <c:pt idx="422">
                  <c:v>131061.97822232672</c:v>
                </c:pt>
                <c:pt idx="423">
                  <c:v>293500.17585526442</c:v>
                </c:pt>
                <c:pt idx="424">
                  <c:v>182613.30827760883</c:v>
                </c:pt>
                <c:pt idx="425">
                  <c:v>240283.80676576227</c:v>
                </c:pt>
                <c:pt idx="426">
                  <c:v>771495.11053431756</c:v>
                </c:pt>
                <c:pt idx="427">
                  <c:v>190627.35376505507</c:v>
                </c:pt>
                <c:pt idx="428">
                  <c:v>344223.26800999831</c:v>
                </c:pt>
                <c:pt idx="429">
                  <c:v>3951514.1172646973</c:v>
                </c:pt>
                <c:pt idx="430">
                  <c:v>553214.79498722334</c:v>
                </c:pt>
                <c:pt idx="431">
                  <c:v>183308.06229656219</c:v>
                </c:pt>
                <c:pt idx="432">
                  <c:v>684521.362410767</c:v>
                </c:pt>
                <c:pt idx="433">
                  <c:v>223894.0499022963</c:v>
                </c:pt>
                <c:pt idx="434">
                  <c:v>194627.69464869634</c:v>
                </c:pt>
                <c:pt idx="435">
                  <c:v>252967.30646027473</c:v>
                </c:pt>
                <c:pt idx="436">
                  <c:v>1428605.9660886084</c:v>
                </c:pt>
                <c:pt idx="437">
                  <c:v>200161.92067478588</c:v>
                </c:pt>
                <c:pt idx="438">
                  <c:v>254978.90454756032</c:v>
                </c:pt>
                <c:pt idx="439">
                  <c:v>99435.640159360875</c:v>
                </c:pt>
                <c:pt idx="440">
                  <c:v>96355.0773787137</c:v>
                </c:pt>
                <c:pt idx="441">
                  <c:v>185236.13008987479</c:v>
                </c:pt>
                <c:pt idx="442">
                  <c:v>1034531.9330277096</c:v>
                </c:pt>
                <c:pt idx="443">
                  <c:v>81592.707537157621</c:v>
                </c:pt>
                <c:pt idx="444">
                  <c:v>162079.51185289508</c:v>
                </c:pt>
                <c:pt idx="445">
                  <c:v>481982.54511296732</c:v>
                </c:pt>
                <c:pt idx="446">
                  <c:v>390893.43004000647</c:v>
                </c:pt>
                <c:pt idx="447">
                  <c:v>202898.47970295139</c:v>
                </c:pt>
                <c:pt idx="448">
                  <c:v>387343.8882547752</c:v>
                </c:pt>
                <c:pt idx="449">
                  <c:v>249611.54739738879</c:v>
                </c:pt>
                <c:pt idx="450">
                  <c:v>226044.43897762639</c:v>
                </c:pt>
                <c:pt idx="451">
                  <c:v>106147.15828513281</c:v>
                </c:pt>
                <c:pt idx="452">
                  <c:v>237650.08948085317</c:v>
                </c:pt>
                <c:pt idx="453">
                  <c:v>347277.66337515361</c:v>
                </c:pt>
                <c:pt idx="454">
                  <c:v>89490.60771569905</c:v>
                </c:pt>
                <c:pt idx="455">
                  <c:v>275392.42015399021</c:v>
                </c:pt>
                <c:pt idx="456">
                  <c:v>1011890.3573337764</c:v>
                </c:pt>
                <c:pt idx="457">
                  <c:v>270245.42035912391</c:v>
                </c:pt>
                <c:pt idx="458">
                  <c:v>226667.48876258906</c:v>
                </c:pt>
                <c:pt idx="459">
                  <c:v>188813.04333710065</c:v>
                </c:pt>
                <c:pt idx="460">
                  <c:v>179731.24840237311</c:v>
                </c:pt>
                <c:pt idx="461">
                  <c:v>202352.22489754931</c:v>
                </c:pt>
                <c:pt idx="462">
                  <c:v>173976.90263171255</c:v>
                </c:pt>
                <c:pt idx="463">
                  <c:v>284231.68167595263</c:v>
                </c:pt>
                <c:pt idx="464">
                  <c:v>268361.10401421279</c:v>
                </c:pt>
                <c:pt idx="465">
                  <c:v>78702.326538925467</c:v>
                </c:pt>
                <c:pt idx="466">
                  <c:v>179634.43329795374</c:v>
                </c:pt>
                <c:pt idx="467">
                  <c:v>195053.34957180571</c:v>
                </c:pt>
                <c:pt idx="468">
                  <c:v>519779.79056652362</c:v>
                </c:pt>
                <c:pt idx="469">
                  <c:v>189470.14084435086</c:v>
                </c:pt>
                <c:pt idx="470">
                  <c:v>278079.9452761563</c:v>
                </c:pt>
                <c:pt idx="471">
                  <c:v>218496.99240070296</c:v>
                </c:pt>
                <c:pt idx="472">
                  <c:v>1807425.1509907697</c:v>
                </c:pt>
                <c:pt idx="473">
                  <c:v>192465.2651083399</c:v>
                </c:pt>
                <c:pt idx="474">
                  <c:v>394763.88908237906</c:v>
                </c:pt>
                <c:pt idx="475">
                  <c:v>96690.573602098841</c:v>
                </c:pt>
                <c:pt idx="476">
                  <c:v>293409.83634922886</c:v>
                </c:pt>
                <c:pt idx="477">
                  <c:v>189377.0652314201</c:v>
                </c:pt>
                <c:pt idx="478">
                  <c:v>202070.77077206312</c:v>
                </c:pt>
                <c:pt idx="479">
                  <c:v>162653.04771713601</c:v>
                </c:pt>
                <c:pt idx="480">
                  <c:v>218496.99240070296</c:v>
                </c:pt>
                <c:pt idx="481">
                  <c:v>244167.28806513455</c:v>
                </c:pt>
                <c:pt idx="482">
                  <c:v>440236.69103330426</c:v>
                </c:pt>
                <c:pt idx="483">
                  <c:v>240370.28307228163</c:v>
                </c:pt>
                <c:pt idx="484">
                  <c:v>850531.83121104666</c:v>
                </c:pt>
                <c:pt idx="485">
                  <c:v>240283.80676576227</c:v>
                </c:pt>
                <c:pt idx="486">
                  <c:v>466989.42231378303</c:v>
                </c:pt>
                <c:pt idx="487">
                  <c:v>3193363.6987844161</c:v>
                </c:pt>
                <c:pt idx="488">
                  <c:v>239113.09827352077</c:v>
                </c:pt>
                <c:pt idx="489">
                  <c:v>425285.9426791927</c:v>
                </c:pt>
                <c:pt idx="490">
                  <c:v>219355.92814361677</c:v>
                </c:pt>
                <c:pt idx="491">
                  <c:v>309415.65445718192</c:v>
                </c:pt>
                <c:pt idx="492">
                  <c:v>635652.49023163214</c:v>
                </c:pt>
                <c:pt idx="493">
                  <c:v>9936206.568661578</c:v>
                </c:pt>
                <c:pt idx="494">
                  <c:v>226165.99409610988</c:v>
                </c:pt>
                <c:pt idx="495">
                  <c:v>7590797.5075979931</c:v>
                </c:pt>
                <c:pt idx="496">
                  <c:v>211610.45948253927</c:v>
                </c:pt>
                <c:pt idx="497">
                  <c:v>290441.49552345503</c:v>
                </c:pt>
                <c:pt idx="498">
                  <c:v>228214.50561425544</c:v>
                </c:pt>
                <c:pt idx="499">
                  <c:v>202212.21306363586</c:v>
                </c:pt>
                <c:pt idx="500">
                  <c:v>119647.99595706222</c:v>
                </c:pt>
                <c:pt idx="501">
                  <c:v>179731.24840237311</c:v>
                </c:pt>
                <c:pt idx="502">
                  <c:v>231589.50142223964</c:v>
                </c:pt>
                <c:pt idx="503">
                  <c:v>155023.23794391719</c:v>
                </c:pt>
                <c:pt idx="504">
                  <c:v>81592.707537157621</c:v>
                </c:pt>
                <c:pt idx="505">
                  <c:v>176267.14513379993</c:v>
                </c:pt>
                <c:pt idx="506">
                  <c:v>1533558.5265089888</c:v>
                </c:pt>
                <c:pt idx="507">
                  <c:v>78847.640979895572</c:v>
                </c:pt>
                <c:pt idx="508">
                  <c:v>183352.15520812766</c:v>
                </c:pt>
                <c:pt idx="509">
                  <c:v>228686.56553899113</c:v>
                </c:pt>
                <c:pt idx="510">
                  <c:v>508014.34825881623</c:v>
                </c:pt>
                <c:pt idx="511">
                  <c:v>269578.55447185162</c:v>
                </c:pt>
                <c:pt idx="512">
                  <c:v>132385.18958612494</c:v>
                </c:pt>
                <c:pt idx="513">
                  <c:v>181944.45831416562</c:v>
                </c:pt>
                <c:pt idx="514">
                  <c:v>185003.57386238698</c:v>
                </c:pt>
                <c:pt idx="515">
                  <c:v>240283.80676576227</c:v>
                </c:pt>
                <c:pt idx="516">
                  <c:v>492247.10996095638</c:v>
                </c:pt>
                <c:pt idx="517">
                  <c:v>1068518.4123071977</c:v>
                </c:pt>
                <c:pt idx="518">
                  <c:v>1262488.1785725292</c:v>
                </c:pt>
                <c:pt idx="519">
                  <c:v>582090.23266651412</c:v>
                </c:pt>
                <c:pt idx="520">
                  <c:v>238161.87254713324</c:v>
                </c:pt>
                <c:pt idx="521">
                  <c:v>991315.06024690613</c:v>
                </c:pt>
                <c:pt idx="522">
                  <c:v>95318.040323467809</c:v>
                </c:pt>
                <c:pt idx="523">
                  <c:v>210884.03673496383</c:v>
                </c:pt>
                <c:pt idx="524">
                  <c:v>343990.71178251051</c:v>
                </c:pt>
                <c:pt idx="525">
                  <c:v>2345614.1158692129</c:v>
                </c:pt>
                <c:pt idx="526">
                  <c:v>93398.72102007833</c:v>
                </c:pt>
                <c:pt idx="527">
                  <c:v>208481.68843040621</c:v>
                </c:pt>
                <c:pt idx="528">
                  <c:v>229790.6915979872</c:v>
                </c:pt>
                <c:pt idx="529">
                  <c:v>60041813.617162749</c:v>
                </c:pt>
                <c:pt idx="530">
                  <c:v>218752.88393384303</c:v>
                </c:pt>
                <c:pt idx="531">
                  <c:v>177789.71303646715</c:v>
                </c:pt>
                <c:pt idx="532">
                  <c:v>200200.34936667205</c:v>
                </c:pt>
                <c:pt idx="533">
                  <c:v>239706.55490958371</c:v>
                </c:pt>
                <c:pt idx="534">
                  <c:v>1137959.6557101151</c:v>
                </c:pt>
                <c:pt idx="535">
                  <c:v>1080464.3304215095</c:v>
                </c:pt>
                <c:pt idx="536">
                  <c:v>137180.30532171394</c:v>
                </c:pt>
                <c:pt idx="537">
                  <c:v>335142.8355289296</c:v>
                </c:pt>
                <c:pt idx="538">
                  <c:v>93171.998619003571</c:v>
                </c:pt>
                <c:pt idx="539">
                  <c:v>179288.60642001461</c:v>
                </c:pt>
                <c:pt idx="540">
                  <c:v>223365.35898034513</c:v>
                </c:pt>
                <c:pt idx="541">
                  <c:v>74823.11675693329</c:v>
                </c:pt>
                <c:pt idx="542">
                  <c:v>81935.840856815368</c:v>
                </c:pt>
                <c:pt idx="543">
                  <c:v>249657.42117965862</c:v>
                </c:pt>
                <c:pt idx="544">
                  <c:v>1515900.5130672005</c:v>
                </c:pt>
                <c:pt idx="545">
                  <c:v>368079.25324647548</c:v>
                </c:pt>
                <c:pt idx="546">
                  <c:v>277869.56031287467</c:v>
                </c:pt>
                <c:pt idx="547">
                  <c:v>202898.47970295139</c:v>
                </c:pt>
                <c:pt idx="548">
                  <c:v>187041.61617442031</c:v>
                </c:pt>
                <c:pt idx="549">
                  <c:v>119278.50321602364</c:v>
                </c:pt>
                <c:pt idx="550">
                  <c:v>498913.60233812738</c:v>
                </c:pt>
                <c:pt idx="551">
                  <c:v>762496.76109019597</c:v>
                </c:pt>
                <c:pt idx="552">
                  <c:v>175889.69848217641</c:v>
                </c:pt>
                <c:pt idx="553">
                  <c:v>160176.07156519656</c:v>
                </c:pt>
                <c:pt idx="554">
                  <c:v>255049.52648724033</c:v>
                </c:pt>
                <c:pt idx="555">
                  <c:v>217189.73925617384</c:v>
                </c:pt>
                <c:pt idx="556">
                  <c:v>225586.38119493285</c:v>
                </c:pt>
                <c:pt idx="557">
                  <c:v>78585.915620342479</c:v>
                </c:pt>
                <c:pt idx="558">
                  <c:v>80906.440897842112</c:v>
                </c:pt>
                <c:pt idx="559">
                  <c:v>258578.88749076024</c:v>
                </c:pt>
                <c:pt idx="560">
                  <c:v>446518.94769624772</c:v>
                </c:pt>
                <c:pt idx="561">
                  <c:v>700250.41522726347</c:v>
                </c:pt>
                <c:pt idx="562">
                  <c:v>94218.900057216029</c:v>
                </c:pt>
                <c:pt idx="563">
                  <c:v>254635.77122790262</c:v>
                </c:pt>
                <c:pt idx="564">
                  <c:v>185554.73525695526</c:v>
                </c:pt>
                <c:pt idx="565">
                  <c:v>210339.83960952194</c:v>
                </c:pt>
                <c:pt idx="566">
                  <c:v>701983.24184162763</c:v>
                </c:pt>
                <c:pt idx="567">
                  <c:v>263079.10057733243</c:v>
                </c:pt>
                <c:pt idx="568">
                  <c:v>388672.82064267562</c:v>
                </c:pt>
                <c:pt idx="569">
                  <c:v>586090.13833374344</c:v>
                </c:pt>
                <c:pt idx="570">
                  <c:v>455218.14617966238</c:v>
                </c:pt>
                <c:pt idx="571">
                  <c:v>198536.49757958821</c:v>
                </c:pt>
                <c:pt idx="572">
                  <c:v>182171.26551860725</c:v>
                </c:pt>
                <c:pt idx="573">
                  <c:v>248936.94841089932</c:v>
                </c:pt>
                <c:pt idx="574">
                  <c:v>162332.98409345231</c:v>
                </c:pt>
                <c:pt idx="575">
                  <c:v>202276.65076385776</c:v>
                </c:pt>
                <c:pt idx="576">
                  <c:v>241341.1751603905</c:v>
                </c:pt>
                <c:pt idx="577">
                  <c:v>197063.42679827634</c:v>
                </c:pt>
                <c:pt idx="578">
                  <c:v>1054073.7203954749</c:v>
                </c:pt>
                <c:pt idx="579">
                  <c:v>1281093.6415942521</c:v>
                </c:pt>
                <c:pt idx="580">
                  <c:v>243627.13269582373</c:v>
                </c:pt>
                <c:pt idx="581">
                  <c:v>189033.93191176234</c:v>
                </c:pt>
                <c:pt idx="582">
                  <c:v>206162.11838909739</c:v>
                </c:pt>
                <c:pt idx="583">
                  <c:v>73722.003614088186</c:v>
                </c:pt>
                <c:pt idx="584">
                  <c:v>116190.30333910386</c:v>
                </c:pt>
                <c:pt idx="585">
                  <c:v>259265.15413007577</c:v>
                </c:pt>
                <c:pt idx="586">
                  <c:v>273192.65316593944</c:v>
                </c:pt>
                <c:pt idx="587">
                  <c:v>226982.2497792161</c:v>
                </c:pt>
                <c:pt idx="588">
                  <c:v>240283.80676576227</c:v>
                </c:pt>
                <c:pt idx="589">
                  <c:v>116190.30333910386</c:v>
                </c:pt>
                <c:pt idx="590">
                  <c:v>113347.1241715326</c:v>
                </c:pt>
                <c:pt idx="591">
                  <c:v>467925.7466598255</c:v>
                </c:pt>
                <c:pt idx="592">
                  <c:v>85024.040733735164</c:v>
                </c:pt>
                <c:pt idx="593">
                  <c:v>321448.73180434137</c:v>
                </c:pt>
                <c:pt idx="594">
                  <c:v>272171.0087053384</c:v>
                </c:pt>
                <c:pt idx="595">
                  <c:v>215687.22253354086</c:v>
                </c:pt>
                <c:pt idx="596">
                  <c:v>156113.20345371499</c:v>
                </c:pt>
                <c:pt idx="597">
                  <c:v>193326.01532069081</c:v>
                </c:pt>
                <c:pt idx="598">
                  <c:v>178288.71480657416</c:v>
                </c:pt>
                <c:pt idx="599">
                  <c:v>198519.7615803474</c:v>
                </c:pt>
                <c:pt idx="600">
                  <c:v>197048.24300888675</c:v>
                </c:pt>
                <c:pt idx="601">
                  <c:v>176267.14513379993</c:v>
                </c:pt>
                <c:pt idx="602">
                  <c:v>249466.04320022621</c:v>
                </c:pt>
                <c:pt idx="603">
                  <c:v>173245.42048760349</c:v>
                </c:pt>
                <c:pt idx="604">
                  <c:v>332992.94407422317</c:v>
                </c:pt>
                <c:pt idx="605">
                  <c:v>306419.99897383648</c:v>
                </c:pt>
                <c:pt idx="606">
                  <c:v>215687.22253354086</c:v>
                </c:pt>
                <c:pt idx="607">
                  <c:v>212929.3970792609</c:v>
                </c:pt>
                <c:pt idx="608">
                  <c:v>248971.15454034309</c:v>
                </c:pt>
                <c:pt idx="609">
                  <c:v>201869.0797439781</c:v>
                </c:pt>
                <c:pt idx="610">
                  <c:v>1641691.491986396</c:v>
                </c:pt>
                <c:pt idx="611">
                  <c:v>210942.30139530508</c:v>
                </c:pt>
                <c:pt idx="612">
                  <c:v>425365.5473694377</c:v>
                </c:pt>
                <c:pt idx="613">
                  <c:v>448297.40713205497</c:v>
                </c:pt>
                <c:pt idx="614">
                  <c:v>217255.52821047694</c:v>
                </c:pt>
                <c:pt idx="615">
                  <c:v>73829.833399785348</c:v>
                </c:pt>
                <c:pt idx="616">
                  <c:v>218496.99240070296</c:v>
                </c:pt>
                <c:pt idx="617">
                  <c:v>184157.66822595813</c:v>
                </c:pt>
                <c:pt idx="618">
                  <c:v>229814.63397648162</c:v>
                </c:pt>
                <c:pt idx="619">
                  <c:v>837561.05026481953</c:v>
                </c:pt>
                <c:pt idx="620">
                  <c:v>545339.54048782168</c:v>
                </c:pt>
                <c:pt idx="621">
                  <c:v>83575.933321412565</c:v>
                </c:pt>
                <c:pt idx="622">
                  <c:v>208081.43769248686</c:v>
                </c:pt>
                <c:pt idx="623">
                  <c:v>272304.22027707042</c:v>
                </c:pt>
                <c:pt idx="624">
                  <c:v>176190.11254350509</c:v>
                </c:pt>
                <c:pt idx="625">
                  <c:v>283597.34824994166</c:v>
                </c:pt>
                <c:pt idx="626">
                  <c:v>4155040.5425003879</c:v>
                </c:pt>
                <c:pt idx="627">
                  <c:v>411832.19963540212</c:v>
                </c:pt>
                <c:pt idx="628">
                  <c:v>116356.39778514233</c:v>
                </c:pt>
                <c:pt idx="629">
                  <c:v>329695.59912895359</c:v>
                </c:pt>
                <c:pt idx="630">
                  <c:v>206231.24492334909</c:v>
                </c:pt>
                <c:pt idx="631">
                  <c:v>121061.79003741901</c:v>
                </c:pt>
                <c:pt idx="632">
                  <c:v>907386.45352847874</c:v>
                </c:pt>
                <c:pt idx="633">
                  <c:v>659149.91514853877</c:v>
                </c:pt>
                <c:pt idx="634">
                  <c:v>252402.48773692065</c:v>
                </c:pt>
                <c:pt idx="635">
                  <c:v>3766099.6142948349</c:v>
                </c:pt>
                <c:pt idx="636">
                  <c:v>202677.8567379679</c:v>
                </c:pt>
                <c:pt idx="637">
                  <c:v>241139.66493861686</c:v>
                </c:pt>
                <c:pt idx="638">
                  <c:v>1857241.1615353157</c:v>
                </c:pt>
                <c:pt idx="639">
                  <c:v>490920.65367006179</c:v>
                </c:pt>
                <c:pt idx="640">
                  <c:v>247791.13753334311</c:v>
                </c:pt>
                <c:pt idx="641">
                  <c:v>3102857.3791355169</c:v>
                </c:pt>
                <c:pt idx="642">
                  <c:v>127856.83620746752</c:v>
                </c:pt>
                <c:pt idx="643">
                  <c:v>240177.18437666004</c:v>
                </c:pt>
                <c:pt idx="644">
                  <c:v>845360.73063052981</c:v>
                </c:pt>
                <c:pt idx="645">
                  <c:v>395996.42732646305</c:v>
                </c:pt>
                <c:pt idx="646">
                  <c:v>106147.15828513281</c:v>
                </c:pt>
                <c:pt idx="647">
                  <c:v>296155.17971574672</c:v>
                </c:pt>
                <c:pt idx="648">
                  <c:v>423329.28592810885</c:v>
                </c:pt>
                <c:pt idx="649">
                  <c:v>103064.79223462607</c:v>
                </c:pt>
                <c:pt idx="650">
                  <c:v>1356728.2863599285</c:v>
                </c:pt>
                <c:pt idx="651">
                  <c:v>547193.23484385293</c:v>
                </c:pt>
                <c:pt idx="652">
                  <c:v>109985.53128223357</c:v>
                </c:pt>
                <c:pt idx="653">
                  <c:v>272647.35359672818</c:v>
                </c:pt>
                <c:pt idx="654">
                  <c:v>743921.42243672919</c:v>
                </c:pt>
                <c:pt idx="655">
                  <c:v>616618.88499021635</c:v>
                </c:pt>
                <c:pt idx="656">
                  <c:v>266353.74609527097</c:v>
                </c:pt>
                <c:pt idx="657">
                  <c:v>71702.406817907278</c:v>
                </c:pt>
                <c:pt idx="658">
                  <c:v>2042887.9551229875</c:v>
                </c:pt>
                <c:pt idx="659">
                  <c:v>215226.15183469636</c:v>
                </c:pt>
                <c:pt idx="660">
                  <c:v>206040.5632706139</c:v>
                </c:pt>
                <c:pt idx="661">
                  <c:v>166707.27229152003</c:v>
                </c:pt>
                <c:pt idx="662">
                  <c:v>279807.27952727117</c:v>
                </c:pt>
                <c:pt idx="663">
                  <c:v>341588.77854490624</c:v>
                </c:pt>
                <c:pt idx="664">
                  <c:v>224608.68884464249</c:v>
                </c:pt>
                <c:pt idx="665">
                  <c:v>1777364.4449020566</c:v>
                </c:pt>
                <c:pt idx="666">
                  <c:v>537967.65977824421</c:v>
                </c:pt>
                <c:pt idx="667">
                  <c:v>4599276.2235214403</c:v>
                </c:pt>
                <c:pt idx="668">
                  <c:v>624603.33732876298</c:v>
                </c:pt>
                <c:pt idx="669">
                  <c:v>329413.37952346902</c:v>
                </c:pt>
                <c:pt idx="670">
                  <c:v>221863.62228738045</c:v>
                </c:pt>
                <c:pt idx="671">
                  <c:v>600474.1174870627</c:v>
                </c:pt>
                <c:pt idx="672">
                  <c:v>79877.040938868842</c:v>
                </c:pt>
                <c:pt idx="673">
                  <c:v>350579.98516328639</c:v>
                </c:pt>
                <c:pt idx="674">
                  <c:v>303872.4856855839</c:v>
                </c:pt>
                <c:pt idx="675">
                  <c:v>363885.81366721267</c:v>
                </c:pt>
                <c:pt idx="676">
                  <c:v>401322.34846838628</c:v>
                </c:pt>
                <c:pt idx="677">
                  <c:v>1216630.9825002206</c:v>
                </c:pt>
                <c:pt idx="678">
                  <c:v>240735.95486855699</c:v>
                </c:pt>
                <c:pt idx="679">
                  <c:v>472829.38180762419</c:v>
                </c:pt>
                <c:pt idx="680">
                  <c:v>174093.38940378136</c:v>
                </c:pt>
                <c:pt idx="681">
                  <c:v>587236.11881803349</c:v>
                </c:pt>
                <c:pt idx="682">
                  <c:v>297184.30286546418</c:v>
                </c:pt>
                <c:pt idx="683">
                  <c:v>83035.670749579745</c:v>
                </c:pt>
                <c:pt idx="684">
                  <c:v>736692.21156477835</c:v>
                </c:pt>
                <c:pt idx="685">
                  <c:v>83994.640774761894</c:v>
                </c:pt>
                <c:pt idx="686">
                  <c:v>179288.60642001461</c:v>
                </c:pt>
                <c:pt idx="687">
                  <c:v>85739.210895437791</c:v>
                </c:pt>
                <c:pt idx="688">
                  <c:v>193424.65915035643</c:v>
                </c:pt>
                <c:pt idx="689">
                  <c:v>396065.56841038459</c:v>
                </c:pt>
                <c:pt idx="690">
                  <c:v>344019.0840855412</c:v>
                </c:pt>
                <c:pt idx="691">
                  <c:v>229412.55531985109</c:v>
                </c:pt>
                <c:pt idx="692">
                  <c:v>301622.30778820498</c:v>
                </c:pt>
                <c:pt idx="693">
                  <c:v>122221.91987132974</c:v>
                </c:pt>
                <c:pt idx="694">
                  <c:v>305703.92478057725</c:v>
                </c:pt>
                <c:pt idx="695">
                  <c:v>117708.94788773959</c:v>
                </c:pt>
                <c:pt idx="696">
                  <c:v>278043.40465749655</c:v>
                </c:pt>
                <c:pt idx="697">
                  <c:v>190924.08208308654</c:v>
                </c:pt>
                <c:pt idx="698">
                  <c:v>276487.62586663297</c:v>
                </c:pt>
                <c:pt idx="699">
                  <c:v>372782.51421500271</c:v>
                </c:pt>
                <c:pt idx="700">
                  <c:v>93189.500098242759</c:v>
                </c:pt>
                <c:pt idx="701">
                  <c:v>207403.23216627835</c:v>
                </c:pt>
                <c:pt idx="702">
                  <c:v>549347.5920715247</c:v>
                </c:pt>
                <c:pt idx="703">
                  <c:v>555471.2240276651</c:v>
                </c:pt>
                <c:pt idx="704">
                  <c:v>404635.15066220891</c:v>
                </c:pt>
                <c:pt idx="705">
                  <c:v>197063.42679827634</c:v>
                </c:pt>
                <c:pt idx="706">
                  <c:v>88786.839597144353</c:v>
                </c:pt>
                <c:pt idx="707">
                  <c:v>93398.72102007833</c:v>
                </c:pt>
                <c:pt idx="708">
                  <c:v>78417.265873720113</c:v>
                </c:pt>
                <c:pt idx="709">
                  <c:v>212687.05567238462</c:v>
                </c:pt>
                <c:pt idx="710">
                  <c:v>220147.9556890917</c:v>
                </c:pt>
                <c:pt idx="711">
                  <c:v>929690.11930623278</c:v>
                </c:pt>
                <c:pt idx="712">
                  <c:v>230959.57217151753</c:v>
                </c:pt>
                <c:pt idx="713">
                  <c:v>439206.60144781839</c:v>
                </c:pt>
                <c:pt idx="714">
                  <c:v>581697.85103581275</c:v>
                </c:pt>
                <c:pt idx="715">
                  <c:v>178845.9644376561</c:v>
                </c:pt>
                <c:pt idx="716">
                  <c:v>547193.23484385293</c:v>
                </c:pt>
                <c:pt idx="717">
                  <c:v>179421.05476144474</c:v>
                </c:pt>
                <c:pt idx="718">
                  <c:v>1734103.1399962201</c:v>
                </c:pt>
                <c:pt idx="719">
                  <c:v>125687.14238303869</c:v>
                </c:pt>
                <c:pt idx="720">
                  <c:v>275968.90653017041</c:v>
                </c:pt>
                <c:pt idx="721">
                  <c:v>6128997.6684910823</c:v>
                </c:pt>
                <c:pt idx="722">
                  <c:v>85029.874560148237</c:v>
                </c:pt>
                <c:pt idx="723">
                  <c:v>401529.44930604991</c:v>
                </c:pt>
                <c:pt idx="724">
                  <c:v>1093074.1597545275</c:v>
                </c:pt>
                <c:pt idx="725">
                  <c:v>481064.83588951104</c:v>
                </c:pt>
                <c:pt idx="726">
                  <c:v>482161.73766949121</c:v>
                </c:pt>
                <c:pt idx="727">
                  <c:v>229717.45195351157</c:v>
                </c:pt>
                <c:pt idx="728">
                  <c:v>262184.7042603732</c:v>
                </c:pt>
                <c:pt idx="729">
                  <c:v>174232.79416485259</c:v>
                </c:pt>
                <c:pt idx="730">
                  <c:v>191179.97361622658</c:v>
                </c:pt>
                <c:pt idx="731">
                  <c:v>225923.68068817753</c:v>
                </c:pt>
                <c:pt idx="732">
                  <c:v>576635.10251046834</c:v>
                </c:pt>
                <c:pt idx="733">
                  <c:v>177075.3965082221</c:v>
                </c:pt>
                <c:pt idx="734">
                  <c:v>1413955.9766090817</c:v>
                </c:pt>
                <c:pt idx="735">
                  <c:v>223422.41399439506</c:v>
                </c:pt>
                <c:pt idx="736">
                  <c:v>970732.47087701946</c:v>
                </c:pt>
                <c:pt idx="737">
                  <c:v>182467.99383663872</c:v>
                </c:pt>
                <c:pt idx="738">
                  <c:v>3440047.6520959544</c:v>
                </c:pt>
                <c:pt idx="739">
                  <c:v>181665.31627874021</c:v>
                </c:pt>
                <c:pt idx="740">
                  <c:v>106147.15828513281</c:v>
                </c:pt>
                <c:pt idx="741">
                  <c:v>182613.30827760883</c:v>
                </c:pt>
                <c:pt idx="742">
                  <c:v>233449.08865880349</c:v>
                </c:pt>
                <c:pt idx="743">
                  <c:v>11261195.187318299</c:v>
                </c:pt>
                <c:pt idx="744">
                  <c:v>191179.97361622658</c:v>
                </c:pt>
                <c:pt idx="745">
                  <c:v>180616.53236709011</c:v>
                </c:pt>
                <c:pt idx="746">
                  <c:v>180616.53236709011</c:v>
                </c:pt>
                <c:pt idx="747">
                  <c:v>194710.21625214795</c:v>
                </c:pt>
                <c:pt idx="748">
                  <c:v>222603.60301070492</c:v>
                </c:pt>
                <c:pt idx="749">
                  <c:v>122221.91987132974</c:v>
                </c:pt>
                <c:pt idx="750">
                  <c:v>259167.88955343532</c:v>
                </c:pt>
                <c:pt idx="751">
                  <c:v>187958.12695116282</c:v>
                </c:pt>
                <c:pt idx="752">
                  <c:v>218496.99240070296</c:v>
                </c:pt>
                <c:pt idx="753">
                  <c:v>775995.56123162387</c:v>
                </c:pt>
                <c:pt idx="754">
                  <c:v>108357.1064704625</c:v>
                </c:pt>
                <c:pt idx="755">
                  <c:v>946567.89991349226</c:v>
                </c:pt>
                <c:pt idx="756">
                  <c:v>96452.183548197965</c:v>
                </c:pt>
                <c:pt idx="757">
                  <c:v>292169.19779351645</c:v>
                </c:pt>
                <c:pt idx="758">
                  <c:v>100808.17343799189</c:v>
                </c:pt>
                <c:pt idx="759">
                  <c:v>376594.2868298961</c:v>
                </c:pt>
                <c:pt idx="760">
                  <c:v>327764.53631925222</c:v>
                </c:pt>
                <c:pt idx="761">
                  <c:v>379189.58212310367</c:v>
                </c:pt>
                <c:pt idx="762">
                  <c:v>391963.8763956615</c:v>
                </c:pt>
                <c:pt idx="763">
                  <c:v>2150320.0805946239</c:v>
                </c:pt>
                <c:pt idx="764">
                  <c:v>78847.640979895572</c:v>
                </c:pt>
                <c:pt idx="765">
                  <c:v>471751.07275107503</c:v>
                </c:pt>
                <c:pt idx="766">
                  <c:v>125283.33631003436</c:v>
                </c:pt>
                <c:pt idx="767">
                  <c:v>88879.915210075123</c:v>
                </c:pt>
                <c:pt idx="768">
                  <c:v>296283.51269725646</c:v>
                </c:pt>
                <c:pt idx="769">
                  <c:v>438765.24831532943</c:v>
                </c:pt>
                <c:pt idx="770">
                  <c:v>197292.4668892007</c:v>
                </c:pt>
                <c:pt idx="771">
                  <c:v>442217.94394096581</c:v>
                </c:pt>
                <c:pt idx="772">
                  <c:v>321846.25538524665</c:v>
                </c:pt>
                <c:pt idx="773">
                  <c:v>114958.04750406448</c:v>
                </c:pt>
                <c:pt idx="774">
                  <c:v>81866.100549536859</c:v>
                </c:pt>
                <c:pt idx="775">
                  <c:v>524650.4045823185</c:v>
                </c:pt>
                <c:pt idx="776">
                  <c:v>337895.18876941915</c:v>
                </c:pt>
                <c:pt idx="777">
                  <c:v>135448.83331152349</c:v>
                </c:pt>
                <c:pt idx="778">
                  <c:v>1107822.7172102339</c:v>
                </c:pt>
                <c:pt idx="779">
                  <c:v>269263.22223081155</c:v>
                </c:pt>
                <c:pt idx="780">
                  <c:v>184660.44054272922</c:v>
                </c:pt>
                <c:pt idx="781">
                  <c:v>119272.93499928879</c:v>
                </c:pt>
                <c:pt idx="782">
                  <c:v>79970.116551799612</c:v>
                </c:pt>
                <c:pt idx="783">
                  <c:v>694430.96787911619</c:v>
                </c:pt>
                <c:pt idx="784">
                  <c:v>242917.53075085598</c:v>
                </c:pt>
                <c:pt idx="785">
                  <c:v>504401.67217290233</c:v>
                </c:pt>
                <c:pt idx="786">
                  <c:v>401529.44930604991</c:v>
                </c:pt>
                <c:pt idx="787">
                  <c:v>178403.32245529757</c:v>
                </c:pt>
                <c:pt idx="788">
                  <c:v>304250.88757339818</c:v>
                </c:pt>
                <c:pt idx="789">
                  <c:v>266353.74609527097</c:v>
                </c:pt>
                <c:pt idx="790">
                  <c:v>374360.66187575011</c:v>
                </c:pt>
                <c:pt idx="791">
                  <c:v>173086.5279214257</c:v>
                </c:pt>
                <c:pt idx="792">
                  <c:v>930149.66354447359</c:v>
                </c:pt>
                <c:pt idx="793">
                  <c:v>100814.00726440495</c:v>
                </c:pt>
                <c:pt idx="794">
                  <c:v>183030.04285436484</c:v>
                </c:pt>
                <c:pt idx="795">
                  <c:v>5182810.4564480297</c:v>
                </c:pt>
                <c:pt idx="796">
                  <c:v>467886.28912795929</c:v>
                </c:pt>
                <c:pt idx="797">
                  <c:v>294096.10298854439</c:v>
                </c:pt>
                <c:pt idx="798">
                  <c:v>469841.37462012895</c:v>
                </c:pt>
                <c:pt idx="799">
                  <c:v>209763.90460215684</c:v>
                </c:pt>
                <c:pt idx="800">
                  <c:v>178403.32245529757</c:v>
                </c:pt>
                <c:pt idx="801">
                  <c:v>182857.53215792275</c:v>
                </c:pt>
                <c:pt idx="802">
                  <c:v>87280.659530369347</c:v>
                </c:pt>
                <c:pt idx="803">
                  <c:v>284831.503357785</c:v>
                </c:pt>
                <c:pt idx="804">
                  <c:v>76980.826114223644</c:v>
                </c:pt>
                <c:pt idx="805">
                  <c:v>923886.4460209508</c:v>
                </c:pt>
                <c:pt idx="806">
                  <c:v>195760.03460356692</c:v>
                </c:pt>
                <c:pt idx="807">
                  <c:v>675261.65256980748</c:v>
                </c:pt>
                <c:pt idx="808">
                  <c:v>190964.99472146374</c:v>
                </c:pt>
                <c:pt idx="809">
                  <c:v>372280.51072832226</c:v>
                </c:pt>
                <c:pt idx="810">
                  <c:v>820669.71618120407</c:v>
                </c:pt>
                <c:pt idx="811">
                  <c:v>2152122.9889794304</c:v>
                </c:pt>
                <c:pt idx="812">
                  <c:v>177960.6804729391</c:v>
                </c:pt>
                <c:pt idx="813">
                  <c:v>230959.57217151753</c:v>
                </c:pt>
                <c:pt idx="814">
                  <c:v>225788.54744448635</c:v>
                </c:pt>
                <c:pt idx="815">
                  <c:v>3282436.9988074377</c:v>
                </c:pt>
                <c:pt idx="816">
                  <c:v>325857.57429520146</c:v>
                </c:pt>
                <c:pt idx="817">
                  <c:v>547352.18981424253</c:v>
                </c:pt>
                <c:pt idx="818">
                  <c:v>396779.41052369616</c:v>
                </c:pt>
                <c:pt idx="819">
                  <c:v>200909.95131163977</c:v>
                </c:pt>
                <c:pt idx="820">
                  <c:v>356866.77225310355</c:v>
                </c:pt>
                <c:pt idx="821">
                  <c:v>180173.89038473161</c:v>
                </c:pt>
                <c:pt idx="822">
                  <c:v>8852076.6755961683</c:v>
                </c:pt>
                <c:pt idx="823">
                  <c:v>190825.1726437427</c:v>
                </c:pt>
                <c:pt idx="824">
                  <c:v>177518.03849058057</c:v>
                </c:pt>
                <c:pt idx="825">
                  <c:v>130258.76944507181</c:v>
                </c:pt>
                <c:pt idx="826">
                  <c:v>85556.242192460981</c:v>
                </c:pt>
                <c:pt idx="827">
                  <c:v>417153.68300330389</c:v>
                </c:pt>
                <c:pt idx="828">
                  <c:v>268616.14751368406</c:v>
                </c:pt>
                <c:pt idx="829">
                  <c:v>192119.9045019882</c:v>
                </c:pt>
                <c:pt idx="830">
                  <c:v>432891.48655942013</c:v>
                </c:pt>
                <c:pt idx="831">
                  <c:v>14201695.497273684</c:v>
                </c:pt>
                <c:pt idx="832">
                  <c:v>1677684.6907629473</c:v>
                </c:pt>
                <c:pt idx="833">
                  <c:v>167841.14990657195</c:v>
                </c:pt>
                <c:pt idx="834">
                  <c:v>192363.01473895519</c:v>
                </c:pt>
                <c:pt idx="835">
                  <c:v>88996.326128658126</c:v>
                </c:pt>
                <c:pt idx="836">
                  <c:v>177533.82150332708</c:v>
                </c:pt>
                <c:pt idx="837">
                  <c:v>214356.05725915771</c:v>
                </c:pt>
                <c:pt idx="838">
                  <c:v>219351.90878664085</c:v>
                </c:pt>
                <c:pt idx="839">
                  <c:v>28832518.165449031</c:v>
                </c:pt>
                <c:pt idx="840">
                  <c:v>179699.59197372443</c:v>
                </c:pt>
                <c:pt idx="841">
                  <c:v>244679.94381393504</c:v>
                </c:pt>
                <c:pt idx="842">
                  <c:v>76619.077671979743</c:v>
                </c:pt>
                <c:pt idx="843">
                  <c:v>272304.22027707042</c:v>
                </c:pt>
                <c:pt idx="844">
                  <c:v>236449.7052860416</c:v>
                </c:pt>
                <c:pt idx="845">
                  <c:v>482761.88736521354</c:v>
                </c:pt>
                <c:pt idx="846">
                  <c:v>229185.56730909814</c:v>
                </c:pt>
                <c:pt idx="847">
                  <c:v>89246.383835385117</c:v>
                </c:pt>
                <c:pt idx="848">
                  <c:v>178544.6063397142</c:v>
                </c:pt>
                <c:pt idx="849">
                  <c:v>3640065.2083243602</c:v>
                </c:pt>
                <c:pt idx="850">
                  <c:v>2822912.56351315</c:v>
                </c:pt>
                <c:pt idx="851">
                  <c:v>75247.658036695691</c:v>
                </c:pt>
                <c:pt idx="852">
                  <c:v>738024.93689849798</c:v>
                </c:pt>
                <c:pt idx="853">
                  <c:v>71577.934786217258</c:v>
                </c:pt>
                <c:pt idx="854">
                  <c:v>670621.206837954</c:v>
                </c:pt>
                <c:pt idx="855">
                  <c:v>272821.83716976357</c:v>
                </c:pt>
                <c:pt idx="856">
                  <c:v>210569.92309009627</c:v>
                </c:pt>
                <c:pt idx="857">
                  <c:v>229412.55531985109</c:v>
                </c:pt>
                <c:pt idx="858">
                  <c:v>435153.59771930339</c:v>
                </c:pt>
                <c:pt idx="859">
                  <c:v>80879.764662148955</c:v>
                </c:pt>
                <c:pt idx="860">
                  <c:v>421963.38330492552</c:v>
                </c:pt>
                <c:pt idx="861">
                  <c:v>1614215.3598243741</c:v>
                </c:pt>
                <c:pt idx="862">
                  <c:v>3984551.937317959</c:v>
                </c:pt>
                <c:pt idx="863">
                  <c:v>295132.59762485634</c:v>
                </c:pt>
                <c:pt idx="864">
                  <c:v>192081.63646695469</c:v>
                </c:pt>
                <c:pt idx="865">
                  <c:v>89071.900262349707</c:v>
                </c:pt>
                <c:pt idx="866">
                  <c:v>116876.56997841937</c:v>
                </c:pt>
                <c:pt idx="867">
                  <c:v>179731.24840237311</c:v>
                </c:pt>
                <c:pt idx="868">
                  <c:v>83907.398988244197</c:v>
                </c:pt>
                <c:pt idx="869">
                  <c:v>317517.2831943098</c:v>
                </c:pt>
                <c:pt idx="870">
                  <c:v>127851.79921008906</c:v>
                </c:pt>
                <c:pt idx="871">
                  <c:v>797525.71858354483</c:v>
                </c:pt>
                <c:pt idx="872">
                  <c:v>1159862.8364893077</c:v>
                </c:pt>
                <c:pt idx="873">
                  <c:v>280370.77020223421</c:v>
                </c:pt>
                <c:pt idx="874">
                  <c:v>249265.0619481125</c:v>
                </c:pt>
                <c:pt idx="875">
                  <c:v>220050.95672212946</c:v>
                </c:pt>
                <c:pt idx="876">
                  <c:v>334382.97883209336</c:v>
                </c:pt>
                <c:pt idx="877">
                  <c:v>206648.3388630313</c:v>
                </c:pt>
                <c:pt idx="878">
                  <c:v>120994.16981431242</c:v>
                </c:pt>
                <c:pt idx="879">
                  <c:v>237060.16018093121</c:v>
                </c:pt>
                <c:pt idx="880">
                  <c:v>240283.80676576227</c:v>
                </c:pt>
                <c:pt idx="881">
                  <c:v>202212.21306363586</c:v>
                </c:pt>
                <c:pt idx="882">
                  <c:v>191610.34872240204</c:v>
                </c:pt>
                <c:pt idx="883">
                  <c:v>116079.99185661212</c:v>
                </c:pt>
                <c:pt idx="884">
                  <c:v>136958.61991801762</c:v>
                </c:pt>
                <c:pt idx="885">
                  <c:v>176632.75452586357</c:v>
                </c:pt>
                <c:pt idx="886">
                  <c:v>223236.1555660115</c:v>
                </c:pt>
                <c:pt idx="887">
                  <c:v>120651.03649465468</c:v>
                </c:pt>
                <c:pt idx="888">
                  <c:v>198779.60781655519</c:v>
                </c:pt>
                <c:pt idx="889">
                  <c:v>406300.69851663028</c:v>
                </c:pt>
                <c:pt idx="890">
                  <c:v>522501.44596464769</c:v>
                </c:pt>
                <c:pt idx="891">
                  <c:v>118935.3698963659</c:v>
                </c:pt>
                <c:pt idx="892">
                  <c:v>185101.79367521824</c:v>
                </c:pt>
                <c:pt idx="893">
                  <c:v>201049.43192619685</c:v>
                </c:pt>
                <c:pt idx="894">
                  <c:v>387377.08234360517</c:v>
                </c:pt>
                <c:pt idx="895">
                  <c:v>120196.74365883641</c:v>
                </c:pt>
                <c:pt idx="896">
                  <c:v>520696.73430998169</c:v>
                </c:pt>
                <c:pt idx="897">
                  <c:v>223922.42220532702</c:v>
                </c:pt>
                <c:pt idx="898">
                  <c:v>507443.35424588516</c:v>
                </c:pt>
                <c:pt idx="899">
                  <c:v>399309.953552066</c:v>
                </c:pt>
                <c:pt idx="900">
                  <c:v>616618.88499021635</c:v>
                </c:pt>
                <c:pt idx="901">
                  <c:v>187353.26827195194</c:v>
                </c:pt>
                <c:pt idx="902">
                  <c:v>236449.7052860416</c:v>
                </c:pt>
                <c:pt idx="903">
                  <c:v>115118.37052790163</c:v>
                </c:pt>
                <c:pt idx="904">
                  <c:v>372280.51072832226</c:v>
                </c:pt>
                <c:pt idx="905">
                  <c:v>860345.44415325846</c:v>
                </c:pt>
                <c:pt idx="906">
                  <c:v>231733.95327987112</c:v>
                </c:pt>
                <c:pt idx="907">
                  <c:v>710282.61360395735</c:v>
                </c:pt>
                <c:pt idx="908">
                  <c:v>231302.70549117523</c:v>
                </c:pt>
                <c:pt idx="909">
                  <c:v>600323.04507316533</c:v>
                </c:pt>
                <c:pt idx="910">
                  <c:v>179731.24840237311</c:v>
                </c:pt>
                <c:pt idx="911">
                  <c:v>204957.2796208979</c:v>
                </c:pt>
                <c:pt idx="912">
                  <c:v>785074.00963652181</c:v>
                </c:pt>
                <c:pt idx="913">
                  <c:v>151684.6299472253</c:v>
                </c:pt>
                <c:pt idx="914">
                  <c:v>187325.30318638927</c:v>
                </c:pt>
                <c:pt idx="915">
                  <c:v>200648.22595208668</c:v>
                </c:pt>
                <c:pt idx="916">
                  <c:v>276688.27685516031</c:v>
                </c:pt>
                <c:pt idx="917">
                  <c:v>215670.59373682208</c:v>
                </c:pt>
                <c:pt idx="918">
                  <c:v>384847.76016110432</c:v>
                </c:pt>
                <c:pt idx="919">
                  <c:v>429407.57307163917</c:v>
                </c:pt>
                <c:pt idx="920">
                  <c:v>183200.66547758051</c:v>
                </c:pt>
                <c:pt idx="921">
                  <c:v>180519.8468643479</c:v>
                </c:pt>
                <c:pt idx="922">
                  <c:v>420712.29794225597</c:v>
                </c:pt>
                <c:pt idx="923">
                  <c:v>235245.82175403292</c:v>
                </c:pt>
                <c:pt idx="924">
                  <c:v>376983.7492976943</c:v>
                </c:pt>
                <c:pt idx="925">
                  <c:v>362313.59583582269</c:v>
                </c:pt>
                <c:pt idx="926">
                  <c:v>345543.56246059004</c:v>
                </c:pt>
                <c:pt idx="927">
                  <c:v>92259.772808915222</c:v>
                </c:pt>
                <c:pt idx="928">
                  <c:v>227412.62488539156</c:v>
                </c:pt>
                <c:pt idx="929">
                  <c:v>413081.69134000252</c:v>
                </c:pt>
                <c:pt idx="930">
                  <c:v>117219.70329807712</c:v>
                </c:pt>
                <c:pt idx="931">
                  <c:v>176267.14513379993</c:v>
                </c:pt>
                <c:pt idx="932">
                  <c:v>236114.55947570154</c:v>
                </c:pt>
                <c:pt idx="933">
                  <c:v>446644.36376455089</c:v>
                </c:pt>
                <c:pt idx="934">
                  <c:v>810070.57899698429</c:v>
                </c:pt>
                <c:pt idx="935">
                  <c:v>281330.96107328532</c:v>
                </c:pt>
                <c:pt idx="936">
                  <c:v>301331.60305277898</c:v>
                </c:pt>
                <c:pt idx="937">
                  <c:v>533261.24763586861</c:v>
                </c:pt>
                <c:pt idx="938">
                  <c:v>221982.53730191319</c:v>
                </c:pt>
                <c:pt idx="939">
                  <c:v>279684.50356291869</c:v>
                </c:pt>
                <c:pt idx="940">
                  <c:v>760007.77582226659</c:v>
                </c:pt>
                <c:pt idx="941">
                  <c:v>177533.82150332708</c:v>
                </c:pt>
                <c:pt idx="942">
                  <c:v>318430.19638121431</c:v>
                </c:pt>
                <c:pt idx="943">
                  <c:v>222492.34749159997</c:v>
                </c:pt>
                <c:pt idx="944">
                  <c:v>79731.726497898737</c:v>
                </c:pt>
                <c:pt idx="945">
                  <c:v>263992.34402782336</c:v>
                </c:pt>
                <c:pt idx="946">
                  <c:v>130601.90276472956</c:v>
                </c:pt>
                <c:pt idx="947">
                  <c:v>72869.060104743636</c:v>
                </c:pt>
                <c:pt idx="948">
                  <c:v>215687.22253354086</c:v>
                </c:pt>
                <c:pt idx="949">
                  <c:v>77649.591274299964</c:v>
                </c:pt>
                <c:pt idx="950">
                  <c:v>14860320.577208489</c:v>
                </c:pt>
                <c:pt idx="951">
                  <c:v>431510.55070451816</c:v>
                </c:pt>
                <c:pt idx="952">
                  <c:v>1300098.7561305377</c:v>
                </c:pt>
                <c:pt idx="953">
                  <c:v>2638383.4741096827</c:v>
                </c:pt>
                <c:pt idx="954">
                  <c:v>229135.23895344033</c:v>
                </c:pt>
                <c:pt idx="955">
                  <c:v>307537.17193868384</c:v>
                </c:pt>
                <c:pt idx="956">
                  <c:v>222893.02224635374</c:v>
                </c:pt>
                <c:pt idx="957">
                  <c:v>180173.89038473161</c:v>
                </c:pt>
                <c:pt idx="958">
                  <c:v>2540986.1157645974</c:v>
                </c:pt>
                <c:pt idx="959">
                  <c:v>228354.78305784712</c:v>
                </c:pt>
                <c:pt idx="960">
                  <c:v>642487.26514301379</c:v>
                </c:pt>
                <c:pt idx="961">
                  <c:v>464258.94032255362</c:v>
                </c:pt>
                <c:pt idx="962">
                  <c:v>471611.94254956295</c:v>
                </c:pt>
                <c:pt idx="963">
                  <c:v>127427.25793032667</c:v>
                </c:pt>
                <c:pt idx="964">
                  <c:v>714876.99354765215</c:v>
                </c:pt>
                <c:pt idx="965">
                  <c:v>178403.32245529757</c:v>
                </c:pt>
                <c:pt idx="966">
                  <c:v>116342.24843552164</c:v>
                </c:pt>
                <c:pt idx="967">
                  <c:v>943118.21495431045</c:v>
                </c:pt>
                <c:pt idx="968">
                  <c:v>231271.41627493803</c:v>
                </c:pt>
                <c:pt idx="969">
                  <c:v>2778991.4985969574</c:v>
                </c:pt>
                <c:pt idx="970">
                  <c:v>180979.04963942472</c:v>
                </c:pt>
                <c:pt idx="971">
                  <c:v>194669.7209304205</c:v>
                </c:pt>
                <c:pt idx="972">
                  <c:v>287199.23046594555</c:v>
                </c:pt>
                <c:pt idx="973">
                  <c:v>7035810.1546471883</c:v>
                </c:pt>
                <c:pt idx="974">
                  <c:v>228937.7592882202</c:v>
                </c:pt>
                <c:pt idx="975">
                  <c:v>101686.425129582</c:v>
                </c:pt>
                <c:pt idx="976">
                  <c:v>115661.81562261918</c:v>
                </c:pt>
                <c:pt idx="977">
                  <c:v>179288.60642001461</c:v>
                </c:pt>
                <c:pt idx="978">
                  <c:v>1127724.4497503836</c:v>
                </c:pt>
                <c:pt idx="979">
                  <c:v>225294.95548395801</c:v>
                </c:pt>
                <c:pt idx="980">
                  <c:v>763785.15925170842</c:v>
                </c:pt>
                <c:pt idx="981">
                  <c:v>480760.62888236309</c:v>
                </c:pt>
                <c:pt idx="982">
                  <c:v>180173.89038473161</c:v>
                </c:pt>
                <c:pt idx="983">
                  <c:v>116190.30333910386</c:v>
                </c:pt>
                <c:pt idx="984">
                  <c:v>138407.52415937485</c:v>
                </c:pt>
                <c:pt idx="985">
                  <c:v>81679.949323675319</c:v>
                </c:pt>
                <c:pt idx="986">
                  <c:v>389601.19107813312</c:v>
                </c:pt>
                <c:pt idx="987">
                  <c:v>273049.35639987298</c:v>
                </c:pt>
                <c:pt idx="988">
                  <c:v>209057.90919690818</c:v>
                </c:pt>
                <c:pt idx="989">
                  <c:v>215687.22253354086</c:v>
                </c:pt>
                <c:pt idx="990">
                  <c:v>223838.20453453786</c:v>
                </c:pt>
                <c:pt idx="991">
                  <c:v>270344.64661278011</c:v>
                </c:pt>
                <c:pt idx="992">
                  <c:v>599535.47545117058</c:v>
                </c:pt>
                <c:pt idx="993">
                  <c:v>130305.97127573269</c:v>
                </c:pt>
                <c:pt idx="994">
                  <c:v>290147.15289927367</c:v>
                </c:pt>
                <c:pt idx="995">
                  <c:v>178020.04197726102</c:v>
                </c:pt>
                <c:pt idx="996">
                  <c:v>419774.36233224283</c:v>
                </c:pt>
                <c:pt idx="997">
                  <c:v>416246.26217964845</c:v>
                </c:pt>
                <c:pt idx="998">
                  <c:v>71925.443475684806</c:v>
                </c:pt>
                <c:pt idx="999">
                  <c:v>177960.6804729391</c:v>
                </c:pt>
                <c:pt idx="1000">
                  <c:v>1536733.8744191783</c:v>
                </c:pt>
                <c:pt idx="1001">
                  <c:v>206338.99885556049</c:v>
                </c:pt>
                <c:pt idx="1002">
                  <c:v>221863.62228738045</c:v>
                </c:pt>
                <c:pt idx="1003">
                  <c:v>254497.90187731618</c:v>
                </c:pt>
                <c:pt idx="1004">
                  <c:v>3954911.1371293096</c:v>
                </c:pt>
                <c:pt idx="1005">
                  <c:v>177960.6804729391</c:v>
                </c:pt>
                <c:pt idx="1006">
                  <c:v>177960.6804729391</c:v>
                </c:pt>
                <c:pt idx="1007">
                  <c:v>177518.03849058057</c:v>
                </c:pt>
                <c:pt idx="1008">
                  <c:v>210104.27941576426</c:v>
                </c:pt>
                <c:pt idx="1009">
                  <c:v>396321.45994352462</c:v>
                </c:pt>
                <c:pt idx="1010">
                  <c:v>179731.24840237311</c:v>
                </c:pt>
                <c:pt idx="1011">
                  <c:v>91886.707126890265</c:v>
                </c:pt>
                <c:pt idx="1012">
                  <c:v>177785.68247991364</c:v>
                </c:pt>
                <c:pt idx="1013">
                  <c:v>363772.51166772505</c:v>
                </c:pt>
                <c:pt idx="1014">
                  <c:v>91200.440487574757</c:v>
                </c:pt>
                <c:pt idx="1015">
                  <c:v>122617.55762870505</c:v>
                </c:pt>
                <c:pt idx="1016">
                  <c:v>5167466.6969912183</c:v>
                </c:pt>
                <c:pt idx="1017">
                  <c:v>2433980.7588594169</c:v>
                </c:pt>
                <c:pt idx="1018">
                  <c:v>80487.733444492769</c:v>
                </c:pt>
                <c:pt idx="1019">
                  <c:v>181736.85985587828</c:v>
                </c:pt>
                <c:pt idx="1020">
                  <c:v>269047.37065352831</c:v>
                </c:pt>
                <c:pt idx="1021">
                  <c:v>409912.88033201266</c:v>
                </c:pt>
                <c:pt idx="1022">
                  <c:v>180616.53236709011</c:v>
                </c:pt>
                <c:pt idx="1023">
                  <c:v>318068.90076128382</c:v>
                </c:pt>
                <c:pt idx="1024">
                  <c:v>130945.03608438732</c:v>
                </c:pt>
                <c:pt idx="1025">
                  <c:v>107153.22293845382</c:v>
                </c:pt>
                <c:pt idx="1026">
                  <c:v>281011.16305927985</c:v>
                </c:pt>
                <c:pt idx="1027">
                  <c:v>77812.407194509258</c:v>
                </c:pt>
                <c:pt idx="1028">
                  <c:v>647049.99985763757</c:v>
                </c:pt>
                <c:pt idx="1029">
                  <c:v>20260392.201347668</c:v>
                </c:pt>
                <c:pt idx="1030">
                  <c:v>1104864.3991745827</c:v>
                </c:pt>
                <c:pt idx="1031">
                  <c:v>84680.907414077417</c:v>
                </c:pt>
                <c:pt idx="1032">
                  <c:v>98133.536814520965</c:v>
                </c:pt>
                <c:pt idx="1033">
                  <c:v>232332.10545014852</c:v>
                </c:pt>
                <c:pt idx="1034">
                  <c:v>430716.19986940478</c:v>
                </c:pt>
                <c:pt idx="1035">
                  <c:v>3349430.2241355292</c:v>
                </c:pt>
                <c:pt idx="1036">
                  <c:v>185096.19410944713</c:v>
                </c:pt>
                <c:pt idx="1037">
                  <c:v>1025219.8659566111</c:v>
                </c:pt>
                <c:pt idx="1038">
                  <c:v>2152873.1620996115</c:v>
                </c:pt>
                <c:pt idx="1039">
                  <c:v>378618.00793587847</c:v>
                </c:pt>
                <c:pt idx="1040">
                  <c:v>135685.78170818745</c:v>
                </c:pt>
                <c:pt idx="1041">
                  <c:v>77219.216168124505</c:v>
                </c:pt>
                <c:pt idx="1042">
                  <c:v>510991.89519008034</c:v>
                </c:pt>
                <c:pt idx="1043">
                  <c:v>1204173.7811899488</c:v>
                </c:pt>
                <c:pt idx="1044">
                  <c:v>300982.37029702991</c:v>
                </c:pt>
                <c:pt idx="1045">
                  <c:v>478995.3090052593</c:v>
                </c:pt>
                <c:pt idx="1046">
                  <c:v>265722.00156857661</c:v>
                </c:pt>
                <c:pt idx="1047">
                  <c:v>203934.32056117989</c:v>
                </c:pt>
                <c:pt idx="1048">
                  <c:v>323577.19617608062</c:v>
                </c:pt>
                <c:pt idx="1049">
                  <c:v>126198.06621607245</c:v>
                </c:pt>
                <c:pt idx="1050">
                  <c:v>284305.02852295025</c:v>
                </c:pt>
                <c:pt idx="1051">
                  <c:v>133336.09849820007</c:v>
                </c:pt>
                <c:pt idx="1052">
                  <c:v>244272.56255024782</c:v>
                </c:pt>
                <c:pt idx="1053">
                  <c:v>278772.89377555362</c:v>
                </c:pt>
                <c:pt idx="1054">
                  <c:v>603727.38937636476</c:v>
                </c:pt>
                <c:pt idx="1055">
                  <c:v>130497.95632800728</c:v>
                </c:pt>
                <c:pt idx="1056">
                  <c:v>638308.34212578321</c:v>
                </c:pt>
                <c:pt idx="1057">
                  <c:v>583643.08334459353</c:v>
                </c:pt>
                <c:pt idx="1058">
                  <c:v>226208.65655001602</c:v>
                </c:pt>
                <c:pt idx="1059">
                  <c:v>597156.18789270602</c:v>
                </c:pt>
                <c:pt idx="1060">
                  <c:v>251029.95445828961</c:v>
                </c:pt>
                <c:pt idx="1061">
                  <c:v>1191656.7618601832</c:v>
                </c:pt>
                <c:pt idx="1062">
                  <c:v>116004.94894227693</c:v>
                </c:pt>
                <c:pt idx="1063">
                  <c:v>296841.16954580642</c:v>
                </c:pt>
                <c:pt idx="1064">
                  <c:v>218747.05010742997</c:v>
                </c:pt>
                <c:pt idx="1065">
                  <c:v>181359.41320425476</c:v>
                </c:pt>
                <c:pt idx="1066">
                  <c:v>278998.23692360317</c:v>
                </c:pt>
                <c:pt idx="1067">
                  <c:v>372051.71944770974</c:v>
                </c:pt>
                <c:pt idx="1068">
                  <c:v>101165.8913236823</c:v>
                </c:pt>
                <c:pt idx="1069">
                  <c:v>421562.60134764976</c:v>
                </c:pt>
                <c:pt idx="1070">
                  <c:v>329209.7268183683</c:v>
                </c:pt>
                <c:pt idx="1071">
                  <c:v>282657.16520377592</c:v>
                </c:pt>
                <c:pt idx="1072">
                  <c:v>240283.80676576227</c:v>
                </c:pt>
                <c:pt idx="1073">
                  <c:v>245930.15649408422</c:v>
                </c:pt>
                <c:pt idx="1074">
                  <c:v>386879.10941347823</c:v>
                </c:pt>
                <c:pt idx="1075">
                  <c:v>253775.0210155517</c:v>
                </c:pt>
                <c:pt idx="1076">
                  <c:v>190185.57661573167</c:v>
                </c:pt>
                <c:pt idx="1077">
                  <c:v>475439.14551446139</c:v>
                </c:pt>
                <c:pt idx="1078">
                  <c:v>84680.907414077417</c:v>
                </c:pt>
                <c:pt idx="1079">
                  <c:v>182165.43169219419</c:v>
                </c:pt>
                <c:pt idx="1080">
                  <c:v>231873.35804094237</c:v>
                </c:pt>
                <c:pt idx="1081">
                  <c:v>282220.88041770156</c:v>
                </c:pt>
                <c:pt idx="1082">
                  <c:v>279770.94852040178</c:v>
                </c:pt>
                <c:pt idx="1083">
                  <c:v>285061.24987458833</c:v>
                </c:pt>
                <c:pt idx="1084">
                  <c:v>236792.83860569936</c:v>
                </c:pt>
                <c:pt idx="1085">
                  <c:v>1935860.9589794925</c:v>
                </c:pt>
                <c:pt idx="1086">
                  <c:v>1147835.403212369</c:v>
                </c:pt>
                <c:pt idx="1087">
                  <c:v>177960.6804729391</c:v>
                </c:pt>
                <c:pt idx="1088">
                  <c:v>231302.70549117523</c:v>
                </c:pt>
                <c:pt idx="1089">
                  <c:v>311939.03561074764</c:v>
                </c:pt>
                <c:pt idx="1090">
                  <c:v>183317.07639616352</c:v>
                </c:pt>
                <c:pt idx="1091">
                  <c:v>193424.65915035643</c:v>
                </c:pt>
                <c:pt idx="1092">
                  <c:v>191389.46014774035</c:v>
                </c:pt>
                <c:pt idx="1093">
                  <c:v>197879.82408917241</c:v>
                </c:pt>
                <c:pt idx="1094">
                  <c:v>183223.91597986588</c:v>
                </c:pt>
                <c:pt idx="1095">
                  <c:v>311421.41871805448</c:v>
                </c:pt>
                <c:pt idx="1096">
                  <c:v>204519.19941444934</c:v>
                </c:pt>
                <c:pt idx="1097">
                  <c:v>80548.383798684197</c:v>
                </c:pt>
                <c:pt idx="1098">
                  <c:v>265272.90413729299</c:v>
                </c:pt>
                <c:pt idx="1099">
                  <c:v>191523.10693588434</c:v>
                </c:pt>
                <c:pt idx="1100">
                  <c:v>215687.22253354086</c:v>
                </c:pt>
                <c:pt idx="1101">
                  <c:v>194390.41823814245</c:v>
                </c:pt>
                <c:pt idx="1102">
                  <c:v>183715.02624359966</c:v>
                </c:pt>
                <c:pt idx="1103">
                  <c:v>234800.78287824668</c:v>
                </c:pt>
                <c:pt idx="1104">
                  <c:v>471174.18475721549</c:v>
                </c:pt>
                <c:pt idx="1105">
                  <c:v>76538.783355222069</c:v>
                </c:pt>
                <c:pt idx="1106">
                  <c:v>182898.88336280422</c:v>
                </c:pt>
                <c:pt idx="1107">
                  <c:v>164369.24553478119</c:v>
                </c:pt>
                <c:pt idx="1108">
                  <c:v>177911.26815495061</c:v>
                </c:pt>
                <c:pt idx="1109">
                  <c:v>174232.79416485259</c:v>
                </c:pt>
                <c:pt idx="1110">
                  <c:v>184184.24510861453</c:v>
                </c:pt>
                <c:pt idx="1111">
                  <c:v>277997.76848596096</c:v>
                </c:pt>
                <c:pt idx="1112">
                  <c:v>369046.39158728666</c:v>
                </c:pt>
                <c:pt idx="1113">
                  <c:v>179288.60642001461</c:v>
                </c:pt>
                <c:pt idx="1114">
                  <c:v>2367522.6751089483</c:v>
                </c:pt>
                <c:pt idx="1115">
                  <c:v>208092.41571880039</c:v>
                </c:pt>
                <c:pt idx="1116">
                  <c:v>263017.08216969343</c:v>
                </c:pt>
                <c:pt idx="1117">
                  <c:v>585934.78095319192</c:v>
                </c:pt>
                <c:pt idx="1118">
                  <c:v>84268.033787141132</c:v>
                </c:pt>
                <c:pt idx="1119">
                  <c:v>1340233.4892719912</c:v>
                </c:pt>
                <c:pt idx="1120">
                  <c:v>213885.18683125477</c:v>
                </c:pt>
                <c:pt idx="1121">
                  <c:v>182387.10029652412</c:v>
                </c:pt>
                <c:pt idx="1122">
                  <c:v>331747.42692828848</c:v>
                </c:pt>
                <c:pt idx="1123">
                  <c:v>177518.03849058057</c:v>
                </c:pt>
                <c:pt idx="1124">
                  <c:v>204684.41782787509</c:v>
                </c:pt>
                <c:pt idx="1125">
                  <c:v>178032.8232734341</c:v>
                </c:pt>
                <c:pt idx="1126">
                  <c:v>174555.37054050638</c:v>
                </c:pt>
                <c:pt idx="1127">
                  <c:v>183200.66547758051</c:v>
                </c:pt>
                <c:pt idx="1128">
                  <c:v>1180962.4289788608</c:v>
                </c:pt>
                <c:pt idx="1129">
                  <c:v>127170.56956815202</c:v>
                </c:pt>
                <c:pt idx="1130">
                  <c:v>274641.79166793864</c:v>
                </c:pt>
                <c:pt idx="1131">
                  <c:v>186835.65137925878</c:v>
                </c:pt>
                <c:pt idx="1132">
                  <c:v>217141.42938195475</c:v>
                </c:pt>
                <c:pt idx="1133">
                  <c:v>226978.53603697495</c:v>
                </c:pt>
                <c:pt idx="1134">
                  <c:v>311443.95719467214</c:v>
                </c:pt>
                <c:pt idx="1135">
                  <c:v>2144021.7775589521</c:v>
                </c:pt>
                <c:pt idx="1136">
                  <c:v>187318.26531347359</c:v>
                </c:pt>
                <c:pt idx="1137">
                  <c:v>1273564.805346661</c:v>
                </c:pt>
                <c:pt idx="1138">
                  <c:v>368572.95240952581</c:v>
                </c:pt>
                <c:pt idx="1139">
                  <c:v>251948.85092888225</c:v>
                </c:pt>
                <c:pt idx="1140">
                  <c:v>99453.141638600064</c:v>
                </c:pt>
                <c:pt idx="1141">
                  <c:v>185433.94896856247</c:v>
                </c:pt>
                <c:pt idx="1142">
                  <c:v>104838.53148736725</c:v>
                </c:pt>
                <c:pt idx="1143">
                  <c:v>617457.41354026203</c:v>
                </c:pt>
                <c:pt idx="1144">
                  <c:v>185207.2265674877</c:v>
                </c:pt>
                <c:pt idx="1145">
                  <c:v>200648.22595208668</c:v>
                </c:pt>
                <c:pt idx="1146">
                  <c:v>454157.34980192996</c:v>
                </c:pt>
                <c:pt idx="1147">
                  <c:v>462316.46092003438</c:v>
                </c:pt>
                <c:pt idx="1148">
                  <c:v>277025.88196313975</c:v>
                </c:pt>
                <c:pt idx="1149">
                  <c:v>348614.26085827063</c:v>
                </c:pt>
                <c:pt idx="1150">
                  <c:v>218496.99240070296</c:v>
                </c:pt>
                <c:pt idx="1151">
                  <c:v>191938.47345919276</c:v>
                </c:pt>
                <c:pt idx="1152">
                  <c:v>93945.507044836791</c:v>
                </c:pt>
                <c:pt idx="1153">
                  <c:v>2152122.9889794304</c:v>
                </c:pt>
                <c:pt idx="1154">
                  <c:v>179731.24840237311</c:v>
                </c:pt>
                <c:pt idx="1155">
                  <c:v>233530.15515574411</c:v>
                </c:pt>
                <c:pt idx="1156">
                  <c:v>212113.2541984655</c:v>
                </c:pt>
                <c:pt idx="1157">
                  <c:v>301625.57286476006</c:v>
                </c:pt>
                <c:pt idx="1158">
                  <c:v>457164.14171874506</c:v>
                </c:pt>
                <c:pt idx="1159">
                  <c:v>200287.59115318971</c:v>
                </c:pt>
                <c:pt idx="1160">
                  <c:v>372979.04424382083</c:v>
                </c:pt>
                <c:pt idx="1161">
                  <c:v>229930.17221254425</c:v>
                </c:pt>
                <c:pt idx="1162">
                  <c:v>190836.84029656881</c:v>
                </c:pt>
                <c:pt idx="1163">
                  <c:v>212942.42158595705</c:v>
                </c:pt>
                <c:pt idx="1164">
                  <c:v>298005.0131219583</c:v>
                </c:pt>
                <c:pt idx="1165">
                  <c:v>178652.76638899776</c:v>
                </c:pt>
                <c:pt idx="1166">
                  <c:v>3180557.1888649091</c:v>
                </c:pt>
                <c:pt idx="1167">
                  <c:v>1095006.9477309061</c:v>
                </c:pt>
                <c:pt idx="1168">
                  <c:v>253088.75437623617</c:v>
                </c:pt>
                <c:pt idx="1169">
                  <c:v>897834.46994287567</c:v>
                </c:pt>
                <c:pt idx="1170">
                  <c:v>216851.06610969274</c:v>
                </c:pt>
                <c:pt idx="1171">
                  <c:v>396256.49102394638</c:v>
                </c:pt>
                <c:pt idx="1172">
                  <c:v>235763.43864672608</c:v>
                </c:pt>
                <c:pt idx="1173">
                  <c:v>122023.56977328569</c:v>
                </c:pt>
                <c:pt idx="1174">
                  <c:v>191366.12484208809</c:v>
                </c:pt>
                <c:pt idx="1175">
                  <c:v>231873.35804094237</c:v>
                </c:pt>
                <c:pt idx="1176">
                  <c:v>311764.55203771224</c:v>
                </c:pt>
                <c:pt idx="1177">
                  <c:v>71479.370160129736</c:v>
                </c:pt>
                <c:pt idx="1178">
                  <c:v>93945.507044836791</c:v>
                </c:pt>
                <c:pt idx="1179">
                  <c:v>185259.46539552702</c:v>
                </c:pt>
                <c:pt idx="1180">
                  <c:v>220037.37859692174</c:v>
                </c:pt>
                <c:pt idx="1181">
                  <c:v>124227.94974188053</c:v>
                </c:pt>
                <c:pt idx="1182">
                  <c:v>187353.26827195194</c:v>
                </c:pt>
                <c:pt idx="1183">
                  <c:v>320934.04077473585</c:v>
                </c:pt>
                <c:pt idx="1184">
                  <c:v>910648.19294182071</c:v>
                </c:pt>
                <c:pt idx="1185">
                  <c:v>231373.55944180075</c:v>
                </c:pt>
                <c:pt idx="1186">
                  <c:v>185689.84050170251</c:v>
                </c:pt>
                <c:pt idx="1187">
                  <c:v>106379.18329326421</c:v>
                </c:pt>
                <c:pt idx="1188">
                  <c:v>213192.47929268406</c:v>
                </c:pt>
                <c:pt idx="1189">
                  <c:v>830374.38569437165</c:v>
                </c:pt>
                <c:pt idx="1190">
                  <c:v>183272.38426124112</c:v>
                </c:pt>
                <c:pt idx="1191">
                  <c:v>182387.10029652412</c:v>
                </c:pt>
                <c:pt idx="1192">
                  <c:v>382129.42104416963</c:v>
                </c:pt>
                <c:pt idx="1193">
                  <c:v>1352773.2368345663</c:v>
                </c:pt>
                <c:pt idx="1194">
                  <c:v>240225.04448479725</c:v>
                </c:pt>
                <c:pt idx="1195">
                  <c:v>2388466.2720899316</c:v>
                </c:pt>
                <c:pt idx="1196">
                  <c:v>541577.50710441079</c:v>
                </c:pt>
                <c:pt idx="1197">
                  <c:v>70810.26018679711</c:v>
                </c:pt>
                <c:pt idx="1198">
                  <c:v>407827.40417837299</c:v>
                </c:pt>
                <c:pt idx="1199">
                  <c:v>78161.374340580063</c:v>
                </c:pt>
                <c:pt idx="1200">
                  <c:v>258562.25869404143</c:v>
                </c:pt>
                <c:pt idx="1201">
                  <c:v>162572.17097638777</c:v>
                </c:pt>
                <c:pt idx="1202">
                  <c:v>164564.1475002623</c:v>
                </c:pt>
                <c:pt idx="1203">
                  <c:v>179269.216867549</c:v>
                </c:pt>
                <c:pt idx="1204">
                  <c:v>388656.5400093054</c:v>
                </c:pt>
                <c:pt idx="1205">
                  <c:v>186789.32223111828</c:v>
                </c:pt>
                <c:pt idx="1206">
                  <c:v>375244.21617439692</c:v>
                </c:pt>
                <c:pt idx="1207">
                  <c:v>161757.02893662854</c:v>
                </c:pt>
                <c:pt idx="1208">
                  <c:v>303360.70261930377</c:v>
                </c:pt>
                <c:pt idx="1209">
                  <c:v>136778.30251856917</c:v>
                </c:pt>
                <c:pt idx="1210">
                  <c:v>209255.80392908162</c:v>
                </c:pt>
                <c:pt idx="1211">
                  <c:v>198412.0255478982</c:v>
                </c:pt>
                <c:pt idx="1212">
                  <c:v>261178.37399737397</c:v>
                </c:pt>
                <c:pt idx="1213">
                  <c:v>184916.33207586929</c:v>
                </c:pt>
                <c:pt idx="1214">
                  <c:v>177075.3965082221</c:v>
                </c:pt>
                <c:pt idx="1215">
                  <c:v>196844.59030378607</c:v>
                </c:pt>
                <c:pt idx="1216">
                  <c:v>482761.88736521354</c:v>
                </c:pt>
                <c:pt idx="1217">
                  <c:v>372470.77731410414</c:v>
                </c:pt>
                <c:pt idx="1218">
                  <c:v>514459.34498848312</c:v>
                </c:pt>
                <c:pt idx="1219">
                  <c:v>86826.949118541641</c:v>
                </c:pt>
                <c:pt idx="1220">
                  <c:v>298877.24123094295</c:v>
                </c:pt>
                <c:pt idx="1221">
                  <c:v>82133.659735503024</c:v>
                </c:pt>
                <c:pt idx="1222">
                  <c:v>1413955.9766090817</c:v>
                </c:pt>
                <c:pt idx="1223">
                  <c:v>85710.307373050673</c:v>
                </c:pt>
                <c:pt idx="1224">
                  <c:v>209132.10407757462</c:v>
                </c:pt>
                <c:pt idx="1225">
                  <c:v>640410.96374582814</c:v>
                </c:pt>
                <c:pt idx="1226">
                  <c:v>195223.71778492074</c:v>
                </c:pt>
                <c:pt idx="1227">
                  <c:v>333696.71219277789</c:v>
                </c:pt>
                <c:pt idx="1228">
                  <c:v>311398.88024143688</c:v>
                </c:pt>
                <c:pt idx="1229">
                  <c:v>227176.77893249699</c:v>
                </c:pt>
                <c:pt idx="1230">
                  <c:v>991861.67666493088</c:v>
                </c:pt>
                <c:pt idx="1231">
                  <c:v>201869.0797439781</c:v>
                </c:pt>
                <c:pt idx="1232">
                  <c:v>292571.30779918324</c:v>
                </c:pt>
                <c:pt idx="1233">
                  <c:v>871386.62409647973</c:v>
                </c:pt>
                <c:pt idx="1234">
                  <c:v>330900.26044093404</c:v>
                </c:pt>
                <c:pt idx="1235">
                  <c:v>188190.68317865062</c:v>
                </c:pt>
                <c:pt idx="1236">
                  <c:v>76195.650035564307</c:v>
                </c:pt>
                <c:pt idx="1237">
                  <c:v>75486.73771710915</c:v>
                </c:pt>
                <c:pt idx="1238">
                  <c:v>186564.05603695032</c:v>
                </c:pt>
                <c:pt idx="1239">
                  <c:v>210777.51034880604</c:v>
                </c:pt>
                <c:pt idx="1240">
                  <c:v>249145.63811337849</c:v>
                </c:pt>
                <c:pt idx="1241">
                  <c:v>137133.63471040942</c:v>
                </c:pt>
                <c:pt idx="1242">
                  <c:v>227298.33405098045</c:v>
                </c:pt>
                <c:pt idx="1243">
                  <c:v>242376.92001567458</c:v>
                </c:pt>
                <c:pt idx="1244">
                  <c:v>73722.003614088186</c:v>
                </c:pt>
                <c:pt idx="1245">
                  <c:v>267041.34078297752</c:v>
                </c:pt>
                <c:pt idx="1246">
                  <c:v>291519.68617790472</c:v>
                </c:pt>
                <c:pt idx="1247">
                  <c:v>174232.79416485259</c:v>
                </c:pt>
                <c:pt idx="1248">
                  <c:v>162996.71225615015</c:v>
                </c:pt>
                <c:pt idx="1249">
                  <c:v>141140.92306381074</c:v>
                </c:pt>
                <c:pt idx="1250">
                  <c:v>234559.5551147174</c:v>
                </c:pt>
                <c:pt idx="1251">
                  <c:v>311607.30433423782</c:v>
                </c:pt>
                <c:pt idx="1252">
                  <c:v>74823.11675693329</c:v>
                </c:pt>
                <c:pt idx="1253">
                  <c:v>262574.4401873349</c:v>
                </c:pt>
                <c:pt idx="1254">
                  <c:v>740658.66313328838</c:v>
                </c:pt>
                <c:pt idx="1255">
                  <c:v>189072.53021038225</c:v>
                </c:pt>
                <c:pt idx="1256">
                  <c:v>333760.42891745089</c:v>
                </c:pt>
                <c:pt idx="1257">
                  <c:v>431754.93524168473</c:v>
                </c:pt>
                <c:pt idx="1258">
                  <c:v>381893.90229862987</c:v>
                </c:pt>
                <c:pt idx="1259">
                  <c:v>177518.03849058057</c:v>
                </c:pt>
                <c:pt idx="1260">
                  <c:v>243695.75935975532</c:v>
                </c:pt>
                <c:pt idx="1261">
                  <c:v>271617.95363775495</c:v>
                </c:pt>
                <c:pt idx="1262">
                  <c:v>245196.68802410777</c:v>
                </c:pt>
                <c:pt idx="1263">
                  <c:v>240283.80676576227</c:v>
                </c:pt>
                <c:pt idx="1264">
                  <c:v>227546.27167353552</c:v>
                </c:pt>
                <c:pt idx="1265">
                  <c:v>1126590.5721353316</c:v>
                </c:pt>
                <c:pt idx="1266">
                  <c:v>234653.16194700456</c:v>
                </c:pt>
                <c:pt idx="1267">
                  <c:v>179731.24840237311</c:v>
                </c:pt>
                <c:pt idx="1268">
                  <c:v>325979.12941368495</c:v>
                </c:pt>
                <c:pt idx="1269">
                  <c:v>219724.28709184969</c:v>
                </c:pt>
                <c:pt idx="1270">
                  <c:v>291765.82053060021</c:v>
                </c:pt>
                <c:pt idx="1271">
                  <c:v>651710.3495619467</c:v>
                </c:pt>
                <c:pt idx="1272">
                  <c:v>93275.447435102164</c:v>
                </c:pt>
                <c:pt idx="1273">
                  <c:v>87326.29570190495</c:v>
                </c:pt>
                <c:pt idx="1274">
                  <c:v>783596.73309213389</c:v>
                </c:pt>
                <c:pt idx="1275">
                  <c:v>193151.53174765542</c:v>
                </c:pt>
                <c:pt idx="1276">
                  <c:v>242376.92001567458</c:v>
                </c:pt>
                <c:pt idx="1277">
                  <c:v>484820.68728316011</c:v>
                </c:pt>
                <c:pt idx="1278">
                  <c:v>295966.36598677927</c:v>
                </c:pt>
                <c:pt idx="1279">
                  <c:v>805126.89044405473</c:v>
                </c:pt>
                <c:pt idx="1280">
                  <c:v>245691.57668399089</c:v>
                </c:pt>
                <c:pt idx="1281">
                  <c:v>693202.63539810828</c:v>
                </c:pt>
                <c:pt idx="1282">
                  <c:v>246960.06527325872</c:v>
                </c:pt>
                <c:pt idx="1283">
                  <c:v>520485.71011828654</c:v>
                </c:pt>
                <c:pt idx="1284">
                  <c:v>1229931.7740067684</c:v>
                </c:pt>
                <c:pt idx="1285">
                  <c:v>104094.19219359935</c:v>
                </c:pt>
                <c:pt idx="1286">
                  <c:v>1546743.3199142106</c:v>
                </c:pt>
                <c:pt idx="1287">
                  <c:v>79190.774299553334</c:v>
                </c:pt>
                <c:pt idx="1288">
                  <c:v>348271.12753861287</c:v>
                </c:pt>
                <c:pt idx="1289">
                  <c:v>211884.38371427488</c:v>
                </c:pt>
                <c:pt idx="1290">
                  <c:v>431435.87580912944</c:v>
                </c:pt>
                <c:pt idx="1291">
                  <c:v>592108.51595422905</c:v>
                </c:pt>
                <c:pt idx="1292">
                  <c:v>145950.62336543237</c:v>
                </c:pt>
                <c:pt idx="1293">
                  <c:v>190406.46519039338</c:v>
                </c:pt>
                <c:pt idx="1294">
                  <c:v>598894.59057329013</c:v>
                </c:pt>
                <c:pt idx="1295">
                  <c:v>308111.05821596988</c:v>
                </c:pt>
                <c:pt idx="1296">
                  <c:v>384339.92284801084</c:v>
                </c:pt>
                <c:pt idx="1297">
                  <c:v>290000.14239096607</c:v>
                </c:pt>
                <c:pt idx="1298">
                  <c:v>19136442.969786055</c:v>
                </c:pt>
                <c:pt idx="1299">
                  <c:v>473394.34773855685</c:v>
                </c:pt>
                <c:pt idx="1300">
                  <c:v>179731.24840237311</c:v>
                </c:pt>
                <c:pt idx="1301">
                  <c:v>98923.857093080776</c:v>
                </c:pt>
                <c:pt idx="1302">
                  <c:v>123376.79830281797</c:v>
                </c:pt>
                <c:pt idx="1303">
                  <c:v>202840.67265817721</c:v>
                </c:pt>
                <c:pt idx="1304">
                  <c:v>87425.973971339452</c:v>
                </c:pt>
                <c:pt idx="1305">
                  <c:v>1038365.3314316437</c:v>
                </c:pt>
                <c:pt idx="1306">
                  <c:v>806952.86852483533</c:v>
                </c:pt>
                <c:pt idx="1307">
                  <c:v>259113.42343870201</c:v>
                </c:pt>
                <c:pt idx="1308">
                  <c:v>189912.01399661868</c:v>
                </c:pt>
                <c:pt idx="1309">
                  <c:v>346311.23706001014</c:v>
                </c:pt>
                <c:pt idx="1310">
                  <c:v>180616.53236709011</c:v>
                </c:pt>
                <c:pt idx="1311">
                  <c:v>178403.32245529757</c:v>
                </c:pt>
                <c:pt idx="1312">
                  <c:v>224172.7455217322</c:v>
                </c:pt>
                <c:pt idx="1313">
                  <c:v>243743.01239505032</c:v>
                </c:pt>
                <c:pt idx="1314">
                  <c:v>277108.08675227902</c:v>
                </c:pt>
                <c:pt idx="1315">
                  <c:v>265959.17077660852</c:v>
                </c:pt>
                <c:pt idx="1316">
                  <c:v>181501.81633180712</c:v>
                </c:pt>
                <c:pt idx="1317">
                  <c:v>73023.470098589634</c:v>
                </c:pt>
                <c:pt idx="1318">
                  <c:v>177303.49256253324</c:v>
                </c:pt>
                <c:pt idx="1319">
                  <c:v>226158.46420235926</c:v>
                </c:pt>
                <c:pt idx="1320">
                  <c:v>190848.50794939493</c:v>
                </c:pt>
                <c:pt idx="1321">
                  <c:v>180973.21581301163</c:v>
                </c:pt>
                <c:pt idx="1322">
                  <c:v>87443.47545057864</c:v>
                </c:pt>
                <c:pt idx="1323">
                  <c:v>262468.83208854293</c:v>
                </c:pt>
                <c:pt idx="1324">
                  <c:v>70810.26018679711</c:v>
                </c:pt>
                <c:pt idx="1325">
                  <c:v>458904.25726603315</c:v>
                </c:pt>
                <c:pt idx="1326">
                  <c:v>201962.15535690889</c:v>
                </c:pt>
                <c:pt idx="1327">
                  <c:v>331107.3755344068</c:v>
                </c:pt>
                <c:pt idx="1328">
                  <c:v>184230.06543655379</c:v>
                </c:pt>
                <c:pt idx="1329">
                  <c:v>225429.3991011366</c:v>
                </c:pt>
                <c:pt idx="1330">
                  <c:v>287349.9233674581</c:v>
                </c:pt>
                <c:pt idx="1331">
                  <c:v>142007.50710257475</c:v>
                </c:pt>
                <c:pt idx="1332">
                  <c:v>373162.87777983275</c:v>
                </c:pt>
                <c:pt idx="1333">
                  <c:v>1099657.5993088903</c:v>
                </c:pt>
                <c:pt idx="1334">
                  <c:v>435631.49147045205</c:v>
                </c:pt>
                <c:pt idx="1335">
                  <c:v>291886.68602257111</c:v>
                </c:pt>
                <c:pt idx="1336">
                  <c:v>622248.49871929747</c:v>
                </c:pt>
                <c:pt idx="1337">
                  <c:v>240283.80676576227</c:v>
                </c:pt>
                <c:pt idx="1338">
                  <c:v>176632.75452586357</c:v>
                </c:pt>
                <c:pt idx="1339">
                  <c:v>250000.55449931638</c:v>
                </c:pt>
                <c:pt idx="1340">
                  <c:v>728451.17806657916</c:v>
                </c:pt>
                <c:pt idx="1341">
                  <c:v>92287.91310100042</c:v>
                </c:pt>
                <c:pt idx="1342">
                  <c:v>177332.73754808429</c:v>
                </c:pt>
                <c:pt idx="1343">
                  <c:v>166707.27229152003</c:v>
                </c:pt>
                <c:pt idx="1344">
                  <c:v>204713.05574058398</c:v>
                </c:pt>
                <c:pt idx="1345">
                  <c:v>222108.71885021476</c:v>
                </c:pt>
                <c:pt idx="1346">
                  <c:v>453978.14604582841</c:v>
                </c:pt>
                <c:pt idx="1347">
                  <c:v>826924.60698194173</c:v>
                </c:pt>
                <c:pt idx="1348">
                  <c:v>2088183.5908483125</c:v>
                </c:pt>
                <c:pt idx="1349">
                  <c:v>186288.8653545003</c:v>
                </c:pt>
                <c:pt idx="1350">
                  <c:v>176701.89560978516</c:v>
                </c:pt>
                <c:pt idx="1351">
                  <c:v>618921.90878847684</c:v>
                </c:pt>
                <c:pt idx="1352">
                  <c:v>83308.374135446385</c:v>
                </c:pt>
                <c:pt idx="1353">
                  <c:v>209249.54943592648</c:v>
                </c:pt>
                <c:pt idx="1354">
                  <c:v>74660.300836723996</c:v>
                </c:pt>
                <c:pt idx="1355">
                  <c:v>282598.21986680309</c:v>
                </c:pt>
                <c:pt idx="1356">
                  <c:v>247941.75458136987</c:v>
                </c:pt>
                <c:pt idx="1357">
                  <c:v>184600.31020831666</c:v>
                </c:pt>
                <c:pt idx="1358">
                  <c:v>218310.24195148452</c:v>
                </c:pt>
                <c:pt idx="1359">
                  <c:v>2140763.5240335334</c:v>
                </c:pt>
                <c:pt idx="1360">
                  <c:v>2395352.3496422251</c:v>
                </c:pt>
                <c:pt idx="1361">
                  <c:v>215687.22253354086</c:v>
                </c:pt>
                <c:pt idx="1362">
                  <c:v>80150.43395124808</c:v>
                </c:pt>
                <c:pt idx="1363">
                  <c:v>177518.03849058057</c:v>
                </c:pt>
                <c:pt idx="1364">
                  <c:v>182610.13695430168</c:v>
                </c:pt>
                <c:pt idx="1365">
                  <c:v>395760.34376283415</c:v>
                </c:pt>
                <c:pt idx="1366">
                  <c:v>243004.7725373737</c:v>
                </c:pt>
                <c:pt idx="1367">
                  <c:v>375454.23392526706</c:v>
                </c:pt>
                <c:pt idx="1368">
                  <c:v>139978.19313100586</c:v>
                </c:pt>
                <c:pt idx="1369">
                  <c:v>509555.45543058374</c:v>
                </c:pt>
                <c:pt idx="1370">
                  <c:v>71577.934786217258</c:v>
                </c:pt>
                <c:pt idx="1371">
                  <c:v>350377.95492173394</c:v>
                </c:pt>
                <c:pt idx="1372">
                  <c:v>116533.43665876161</c:v>
                </c:pt>
                <c:pt idx="1373">
                  <c:v>386567.61572310282</c:v>
                </c:pt>
                <c:pt idx="1374">
                  <c:v>120506.25327304097</c:v>
                </c:pt>
                <c:pt idx="1375">
                  <c:v>740537.10801480489</c:v>
                </c:pt>
                <c:pt idx="1376">
                  <c:v>117219.70329807712</c:v>
                </c:pt>
                <c:pt idx="1377">
                  <c:v>710016.34326786071</c:v>
                </c:pt>
                <c:pt idx="1378">
                  <c:v>231988.97213049076</c:v>
                </c:pt>
                <c:pt idx="1379">
                  <c:v>2237481.7776141069</c:v>
                </c:pt>
                <c:pt idx="1380">
                  <c:v>83308.374135446385</c:v>
                </c:pt>
                <c:pt idx="1381">
                  <c:v>215792.67222517671</c:v>
                </c:pt>
                <c:pt idx="1382">
                  <c:v>84791.484506247361</c:v>
                </c:pt>
                <c:pt idx="1383">
                  <c:v>2524830.7942519644</c:v>
                </c:pt>
                <c:pt idx="1384">
                  <c:v>242033.78669601682</c:v>
                </c:pt>
                <c:pt idx="1385">
                  <c:v>185878.77008921231</c:v>
                </c:pt>
                <c:pt idx="1386">
                  <c:v>528090.4885185156</c:v>
                </c:pt>
                <c:pt idx="1387">
                  <c:v>524396.48592577176</c:v>
                </c:pt>
                <c:pt idx="1388">
                  <c:v>296154.9029064909</c:v>
                </c:pt>
                <c:pt idx="1389">
                  <c:v>433844.19649165834</c:v>
                </c:pt>
                <c:pt idx="1390">
                  <c:v>268108.31020059058</c:v>
                </c:pt>
                <c:pt idx="1391">
                  <c:v>78847.640979895572</c:v>
                </c:pt>
                <c:pt idx="1392">
                  <c:v>177144.53759214369</c:v>
                </c:pt>
                <c:pt idx="1393">
                  <c:v>116260.84047541698</c:v>
                </c:pt>
                <c:pt idx="1394">
                  <c:v>183543.79879723827</c:v>
                </c:pt>
                <c:pt idx="1395">
                  <c:v>221042.43680941782</c:v>
                </c:pt>
                <c:pt idx="1396">
                  <c:v>840178.7278771851</c:v>
                </c:pt>
                <c:pt idx="1397">
                  <c:v>675483.14596761495</c:v>
                </c:pt>
                <c:pt idx="1398">
                  <c:v>701640.36853185936</c:v>
                </c:pt>
                <c:pt idx="1399">
                  <c:v>540210.80765219277</c:v>
                </c:pt>
                <c:pt idx="1400">
                  <c:v>74927.860022690162</c:v>
                </c:pt>
                <c:pt idx="1401">
                  <c:v>173976.90263171255</c:v>
                </c:pt>
                <c:pt idx="1402">
                  <c:v>13208202.376922853</c:v>
                </c:pt>
                <c:pt idx="1403">
                  <c:v>519389.13635219622</c:v>
                </c:pt>
                <c:pt idx="1404">
                  <c:v>115498.4684830535</c:v>
                </c:pt>
                <c:pt idx="1405">
                  <c:v>464517.82462238596</c:v>
                </c:pt>
                <c:pt idx="1406">
                  <c:v>227051.9900864946</c:v>
                </c:pt>
                <c:pt idx="1407">
                  <c:v>126390.11367255877</c:v>
                </c:pt>
                <c:pt idx="1408">
                  <c:v>348079.14248633827</c:v>
                </c:pt>
                <c:pt idx="1409">
                  <c:v>225353.90082093081</c:v>
                </c:pt>
                <c:pt idx="1410">
                  <c:v>244074.47806188196</c:v>
                </c:pt>
                <c:pt idx="1411">
                  <c:v>240283.80676576227</c:v>
                </c:pt>
                <c:pt idx="1412">
                  <c:v>80900.607071429054</c:v>
                </c:pt>
                <c:pt idx="1413">
                  <c:v>134004.86365827642</c:v>
                </c:pt>
                <c:pt idx="1414">
                  <c:v>324803.61818470695</c:v>
                </c:pt>
                <c:pt idx="1415">
                  <c:v>277968.83696462994</c:v>
                </c:pt>
                <c:pt idx="1416">
                  <c:v>152464.32261251667</c:v>
                </c:pt>
                <c:pt idx="1417">
                  <c:v>183491.55996919895</c:v>
                </c:pt>
                <c:pt idx="1418">
                  <c:v>187521.9180185743</c:v>
                </c:pt>
                <c:pt idx="1419">
                  <c:v>1044671.8674368525</c:v>
                </c:pt>
                <c:pt idx="1420">
                  <c:v>104918.22098097921</c:v>
                </c:pt>
                <c:pt idx="1421">
                  <c:v>2072399.4581440557</c:v>
                </c:pt>
                <c:pt idx="1422">
                  <c:v>324978.10175774235</c:v>
                </c:pt>
                <c:pt idx="1423">
                  <c:v>229790.6915979872</c:v>
                </c:pt>
                <c:pt idx="1424">
                  <c:v>269988.94640199328</c:v>
                </c:pt>
                <c:pt idx="1425">
                  <c:v>525595.5555214663</c:v>
                </c:pt>
                <c:pt idx="1426">
                  <c:v>348614.26085827063</c:v>
                </c:pt>
                <c:pt idx="1427">
                  <c:v>273550.23729332536</c:v>
                </c:pt>
                <c:pt idx="1428">
                  <c:v>493544.33471557405</c:v>
                </c:pt>
                <c:pt idx="1429">
                  <c:v>373849.14441914827</c:v>
                </c:pt>
                <c:pt idx="1430">
                  <c:v>341167.8326052854</c:v>
                </c:pt>
                <c:pt idx="1431">
                  <c:v>631640.91691157653</c:v>
                </c:pt>
                <c:pt idx="1432">
                  <c:v>1280837.7500611122</c:v>
                </c:pt>
                <c:pt idx="1433">
                  <c:v>304095.70874946151</c:v>
                </c:pt>
                <c:pt idx="1434">
                  <c:v>468001.32079351705</c:v>
                </c:pt>
                <c:pt idx="1435">
                  <c:v>480727.79640615568</c:v>
                </c:pt>
                <c:pt idx="1436">
                  <c:v>176632.75452586357</c:v>
                </c:pt>
                <c:pt idx="1437">
                  <c:v>234726.50879400218</c:v>
                </c:pt>
                <c:pt idx="1438">
                  <c:v>450884.03313891753</c:v>
                </c:pt>
                <c:pt idx="1439">
                  <c:v>536344.72732972226</c:v>
                </c:pt>
                <c:pt idx="1440">
                  <c:v>189464.99664445041</c:v>
                </c:pt>
                <c:pt idx="1441">
                  <c:v>328005.71368468244</c:v>
                </c:pt>
                <c:pt idx="1442">
                  <c:v>213146.33990073597</c:v>
                </c:pt>
                <c:pt idx="1443">
                  <c:v>196699.27586281596</c:v>
                </c:pt>
                <c:pt idx="1444">
                  <c:v>244987.99832162866</c:v>
                </c:pt>
                <c:pt idx="1445">
                  <c:v>457890.04109644931</c:v>
                </c:pt>
                <c:pt idx="1446">
                  <c:v>197199.12566659175</c:v>
                </c:pt>
                <c:pt idx="1447">
                  <c:v>209960.93785138743</c:v>
                </c:pt>
                <c:pt idx="1448">
                  <c:v>2775264.7651307397</c:v>
                </c:pt>
                <c:pt idx="1449">
                  <c:v>314387.0570356659</c:v>
                </c:pt>
                <c:pt idx="1450">
                  <c:v>242783.61835303379</c:v>
                </c:pt>
                <c:pt idx="1451">
                  <c:v>373929.25792959461</c:v>
                </c:pt>
                <c:pt idx="1452">
                  <c:v>77263.139472956216</c:v>
                </c:pt>
                <c:pt idx="1453">
                  <c:v>198536.49757958821</c:v>
                </c:pt>
                <c:pt idx="1454">
                  <c:v>440283.0960349305</c:v>
                </c:pt>
                <c:pt idx="1455">
                  <c:v>182182.93317143337</c:v>
                </c:pt>
                <c:pt idx="1456">
                  <c:v>206047.42593700706</c:v>
                </c:pt>
                <c:pt idx="1457">
                  <c:v>135684.99607873042</c:v>
                </c:pt>
                <c:pt idx="1458">
                  <c:v>188784.3886250254</c:v>
                </c:pt>
                <c:pt idx="1459">
                  <c:v>229818.9054938617</c:v>
                </c:pt>
                <c:pt idx="1460">
                  <c:v>781822.1970103581</c:v>
                </c:pt>
                <c:pt idx="1461">
                  <c:v>918285.31179742224</c:v>
                </c:pt>
                <c:pt idx="1462">
                  <c:v>503346.96963147237</c:v>
                </c:pt>
                <c:pt idx="1463">
                  <c:v>87966.926169684855</c:v>
                </c:pt>
                <c:pt idx="1464">
                  <c:v>186032.97382136027</c:v>
                </c:pt>
                <c:pt idx="1465">
                  <c:v>629887.59045149246</c:v>
                </c:pt>
                <c:pt idx="1466">
                  <c:v>306339.12223308824</c:v>
                </c:pt>
                <c:pt idx="1467">
                  <c:v>193343.51679993002</c:v>
                </c:pt>
                <c:pt idx="1468">
                  <c:v>150922.87397758508</c:v>
                </c:pt>
                <c:pt idx="1469">
                  <c:v>3843886.4002010664</c:v>
                </c:pt>
                <c:pt idx="1470">
                  <c:v>270838.87699518685</c:v>
                </c:pt>
                <c:pt idx="1471">
                  <c:v>1463181.0234139373</c:v>
                </c:pt>
                <c:pt idx="1472">
                  <c:v>201421.73437791987</c:v>
                </c:pt>
                <c:pt idx="1473">
                  <c:v>231988.97213049076</c:v>
                </c:pt>
                <c:pt idx="1474">
                  <c:v>3183410.1812108126</c:v>
                </c:pt>
                <c:pt idx="1475">
                  <c:v>287879.66327884799</c:v>
                </c:pt>
                <c:pt idx="1476">
                  <c:v>289303.63855648373</c:v>
                </c:pt>
                <c:pt idx="1477">
                  <c:v>185928.23615539214</c:v>
                </c:pt>
                <c:pt idx="1478">
                  <c:v>426417.48580502864</c:v>
                </c:pt>
                <c:pt idx="1479">
                  <c:v>377960.91042862821</c:v>
                </c:pt>
                <c:pt idx="1480">
                  <c:v>234682.33107906987</c:v>
                </c:pt>
                <c:pt idx="1481">
                  <c:v>183631.04058375597</c:v>
                </c:pt>
                <c:pt idx="1482">
                  <c:v>170887.74976829844</c:v>
                </c:pt>
                <c:pt idx="1483">
                  <c:v>183287.90726409823</c:v>
                </c:pt>
                <c:pt idx="1484">
                  <c:v>289456.2732794141</c:v>
                </c:pt>
                <c:pt idx="1485">
                  <c:v>360873.984753019</c:v>
                </c:pt>
                <c:pt idx="1486">
                  <c:v>6912151.7689089263</c:v>
                </c:pt>
                <c:pt idx="1487">
                  <c:v>120506.25327304097</c:v>
                </c:pt>
                <c:pt idx="1488">
                  <c:v>277625.70364497218</c:v>
                </c:pt>
                <c:pt idx="1489">
                  <c:v>432707.91638338991</c:v>
                </c:pt>
                <c:pt idx="1490">
                  <c:v>87164.248611786345</c:v>
                </c:pt>
                <c:pt idx="1491">
                  <c:v>189464.3070179378</c:v>
                </c:pt>
                <c:pt idx="1492">
                  <c:v>377123.6651286633</c:v>
                </c:pt>
                <c:pt idx="1493">
                  <c:v>116986.56464659874</c:v>
                </c:pt>
                <c:pt idx="1494">
                  <c:v>195928.3339371442</c:v>
                </c:pt>
                <c:pt idx="1495">
                  <c:v>346450.71767456719</c:v>
                </c:pt>
                <c:pt idx="1496">
                  <c:v>325979.12941368495</c:v>
                </c:pt>
                <c:pt idx="1497">
                  <c:v>248954.52574362431</c:v>
                </c:pt>
                <c:pt idx="1498">
                  <c:v>83732.915415208787</c:v>
                </c:pt>
                <c:pt idx="1499">
                  <c:v>154097.51881198797</c:v>
                </c:pt>
                <c:pt idx="1500">
                  <c:v>202555.34638329362</c:v>
                </c:pt>
                <c:pt idx="1501">
                  <c:v>243407.78178134339</c:v>
                </c:pt>
                <c:pt idx="1502">
                  <c:v>122256.9228298081</c:v>
                </c:pt>
                <c:pt idx="1503">
                  <c:v>209720.11955502263</c:v>
                </c:pt>
                <c:pt idx="1504">
                  <c:v>1569446.5468033715</c:v>
                </c:pt>
                <c:pt idx="1505">
                  <c:v>708718.09527305176</c:v>
                </c:pt>
                <c:pt idx="1506">
                  <c:v>202305.28867656665</c:v>
                </c:pt>
                <c:pt idx="1507">
                  <c:v>209014.76032195595</c:v>
                </c:pt>
                <c:pt idx="1508">
                  <c:v>221125.04881602508</c:v>
                </c:pt>
                <c:pt idx="1509">
                  <c:v>457432.98415479192</c:v>
                </c:pt>
                <c:pt idx="1510">
                  <c:v>177960.6804729391</c:v>
                </c:pt>
                <c:pt idx="1511">
                  <c:v>1114394.5649652563</c:v>
                </c:pt>
                <c:pt idx="1512">
                  <c:v>237647.75499163719</c:v>
                </c:pt>
                <c:pt idx="1513">
                  <c:v>139093.79079869034</c:v>
                </c:pt>
                <c:pt idx="1514">
                  <c:v>83657.34128151722</c:v>
                </c:pt>
                <c:pt idx="1515">
                  <c:v>195483.45906830297</c:v>
                </c:pt>
                <c:pt idx="1516">
                  <c:v>368818.63139635068</c:v>
                </c:pt>
                <c:pt idx="1517">
                  <c:v>235077.17200741055</c:v>
                </c:pt>
                <c:pt idx="1518">
                  <c:v>221742.17437141901</c:v>
                </c:pt>
                <c:pt idx="1519">
                  <c:v>6987284.3365841331</c:v>
                </c:pt>
                <c:pt idx="1520">
                  <c:v>253897.79697990417</c:v>
                </c:pt>
                <c:pt idx="1521">
                  <c:v>223754.99330457364</c:v>
                </c:pt>
                <c:pt idx="1522">
                  <c:v>600566.16426001338</c:v>
                </c:pt>
                <c:pt idx="1523">
                  <c:v>293960.07050655031</c:v>
                </c:pt>
                <c:pt idx="1524">
                  <c:v>119647.99595706222</c:v>
                </c:pt>
                <c:pt idx="1525">
                  <c:v>212834.60299983746</c:v>
                </c:pt>
                <c:pt idx="1526">
                  <c:v>2075845.3960561245</c:v>
                </c:pt>
                <c:pt idx="1527">
                  <c:v>477456.7918332041</c:v>
                </c:pt>
                <c:pt idx="1528">
                  <c:v>213192.47929268406</c:v>
                </c:pt>
                <c:pt idx="1529">
                  <c:v>204254.04272169963</c:v>
                </c:pt>
                <c:pt idx="1530">
                  <c:v>590470.82263275608</c:v>
                </c:pt>
                <c:pt idx="1531">
                  <c:v>439724.90796702413</c:v>
                </c:pt>
                <c:pt idx="1532">
                  <c:v>430954.75617994717</c:v>
                </c:pt>
                <c:pt idx="1533">
                  <c:v>478716.77514307183</c:v>
                </c:pt>
                <c:pt idx="1534">
                  <c:v>94905.166696531538</c:v>
                </c:pt>
                <c:pt idx="1535">
                  <c:v>1863802.961851364</c:v>
                </c:pt>
                <c:pt idx="1536">
                  <c:v>85111.282520252877</c:v>
                </c:pt>
                <c:pt idx="1537">
                  <c:v>235075.04632344987</c:v>
                </c:pt>
                <c:pt idx="1538">
                  <c:v>177960.6804729391</c:v>
                </c:pt>
                <c:pt idx="1539">
                  <c:v>401346.90461990755</c:v>
                </c:pt>
                <c:pt idx="1540">
                  <c:v>867152.61334200378</c:v>
                </c:pt>
                <c:pt idx="1541">
                  <c:v>214943.41445912939</c:v>
                </c:pt>
                <c:pt idx="1542">
                  <c:v>138230.12367313288</c:v>
                </c:pt>
                <c:pt idx="1543">
                  <c:v>1577107.0256134768</c:v>
                </c:pt>
                <c:pt idx="1544">
                  <c:v>274683.61503805709</c:v>
                </c:pt>
                <c:pt idx="1545">
                  <c:v>269070.71715875814</c:v>
                </c:pt>
                <c:pt idx="1546">
                  <c:v>221841.08381076282</c:v>
                </c:pt>
                <c:pt idx="1547">
                  <c:v>188045.44459116628</c:v>
                </c:pt>
                <c:pt idx="1548">
                  <c:v>122792.04120174045</c:v>
                </c:pt>
                <c:pt idx="1549">
                  <c:v>238083.69831454748</c:v>
                </c:pt>
                <c:pt idx="1550">
                  <c:v>226383.30077990406</c:v>
                </c:pt>
                <c:pt idx="1551">
                  <c:v>177518.03849058057</c:v>
                </c:pt>
                <c:pt idx="1552">
                  <c:v>197148.26609157759</c:v>
                </c:pt>
                <c:pt idx="1553">
                  <c:v>378955.99705563579</c:v>
                </c:pt>
                <c:pt idx="1554">
                  <c:v>401529.44930604991</c:v>
                </c:pt>
                <c:pt idx="1555">
                  <c:v>226799.33228087347</c:v>
                </c:pt>
                <c:pt idx="1556">
                  <c:v>299563.50787025841</c:v>
                </c:pt>
                <c:pt idx="1557">
                  <c:v>245717.32903252949</c:v>
                </c:pt>
                <c:pt idx="1558">
                  <c:v>1848700.6412130347</c:v>
                </c:pt>
                <c:pt idx="1559">
                  <c:v>197268.86597387027</c:v>
                </c:pt>
                <c:pt idx="1560">
                  <c:v>115801.29623717623</c:v>
                </c:pt>
                <c:pt idx="1561">
                  <c:v>453915.38201378897</c:v>
                </c:pt>
                <c:pt idx="1562">
                  <c:v>198079.87025455397</c:v>
                </c:pt>
                <c:pt idx="1563">
                  <c:v>1909388.3272203265</c:v>
                </c:pt>
                <c:pt idx="1564">
                  <c:v>194797.19242898747</c:v>
                </c:pt>
                <c:pt idx="1565">
                  <c:v>278062.4437969171</c:v>
                </c:pt>
                <c:pt idx="1566">
                  <c:v>205085.62380198523</c:v>
                </c:pt>
                <c:pt idx="1567">
                  <c:v>40818659.378534928</c:v>
                </c:pt>
                <c:pt idx="1568">
                  <c:v>408964.09150410944</c:v>
                </c:pt>
                <c:pt idx="1569">
                  <c:v>195894.37101822352</c:v>
                </c:pt>
                <c:pt idx="1570">
                  <c:v>77751.417626850322</c:v>
                </c:pt>
                <c:pt idx="1571">
                  <c:v>404306.67776206956</c:v>
                </c:pt>
                <c:pt idx="1572">
                  <c:v>92160.100139269503</c:v>
                </c:pt>
                <c:pt idx="1573">
                  <c:v>178020.04197726102</c:v>
                </c:pt>
                <c:pt idx="1574">
                  <c:v>652348.15351967583</c:v>
                </c:pt>
                <c:pt idx="1575">
                  <c:v>228610.67459098715</c:v>
                </c:pt>
                <c:pt idx="1576">
                  <c:v>215687.22253354086</c:v>
                </c:pt>
                <c:pt idx="1577">
                  <c:v>582625.35103844642</c:v>
                </c:pt>
                <c:pt idx="1578">
                  <c:v>78506.310930097388</c:v>
                </c:pt>
                <c:pt idx="1579">
                  <c:v>164801.49751460552</c:v>
                </c:pt>
                <c:pt idx="1580">
                  <c:v>98120.755518347869</c:v>
                </c:pt>
                <c:pt idx="1581">
                  <c:v>216180.49767975684</c:v>
                </c:pt>
                <c:pt idx="1582">
                  <c:v>187013.82069559139</c:v>
                </c:pt>
                <c:pt idx="1583">
                  <c:v>247214.33434285055</c:v>
                </c:pt>
                <c:pt idx="1584">
                  <c:v>193210.88990188501</c:v>
                </c:pt>
                <c:pt idx="1585">
                  <c:v>203486.17836608706</c:v>
                </c:pt>
                <c:pt idx="1586">
                  <c:v>439562.09204681485</c:v>
                </c:pt>
                <c:pt idx="1587">
                  <c:v>638259.69528779306</c:v>
                </c:pt>
                <c:pt idx="1588">
                  <c:v>478037.65438572911</c:v>
                </c:pt>
                <c:pt idx="1589">
                  <c:v>558902.5572242426</c:v>
                </c:pt>
                <c:pt idx="1590">
                  <c:v>191959.31586847286</c:v>
                </c:pt>
                <c:pt idx="1591">
                  <c:v>197611.99929352803</c:v>
                </c:pt>
                <c:pt idx="1592">
                  <c:v>198566.09072848788</c:v>
                </c:pt>
                <c:pt idx="1593">
                  <c:v>202212.21306363586</c:v>
                </c:pt>
                <c:pt idx="1594">
                  <c:v>128264.67283702535</c:v>
                </c:pt>
                <c:pt idx="1595">
                  <c:v>799380.86579639057</c:v>
                </c:pt>
                <c:pt idx="1596">
                  <c:v>184230.06543655379</c:v>
                </c:pt>
                <c:pt idx="1597">
                  <c:v>131974.43604336056</c:v>
                </c:pt>
                <c:pt idx="1598">
                  <c:v>186882.66120403077</c:v>
                </c:pt>
                <c:pt idx="1599">
                  <c:v>726269.36457354599</c:v>
                </c:pt>
                <c:pt idx="1600">
                  <c:v>202648.42199622438</c:v>
                </c:pt>
                <c:pt idx="1601">
                  <c:v>186370.87813775067</c:v>
                </c:pt>
                <c:pt idx="1602">
                  <c:v>174488.68569799265</c:v>
                </c:pt>
                <c:pt idx="1603">
                  <c:v>298489.43032603269</c:v>
                </c:pt>
                <c:pt idx="1604">
                  <c:v>276829.65674252133</c:v>
                </c:pt>
                <c:pt idx="1605">
                  <c:v>198152.52747503904</c:v>
                </c:pt>
                <c:pt idx="1606">
                  <c:v>132832.26934250497</c:v>
                </c:pt>
                <c:pt idx="1607">
                  <c:v>193389.99765504207</c:v>
                </c:pt>
                <c:pt idx="1608">
                  <c:v>307135.16913553909</c:v>
                </c:pt>
                <c:pt idx="1609">
                  <c:v>225964.59332655472</c:v>
                </c:pt>
                <c:pt idx="1610">
                  <c:v>177075.3965082221</c:v>
                </c:pt>
                <c:pt idx="1611">
                  <c:v>177075.3965082221</c:v>
                </c:pt>
                <c:pt idx="1612">
                  <c:v>186813.52012010917</c:v>
                </c:pt>
                <c:pt idx="1613">
                  <c:v>242969.23835953895</c:v>
                </c:pt>
                <c:pt idx="1614">
                  <c:v>139517.26963973994</c:v>
                </c:pt>
                <c:pt idx="1615">
                  <c:v>370440.34969918831</c:v>
                </c:pt>
                <c:pt idx="1616">
                  <c:v>221097.25333719619</c:v>
                </c:pt>
                <c:pt idx="1617">
                  <c:v>242167.35763067502</c:v>
                </c:pt>
                <c:pt idx="1618">
                  <c:v>274280.81540587771</c:v>
                </c:pt>
                <c:pt idx="1619">
                  <c:v>181828.13219894949</c:v>
                </c:pt>
                <c:pt idx="1620">
                  <c:v>308111.05821596988</c:v>
                </c:pt>
                <c:pt idx="1621">
                  <c:v>593866.5457980131</c:v>
                </c:pt>
                <c:pt idx="1622">
                  <c:v>185236.13008987479</c:v>
                </c:pt>
                <c:pt idx="1623">
                  <c:v>341274.01752827916</c:v>
                </c:pt>
                <c:pt idx="1624">
                  <c:v>210349.03451543459</c:v>
                </c:pt>
                <c:pt idx="1625">
                  <c:v>177075.3965082221</c:v>
                </c:pt>
                <c:pt idx="1626">
                  <c:v>263986.81581614504</c:v>
                </c:pt>
                <c:pt idx="1627">
                  <c:v>175486.68923820666</c:v>
                </c:pt>
                <c:pt idx="1628">
                  <c:v>229069.42200019333</c:v>
                </c:pt>
                <c:pt idx="1629">
                  <c:v>335018.54430355091</c:v>
                </c:pt>
                <c:pt idx="1630">
                  <c:v>551423.55425524293</c:v>
                </c:pt>
                <c:pt idx="1631">
                  <c:v>119621.63653568141</c:v>
                </c:pt>
                <c:pt idx="1632">
                  <c:v>270245.42035912391</c:v>
                </c:pt>
                <c:pt idx="1633">
                  <c:v>2117842.6781456587</c:v>
                </c:pt>
                <c:pt idx="1634">
                  <c:v>117219.70329807712</c:v>
                </c:pt>
                <c:pt idx="1635">
                  <c:v>300143.41773014993</c:v>
                </c:pt>
                <c:pt idx="1636">
                  <c:v>127925.46287139908</c:v>
                </c:pt>
                <c:pt idx="1637">
                  <c:v>202758.99908839434</c:v>
                </c:pt>
                <c:pt idx="1638">
                  <c:v>256176.95425315597</c:v>
                </c:pt>
                <c:pt idx="1639">
                  <c:v>80313.249871457374</c:v>
                </c:pt>
                <c:pt idx="1640">
                  <c:v>466874.04023518012</c:v>
                </c:pt>
                <c:pt idx="1641">
                  <c:v>188825.13500676118</c:v>
                </c:pt>
                <c:pt idx="1642">
                  <c:v>306339.12223308824</c:v>
                </c:pt>
                <c:pt idx="1643">
                  <c:v>184109.19994458288</c:v>
                </c:pt>
                <c:pt idx="1644">
                  <c:v>1149613.9138528104</c:v>
                </c:pt>
                <c:pt idx="1645">
                  <c:v>406615.45953325724</c:v>
                </c:pt>
                <c:pt idx="1646">
                  <c:v>120402.88926030927</c:v>
                </c:pt>
                <c:pt idx="1647">
                  <c:v>252233.83799029829</c:v>
                </c:pt>
                <c:pt idx="1648">
                  <c:v>72601.50091877747</c:v>
                </c:pt>
                <c:pt idx="1649">
                  <c:v>185689.84050170251</c:v>
                </c:pt>
                <c:pt idx="1650">
                  <c:v>176378.83586931683</c:v>
                </c:pt>
                <c:pt idx="1651">
                  <c:v>291176.55285824696</c:v>
                </c:pt>
                <c:pt idx="1652">
                  <c:v>1763858.8870470612</c:v>
                </c:pt>
                <c:pt idx="1653">
                  <c:v>2166992.804594906</c:v>
                </c:pt>
                <c:pt idx="1654">
                  <c:v>86134.848652813089</c:v>
                </c:pt>
                <c:pt idx="1655">
                  <c:v>363549.3868564883</c:v>
                </c:pt>
                <c:pt idx="1656">
                  <c:v>2741352.6391390739</c:v>
                </c:pt>
                <c:pt idx="1657">
                  <c:v>243631.32165953342</c:v>
                </c:pt>
                <c:pt idx="1658">
                  <c:v>278998.23692360317</c:v>
                </c:pt>
                <c:pt idx="1659">
                  <c:v>128886.23616644078</c:v>
                </c:pt>
                <c:pt idx="1660">
                  <c:v>289368.07625670562</c:v>
                </c:pt>
                <c:pt idx="1661">
                  <c:v>155642.76599252757</c:v>
                </c:pt>
                <c:pt idx="1662">
                  <c:v>266353.74609527097</c:v>
                </c:pt>
                <c:pt idx="1663">
                  <c:v>200909.95131163977</c:v>
                </c:pt>
                <c:pt idx="1664">
                  <c:v>74164.645596446688</c:v>
                </c:pt>
                <c:pt idx="1665">
                  <c:v>216206.06027210303</c:v>
                </c:pt>
                <c:pt idx="1666">
                  <c:v>297650.21214947442</c:v>
                </c:pt>
                <c:pt idx="1667">
                  <c:v>206789.62274744789</c:v>
                </c:pt>
                <c:pt idx="1668">
                  <c:v>76107.29460569963</c:v>
                </c:pt>
                <c:pt idx="1669">
                  <c:v>313164.98239790543</c:v>
                </c:pt>
                <c:pt idx="1670">
                  <c:v>466418.7809635934</c:v>
                </c:pt>
                <c:pt idx="1671">
                  <c:v>82965.240815788638</c:v>
                </c:pt>
                <c:pt idx="1672">
                  <c:v>214600.28113947163</c:v>
                </c:pt>
                <c:pt idx="1673">
                  <c:v>73708.278281301871</c:v>
                </c:pt>
                <c:pt idx="1674">
                  <c:v>138116.52246523439</c:v>
                </c:pt>
                <c:pt idx="1675">
                  <c:v>189807.44033759556</c:v>
                </c:pt>
                <c:pt idx="1676">
                  <c:v>507741.99303629814</c:v>
                </c:pt>
                <c:pt idx="1677">
                  <c:v>173296.54567229588</c:v>
                </c:pt>
                <c:pt idx="1678">
                  <c:v>240283.80676576227</c:v>
                </c:pt>
                <c:pt idx="1679">
                  <c:v>262353.35400699556</c:v>
                </c:pt>
                <c:pt idx="1680">
                  <c:v>192930.64317299373</c:v>
                </c:pt>
                <c:pt idx="1681">
                  <c:v>349166.19108292955</c:v>
                </c:pt>
                <c:pt idx="1682">
                  <c:v>256218.32225740375</c:v>
                </c:pt>
                <c:pt idx="1683">
                  <c:v>663843.20453157742</c:v>
                </c:pt>
                <c:pt idx="1684">
                  <c:v>77387.865914746857</c:v>
                </c:pt>
                <c:pt idx="1685">
                  <c:v>108187.92550448375</c:v>
                </c:pt>
                <c:pt idx="1686">
                  <c:v>367255.1508553063</c:v>
                </c:pt>
                <c:pt idx="1687">
                  <c:v>222206.75560703821</c:v>
                </c:pt>
                <c:pt idx="1688">
                  <c:v>232413.24780057499</c:v>
                </c:pt>
                <c:pt idx="1689">
                  <c:v>186957.97197774064</c:v>
                </c:pt>
                <c:pt idx="1690">
                  <c:v>96963.966614478064</c:v>
                </c:pt>
                <c:pt idx="1691">
                  <c:v>172590.12065042407</c:v>
                </c:pt>
                <c:pt idx="1692">
                  <c:v>357896.17221207672</c:v>
                </c:pt>
                <c:pt idx="1693">
                  <c:v>245301.96250922105</c:v>
                </c:pt>
                <c:pt idx="1694">
                  <c:v>111980.42471931464</c:v>
                </c:pt>
                <c:pt idx="1695">
                  <c:v>277195.17573142931</c:v>
                </c:pt>
                <c:pt idx="1696">
                  <c:v>273390.89606146148</c:v>
                </c:pt>
                <c:pt idx="1697">
                  <c:v>1415404.0840214044</c:v>
                </c:pt>
                <c:pt idx="1698">
                  <c:v>1517710.3935706189</c:v>
                </c:pt>
                <c:pt idx="1699">
                  <c:v>78934.882766413284</c:v>
                </c:pt>
                <c:pt idx="1700">
                  <c:v>2505462.2696113656</c:v>
                </c:pt>
                <c:pt idx="1701">
                  <c:v>360780.90914008825</c:v>
                </c:pt>
                <c:pt idx="1702">
                  <c:v>240283.80676576227</c:v>
                </c:pt>
                <c:pt idx="1703">
                  <c:v>184916.33207586929</c:v>
                </c:pt>
                <c:pt idx="1704">
                  <c:v>206859.36305472645</c:v>
                </c:pt>
                <c:pt idx="1705">
                  <c:v>423142.81788793497</c:v>
                </c:pt>
                <c:pt idx="1706">
                  <c:v>93433.723978556693</c:v>
                </c:pt>
                <c:pt idx="1707">
                  <c:v>854194.95515511371</c:v>
                </c:pt>
                <c:pt idx="1708">
                  <c:v>262761.19063655339</c:v>
                </c:pt>
                <c:pt idx="1709">
                  <c:v>197612.2649032062</c:v>
                </c:pt>
                <c:pt idx="1710">
                  <c:v>233018.37208946404</c:v>
                </c:pt>
                <c:pt idx="1711">
                  <c:v>177960.6804729391</c:v>
                </c:pt>
                <c:pt idx="1712">
                  <c:v>240283.80676576227</c:v>
                </c:pt>
                <c:pt idx="1713">
                  <c:v>202991.55531588214</c:v>
                </c:pt>
                <c:pt idx="1714">
                  <c:v>217630.14275226078</c:v>
                </c:pt>
                <c:pt idx="1715">
                  <c:v>1156695.3711356104</c:v>
                </c:pt>
                <c:pt idx="1716">
                  <c:v>181501.81633180712</c:v>
                </c:pt>
                <c:pt idx="1717">
                  <c:v>80301.582218631229</c:v>
                </c:pt>
                <c:pt idx="1718">
                  <c:v>88958.830273807616</c:v>
                </c:pt>
                <c:pt idx="1719">
                  <c:v>203968.98205649428</c:v>
                </c:pt>
                <c:pt idx="1720">
                  <c:v>525327.90928243683</c:v>
                </c:pt>
                <c:pt idx="1721">
                  <c:v>444518.64444958797</c:v>
                </c:pt>
                <c:pt idx="1722">
                  <c:v>83035.670749579745</c:v>
                </c:pt>
                <c:pt idx="1723">
                  <c:v>74392.741650757831</c:v>
                </c:pt>
                <c:pt idx="1724">
                  <c:v>77562.349487782267</c:v>
                </c:pt>
                <c:pt idx="1725">
                  <c:v>397525.34347553336</c:v>
                </c:pt>
                <c:pt idx="1726">
                  <c:v>338046.86825615872</c:v>
                </c:pt>
                <c:pt idx="1727">
                  <c:v>168189.34262276333</c:v>
                </c:pt>
                <c:pt idx="1728">
                  <c:v>192363.01473895519</c:v>
                </c:pt>
                <c:pt idx="1729">
                  <c:v>117219.70329807712</c:v>
                </c:pt>
                <c:pt idx="1730">
                  <c:v>259399.59774725436</c:v>
                </c:pt>
                <c:pt idx="1731">
                  <c:v>248779.77656091069</c:v>
                </c:pt>
                <c:pt idx="1732">
                  <c:v>677255.51716690836</c:v>
                </c:pt>
                <c:pt idx="1733">
                  <c:v>482761.88736521354</c:v>
                </c:pt>
                <c:pt idx="1734">
                  <c:v>189720.19855107786</c:v>
                </c:pt>
                <c:pt idx="1735">
                  <c:v>226421.88562924994</c:v>
                </c:pt>
                <c:pt idx="1736">
                  <c:v>231873.35804094237</c:v>
                </c:pt>
                <c:pt idx="1737">
                  <c:v>201958.55106688623</c:v>
                </c:pt>
                <c:pt idx="1738">
                  <c:v>238333.56626508204</c:v>
                </c:pt>
                <c:pt idx="1739">
                  <c:v>187698.80408482617</c:v>
                </c:pt>
                <c:pt idx="1740">
                  <c:v>265248.56239081582</c:v>
                </c:pt>
                <c:pt idx="1741">
                  <c:v>180973.21581301163</c:v>
                </c:pt>
                <c:pt idx="1742">
                  <c:v>1346754.7744107139</c:v>
                </c:pt>
                <c:pt idx="1743">
                  <c:v>3306917.9163023154</c:v>
                </c:pt>
                <c:pt idx="1744">
                  <c:v>176510.25537076688</c:v>
                </c:pt>
                <c:pt idx="1745">
                  <c:v>83238.633828167876</c:v>
                </c:pt>
                <c:pt idx="1746">
                  <c:v>804783.75712439697</c:v>
                </c:pt>
                <c:pt idx="1747">
                  <c:v>96021.808442022506</c:v>
                </c:pt>
                <c:pt idx="1748">
                  <c:v>670621.206837954</c:v>
                </c:pt>
                <c:pt idx="1749">
                  <c:v>540245.46914750722</c:v>
                </c:pt>
                <c:pt idx="1750">
                  <c:v>187692.7950518906</c:v>
                </c:pt>
                <c:pt idx="1751">
                  <c:v>1790029.2981249467</c:v>
                </c:pt>
                <c:pt idx="1752">
                  <c:v>349836.92911959917</c:v>
                </c:pt>
                <c:pt idx="1753">
                  <c:v>79615.315579315735</c:v>
                </c:pt>
                <c:pt idx="1754">
                  <c:v>119647.99595706222</c:v>
                </c:pt>
                <c:pt idx="1755">
                  <c:v>345119.09703431337</c:v>
                </c:pt>
                <c:pt idx="1756">
                  <c:v>186841.48520567181</c:v>
                </c:pt>
                <c:pt idx="1757">
                  <c:v>759205.43972753198</c:v>
                </c:pt>
                <c:pt idx="1758">
                  <c:v>204271.01298158243</c:v>
                </c:pt>
                <c:pt idx="1759">
                  <c:v>738365.66212515056</c:v>
                </c:pt>
                <c:pt idx="1760">
                  <c:v>73722.003614088186</c:v>
                </c:pt>
                <c:pt idx="1761">
                  <c:v>349590.35955049173</c:v>
                </c:pt>
                <c:pt idx="1762">
                  <c:v>86757.208811263132</c:v>
                </c:pt>
                <c:pt idx="1763">
                  <c:v>200877.86526636797</c:v>
                </c:pt>
                <c:pt idx="1764">
                  <c:v>1202819.5215707396</c:v>
                </c:pt>
                <c:pt idx="1765">
                  <c:v>933732.14500843431</c:v>
                </c:pt>
                <c:pt idx="1766">
                  <c:v>262574.4401873349</c:v>
                </c:pt>
                <c:pt idx="1767">
                  <c:v>345548.79146385734</c:v>
                </c:pt>
                <c:pt idx="1768">
                  <c:v>391145.29101659305</c:v>
                </c:pt>
                <c:pt idx="1769">
                  <c:v>356942.53614298749</c:v>
                </c:pt>
                <c:pt idx="1770">
                  <c:v>380704.25851939764</c:v>
                </c:pt>
                <c:pt idx="1771">
                  <c:v>274967.08204519324</c:v>
                </c:pt>
                <c:pt idx="1772">
                  <c:v>701500.62790741283</c:v>
                </c:pt>
                <c:pt idx="1773">
                  <c:v>226412.382858906</c:v>
                </c:pt>
                <c:pt idx="1774">
                  <c:v>25317064.801117614</c:v>
                </c:pt>
                <c:pt idx="1775">
                  <c:v>439562.09204681485</c:v>
                </c:pt>
                <c:pt idx="1776">
                  <c:v>1454299.3560978658</c:v>
                </c:pt>
                <c:pt idx="1777">
                  <c:v>1868685.2569692589</c:v>
                </c:pt>
                <c:pt idx="1778">
                  <c:v>111299.99190641219</c:v>
                </c:pt>
                <c:pt idx="1779">
                  <c:v>125188.14061293167</c:v>
                </c:pt>
                <c:pt idx="1780">
                  <c:v>199961.95931277116</c:v>
                </c:pt>
                <c:pt idx="1781">
                  <c:v>184157.66822595813</c:v>
                </c:pt>
                <c:pt idx="1782">
                  <c:v>231471.3552377976</c:v>
                </c:pt>
                <c:pt idx="1783">
                  <c:v>204614.14630124014</c:v>
                </c:pt>
                <c:pt idx="1784">
                  <c:v>286372.68638303841</c:v>
                </c:pt>
                <c:pt idx="1785">
                  <c:v>132911.55721843769</c:v>
                </c:pt>
                <c:pt idx="1786">
                  <c:v>1205481.8009148717</c:v>
                </c:pt>
                <c:pt idx="1787">
                  <c:v>157169.2796483814</c:v>
                </c:pt>
                <c:pt idx="1788">
                  <c:v>613914.56481469015</c:v>
                </c:pt>
                <c:pt idx="1789">
                  <c:v>196896.10815627658</c:v>
                </c:pt>
                <c:pt idx="1790">
                  <c:v>271609.90372422553</c:v>
                </c:pt>
                <c:pt idx="1791">
                  <c:v>173976.90263171255</c:v>
                </c:pt>
                <c:pt idx="1792">
                  <c:v>298067.11633296421</c:v>
                </c:pt>
                <c:pt idx="1793">
                  <c:v>3214454.1366669731</c:v>
                </c:pt>
                <c:pt idx="1794">
                  <c:v>253073.84179631359</c:v>
                </c:pt>
                <c:pt idx="1795">
                  <c:v>329344.23843954742</c:v>
                </c:pt>
                <c:pt idx="1796">
                  <c:v>380472.35831968964</c:v>
                </c:pt>
                <c:pt idx="1797">
                  <c:v>434693.0302408713</c:v>
                </c:pt>
                <c:pt idx="1798">
                  <c:v>133184.15340178233</c:v>
                </c:pt>
                <c:pt idx="1799">
                  <c:v>321623.76195293816</c:v>
                </c:pt>
                <c:pt idx="1800">
                  <c:v>326862.41810265346</c:v>
                </c:pt>
                <c:pt idx="1801">
                  <c:v>2259126.0113953948</c:v>
                </c:pt>
                <c:pt idx="1802">
                  <c:v>93945.507044836791</c:v>
                </c:pt>
                <c:pt idx="1803">
                  <c:v>180173.89038473161</c:v>
                </c:pt>
                <c:pt idx="1804">
                  <c:v>1587382.8430473388</c:v>
                </c:pt>
                <c:pt idx="1805">
                  <c:v>376569.76202741108</c:v>
                </c:pt>
                <c:pt idx="1806">
                  <c:v>186631.99867415807</c:v>
                </c:pt>
                <c:pt idx="1807">
                  <c:v>183886.93211689603</c:v>
                </c:pt>
                <c:pt idx="1808">
                  <c:v>185928.23615539214</c:v>
                </c:pt>
                <c:pt idx="1809">
                  <c:v>433136.31301318324</c:v>
                </c:pt>
                <c:pt idx="1810">
                  <c:v>1427118.7403578872</c:v>
                </c:pt>
                <c:pt idx="1811">
                  <c:v>78417.265873720113</c:v>
                </c:pt>
                <c:pt idx="1812">
                  <c:v>495209.56575568311</c:v>
                </c:pt>
                <c:pt idx="1813">
                  <c:v>155882.87451292112</c:v>
                </c:pt>
                <c:pt idx="1814">
                  <c:v>586957.47440323175</c:v>
                </c:pt>
                <c:pt idx="1815">
                  <c:v>92440.6950315094</c:v>
                </c:pt>
                <c:pt idx="1816">
                  <c:v>198079.87025455397</c:v>
                </c:pt>
                <c:pt idx="1817">
                  <c:v>597113.63824111072</c:v>
                </c:pt>
                <c:pt idx="1818">
                  <c:v>222206.75560703821</c:v>
                </c:pt>
                <c:pt idx="1819">
                  <c:v>648163.15427204396</c:v>
                </c:pt>
                <c:pt idx="1820">
                  <c:v>474039.69838940288</c:v>
                </c:pt>
                <c:pt idx="1821">
                  <c:v>252005.57792904222</c:v>
                </c:pt>
                <c:pt idx="1822">
                  <c:v>95835.65721616098</c:v>
                </c:pt>
                <c:pt idx="1823">
                  <c:v>414385.28114038956</c:v>
                </c:pt>
                <c:pt idx="1824">
                  <c:v>300249.77450957394</c:v>
                </c:pt>
                <c:pt idx="1825">
                  <c:v>471717.71465530002</c:v>
                </c:pt>
                <c:pt idx="1826">
                  <c:v>281706.75391232444</c:v>
                </c:pt>
                <c:pt idx="1827">
                  <c:v>327252.75325297209</c:v>
                </c:pt>
                <c:pt idx="1828">
                  <c:v>726555.19406884187</c:v>
                </c:pt>
                <c:pt idx="1829">
                  <c:v>275416.28667899891</c:v>
                </c:pt>
                <c:pt idx="1830">
                  <c:v>235420.30532706832</c:v>
                </c:pt>
                <c:pt idx="1831">
                  <c:v>194881.09328546425</c:v>
                </c:pt>
                <c:pt idx="1832">
                  <c:v>242282.97172022343</c:v>
                </c:pt>
                <c:pt idx="1833">
                  <c:v>411262.767931504</c:v>
                </c:pt>
                <c:pt idx="1834">
                  <c:v>300032.93104113563</c:v>
                </c:pt>
                <c:pt idx="1835">
                  <c:v>368773.59779826435</c:v>
                </c:pt>
                <c:pt idx="1836">
                  <c:v>193099.29291961607</c:v>
                </c:pt>
                <c:pt idx="1837">
                  <c:v>229930.17221254425</c:v>
                </c:pt>
                <c:pt idx="1838">
                  <c:v>358925.57217105001</c:v>
                </c:pt>
                <c:pt idx="1839">
                  <c:v>321870.01470773324</c:v>
                </c:pt>
                <c:pt idx="1840">
                  <c:v>180616.53236709011</c:v>
                </c:pt>
                <c:pt idx="1841">
                  <c:v>87094.593107874694</c:v>
                </c:pt>
                <c:pt idx="1842">
                  <c:v>245674.26496094413</c:v>
                </c:pt>
                <c:pt idx="1843">
                  <c:v>190266.98457583634</c:v>
                </c:pt>
                <c:pt idx="1844">
                  <c:v>222085.30769107677</c:v>
                </c:pt>
                <c:pt idx="1845">
                  <c:v>4358382.1957632415</c:v>
                </c:pt>
                <c:pt idx="1846">
                  <c:v>195826.59238796073</c:v>
                </c:pt>
                <c:pt idx="1847">
                  <c:v>245816.06326535082</c:v>
                </c:pt>
                <c:pt idx="1848">
                  <c:v>86832.782944954713</c:v>
                </c:pt>
                <c:pt idx="1849">
                  <c:v>13730039.422255844</c:v>
                </c:pt>
                <c:pt idx="1850">
                  <c:v>342699.01044631744</c:v>
                </c:pt>
                <c:pt idx="1851">
                  <c:v>9253419.3012073971</c:v>
                </c:pt>
                <c:pt idx="1852">
                  <c:v>122908.18651064526</c:v>
                </c:pt>
                <c:pt idx="1853">
                  <c:v>327188.15714559407</c:v>
                </c:pt>
                <c:pt idx="1854">
                  <c:v>828494.95913926046</c:v>
                </c:pt>
                <c:pt idx="1855">
                  <c:v>263382.75396596879</c:v>
                </c:pt>
                <c:pt idx="1856">
                  <c:v>202898.47970295139</c:v>
                </c:pt>
                <c:pt idx="1857">
                  <c:v>155977.06376919887</c:v>
                </c:pt>
                <c:pt idx="1858">
                  <c:v>253606.37126892933</c:v>
                </c:pt>
                <c:pt idx="1859">
                  <c:v>236543.65358149275</c:v>
                </c:pt>
                <c:pt idx="1860">
                  <c:v>179731.24840237311</c:v>
                </c:pt>
                <c:pt idx="1861">
                  <c:v>95560.715344022814</c:v>
                </c:pt>
                <c:pt idx="1862">
                  <c:v>118470.18943738975</c:v>
                </c:pt>
                <c:pt idx="1863">
                  <c:v>86053.440692708435</c:v>
                </c:pt>
                <c:pt idx="1864">
                  <c:v>321111.43231109669</c:v>
                </c:pt>
                <c:pt idx="1865">
                  <c:v>193424.65915035643</c:v>
                </c:pt>
                <c:pt idx="1866">
                  <c:v>275049.28683433245</c:v>
                </c:pt>
                <c:pt idx="1867">
                  <c:v>2418009.6781002642</c:v>
                </c:pt>
                <c:pt idx="1868">
                  <c:v>1043127.7674983926</c:v>
                </c:pt>
                <c:pt idx="1869">
                  <c:v>471519.89577661239</c:v>
                </c:pt>
                <c:pt idx="1870">
                  <c:v>285390.48825472599</c:v>
                </c:pt>
                <c:pt idx="1871">
                  <c:v>182787.79185064422</c:v>
                </c:pt>
                <c:pt idx="1872">
                  <c:v>541942.52062320989</c:v>
                </c:pt>
                <c:pt idx="1873">
                  <c:v>395262.89085248607</c:v>
                </c:pt>
                <c:pt idx="1874">
                  <c:v>244394.8072952439</c:v>
                </c:pt>
                <c:pt idx="1875">
                  <c:v>115847.1700194461</c:v>
                </c:pt>
                <c:pt idx="1876">
                  <c:v>77568.183314195325</c:v>
                </c:pt>
                <c:pt idx="1877">
                  <c:v>119186.22443212749</c:v>
                </c:pt>
                <c:pt idx="1878">
                  <c:v>364444.11453742982</c:v>
                </c:pt>
                <c:pt idx="1879">
                  <c:v>73722.003614088186</c:v>
                </c:pt>
                <c:pt idx="1880">
                  <c:v>267346.55423095037</c:v>
                </c:pt>
                <c:pt idx="1881">
                  <c:v>283802.10339881177</c:v>
                </c:pt>
                <c:pt idx="1882">
                  <c:v>498394.07497305254</c:v>
                </c:pt>
                <c:pt idx="1883">
                  <c:v>411541.6466069477</c:v>
                </c:pt>
                <c:pt idx="1884">
                  <c:v>200932.75539793563</c:v>
                </c:pt>
                <c:pt idx="1885">
                  <c:v>1805813.4308292035</c:v>
                </c:pt>
                <c:pt idx="1886">
                  <c:v>306198.26236550603</c:v>
                </c:pt>
                <c:pt idx="1887">
                  <c:v>356302.67450529826</c:v>
                </c:pt>
                <c:pt idx="1888">
                  <c:v>686164.18203237827</c:v>
                </c:pt>
                <c:pt idx="1889">
                  <c:v>104582.6399542272</c:v>
                </c:pt>
                <c:pt idx="1890">
                  <c:v>286547.16995607381</c:v>
                </c:pt>
                <c:pt idx="1891">
                  <c:v>79190.774299553334</c:v>
                </c:pt>
                <c:pt idx="1892">
                  <c:v>295023.68779454485</c:v>
                </c:pt>
                <c:pt idx="1893">
                  <c:v>1139873.8621626403</c:v>
                </c:pt>
                <c:pt idx="1894">
                  <c:v>344042.95061054989</c:v>
                </c:pt>
                <c:pt idx="1895">
                  <c:v>227353.75540190452</c:v>
                </c:pt>
                <c:pt idx="1896">
                  <c:v>102663.32065083772</c:v>
                </c:pt>
                <c:pt idx="1897">
                  <c:v>117562.83661773488</c:v>
                </c:pt>
                <c:pt idx="1898">
                  <c:v>172168.23627397881</c:v>
                </c:pt>
                <c:pt idx="1899">
                  <c:v>232492.62047987455</c:v>
                </c:pt>
                <c:pt idx="1900">
                  <c:v>314367.75228656712</c:v>
                </c:pt>
                <c:pt idx="1901">
                  <c:v>242108.48814718798</c:v>
                </c:pt>
                <c:pt idx="1902">
                  <c:v>223922.42220532702</c:v>
                </c:pt>
                <c:pt idx="1903">
                  <c:v>395809.67687724455</c:v>
                </c:pt>
                <c:pt idx="1904">
                  <c:v>261458.39766520087</c:v>
                </c:pt>
                <c:pt idx="1905">
                  <c:v>228591.36984188843</c:v>
                </c:pt>
                <c:pt idx="1906">
                  <c:v>228726.28868053557</c:v>
                </c:pt>
                <c:pt idx="1907">
                  <c:v>77225.049994537578</c:v>
                </c:pt>
                <c:pt idx="1908">
                  <c:v>254577.2745566158</c:v>
                </c:pt>
                <c:pt idx="1909">
                  <c:v>192305.36610133713</c:v>
                </c:pt>
                <c:pt idx="1910">
                  <c:v>403770.68670761684</c:v>
                </c:pt>
                <c:pt idx="1911">
                  <c:v>275910.03704668337</c:v>
                </c:pt>
                <c:pt idx="1912">
                  <c:v>2111203.6476336382</c:v>
                </c:pt>
                <c:pt idx="1913">
                  <c:v>149131.10202624835</c:v>
                </c:pt>
                <c:pt idx="1914">
                  <c:v>249101.56760096818</c:v>
                </c:pt>
                <c:pt idx="1915">
                  <c:v>336003.76654759183</c:v>
                </c:pt>
                <c:pt idx="1916">
                  <c:v>88112.240610654961</c:v>
                </c:pt>
                <c:pt idx="1917">
                  <c:v>283115.83675949625</c:v>
                </c:pt>
                <c:pt idx="1918">
                  <c:v>184193.52481789407</c:v>
                </c:pt>
                <c:pt idx="1919">
                  <c:v>218496.99240070296</c:v>
                </c:pt>
                <c:pt idx="1920">
                  <c:v>3478588.3641607584</c:v>
                </c:pt>
                <c:pt idx="1921">
                  <c:v>260813.04366426254</c:v>
                </c:pt>
                <c:pt idx="1922">
                  <c:v>229135.23895344033</c:v>
                </c:pt>
                <c:pt idx="1923">
                  <c:v>209418.01277644874</c:v>
                </c:pt>
                <c:pt idx="1924">
                  <c:v>111724.53318617458</c:v>
                </c:pt>
                <c:pt idx="1925">
                  <c:v>226470.466712936</c:v>
                </c:pt>
                <c:pt idx="1926">
                  <c:v>247680.30268098018</c:v>
                </c:pt>
                <c:pt idx="1927">
                  <c:v>193522.2909394083</c:v>
                </c:pt>
                <c:pt idx="1928">
                  <c:v>408749.9094383812</c:v>
                </c:pt>
                <c:pt idx="1929">
                  <c:v>178403.32245529757</c:v>
                </c:pt>
                <c:pt idx="1930">
                  <c:v>185945.73203484254</c:v>
                </c:pt>
                <c:pt idx="1931">
                  <c:v>478716.77514307183</c:v>
                </c:pt>
                <c:pt idx="1932">
                  <c:v>152459.49522692856</c:v>
                </c:pt>
                <c:pt idx="1933">
                  <c:v>917784.39955493365</c:v>
                </c:pt>
                <c:pt idx="1934">
                  <c:v>621206.31746415119</c:v>
                </c:pt>
                <c:pt idx="1935">
                  <c:v>126682.65302688055</c:v>
                </c:pt>
                <c:pt idx="1936">
                  <c:v>321124.04175083956</c:v>
                </c:pt>
                <c:pt idx="1937">
                  <c:v>316260.81937109784</c:v>
                </c:pt>
                <c:pt idx="1938">
                  <c:v>90286.507410571285</c:v>
                </c:pt>
                <c:pt idx="1939">
                  <c:v>83651.507455104147</c:v>
                </c:pt>
                <c:pt idx="1940">
                  <c:v>181153.53321246011</c:v>
                </c:pt>
                <c:pt idx="1941">
                  <c:v>314193.26871353172</c:v>
                </c:pt>
                <c:pt idx="1942">
                  <c:v>180616.53236709011</c:v>
                </c:pt>
                <c:pt idx="1943">
                  <c:v>403515.59200351138</c:v>
                </c:pt>
                <c:pt idx="1944">
                  <c:v>215490.20048388786</c:v>
                </c:pt>
                <c:pt idx="1945">
                  <c:v>357442.72740992729</c:v>
                </c:pt>
                <c:pt idx="1946">
                  <c:v>212233.3508603457</c:v>
                </c:pt>
                <c:pt idx="1947">
                  <c:v>768887.72692154173</c:v>
                </c:pt>
                <c:pt idx="1948">
                  <c:v>2207965.6814680924</c:v>
                </c:pt>
                <c:pt idx="1949">
                  <c:v>287210.89811877167</c:v>
                </c:pt>
                <c:pt idx="1950">
                  <c:v>1265317.4851997355</c:v>
                </c:pt>
                <c:pt idx="1951">
                  <c:v>86425.4775347533</c:v>
                </c:pt>
                <c:pt idx="1952">
                  <c:v>258753.37106379564</c:v>
                </c:pt>
                <c:pt idx="1953">
                  <c:v>325578.17784967535</c:v>
                </c:pt>
                <c:pt idx="1954">
                  <c:v>224993.19016854808</c:v>
                </c:pt>
                <c:pt idx="1955">
                  <c:v>440520.68925979675</c:v>
                </c:pt>
                <c:pt idx="1956">
                  <c:v>201933.5174442</c:v>
                </c:pt>
                <c:pt idx="1957">
                  <c:v>219503.05705402402</c:v>
                </c:pt>
                <c:pt idx="1958">
                  <c:v>497132.99146911182</c:v>
                </c:pt>
                <c:pt idx="1959">
                  <c:v>320195.87452084851</c:v>
                </c:pt>
                <c:pt idx="1960">
                  <c:v>82703.515456235531</c:v>
                </c:pt>
                <c:pt idx="1961">
                  <c:v>181828.13219894949</c:v>
                </c:pt>
                <c:pt idx="1962">
                  <c:v>239736.25526100543</c:v>
                </c:pt>
                <c:pt idx="1963">
                  <c:v>277757.21914936666</c:v>
                </c:pt>
                <c:pt idx="1964">
                  <c:v>79801.466805177261</c:v>
                </c:pt>
                <c:pt idx="1965">
                  <c:v>451924.75593746064</c:v>
                </c:pt>
                <c:pt idx="1966">
                  <c:v>255322.03786721808</c:v>
                </c:pt>
                <c:pt idx="1967">
                  <c:v>266689.37752012204</c:v>
                </c:pt>
                <c:pt idx="1968">
                  <c:v>343053.6978099554</c:v>
                </c:pt>
                <c:pt idx="1969">
                  <c:v>111957.0894136624</c:v>
                </c:pt>
                <c:pt idx="1970">
                  <c:v>1238587.4844017634</c:v>
                </c:pt>
                <c:pt idx="1971">
                  <c:v>77905.482807440014</c:v>
                </c:pt>
                <c:pt idx="1972">
                  <c:v>243638.11072213727</c:v>
                </c:pt>
                <c:pt idx="1973">
                  <c:v>870357.22413750645</c:v>
                </c:pt>
                <c:pt idx="1974">
                  <c:v>191866.2402555421</c:v>
                </c:pt>
                <c:pt idx="1975">
                  <c:v>4477792.5910041397</c:v>
                </c:pt>
                <c:pt idx="1976">
                  <c:v>80220.174258526604</c:v>
                </c:pt>
                <c:pt idx="1977">
                  <c:v>1678750.1561191117</c:v>
                </c:pt>
                <c:pt idx="1978">
                  <c:v>792118.9607059299</c:v>
                </c:pt>
                <c:pt idx="1979">
                  <c:v>82965.240815788638</c:v>
                </c:pt>
                <c:pt idx="1980">
                  <c:v>180616.53236709011</c:v>
                </c:pt>
                <c:pt idx="1981">
                  <c:v>237656.61293377884</c:v>
                </c:pt>
                <c:pt idx="1982">
                  <c:v>77044.732595089095</c:v>
                </c:pt>
                <c:pt idx="1983">
                  <c:v>196143.73909843789</c:v>
                </c:pt>
                <c:pt idx="1984">
                  <c:v>276939.43700565665</c:v>
                </c:pt>
                <c:pt idx="1985">
                  <c:v>261199.23880580923</c:v>
                </c:pt>
                <c:pt idx="1986">
                  <c:v>273197.847763939</c:v>
                </c:pt>
                <c:pt idx="1987">
                  <c:v>2373534.0540550398</c:v>
                </c:pt>
                <c:pt idx="1988">
                  <c:v>369705.29236439639</c:v>
                </c:pt>
                <c:pt idx="1989">
                  <c:v>120651.03649465468</c:v>
                </c:pt>
                <c:pt idx="1990">
                  <c:v>511160.3551805102</c:v>
                </c:pt>
                <c:pt idx="1991">
                  <c:v>952680.05172330234</c:v>
                </c:pt>
                <c:pt idx="1992">
                  <c:v>453792.68444647948</c:v>
                </c:pt>
                <c:pt idx="1993">
                  <c:v>203445.26572770986</c:v>
                </c:pt>
                <c:pt idx="1994">
                  <c:v>258403.682942176</c:v>
                </c:pt>
                <c:pt idx="1995">
                  <c:v>181729.91238611826</c:v>
                </c:pt>
                <c:pt idx="1996">
                  <c:v>81592.707537157621</c:v>
                </c:pt>
                <c:pt idx="1997">
                  <c:v>1299005.5176946996</c:v>
                </c:pt>
                <c:pt idx="1998">
                  <c:v>390522.50684130861</c:v>
                </c:pt>
                <c:pt idx="1999">
                  <c:v>426202.43105678004</c:v>
                </c:pt>
                <c:pt idx="2000">
                  <c:v>140311.56927021907</c:v>
                </c:pt>
                <c:pt idx="2001">
                  <c:v>3775338.7473361925</c:v>
                </c:pt>
                <c:pt idx="2002">
                  <c:v>201962.15535690889</c:v>
                </c:pt>
                <c:pt idx="2003">
                  <c:v>275471.95124044601</c:v>
                </c:pt>
                <c:pt idx="2004">
                  <c:v>256579.0329097865</c:v>
                </c:pt>
                <c:pt idx="2005">
                  <c:v>4599562.6522400919</c:v>
                </c:pt>
                <c:pt idx="2006">
                  <c:v>396708.51096822531</c:v>
                </c:pt>
                <c:pt idx="2007">
                  <c:v>3006862.2544204844</c:v>
                </c:pt>
                <c:pt idx="2008">
                  <c:v>562298.28038949962</c:v>
                </c:pt>
                <c:pt idx="2009">
                  <c:v>140889.80291837093</c:v>
                </c:pt>
                <c:pt idx="2010">
                  <c:v>229069.42200019333</c:v>
                </c:pt>
                <c:pt idx="2011">
                  <c:v>351358.72819217574</c:v>
                </c:pt>
                <c:pt idx="2012">
                  <c:v>110811476.4604045</c:v>
                </c:pt>
                <c:pt idx="2013">
                  <c:v>75259.325689521807</c:v>
                </c:pt>
                <c:pt idx="2014">
                  <c:v>87350.39983764787</c:v>
                </c:pt>
                <c:pt idx="2015">
                  <c:v>476806.11057635746</c:v>
                </c:pt>
                <c:pt idx="2016">
                  <c:v>230273.30553220201</c:v>
                </c:pt>
                <c:pt idx="2017">
                  <c:v>178403.32245529757</c:v>
                </c:pt>
                <c:pt idx="2018">
                  <c:v>91624.981767337158</c:v>
                </c:pt>
                <c:pt idx="2019">
                  <c:v>452957.84163973108</c:v>
                </c:pt>
                <c:pt idx="2020">
                  <c:v>97993.366573451334</c:v>
                </c:pt>
                <c:pt idx="2021">
                  <c:v>79894.542418108031</c:v>
                </c:pt>
                <c:pt idx="2022">
                  <c:v>268233.82227183826</c:v>
                </c:pt>
                <c:pt idx="2023">
                  <c:v>307094.52995632536</c:v>
                </c:pt>
                <c:pt idx="2024">
                  <c:v>179731.24840237311</c:v>
                </c:pt>
                <c:pt idx="2025">
                  <c:v>116876.56997841937</c:v>
                </c:pt>
                <c:pt idx="2026">
                  <c:v>244545.76580643465</c:v>
                </c:pt>
                <c:pt idx="2027">
                  <c:v>218752.88393384303</c:v>
                </c:pt>
                <c:pt idx="2028">
                  <c:v>187958.12695116282</c:v>
                </c:pt>
                <c:pt idx="2029">
                  <c:v>106839.25875086138</c:v>
                </c:pt>
                <c:pt idx="2030">
                  <c:v>161413.89561697078</c:v>
                </c:pt>
                <c:pt idx="2031">
                  <c:v>194762.03106335292</c:v>
                </c:pt>
                <c:pt idx="2032">
                  <c:v>186091.38793897664</c:v>
                </c:pt>
                <c:pt idx="2033">
                  <c:v>182514.39883826498</c:v>
                </c:pt>
                <c:pt idx="2034">
                  <c:v>135748.90255959588</c:v>
                </c:pt>
                <c:pt idx="2035">
                  <c:v>230140.18996341439</c:v>
                </c:pt>
                <c:pt idx="2036">
                  <c:v>227615.8222246216</c:v>
                </c:pt>
                <c:pt idx="2037">
                  <c:v>109961.08233323437</c:v>
                </c:pt>
                <c:pt idx="2038">
                  <c:v>185207.2265674877</c:v>
                </c:pt>
                <c:pt idx="2039">
                  <c:v>180616.53236709011</c:v>
                </c:pt>
                <c:pt idx="2040">
                  <c:v>119964.76985533915</c:v>
                </c:pt>
                <c:pt idx="2041">
                  <c:v>271449.30389113259</c:v>
                </c:pt>
                <c:pt idx="2042">
                  <c:v>211990.24062337875</c:v>
                </c:pt>
                <c:pt idx="2043">
                  <c:v>79877.040938868842</c:v>
                </c:pt>
                <c:pt idx="2044">
                  <c:v>78777.815869250175</c:v>
                </c:pt>
                <c:pt idx="2045">
                  <c:v>366665.88318295305</c:v>
                </c:pt>
                <c:pt idx="2046">
                  <c:v>147095.81822026536</c:v>
                </c:pt>
                <c:pt idx="2047">
                  <c:v>677279.4460961289</c:v>
                </c:pt>
                <c:pt idx="2048">
                  <c:v>134719.50260062263</c:v>
                </c:pt>
                <c:pt idx="2049">
                  <c:v>341559.60941284092</c:v>
                </c:pt>
                <c:pt idx="2050">
                  <c:v>181501.81633180712</c:v>
                </c:pt>
                <c:pt idx="2051">
                  <c:v>403733.13964813214</c:v>
                </c:pt>
                <c:pt idx="2052">
                  <c:v>103035.62310256077</c:v>
                </c:pt>
                <c:pt idx="2053">
                  <c:v>232157.62187711312</c:v>
                </c:pt>
                <c:pt idx="2054">
                  <c:v>74823.11675693329</c:v>
                </c:pt>
                <c:pt idx="2055">
                  <c:v>1058682.7697085692</c:v>
                </c:pt>
                <c:pt idx="2056">
                  <c:v>78016.059899609958</c:v>
                </c:pt>
                <c:pt idx="2057">
                  <c:v>229744.55220603914</c:v>
                </c:pt>
                <c:pt idx="2058">
                  <c:v>793675.67793361796</c:v>
                </c:pt>
                <c:pt idx="2059">
                  <c:v>354263.34894318425</c:v>
                </c:pt>
                <c:pt idx="2060">
                  <c:v>181944.45831416562</c:v>
                </c:pt>
                <c:pt idx="2061">
                  <c:v>227668.5164185316</c:v>
                </c:pt>
                <c:pt idx="2062">
                  <c:v>1706339.6126797767</c:v>
                </c:pt>
                <c:pt idx="2063">
                  <c:v>228383.1553608778</c:v>
                </c:pt>
                <c:pt idx="2064">
                  <c:v>342303.41748725245</c:v>
                </c:pt>
                <c:pt idx="2065">
                  <c:v>208580.59786975005</c:v>
                </c:pt>
                <c:pt idx="2066">
                  <c:v>213903.03647384257</c:v>
                </c:pt>
                <c:pt idx="2067">
                  <c:v>177960.6804729391</c:v>
                </c:pt>
                <c:pt idx="2068">
                  <c:v>309316.74501783808</c:v>
                </c:pt>
                <c:pt idx="2069">
                  <c:v>74142.683944030839</c:v>
                </c:pt>
                <c:pt idx="2070">
                  <c:v>208179.39189563988</c:v>
                </c:pt>
                <c:pt idx="2071">
                  <c:v>407388.96795909049</c:v>
                </c:pt>
                <c:pt idx="2072">
                  <c:v>181059.17434944861</c:v>
                </c:pt>
                <c:pt idx="2073">
                  <c:v>296160.84393542603</c:v>
                </c:pt>
                <c:pt idx="2074">
                  <c:v>92503.23345892725</c:v>
                </c:pt>
                <c:pt idx="2075">
                  <c:v>267674.83737489727</c:v>
                </c:pt>
                <c:pt idx="2076">
                  <c:v>304239.4855302503</c:v>
                </c:pt>
                <c:pt idx="2077">
                  <c:v>239537.9051629614</c:v>
                </c:pt>
                <c:pt idx="2078">
                  <c:v>71153.393506454871</c:v>
                </c:pt>
                <c:pt idx="2079">
                  <c:v>120307.90317499691</c:v>
                </c:pt>
                <c:pt idx="2080">
                  <c:v>216257.875083308</c:v>
                </c:pt>
                <c:pt idx="2081">
                  <c:v>332992.94407422317</c:v>
                </c:pt>
                <c:pt idx="2082">
                  <c:v>7492218.8041975163</c:v>
                </c:pt>
                <c:pt idx="2083">
                  <c:v>94288.640364494553</c:v>
                </c:pt>
                <c:pt idx="2084">
                  <c:v>174862.18659642956</c:v>
                </c:pt>
                <c:pt idx="2085">
                  <c:v>3047580.1613979889</c:v>
                </c:pt>
                <c:pt idx="2086">
                  <c:v>369126.7617575301</c:v>
                </c:pt>
                <c:pt idx="2087">
                  <c:v>1344567.4719045239</c:v>
                </c:pt>
                <c:pt idx="2088">
                  <c:v>101517.77538295965</c:v>
                </c:pt>
                <c:pt idx="2089">
                  <c:v>77126.14055519375</c:v>
                </c:pt>
                <c:pt idx="2090">
                  <c:v>185259.46539552702</c:v>
                </c:pt>
                <c:pt idx="2091">
                  <c:v>178845.9644376561</c:v>
                </c:pt>
                <c:pt idx="2092">
                  <c:v>112834.65147873992</c:v>
                </c:pt>
                <c:pt idx="2093">
                  <c:v>177960.6804729391</c:v>
                </c:pt>
                <c:pt idx="2094">
                  <c:v>645390.61384351924</c:v>
                </c:pt>
                <c:pt idx="2095">
                  <c:v>184613.86033458041</c:v>
                </c:pt>
                <c:pt idx="2096">
                  <c:v>310048.88543942349</c:v>
                </c:pt>
                <c:pt idx="2097">
                  <c:v>177960.6804729391</c:v>
                </c:pt>
                <c:pt idx="2098">
                  <c:v>194111.19139935015</c:v>
                </c:pt>
                <c:pt idx="2099">
                  <c:v>98318.998413869907</c:v>
                </c:pt>
                <c:pt idx="2100">
                  <c:v>182102.2996412082</c:v>
                </c:pt>
                <c:pt idx="2101">
                  <c:v>238666.01851714076</c:v>
                </c:pt>
                <c:pt idx="2102">
                  <c:v>183715.02624359966</c:v>
                </c:pt>
                <c:pt idx="2103">
                  <c:v>253431.88769589394</c:v>
                </c:pt>
                <c:pt idx="2104">
                  <c:v>178845.9644376561</c:v>
                </c:pt>
                <c:pt idx="2105">
                  <c:v>542129.78549241822</c:v>
                </c:pt>
                <c:pt idx="2106">
                  <c:v>79278.016086071031</c:v>
                </c:pt>
                <c:pt idx="2107">
                  <c:v>157873.0477669361</c:v>
                </c:pt>
                <c:pt idx="2108">
                  <c:v>1020318.2283342573</c:v>
                </c:pt>
                <c:pt idx="2109">
                  <c:v>235077.17200741055</c:v>
                </c:pt>
                <c:pt idx="2110">
                  <c:v>380759.84947705542</c:v>
                </c:pt>
                <c:pt idx="2111">
                  <c:v>201729.59912942108</c:v>
                </c:pt>
                <c:pt idx="2112">
                  <c:v>301256.02891908737</c:v>
                </c:pt>
                <c:pt idx="2113">
                  <c:v>151248.77142768187</c:v>
                </c:pt>
                <c:pt idx="2114">
                  <c:v>208022.67541152186</c:v>
                </c:pt>
                <c:pt idx="2115">
                  <c:v>217328.18768065848</c:v>
                </c:pt>
                <c:pt idx="2116">
                  <c:v>116876.56997841937</c:v>
                </c:pt>
                <c:pt idx="2117">
                  <c:v>246743.70487577422</c:v>
                </c:pt>
                <c:pt idx="2118">
                  <c:v>1616073.2453938115</c:v>
                </c:pt>
                <c:pt idx="2119">
                  <c:v>80476.065791666653</c:v>
                </c:pt>
                <c:pt idx="2120">
                  <c:v>210657.16487661397</c:v>
                </c:pt>
                <c:pt idx="2121">
                  <c:v>194658.7406544105</c:v>
                </c:pt>
                <c:pt idx="2122">
                  <c:v>186322.40985637542</c:v>
                </c:pt>
                <c:pt idx="2123">
                  <c:v>34273932.182408117</c:v>
                </c:pt>
                <c:pt idx="2124">
                  <c:v>87699.36698371869</c:v>
                </c:pt>
                <c:pt idx="2125">
                  <c:v>292386.37741919071</c:v>
                </c:pt>
                <c:pt idx="2126">
                  <c:v>272817.22418921953</c:v>
                </c:pt>
                <c:pt idx="2127">
                  <c:v>87623.792850027108</c:v>
                </c:pt>
                <c:pt idx="2128">
                  <c:v>121881.44905477788</c:v>
                </c:pt>
                <c:pt idx="2129">
                  <c:v>191778.99846902437</c:v>
                </c:pt>
                <c:pt idx="2130">
                  <c:v>185439.7827949755</c:v>
                </c:pt>
                <c:pt idx="2131">
                  <c:v>175747.47056114656</c:v>
                </c:pt>
                <c:pt idx="2132">
                  <c:v>400355.15892294096</c:v>
                </c:pt>
                <c:pt idx="2133">
                  <c:v>182857.53215792275</c:v>
                </c:pt>
                <c:pt idx="2134">
                  <c:v>511726.28529751475</c:v>
                </c:pt>
                <c:pt idx="2135">
                  <c:v>2185150.0428678654</c:v>
                </c:pt>
                <c:pt idx="2136">
                  <c:v>202171.90749810086</c:v>
                </c:pt>
                <c:pt idx="2137">
                  <c:v>82709.349282648589</c:v>
                </c:pt>
                <c:pt idx="2138">
                  <c:v>238334.02163095272</c:v>
                </c:pt>
                <c:pt idx="2139">
                  <c:v>3519156.5245230594</c:v>
                </c:pt>
                <c:pt idx="2140">
                  <c:v>209087.15418245929</c:v>
                </c:pt>
                <c:pt idx="2141">
                  <c:v>749818.51949829073</c:v>
                </c:pt>
                <c:pt idx="2142">
                  <c:v>629407.03419723781</c:v>
                </c:pt>
                <c:pt idx="2143">
                  <c:v>256935.88931253407</c:v>
                </c:pt>
                <c:pt idx="2144">
                  <c:v>339406.18502220471</c:v>
                </c:pt>
                <c:pt idx="2145">
                  <c:v>1427716.3882073562</c:v>
                </c:pt>
                <c:pt idx="2146">
                  <c:v>186933.59663253071</c:v>
                </c:pt>
                <c:pt idx="2147">
                  <c:v>81336.816004017572</c:v>
                </c:pt>
                <c:pt idx="2148">
                  <c:v>252552.62956347887</c:v>
                </c:pt>
                <c:pt idx="2149">
                  <c:v>2115798.8109570937</c:v>
                </c:pt>
                <c:pt idx="2150">
                  <c:v>287058.95302235387</c:v>
                </c:pt>
                <c:pt idx="2151">
                  <c:v>193653.45043096895</c:v>
                </c:pt>
                <c:pt idx="2152">
                  <c:v>402287.38658062345</c:v>
                </c:pt>
                <c:pt idx="2153">
                  <c:v>294603.61788753676</c:v>
                </c:pt>
                <c:pt idx="2154">
                  <c:v>571912.64399536443</c:v>
                </c:pt>
                <c:pt idx="2155">
                  <c:v>274966.18280689028</c:v>
                </c:pt>
                <c:pt idx="2156">
                  <c:v>289978.50315265136</c:v>
                </c:pt>
                <c:pt idx="2157">
                  <c:v>237601.8812093673</c:v>
                </c:pt>
                <c:pt idx="2158">
                  <c:v>486542.187707862</c:v>
                </c:pt>
                <c:pt idx="2159">
                  <c:v>237479.10524501483</c:v>
                </c:pt>
                <c:pt idx="2160">
                  <c:v>268361.10401421279</c:v>
                </c:pt>
                <c:pt idx="2161">
                  <c:v>178403.32245529757</c:v>
                </c:pt>
                <c:pt idx="2162">
                  <c:v>329209.7268183683</c:v>
                </c:pt>
                <c:pt idx="2163">
                  <c:v>177960.6804729391</c:v>
                </c:pt>
                <c:pt idx="2164">
                  <c:v>219566.96353488948</c:v>
                </c:pt>
                <c:pt idx="2165">
                  <c:v>95318.040323467809</c:v>
                </c:pt>
                <c:pt idx="2166">
                  <c:v>205108.95910763749</c:v>
                </c:pt>
                <c:pt idx="2167">
                  <c:v>184669.45129223826</c:v>
                </c:pt>
                <c:pt idx="2168">
                  <c:v>84337.774094419656</c:v>
                </c:pt>
                <c:pt idx="2169">
                  <c:v>355509.43731353193</c:v>
                </c:pt>
                <c:pt idx="2170">
                  <c:v>116505.06435573091</c:v>
                </c:pt>
                <c:pt idx="2171">
                  <c:v>223579.28888566926</c:v>
                </c:pt>
                <c:pt idx="2172">
                  <c:v>742302.78615443897</c:v>
                </c:pt>
                <c:pt idx="2173">
                  <c:v>232222.32518701319</c:v>
                </c:pt>
                <c:pt idx="2174">
                  <c:v>423449.83460576739</c:v>
                </c:pt>
                <c:pt idx="2175">
                  <c:v>380759.84947705542</c:v>
                </c:pt>
                <c:pt idx="2176">
                  <c:v>179949.64968045143</c:v>
                </c:pt>
                <c:pt idx="2177">
                  <c:v>476446.00699681701</c:v>
                </c:pt>
                <c:pt idx="2178">
                  <c:v>129294.38961031097</c:v>
                </c:pt>
                <c:pt idx="2179">
                  <c:v>368364.92098452302</c:v>
                </c:pt>
                <c:pt idx="2180">
                  <c:v>507594.87532546854</c:v>
                </c:pt>
                <c:pt idx="2181">
                  <c:v>1160892.236448281</c:v>
                </c:pt>
                <c:pt idx="2182">
                  <c:v>399308.58774831489</c:v>
                </c:pt>
                <c:pt idx="2183">
                  <c:v>189202.5816583847</c:v>
                </c:pt>
                <c:pt idx="2184">
                  <c:v>202212.21306363586</c:v>
                </c:pt>
                <c:pt idx="2185">
                  <c:v>178666.16145819769</c:v>
                </c:pt>
                <c:pt idx="2186">
                  <c:v>223533.41510339937</c:v>
                </c:pt>
                <c:pt idx="2187">
                  <c:v>237304.62167197943</c:v>
                </c:pt>
                <c:pt idx="2188">
                  <c:v>788528.75399223727</c:v>
                </c:pt>
                <c:pt idx="2189">
                  <c:v>237135.97192535707</c:v>
                </c:pt>
                <c:pt idx="2190">
                  <c:v>185437.12589165842</c:v>
                </c:pt>
                <c:pt idx="2191">
                  <c:v>331519.27406955441</c:v>
                </c:pt>
                <c:pt idx="2192">
                  <c:v>360205.21959294268</c:v>
                </c:pt>
                <c:pt idx="2193">
                  <c:v>331713.48640852293</c:v>
                </c:pt>
                <c:pt idx="2194">
                  <c:v>264590.30084211956</c:v>
                </c:pt>
                <c:pt idx="2195">
                  <c:v>233704.63872877957</c:v>
                </c:pt>
                <c:pt idx="2196">
                  <c:v>193494.66506731315</c:v>
                </c:pt>
                <c:pt idx="2197">
                  <c:v>4584853.1260497216</c:v>
                </c:pt>
                <c:pt idx="2198">
                  <c:v>478716.77514307183</c:v>
                </c:pt>
                <c:pt idx="2199">
                  <c:v>224951.82216430025</c:v>
                </c:pt>
                <c:pt idx="2200">
                  <c:v>2291085.0359710609</c:v>
                </c:pt>
                <c:pt idx="2201">
                  <c:v>119270.54930543866</c:v>
                </c:pt>
                <c:pt idx="2202">
                  <c:v>86995.598865163993</c:v>
                </c:pt>
                <c:pt idx="2203">
                  <c:v>357918.90044488682</c:v>
                </c:pt>
                <c:pt idx="2204">
                  <c:v>251001.58215525892</c:v>
                </c:pt>
                <c:pt idx="2205">
                  <c:v>1798258.4319593743</c:v>
                </c:pt>
                <c:pt idx="2206">
                  <c:v>189307.32492414158</c:v>
                </c:pt>
                <c:pt idx="2207">
                  <c:v>181828.13219894949</c:v>
                </c:pt>
                <c:pt idx="2208">
                  <c:v>177960.6804729391</c:v>
                </c:pt>
                <c:pt idx="2209">
                  <c:v>76538.783355222069</c:v>
                </c:pt>
                <c:pt idx="2210">
                  <c:v>271609.90372422553</c:v>
                </c:pt>
                <c:pt idx="2211">
                  <c:v>359501.45147438801</c:v>
                </c:pt>
                <c:pt idx="2212">
                  <c:v>1546364.9426752478</c:v>
                </c:pt>
                <c:pt idx="2213">
                  <c:v>383967.63159586536</c:v>
                </c:pt>
                <c:pt idx="2214">
                  <c:v>234734.03868775279</c:v>
                </c:pt>
                <c:pt idx="2215">
                  <c:v>176190.11254350509</c:v>
                </c:pt>
                <c:pt idx="2216">
                  <c:v>342625.47078689584</c:v>
                </c:pt>
                <c:pt idx="2217">
                  <c:v>350787.14840516174</c:v>
                </c:pt>
                <c:pt idx="2218">
                  <c:v>189285.79288834889</c:v>
                </c:pt>
                <c:pt idx="2219">
                  <c:v>6022235.6627836945</c:v>
                </c:pt>
                <c:pt idx="2220">
                  <c:v>186667.00163263641</c:v>
                </c:pt>
                <c:pt idx="2221">
                  <c:v>739051.75020785106</c:v>
                </c:pt>
                <c:pt idx="2222">
                  <c:v>276995.46317972644</c:v>
                </c:pt>
                <c:pt idx="2223">
                  <c:v>203927.87966192467</c:v>
                </c:pt>
                <c:pt idx="2224">
                  <c:v>1427274.3454483547</c:v>
                </c:pt>
                <c:pt idx="2225">
                  <c:v>282313.95603063231</c:v>
                </c:pt>
                <c:pt idx="2226">
                  <c:v>331713.48640852293</c:v>
                </c:pt>
                <c:pt idx="2227">
                  <c:v>124763.06811381287</c:v>
                </c:pt>
                <c:pt idx="2228">
                  <c:v>253010.3705318601</c:v>
                </c:pt>
                <c:pt idx="2229">
                  <c:v>240803.99910849798</c:v>
                </c:pt>
                <c:pt idx="2230">
                  <c:v>287030.58071932319</c:v>
                </c:pt>
                <c:pt idx="2231">
                  <c:v>10344686.090512436</c:v>
                </c:pt>
                <c:pt idx="2232">
                  <c:v>860243.54194722243</c:v>
                </c:pt>
                <c:pt idx="2233">
                  <c:v>373855.05409904709</c:v>
                </c:pt>
                <c:pt idx="2234">
                  <c:v>95457.520938024871</c:v>
                </c:pt>
                <c:pt idx="2235">
                  <c:v>224265.55552498472</c:v>
                </c:pt>
                <c:pt idx="2236">
                  <c:v>191778.99846902437</c:v>
                </c:pt>
                <c:pt idx="2237">
                  <c:v>270486.40491213015</c:v>
                </c:pt>
                <c:pt idx="2238">
                  <c:v>415856.72385836445</c:v>
                </c:pt>
                <c:pt idx="2239">
                  <c:v>191080.67121522388</c:v>
                </c:pt>
                <c:pt idx="2240">
                  <c:v>92369.321061105074</c:v>
                </c:pt>
                <c:pt idx="2241">
                  <c:v>5323535.6128294365</c:v>
                </c:pt>
                <c:pt idx="2242">
                  <c:v>183169.95868533384</c:v>
                </c:pt>
                <c:pt idx="2243">
                  <c:v>82819.926374818533</c:v>
                </c:pt>
                <c:pt idx="2244">
                  <c:v>179379.79395971893</c:v>
                </c:pt>
                <c:pt idx="2245">
                  <c:v>117438.80540224561</c:v>
                </c:pt>
                <c:pt idx="2246">
                  <c:v>2153792.5049861935</c:v>
                </c:pt>
                <c:pt idx="2247">
                  <c:v>2997679.1386033157</c:v>
                </c:pt>
                <c:pt idx="2248">
                  <c:v>614292.26027662551</c:v>
                </c:pt>
                <c:pt idx="2249">
                  <c:v>586899.66735845758</c:v>
                </c:pt>
                <c:pt idx="2250">
                  <c:v>332992.94407422317</c:v>
                </c:pt>
                <c:pt idx="2251">
                  <c:v>2254539.534157651</c:v>
                </c:pt>
                <c:pt idx="2252">
                  <c:v>670500.33014640538</c:v>
                </c:pt>
                <c:pt idx="2253">
                  <c:v>417935.2525422441</c:v>
                </c:pt>
                <c:pt idx="2254">
                  <c:v>410483.07751590916</c:v>
                </c:pt>
                <c:pt idx="2255">
                  <c:v>186813.52012010917</c:v>
                </c:pt>
                <c:pt idx="2256">
                  <c:v>219640.65519514342</c:v>
                </c:pt>
                <c:pt idx="2257">
                  <c:v>173976.90263171255</c:v>
                </c:pt>
                <c:pt idx="2258">
                  <c:v>181828.13219894949</c:v>
                </c:pt>
                <c:pt idx="2259">
                  <c:v>357209.90557276132</c:v>
                </c:pt>
                <c:pt idx="2260">
                  <c:v>447784.07520601584</c:v>
                </c:pt>
                <c:pt idx="2261">
                  <c:v>429430.90837729146</c:v>
                </c:pt>
                <c:pt idx="2262">
                  <c:v>114672.98683885914</c:v>
                </c:pt>
                <c:pt idx="2263">
                  <c:v>455218.14617966238</c:v>
                </c:pt>
                <c:pt idx="2264">
                  <c:v>10254145.299124414</c:v>
                </c:pt>
                <c:pt idx="2265">
                  <c:v>81179.833910221336</c:v>
                </c:pt>
                <c:pt idx="2266">
                  <c:v>292157.58613857819</c:v>
                </c:pt>
                <c:pt idx="2267">
                  <c:v>296171.473798391</c:v>
                </c:pt>
                <c:pt idx="2268">
                  <c:v>19825802.845975861</c:v>
                </c:pt>
                <c:pt idx="2269">
                  <c:v>613963.03309606528</c:v>
                </c:pt>
                <c:pt idx="2270">
                  <c:v>237126.0361882977</c:v>
                </c:pt>
                <c:pt idx="2271">
                  <c:v>262156.33195734251</c:v>
                </c:pt>
                <c:pt idx="2272">
                  <c:v>367846.96822845464</c:v>
                </c:pt>
                <c:pt idx="2273">
                  <c:v>210936.39171540627</c:v>
                </c:pt>
                <c:pt idx="2274">
                  <c:v>279009.32215243875</c:v>
                </c:pt>
                <c:pt idx="2275">
                  <c:v>626641.45324458554</c:v>
                </c:pt>
                <c:pt idx="2276">
                  <c:v>189834.28618002246</c:v>
                </c:pt>
                <c:pt idx="2277">
                  <c:v>477935.29040749848</c:v>
                </c:pt>
                <c:pt idx="2278">
                  <c:v>119186.22443212749</c:v>
                </c:pt>
                <c:pt idx="2279">
                  <c:v>267948.76160663291</c:v>
                </c:pt>
                <c:pt idx="2280">
                  <c:v>241192.93260663631</c:v>
                </c:pt>
                <c:pt idx="2281">
                  <c:v>550367.21245089825</c:v>
                </c:pt>
                <c:pt idx="2282">
                  <c:v>176632.75452586357</c:v>
                </c:pt>
                <c:pt idx="2283">
                  <c:v>215854.69063281573</c:v>
                </c:pt>
                <c:pt idx="2284">
                  <c:v>142408.71307668486</c:v>
                </c:pt>
                <c:pt idx="2285">
                  <c:v>1109544.5590980998</c:v>
                </c:pt>
                <c:pt idx="2286">
                  <c:v>176285.76025638607</c:v>
                </c:pt>
                <c:pt idx="2287">
                  <c:v>149125.53380951346</c:v>
                </c:pt>
                <c:pt idx="2288">
                  <c:v>127310.84701174367</c:v>
                </c:pt>
                <c:pt idx="2289">
                  <c:v>368998.60733263521</c:v>
                </c:pt>
                <c:pt idx="2290">
                  <c:v>231988.97213049076</c:v>
                </c:pt>
                <c:pt idx="2291">
                  <c:v>22741063.529788148</c:v>
                </c:pt>
                <c:pt idx="2292">
                  <c:v>424784.02399587916</c:v>
                </c:pt>
                <c:pt idx="2293">
                  <c:v>269362.13167015539</c:v>
                </c:pt>
                <c:pt idx="2294">
                  <c:v>288030.81154623115</c:v>
                </c:pt>
                <c:pt idx="2295">
                  <c:v>315788.06981984962</c:v>
                </c:pt>
                <c:pt idx="2296">
                  <c:v>177553.46546589333</c:v>
                </c:pt>
                <c:pt idx="2297">
                  <c:v>459172.93009534618</c:v>
                </c:pt>
                <c:pt idx="2298">
                  <c:v>6826011.6763449879</c:v>
                </c:pt>
                <c:pt idx="2299">
                  <c:v>218752.88393384303</c:v>
                </c:pt>
                <c:pt idx="2300">
                  <c:v>371861.19845182722</c:v>
                </c:pt>
                <c:pt idx="2301">
                  <c:v>381890.42616712308</c:v>
                </c:pt>
                <c:pt idx="2302">
                  <c:v>1192978.1187494874</c:v>
                </c:pt>
                <c:pt idx="2303">
                  <c:v>74823.11675693329</c:v>
                </c:pt>
                <c:pt idx="2304">
                  <c:v>3116239.5786021696</c:v>
                </c:pt>
                <c:pt idx="2305">
                  <c:v>1840762.0114521242</c:v>
                </c:pt>
                <c:pt idx="2306">
                  <c:v>97859.454175629158</c:v>
                </c:pt>
                <c:pt idx="2307">
                  <c:v>79533.907619211081</c:v>
                </c:pt>
                <c:pt idx="2308">
                  <c:v>123396.10305191671</c:v>
                </c:pt>
                <c:pt idx="2309">
                  <c:v>173976.90263171255</c:v>
                </c:pt>
                <c:pt idx="2310">
                  <c:v>288421.8027243297</c:v>
                </c:pt>
                <c:pt idx="2311">
                  <c:v>631668.71239040559</c:v>
                </c:pt>
                <c:pt idx="2312">
                  <c:v>77556.515661369194</c:v>
                </c:pt>
                <c:pt idx="2313">
                  <c:v>76881.916674879816</c:v>
                </c:pt>
                <c:pt idx="2314">
                  <c:v>1191582.2501652045</c:v>
                </c:pt>
                <c:pt idx="2315">
                  <c:v>174232.79416485259</c:v>
                </c:pt>
                <c:pt idx="2316">
                  <c:v>234559.5551147174</c:v>
                </c:pt>
                <c:pt idx="2317">
                  <c:v>184230.06543655379</c:v>
                </c:pt>
                <c:pt idx="2318">
                  <c:v>149131.10202624835</c:v>
                </c:pt>
                <c:pt idx="2319">
                  <c:v>196966.9109022679</c:v>
                </c:pt>
                <c:pt idx="2320">
                  <c:v>2940607.2921557599</c:v>
                </c:pt>
                <c:pt idx="2321">
                  <c:v>466907.2175246437</c:v>
                </c:pt>
                <c:pt idx="2322">
                  <c:v>456264.87801114109</c:v>
                </c:pt>
                <c:pt idx="2323">
                  <c:v>75945.592328837316</c:v>
                </c:pt>
                <c:pt idx="2324">
                  <c:v>84276.784526760719</c:v>
                </c:pt>
                <c:pt idx="2325">
                  <c:v>199601.32451387425</c:v>
                </c:pt>
                <c:pt idx="2326">
                  <c:v>143358.58194920237</c:v>
                </c:pt>
                <c:pt idx="2327">
                  <c:v>304558.75232489943</c:v>
                </c:pt>
                <c:pt idx="2328">
                  <c:v>178039.60113646038</c:v>
                </c:pt>
                <c:pt idx="2329">
                  <c:v>160099.16938311397</c:v>
                </c:pt>
                <c:pt idx="2330">
                  <c:v>904670.55610328203</c:v>
                </c:pt>
                <c:pt idx="2331">
                  <c:v>302916.87898959778</c:v>
                </c:pt>
                <c:pt idx="2332">
                  <c:v>452507.02014216594</c:v>
                </c:pt>
                <c:pt idx="2333">
                  <c:v>110534.02457390715</c:v>
                </c:pt>
                <c:pt idx="2334">
                  <c:v>2140466.902918024</c:v>
                </c:pt>
                <c:pt idx="2335">
                  <c:v>130945.03608438732</c:v>
                </c:pt>
                <c:pt idx="2336">
                  <c:v>446000.64117704198</c:v>
                </c:pt>
                <c:pt idx="2337">
                  <c:v>823428.41206830787</c:v>
                </c:pt>
                <c:pt idx="2338">
                  <c:v>3294064.831774448</c:v>
                </c:pt>
                <c:pt idx="2339">
                  <c:v>82534.865709613179</c:v>
                </c:pt>
                <c:pt idx="2340">
                  <c:v>463912.89008968935</c:v>
                </c:pt>
                <c:pt idx="2341">
                  <c:v>255833.82093349821</c:v>
                </c:pt>
                <c:pt idx="2342">
                  <c:v>336854.72823046194</c:v>
                </c:pt>
                <c:pt idx="2343">
                  <c:v>180905.27877559268</c:v>
                </c:pt>
                <c:pt idx="2344">
                  <c:v>302973.92280407011</c:v>
                </c:pt>
                <c:pt idx="2345">
                  <c:v>196845.35578378444</c:v>
                </c:pt>
                <c:pt idx="2346">
                  <c:v>98684115.543740466</c:v>
                </c:pt>
                <c:pt idx="2347">
                  <c:v>325616.35213146091</c:v>
                </c:pt>
                <c:pt idx="2348">
                  <c:v>178344.11600803956</c:v>
                </c:pt>
                <c:pt idx="2349">
                  <c:v>195134.75753191038</c:v>
                </c:pt>
                <c:pt idx="2350">
                  <c:v>80906.440897842112</c:v>
                </c:pt>
                <c:pt idx="2351">
                  <c:v>293938.96248759201</c:v>
                </c:pt>
                <c:pt idx="2352">
                  <c:v>1113359.2553263842</c:v>
                </c:pt>
                <c:pt idx="2353">
                  <c:v>1124339.5215554324</c:v>
                </c:pt>
                <c:pt idx="2354">
                  <c:v>77044.732595089095</c:v>
                </c:pt>
                <c:pt idx="2355">
                  <c:v>57312839.588575818</c:v>
                </c:pt>
                <c:pt idx="2356">
                  <c:v>495563.07787829748</c:v>
                </c:pt>
                <c:pt idx="2357">
                  <c:v>380759.84947705542</c:v>
                </c:pt>
                <c:pt idx="2358">
                  <c:v>258578.88749076024</c:v>
                </c:pt>
                <c:pt idx="2359">
                  <c:v>95245233.414130449</c:v>
                </c:pt>
                <c:pt idx="2360">
                  <c:v>734284.44450076099</c:v>
                </c:pt>
                <c:pt idx="2361">
                  <c:v>208738.34879363695</c:v>
                </c:pt>
                <c:pt idx="2362">
                  <c:v>178403.32245529757</c:v>
                </c:pt>
                <c:pt idx="2363">
                  <c:v>276596.30368599889</c:v>
                </c:pt>
                <c:pt idx="2364">
                  <c:v>236146.82632728468</c:v>
                </c:pt>
                <c:pt idx="2365">
                  <c:v>185259.46539552702</c:v>
                </c:pt>
                <c:pt idx="2366">
                  <c:v>290223.25825232168</c:v>
                </c:pt>
                <c:pt idx="2367">
                  <c:v>218752.88393384303</c:v>
                </c:pt>
                <c:pt idx="2368">
                  <c:v>367695.28314192628</c:v>
                </c:pt>
                <c:pt idx="2369">
                  <c:v>497580.86805452657</c:v>
                </c:pt>
                <c:pt idx="2370">
                  <c:v>215687.22253354086</c:v>
                </c:pt>
                <c:pt idx="2371">
                  <c:v>1961939.091273482</c:v>
                </c:pt>
                <c:pt idx="2372">
                  <c:v>180920.97698497231</c:v>
                </c:pt>
                <c:pt idx="2373">
                  <c:v>296154.9029064909</c:v>
                </c:pt>
                <c:pt idx="2374">
                  <c:v>374877.4819394087</c:v>
                </c:pt>
                <c:pt idx="2375">
                  <c:v>541873.89395927824</c:v>
                </c:pt>
                <c:pt idx="2376">
                  <c:v>198281.03006328255</c:v>
                </c:pt>
                <c:pt idx="2377">
                  <c:v>245423.94164453895</c:v>
                </c:pt>
                <c:pt idx="2378">
                  <c:v>84611.167106798894</c:v>
                </c:pt>
                <c:pt idx="2379">
                  <c:v>242371.08618926149</c:v>
                </c:pt>
                <c:pt idx="2380">
                  <c:v>186566.97854994563</c:v>
                </c:pt>
                <c:pt idx="2381">
                  <c:v>214955.0821119555</c:v>
                </c:pt>
                <c:pt idx="2382">
                  <c:v>83732.915415208787</c:v>
                </c:pt>
                <c:pt idx="2383">
                  <c:v>213675.62444625524</c:v>
                </c:pt>
                <c:pt idx="2384">
                  <c:v>242409.25822135055</c:v>
                </c:pt>
                <c:pt idx="2385">
                  <c:v>1415404.0840214044</c:v>
                </c:pt>
                <c:pt idx="2386">
                  <c:v>610163.25839758455</c:v>
                </c:pt>
                <c:pt idx="2387">
                  <c:v>221143.14951862121</c:v>
                </c:pt>
                <c:pt idx="2388">
                  <c:v>92317.082233065725</c:v>
                </c:pt>
                <c:pt idx="2389">
                  <c:v>902151.41511806007</c:v>
                </c:pt>
                <c:pt idx="2390">
                  <c:v>109031.7054569519</c:v>
                </c:pt>
                <c:pt idx="2391">
                  <c:v>76724.93458108358</c:v>
                </c:pt>
                <c:pt idx="2392">
                  <c:v>1515228.5141796053</c:v>
                </c:pt>
                <c:pt idx="2393">
                  <c:v>129084.58626448485</c:v>
                </c:pt>
                <c:pt idx="2394">
                  <c:v>389505.19855199585</c:v>
                </c:pt>
                <c:pt idx="2395">
                  <c:v>528910.40194597514</c:v>
                </c:pt>
                <c:pt idx="2396">
                  <c:v>182857.53215792275</c:v>
                </c:pt>
                <c:pt idx="2397">
                  <c:v>81866.100549536859</c:v>
                </c:pt>
                <c:pt idx="2398">
                  <c:v>218752.88393384303</c:v>
                </c:pt>
                <c:pt idx="2399">
                  <c:v>330032.89862219826</c:v>
                </c:pt>
                <c:pt idx="2400">
                  <c:v>148160.57155076208</c:v>
                </c:pt>
                <c:pt idx="2401">
                  <c:v>325229.03214698972</c:v>
                </c:pt>
                <c:pt idx="2402">
                  <c:v>421335.1893200624</c:v>
                </c:pt>
                <c:pt idx="2403">
                  <c:v>1994907.6910392442</c:v>
                </c:pt>
                <c:pt idx="2404">
                  <c:v>200886.61600598754</c:v>
                </c:pt>
                <c:pt idx="2405">
                  <c:v>200991.4351252302</c:v>
                </c:pt>
                <c:pt idx="2406">
                  <c:v>263039.62064631103</c:v>
                </c:pt>
                <c:pt idx="2407">
                  <c:v>895062.82315286482</c:v>
                </c:pt>
                <c:pt idx="2408">
                  <c:v>760369.77867461101</c:v>
                </c:pt>
                <c:pt idx="2409">
                  <c:v>343990.71178251051</c:v>
                </c:pt>
                <c:pt idx="2410">
                  <c:v>212313.55477394769</c:v>
                </c:pt>
                <c:pt idx="2411">
                  <c:v>211913.02162698377</c:v>
                </c:pt>
                <c:pt idx="2412">
                  <c:v>1899111.4876466689</c:v>
                </c:pt>
                <c:pt idx="2413">
                  <c:v>206672.94621918671</c:v>
                </c:pt>
                <c:pt idx="2414">
                  <c:v>84250.532307901944</c:v>
                </c:pt>
                <c:pt idx="2415">
                  <c:v>475096.01219480362</c:v>
                </c:pt>
                <c:pt idx="2416">
                  <c:v>102459.93355541519</c:v>
                </c:pt>
                <c:pt idx="2417">
                  <c:v>225294.95548395801</c:v>
                </c:pt>
                <c:pt idx="2418">
                  <c:v>261346.49252463994</c:v>
                </c:pt>
                <c:pt idx="2419">
                  <c:v>426299.63322920876</c:v>
                </c:pt>
                <c:pt idx="2420">
                  <c:v>459309.05858028471</c:v>
                </c:pt>
                <c:pt idx="2421">
                  <c:v>195076.68487745794</c:v>
                </c:pt>
                <c:pt idx="2422">
                  <c:v>205986.67957987118</c:v>
                </c:pt>
                <c:pt idx="2423">
                  <c:v>710881.63845675508</c:v>
                </c:pt>
                <c:pt idx="2424">
                  <c:v>94771.254298709362</c:v>
                </c:pt>
                <c:pt idx="2425">
                  <c:v>277108.08675227902</c:v>
                </c:pt>
                <c:pt idx="2426">
                  <c:v>244767.18560045274</c:v>
                </c:pt>
                <c:pt idx="2427">
                  <c:v>84611.167106798894</c:v>
                </c:pt>
                <c:pt idx="2428">
                  <c:v>138320.28237285712</c:v>
                </c:pt>
                <c:pt idx="2429">
                  <c:v>184660.44054272922</c:v>
                </c:pt>
                <c:pt idx="2430">
                  <c:v>127592.99076374249</c:v>
                </c:pt>
                <c:pt idx="2431">
                  <c:v>261597.75987765833</c:v>
                </c:pt>
                <c:pt idx="2432">
                  <c:v>633252.52987062105</c:v>
                </c:pt>
                <c:pt idx="2433">
                  <c:v>119767.74780568611</c:v>
                </c:pt>
                <c:pt idx="2434">
                  <c:v>177518.03849058057</c:v>
                </c:pt>
                <c:pt idx="2435">
                  <c:v>344864.24329103454</c:v>
                </c:pt>
                <c:pt idx="2436">
                  <c:v>223550.91658263857</c:v>
                </c:pt>
                <c:pt idx="2437">
                  <c:v>177280.23311036674</c:v>
                </c:pt>
                <c:pt idx="2438">
                  <c:v>1547516.2459160532</c:v>
                </c:pt>
                <c:pt idx="2439">
                  <c:v>105094.4230205073</c:v>
                </c:pt>
                <c:pt idx="2440">
                  <c:v>263633.07728237403</c:v>
                </c:pt>
                <c:pt idx="2441">
                  <c:v>474482.79319407477</c:v>
                </c:pt>
                <c:pt idx="2442">
                  <c:v>116533.43665876161</c:v>
                </c:pt>
                <c:pt idx="2443">
                  <c:v>217705.7168859524</c:v>
                </c:pt>
                <c:pt idx="2444">
                  <c:v>632553.99635512265</c:v>
                </c:pt>
                <c:pt idx="2445">
                  <c:v>365660.3497489884</c:v>
                </c:pt>
                <c:pt idx="2446">
                  <c:v>208010.74214901758</c:v>
                </c:pt>
                <c:pt idx="2447">
                  <c:v>1634586.670592465</c:v>
                </c:pt>
                <c:pt idx="2448">
                  <c:v>155091.65020280468</c:v>
                </c:pt>
                <c:pt idx="2449">
                  <c:v>182613.30827760883</c:v>
                </c:pt>
                <c:pt idx="2450">
                  <c:v>562915.76195772749</c:v>
                </c:pt>
                <c:pt idx="2451">
                  <c:v>481482.4296995133</c:v>
                </c:pt>
                <c:pt idx="2452">
                  <c:v>198478.84894197021</c:v>
                </c:pt>
                <c:pt idx="2453">
                  <c:v>240283.80676576227</c:v>
                </c:pt>
                <c:pt idx="2454">
                  <c:v>117383.31604732102</c:v>
                </c:pt>
                <c:pt idx="2455">
                  <c:v>282552.3460845332</c:v>
                </c:pt>
                <c:pt idx="2456">
                  <c:v>4314915.8924980117</c:v>
                </c:pt>
                <c:pt idx="2457">
                  <c:v>201561.21499247692</c:v>
                </c:pt>
                <c:pt idx="2458">
                  <c:v>218496.99240070296</c:v>
                </c:pt>
                <c:pt idx="2459">
                  <c:v>166223.86152827062</c:v>
                </c:pt>
                <c:pt idx="2460">
                  <c:v>178403.32245529757</c:v>
                </c:pt>
                <c:pt idx="2461">
                  <c:v>23231901.95582157</c:v>
                </c:pt>
                <c:pt idx="2462">
                  <c:v>211344.12114244205</c:v>
                </c:pt>
                <c:pt idx="2463">
                  <c:v>448480.72624807677</c:v>
                </c:pt>
                <c:pt idx="2464">
                  <c:v>212558.98270076426</c:v>
                </c:pt>
                <c:pt idx="2465">
                  <c:v>263725.88728562655</c:v>
                </c:pt>
                <c:pt idx="2466">
                  <c:v>257380.83778516465</c:v>
                </c:pt>
                <c:pt idx="2467">
                  <c:v>141739.94791660857</c:v>
                </c:pt>
                <c:pt idx="2468">
                  <c:v>211133.67937473749</c:v>
                </c:pt>
                <c:pt idx="2469">
                  <c:v>136587.11429532917</c:v>
                </c:pt>
                <c:pt idx="2470">
                  <c:v>146737.85712405189</c:v>
                </c:pt>
                <c:pt idx="2471">
                  <c:v>84155.229408277242</c:v>
                </c:pt>
                <c:pt idx="2472">
                  <c:v>300615.63606204174</c:v>
                </c:pt>
                <c:pt idx="2473">
                  <c:v>106147.15828513281</c:v>
                </c:pt>
                <c:pt idx="2474">
                  <c:v>328026.26167880534</c:v>
                </c:pt>
                <c:pt idx="2475">
                  <c:v>210343.2006890215</c:v>
                </c:pt>
                <c:pt idx="2476">
                  <c:v>182829.74227888262</c:v>
                </c:pt>
                <c:pt idx="2477">
                  <c:v>1393461.0530425473</c:v>
                </c:pt>
                <c:pt idx="2478">
                  <c:v>395186.20307544759</c:v>
                </c:pt>
                <c:pt idx="2479">
                  <c:v>181059.17434944861</c:v>
                </c:pt>
                <c:pt idx="2480">
                  <c:v>214235.61578402118</c:v>
                </c:pt>
                <c:pt idx="2481">
                  <c:v>359611.83881036553</c:v>
                </c:pt>
                <c:pt idx="2482">
                  <c:v>306019.4000725685</c:v>
                </c:pt>
                <c:pt idx="2483">
                  <c:v>190610.1178954941</c:v>
                </c:pt>
                <c:pt idx="2484">
                  <c:v>177518.03849058057</c:v>
                </c:pt>
                <c:pt idx="2485">
                  <c:v>377149.57253426581</c:v>
                </c:pt>
                <c:pt idx="2486">
                  <c:v>481211.95360034064</c:v>
                </c:pt>
                <c:pt idx="2487">
                  <c:v>240283.80676576227</c:v>
                </c:pt>
                <c:pt idx="2488">
                  <c:v>249750.2311829112</c:v>
                </c:pt>
                <c:pt idx="2489">
                  <c:v>146702.59975547291</c:v>
                </c:pt>
                <c:pt idx="2490">
                  <c:v>215024.99762575654</c:v>
                </c:pt>
                <c:pt idx="2491">
                  <c:v>118893.10265381513</c:v>
                </c:pt>
                <c:pt idx="2492">
                  <c:v>1736883.7183321617</c:v>
                </c:pt>
                <c:pt idx="2493">
                  <c:v>493121.77191219374</c:v>
                </c:pt>
                <c:pt idx="2494">
                  <c:v>186143.5509135302</c:v>
                </c:pt>
                <c:pt idx="2495">
                  <c:v>179949.19431458082</c:v>
                </c:pt>
                <c:pt idx="2496">
                  <c:v>106984.57319183149</c:v>
                </c:pt>
                <c:pt idx="2497">
                  <c:v>1614215.3598243741</c:v>
                </c:pt>
                <c:pt idx="2498">
                  <c:v>87013.100344403181</c:v>
                </c:pt>
                <c:pt idx="2499">
                  <c:v>253431.88769589394</c:v>
                </c:pt>
                <c:pt idx="2500">
                  <c:v>231604.68521162923</c:v>
                </c:pt>
                <c:pt idx="2501">
                  <c:v>4150133.7360292822</c:v>
                </c:pt>
                <c:pt idx="2502">
                  <c:v>481930.99031165172</c:v>
                </c:pt>
                <c:pt idx="2503">
                  <c:v>4191806.3504644693</c:v>
                </c:pt>
                <c:pt idx="2504">
                  <c:v>669030.26668145566</c:v>
                </c:pt>
                <c:pt idx="2505">
                  <c:v>182792.51203371031</c:v>
                </c:pt>
                <c:pt idx="2506">
                  <c:v>200915.86099153862</c:v>
                </c:pt>
                <c:pt idx="2507">
                  <c:v>305571.52348715393</c:v>
                </c:pt>
                <c:pt idx="2508">
                  <c:v>213233.58168725367</c:v>
                </c:pt>
                <c:pt idx="2509">
                  <c:v>182979.77690291882</c:v>
                </c:pt>
                <c:pt idx="2510">
                  <c:v>286774.68918618315</c:v>
                </c:pt>
                <c:pt idx="2511">
                  <c:v>177075.3965082221</c:v>
                </c:pt>
                <c:pt idx="2512">
                  <c:v>188603.55680558688</c:v>
                </c:pt>
                <c:pt idx="2513">
                  <c:v>553982.46958664351</c:v>
                </c:pt>
                <c:pt idx="2514">
                  <c:v>103407.92555428382</c:v>
                </c:pt>
                <c:pt idx="2515">
                  <c:v>182857.53215792275</c:v>
                </c:pt>
                <c:pt idx="2516">
                  <c:v>245691.57668399089</c:v>
                </c:pt>
                <c:pt idx="2517">
                  <c:v>303564.62093408272</c:v>
                </c:pt>
                <c:pt idx="2518">
                  <c:v>183032.01573095817</c:v>
                </c:pt>
                <c:pt idx="2519">
                  <c:v>479510.87156808452</c:v>
                </c:pt>
                <c:pt idx="2520">
                  <c:v>440073.87511309498</c:v>
                </c:pt>
                <c:pt idx="2521">
                  <c:v>201852.10948409536</c:v>
                </c:pt>
                <c:pt idx="2522">
                  <c:v>241253.57176125015</c:v>
                </c:pt>
                <c:pt idx="2523">
                  <c:v>264329.9491358028</c:v>
                </c:pt>
                <c:pt idx="2524">
                  <c:v>1550528.8716592814</c:v>
                </c:pt>
                <c:pt idx="2525">
                  <c:v>316553.50593299826</c:v>
                </c:pt>
                <c:pt idx="2526">
                  <c:v>187958.12695116282</c:v>
                </c:pt>
                <c:pt idx="2527">
                  <c:v>240661.25341738583</c:v>
                </c:pt>
                <c:pt idx="2528">
                  <c:v>225788.54744448635</c:v>
                </c:pt>
                <c:pt idx="2529">
                  <c:v>192825.89990723683</c:v>
                </c:pt>
                <c:pt idx="2530">
                  <c:v>177960.6804729391</c:v>
                </c:pt>
                <c:pt idx="2531">
                  <c:v>265419.0154072977</c:v>
                </c:pt>
                <c:pt idx="2532">
                  <c:v>185602.59871518478</c:v>
                </c:pt>
                <c:pt idx="2533">
                  <c:v>449645.14329833823</c:v>
                </c:pt>
                <c:pt idx="2534">
                  <c:v>356441.38293967233</c:v>
                </c:pt>
                <c:pt idx="2535">
                  <c:v>222649.06397571799</c:v>
                </c:pt>
                <c:pt idx="2536">
                  <c:v>225788.54744448635</c:v>
                </c:pt>
                <c:pt idx="2537">
                  <c:v>221867.76004645601</c:v>
                </c:pt>
                <c:pt idx="2538">
                  <c:v>808587.39277269761</c:v>
                </c:pt>
                <c:pt idx="2539">
                  <c:v>568649.35572226346</c:v>
                </c:pt>
                <c:pt idx="2540">
                  <c:v>193767.79247001419</c:v>
                </c:pt>
                <c:pt idx="2541">
                  <c:v>1139751.6932711303</c:v>
                </c:pt>
                <c:pt idx="2542">
                  <c:v>2080415.931873966</c:v>
                </c:pt>
                <c:pt idx="2543">
                  <c:v>77562.349487782267</c:v>
                </c:pt>
                <c:pt idx="2544">
                  <c:v>123632.68983595802</c:v>
                </c:pt>
                <c:pt idx="2545">
                  <c:v>9904446.0413915347</c:v>
                </c:pt>
                <c:pt idx="2546">
                  <c:v>257067.40481692855</c:v>
                </c:pt>
                <c:pt idx="2547">
                  <c:v>157274.0229141383</c:v>
                </c:pt>
                <c:pt idx="2548">
                  <c:v>502310.62220273906</c:v>
                </c:pt>
                <c:pt idx="2549">
                  <c:v>74136.850117617782</c:v>
                </c:pt>
                <c:pt idx="2550">
                  <c:v>740792.99954794487</c:v>
                </c:pt>
                <c:pt idx="2551">
                  <c:v>222349.68435415818</c:v>
                </c:pt>
                <c:pt idx="2552">
                  <c:v>176190.11254350509</c:v>
                </c:pt>
                <c:pt idx="2553">
                  <c:v>150149.63116143006</c:v>
                </c:pt>
                <c:pt idx="2554">
                  <c:v>146350.36528315049</c:v>
                </c:pt>
                <c:pt idx="2555">
                  <c:v>309601.61592685099</c:v>
                </c:pt>
                <c:pt idx="2556">
                  <c:v>247791.13753334311</c:v>
                </c:pt>
                <c:pt idx="2557">
                  <c:v>326687.85197594768</c:v>
                </c:pt>
                <c:pt idx="2558">
                  <c:v>340421.85964839166</c:v>
                </c:pt>
                <c:pt idx="2559">
                  <c:v>112410.79982549009</c:v>
                </c:pt>
                <c:pt idx="2560">
                  <c:v>216032.84874957078</c:v>
                </c:pt>
                <c:pt idx="2561">
                  <c:v>270076.77061250154</c:v>
                </c:pt>
                <c:pt idx="2562">
                  <c:v>155127.98120967406</c:v>
                </c:pt>
                <c:pt idx="2563">
                  <c:v>246168.54654798505</c:v>
                </c:pt>
                <c:pt idx="2564">
                  <c:v>1158607.1381460943</c:v>
                </c:pt>
                <c:pt idx="2565">
                  <c:v>105007.1812339896</c:v>
                </c:pt>
                <c:pt idx="2566">
                  <c:v>366806.16062654468</c:v>
                </c:pt>
                <c:pt idx="2567">
                  <c:v>402492.02587095118</c:v>
                </c:pt>
                <c:pt idx="2568">
                  <c:v>266353.74609527097</c:v>
                </c:pt>
                <c:pt idx="2569">
                  <c:v>291007.90311162459</c:v>
                </c:pt>
                <c:pt idx="2570">
                  <c:v>180495.74607869732</c:v>
                </c:pt>
                <c:pt idx="2571">
                  <c:v>73976.951110615017</c:v>
                </c:pt>
                <c:pt idx="2572">
                  <c:v>348176.93828233512</c:v>
                </c:pt>
                <c:pt idx="2573">
                  <c:v>183272.38426124112</c:v>
                </c:pt>
                <c:pt idx="2574">
                  <c:v>126043.05699886952</c:v>
                </c:pt>
                <c:pt idx="2575">
                  <c:v>5689250.7873138767</c:v>
                </c:pt>
                <c:pt idx="2576">
                  <c:v>95600.184075466634</c:v>
                </c:pt>
                <c:pt idx="2577">
                  <c:v>685804.5002199756</c:v>
                </c:pt>
                <c:pt idx="2578">
                  <c:v>211977.45932720567</c:v>
                </c:pt>
                <c:pt idx="2579">
                  <c:v>73599.504458991491</c:v>
                </c:pt>
                <c:pt idx="2580">
                  <c:v>420480.27293412457</c:v>
                </c:pt>
                <c:pt idx="2581">
                  <c:v>2033073.2285374287</c:v>
                </c:pt>
                <c:pt idx="2582">
                  <c:v>373165.79469303926</c:v>
                </c:pt>
                <c:pt idx="2583">
                  <c:v>222304.30819251202</c:v>
                </c:pt>
                <c:pt idx="2584">
                  <c:v>116697.04940800551</c:v>
                </c:pt>
                <c:pt idx="2585">
                  <c:v>432425.04605605348</c:v>
                </c:pt>
                <c:pt idx="2586">
                  <c:v>329133.0390413297</c:v>
                </c:pt>
                <c:pt idx="2587">
                  <c:v>385609.51613074454</c:v>
                </c:pt>
                <c:pt idx="2588">
                  <c:v>252176.29655520228</c:v>
                </c:pt>
                <c:pt idx="2589">
                  <c:v>180173.89038473161</c:v>
                </c:pt>
                <c:pt idx="2590">
                  <c:v>219351.90878664085</c:v>
                </c:pt>
                <c:pt idx="2591">
                  <c:v>149626.18044232385</c:v>
                </c:pt>
                <c:pt idx="2592">
                  <c:v>86810.137265815065</c:v>
                </c:pt>
                <c:pt idx="2593">
                  <c:v>301806.49508735427</c:v>
                </c:pt>
                <c:pt idx="2594">
                  <c:v>970040.3704112909</c:v>
                </c:pt>
                <c:pt idx="2595">
                  <c:v>84680.907414077417</c:v>
                </c:pt>
                <c:pt idx="2596">
                  <c:v>86326.833705087673</c:v>
                </c:pt>
                <c:pt idx="2597">
                  <c:v>371413.32186641259</c:v>
                </c:pt>
                <c:pt idx="2598">
                  <c:v>329810.54374144808</c:v>
                </c:pt>
                <c:pt idx="2599">
                  <c:v>180616.53236709011</c:v>
                </c:pt>
                <c:pt idx="2600">
                  <c:v>107176.55824410607</c:v>
                </c:pt>
                <c:pt idx="2601">
                  <c:v>223207.78326298081</c:v>
                </c:pt>
                <c:pt idx="2602">
                  <c:v>197891.49174199853</c:v>
                </c:pt>
                <c:pt idx="2603">
                  <c:v>2249809.7800094378</c:v>
                </c:pt>
                <c:pt idx="2604">
                  <c:v>1577107.0256134768</c:v>
                </c:pt>
                <c:pt idx="2605">
                  <c:v>178845.9644376561</c:v>
                </c:pt>
                <c:pt idx="2606">
                  <c:v>164031.94604153652</c:v>
                </c:pt>
                <c:pt idx="2607">
                  <c:v>91654.150899402448</c:v>
                </c:pt>
                <c:pt idx="2608">
                  <c:v>435246.67333223409</c:v>
                </c:pt>
                <c:pt idx="2609">
                  <c:v>345228.90864648495</c:v>
                </c:pt>
                <c:pt idx="2610">
                  <c:v>228761.29163901391</c:v>
                </c:pt>
                <c:pt idx="2611">
                  <c:v>253949.50458858709</c:v>
                </c:pt>
                <c:pt idx="2612">
                  <c:v>117643.74695721584</c:v>
                </c:pt>
                <c:pt idx="2613">
                  <c:v>874492.41025600559</c:v>
                </c:pt>
                <c:pt idx="2614">
                  <c:v>494166.69487402419</c:v>
                </c:pt>
                <c:pt idx="2615">
                  <c:v>85367.174053392926</c:v>
                </c:pt>
                <c:pt idx="2616">
                  <c:v>206456.3538107567</c:v>
                </c:pt>
                <c:pt idx="2617">
                  <c:v>75270.993342347923</c:v>
                </c:pt>
                <c:pt idx="2618">
                  <c:v>127246.9405308782</c:v>
                </c:pt>
                <c:pt idx="2619">
                  <c:v>203870.07261715044</c:v>
                </c:pt>
                <c:pt idx="2620">
                  <c:v>217895.05063469865</c:v>
                </c:pt>
                <c:pt idx="2621">
                  <c:v>307537.17193868384</c:v>
                </c:pt>
                <c:pt idx="2622">
                  <c:v>898936.36871517776</c:v>
                </c:pt>
                <c:pt idx="2623">
                  <c:v>177518.03849058057</c:v>
                </c:pt>
                <c:pt idx="2624">
                  <c:v>307094.52995632536</c:v>
                </c:pt>
                <c:pt idx="2625">
                  <c:v>297580.4718421959</c:v>
                </c:pt>
                <c:pt idx="2626">
                  <c:v>156959.26189751123</c:v>
                </c:pt>
                <c:pt idx="2627">
                  <c:v>179731.24840237311</c:v>
                </c:pt>
                <c:pt idx="2628">
                  <c:v>289694.23931648058</c:v>
                </c:pt>
                <c:pt idx="2629">
                  <c:v>187847.54985899286</c:v>
                </c:pt>
                <c:pt idx="2630">
                  <c:v>231873.35804094237</c:v>
                </c:pt>
                <c:pt idx="2631">
                  <c:v>489003.99686977826</c:v>
                </c:pt>
                <c:pt idx="2632">
                  <c:v>244336.81049427728</c:v>
                </c:pt>
                <c:pt idx="2633">
                  <c:v>233018.37208946404</c:v>
                </c:pt>
                <c:pt idx="2634">
                  <c:v>899665.95383617922</c:v>
                </c:pt>
                <c:pt idx="2635">
                  <c:v>179043.60810982122</c:v>
                </c:pt>
                <c:pt idx="2636">
                  <c:v>301349.10453201819</c:v>
                </c:pt>
                <c:pt idx="2637">
                  <c:v>230960.51845782719</c:v>
                </c:pt>
                <c:pt idx="2638">
                  <c:v>180758.23691824879</c:v>
                </c:pt>
                <c:pt idx="2639">
                  <c:v>297126.76143036818</c:v>
                </c:pt>
                <c:pt idx="2640">
                  <c:v>90101.300221322963</c:v>
                </c:pt>
                <c:pt idx="2641">
                  <c:v>242451.62146684574</c:v>
                </c:pt>
                <c:pt idx="2642">
                  <c:v>2388210.380556792</c:v>
                </c:pt>
                <c:pt idx="2643">
                  <c:v>228709.65988381676</c:v>
                </c:pt>
                <c:pt idx="2644">
                  <c:v>215687.22253354086</c:v>
                </c:pt>
                <c:pt idx="2645">
                  <c:v>140716.38178404834</c:v>
                </c:pt>
                <c:pt idx="2646">
                  <c:v>177075.3965082221</c:v>
                </c:pt>
                <c:pt idx="2647">
                  <c:v>218496.99240070296</c:v>
                </c:pt>
                <c:pt idx="2648">
                  <c:v>276358.36004808755</c:v>
                </c:pt>
                <c:pt idx="2649">
                  <c:v>185689.84050170251</c:v>
                </c:pt>
                <c:pt idx="2650">
                  <c:v>2100672.024570399</c:v>
                </c:pt>
                <c:pt idx="2651">
                  <c:v>786603.52500894899</c:v>
                </c:pt>
                <c:pt idx="2652">
                  <c:v>694904.40705687692</c:v>
                </c:pt>
                <c:pt idx="2653">
                  <c:v>350713.10073207394</c:v>
                </c:pt>
                <c:pt idx="2654">
                  <c:v>88542.61571683042</c:v>
                </c:pt>
                <c:pt idx="2655">
                  <c:v>876841.75425252551</c:v>
                </c:pt>
                <c:pt idx="2656">
                  <c:v>506882.01725382672</c:v>
                </c:pt>
                <c:pt idx="2657">
                  <c:v>616874.77652335644</c:v>
                </c:pt>
                <c:pt idx="2658">
                  <c:v>2221004.7476150868</c:v>
                </c:pt>
                <c:pt idx="2659">
                  <c:v>3948385.4220660497</c:v>
                </c:pt>
                <c:pt idx="2660">
                  <c:v>137713.51322126467</c:v>
                </c:pt>
                <c:pt idx="2661">
                  <c:v>1437863.7453077277</c:v>
                </c:pt>
                <c:pt idx="2662">
                  <c:v>481482.4296995133</c:v>
                </c:pt>
                <c:pt idx="2663">
                  <c:v>1193728.9814961813</c:v>
                </c:pt>
                <c:pt idx="2664">
                  <c:v>179288.60642001461</c:v>
                </c:pt>
                <c:pt idx="2665">
                  <c:v>127170.56956815202</c:v>
                </c:pt>
                <c:pt idx="2666">
                  <c:v>2037187.3802407586</c:v>
                </c:pt>
                <c:pt idx="2667">
                  <c:v>1434264.2177303985</c:v>
                </c:pt>
                <c:pt idx="2668">
                  <c:v>329002.36037102644</c:v>
                </c:pt>
                <c:pt idx="2669">
                  <c:v>144840.92908970141</c:v>
                </c:pt>
                <c:pt idx="2670">
                  <c:v>260125.90434242669</c:v>
                </c:pt>
                <c:pt idx="2671">
                  <c:v>445622.08088207146</c:v>
                </c:pt>
                <c:pt idx="2672">
                  <c:v>398420.11006113555</c:v>
                </c:pt>
                <c:pt idx="2673">
                  <c:v>179288.60642001461</c:v>
                </c:pt>
                <c:pt idx="2674">
                  <c:v>205038.95319068077</c:v>
                </c:pt>
                <c:pt idx="2675">
                  <c:v>188115.10904495901</c:v>
                </c:pt>
                <c:pt idx="2676">
                  <c:v>269390.50397318607</c:v>
                </c:pt>
                <c:pt idx="2677">
                  <c:v>92572.973766205774</c:v>
                </c:pt>
                <c:pt idx="2678">
                  <c:v>223111.44032379839</c:v>
                </c:pt>
                <c:pt idx="2679">
                  <c:v>200834.45303143395</c:v>
                </c:pt>
                <c:pt idx="2680">
                  <c:v>155505.42786129759</c:v>
                </c:pt>
                <c:pt idx="2681">
                  <c:v>306298.28544819681</c:v>
                </c:pt>
                <c:pt idx="2682">
                  <c:v>188584.08804954318</c:v>
                </c:pt>
                <c:pt idx="2683">
                  <c:v>545544.30683626933</c:v>
                </c:pt>
                <c:pt idx="2684">
                  <c:v>380759.84947705542</c:v>
                </c:pt>
                <c:pt idx="2685">
                  <c:v>202212.21306363586</c:v>
                </c:pt>
                <c:pt idx="2686">
                  <c:v>417909.68994989787</c:v>
                </c:pt>
                <c:pt idx="2687">
                  <c:v>122221.91987132974</c:v>
                </c:pt>
                <c:pt idx="2688">
                  <c:v>183169.95868533384</c:v>
                </c:pt>
                <c:pt idx="2689">
                  <c:v>102436.59824976296</c:v>
                </c:pt>
                <c:pt idx="2690">
                  <c:v>210966.67449081852</c:v>
                </c:pt>
                <c:pt idx="2691">
                  <c:v>249843.30679584196</c:v>
                </c:pt>
                <c:pt idx="2692">
                  <c:v>231471.3552377976</c:v>
                </c:pt>
                <c:pt idx="2693">
                  <c:v>78434.767352959301</c:v>
                </c:pt>
                <c:pt idx="2694">
                  <c:v>352233.4133491033</c:v>
                </c:pt>
                <c:pt idx="2695">
                  <c:v>151004.54754736793</c:v>
                </c:pt>
                <c:pt idx="2696">
                  <c:v>73486.700080127601</c:v>
                </c:pt>
                <c:pt idx="2697">
                  <c:v>485780.42278834066</c:v>
                </c:pt>
                <c:pt idx="2698">
                  <c:v>314265.50191718241</c:v>
                </c:pt>
                <c:pt idx="2699">
                  <c:v>256374.78433142119</c:v>
                </c:pt>
                <c:pt idx="2700">
                  <c:v>1164236.3278583409</c:v>
                </c:pt>
                <c:pt idx="2701">
                  <c:v>241411.77470091538</c:v>
                </c:pt>
                <c:pt idx="2702">
                  <c:v>961354.02907753503</c:v>
                </c:pt>
                <c:pt idx="2703">
                  <c:v>11294479.119325101</c:v>
                </c:pt>
                <c:pt idx="2704">
                  <c:v>606438.11939597072</c:v>
                </c:pt>
                <c:pt idx="2705">
                  <c:v>432265.44400776521</c:v>
                </c:pt>
                <c:pt idx="2706">
                  <c:v>139226.83276368861</c:v>
                </c:pt>
                <c:pt idx="2707">
                  <c:v>2379271.412766451</c:v>
                </c:pt>
                <c:pt idx="2708">
                  <c:v>87356.233664060928</c:v>
                </c:pt>
                <c:pt idx="2709">
                  <c:v>198629.73159967517</c:v>
                </c:pt>
                <c:pt idx="2710">
                  <c:v>266814.08716254635</c:v>
                </c:pt>
                <c:pt idx="2711">
                  <c:v>196164.1574908836</c:v>
                </c:pt>
                <c:pt idx="2712">
                  <c:v>1774088.9801559283</c:v>
                </c:pt>
                <c:pt idx="2713">
                  <c:v>353720.76533140952</c:v>
                </c:pt>
                <c:pt idx="2714">
                  <c:v>99005.265053185416</c:v>
                </c:pt>
                <c:pt idx="2715">
                  <c:v>183910.26742254826</c:v>
                </c:pt>
                <c:pt idx="2716">
                  <c:v>207551.1979107768</c:v>
                </c:pt>
                <c:pt idx="2717">
                  <c:v>287576.56991504703</c:v>
                </c:pt>
                <c:pt idx="2718">
                  <c:v>180066.06059903442</c:v>
                </c:pt>
                <c:pt idx="2719">
                  <c:v>205213.17115403799</c:v>
                </c:pt>
                <c:pt idx="2720">
                  <c:v>85373.007879805984</c:v>
                </c:pt>
                <c:pt idx="2721">
                  <c:v>610064.34895824071</c:v>
                </c:pt>
                <c:pt idx="2722">
                  <c:v>1470619.3793542378</c:v>
                </c:pt>
                <c:pt idx="2723">
                  <c:v>412743.30060256599</c:v>
                </c:pt>
                <c:pt idx="2724">
                  <c:v>210290.69625130398</c:v>
                </c:pt>
                <c:pt idx="2725">
                  <c:v>216031.22853571901</c:v>
                </c:pt>
                <c:pt idx="2726">
                  <c:v>195823.94108443239</c:v>
                </c:pt>
                <c:pt idx="2727">
                  <c:v>249722.12448955869</c:v>
                </c:pt>
                <c:pt idx="2728">
                  <c:v>1116614.5672897452</c:v>
                </c:pt>
                <c:pt idx="2729">
                  <c:v>2036220.4003071038</c:v>
                </c:pt>
                <c:pt idx="2730">
                  <c:v>244440.60747372446</c:v>
                </c:pt>
                <c:pt idx="2731">
                  <c:v>180292.78300010919</c:v>
                </c:pt>
                <c:pt idx="2732">
                  <c:v>927974.45270794409</c:v>
                </c:pt>
                <c:pt idx="2733">
                  <c:v>266531.53059329075</c:v>
                </c:pt>
                <c:pt idx="2734">
                  <c:v>620265.27293504262</c:v>
                </c:pt>
                <c:pt idx="2735">
                  <c:v>8717705.6676181909</c:v>
                </c:pt>
                <c:pt idx="2736">
                  <c:v>215687.22253354086</c:v>
                </c:pt>
                <c:pt idx="2737">
                  <c:v>228964.94434411463</c:v>
                </c:pt>
                <c:pt idx="2738">
                  <c:v>281743.3034808652</c:v>
                </c:pt>
                <c:pt idx="2739">
                  <c:v>213001.02545976586</c:v>
                </c:pt>
                <c:pt idx="2740">
                  <c:v>181229.10734615169</c:v>
                </c:pt>
                <c:pt idx="2741">
                  <c:v>70810.26018679711</c:v>
                </c:pt>
                <c:pt idx="2742">
                  <c:v>343985.64678618812</c:v>
                </c:pt>
                <c:pt idx="2743">
                  <c:v>336987.76794576377</c:v>
                </c:pt>
                <c:pt idx="2744">
                  <c:v>221520.48896772269</c:v>
                </c:pt>
                <c:pt idx="2745">
                  <c:v>254118.1543352094</c:v>
                </c:pt>
                <c:pt idx="2746">
                  <c:v>2067620.2303740389</c:v>
                </c:pt>
                <c:pt idx="2747">
                  <c:v>760007.77582226659</c:v>
                </c:pt>
                <c:pt idx="2748">
                  <c:v>408202.35793362436</c:v>
                </c:pt>
                <c:pt idx="2749">
                  <c:v>82476.793055160771</c:v>
                </c:pt>
                <c:pt idx="2750">
                  <c:v>1260121.6723102375</c:v>
                </c:pt>
                <c:pt idx="2751">
                  <c:v>257892.62085144472</c:v>
                </c:pt>
                <c:pt idx="2752">
                  <c:v>228354.78305784712</c:v>
                </c:pt>
                <c:pt idx="2753">
                  <c:v>1384718.8416921813</c:v>
                </c:pt>
                <c:pt idx="2754">
                  <c:v>211939.01943574194</c:v>
                </c:pt>
                <c:pt idx="2755">
                  <c:v>155505.42786129759</c:v>
                </c:pt>
                <c:pt idx="2756">
                  <c:v>87280.659530369347</c:v>
                </c:pt>
                <c:pt idx="2757">
                  <c:v>349509.21720006526</c:v>
                </c:pt>
                <c:pt idx="2758">
                  <c:v>208670.82682317129</c:v>
                </c:pt>
                <c:pt idx="2759">
                  <c:v>232675.23876980628</c:v>
                </c:pt>
                <c:pt idx="2760">
                  <c:v>1205091.8072277172</c:v>
                </c:pt>
                <c:pt idx="2761">
                  <c:v>71496.526826112618</c:v>
                </c:pt>
                <c:pt idx="2762">
                  <c:v>92160.100139269503</c:v>
                </c:pt>
                <c:pt idx="2763">
                  <c:v>292589.92292176938</c:v>
                </c:pt>
                <c:pt idx="2764">
                  <c:v>218496.99240070296</c:v>
                </c:pt>
                <c:pt idx="2765">
                  <c:v>97307.099934135826</c:v>
                </c:pt>
                <c:pt idx="2766">
                  <c:v>234738.43085692899</c:v>
                </c:pt>
                <c:pt idx="2767">
                  <c:v>189579.99696097197</c:v>
                </c:pt>
                <c:pt idx="2768">
                  <c:v>138424.33601210141</c:v>
                </c:pt>
                <c:pt idx="2769">
                  <c:v>181665.31627874021</c:v>
                </c:pt>
                <c:pt idx="2770">
                  <c:v>179288.60642001461</c:v>
                </c:pt>
                <c:pt idx="2771">
                  <c:v>571447.26593071059</c:v>
                </c:pt>
                <c:pt idx="2772">
                  <c:v>182356.21829775494</c:v>
                </c:pt>
                <c:pt idx="2773">
                  <c:v>79121.03399227481</c:v>
                </c:pt>
                <c:pt idx="2774">
                  <c:v>235130.20766448451</c:v>
                </c:pt>
                <c:pt idx="2775">
                  <c:v>198629.73159967517</c:v>
                </c:pt>
                <c:pt idx="2776">
                  <c:v>83413.117401203286</c:v>
                </c:pt>
                <c:pt idx="2777">
                  <c:v>321715.41830778716</c:v>
                </c:pt>
                <c:pt idx="2778">
                  <c:v>206562.90034637315</c:v>
                </c:pt>
                <c:pt idx="2779">
                  <c:v>127318.4841080163</c:v>
                </c:pt>
                <c:pt idx="2780">
                  <c:v>221520.48896772269</c:v>
                </c:pt>
                <c:pt idx="2781">
                  <c:v>2150320.0805946239</c:v>
                </c:pt>
                <c:pt idx="2782">
                  <c:v>120384.27413772311</c:v>
                </c:pt>
                <c:pt idx="2783">
                  <c:v>1155918.9233974156</c:v>
                </c:pt>
                <c:pt idx="2784">
                  <c:v>183043.68338378429</c:v>
                </c:pt>
                <c:pt idx="2785">
                  <c:v>980130.7172959228</c:v>
                </c:pt>
                <c:pt idx="2786">
                  <c:v>199515.19637070349</c:v>
                </c:pt>
                <c:pt idx="2787">
                  <c:v>3333795.9052439407</c:v>
                </c:pt>
                <c:pt idx="2788">
                  <c:v>182857.53215792275</c:v>
                </c:pt>
                <c:pt idx="2789">
                  <c:v>127415.59027750054</c:v>
                </c:pt>
                <c:pt idx="2790">
                  <c:v>228383.1553608778</c:v>
                </c:pt>
                <c:pt idx="2791">
                  <c:v>229258.75574893958</c:v>
                </c:pt>
                <c:pt idx="2792">
                  <c:v>78585.915620342479</c:v>
                </c:pt>
                <c:pt idx="2793">
                  <c:v>211953.59280219697</c:v>
                </c:pt>
                <c:pt idx="2794">
                  <c:v>2153792.5049861935</c:v>
                </c:pt>
                <c:pt idx="2795">
                  <c:v>1887142.6582435388</c:v>
                </c:pt>
                <c:pt idx="2796">
                  <c:v>256087.0611631099</c:v>
                </c:pt>
                <c:pt idx="2797">
                  <c:v>328218.32258456573</c:v>
                </c:pt>
                <c:pt idx="2798">
                  <c:v>613425.94184753974</c:v>
                </c:pt>
                <c:pt idx="2799">
                  <c:v>1134116.16986215</c:v>
                </c:pt>
                <c:pt idx="2800">
                  <c:v>292674.09498771321</c:v>
                </c:pt>
                <c:pt idx="2801">
                  <c:v>334127.16090274265</c:v>
                </c:pt>
                <c:pt idx="2802">
                  <c:v>368630.60104714386</c:v>
                </c:pt>
                <c:pt idx="2803">
                  <c:v>471013.75678055279</c:v>
                </c:pt>
                <c:pt idx="2804">
                  <c:v>303186.21904626838</c:v>
                </c:pt>
                <c:pt idx="2805">
                  <c:v>472287.57037603256</c:v>
                </c:pt>
                <c:pt idx="2806">
                  <c:v>129591.73395106572</c:v>
                </c:pt>
                <c:pt idx="2807">
                  <c:v>413129.15878034162</c:v>
                </c:pt>
                <c:pt idx="2808">
                  <c:v>83651.507455104147</c:v>
                </c:pt>
                <c:pt idx="2809">
                  <c:v>423772.12551614502</c:v>
                </c:pt>
                <c:pt idx="2810">
                  <c:v>123018.65640029318</c:v>
                </c:pt>
                <c:pt idx="2811">
                  <c:v>1512434.4425218231</c:v>
                </c:pt>
                <c:pt idx="2812">
                  <c:v>1205906.6078043124</c:v>
                </c:pt>
                <c:pt idx="2813">
                  <c:v>130164.58018879406</c:v>
                </c:pt>
                <c:pt idx="2814">
                  <c:v>297509.60669199284</c:v>
                </c:pt>
                <c:pt idx="2815">
                  <c:v>275566.90372702567</c:v>
                </c:pt>
                <c:pt idx="2816">
                  <c:v>210488.05976412099</c:v>
                </c:pt>
                <c:pt idx="2817">
                  <c:v>97307.099934135826</c:v>
                </c:pt>
                <c:pt idx="2818">
                  <c:v>154185.82303721851</c:v>
                </c:pt>
                <c:pt idx="2819">
                  <c:v>444854.4062826513</c:v>
                </c:pt>
                <c:pt idx="2820">
                  <c:v>564881.40370907274</c:v>
                </c:pt>
                <c:pt idx="2821">
                  <c:v>265570.16367468087</c:v>
                </c:pt>
                <c:pt idx="2822">
                  <c:v>255683.01412927901</c:v>
                </c:pt>
                <c:pt idx="2823">
                  <c:v>82023.08264333308</c:v>
                </c:pt>
                <c:pt idx="2824">
                  <c:v>964447.3821042364</c:v>
                </c:pt>
                <c:pt idx="2825">
                  <c:v>461650.43746664206</c:v>
                </c:pt>
                <c:pt idx="2826">
                  <c:v>186440.01922167226</c:v>
                </c:pt>
                <c:pt idx="2827">
                  <c:v>222800.21224310115</c:v>
                </c:pt>
                <c:pt idx="2828">
                  <c:v>287489.59373820754</c:v>
                </c:pt>
                <c:pt idx="2829">
                  <c:v>3609043.7289406052</c:v>
                </c:pt>
                <c:pt idx="2830">
                  <c:v>240283.80676576227</c:v>
                </c:pt>
                <c:pt idx="2831">
                  <c:v>2705828.6032296494</c:v>
                </c:pt>
                <c:pt idx="2832">
                  <c:v>363518.59301117831</c:v>
                </c:pt>
                <c:pt idx="2833">
                  <c:v>176632.75452586357</c:v>
                </c:pt>
                <c:pt idx="2834">
                  <c:v>295637.2860137978</c:v>
                </c:pt>
                <c:pt idx="2835">
                  <c:v>113009.8246782879</c:v>
                </c:pt>
                <c:pt idx="2836">
                  <c:v>356923.23139388877</c:v>
                </c:pt>
                <c:pt idx="2837">
                  <c:v>179731.24840237311</c:v>
                </c:pt>
                <c:pt idx="2838">
                  <c:v>155026949.76486349</c:v>
                </c:pt>
                <c:pt idx="2839">
                  <c:v>90985.040926069836</c:v>
                </c:pt>
                <c:pt idx="2840">
                  <c:v>286715.81970269617</c:v>
                </c:pt>
                <c:pt idx="2841">
                  <c:v>469288.24594875617</c:v>
                </c:pt>
                <c:pt idx="2842">
                  <c:v>632036.54906916316</c:v>
                </c:pt>
                <c:pt idx="2843">
                  <c:v>210542.98684451368</c:v>
                </c:pt>
                <c:pt idx="2844">
                  <c:v>355342.4836342471</c:v>
                </c:pt>
                <c:pt idx="2845">
                  <c:v>444854.4062826513</c:v>
                </c:pt>
                <c:pt idx="2846">
                  <c:v>202171.90749810086</c:v>
                </c:pt>
                <c:pt idx="2847">
                  <c:v>182792.51203371031</c:v>
                </c:pt>
                <c:pt idx="2848">
                  <c:v>188690.79859210458</c:v>
                </c:pt>
                <c:pt idx="2849">
                  <c:v>181915.37398546719</c:v>
                </c:pt>
                <c:pt idx="2850">
                  <c:v>240283.80676576227</c:v>
                </c:pt>
                <c:pt idx="2851">
                  <c:v>184230.06543655379</c:v>
                </c:pt>
                <c:pt idx="2852">
                  <c:v>78248.616127097775</c:v>
                </c:pt>
                <c:pt idx="2853">
                  <c:v>211471.58594082436</c:v>
                </c:pt>
                <c:pt idx="2854">
                  <c:v>469891.47096484131</c:v>
                </c:pt>
                <c:pt idx="2855">
                  <c:v>660324.62954848225</c:v>
                </c:pt>
                <c:pt idx="2856">
                  <c:v>76719.100754670522</c:v>
                </c:pt>
                <c:pt idx="2857">
                  <c:v>241765.35482753027</c:v>
                </c:pt>
                <c:pt idx="2858">
                  <c:v>181059.17434944861</c:v>
                </c:pt>
                <c:pt idx="2859">
                  <c:v>241422.22150787251</c:v>
                </c:pt>
                <c:pt idx="2860">
                  <c:v>134719.50260062263</c:v>
                </c:pt>
                <c:pt idx="2861">
                  <c:v>269047.37065352831</c:v>
                </c:pt>
                <c:pt idx="2862">
                  <c:v>274902.27632602485</c:v>
                </c:pt>
                <c:pt idx="2863">
                  <c:v>204614.14630124014</c:v>
                </c:pt>
                <c:pt idx="2864">
                  <c:v>221445.44605338754</c:v>
                </c:pt>
                <c:pt idx="2865">
                  <c:v>515214.23829173029</c:v>
                </c:pt>
                <c:pt idx="2866">
                  <c:v>1249403.1314407426</c:v>
                </c:pt>
                <c:pt idx="2867">
                  <c:v>514011.46840306855</c:v>
                </c:pt>
                <c:pt idx="2868">
                  <c:v>84425.015880937368</c:v>
                </c:pt>
                <c:pt idx="2869">
                  <c:v>360030.73601990729</c:v>
                </c:pt>
                <c:pt idx="2870">
                  <c:v>283752.11425662151</c:v>
                </c:pt>
                <c:pt idx="2871">
                  <c:v>248737.49586908589</c:v>
                </c:pt>
                <c:pt idx="2872">
                  <c:v>418366.77009724558</c:v>
                </c:pt>
                <c:pt idx="2873">
                  <c:v>474471.18153913651</c:v>
                </c:pt>
                <c:pt idx="2874">
                  <c:v>552086.48558890622</c:v>
                </c:pt>
                <c:pt idx="2875">
                  <c:v>625278.62594176491</c:v>
                </c:pt>
                <c:pt idx="2876">
                  <c:v>132429.26009853525</c:v>
                </c:pt>
                <c:pt idx="2877">
                  <c:v>175747.47056114656</c:v>
                </c:pt>
                <c:pt idx="2878">
                  <c:v>203998.15118855957</c:v>
                </c:pt>
                <c:pt idx="2879">
                  <c:v>89415.033582007469</c:v>
                </c:pt>
                <c:pt idx="2880">
                  <c:v>270134.04643791937</c:v>
                </c:pt>
                <c:pt idx="2881">
                  <c:v>470198.80449698603</c:v>
                </c:pt>
                <c:pt idx="2882">
                  <c:v>297586.30566860893</c:v>
                </c:pt>
                <c:pt idx="2883">
                  <c:v>1783509.7650514494</c:v>
                </c:pt>
                <c:pt idx="2884">
                  <c:v>109299.26464291806</c:v>
                </c:pt>
                <c:pt idx="2885">
                  <c:v>83163.05969447628</c:v>
                </c:pt>
                <c:pt idx="2886">
                  <c:v>242774.44359657983</c:v>
                </c:pt>
                <c:pt idx="2887">
                  <c:v>77207.548515298389</c:v>
                </c:pt>
                <c:pt idx="2888">
                  <c:v>185997.37723931373</c:v>
                </c:pt>
                <c:pt idx="2889">
                  <c:v>185259.46539552702</c:v>
                </c:pt>
                <c:pt idx="2890">
                  <c:v>116330.5807826955</c:v>
                </c:pt>
                <c:pt idx="2891">
                  <c:v>84762.315374182042</c:v>
                </c:pt>
                <c:pt idx="2892">
                  <c:v>384339.92284801084</c:v>
                </c:pt>
                <c:pt idx="2893">
                  <c:v>1670212.7357660451</c:v>
                </c:pt>
                <c:pt idx="2894">
                  <c:v>226601.08938535143</c:v>
                </c:pt>
                <c:pt idx="2895">
                  <c:v>247988.95641203073</c:v>
                </c:pt>
                <c:pt idx="2896">
                  <c:v>404393.57808542327</c:v>
                </c:pt>
                <c:pt idx="2897">
                  <c:v>8087090.8740312671</c:v>
                </c:pt>
                <c:pt idx="2898">
                  <c:v>290833.41953858919</c:v>
                </c:pt>
                <c:pt idx="2899">
                  <c:v>473272.02378998272</c:v>
                </c:pt>
                <c:pt idx="2900">
                  <c:v>214414.81954012267</c:v>
                </c:pt>
                <c:pt idx="2901">
                  <c:v>525944.44681405136</c:v>
                </c:pt>
                <c:pt idx="2902">
                  <c:v>688723.28711997124</c:v>
                </c:pt>
                <c:pt idx="2903">
                  <c:v>155882.87451292112</c:v>
                </c:pt>
                <c:pt idx="2904">
                  <c:v>882262.14705977112</c:v>
                </c:pt>
                <c:pt idx="2905">
                  <c:v>1020300.5549985879</c:v>
                </c:pt>
                <c:pt idx="2906">
                  <c:v>171735.63388110939</c:v>
                </c:pt>
                <c:pt idx="2907">
                  <c:v>319907.71613612527</c:v>
                </c:pt>
                <c:pt idx="2908">
                  <c:v>440716.81767093571</c:v>
                </c:pt>
                <c:pt idx="2909">
                  <c:v>299999.21693252679</c:v>
                </c:pt>
                <c:pt idx="2910">
                  <c:v>201660.12443182076</c:v>
                </c:pt>
                <c:pt idx="2911">
                  <c:v>266430.91388703178</c:v>
                </c:pt>
                <c:pt idx="2912">
                  <c:v>256174.13334289385</c:v>
                </c:pt>
                <c:pt idx="2913">
                  <c:v>177960.6804729391</c:v>
                </c:pt>
                <c:pt idx="2914">
                  <c:v>78749.421167064342</c:v>
                </c:pt>
                <c:pt idx="2915">
                  <c:v>172771.9813098427</c:v>
                </c:pt>
                <c:pt idx="2916">
                  <c:v>1408192.4504821785</c:v>
                </c:pt>
                <c:pt idx="2917">
                  <c:v>180495.74607869732</c:v>
                </c:pt>
                <c:pt idx="2918">
                  <c:v>375706.68852542172</c:v>
                </c:pt>
                <c:pt idx="2919">
                  <c:v>3917002.9664202337</c:v>
                </c:pt>
                <c:pt idx="2920">
                  <c:v>538208.71008555463</c:v>
                </c:pt>
                <c:pt idx="2921">
                  <c:v>467297.62852844811</c:v>
                </c:pt>
                <c:pt idx="2922">
                  <c:v>91886.707126890265</c:v>
                </c:pt>
                <c:pt idx="2923">
                  <c:v>234902.68843437516</c:v>
                </c:pt>
                <c:pt idx="2924">
                  <c:v>83744.583068034917</c:v>
                </c:pt>
                <c:pt idx="2925">
                  <c:v>177075.3965082221</c:v>
                </c:pt>
                <c:pt idx="2926">
                  <c:v>272478.70385010587</c:v>
                </c:pt>
                <c:pt idx="2927">
                  <c:v>287710.21670319105</c:v>
                </c:pt>
                <c:pt idx="2928">
                  <c:v>183886.93211689603</c:v>
                </c:pt>
                <c:pt idx="2929">
                  <c:v>336098.64543038217</c:v>
                </c:pt>
                <c:pt idx="2930">
                  <c:v>189586.55176293387</c:v>
                </c:pt>
                <c:pt idx="2931">
                  <c:v>233018.37208946404</c:v>
                </c:pt>
                <c:pt idx="2932">
                  <c:v>178403.32245529757</c:v>
                </c:pt>
                <c:pt idx="2933">
                  <c:v>474009.07080073433</c:v>
                </c:pt>
                <c:pt idx="2934">
                  <c:v>176632.75452586357</c:v>
                </c:pt>
                <c:pt idx="2935">
                  <c:v>270340.31044149183</c:v>
                </c:pt>
                <c:pt idx="2936">
                  <c:v>542129.78549241822</c:v>
                </c:pt>
                <c:pt idx="2937">
                  <c:v>269832.47312839836</c:v>
                </c:pt>
                <c:pt idx="2938">
                  <c:v>192849.31106637482</c:v>
                </c:pt>
                <c:pt idx="2939">
                  <c:v>220239.76485130808</c:v>
                </c:pt>
                <c:pt idx="2940">
                  <c:v>367073.45420283265</c:v>
                </c:pt>
                <c:pt idx="2941">
                  <c:v>150760.32366705404</c:v>
                </c:pt>
                <c:pt idx="2942">
                  <c:v>182351.5829180557</c:v>
                </c:pt>
                <c:pt idx="2943">
                  <c:v>225597.35922124636</c:v>
                </c:pt>
                <c:pt idx="2944">
                  <c:v>200235.08671547219</c:v>
                </c:pt>
                <c:pt idx="2945">
                  <c:v>80630.130972256346</c:v>
                </c:pt>
                <c:pt idx="2946">
                  <c:v>180616.53236709011</c:v>
                </c:pt>
                <c:pt idx="2947">
                  <c:v>805388.61580360786</c:v>
                </c:pt>
                <c:pt idx="2948">
                  <c:v>307094.52995632536</c:v>
                </c:pt>
                <c:pt idx="2949">
                  <c:v>283935.51817601023</c:v>
                </c:pt>
                <c:pt idx="2950">
                  <c:v>297352.95261208655</c:v>
                </c:pt>
                <c:pt idx="2951">
                  <c:v>448559.20834509382</c:v>
                </c:pt>
                <c:pt idx="2952">
                  <c:v>3286803.1978934542</c:v>
                </c:pt>
                <c:pt idx="2953">
                  <c:v>188876.94981796612</c:v>
                </c:pt>
                <c:pt idx="2954">
                  <c:v>138634.24656044957</c:v>
                </c:pt>
                <c:pt idx="2955">
                  <c:v>296240.01340925915</c:v>
                </c:pt>
                <c:pt idx="2956">
                  <c:v>832953.88902495184</c:v>
                </c:pt>
                <c:pt idx="2957">
                  <c:v>173976.90263171255</c:v>
                </c:pt>
                <c:pt idx="2958">
                  <c:v>592919.35062817915</c:v>
                </c:pt>
                <c:pt idx="2959">
                  <c:v>304582.61884990806</c:v>
                </c:pt>
                <c:pt idx="2960">
                  <c:v>91751.935495821745</c:v>
                </c:pt>
                <c:pt idx="2961">
                  <c:v>242108.48814718798</c:v>
                </c:pt>
                <c:pt idx="2962">
                  <c:v>424609.54042284371</c:v>
                </c:pt>
                <c:pt idx="2963">
                  <c:v>218089.42138082336</c:v>
                </c:pt>
                <c:pt idx="2964">
                  <c:v>923199.75536480069</c:v>
                </c:pt>
                <c:pt idx="2965">
                  <c:v>276213.55442731874</c:v>
                </c:pt>
                <c:pt idx="2966">
                  <c:v>335783.88441375509</c:v>
                </c:pt>
                <c:pt idx="2967">
                  <c:v>85024.040733735164</c:v>
                </c:pt>
                <c:pt idx="2968">
                  <c:v>200508.82119101539</c:v>
                </c:pt>
                <c:pt idx="2969">
                  <c:v>313754.14286773663</c:v>
                </c:pt>
                <c:pt idx="2970">
                  <c:v>911641.46509939118</c:v>
                </c:pt>
                <c:pt idx="2971">
                  <c:v>498603.56150456634</c:v>
                </c:pt>
                <c:pt idx="2972">
                  <c:v>116923.77180908025</c:v>
                </c:pt>
                <c:pt idx="2973">
                  <c:v>255218.1672839816</c:v>
                </c:pt>
                <c:pt idx="2974">
                  <c:v>1047439.5796732544</c:v>
                </c:pt>
                <c:pt idx="2975">
                  <c:v>99643.323421015099</c:v>
                </c:pt>
                <c:pt idx="2976">
                  <c:v>5680474.8764045704</c:v>
                </c:pt>
                <c:pt idx="2977">
                  <c:v>162839.73016235395</c:v>
                </c:pt>
                <c:pt idx="2978">
                  <c:v>1415404.0840214044</c:v>
                </c:pt>
                <c:pt idx="2979">
                  <c:v>199275.69267345566</c:v>
                </c:pt>
                <c:pt idx="2980">
                  <c:v>215065.65920412543</c:v>
                </c:pt>
                <c:pt idx="2981">
                  <c:v>898696.82246931607</c:v>
                </c:pt>
                <c:pt idx="2982">
                  <c:v>240283.80676576227</c:v>
                </c:pt>
                <c:pt idx="2983">
                  <c:v>202555.34638329362</c:v>
                </c:pt>
                <c:pt idx="2984">
                  <c:v>401275.53064950317</c:v>
                </c:pt>
                <c:pt idx="2985">
                  <c:v>77899.648981026956</c:v>
                </c:pt>
                <c:pt idx="2986">
                  <c:v>403880.40456654044</c:v>
                </c:pt>
                <c:pt idx="2987">
                  <c:v>263017.08216969343</c:v>
                </c:pt>
                <c:pt idx="2988">
                  <c:v>122908.18651064526</c:v>
                </c:pt>
                <c:pt idx="2989">
                  <c:v>215687.22253354086</c:v>
                </c:pt>
                <c:pt idx="2990">
                  <c:v>111875.68145355774</c:v>
                </c:pt>
                <c:pt idx="2991">
                  <c:v>180114.35367388715</c:v>
                </c:pt>
                <c:pt idx="2992">
                  <c:v>183352.15520812766</c:v>
                </c:pt>
                <c:pt idx="2993">
                  <c:v>177518.03849058057</c:v>
                </c:pt>
                <c:pt idx="2994">
                  <c:v>327609.52710204932</c:v>
                </c:pt>
                <c:pt idx="2995">
                  <c:v>385101.67881765106</c:v>
                </c:pt>
                <c:pt idx="2996">
                  <c:v>204614.14630124014</c:v>
                </c:pt>
                <c:pt idx="2997">
                  <c:v>190871.84325504716</c:v>
                </c:pt>
                <c:pt idx="2998">
                  <c:v>567358.83522688283</c:v>
                </c:pt>
                <c:pt idx="2999">
                  <c:v>18019549.051297441</c:v>
                </c:pt>
                <c:pt idx="3000">
                  <c:v>320174.23528253374</c:v>
                </c:pt>
                <c:pt idx="3001">
                  <c:v>120025.44260868574</c:v>
                </c:pt>
                <c:pt idx="3002">
                  <c:v>539931.58081340045</c:v>
                </c:pt>
                <c:pt idx="3003">
                  <c:v>234537.77986840165</c:v>
                </c:pt>
                <c:pt idx="3004">
                  <c:v>813123.70006194001</c:v>
                </c:pt>
                <c:pt idx="3005">
                  <c:v>183543.79879723827</c:v>
                </c:pt>
                <c:pt idx="3006">
                  <c:v>783288.67858444015</c:v>
                </c:pt>
                <c:pt idx="3007">
                  <c:v>212308.92499403728</c:v>
                </c:pt>
                <c:pt idx="3008">
                  <c:v>232129.24957408244</c:v>
                </c:pt>
                <c:pt idx="3009">
                  <c:v>273872.18674053898</c:v>
                </c:pt>
                <c:pt idx="3010">
                  <c:v>240283.80676576227</c:v>
                </c:pt>
                <c:pt idx="3011">
                  <c:v>265098.4205642576</c:v>
                </c:pt>
                <c:pt idx="3012">
                  <c:v>179731.24840237311</c:v>
                </c:pt>
                <c:pt idx="3013">
                  <c:v>178845.9644376561</c:v>
                </c:pt>
                <c:pt idx="3014">
                  <c:v>463606.29738869128</c:v>
                </c:pt>
                <c:pt idx="3015">
                  <c:v>551378.6869137981</c:v>
                </c:pt>
                <c:pt idx="3016">
                  <c:v>397299.63871486107</c:v>
                </c:pt>
                <c:pt idx="3017">
                  <c:v>358773.81683082465</c:v>
                </c:pt>
                <c:pt idx="3018">
                  <c:v>432131.10759310855</c:v>
                </c:pt>
                <c:pt idx="3019">
                  <c:v>81249.57421749986</c:v>
                </c:pt>
                <c:pt idx="3020">
                  <c:v>357553.03889241908</c:v>
                </c:pt>
                <c:pt idx="3021">
                  <c:v>553214.79498722334</c:v>
                </c:pt>
                <c:pt idx="3022">
                  <c:v>190949.29651208411</c:v>
                </c:pt>
                <c:pt idx="3023">
                  <c:v>147860.50230268968</c:v>
                </c:pt>
                <c:pt idx="3024">
                  <c:v>1186714.4772091303</c:v>
                </c:pt>
                <c:pt idx="3025">
                  <c:v>356545.69993889832</c:v>
                </c:pt>
                <c:pt idx="3026">
                  <c:v>203927.87966192467</c:v>
                </c:pt>
                <c:pt idx="3027">
                  <c:v>1201225.0619275859</c:v>
                </c:pt>
                <c:pt idx="3028">
                  <c:v>289117.75294030044</c:v>
                </c:pt>
                <c:pt idx="3029">
                  <c:v>346261.98874896666</c:v>
                </c:pt>
                <c:pt idx="3030">
                  <c:v>8718880.4578716215</c:v>
                </c:pt>
                <c:pt idx="3031">
                  <c:v>222549.91132585111</c:v>
                </c:pt>
                <c:pt idx="3032">
                  <c:v>1721403.4310224301</c:v>
                </c:pt>
                <c:pt idx="3033">
                  <c:v>219063.16237813828</c:v>
                </c:pt>
                <c:pt idx="3034">
                  <c:v>193872.80134544929</c:v>
                </c:pt>
                <c:pt idx="3035">
                  <c:v>229171.43140875149</c:v>
                </c:pt>
                <c:pt idx="3036">
                  <c:v>126038.22961328142</c:v>
                </c:pt>
                <c:pt idx="3037">
                  <c:v>283970.75314543408</c:v>
                </c:pt>
                <c:pt idx="3038">
                  <c:v>79533.907619211081</c:v>
                </c:pt>
                <c:pt idx="3039">
                  <c:v>474710.43642607244</c:v>
                </c:pt>
                <c:pt idx="3040">
                  <c:v>197542.25898624951</c:v>
                </c:pt>
                <c:pt idx="3041">
                  <c:v>405991.29610494775</c:v>
                </c:pt>
                <c:pt idx="3042">
                  <c:v>180173.89038473161</c:v>
                </c:pt>
                <c:pt idx="3043">
                  <c:v>749754.68887091102</c:v>
                </c:pt>
                <c:pt idx="3044">
                  <c:v>178845.9644376561</c:v>
                </c:pt>
                <c:pt idx="3045">
                  <c:v>72182.793465428127</c:v>
                </c:pt>
                <c:pt idx="3046">
                  <c:v>236803.31901138916</c:v>
                </c:pt>
                <c:pt idx="3047">
                  <c:v>498025.0566469474</c:v>
                </c:pt>
                <c:pt idx="3048">
                  <c:v>106879.8299260746</c:v>
                </c:pt>
                <c:pt idx="3049">
                  <c:v>104006.95040708163</c:v>
                </c:pt>
                <c:pt idx="3050">
                  <c:v>82372.0497894039</c:v>
                </c:pt>
                <c:pt idx="3051">
                  <c:v>275840.82795876125</c:v>
                </c:pt>
                <c:pt idx="3052">
                  <c:v>484922.51363571052</c:v>
                </c:pt>
                <c:pt idx="3053">
                  <c:v>457495.86739546614</c:v>
                </c:pt>
                <c:pt idx="3054">
                  <c:v>197897.32556841156</c:v>
                </c:pt>
                <c:pt idx="3055">
                  <c:v>223236.1555660115</c:v>
                </c:pt>
                <c:pt idx="3056">
                  <c:v>254265.79431551439</c:v>
                </c:pt>
                <c:pt idx="3057">
                  <c:v>294708.38435898384</c:v>
                </c:pt>
                <c:pt idx="3058">
                  <c:v>198079.87025455397</c:v>
                </c:pt>
                <c:pt idx="3059">
                  <c:v>779229.0755495138</c:v>
                </c:pt>
                <c:pt idx="3060">
                  <c:v>91124.866353883161</c:v>
                </c:pt>
                <c:pt idx="3061">
                  <c:v>260812.17098174215</c:v>
                </c:pt>
                <c:pt idx="3062">
                  <c:v>264738.65844788105</c:v>
                </c:pt>
                <c:pt idx="3063">
                  <c:v>199170.94940769876</c:v>
                </c:pt>
                <c:pt idx="3064">
                  <c:v>264488.25927799003</c:v>
                </c:pt>
                <c:pt idx="3065">
                  <c:v>214303.55282144016</c:v>
                </c:pt>
                <c:pt idx="3066">
                  <c:v>86673.562364886966</c:v>
                </c:pt>
                <c:pt idx="3067">
                  <c:v>2855801.3889819332</c:v>
                </c:pt>
                <c:pt idx="3068">
                  <c:v>232359.57851487631</c:v>
                </c:pt>
                <c:pt idx="3069">
                  <c:v>189906.16002074696</c:v>
                </c:pt>
                <c:pt idx="3070">
                  <c:v>186835.65137925878</c:v>
                </c:pt>
                <c:pt idx="3071">
                  <c:v>327456.22515176149</c:v>
                </c:pt>
                <c:pt idx="3072">
                  <c:v>292973.36180696217</c:v>
                </c:pt>
                <c:pt idx="3073">
                  <c:v>381540.89899621677</c:v>
                </c:pt>
                <c:pt idx="3074">
                  <c:v>500599.15576773754</c:v>
                </c:pt>
                <c:pt idx="3075">
                  <c:v>1118622.4762836413</c:v>
                </c:pt>
                <c:pt idx="3076">
                  <c:v>407086.40581464599</c:v>
                </c:pt>
                <c:pt idx="3077">
                  <c:v>218342.39600075688</c:v>
                </c:pt>
                <c:pt idx="3078">
                  <c:v>253821.42601717793</c:v>
                </c:pt>
                <c:pt idx="3079">
                  <c:v>454904.18199206993</c:v>
                </c:pt>
                <c:pt idx="3080">
                  <c:v>180839.56902486767</c:v>
                </c:pt>
                <c:pt idx="3081">
                  <c:v>626761.20509320952</c:v>
                </c:pt>
                <c:pt idx="3082">
                  <c:v>256681.97065598733</c:v>
                </c:pt>
                <c:pt idx="3083">
                  <c:v>97958.363614972972</c:v>
                </c:pt>
                <c:pt idx="3084">
                  <c:v>241187.96921304712</c:v>
                </c:pt>
                <c:pt idx="3085">
                  <c:v>279341.37024326093</c:v>
                </c:pt>
                <c:pt idx="3086">
                  <c:v>202509.20699134556</c:v>
                </c:pt>
                <c:pt idx="3087">
                  <c:v>3402615.8886824814</c:v>
                </c:pt>
                <c:pt idx="3088">
                  <c:v>452841.35151756997</c:v>
                </c:pt>
                <c:pt idx="3089">
                  <c:v>238145.90872807545</c:v>
                </c:pt>
                <c:pt idx="3090">
                  <c:v>427299.27603233734</c:v>
                </c:pt>
                <c:pt idx="3091">
                  <c:v>464072.12827565853</c:v>
                </c:pt>
                <c:pt idx="3092">
                  <c:v>348253.11163938366</c:v>
                </c:pt>
                <c:pt idx="3093">
                  <c:v>227667.04676235077</c:v>
                </c:pt>
                <c:pt idx="3094">
                  <c:v>305245.01896421489</c:v>
                </c:pt>
                <c:pt idx="3095">
                  <c:v>384099.39031078288</c:v>
                </c:pt>
                <c:pt idx="3096">
                  <c:v>297734.53702278557</c:v>
                </c:pt>
                <c:pt idx="3097">
                  <c:v>2813595.9906640295</c:v>
                </c:pt>
                <c:pt idx="3098">
                  <c:v>287402.08634201164</c:v>
                </c:pt>
                <c:pt idx="3099">
                  <c:v>262574.4401873349</c:v>
                </c:pt>
                <c:pt idx="3100">
                  <c:v>217734.88601801771</c:v>
                </c:pt>
                <c:pt idx="3101">
                  <c:v>1032597.6051414532</c:v>
                </c:pt>
                <c:pt idx="3102">
                  <c:v>304672.59674332093</c:v>
                </c:pt>
                <c:pt idx="3103">
                  <c:v>250587.92289886565</c:v>
                </c:pt>
                <c:pt idx="3104">
                  <c:v>212907.94984683508</c:v>
                </c:pt>
                <c:pt idx="3105">
                  <c:v>666564.40456383093</c:v>
                </c:pt>
                <c:pt idx="3106">
                  <c:v>2973778.7077925317</c:v>
                </c:pt>
                <c:pt idx="3107">
                  <c:v>758129.2933037685</c:v>
                </c:pt>
                <c:pt idx="3108">
                  <c:v>268384.17371018685</c:v>
                </c:pt>
                <c:pt idx="3109">
                  <c:v>116876.56997841937</c:v>
                </c:pt>
                <c:pt idx="3110">
                  <c:v>235420.30532706832</c:v>
                </c:pt>
                <c:pt idx="3111">
                  <c:v>3609573.0134861246</c:v>
                </c:pt>
                <c:pt idx="3112">
                  <c:v>313813.66837900353</c:v>
                </c:pt>
                <c:pt idx="3113">
                  <c:v>159995.75416574808</c:v>
                </c:pt>
                <c:pt idx="3114">
                  <c:v>178544.6063397142</c:v>
                </c:pt>
                <c:pt idx="3115">
                  <c:v>287735.89209784806</c:v>
                </c:pt>
                <c:pt idx="3116">
                  <c:v>257037.70446550689</c:v>
                </c:pt>
                <c:pt idx="3117">
                  <c:v>182031.7849040502</c:v>
                </c:pt>
                <c:pt idx="3118">
                  <c:v>413361.71500782936</c:v>
                </c:pt>
                <c:pt idx="3119">
                  <c:v>513998.68710689544</c:v>
                </c:pt>
                <c:pt idx="3120">
                  <c:v>97033.706921756588</c:v>
                </c:pt>
                <c:pt idx="3121">
                  <c:v>330694.16044430656</c:v>
                </c:pt>
                <c:pt idx="3122">
                  <c:v>307728.09455224563</c:v>
                </c:pt>
                <c:pt idx="3123">
                  <c:v>185945.73203484254</c:v>
                </c:pt>
                <c:pt idx="3124">
                  <c:v>513411.32990692375</c:v>
                </c:pt>
                <c:pt idx="3125">
                  <c:v>93602.373725179044</c:v>
                </c:pt>
                <c:pt idx="3126">
                  <c:v>3903439.3871154198</c:v>
                </c:pt>
                <c:pt idx="3127">
                  <c:v>226243.98977208079</c:v>
                </c:pt>
                <c:pt idx="3128">
                  <c:v>469321.78485084249</c:v>
                </c:pt>
                <c:pt idx="3129">
                  <c:v>194140.43638490126</c:v>
                </c:pt>
                <c:pt idx="3130">
                  <c:v>601569.05759002722</c:v>
                </c:pt>
                <c:pt idx="3131">
                  <c:v>224935.19336758147</c:v>
                </c:pt>
                <c:pt idx="3132">
                  <c:v>227732.23314320465</c:v>
                </c:pt>
                <c:pt idx="3133">
                  <c:v>80906.440897842112</c:v>
                </c:pt>
                <c:pt idx="3134">
                  <c:v>71839.66014577038</c:v>
                </c:pt>
                <c:pt idx="3135">
                  <c:v>105123.5921525726</c:v>
                </c:pt>
                <c:pt idx="3136">
                  <c:v>119647.99595706222</c:v>
                </c:pt>
                <c:pt idx="3137">
                  <c:v>218310.24195148452</c:v>
                </c:pt>
                <c:pt idx="3138">
                  <c:v>360489.48342911346</c:v>
                </c:pt>
                <c:pt idx="3139">
                  <c:v>240283.80676576227</c:v>
                </c:pt>
                <c:pt idx="3140">
                  <c:v>246982.9676121955</c:v>
                </c:pt>
                <c:pt idx="3141">
                  <c:v>230441.95527882432</c:v>
                </c:pt>
                <c:pt idx="3142">
                  <c:v>179984.72849241557</c:v>
                </c:pt>
                <c:pt idx="3143">
                  <c:v>205300.41294055566</c:v>
                </c:pt>
                <c:pt idx="3144">
                  <c:v>616867.69050203811</c:v>
                </c:pt>
                <c:pt idx="3145">
                  <c:v>533832.90662646061</c:v>
                </c:pt>
                <c:pt idx="3146">
                  <c:v>118893.10265381513</c:v>
                </c:pt>
                <c:pt idx="3147">
                  <c:v>335272.10134747496</c:v>
                </c:pt>
                <c:pt idx="3148">
                  <c:v>1678750.1561191117</c:v>
                </c:pt>
                <c:pt idx="3149">
                  <c:v>837998.02467740641</c:v>
                </c:pt>
                <c:pt idx="3150">
                  <c:v>227176.77893249699</c:v>
                </c:pt>
                <c:pt idx="3151">
                  <c:v>181944.45831416562</c:v>
                </c:pt>
                <c:pt idx="3152">
                  <c:v>252920.10462961381</c:v>
                </c:pt>
                <c:pt idx="3153">
                  <c:v>498162.3914280851</c:v>
                </c:pt>
                <c:pt idx="3154">
                  <c:v>371005.24427602813</c:v>
                </c:pt>
                <c:pt idx="3155">
                  <c:v>174488.68569799265</c:v>
                </c:pt>
                <c:pt idx="3156">
                  <c:v>186688.53366842913</c:v>
                </c:pt>
                <c:pt idx="3157">
                  <c:v>84448.3511865896</c:v>
                </c:pt>
                <c:pt idx="3158">
                  <c:v>185532.85840790626</c:v>
                </c:pt>
                <c:pt idx="3159">
                  <c:v>907656.240001139</c:v>
                </c:pt>
                <c:pt idx="3160">
                  <c:v>119964.76985533915</c:v>
                </c:pt>
                <c:pt idx="3161">
                  <c:v>841295.71108584001</c:v>
                </c:pt>
                <c:pt idx="3162">
                  <c:v>210575.7569165093</c:v>
                </c:pt>
                <c:pt idx="3163">
                  <c:v>690926.87025953142</c:v>
                </c:pt>
                <c:pt idx="3164">
                  <c:v>77219.216168124505</c:v>
                </c:pt>
                <c:pt idx="3165">
                  <c:v>967690.67600172595</c:v>
                </c:pt>
                <c:pt idx="3166">
                  <c:v>218496.99240070296</c:v>
                </c:pt>
                <c:pt idx="3167">
                  <c:v>190772.93381570338</c:v>
                </c:pt>
                <c:pt idx="3168">
                  <c:v>308303.04326824448</c:v>
                </c:pt>
                <c:pt idx="3169">
                  <c:v>215687.22253354086</c:v>
                </c:pt>
                <c:pt idx="3170">
                  <c:v>867152.61334200378</c:v>
                </c:pt>
                <c:pt idx="3171">
                  <c:v>134435.23876445187</c:v>
                </c:pt>
                <c:pt idx="3172">
                  <c:v>1107184.9244520825</c:v>
                </c:pt>
                <c:pt idx="3173">
                  <c:v>245632.63134701812</c:v>
                </c:pt>
                <c:pt idx="3174">
                  <c:v>428008.01314426993</c:v>
                </c:pt>
                <c:pt idx="3175">
                  <c:v>372723.15271068073</c:v>
                </c:pt>
                <c:pt idx="3176">
                  <c:v>199327.66589181678</c:v>
                </c:pt>
                <c:pt idx="3177">
                  <c:v>231645.838810833</c:v>
                </c:pt>
                <c:pt idx="3178">
                  <c:v>391756.75795209641</c:v>
                </c:pt>
                <c:pt idx="3179">
                  <c:v>444685.75653602887</c:v>
                </c:pt>
                <c:pt idx="3180">
                  <c:v>521679.93887911894</c:v>
                </c:pt>
                <c:pt idx="3181">
                  <c:v>182508.56501185196</c:v>
                </c:pt>
                <c:pt idx="3182">
                  <c:v>187699.31850481621</c:v>
                </c:pt>
                <c:pt idx="3183">
                  <c:v>177518.03849058057</c:v>
                </c:pt>
                <c:pt idx="3184">
                  <c:v>85710.307373050673</c:v>
                </c:pt>
                <c:pt idx="3185">
                  <c:v>345299.58179079916</c:v>
                </c:pt>
                <c:pt idx="3186">
                  <c:v>588138.12983211025</c:v>
                </c:pt>
                <c:pt idx="3187">
                  <c:v>511433.2483225693</c:v>
                </c:pt>
                <c:pt idx="3188">
                  <c:v>177518.03849058057</c:v>
                </c:pt>
                <c:pt idx="3189">
                  <c:v>290645.68585423601</c:v>
                </c:pt>
                <c:pt idx="3190">
                  <c:v>744881.08208842389</c:v>
                </c:pt>
                <c:pt idx="3191">
                  <c:v>83994.640774761894</c:v>
                </c:pt>
                <c:pt idx="3192">
                  <c:v>185056.15415359029</c:v>
                </c:pt>
                <c:pt idx="3193">
                  <c:v>3213283.2742669685</c:v>
                </c:pt>
                <c:pt idx="3194">
                  <c:v>493411.80157077714</c:v>
                </c:pt>
                <c:pt idx="3195">
                  <c:v>287406.12809814274</c:v>
                </c:pt>
                <c:pt idx="3196">
                  <c:v>245341.66550130685</c:v>
                </c:pt>
                <c:pt idx="3197">
                  <c:v>458160.04503038514</c:v>
                </c:pt>
                <c:pt idx="3198">
                  <c:v>297906.05888430419</c:v>
                </c:pt>
                <c:pt idx="3199">
                  <c:v>371477.91797379061</c:v>
                </c:pt>
                <c:pt idx="3200">
                  <c:v>76862.187908946682</c:v>
                </c:pt>
                <c:pt idx="3201">
                  <c:v>3201216.8276244565</c:v>
                </c:pt>
                <c:pt idx="3202">
                  <c:v>196309.30232511996</c:v>
                </c:pt>
                <c:pt idx="3203">
                  <c:v>213687.29209908136</c:v>
                </c:pt>
                <c:pt idx="3204">
                  <c:v>549259.21424250491</c:v>
                </c:pt>
                <c:pt idx="3205">
                  <c:v>280186.52944875427</c:v>
                </c:pt>
                <c:pt idx="3206">
                  <c:v>180616.53236709011</c:v>
                </c:pt>
                <c:pt idx="3207">
                  <c:v>209207.25419443182</c:v>
                </c:pt>
                <c:pt idx="3208">
                  <c:v>344751.75572648301</c:v>
                </c:pt>
                <c:pt idx="3209">
                  <c:v>76527.115702395939</c:v>
                </c:pt>
                <c:pt idx="3210">
                  <c:v>309102.78376347775</c:v>
                </c:pt>
                <c:pt idx="3211">
                  <c:v>182171.26551860725</c:v>
                </c:pt>
                <c:pt idx="3212">
                  <c:v>119948.06520513458</c:v>
                </c:pt>
                <c:pt idx="3213">
                  <c:v>682994.76395154628</c:v>
                </c:pt>
                <c:pt idx="3214">
                  <c:v>221017.02927413551</c:v>
                </c:pt>
                <c:pt idx="3215">
                  <c:v>192956.97124533827</c:v>
                </c:pt>
                <c:pt idx="3216">
                  <c:v>191550.47279809008</c:v>
                </c:pt>
                <c:pt idx="3217">
                  <c:v>180173.89038473161</c:v>
                </c:pt>
                <c:pt idx="3218">
                  <c:v>322879.26188393898</c:v>
                </c:pt>
                <c:pt idx="3219">
                  <c:v>293921.61941550899</c:v>
                </c:pt>
                <c:pt idx="3220">
                  <c:v>252089.05476868461</c:v>
                </c:pt>
                <c:pt idx="3221">
                  <c:v>4084561.8066763538</c:v>
                </c:pt>
                <c:pt idx="3222">
                  <c:v>225661.9553286244</c:v>
                </c:pt>
                <c:pt idx="3223">
                  <c:v>338500.57866798644</c:v>
                </c:pt>
                <c:pt idx="3224">
                  <c:v>175948.4607631414</c:v>
                </c:pt>
                <c:pt idx="3225">
                  <c:v>415835.70064277301</c:v>
                </c:pt>
                <c:pt idx="3226">
                  <c:v>561222.4754289001</c:v>
                </c:pt>
                <c:pt idx="3227">
                  <c:v>2886340.2544314736</c:v>
                </c:pt>
                <c:pt idx="3228">
                  <c:v>264929.77081763523</c:v>
                </c:pt>
                <c:pt idx="3229">
                  <c:v>517325.27703771606</c:v>
                </c:pt>
                <c:pt idx="3230">
                  <c:v>405532.75830753188</c:v>
                </c:pt>
                <c:pt idx="3231">
                  <c:v>86821.115292128583</c:v>
                </c:pt>
                <c:pt idx="3232">
                  <c:v>1650374.8338532748</c:v>
                </c:pt>
                <c:pt idx="3233">
                  <c:v>263017.08216969343</c:v>
                </c:pt>
                <c:pt idx="3234">
                  <c:v>220281.2856629233</c:v>
                </c:pt>
                <c:pt idx="3235">
                  <c:v>288215.15950223315</c:v>
                </c:pt>
                <c:pt idx="3236">
                  <c:v>195076.68487745794</c:v>
                </c:pt>
                <c:pt idx="3237">
                  <c:v>405022.11353345035</c:v>
                </c:pt>
                <c:pt idx="3238">
                  <c:v>424028.01704928512</c:v>
                </c:pt>
                <c:pt idx="3239">
                  <c:v>175243.57900123973</c:v>
                </c:pt>
                <c:pt idx="3240">
                  <c:v>231726.98116125946</c:v>
                </c:pt>
                <c:pt idx="3241">
                  <c:v>316165.51647147315</c:v>
                </c:pt>
                <c:pt idx="3242">
                  <c:v>201619.02203725115</c:v>
                </c:pt>
                <c:pt idx="3243">
                  <c:v>220951.16446634661</c:v>
                </c:pt>
                <c:pt idx="3244">
                  <c:v>414571.43236625119</c:v>
                </c:pt>
                <c:pt idx="3245">
                  <c:v>271752.39725493354</c:v>
                </c:pt>
                <c:pt idx="3246">
                  <c:v>826727.12956641801</c:v>
                </c:pt>
                <c:pt idx="3247">
                  <c:v>231814.48855745536</c:v>
                </c:pt>
                <c:pt idx="3248">
                  <c:v>182857.53215792275</c:v>
                </c:pt>
                <c:pt idx="3249">
                  <c:v>3707329.9777901261</c:v>
                </c:pt>
                <c:pt idx="3250">
                  <c:v>74485.817263688587</c:v>
                </c:pt>
                <c:pt idx="3251">
                  <c:v>84337.774094419656</c:v>
                </c:pt>
                <c:pt idx="3252">
                  <c:v>116231.67134335169</c:v>
                </c:pt>
                <c:pt idx="3253">
                  <c:v>660838.21588462195</c:v>
                </c:pt>
                <c:pt idx="3254">
                  <c:v>183272.38426124112</c:v>
                </c:pt>
                <c:pt idx="3255">
                  <c:v>252037.92958399223</c:v>
                </c:pt>
                <c:pt idx="3256">
                  <c:v>100058.25472791155</c:v>
                </c:pt>
                <c:pt idx="3257">
                  <c:v>80755.292630458949</c:v>
                </c:pt>
                <c:pt idx="3258">
                  <c:v>140895.90235446219</c:v>
                </c:pt>
                <c:pt idx="3259">
                  <c:v>180457.26363861977</c:v>
                </c:pt>
                <c:pt idx="3260">
                  <c:v>220811.68385178957</c:v>
                </c:pt>
                <c:pt idx="3261">
                  <c:v>584748.66226040409</c:v>
                </c:pt>
                <c:pt idx="3262">
                  <c:v>243229.35245512135</c:v>
                </c:pt>
                <c:pt idx="3263">
                  <c:v>340559.37858593295</c:v>
                </c:pt>
                <c:pt idx="3264">
                  <c:v>481482.4296995133</c:v>
                </c:pt>
                <c:pt idx="3265">
                  <c:v>190836.84029656881</c:v>
                </c:pt>
                <c:pt idx="3266">
                  <c:v>103795.23658887393</c:v>
                </c:pt>
                <c:pt idx="3267">
                  <c:v>93602.373725179044</c:v>
                </c:pt>
                <c:pt idx="3268">
                  <c:v>256863.22089247144</c:v>
                </c:pt>
                <c:pt idx="3269">
                  <c:v>209313.80073004827</c:v>
                </c:pt>
                <c:pt idx="3270">
                  <c:v>179205.3103866835</c:v>
                </c:pt>
                <c:pt idx="3271">
                  <c:v>185568.9750097316</c:v>
                </c:pt>
                <c:pt idx="3272">
                  <c:v>135074.83479246291</c:v>
                </c:pt>
                <c:pt idx="3273">
                  <c:v>178845.9644376561</c:v>
                </c:pt>
                <c:pt idx="3274">
                  <c:v>77751.417626850322</c:v>
                </c:pt>
                <c:pt idx="3275">
                  <c:v>387138.26827286993</c:v>
                </c:pt>
                <c:pt idx="3276">
                  <c:v>240283.80676576227</c:v>
                </c:pt>
                <c:pt idx="3277">
                  <c:v>538621.84932216909</c:v>
                </c:pt>
                <c:pt idx="3278">
                  <c:v>168625.79476587489</c:v>
                </c:pt>
                <c:pt idx="3279">
                  <c:v>2068049.4918368673</c:v>
                </c:pt>
                <c:pt idx="3280">
                  <c:v>473176.80009393609</c:v>
                </c:pt>
                <c:pt idx="3281">
                  <c:v>208580.59786975005</c:v>
                </c:pt>
                <c:pt idx="3282">
                  <c:v>350026.83409275842</c:v>
                </c:pt>
                <c:pt idx="3283">
                  <c:v>1464667.1355013114</c:v>
                </c:pt>
                <c:pt idx="3284">
                  <c:v>297504.20808199176</c:v>
                </c:pt>
                <c:pt idx="3285">
                  <c:v>798990.83626080677</c:v>
                </c:pt>
                <c:pt idx="3286">
                  <c:v>206836.36921223818</c:v>
                </c:pt>
                <c:pt idx="3287">
                  <c:v>292549.086136878</c:v>
                </c:pt>
                <c:pt idx="3288">
                  <c:v>151673.31270744425</c:v>
                </c:pt>
                <c:pt idx="3289">
                  <c:v>290576.162201698</c:v>
                </c:pt>
                <c:pt idx="3290">
                  <c:v>194150.90334131703</c:v>
                </c:pt>
                <c:pt idx="3291">
                  <c:v>183886.93211689603</c:v>
                </c:pt>
                <c:pt idx="3292">
                  <c:v>179288.60642001461</c:v>
                </c:pt>
                <c:pt idx="3293">
                  <c:v>237793.3462418631</c:v>
                </c:pt>
                <c:pt idx="3294">
                  <c:v>278323.37232743559</c:v>
                </c:pt>
                <c:pt idx="3295">
                  <c:v>104378.9872491265</c:v>
                </c:pt>
                <c:pt idx="3296">
                  <c:v>116353.91608834775</c:v>
                </c:pt>
                <c:pt idx="3297">
                  <c:v>369103.16084219969</c:v>
                </c:pt>
                <c:pt idx="3298">
                  <c:v>196175.82514370975</c:v>
                </c:pt>
                <c:pt idx="3299">
                  <c:v>225958.68364665587</c:v>
                </c:pt>
                <c:pt idx="3300">
                  <c:v>209208.52624493494</c:v>
                </c:pt>
                <c:pt idx="3301">
                  <c:v>215687.22253354086</c:v>
                </c:pt>
                <c:pt idx="3302">
                  <c:v>215687.22253354086</c:v>
                </c:pt>
                <c:pt idx="3303">
                  <c:v>3911094.1258523604</c:v>
                </c:pt>
                <c:pt idx="3304">
                  <c:v>595966.54411347373</c:v>
                </c:pt>
                <c:pt idx="3305">
                  <c:v>125257.88092021018</c:v>
                </c:pt>
                <c:pt idx="3306">
                  <c:v>195070.85105104488</c:v>
                </c:pt>
                <c:pt idx="3307">
                  <c:v>351289.58710825414</c:v>
                </c:pt>
                <c:pt idx="3308">
                  <c:v>228418.68953871256</c:v>
                </c:pt>
                <c:pt idx="3309">
                  <c:v>641539.53875382338</c:v>
                </c:pt>
                <c:pt idx="3310">
                  <c:v>116423.12517626988</c:v>
                </c:pt>
                <c:pt idx="3311">
                  <c:v>124387.58313920507</c:v>
                </c:pt>
                <c:pt idx="3312">
                  <c:v>414908.73185949586</c:v>
                </c:pt>
                <c:pt idx="3313">
                  <c:v>12124867.784328958</c:v>
                </c:pt>
                <c:pt idx="3314">
                  <c:v>351359.32741553267</c:v>
                </c:pt>
                <c:pt idx="3315">
                  <c:v>215687.22253354086</c:v>
                </c:pt>
                <c:pt idx="3316">
                  <c:v>202991.55531588214</c:v>
                </c:pt>
                <c:pt idx="3317">
                  <c:v>241329.41150461993</c:v>
                </c:pt>
                <c:pt idx="3318">
                  <c:v>1133023.9770656584</c:v>
                </c:pt>
                <c:pt idx="3319">
                  <c:v>271337.92996992799</c:v>
                </c:pt>
                <c:pt idx="3320">
                  <c:v>407918.84612817795</c:v>
                </c:pt>
                <c:pt idx="3321">
                  <c:v>2555902.8676010557</c:v>
                </c:pt>
                <c:pt idx="3322">
                  <c:v>1049277.9150333735</c:v>
                </c:pt>
                <c:pt idx="3323">
                  <c:v>2412545.4803902865</c:v>
                </c:pt>
                <c:pt idx="3324">
                  <c:v>2067242.7837224156</c:v>
                </c:pt>
                <c:pt idx="3325">
                  <c:v>76876.082848466758</c:v>
                </c:pt>
                <c:pt idx="3326">
                  <c:v>85640.567065772149</c:v>
                </c:pt>
                <c:pt idx="3327">
                  <c:v>217944.37254953146</c:v>
                </c:pt>
                <c:pt idx="3328">
                  <c:v>126484.30292883651</c:v>
                </c:pt>
                <c:pt idx="3329">
                  <c:v>229064.80901964926</c:v>
                </c:pt>
                <c:pt idx="3330">
                  <c:v>228476.33817633061</c:v>
                </c:pt>
                <c:pt idx="3331">
                  <c:v>381890.42616712308</c:v>
                </c:pt>
                <c:pt idx="3332">
                  <c:v>117760.76269894456</c:v>
                </c:pt>
                <c:pt idx="3333">
                  <c:v>184753.06078978936</c:v>
                </c:pt>
                <c:pt idx="3334">
                  <c:v>217100.59259706334</c:v>
                </c:pt>
                <c:pt idx="3335">
                  <c:v>184660.44054272922</c:v>
                </c:pt>
                <c:pt idx="3336">
                  <c:v>205265.67559175548</c:v>
                </c:pt>
                <c:pt idx="3337">
                  <c:v>399855.47312611016</c:v>
                </c:pt>
                <c:pt idx="3338">
                  <c:v>176378.83586931683</c:v>
                </c:pt>
                <c:pt idx="3339">
                  <c:v>800910.38116881787</c:v>
                </c:pt>
                <c:pt idx="3340">
                  <c:v>272135.57053044811</c:v>
                </c:pt>
                <c:pt idx="3341">
                  <c:v>243505.91679080779</c:v>
                </c:pt>
                <c:pt idx="3342">
                  <c:v>172179.90392680492</c:v>
                </c:pt>
                <c:pt idx="3343">
                  <c:v>188975.85925730993</c:v>
                </c:pt>
                <c:pt idx="3344">
                  <c:v>74392.741650757831</c:v>
                </c:pt>
                <c:pt idx="3345">
                  <c:v>253431.88769589394</c:v>
                </c:pt>
                <c:pt idx="3346">
                  <c:v>449384.87974548055</c:v>
                </c:pt>
                <c:pt idx="3347">
                  <c:v>194110.92578967195</c:v>
                </c:pt>
                <c:pt idx="3348">
                  <c:v>2067620.2303740389</c:v>
                </c:pt>
                <c:pt idx="3349">
                  <c:v>276085.74146558781</c:v>
                </c:pt>
                <c:pt idx="3350">
                  <c:v>189662.12589662545</c:v>
                </c:pt>
                <c:pt idx="3351">
                  <c:v>15790893.103122942</c:v>
                </c:pt>
                <c:pt idx="3352">
                  <c:v>79970.116551799612</c:v>
                </c:pt>
                <c:pt idx="3353">
                  <c:v>194192.59935945479</c:v>
                </c:pt>
                <c:pt idx="3354">
                  <c:v>342699.01044631744</c:v>
                </c:pt>
                <c:pt idx="3355">
                  <c:v>165696.48745513291</c:v>
                </c:pt>
                <c:pt idx="3356">
                  <c:v>137336.06656964115</c:v>
                </c:pt>
                <c:pt idx="3357">
                  <c:v>78940.716592826357</c:v>
                </c:pt>
                <c:pt idx="3358">
                  <c:v>824660.61669871316</c:v>
                </c:pt>
                <c:pt idx="3359">
                  <c:v>122943.18946912362</c:v>
                </c:pt>
                <c:pt idx="3360">
                  <c:v>309057.93657149153</c:v>
                </c:pt>
                <c:pt idx="3361">
                  <c:v>376838.09004346794</c:v>
                </c:pt>
                <c:pt idx="3362">
                  <c:v>182829.74227888262</c:v>
                </c:pt>
                <c:pt idx="3363">
                  <c:v>261288.95108954393</c:v>
                </c:pt>
                <c:pt idx="3364">
                  <c:v>921309.60519347666</c:v>
                </c:pt>
                <c:pt idx="3365">
                  <c:v>224951.82216430025</c:v>
                </c:pt>
                <c:pt idx="3366">
                  <c:v>119616.59953830295</c:v>
                </c:pt>
                <c:pt idx="3367">
                  <c:v>615691.73540062795</c:v>
                </c:pt>
                <c:pt idx="3368">
                  <c:v>205810.23432982003</c:v>
                </c:pt>
                <c:pt idx="3369">
                  <c:v>198833.99472771038</c:v>
                </c:pt>
                <c:pt idx="3370">
                  <c:v>251127.76705365285</c:v>
                </c:pt>
                <c:pt idx="3371">
                  <c:v>124592.34948765277</c:v>
                </c:pt>
                <c:pt idx="3372">
                  <c:v>185003.57386238698</c:v>
                </c:pt>
                <c:pt idx="3373">
                  <c:v>356033.9168726182</c:v>
                </c:pt>
                <c:pt idx="3374">
                  <c:v>379839.3929471263</c:v>
                </c:pt>
                <c:pt idx="3375">
                  <c:v>226324.35544293129</c:v>
                </c:pt>
                <c:pt idx="3376">
                  <c:v>3798440.5913001471</c:v>
                </c:pt>
                <c:pt idx="3377">
                  <c:v>215156.1571173172</c:v>
                </c:pt>
                <c:pt idx="3378">
                  <c:v>204198.19735394116</c:v>
                </c:pt>
                <c:pt idx="3379">
                  <c:v>175747.47056114656</c:v>
                </c:pt>
                <c:pt idx="3380">
                  <c:v>417106.48117264302</c:v>
                </c:pt>
                <c:pt idx="3381">
                  <c:v>177960.6804729391</c:v>
                </c:pt>
                <c:pt idx="3382">
                  <c:v>178288.71480657416</c:v>
                </c:pt>
                <c:pt idx="3383">
                  <c:v>271268.40406769357</c:v>
                </c:pt>
                <c:pt idx="3384">
                  <c:v>650321.52445036802</c:v>
                </c:pt>
                <c:pt idx="3385">
                  <c:v>421335.1893200624</c:v>
                </c:pt>
                <c:pt idx="3386">
                  <c:v>195530.47114277142</c:v>
                </c:pt>
                <c:pt idx="3387">
                  <c:v>494056.11778185418</c:v>
                </c:pt>
                <c:pt idx="3388">
                  <c:v>121337.30313397018</c:v>
                </c:pt>
                <c:pt idx="3389">
                  <c:v>582613.68338562036</c:v>
                </c:pt>
                <c:pt idx="3390">
                  <c:v>591721.30092258344</c:v>
                </c:pt>
                <c:pt idx="3391">
                  <c:v>177960.6804729391</c:v>
                </c:pt>
                <c:pt idx="3392">
                  <c:v>445949.5159923496</c:v>
                </c:pt>
                <c:pt idx="3393">
                  <c:v>213548.05694474385</c:v>
                </c:pt>
                <c:pt idx="3394">
                  <c:v>593158.85992521571</c:v>
                </c:pt>
                <c:pt idx="3395">
                  <c:v>294462.58281343197</c:v>
                </c:pt>
                <c:pt idx="3396">
                  <c:v>26315925.894641336</c:v>
                </c:pt>
                <c:pt idx="3397">
                  <c:v>183272.38426124112</c:v>
                </c:pt>
                <c:pt idx="3398">
                  <c:v>150411.35652098319</c:v>
                </c:pt>
                <c:pt idx="3399">
                  <c:v>100385.43542808905</c:v>
                </c:pt>
                <c:pt idx="3400">
                  <c:v>184157.66822595813</c:v>
                </c:pt>
                <c:pt idx="3401">
                  <c:v>178774.93528050807</c:v>
                </c:pt>
                <c:pt idx="3402">
                  <c:v>184660.44054272922</c:v>
                </c:pt>
                <c:pt idx="3403">
                  <c:v>8131093.0812978856</c:v>
                </c:pt>
                <c:pt idx="3404">
                  <c:v>176510.25537076688</c:v>
                </c:pt>
                <c:pt idx="3405">
                  <c:v>460172.62970289774</c:v>
                </c:pt>
                <c:pt idx="3406">
                  <c:v>314166.48527531652</c:v>
                </c:pt>
                <c:pt idx="3407">
                  <c:v>474973.45063549513</c:v>
                </c:pt>
                <c:pt idx="3408">
                  <c:v>2262175.0249499152</c:v>
                </c:pt>
                <c:pt idx="3409">
                  <c:v>393640.37572061387</c:v>
                </c:pt>
                <c:pt idx="3410">
                  <c:v>215687.22253354086</c:v>
                </c:pt>
                <c:pt idx="3411">
                  <c:v>82709.349282648589</c:v>
                </c:pt>
                <c:pt idx="3412">
                  <c:v>188233.83205360285</c:v>
                </c:pt>
                <c:pt idx="3413">
                  <c:v>174488.68569799265</c:v>
                </c:pt>
                <c:pt idx="3414">
                  <c:v>91498.016839275006</c:v>
                </c:pt>
                <c:pt idx="3415">
                  <c:v>311700.06313285622</c:v>
                </c:pt>
                <c:pt idx="3416">
                  <c:v>1230117.92523263</c:v>
                </c:pt>
                <c:pt idx="3417">
                  <c:v>120402.88926030927</c:v>
                </c:pt>
                <c:pt idx="3418">
                  <c:v>184600.31020831666</c:v>
                </c:pt>
                <c:pt idx="3419">
                  <c:v>76527.115702395939</c:v>
                </c:pt>
                <c:pt idx="3420">
                  <c:v>187184.61852532957</c:v>
                </c:pt>
                <c:pt idx="3421">
                  <c:v>197199.39127626995</c:v>
                </c:pt>
                <c:pt idx="3422">
                  <c:v>116184.73512236901</c:v>
                </c:pt>
                <c:pt idx="3423">
                  <c:v>129572.5028057563</c:v>
                </c:pt>
                <c:pt idx="3424">
                  <c:v>177518.03849058057</c:v>
                </c:pt>
                <c:pt idx="3425">
                  <c:v>1083872.7011246353</c:v>
                </c:pt>
                <c:pt idx="3426">
                  <c:v>159832.9382455388</c:v>
                </c:pt>
                <c:pt idx="3427">
                  <c:v>83843.492507378745</c:v>
                </c:pt>
                <c:pt idx="3428">
                  <c:v>85710.307373050673</c:v>
                </c:pt>
                <c:pt idx="3429">
                  <c:v>347839.95560340281</c:v>
                </c:pt>
                <c:pt idx="3430">
                  <c:v>96260.198495923367</c:v>
                </c:pt>
                <c:pt idx="3431">
                  <c:v>239194.77184330364</c:v>
                </c:pt>
                <c:pt idx="3432">
                  <c:v>2731388.9915728262</c:v>
                </c:pt>
                <c:pt idx="3433">
                  <c:v>2173391.4209717982</c:v>
                </c:pt>
                <c:pt idx="3434">
                  <c:v>179288.60642001461</c:v>
                </c:pt>
                <c:pt idx="3435">
                  <c:v>164186.70084863878</c:v>
                </c:pt>
                <c:pt idx="3436">
                  <c:v>326440.55052557454</c:v>
                </c:pt>
                <c:pt idx="3437">
                  <c:v>615170.85343137954</c:v>
                </c:pt>
                <c:pt idx="3438">
                  <c:v>282451.20935849543</c:v>
                </c:pt>
                <c:pt idx="3439">
                  <c:v>84250.532307901944</c:v>
                </c:pt>
                <c:pt idx="3440">
                  <c:v>202582.55383834318</c:v>
                </c:pt>
                <c:pt idx="3441">
                  <c:v>77604.299916020653</c:v>
                </c:pt>
                <c:pt idx="3442">
                  <c:v>301545.19599433208</c:v>
                </c:pt>
                <c:pt idx="3443">
                  <c:v>1801603.5522094143</c:v>
                </c:pt>
                <c:pt idx="3444">
                  <c:v>227924.40795167166</c:v>
                </c:pt>
                <c:pt idx="3445">
                  <c:v>128544.49329938577</c:v>
                </c:pt>
                <c:pt idx="3446">
                  <c:v>196536.45994260669</c:v>
                </c:pt>
                <c:pt idx="3447">
                  <c:v>183886.93211689603</c:v>
                </c:pt>
                <c:pt idx="3448">
                  <c:v>73722.003614088186</c:v>
                </c:pt>
                <c:pt idx="3449">
                  <c:v>381251.96618161415</c:v>
                </c:pt>
                <c:pt idx="3450">
                  <c:v>218752.88393384303</c:v>
                </c:pt>
                <c:pt idx="3451">
                  <c:v>405521.09065470577</c:v>
                </c:pt>
                <c:pt idx="3452">
                  <c:v>119270.54930543866</c:v>
                </c:pt>
                <c:pt idx="3453">
                  <c:v>239045.27403841261</c:v>
                </c:pt>
                <c:pt idx="3454">
                  <c:v>187010.13495229417</c:v>
                </c:pt>
                <c:pt idx="3455">
                  <c:v>269047.37065352831</c:v>
                </c:pt>
                <c:pt idx="3456">
                  <c:v>177518.03849058057</c:v>
                </c:pt>
                <c:pt idx="3457">
                  <c:v>499174.28765812272</c:v>
                </c:pt>
                <c:pt idx="3458">
                  <c:v>266127.82052323082</c:v>
                </c:pt>
                <c:pt idx="3459">
                  <c:v>446546.73757528781</c:v>
                </c:pt>
                <c:pt idx="3460">
                  <c:v>333328.01628077397</c:v>
                </c:pt>
                <c:pt idx="3461">
                  <c:v>90101.300221322963</c:v>
                </c:pt>
                <c:pt idx="3462">
                  <c:v>362722.76692009537</c:v>
                </c:pt>
                <c:pt idx="3463">
                  <c:v>307537.17193868384</c:v>
                </c:pt>
                <c:pt idx="3464">
                  <c:v>181915.37398546719</c:v>
                </c:pt>
                <c:pt idx="3465">
                  <c:v>3679159.0714596924</c:v>
                </c:pt>
                <c:pt idx="3466">
                  <c:v>1253424.5691437647</c:v>
                </c:pt>
                <c:pt idx="3467">
                  <c:v>178288.71480657416</c:v>
                </c:pt>
                <c:pt idx="3468">
                  <c:v>228900.77225357096</c:v>
                </c:pt>
                <c:pt idx="3469">
                  <c:v>218752.88393384303</c:v>
                </c:pt>
                <c:pt idx="3470">
                  <c:v>180173.89038473161</c:v>
                </c:pt>
                <c:pt idx="3471">
                  <c:v>147131.17159178882</c:v>
                </c:pt>
                <c:pt idx="3472">
                  <c:v>210358.89889840115</c:v>
                </c:pt>
                <c:pt idx="3473">
                  <c:v>424108.73538287712</c:v>
                </c:pt>
                <c:pt idx="3474">
                  <c:v>96347.440282441079</c:v>
                </c:pt>
                <c:pt idx="3475">
                  <c:v>222843.7115310985</c:v>
                </c:pt>
                <c:pt idx="3476">
                  <c:v>80819.1991113244</c:v>
                </c:pt>
                <c:pt idx="3477">
                  <c:v>223179.30375742808</c:v>
                </c:pt>
                <c:pt idx="3478">
                  <c:v>75683.866969284194</c:v>
                </c:pt>
                <c:pt idx="3479">
                  <c:v>327392.92349404178</c:v>
                </c:pt>
                <c:pt idx="3480">
                  <c:v>1030505.6055348879</c:v>
                </c:pt>
                <c:pt idx="3481">
                  <c:v>814479.85110446764</c:v>
                </c:pt>
                <c:pt idx="3482">
                  <c:v>286774.68918618315</c:v>
                </c:pt>
                <c:pt idx="3483">
                  <c:v>83052.482602306336</c:v>
                </c:pt>
                <c:pt idx="3484">
                  <c:v>117005.86939569749</c:v>
                </c:pt>
                <c:pt idx="3485">
                  <c:v>233815.74704030587</c:v>
                </c:pt>
                <c:pt idx="3486">
                  <c:v>210587.42456933548</c:v>
                </c:pt>
                <c:pt idx="3487">
                  <c:v>772562.42476518697</c:v>
                </c:pt>
                <c:pt idx="3488">
                  <c:v>103303.18228852695</c:v>
                </c:pt>
                <c:pt idx="3489">
                  <c:v>4601745.3249663729</c:v>
                </c:pt>
                <c:pt idx="3490">
                  <c:v>179036.66064006119</c:v>
                </c:pt>
                <c:pt idx="3491">
                  <c:v>75270.993342347923</c:v>
                </c:pt>
                <c:pt idx="3492">
                  <c:v>964788.10733088886</c:v>
                </c:pt>
                <c:pt idx="3493">
                  <c:v>365107.46428813867</c:v>
                </c:pt>
                <c:pt idx="3494">
                  <c:v>371645.73729264567</c:v>
                </c:pt>
                <c:pt idx="3495">
                  <c:v>104537.34859594789</c:v>
                </c:pt>
                <c:pt idx="3496">
                  <c:v>256882.62164451467</c:v>
                </c:pt>
                <c:pt idx="3497">
                  <c:v>788150.54186061549</c:v>
                </c:pt>
                <c:pt idx="3498">
                  <c:v>2641500.8431186676</c:v>
                </c:pt>
                <c:pt idx="3499">
                  <c:v>196961.00122236909</c:v>
                </c:pt>
                <c:pt idx="3500">
                  <c:v>543153.35162497847</c:v>
                </c:pt>
                <c:pt idx="3501">
                  <c:v>71066.151719937159</c:v>
                </c:pt>
                <c:pt idx="3502">
                  <c:v>94119.990617872201</c:v>
                </c:pt>
                <c:pt idx="3503">
                  <c:v>76643.526620978941</c:v>
                </c:pt>
                <c:pt idx="3504">
                  <c:v>428727.14025873673</c:v>
                </c:pt>
                <c:pt idx="3505">
                  <c:v>96233.522260230224</c:v>
                </c:pt>
                <c:pt idx="3506">
                  <c:v>161070.76229731302</c:v>
                </c:pt>
                <c:pt idx="3507">
                  <c:v>192259.04590307773</c:v>
                </c:pt>
                <c:pt idx="3508">
                  <c:v>183666.55796222438</c:v>
                </c:pt>
                <c:pt idx="3509">
                  <c:v>134719.50260062263</c:v>
                </c:pt>
                <c:pt idx="3510">
                  <c:v>96249.474879710469</c:v>
                </c:pt>
                <c:pt idx="3511">
                  <c:v>1363131.238908109</c:v>
                </c:pt>
                <c:pt idx="3512">
                  <c:v>126141.16960917875</c:v>
                </c:pt>
                <c:pt idx="3513">
                  <c:v>214400.56523767643</c:v>
                </c:pt>
                <c:pt idx="3514">
                  <c:v>74164.645596446688</c:v>
                </c:pt>
                <c:pt idx="3515">
                  <c:v>255436.57751194102</c:v>
                </c:pt>
                <c:pt idx="3516">
                  <c:v>125787.67988571951</c:v>
                </c:pt>
                <c:pt idx="3517">
                  <c:v>75265.159515934865</c:v>
                </c:pt>
                <c:pt idx="3518">
                  <c:v>648633.7325344861</c:v>
                </c:pt>
                <c:pt idx="3519">
                  <c:v>119058.14586071836</c:v>
                </c:pt>
                <c:pt idx="3520">
                  <c:v>120901.89103041627</c:v>
                </c:pt>
                <c:pt idx="3521">
                  <c:v>228098.96737819284</c:v>
                </c:pt>
                <c:pt idx="3522">
                  <c:v>229064.01219061465</c:v>
                </c:pt>
                <c:pt idx="3523">
                  <c:v>1509300.7103257973</c:v>
                </c:pt>
                <c:pt idx="3524">
                  <c:v>1212857.6352271209</c:v>
                </c:pt>
                <c:pt idx="3525">
                  <c:v>482197.17584438156</c:v>
                </c:pt>
                <c:pt idx="3526">
                  <c:v>222928.02520483208</c:v>
                </c:pt>
                <c:pt idx="3527">
                  <c:v>185678.77207223332</c:v>
                </c:pt>
                <c:pt idx="3528">
                  <c:v>498796.07777619729</c:v>
                </c:pt>
                <c:pt idx="3529">
                  <c:v>439436.93038861227</c:v>
                </c:pt>
                <c:pt idx="3530">
                  <c:v>178845.9644376561</c:v>
                </c:pt>
                <c:pt idx="3531">
                  <c:v>259951.42076939123</c:v>
                </c:pt>
                <c:pt idx="3532">
                  <c:v>79626.983232141865</c:v>
                </c:pt>
                <c:pt idx="3533">
                  <c:v>177960.6804729391</c:v>
                </c:pt>
                <c:pt idx="3534">
                  <c:v>2140159.7277930356</c:v>
                </c:pt>
                <c:pt idx="3535">
                  <c:v>205213.17115403799</c:v>
                </c:pt>
                <c:pt idx="3536">
                  <c:v>446381.34955512831</c:v>
                </c:pt>
                <c:pt idx="3537">
                  <c:v>684006.66243128036</c:v>
                </c:pt>
                <c:pt idx="3538">
                  <c:v>255817.1921367794</c:v>
                </c:pt>
                <c:pt idx="3539">
                  <c:v>277625.70364497218</c:v>
                </c:pt>
                <c:pt idx="3540">
                  <c:v>335069.24547140888</c:v>
                </c:pt>
                <c:pt idx="3541">
                  <c:v>399549.14043500152</c:v>
                </c:pt>
                <c:pt idx="3542">
                  <c:v>301558.66691701772</c:v>
                </c:pt>
                <c:pt idx="3543">
                  <c:v>177075.3965082221</c:v>
                </c:pt>
                <c:pt idx="3544">
                  <c:v>222181.30021721404</c:v>
                </c:pt>
                <c:pt idx="3545">
                  <c:v>184230.06543655379</c:v>
                </c:pt>
                <c:pt idx="3546">
                  <c:v>214204.55857872945</c:v>
                </c:pt>
                <c:pt idx="3547">
                  <c:v>1891178.8501193274</c:v>
                </c:pt>
                <c:pt idx="3548">
                  <c:v>236524.27297890821</c:v>
                </c:pt>
                <c:pt idx="3549">
                  <c:v>116628.42274407396</c:v>
                </c:pt>
                <c:pt idx="3550">
                  <c:v>171161.7820090912</c:v>
                </c:pt>
                <c:pt idx="3551">
                  <c:v>218241.6096877642</c:v>
                </c:pt>
                <c:pt idx="3552">
                  <c:v>94428.1209790516</c:v>
                </c:pt>
                <c:pt idx="3553">
                  <c:v>307785.94079554133</c:v>
                </c:pt>
                <c:pt idx="3554">
                  <c:v>188141.44606718468</c:v>
                </c:pt>
                <c:pt idx="3555">
                  <c:v>2450031.3371062935</c:v>
                </c:pt>
                <c:pt idx="3556">
                  <c:v>1185771.5222076401</c:v>
                </c:pt>
                <c:pt idx="3557">
                  <c:v>580118.67453508521</c:v>
                </c:pt>
                <c:pt idx="3558">
                  <c:v>235372.62827493891</c:v>
                </c:pt>
                <c:pt idx="3559">
                  <c:v>14089986.27457683</c:v>
                </c:pt>
                <c:pt idx="3560">
                  <c:v>179288.60642001461</c:v>
                </c:pt>
                <c:pt idx="3561">
                  <c:v>274671.94738523097</c:v>
                </c:pt>
                <c:pt idx="3562">
                  <c:v>687641.64833295858</c:v>
                </c:pt>
                <c:pt idx="3563">
                  <c:v>71322.043253077209</c:v>
                </c:pt>
                <c:pt idx="3564">
                  <c:v>224434.30127455154</c:v>
                </c:pt>
                <c:pt idx="3565">
                  <c:v>133341.93232461315</c:v>
                </c:pt>
                <c:pt idx="3566">
                  <c:v>227554.22558412052</c:v>
                </c:pt>
                <c:pt idx="3567">
                  <c:v>275073.15335934114</c:v>
                </c:pt>
                <c:pt idx="3568">
                  <c:v>356523.63893344579</c:v>
                </c:pt>
                <c:pt idx="3569">
                  <c:v>84081.882561279606</c:v>
                </c:pt>
                <c:pt idx="3570">
                  <c:v>3989921.7137607131</c:v>
                </c:pt>
                <c:pt idx="3571">
                  <c:v>851793.02191750938</c:v>
                </c:pt>
                <c:pt idx="3572">
                  <c:v>179288.60642001461</c:v>
                </c:pt>
                <c:pt idx="3573">
                  <c:v>241929.22198687476</c:v>
                </c:pt>
                <c:pt idx="3574">
                  <c:v>180495.74607869732</c:v>
                </c:pt>
                <c:pt idx="3575">
                  <c:v>908343.19626696699</c:v>
                </c:pt>
                <c:pt idx="3576">
                  <c:v>3557102.8605640391</c:v>
                </c:pt>
                <c:pt idx="3577">
                  <c:v>382308.14957880252</c:v>
                </c:pt>
                <c:pt idx="3578">
                  <c:v>197627.96311258583</c:v>
                </c:pt>
                <c:pt idx="3579">
                  <c:v>263725.88728562655</c:v>
                </c:pt>
                <c:pt idx="3580">
                  <c:v>81592.707537157621</c:v>
                </c:pt>
                <c:pt idx="3581">
                  <c:v>180292.78300010919</c:v>
                </c:pt>
                <c:pt idx="3582">
                  <c:v>434734.89026595402</c:v>
                </c:pt>
                <c:pt idx="3583">
                  <c:v>261586.55209009579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AF-4D5F-A8F0-5D8183B75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599760"/>
        <c:axId val="742600416"/>
      </c:scatterChart>
      <c:valAx>
        <c:axId val="74259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Video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00416"/>
        <c:crosses val="autoZero"/>
        <c:crossBetween val="midCat"/>
      </c:valAx>
      <c:valAx>
        <c:axId val="742600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Impressions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9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vs advertisement</a:t>
            </a:r>
            <a:r>
              <a:rPr lang="en-US" baseline="0"/>
              <a:t> time span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PoliticalAds!$Z$1</c:f>
              <c:strCache>
                <c:ptCount val="1"/>
                <c:pt idx="0">
                  <c:v>Impressions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7183727034120734E-2"/>
                  <c:y val="-0.46123468941382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PoliticalAds!$X$2:$X$3585</c:f>
              <c:numCache>
                <c:formatCode>General</c:formatCode>
                <c:ptCount val="3584"/>
                <c:pt idx="0">
                  <c:v>1</c:v>
                </c:pt>
                <c:pt idx="1">
                  <c:v>9</c:v>
                </c:pt>
                <c:pt idx="2">
                  <c:v>53</c:v>
                </c:pt>
                <c:pt idx="3">
                  <c:v>205</c:v>
                </c:pt>
                <c:pt idx="4">
                  <c:v>41</c:v>
                </c:pt>
                <c:pt idx="5">
                  <c:v>93</c:v>
                </c:pt>
                <c:pt idx="6">
                  <c:v>4</c:v>
                </c:pt>
                <c:pt idx="7">
                  <c:v>14</c:v>
                </c:pt>
                <c:pt idx="8">
                  <c:v>9</c:v>
                </c:pt>
                <c:pt idx="9">
                  <c:v>20</c:v>
                </c:pt>
                <c:pt idx="10">
                  <c:v>22</c:v>
                </c:pt>
                <c:pt idx="11">
                  <c:v>1</c:v>
                </c:pt>
                <c:pt idx="12">
                  <c:v>2</c:v>
                </c:pt>
                <c:pt idx="13">
                  <c:v>147</c:v>
                </c:pt>
                <c:pt idx="14">
                  <c:v>205</c:v>
                </c:pt>
                <c:pt idx="15">
                  <c:v>20</c:v>
                </c:pt>
                <c:pt idx="16">
                  <c:v>7</c:v>
                </c:pt>
                <c:pt idx="17">
                  <c:v>19</c:v>
                </c:pt>
                <c:pt idx="18">
                  <c:v>6</c:v>
                </c:pt>
                <c:pt idx="19">
                  <c:v>58</c:v>
                </c:pt>
                <c:pt idx="20">
                  <c:v>26</c:v>
                </c:pt>
                <c:pt idx="21">
                  <c:v>11</c:v>
                </c:pt>
                <c:pt idx="22">
                  <c:v>30</c:v>
                </c:pt>
                <c:pt idx="23">
                  <c:v>6</c:v>
                </c:pt>
                <c:pt idx="24">
                  <c:v>1</c:v>
                </c:pt>
                <c:pt idx="25">
                  <c:v>164</c:v>
                </c:pt>
                <c:pt idx="26">
                  <c:v>19</c:v>
                </c:pt>
                <c:pt idx="27">
                  <c:v>3</c:v>
                </c:pt>
                <c:pt idx="28">
                  <c:v>7</c:v>
                </c:pt>
                <c:pt idx="29">
                  <c:v>2</c:v>
                </c:pt>
                <c:pt idx="30">
                  <c:v>30</c:v>
                </c:pt>
                <c:pt idx="31">
                  <c:v>6</c:v>
                </c:pt>
                <c:pt idx="32">
                  <c:v>11</c:v>
                </c:pt>
                <c:pt idx="33">
                  <c:v>7</c:v>
                </c:pt>
                <c:pt idx="34">
                  <c:v>29</c:v>
                </c:pt>
                <c:pt idx="35">
                  <c:v>101</c:v>
                </c:pt>
                <c:pt idx="36">
                  <c:v>8</c:v>
                </c:pt>
                <c:pt idx="37">
                  <c:v>14</c:v>
                </c:pt>
                <c:pt idx="38">
                  <c:v>77</c:v>
                </c:pt>
                <c:pt idx="39">
                  <c:v>15</c:v>
                </c:pt>
                <c:pt idx="40">
                  <c:v>177</c:v>
                </c:pt>
                <c:pt idx="41">
                  <c:v>240</c:v>
                </c:pt>
                <c:pt idx="42">
                  <c:v>4</c:v>
                </c:pt>
                <c:pt idx="43">
                  <c:v>19</c:v>
                </c:pt>
                <c:pt idx="44">
                  <c:v>25</c:v>
                </c:pt>
                <c:pt idx="45">
                  <c:v>177</c:v>
                </c:pt>
                <c:pt idx="46">
                  <c:v>7</c:v>
                </c:pt>
                <c:pt idx="47">
                  <c:v>3</c:v>
                </c:pt>
                <c:pt idx="48">
                  <c:v>28</c:v>
                </c:pt>
                <c:pt idx="49">
                  <c:v>49</c:v>
                </c:pt>
                <c:pt idx="50">
                  <c:v>34</c:v>
                </c:pt>
                <c:pt idx="51">
                  <c:v>7</c:v>
                </c:pt>
                <c:pt idx="52">
                  <c:v>19</c:v>
                </c:pt>
                <c:pt idx="53">
                  <c:v>164</c:v>
                </c:pt>
                <c:pt idx="54">
                  <c:v>17</c:v>
                </c:pt>
                <c:pt idx="55">
                  <c:v>1</c:v>
                </c:pt>
                <c:pt idx="56">
                  <c:v>19</c:v>
                </c:pt>
                <c:pt idx="57">
                  <c:v>26</c:v>
                </c:pt>
                <c:pt idx="58">
                  <c:v>27</c:v>
                </c:pt>
                <c:pt idx="59">
                  <c:v>162</c:v>
                </c:pt>
                <c:pt idx="60">
                  <c:v>9</c:v>
                </c:pt>
                <c:pt idx="61">
                  <c:v>3</c:v>
                </c:pt>
                <c:pt idx="62">
                  <c:v>22</c:v>
                </c:pt>
                <c:pt idx="63">
                  <c:v>19</c:v>
                </c:pt>
                <c:pt idx="64">
                  <c:v>1</c:v>
                </c:pt>
                <c:pt idx="65">
                  <c:v>5</c:v>
                </c:pt>
                <c:pt idx="66">
                  <c:v>6</c:v>
                </c:pt>
                <c:pt idx="67">
                  <c:v>14</c:v>
                </c:pt>
                <c:pt idx="68">
                  <c:v>3</c:v>
                </c:pt>
                <c:pt idx="69">
                  <c:v>34</c:v>
                </c:pt>
                <c:pt idx="70">
                  <c:v>162</c:v>
                </c:pt>
                <c:pt idx="71">
                  <c:v>29</c:v>
                </c:pt>
                <c:pt idx="72">
                  <c:v>338</c:v>
                </c:pt>
                <c:pt idx="73">
                  <c:v>4</c:v>
                </c:pt>
                <c:pt idx="74">
                  <c:v>18</c:v>
                </c:pt>
                <c:pt idx="75">
                  <c:v>162</c:v>
                </c:pt>
                <c:pt idx="76">
                  <c:v>1</c:v>
                </c:pt>
                <c:pt idx="77">
                  <c:v>14</c:v>
                </c:pt>
                <c:pt idx="78">
                  <c:v>7</c:v>
                </c:pt>
                <c:pt idx="79">
                  <c:v>1</c:v>
                </c:pt>
                <c:pt idx="80">
                  <c:v>65</c:v>
                </c:pt>
                <c:pt idx="81">
                  <c:v>136</c:v>
                </c:pt>
                <c:pt idx="82">
                  <c:v>51</c:v>
                </c:pt>
                <c:pt idx="83">
                  <c:v>25</c:v>
                </c:pt>
                <c:pt idx="84">
                  <c:v>41</c:v>
                </c:pt>
                <c:pt idx="85">
                  <c:v>1</c:v>
                </c:pt>
                <c:pt idx="86">
                  <c:v>13</c:v>
                </c:pt>
                <c:pt idx="87">
                  <c:v>93</c:v>
                </c:pt>
                <c:pt idx="88">
                  <c:v>4</c:v>
                </c:pt>
                <c:pt idx="89">
                  <c:v>7</c:v>
                </c:pt>
                <c:pt idx="90">
                  <c:v>81</c:v>
                </c:pt>
                <c:pt idx="91">
                  <c:v>1</c:v>
                </c:pt>
                <c:pt idx="92">
                  <c:v>1</c:v>
                </c:pt>
                <c:pt idx="93">
                  <c:v>162</c:v>
                </c:pt>
                <c:pt idx="94">
                  <c:v>53</c:v>
                </c:pt>
                <c:pt idx="95">
                  <c:v>286</c:v>
                </c:pt>
                <c:pt idx="96">
                  <c:v>4</c:v>
                </c:pt>
                <c:pt idx="97">
                  <c:v>1</c:v>
                </c:pt>
                <c:pt idx="98">
                  <c:v>29</c:v>
                </c:pt>
                <c:pt idx="99">
                  <c:v>110</c:v>
                </c:pt>
                <c:pt idx="100">
                  <c:v>3</c:v>
                </c:pt>
                <c:pt idx="101">
                  <c:v>14</c:v>
                </c:pt>
                <c:pt idx="102">
                  <c:v>1</c:v>
                </c:pt>
                <c:pt idx="103">
                  <c:v>19</c:v>
                </c:pt>
                <c:pt idx="104">
                  <c:v>25</c:v>
                </c:pt>
                <c:pt idx="105">
                  <c:v>28</c:v>
                </c:pt>
                <c:pt idx="106">
                  <c:v>6</c:v>
                </c:pt>
                <c:pt idx="107">
                  <c:v>81</c:v>
                </c:pt>
                <c:pt idx="108">
                  <c:v>3</c:v>
                </c:pt>
                <c:pt idx="109">
                  <c:v>3</c:v>
                </c:pt>
                <c:pt idx="110">
                  <c:v>8</c:v>
                </c:pt>
                <c:pt idx="111">
                  <c:v>7</c:v>
                </c:pt>
                <c:pt idx="112">
                  <c:v>10</c:v>
                </c:pt>
                <c:pt idx="113">
                  <c:v>27</c:v>
                </c:pt>
                <c:pt idx="114">
                  <c:v>21</c:v>
                </c:pt>
                <c:pt idx="115">
                  <c:v>191</c:v>
                </c:pt>
                <c:pt idx="116">
                  <c:v>77</c:v>
                </c:pt>
                <c:pt idx="117">
                  <c:v>98</c:v>
                </c:pt>
                <c:pt idx="118">
                  <c:v>6</c:v>
                </c:pt>
                <c:pt idx="119">
                  <c:v>7</c:v>
                </c:pt>
                <c:pt idx="120">
                  <c:v>13</c:v>
                </c:pt>
                <c:pt idx="121">
                  <c:v>23</c:v>
                </c:pt>
                <c:pt idx="122">
                  <c:v>177</c:v>
                </c:pt>
                <c:pt idx="123">
                  <c:v>33</c:v>
                </c:pt>
                <c:pt idx="124">
                  <c:v>362</c:v>
                </c:pt>
                <c:pt idx="125">
                  <c:v>8</c:v>
                </c:pt>
                <c:pt idx="126">
                  <c:v>12</c:v>
                </c:pt>
                <c:pt idx="127">
                  <c:v>162</c:v>
                </c:pt>
                <c:pt idx="128">
                  <c:v>162</c:v>
                </c:pt>
                <c:pt idx="129">
                  <c:v>14</c:v>
                </c:pt>
                <c:pt idx="130">
                  <c:v>10</c:v>
                </c:pt>
                <c:pt idx="131">
                  <c:v>19</c:v>
                </c:pt>
                <c:pt idx="132">
                  <c:v>13</c:v>
                </c:pt>
                <c:pt idx="133">
                  <c:v>127</c:v>
                </c:pt>
                <c:pt idx="134">
                  <c:v>1</c:v>
                </c:pt>
                <c:pt idx="135">
                  <c:v>1</c:v>
                </c:pt>
                <c:pt idx="136">
                  <c:v>10</c:v>
                </c:pt>
                <c:pt idx="137">
                  <c:v>2</c:v>
                </c:pt>
                <c:pt idx="138">
                  <c:v>1</c:v>
                </c:pt>
                <c:pt idx="139">
                  <c:v>14</c:v>
                </c:pt>
                <c:pt idx="140">
                  <c:v>20</c:v>
                </c:pt>
                <c:pt idx="141">
                  <c:v>51</c:v>
                </c:pt>
                <c:pt idx="142">
                  <c:v>29</c:v>
                </c:pt>
                <c:pt idx="143">
                  <c:v>1</c:v>
                </c:pt>
                <c:pt idx="144">
                  <c:v>81</c:v>
                </c:pt>
                <c:pt idx="145">
                  <c:v>29</c:v>
                </c:pt>
                <c:pt idx="146">
                  <c:v>110</c:v>
                </c:pt>
                <c:pt idx="147">
                  <c:v>58</c:v>
                </c:pt>
                <c:pt idx="148">
                  <c:v>5</c:v>
                </c:pt>
                <c:pt idx="149">
                  <c:v>21</c:v>
                </c:pt>
                <c:pt idx="150">
                  <c:v>14</c:v>
                </c:pt>
                <c:pt idx="151">
                  <c:v>162</c:v>
                </c:pt>
                <c:pt idx="152">
                  <c:v>1</c:v>
                </c:pt>
                <c:pt idx="153">
                  <c:v>14</c:v>
                </c:pt>
                <c:pt idx="154">
                  <c:v>6</c:v>
                </c:pt>
                <c:pt idx="155">
                  <c:v>27</c:v>
                </c:pt>
                <c:pt idx="156">
                  <c:v>6</c:v>
                </c:pt>
                <c:pt idx="157">
                  <c:v>5</c:v>
                </c:pt>
                <c:pt idx="158">
                  <c:v>9</c:v>
                </c:pt>
                <c:pt idx="159">
                  <c:v>110</c:v>
                </c:pt>
                <c:pt idx="160">
                  <c:v>5</c:v>
                </c:pt>
                <c:pt idx="161">
                  <c:v>20</c:v>
                </c:pt>
                <c:pt idx="162">
                  <c:v>28</c:v>
                </c:pt>
                <c:pt idx="163">
                  <c:v>21</c:v>
                </c:pt>
                <c:pt idx="164">
                  <c:v>31</c:v>
                </c:pt>
                <c:pt idx="165">
                  <c:v>34</c:v>
                </c:pt>
                <c:pt idx="166">
                  <c:v>66</c:v>
                </c:pt>
                <c:pt idx="167">
                  <c:v>17</c:v>
                </c:pt>
                <c:pt idx="168">
                  <c:v>7</c:v>
                </c:pt>
                <c:pt idx="169">
                  <c:v>19</c:v>
                </c:pt>
                <c:pt idx="170">
                  <c:v>2</c:v>
                </c:pt>
                <c:pt idx="171">
                  <c:v>81</c:v>
                </c:pt>
                <c:pt idx="172">
                  <c:v>1</c:v>
                </c:pt>
                <c:pt idx="173">
                  <c:v>22</c:v>
                </c:pt>
                <c:pt idx="174">
                  <c:v>31</c:v>
                </c:pt>
                <c:pt idx="175">
                  <c:v>1</c:v>
                </c:pt>
                <c:pt idx="176">
                  <c:v>31</c:v>
                </c:pt>
                <c:pt idx="177">
                  <c:v>5</c:v>
                </c:pt>
                <c:pt idx="178">
                  <c:v>12</c:v>
                </c:pt>
                <c:pt idx="179">
                  <c:v>1</c:v>
                </c:pt>
                <c:pt idx="180">
                  <c:v>164</c:v>
                </c:pt>
                <c:pt idx="181">
                  <c:v>10</c:v>
                </c:pt>
                <c:pt idx="182">
                  <c:v>18</c:v>
                </c:pt>
                <c:pt idx="183">
                  <c:v>6</c:v>
                </c:pt>
                <c:pt idx="184">
                  <c:v>23</c:v>
                </c:pt>
                <c:pt idx="185">
                  <c:v>19</c:v>
                </c:pt>
                <c:pt idx="186">
                  <c:v>203</c:v>
                </c:pt>
                <c:pt idx="187">
                  <c:v>26</c:v>
                </c:pt>
                <c:pt idx="188">
                  <c:v>15</c:v>
                </c:pt>
                <c:pt idx="189">
                  <c:v>18</c:v>
                </c:pt>
                <c:pt idx="190">
                  <c:v>1</c:v>
                </c:pt>
                <c:pt idx="191">
                  <c:v>3</c:v>
                </c:pt>
                <c:pt idx="192">
                  <c:v>1</c:v>
                </c:pt>
                <c:pt idx="193">
                  <c:v>11</c:v>
                </c:pt>
                <c:pt idx="194">
                  <c:v>5</c:v>
                </c:pt>
                <c:pt idx="195">
                  <c:v>21</c:v>
                </c:pt>
                <c:pt idx="196">
                  <c:v>1</c:v>
                </c:pt>
                <c:pt idx="197">
                  <c:v>27</c:v>
                </c:pt>
                <c:pt idx="198">
                  <c:v>27</c:v>
                </c:pt>
                <c:pt idx="199">
                  <c:v>29</c:v>
                </c:pt>
                <c:pt idx="200">
                  <c:v>39</c:v>
                </c:pt>
                <c:pt idx="201">
                  <c:v>164</c:v>
                </c:pt>
                <c:pt idx="202">
                  <c:v>164</c:v>
                </c:pt>
                <c:pt idx="203">
                  <c:v>136</c:v>
                </c:pt>
                <c:pt idx="204">
                  <c:v>423</c:v>
                </c:pt>
                <c:pt idx="205">
                  <c:v>43</c:v>
                </c:pt>
                <c:pt idx="206">
                  <c:v>26</c:v>
                </c:pt>
                <c:pt idx="207">
                  <c:v>164</c:v>
                </c:pt>
                <c:pt idx="208">
                  <c:v>19</c:v>
                </c:pt>
                <c:pt idx="209">
                  <c:v>1</c:v>
                </c:pt>
                <c:pt idx="210">
                  <c:v>202</c:v>
                </c:pt>
                <c:pt idx="211">
                  <c:v>25</c:v>
                </c:pt>
                <c:pt idx="212">
                  <c:v>43</c:v>
                </c:pt>
                <c:pt idx="213">
                  <c:v>1</c:v>
                </c:pt>
                <c:pt idx="214">
                  <c:v>6</c:v>
                </c:pt>
                <c:pt idx="215">
                  <c:v>61</c:v>
                </c:pt>
                <c:pt idx="216">
                  <c:v>19</c:v>
                </c:pt>
                <c:pt idx="217">
                  <c:v>162</c:v>
                </c:pt>
                <c:pt idx="218">
                  <c:v>3</c:v>
                </c:pt>
                <c:pt idx="219">
                  <c:v>448</c:v>
                </c:pt>
                <c:pt idx="220">
                  <c:v>19</c:v>
                </c:pt>
                <c:pt idx="221">
                  <c:v>14</c:v>
                </c:pt>
                <c:pt idx="222">
                  <c:v>1</c:v>
                </c:pt>
                <c:pt idx="223">
                  <c:v>164</c:v>
                </c:pt>
                <c:pt idx="224">
                  <c:v>41</c:v>
                </c:pt>
                <c:pt idx="225">
                  <c:v>7</c:v>
                </c:pt>
                <c:pt idx="226">
                  <c:v>27</c:v>
                </c:pt>
                <c:pt idx="227">
                  <c:v>7</c:v>
                </c:pt>
                <c:pt idx="228">
                  <c:v>122</c:v>
                </c:pt>
                <c:pt idx="229">
                  <c:v>31</c:v>
                </c:pt>
                <c:pt idx="230">
                  <c:v>1</c:v>
                </c:pt>
                <c:pt idx="231">
                  <c:v>355</c:v>
                </c:pt>
                <c:pt idx="232">
                  <c:v>75</c:v>
                </c:pt>
                <c:pt idx="233">
                  <c:v>7</c:v>
                </c:pt>
                <c:pt idx="234">
                  <c:v>136</c:v>
                </c:pt>
                <c:pt idx="235">
                  <c:v>19</c:v>
                </c:pt>
                <c:pt idx="236">
                  <c:v>13</c:v>
                </c:pt>
                <c:pt idx="237">
                  <c:v>164</c:v>
                </c:pt>
                <c:pt idx="238">
                  <c:v>13</c:v>
                </c:pt>
                <c:pt idx="239">
                  <c:v>205</c:v>
                </c:pt>
                <c:pt idx="240">
                  <c:v>9</c:v>
                </c:pt>
                <c:pt idx="241">
                  <c:v>21</c:v>
                </c:pt>
                <c:pt idx="242">
                  <c:v>361</c:v>
                </c:pt>
                <c:pt idx="243">
                  <c:v>12</c:v>
                </c:pt>
                <c:pt idx="244">
                  <c:v>105</c:v>
                </c:pt>
                <c:pt idx="245">
                  <c:v>119</c:v>
                </c:pt>
                <c:pt idx="246">
                  <c:v>4</c:v>
                </c:pt>
                <c:pt idx="247">
                  <c:v>127</c:v>
                </c:pt>
                <c:pt idx="248">
                  <c:v>20</c:v>
                </c:pt>
                <c:pt idx="249">
                  <c:v>3</c:v>
                </c:pt>
                <c:pt idx="250">
                  <c:v>28</c:v>
                </c:pt>
                <c:pt idx="251">
                  <c:v>12</c:v>
                </c:pt>
                <c:pt idx="252">
                  <c:v>58</c:v>
                </c:pt>
                <c:pt idx="253">
                  <c:v>24</c:v>
                </c:pt>
                <c:pt idx="254">
                  <c:v>3</c:v>
                </c:pt>
                <c:pt idx="255">
                  <c:v>20</c:v>
                </c:pt>
                <c:pt idx="256">
                  <c:v>23</c:v>
                </c:pt>
                <c:pt idx="257">
                  <c:v>93</c:v>
                </c:pt>
                <c:pt idx="258">
                  <c:v>4</c:v>
                </c:pt>
                <c:pt idx="259">
                  <c:v>2</c:v>
                </c:pt>
                <c:pt idx="260">
                  <c:v>177</c:v>
                </c:pt>
                <c:pt idx="261">
                  <c:v>20</c:v>
                </c:pt>
                <c:pt idx="262">
                  <c:v>23</c:v>
                </c:pt>
                <c:pt idx="263">
                  <c:v>101</c:v>
                </c:pt>
                <c:pt idx="264">
                  <c:v>164</c:v>
                </c:pt>
                <c:pt idx="265">
                  <c:v>25</c:v>
                </c:pt>
                <c:pt idx="266">
                  <c:v>28</c:v>
                </c:pt>
                <c:pt idx="267">
                  <c:v>273</c:v>
                </c:pt>
                <c:pt idx="268">
                  <c:v>7</c:v>
                </c:pt>
                <c:pt idx="269">
                  <c:v>164</c:v>
                </c:pt>
                <c:pt idx="270">
                  <c:v>79</c:v>
                </c:pt>
                <c:pt idx="271">
                  <c:v>1</c:v>
                </c:pt>
                <c:pt idx="272">
                  <c:v>7</c:v>
                </c:pt>
                <c:pt idx="273">
                  <c:v>1</c:v>
                </c:pt>
                <c:pt idx="274">
                  <c:v>7</c:v>
                </c:pt>
                <c:pt idx="275">
                  <c:v>162</c:v>
                </c:pt>
                <c:pt idx="276">
                  <c:v>19</c:v>
                </c:pt>
                <c:pt idx="277">
                  <c:v>162</c:v>
                </c:pt>
                <c:pt idx="278">
                  <c:v>17</c:v>
                </c:pt>
                <c:pt idx="279">
                  <c:v>164</c:v>
                </c:pt>
                <c:pt idx="280">
                  <c:v>21</c:v>
                </c:pt>
                <c:pt idx="281">
                  <c:v>60</c:v>
                </c:pt>
                <c:pt idx="282">
                  <c:v>17</c:v>
                </c:pt>
                <c:pt idx="283">
                  <c:v>19</c:v>
                </c:pt>
                <c:pt idx="284">
                  <c:v>67</c:v>
                </c:pt>
                <c:pt idx="285">
                  <c:v>29</c:v>
                </c:pt>
                <c:pt idx="286">
                  <c:v>111</c:v>
                </c:pt>
                <c:pt idx="287">
                  <c:v>7</c:v>
                </c:pt>
                <c:pt idx="288">
                  <c:v>8</c:v>
                </c:pt>
                <c:pt idx="289">
                  <c:v>56</c:v>
                </c:pt>
                <c:pt idx="290">
                  <c:v>164</c:v>
                </c:pt>
                <c:pt idx="291">
                  <c:v>93</c:v>
                </c:pt>
                <c:pt idx="292">
                  <c:v>164</c:v>
                </c:pt>
                <c:pt idx="293">
                  <c:v>13</c:v>
                </c:pt>
                <c:pt idx="294">
                  <c:v>4</c:v>
                </c:pt>
                <c:pt idx="295">
                  <c:v>87</c:v>
                </c:pt>
                <c:pt idx="296">
                  <c:v>35</c:v>
                </c:pt>
                <c:pt idx="297">
                  <c:v>33</c:v>
                </c:pt>
                <c:pt idx="298">
                  <c:v>7</c:v>
                </c:pt>
                <c:pt idx="299">
                  <c:v>205</c:v>
                </c:pt>
                <c:pt idx="300">
                  <c:v>6</c:v>
                </c:pt>
                <c:pt idx="301">
                  <c:v>27</c:v>
                </c:pt>
                <c:pt idx="302">
                  <c:v>29</c:v>
                </c:pt>
                <c:pt idx="303">
                  <c:v>3</c:v>
                </c:pt>
                <c:pt idx="304">
                  <c:v>343</c:v>
                </c:pt>
                <c:pt idx="305">
                  <c:v>30</c:v>
                </c:pt>
                <c:pt idx="306">
                  <c:v>5</c:v>
                </c:pt>
                <c:pt idx="307">
                  <c:v>162</c:v>
                </c:pt>
                <c:pt idx="308">
                  <c:v>3</c:v>
                </c:pt>
                <c:pt idx="309">
                  <c:v>31</c:v>
                </c:pt>
                <c:pt idx="310">
                  <c:v>34</c:v>
                </c:pt>
                <c:pt idx="311">
                  <c:v>203</c:v>
                </c:pt>
                <c:pt idx="312">
                  <c:v>177</c:v>
                </c:pt>
                <c:pt idx="313">
                  <c:v>1</c:v>
                </c:pt>
                <c:pt idx="314">
                  <c:v>9</c:v>
                </c:pt>
                <c:pt idx="315">
                  <c:v>28</c:v>
                </c:pt>
                <c:pt idx="316">
                  <c:v>9</c:v>
                </c:pt>
                <c:pt idx="317">
                  <c:v>18</c:v>
                </c:pt>
                <c:pt idx="318">
                  <c:v>14</c:v>
                </c:pt>
                <c:pt idx="319">
                  <c:v>164</c:v>
                </c:pt>
                <c:pt idx="320">
                  <c:v>162</c:v>
                </c:pt>
                <c:pt idx="321">
                  <c:v>177</c:v>
                </c:pt>
                <c:pt idx="322">
                  <c:v>39</c:v>
                </c:pt>
                <c:pt idx="323">
                  <c:v>115</c:v>
                </c:pt>
                <c:pt idx="324">
                  <c:v>164</c:v>
                </c:pt>
                <c:pt idx="325">
                  <c:v>7</c:v>
                </c:pt>
                <c:pt idx="326">
                  <c:v>188</c:v>
                </c:pt>
                <c:pt idx="327">
                  <c:v>162</c:v>
                </c:pt>
                <c:pt idx="328">
                  <c:v>1</c:v>
                </c:pt>
                <c:pt idx="329">
                  <c:v>30</c:v>
                </c:pt>
                <c:pt idx="330">
                  <c:v>1</c:v>
                </c:pt>
                <c:pt idx="331">
                  <c:v>398</c:v>
                </c:pt>
                <c:pt idx="332">
                  <c:v>19</c:v>
                </c:pt>
                <c:pt idx="333">
                  <c:v>19</c:v>
                </c:pt>
                <c:pt idx="334">
                  <c:v>81</c:v>
                </c:pt>
                <c:pt idx="335">
                  <c:v>27</c:v>
                </c:pt>
                <c:pt idx="336">
                  <c:v>8</c:v>
                </c:pt>
                <c:pt idx="337">
                  <c:v>22</c:v>
                </c:pt>
                <c:pt idx="338">
                  <c:v>7</c:v>
                </c:pt>
                <c:pt idx="339">
                  <c:v>24</c:v>
                </c:pt>
                <c:pt idx="340">
                  <c:v>18</c:v>
                </c:pt>
                <c:pt idx="341">
                  <c:v>8</c:v>
                </c:pt>
                <c:pt idx="342">
                  <c:v>164</c:v>
                </c:pt>
                <c:pt idx="343">
                  <c:v>20</c:v>
                </c:pt>
                <c:pt idx="344">
                  <c:v>4</c:v>
                </c:pt>
                <c:pt idx="345">
                  <c:v>1</c:v>
                </c:pt>
                <c:pt idx="346">
                  <c:v>118</c:v>
                </c:pt>
                <c:pt idx="347">
                  <c:v>20</c:v>
                </c:pt>
                <c:pt idx="348">
                  <c:v>5</c:v>
                </c:pt>
                <c:pt idx="349">
                  <c:v>43</c:v>
                </c:pt>
                <c:pt idx="350">
                  <c:v>19</c:v>
                </c:pt>
                <c:pt idx="351">
                  <c:v>340</c:v>
                </c:pt>
                <c:pt idx="352">
                  <c:v>13</c:v>
                </c:pt>
                <c:pt idx="353">
                  <c:v>7</c:v>
                </c:pt>
                <c:pt idx="354">
                  <c:v>30</c:v>
                </c:pt>
                <c:pt idx="355">
                  <c:v>164</c:v>
                </c:pt>
                <c:pt idx="356">
                  <c:v>5</c:v>
                </c:pt>
                <c:pt idx="357">
                  <c:v>29</c:v>
                </c:pt>
                <c:pt idx="358">
                  <c:v>7</c:v>
                </c:pt>
                <c:pt idx="359">
                  <c:v>6</c:v>
                </c:pt>
                <c:pt idx="360">
                  <c:v>53</c:v>
                </c:pt>
                <c:pt idx="361">
                  <c:v>31</c:v>
                </c:pt>
                <c:pt idx="362">
                  <c:v>19</c:v>
                </c:pt>
                <c:pt idx="363">
                  <c:v>70</c:v>
                </c:pt>
                <c:pt idx="364">
                  <c:v>27</c:v>
                </c:pt>
                <c:pt idx="365">
                  <c:v>1</c:v>
                </c:pt>
                <c:pt idx="366">
                  <c:v>1</c:v>
                </c:pt>
                <c:pt idx="367">
                  <c:v>61</c:v>
                </c:pt>
                <c:pt idx="368">
                  <c:v>177</c:v>
                </c:pt>
                <c:pt idx="369">
                  <c:v>26</c:v>
                </c:pt>
                <c:pt idx="370">
                  <c:v>24</c:v>
                </c:pt>
                <c:pt idx="371">
                  <c:v>1</c:v>
                </c:pt>
                <c:pt idx="372">
                  <c:v>325</c:v>
                </c:pt>
                <c:pt idx="373">
                  <c:v>177</c:v>
                </c:pt>
                <c:pt idx="374">
                  <c:v>162</c:v>
                </c:pt>
                <c:pt idx="375">
                  <c:v>164</c:v>
                </c:pt>
                <c:pt idx="376">
                  <c:v>6</c:v>
                </c:pt>
                <c:pt idx="377">
                  <c:v>18</c:v>
                </c:pt>
                <c:pt idx="378">
                  <c:v>2</c:v>
                </c:pt>
                <c:pt idx="379">
                  <c:v>273</c:v>
                </c:pt>
                <c:pt idx="380">
                  <c:v>41</c:v>
                </c:pt>
                <c:pt idx="381">
                  <c:v>10</c:v>
                </c:pt>
                <c:pt idx="382">
                  <c:v>70</c:v>
                </c:pt>
                <c:pt idx="383">
                  <c:v>93</c:v>
                </c:pt>
                <c:pt idx="384">
                  <c:v>10</c:v>
                </c:pt>
                <c:pt idx="385">
                  <c:v>31</c:v>
                </c:pt>
                <c:pt idx="386">
                  <c:v>18</c:v>
                </c:pt>
                <c:pt idx="387">
                  <c:v>29</c:v>
                </c:pt>
                <c:pt idx="388">
                  <c:v>49</c:v>
                </c:pt>
                <c:pt idx="389">
                  <c:v>7</c:v>
                </c:pt>
                <c:pt idx="390">
                  <c:v>3</c:v>
                </c:pt>
                <c:pt idx="391">
                  <c:v>358</c:v>
                </c:pt>
                <c:pt idx="392">
                  <c:v>1</c:v>
                </c:pt>
                <c:pt idx="393">
                  <c:v>1</c:v>
                </c:pt>
                <c:pt idx="394">
                  <c:v>23</c:v>
                </c:pt>
                <c:pt idx="395">
                  <c:v>105</c:v>
                </c:pt>
                <c:pt idx="396">
                  <c:v>30</c:v>
                </c:pt>
                <c:pt idx="397">
                  <c:v>21</c:v>
                </c:pt>
                <c:pt idx="398">
                  <c:v>110</c:v>
                </c:pt>
                <c:pt idx="399">
                  <c:v>39</c:v>
                </c:pt>
                <c:pt idx="400">
                  <c:v>22</c:v>
                </c:pt>
                <c:pt idx="401">
                  <c:v>188</c:v>
                </c:pt>
                <c:pt idx="402">
                  <c:v>1</c:v>
                </c:pt>
                <c:pt idx="403">
                  <c:v>33</c:v>
                </c:pt>
                <c:pt idx="404">
                  <c:v>45</c:v>
                </c:pt>
                <c:pt idx="405">
                  <c:v>16</c:v>
                </c:pt>
                <c:pt idx="406">
                  <c:v>1</c:v>
                </c:pt>
                <c:pt idx="407">
                  <c:v>164</c:v>
                </c:pt>
                <c:pt idx="408">
                  <c:v>21</c:v>
                </c:pt>
                <c:pt idx="409">
                  <c:v>3</c:v>
                </c:pt>
                <c:pt idx="410">
                  <c:v>15</c:v>
                </c:pt>
                <c:pt idx="411">
                  <c:v>205</c:v>
                </c:pt>
                <c:pt idx="412">
                  <c:v>8</c:v>
                </c:pt>
                <c:pt idx="413">
                  <c:v>18</c:v>
                </c:pt>
                <c:pt idx="414">
                  <c:v>2</c:v>
                </c:pt>
                <c:pt idx="415">
                  <c:v>7</c:v>
                </c:pt>
                <c:pt idx="416">
                  <c:v>226</c:v>
                </c:pt>
                <c:pt idx="417">
                  <c:v>6</c:v>
                </c:pt>
                <c:pt idx="418">
                  <c:v>29</c:v>
                </c:pt>
                <c:pt idx="419">
                  <c:v>3</c:v>
                </c:pt>
                <c:pt idx="420">
                  <c:v>21</c:v>
                </c:pt>
                <c:pt idx="421">
                  <c:v>162</c:v>
                </c:pt>
                <c:pt idx="422">
                  <c:v>38</c:v>
                </c:pt>
                <c:pt idx="423">
                  <c:v>93</c:v>
                </c:pt>
                <c:pt idx="424">
                  <c:v>20</c:v>
                </c:pt>
                <c:pt idx="425">
                  <c:v>1</c:v>
                </c:pt>
                <c:pt idx="426">
                  <c:v>6</c:v>
                </c:pt>
                <c:pt idx="427">
                  <c:v>54</c:v>
                </c:pt>
                <c:pt idx="428">
                  <c:v>24</c:v>
                </c:pt>
                <c:pt idx="429">
                  <c:v>13</c:v>
                </c:pt>
                <c:pt idx="430">
                  <c:v>8</c:v>
                </c:pt>
                <c:pt idx="431">
                  <c:v>7</c:v>
                </c:pt>
                <c:pt idx="432">
                  <c:v>27</c:v>
                </c:pt>
                <c:pt idx="433">
                  <c:v>7</c:v>
                </c:pt>
                <c:pt idx="434">
                  <c:v>5</c:v>
                </c:pt>
                <c:pt idx="435">
                  <c:v>12</c:v>
                </c:pt>
                <c:pt idx="436">
                  <c:v>27</c:v>
                </c:pt>
                <c:pt idx="437">
                  <c:v>3</c:v>
                </c:pt>
                <c:pt idx="438">
                  <c:v>162</c:v>
                </c:pt>
                <c:pt idx="439">
                  <c:v>19</c:v>
                </c:pt>
                <c:pt idx="440">
                  <c:v>2</c:v>
                </c:pt>
                <c:pt idx="441">
                  <c:v>45</c:v>
                </c:pt>
                <c:pt idx="442">
                  <c:v>17</c:v>
                </c:pt>
                <c:pt idx="443">
                  <c:v>19</c:v>
                </c:pt>
                <c:pt idx="444">
                  <c:v>58</c:v>
                </c:pt>
                <c:pt idx="445">
                  <c:v>30</c:v>
                </c:pt>
                <c:pt idx="446">
                  <c:v>33</c:v>
                </c:pt>
                <c:pt idx="447">
                  <c:v>110</c:v>
                </c:pt>
                <c:pt idx="448">
                  <c:v>27</c:v>
                </c:pt>
                <c:pt idx="449">
                  <c:v>19</c:v>
                </c:pt>
                <c:pt idx="450">
                  <c:v>203</c:v>
                </c:pt>
                <c:pt idx="451">
                  <c:v>5</c:v>
                </c:pt>
                <c:pt idx="452">
                  <c:v>33</c:v>
                </c:pt>
                <c:pt idx="453">
                  <c:v>66</c:v>
                </c:pt>
                <c:pt idx="454">
                  <c:v>15</c:v>
                </c:pt>
                <c:pt idx="455">
                  <c:v>164</c:v>
                </c:pt>
                <c:pt idx="456">
                  <c:v>84</c:v>
                </c:pt>
                <c:pt idx="457">
                  <c:v>164</c:v>
                </c:pt>
                <c:pt idx="458">
                  <c:v>164</c:v>
                </c:pt>
                <c:pt idx="459">
                  <c:v>4</c:v>
                </c:pt>
                <c:pt idx="460">
                  <c:v>1</c:v>
                </c:pt>
                <c:pt idx="461">
                  <c:v>14</c:v>
                </c:pt>
                <c:pt idx="462">
                  <c:v>1</c:v>
                </c:pt>
                <c:pt idx="463">
                  <c:v>338</c:v>
                </c:pt>
                <c:pt idx="464">
                  <c:v>162</c:v>
                </c:pt>
                <c:pt idx="465">
                  <c:v>1</c:v>
                </c:pt>
                <c:pt idx="466">
                  <c:v>319</c:v>
                </c:pt>
                <c:pt idx="467">
                  <c:v>19</c:v>
                </c:pt>
                <c:pt idx="468">
                  <c:v>15</c:v>
                </c:pt>
                <c:pt idx="469">
                  <c:v>24</c:v>
                </c:pt>
                <c:pt idx="470">
                  <c:v>27</c:v>
                </c:pt>
                <c:pt idx="471">
                  <c:v>2</c:v>
                </c:pt>
                <c:pt idx="472">
                  <c:v>27</c:v>
                </c:pt>
                <c:pt idx="473">
                  <c:v>29</c:v>
                </c:pt>
                <c:pt idx="474">
                  <c:v>26</c:v>
                </c:pt>
                <c:pt idx="475">
                  <c:v>19</c:v>
                </c:pt>
                <c:pt idx="476">
                  <c:v>162</c:v>
                </c:pt>
                <c:pt idx="477">
                  <c:v>29</c:v>
                </c:pt>
                <c:pt idx="478">
                  <c:v>7</c:v>
                </c:pt>
                <c:pt idx="479">
                  <c:v>140</c:v>
                </c:pt>
                <c:pt idx="480">
                  <c:v>2</c:v>
                </c:pt>
                <c:pt idx="481">
                  <c:v>164</c:v>
                </c:pt>
                <c:pt idx="482">
                  <c:v>9</c:v>
                </c:pt>
                <c:pt idx="483">
                  <c:v>3</c:v>
                </c:pt>
                <c:pt idx="484">
                  <c:v>11</c:v>
                </c:pt>
                <c:pt idx="485">
                  <c:v>1</c:v>
                </c:pt>
                <c:pt idx="486">
                  <c:v>17</c:v>
                </c:pt>
                <c:pt idx="487">
                  <c:v>70</c:v>
                </c:pt>
                <c:pt idx="488">
                  <c:v>218</c:v>
                </c:pt>
                <c:pt idx="489">
                  <c:v>14</c:v>
                </c:pt>
                <c:pt idx="490">
                  <c:v>93</c:v>
                </c:pt>
                <c:pt idx="491">
                  <c:v>10</c:v>
                </c:pt>
                <c:pt idx="492">
                  <c:v>1</c:v>
                </c:pt>
                <c:pt idx="493">
                  <c:v>38</c:v>
                </c:pt>
                <c:pt idx="494">
                  <c:v>202</c:v>
                </c:pt>
                <c:pt idx="495">
                  <c:v>64</c:v>
                </c:pt>
                <c:pt idx="496">
                  <c:v>136</c:v>
                </c:pt>
                <c:pt idx="497">
                  <c:v>21</c:v>
                </c:pt>
                <c:pt idx="498">
                  <c:v>162</c:v>
                </c:pt>
                <c:pt idx="499">
                  <c:v>110</c:v>
                </c:pt>
                <c:pt idx="500">
                  <c:v>6</c:v>
                </c:pt>
                <c:pt idx="501">
                  <c:v>1</c:v>
                </c:pt>
                <c:pt idx="502">
                  <c:v>3</c:v>
                </c:pt>
                <c:pt idx="503">
                  <c:v>19</c:v>
                </c:pt>
                <c:pt idx="504">
                  <c:v>19</c:v>
                </c:pt>
                <c:pt idx="505">
                  <c:v>7</c:v>
                </c:pt>
                <c:pt idx="506">
                  <c:v>14</c:v>
                </c:pt>
                <c:pt idx="507">
                  <c:v>19</c:v>
                </c:pt>
                <c:pt idx="508">
                  <c:v>5</c:v>
                </c:pt>
                <c:pt idx="509">
                  <c:v>203</c:v>
                </c:pt>
                <c:pt idx="510">
                  <c:v>24</c:v>
                </c:pt>
                <c:pt idx="511">
                  <c:v>66</c:v>
                </c:pt>
                <c:pt idx="512">
                  <c:v>13</c:v>
                </c:pt>
                <c:pt idx="513">
                  <c:v>1</c:v>
                </c:pt>
                <c:pt idx="514">
                  <c:v>28</c:v>
                </c:pt>
                <c:pt idx="515">
                  <c:v>1</c:v>
                </c:pt>
                <c:pt idx="516">
                  <c:v>109</c:v>
                </c:pt>
                <c:pt idx="517">
                  <c:v>147</c:v>
                </c:pt>
                <c:pt idx="518">
                  <c:v>20</c:v>
                </c:pt>
                <c:pt idx="519">
                  <c:v>31</c:v>
                </c:pt>
                <c:pt idx="520">
                  <c:v>35</c:v>
                </c:pt>
                <c:pt idx="521">
                  <c:v>40</c:v>
                </c:pt>
                <c:pt idx="522">
                  <c:v>19</c:v>
                </c:pt>
                <c:pt idx="523">
                  <c:v>154</c:v>
                </c:pt>
                <c:pt idx="524">
                  <c:v>7</c:v>
                </c:pt>
                <c:pt idx="525">
                  <c:v>273</c:v>
                </c:pt>
                <c:pt idx="526">
                  <c:v>41</c:v>
                </c:pt>
                <c:pt idx="527">
                  <c:v>105</c:v>
                </c:pt>
                <c:pt idx="528">
                  <c:v>140</c:v>
                </c:pt>
                <c:pt idx="529">
                  <c:v>64</c:v>
                </c:pt>
                <c:pt idx="530">
                  <c:v>3</c:v>
                </c:pt>
                <c:pt idx="531">
                  <c:v>10</c:v>
                </c:pt>
                <c:pt idx="532">
                  <c:v>19</c:v>
                </c:pt>
                <c:pt idx="533">
                  <c:v>164</c:v>
                </c:pt>
                <c:pt idx="534">
                  <c:v>233</c:v>
                </c:pt>
                <c:pt idx="535">
                  <c:v>226</c:v>
                </c:pt>
                <c:pt idx="536">
                  <c:v>19</c:v>
                </c:pt>
                <c:pt idx="537">
                  <c:v>93</c:v>
                </c:pt>
                <c:pt idx="538">
                  <c:v>20</c:v>
                </c:pt>
                <c:pt idx="539">
                  <c:v>1</c:v>
                </c:pt>
                <c:pt idx="540">
                  <c:v>66</c:v>
                </c:pt>
                <c:pt idx="541">
                  <c:v>14</c:v>
                </c:pt>
                <c:pt idx="542">
                  <c:v>19</c:v>
                </c:pt>
                <c:pt idx="543">
                  <c:v>164</c:v>
                </c:pt>
                <c:pt idx="544">
                  <c:v>226</c:v>
                </c:pt>
                <c:pt idx="545">
                  <c:v>136</c:v>
                </c:pt>
                <c:pt idx="546">
                  <c:v>343</c:v>
                </c:pt>
                <c:pt idx="547">
                  <c:v>110</c:v>
                </c:pt>
                <c:pt idx="548">
                  <c:v>14</c:v>
                </c:pt>
                <c:pt idx="549">
                  <c:v>177</c:v>
                </c:pt>
                <c:pt idx="550">
                  <c:v>20</c:v>
                </c:pt>
                <c:pt idx="551">
                  <c:v>108</c:v>
                </c:pt>
                <c:pt idx="552">
                  <c:v>7</c:v>
                </c:pt>
                <c:pt idx="553">
                  <c:v>15</c:v>
                </c:pt>
                <c:pt idx="554">
                  <c:v>3</c:v>
                </c:pt>
                <c:pt idx="555">
                  <c:v>9</c:v>
                </c:pt>
                <c:pt idx="556">
                  <c:v>23</c:v>
                </c:pt>
                <c:pt idx="557">
                  <c:v>22</c:v>
                </c:pt>
                <c:pt idx="558">
                  <c:v>19</c:v>
                </c:pt>
                <c:pt idx="559">
                  <c:v>164</c:v>
                </c:pt>
                <c:pt idx="560">
                  <c:v>7</c:v>
                </c:pt>
                <c:pt idx="561">
                  <c:v>27</c:v>
                </c:pt>
                <c:pt idx="562">
                  <c:v>8</c:v>
                </c:pt>
                <c:pt idx="563">
                  <c:v>162</c:v>
                </c:pt>
                <c:pt idx="564">
                  <c:v>3</c:v>
                </c:pt>
                <c:pt idx="565">
                  <c:v>66</c:v>
                </c:pt>
                <c:pt idx="566">
                  <c:v>53</c:v>
                </c:pt>
                <c:pt idx="567">
                  <c:v>24</c:v>
                </c:pt>
                <c:pt idx="568">
                  <c:v>191</c:v>
                </c:pt>
                <c:pt idx="569">
                  <c:v>27</c:v>
                </c:pt>
                <c:pt idx="570">
                  <c:v>30</c:v>
                </c:pt>
                <c:pt idx="571">
                  <c:v>7</c:v>
                </c:pt>
                <c:pt idx="572">
                  <c:v>29</c:v>
                </c:pt>
                <c:pt idx="573">
                  <c:v>11</c:v>
                </c:pt>
                <c:pt idx="574">
                  <c:v>183</c:v>
                </c:pt>
                <c:pt idx="575">
                  <c:v>7</c:v>
                </c:pt>
                <c:pt idx="576">
                  <c:v>29</c:v>
                </c:pt>
                <c:pt idx="577">
                  <c:v>3</c:v>
                </c:pt>
                <c:pt idx="578">
                  <c:v>5</c:v>
                </c:pt>
                <c:pt idx="579">
                  <c:v>3</c:v>
                </c:pt>
                <c:pt idx="580">
                  <c:v>5</c:v>
                </c:pt>
                <c:pt idx="581">
                  <c:v>29</c:v>
                </c:pt>
                <c:pt idx="582">
                  <c:v>25</c:v>
                </c:pt>
                <c:pt idx="583">
                  <c:v>2</c:v>
                </c:pt>
                <c:pt idx="584">
                  <c:v>177</c:v>
                </c:pt>
                <c:pt idx="585">
                  <c:v>164</c:v>
                </c:pt>
                <c:pt idx="586">
                  <c:v>343</c:v>
                </c:pt>
                <c:pt idx="587">
                  <c:v>7</c:v>
                </c:pt>
                <c:pt idx="588">
                  <c:v>1</c:v>
                </c:pt>
                <c:pt idx="589">
                  <c:v>177</c:v>
                </c:pt>
                <c:pt idx="590">
                  <c:v>9</c:v>
                </c:pt>
                <c:pt idx="591">
                  <c:v>22</c:v>
                </c:pt>
                <c:pt idx="592">
                  <c:v>19</c:v>
                </c:pt>
                <c:pt idx="593">
                  <c:v>15</c:v>
                </c:pt>
                <c:pt idx="594">
                  <c:v>93</c:v>
                </c:pt>
                <c:pt idx="595">
                  <c:v>164</c:v>
                </c:pt>
                <c:pt idx="596">
                  <c:v>1</c:v>
                </c:pt>
                <c:pt idx="597">
                  <c:v>27</c:v>
                </c:pt>
                <c:pt idx="598">
                  <c:v>9</c:v>
                </c:pt>
                <c:pt idx="599">
                  <c:v>16</c:v>
                </c:pt>
                <c:pt idx="600">
                  <c:v>4</c:v>
                </c:pt>
                <c:pt idx="601">
                  <c:v>7</c:v>
                </c:pt>
                <c:pt idx="602">
                  <c:v>81</c:v>
                </c:pt>
                <c:pt idx="603">
                  <c:v>6</c:v>
                </c:pt>
                <c:pt idx="604">
                  <c:v>19</c:v>
                </c:pt>
                <c:pt idx="605">
                  <c:v>123</c:v>
                </c:pt>
                <c:pt idx="606">
                  <c:v>164</c:v>
                </c:pt>
                <c:pt idx="607">
                  <c:v>1</c:v>
                </c:pt>
                <c:pt idx="608">
                  <c:v>164</c:v>
                </c:pt>
                <c:pt idx="609">
                  <c:v>110</c:v>
                </c:pt>
                <c:pt idx="610">
                  <c:v>86</c:v>
                </c:pt>
                <c:pt idx="611">
                  <c:v>27</c:v>
                </c:pt>
                <c:pt idx="612">
                  <c:v>30</c:v>
                </c:pt>
                <c:pt idx="613">
                  <c:v>11</c:v>
                </c:pt>
                <c:pt idx="614">
                  <c:v>58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27</c:v>
                </c:pt>
                <c:pt idx="619">
                  <c:v>49</c:v>
                </c:pt>
                <c:pt idx="620">
                  <c:v>20</c:v>
                </c:pt>
                <c:pt idx="621">
                  <c:v>12</c:v>
                </c:pt>
                <c:pt idx="622">
                  <c:v>3</c:v>
                </c:pt>
                <c:pt idx="623">
                  <c:v>164</c:v>
                </c:pt>
                <c:pt idx="624">
                  <c:v>1</c:v>
                </c:pt>
                <c:pt idx="625">
                  <c:v>93</c:v>
                </c:pt>
                <c:pt idx="626">
                  <c:v>121</c:v>
                </c:pt>
                <c:pt idx="627">
                  <c:v>16</c:v>
                </c:pt>
                <c:pt idx="628">
                  <c:v>49</c:v>
                </c:pt>
                <c:pt idx="629">
                  <c:v>7</c:v>
                </c:pt>
                <c:pt idx="630">
                  <c:v>81</c:v>
                </c:pt>
                <c:pt idx="631">
                  <c:v>13</c:v>
                </c:pt>
                <c:pt idx="632">
                  <c:v>27</c:v>
                </c:pt>
                <c:pt idx="633">
                  <c:v>13</c:v>
                </c:pt>
                <c:pt idx="634">
                  <c:v>164</c:v>
                </c:pt>
                <c:pt idx="635">
                  <c:v>97</c:v>
                </c:pt>
                <c:pt idx="636">
                  <c:v>26</c:v>
                </c:pt>
                <c:pt idx="637">
                  <c:v>66</c:v>
                </c:pt>
                <c:pt idx="638">
                  <c:v>20</c:v>
                </c:pt>
                <c:pt idx="639">
                  <c:v>28</c:v>
                </c:pt>
                <c:pt idx="640">
                  <c:v>32</c:v>
                </c:pt>
                <c:pt idx="641">
                  <c:v>191</c:v>
                </c:pt>
                <c:pt idx="642">
                  <c:v>177</c:v>
                </c:pt>
                <c:pt idx="643">
                  <c:v>6</c:v>
                </c:pt>
                <c:pt idx="644">
                  <c:v>30</c:v>
                </c:pt>
                <c:pt idx="645">
                  <c:v>2</c:v>
                </c:pt>
                <c:pt idx="646">
                  <c:v>5</c:v>
                </c:pt>
                <c:pt idx="647">
                  <c:v>23</c:v>
                </c:pt>
                <c:pt idx="648">
                  <c:v>191</c:v>
                </c:pt>
                <c:pt idx="649">
                  <c:v>1</c:v>
                </c:pt>
                <c:pt idx="650">
                  <c:v>21</c:v>
                </c:pt>
                <c:pt idx="651">
                  <c:v>3</c:v>
                </c:pt>
                <c:pt idx="652">
                  <c:v>20</c:v>
                </c:pt>
                <c:pt idx="653">
                  <c:v>164</c:v>
                </c:pt>
                <c:pt idx="654">
                  <c:v>22</c:v>
                </c:pt>
                <c:pt idx="655">
                  <c:v>1</c:v>
                </c:pt>
                <c:pt idx="656">
                  <c:v>362</c:v>
                </c:pt>
                <c:pt idx="657">
                  <c:v>1</c:v>
                </c:pt>
                <c:pt idx="658">
                  <c:v>12</c:v>
                </c:pt>
                <c:pt idx="659">
                  <c:v>59</c:v>
                </c:pt>
                <c:pt idx="660">
                  <c:v>26</c:v>
                </c:pt>
                <c:pt idx="661">
                  <c:v>7</c:v>
                </c:pt>
                <c:pt idx="662">
                  <c:v>19</c:v>
                </c:pt>
                <c:pt idx="663">
                  <c:v>7</c:v>
                </c:pt>
                <c:pt idx="664">
                  <c:v>164</c:v>
                </c:pt>
                <c:pt idx="665">
                  <c:v>5</c:v>
                </c:pt>
                <c:pt idx="666">
                  <c:v>2</c:v>
                </c:pt>
                <c:pt idx="667">
                  <c:v>7</c:v>
                </c:pt>
                <c:pt idx="668">
                  <c:v>20</c:v>
                </c:pt>
                <c:pt idx="669">
                  <c:v>3</c:v>
                </c:pt>
                <c:pt idx="670">
                  <c:v>164</c:v>
                </c:pt>
                <c:pt idx="671">
                  <c:v>13</c:v>
                </c:pt>
                <c:pt idx="672">
                  <c:v>19</c:v>
                </c:pt>
                <c:pt idx="673">
                  <c:v>18</c:v>
                </c:pt>
                <c:pt idx="674">
                  <c:v>164</c:v>
                </c:pt>
                <c:pt idx="675">
                  <c:v>188</c:v>
                </c:pt>
                <c:pt idx="676">
                  <c:v>164</c:v>
                </c:pt>
                <c:pt idx="677">
                  <c:v>30</c:v>
                </c:pt>
                <c:pt idx="678">
                  <c:v>164</c:v>
                </c:pt>
                <c:pt idx="679">
                  <c:v>3</c:v>
                </c:pt>
                <c:pt idx="680">
                  <c:v>1</c:v>
                </c:pt>
                <c:pt idx="681">
                  <c:v>20</c:v>
                </c:pt>
                <c:pt idx="682">
                  <c:v>162</c:v>
                </c:pt>
                <c:pt idx="683">
                  <c:v>6</c:v>
                </c:pt>
                <c:pt idx="684">
                  <c:v>17</c:v>
                </c:pt>
                <c:pt idx="685">
                  <c:v>19</c:v>
                </c:pt>
                <c:pt idx="686">
                  <c:v>1</c:v>
                </c:pt>
                <c:pt idx="687">
                  <c:v>58</c:v>
                </c:pt>
                <c:pt idx="688">
                  <c:v>77</c:v>
                </c:pt>
                <c:pt idx="689">
                  <c:v>4</c:v>
                </c:pt>
                <c:pt idx="690">
                  <c:v>164</c:v>
                </c:pt>
                <c:pt idx="691">
                  <c:v>164</c:v>
                </c:pt>
                <c:pt idx="692">
                  <c:v>81</c:v>
                </c:pt>
                <c:pt idx="693">
                  <c:v>41</c:v>
                </c:pt>
                <c:pt idx="694">
                  <c:v>414</c:v>
                </c:pt>
                <c:pt idx="695">
                  <c:v>18</c:v>
                </c:pt>
                <c:pt idx="696">
                  <c:v>5</c:v>
                </c:pt>
                <c:pt idx="697">
                  <c:v>27</c:v>
                </c:pt>
                <c:pt idx="698">
                  <c:v>93</c:v>
                </c:pt>
                <c:pt idx="699">
                  <c:v>5</c:v>
                </c:pt>
                <c:pt idx="700">
                  <c:v>8</c:v>
                </c:pt>
                <c:pt idx="701">
                  <c:v>21</c:v>
                </c:pt>
                <c:pt idx="702">
                  <c:v>41</c:v>
                </c:pt>
                <c:pt idx="703">
                  <c:v>70</c:v>
                </c:pt>
                <c:pt idx="704">
                  <c:v>10</c:v>
                </c:pt>
                <c:pt idx="705">
                  <c:v>3</c:v>
                </c:pt>
                <c:pt idx="706">
                  <c:v>27</c:v>
                </c:pt>
                <c:pt idx="707">
                  <c:v>41</c:v>
                </c:pt>
                <c:pt idx="708">
                  <c:v>20</c:v>
                </c:pt>
                <c:pt idx="709">
                  <c:v>26</c:v>
                </c:pt>
                <c:pt idx="710">
                  <c:v>164</c:v>
                </c:pt>
                <c:pt idx="711">
                  <c:v>27</c:v>
                </c:pt>
                <c:pt idx="712">
                  <c:v>162</c:v>
                </c:pt>
                <c:pt idx="713">
                  <c:v>33</c:v>
                </c:pt>
                <c:pt idx="714">
                  <c:v>93</c:v>
                </c:pt>
                <c:pt idx="715">
                  <c:v>1</c:v>
                </c:pt>
                <c:pt idx="716">
                  <c:v>3</c:v>
                </c:pt>
                <c:pt idx="717">
                  <c:v>9</c:v>
                </c:pt>
                <c:pt idx="718">
                  <c:v>2</c:v>
                </c:pt>
                <c:pt idx="719">
                  <c:v>6</c:v>
                </c:pt>
                <c:pt idx="720">
                  <c:v>4</c:v>
                </c:pt>
                <c:pt idx="721">
                  <c:v>3</c:v>
                </c:pt>
                <c:pt idx="722">
                  <c:v>15</c:v>
                </c:pt>
                <c:pt idx="723">
                  <c:v>22</c:v>
                </c:pt>
                <c:pt idx="724">
                  <c:v>12</c:v>
                </c:pt>
                <c:pt idx="725">
                  <c:v>24</c:v>
                </c:pt>
                <c:pt idx="726">
                  <c:v>93</c:v>
                </c:pt>
                <c:pt idx="727">
                  <c:v>2</c:v>
                </c:pt>
                <c:pt idx="728">
                  <c:v>162</c:v>
                </c:pt>
                <c:pt idx="729">
                  <c:v>2</c:v>
                </c:pt>
                <c:pt idx="730">
                  <c:v>28</c:v>
                </c:pt>
                <c:pt idx="731">
                  <c:v>27</c:v>
                </c:pt>
                <c:pt idx="732">
                  <c:v>7</c:v>
                </c:pt>
                <c:pt idx="733">
                  <c:v>1</c:v>
                </c:pt>
                <c:pt idx="734">
                  <c:v>14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31</c:v>
                </c:pt>
                <c:pt idx="739">
                  <c:v>23</c:v>
                </c:pt>
                <c:pt idx="740">
                  <c:v>5</c:v>
                </c:pt>
                <c:pt idx="741">
                  <c:v>20</c:v>
                </c:pt>
                <c:pt idx="742">
                  <c:v>123</c:v>
                </c:pt>
                <c:pt idx="743">
                  <c:v>191</c:v>
                </c:pt>
                <c:pt idx="744">
                  <c:v>28</c:v>
                </c:pt>
                <c:pt idx="745">
                  <c:v>1</c:v>
                </c:pt>
                <c:pt idx="746">
                  <c:v>1</c:v>
                </c:pt>
                <c:pt idx="747">
                  <c:v>19</c:v>
                </c:pt>
                <c:pt idx="748">
                  <c:v>66</c:v>
                </c:pt>
                <c:pt idx="749">
                  <c:v>41</c:v>
                </c:pt>
                <c:pt idx="750">
                  <c:v>66</c:v>
                </c:pt>
                <c:pt idx="751">
                  <c:v>2</c:v>
                </c:pt>
                <c:pt idx="752">
                  <c:v>2</c:v>
                </c:pt>
                <c:pt idx="753">
                  <c:v>7</c:v>
                </c:pt>
                <c:pt idx="754">
                  <c:v>19</c:v>
                </c:pt>
                <c:pt idx="755">
                  <c:v>4</c:v>
                </c:pt>
                <c:pt idx="756">
                  <c:v>6</c:v>
                </c:pt>
                <c:pt idx="757">
                  <c:v>448</c:v>
                </c:pt>
                <c:pt idx="758">
                  <c:v>19</c:v>
                </c:pt>
                <c:pt idx="759">
                  <c:v>24</c:v>
                </c:pt>
                <c:pt idx="760">
                  <c:v>16</c:v>
                </c:pt>
                <c:pt idx="761">
                  <c:v>28</c:v>
                </c:pt>
                <c:pt idx="762">
                  <c:v>346</c:v>
                </c:pt>
                <c:pt idx="763">
                  <c:v>14</c:v>
                </c:pt>
                <c:pt idx="764">
                  <c:v>19</c:v>
                </c:pt>
                <c:pt idx="765">
                  <c:v>93</c:v>
                </c:pt>
                <c:pt idx="766">
                  <c:v>177</c:v>
                </c:pt>
                <c:pt idx="767">
                  <c:v>22</c:v>
                </c:pt>
                <c:pt idx="768">
                  <c:v>15</c:v>
                </c:pt>
                <c:pt idx="769">
                  <c:v>18</c:v>
                </c:pt>
                <c:pt idx="770">
                  <c:v>13</c:v>
                </c:pt>
                <c:pt idx="771">
                  <c:v>1</c:v>
                </c:pt>
                <c:pt idx="772">
                  <c:v>39</c:v>
                </c:pt>
                <c:pt idx="773">
                  <c:v>22</c:v>
                </c:pt>
                <c:pt idx="774">
                  <c:v>8</c:v>
                </c:pt>
                <c:pt idx="775">
                  <c:v>7</c:v>
                </c:pt>
                <c:pt idx="776">
                  <c:v>128</c:v>
                </c:pt>
                <c:pt idx="777">
                  <c:v>171</c:v>
                </c:pt>
                <c:pt idx="778">
                  <c:v>54</c:v>
                </c:pt>
                <c:pt idx="779">
                  <c:v>14</c:v>
                </c:pt>
                <c:pt idx="780">
                  <c:v>28</c:v>
                </c:pt>
                <c:pt idx="781">
                  <c:v>122</c:v>
                </c:pt>
                <c:pt idx="782">
                  <c:v>14</c:v>
                </c:pt>
                <c:pt idx="783">
                  <c:v>20</c:v>
                </c:pt>
                <c:pt idx="784">
                  <c:v>21</c:v>
                </c:pt>
                <c:pt idx="785">
                  <c:v>52</c:v>
                </c:pt>
                <c:pt idx="786">
                  <c:v>22</c:v>
                </c:pt>
                <c:pt idx="787">
                  <c:v>1</c:v>
                </c:pt>
                <c:pt idx="788">
                  <c:v>81</c:v>
                </c:pt>
                <c:pt idx="789">
                  <c:v>362</c:v>
                </c:pt>
                <c:pt idx="790">
                  <c:v>64</c:v>
                </c:pt>
                <c:pt idx="791">
                  <c:v>162</c:v>
                </c:pt>
                <c:pt idx="792">
                  <c:v>6</c:v>
                </c:pt>
                <c:pt idx="793">
                  <c:v>15</c:v>
                </c:pt>
                <c:pt idx="794">
                  <c:v>26</c:v>
                </c:pt>
                <c:pt idx="795">
                  <c:v>1</c:v>
                </c:pt>
                <c:pt idx="796">
                  <c:v>2</c:v>
                </c:pt>
                <c:pt idx="797">
                  <c:v>162</c:v>
                </c:pt>
                <c:pt idx="798">
                  <c:v>19</c:v>
                </c:pt>
                <c:pt idx="799">
                  <c:v>14</c:v>
                </c:pt>
                <c:pt idx="800">
                  <c:v>1</c:v>
                </c:pt>
                <c:pt idx="801">
                  <c:v>29</c:v>
                </c:pt>
                <c:pt idx="802">
                  <c:v>1</c:v>
                </c:pt>
                <c:pt idx="803">
                  <c:v>162</c:v>
                </c:pt>
                <c:pt idx="804">
                  <c:v>5</c:v>
                </c:pt>
                <c:pt idx="805">
                  <c:v>42</c:v>
                </c:pt>
                <c:pt idx="806">
                  <c:v>5</c:v>
                </c:pt>
                <c:pt idx="807">
                  <c:v>26</c:v>
                </c:pt>
                <c:pt idx="808">
                  <c:v>20</c:v>
                </c:pt>
                <c:pt idx="809">
                  <c:v>1</c:v>
                </c:pt>
                <c:pt idx="810">
                  <c:v>20</c:v>
                </c:pt>
                <c:pt idx="811">
                  <c:v>13</c:v>
                </c:pt>
                <c:pt idx="812">
                  <c:v>1</c:v>
                </c:pt>
                <c:pt idx="813">
                  <c:v>162</c:v>
                </c:pt>
                <c:pt idx="814">
                  <c:v>202</c:v>
                </c:pt>
                <c:pt idx="815">
                  <c:v>14</c:v>
                </c:pt>
                <c:pt idx="816">
                  <c:v>6</c:v>
                </c:pt>
                <c:pt idx="817">
                  <c:v>14</c:v>
                </c:pt>
                <c:pt idx="818">
                  <c:v>338</c:v>
                </c:pt>
                <c:pt idx="819">
                  <c:v>3</c:v>
                </c:pt>
                <c:pt idx="820">
                  <c:v>81</c:v>
                </c:pt>
                <c:pt idx="821">
                  <c:v>1</c:v>
                </c:pt>
                <c:pt idx="822">
                  <c:v>24</c:v>
                </c:pt>
                <c:pt idx="823">
                  <c:v>36</c:v>
                </c:pt>
                <c:pt idx="824">
                  <c:v>1</c:v>
                </c:pt>
                <c:pt idx="825">
                  <c:v>177</c:v>
                </c:pt>
                <c:pt idx="826">
                  <c:v>7</c:v>
                </c:pt>
                <c:pt idx="827">
                  <c:v>14</c:v>
                </c:pt>
                <c:pt idx="828">
                  <c:v>93</c:v>
                </c:pt>
                <c:pt idx="829">
                  <c:v>7</c:v>
                </c:pt>
                <c:pt idx="830">
                  <c:v>8</c:v>
                </c:pt>
                <c:pt idx="831">
                  <c:v>6</c:v>
                </c:pt>
                <c:pt idx="832">
                  <c:v>287</c:v>
                </c:pt>
                <c:pt idx="833">
                  <c:v>53</c:v>
                </c:pt>
                <c:pt idx="834">
                  <c:v>5</c:v>
                </c:pt>
                <c:pt idx="835">
                  <c:v>1</c:v>
                </c:pt>
                <c:pt idx="836">
                  <c:v>9</c:v>
                </c:pt>
                <c:pt idx="837">
                  <c:v>18</c:v>
                </c:pt>
                <c:pt idx="838">
                  <c:v>4</c:v>
                </c:pt>
                <c:pt idx="839">
                  <c:v>28</c:v>
                </c:pt>
                <c:pt idx="840">
                  <c:v>18</c:v>
                </c:pt>
                <c:pt idx="841">
                  <c:v>10</c:v>
                </c:pt>
                <c:pt idx="842">
                  <c:v>6</c:v>
                </c:pt>
                <c:pt idx="843">
                  <c:v>164</c:v>
                </c:pt>
                <c:pt idx="844">
                  <c:v>162</c:v>
                </c:pt>
                <c:pt idx="845">
                  <c:v>25</c:v>
                </c:pt>
                <c:pt idx="846">
                  <c:v>202</c:v>
                </c:pt>
                <c:pt idx="847">
                  <c:v>6</c:v>
                </c:pt>
                <c:pt idx="848">
                  <c:v>10</c:v>
                </c:pt>
                <c:pt idx="849">
                  <c:v>51</c:v>
                </c:pt>
                <c:pt idx="850">
                  <c:v>273</c:v>
                </c:pt>
                <c:pt idx="851">
                  <c:v>17</c:v>
                </c:pt>
                <c:pt idx="852">
                  <c:v>49</c:v>
                </c:pt>
                <c:pt idx="853">
                  <c:v>4</c:v>
                </c:pt>
                <c:pt idx="854">
                  <c:v>1</c:v>
                </c:pt>
                <c:pt idx="855">
                  <c:v>162</c:v>
                </c:pt>
                <c:pt idx="856">
                  <c:v>26</c:v>
                </c:pt>
                <c:pt idx="857">
                  <c:v>164</c:v>
                </c:pt>
                <c:pt idx="858">
                  <c:v>24</c:v>
                </c:pt>
                <c:pt idx="859">
                  <c:v>2</c:v>
                </c:pt>
                <c:pt idx="860">
                  <c:v>10</c:v>
                </c:pt>
                <c:pt idx="861">
                  <c:v>7</c:v>
                </c:pt>
                <c:pt idx="862">
                  <c:v>10</c:v>
                </c:pt>
                <c:pt idx="863">
                  <c:v>343</c:v>
                </c:pt>
                <c:pt idx="864">
                  <c:v>19</c:v>
                </c:pt>
                <c:pt idx="865">
                  <c:v>8</c:v>
                </c:pt>
                <c:pt idx="866">
                  <c:v>177</c:v>
                </c:pt>
                <c:pt idx="867">
                  <c:v>1</c:v>
                </c:pt>
                <c:pt idx="868">
                  <c:v>20</c:v>
                </c:pt>
                <c:pt idx="869">
                  <c:v>5</c:v>
                </c:pt>
                <c:pt idx="870">
                  <c:v>4</c:v>
                </c:pt>
                <c:pt idx="871">
                  <c:v>8</c:v>
                </c:pt>
                <c:pt idx="872">
                  <c:v>16</c:v>
                </c:pt>
                <c:pt idx="873">
                  <c:v>162</c:v>
                </c:pt>
                <c:pt idx="874">
                  <c:v>66</c:v>
                </c:pt>
                <c:pt idx="875">
                  <c:v>7</c:v>
                </c:pt>
                <c:pt idx="876">
                  <c:v>7</c:v>
                </c:pt>
                <c:pt idx="877">
                  <c:v>21</c:v>
                </c:pt>
                <c:pt idx="878">
                  <c:v>177</c:v>
                </c:pt>
                <c:pt idx="879">
                  <c:v>14</c:v>
                </c:pt>
                <c:pt idx="880">
                  <c:v>1</c:v>
                </c:pt>
                <c:pt idx="881">
                  <c:v>110</c:v>
                </c:pt>
                <c:pt idx="882">
                  <c:v>27</c:v>
                </c:pt>
                <c:pt idx="883">
                  <c:v>135</c:v>
                </c:pt>
                <c:pt idx="884">
                  <c:v>171</c:v>
                </c:pt>
                <c:pt idx="885">
                  <c:v>1</c:v>
                </c:pt>
                <c:pt idx="886">
                  <c:v>164</c:v>
                </c:pt>
                <c:pt idx="887">
                  <c:v>177</c:v>
                </c:pt>
                <c:pt idx="888">
                  <c:v>5</c:v>
                </c:pt>
                <c:pt idx="889">
                  <c:v>162</c:v>
                </c:pt>
                <c:pt idx="890">
                  <c:v>10</c:v>
                </c:pt>
                <c:pt idx="891">
                  <c:v>177</c:v>
                </c:pt>
                <c:pt idx="892">
                  <c:v>43</c:v>
                </c:pt>
                <c:pt idx="893">
                  <c:v>25</c:v>
                </c:pt>
                <c:pt idx="894">
                  <c:v>56</c:v>
                </c:pt>
                <c:pt idx="895">
                  <c:v>65</c:v>
                </c:pt>
                <c:pt idx="896">
                  <c:v>24</c:v>
                </c:pt>
                <c:pt idx="897">
                  <c:v>164</c:v>
                </c:pt>
                <c:pt idx="898">
                  <c:v>218</c:v>
                </c:pt>
                <c:pt idx="899">
                  <c:v>191</c:v>
                </c:pt>
                <c:pt idx="900">
                  <c:v>1</c:v>
                </c:pt>
                <c:pt idx="901">
                  <c:v>5</c:v>
                </c:pt>
                <c:pt idx="902">
                  <c:v>162</c:v>
                </c:pt>
                <c:pt idx="903">
                  <c:v>65</c:v>
                </c:pt>
                <c:pt idx="904">
                  <c:v>1</c:v>
                </c:pt>
                <c:pt idx="905">
                  <c:v>11</c:v>
                </c:pt>
                <c:pt idx="906">
                  <c:v>5</c:v>
                </c:pt>
                <c:pt idx="907">
                  <c:v>9</c:v>
                </c:pt>
                <c:pt idx="908">
                  <c:v>162</c:v>
                </c:pt>
                <c:pt idx="909">
                  <c:v>20</c:v>
                </c:pt>
                <c:pt idx="910">
                  <c:v>1</c:v>
                </c:pt>
                <c:pt idx="911">
                  <c:v>110</c:v>
                </c:pt>
                <c:pt idx="912">
                  <c:v>17</c:v>
                </c:pt>
                <c:pt idx="913">
                  <c:v>66</c:v>
                </c:pt>
                <c:pt idx="914">
                  <c:v>3</c:v>
                </c:pt>
                <c:pt idx="915">
                  <c:v>6</c:v>
                </c:pt>
                <c:pt idx="916">
                  <c:v>66</c:v>
                </c:pt>
                <c:pt idx="917">
                  <c:v>20</c:v>
                </c:pt>
                <c:pt idx="918">
                  <c:v>61</c:v>
                </c:pt>
                <c:pt idx="919">
                  <c:v>23</c:v>
                </c:pt>
                <c:pt idx="920">
                  <c:v>29</c:v>
                </c:pt>
                <c:pt idx="921">
                  <c:v>6</c:v>
                </c:pt>
                <c:pt idx="922">
                  <c:v>162</c:v>
                </c:pt>
                <c:pt idx="923">
                  <c:v>164</c:v>
                </c:pt>
                <c:pt idx="924">
                  <c:v>30</c:v>
                </c:pt>
                <c:pt idx="925">
                  <c:v>52</c:v>
                </c:pt>
                <c:pt idx="926">
                  <c:v>1</c:v>
                </c:pt>
                <c:pt idx="927">
                  <c:v>62</c:v>
                </c:pt>
                <c:pt idx="928">
                  <c:v>6</c:v>
                </c:pt>
                <c:pt idx="929">
                  <c:v>218</c:v>
                </c:pt>
                <c:pt idx="930">
                  <c:v>177</c:v>
                </c:pt>
                <c:pt idx="931">
                  <c:v>7</c:v>
                </c:pt>
                <c:pt idx="932">
                  <c:v>93</c:v>
                </c:pt>
                <c:pt idx="933">
                  <c:v>1</c:v>
                </c:pt>
                <c:pt idx="934">
                  <c:v>15</c:v>
                </c:pt>
                <c:pt idx="935">
                  <c:v>33</c:v>
                </c:pt>
                <c:pt idx="936">
                  <c:v>24</c:v>
                </c:pt>
                <c:pt idx="937">
                  <c:v>20</c:v>
                </c:pt>
                <c:pt idx="938">
                  <c:v>26</c:v>
                </c:pt>
                <c:pt idx="939">
                  <c:v>162</c:v>
                </c:pt>
                <c:pt idx="940">
                  <c:v>29</c:v>
                </c:pt>
                <c:pt idx="941">
                  <c:v>9</c:v>
                </c:pt>
                <c:pt idx="942">
                  <c:v>5</c:v>
                </c:pt>
                <c:pt idx="943">
                  <c:v>27</c:v>
                </c:pt>
                <c:pt idx="944">
                  <c:v>1</c:v>
                </c:pt>
                <c:pt idx="945">
                  <c:v>66</c:v>
                </c:pt>
                <c:pt idx="946">
                  <c:v>177</c:v>
                </c:pt>
                <c:pt idx="947">
                  <c:v>1</c:v>
                </c:pt>
                <c:pt idx="948">
                  <c:v>164</c:v>
                </c:pt>
                <c:pt idx="949">
                  <c:v>17</c:v>
                </c:pt>
                <c:pt idx="950">
                  <c:v>191</c:v>
                </c:pt>
                <c:pt idx="951">
                  <c:v>28</c:v>
                </c:pt>
                <c:pt idx="952">
                  <c:v>79</c:v>
                </c:pt>
                <c:pt idx="953">
                  <c:v>44</c:v>
                </c:pt>
                <c:pt idx="954">
                  <c:v>13</c:v>
                </c:pt>
                <c:pt idx="955">
                  <c:v>4</c:v>
                </c:pt>
                <c:pt idx="956">
                  <c:v>164</c:v>
                </c:pt>
                <c:pt idx="957">
                  <c:v>1</c:v>
                </c:pt>
                <c:pt idx="958">
                  <c:v>8</c:v>
                </c:pt>
                <c:pt idx="959">
                  <c:v>7</c:v>
                </c:pt>
                <c:pt idx="960">
                  <c:v>86</c:v>
                </c:pt>
                <c:pt idx="961">
                  <c:v>7</c:v>
                </c:pt>
                <c:pt idx="962">
                  <c:v>19</c:v>
                </c:pt>
                <c:pt idx="963">
                  <c:v>1</c:v>
                </c:pt>
                <c:pt idx="964">
                  <c:v>35</c:v>
                </c:pt>
                <c:pt idx="965">
                  <c:v>1</c:v>
                </c:pt>
                <c:pt idx="966">
                  <c:v>14</c:v>
                </c:pt>
                <c:pt idx="967">
                  <c:v>12</c:v>
                </c:pt>
                <c:pt idx="968">
                  <c:v>7</c:v>
                </c:pt>
                <c:pt idx="969">
                  <c:v>273</c:v>
                </c:pt>
                <c:pt idx="970">
                  <c:v>23</c:v>
                </c:pt>
                <c:pt idx="971">
                  <c:v>9</c:v>
                </c:pt>
                <c:pt idx="972">
                  <c:v>9</c:v>
                </c:pt>
                <c:pt idx="973">
                  <c:v>97</c:v>
                </c:pt>
                <c:pt idx="974">
                  <c:v>59</c:v>
                </c:pt>
                <c:pt idx="975">
                  <c:v>5</c:v>
                </c:pt>
                <c:pt idx="976">
                  <c:v>10</c:v>
                </c:pt>
                <c:pt idx="977">
                  <c:v>1</c:v>
                </c:pt>
                <c:pt idx="978">
                  <c:v>54</c:v>
                </c:pt>
                <c:pt idx="979">
                  <c:v>164</c:v>
                </c:pt>
                <c:pt idx="980">
                  <c:v>27</c:v>
                </c:pt>
                <c:pt idx="981">
                  <c:v>162</c:v>
                </c:pt>
                <c:pt idx="982">
                  <c:v>1</c:v>
                </c:pt>
                <c:pt idx="983">
                  <c:v>177</c:v>
                </c:pt>
                <c:pt idx="984">
                  <c:v>1</c:v>
                </c:pt>
                <c:pt idx="985">
                  <c:v>18</c:v>
                </c:pt>
                <c:pt idx="986">
                  <c:v>25</c:v>
                </c:pt>
                <c:pt idx="987">
                  <c:v>6</c:v>
                </c:pt>
                <c:pt idx="988">
                  <c:v>4</c:v>
                </c:pt>
                <c:pt idx="989">
                  <c:v>164</c:v>
                </c:pt>
                <c:pt idx="990">
                  <c:v>10</c:v>
                </c:pt>
                <c:pt idx="991">
                  <c:v>343</c:v>
                </c:pt>
                <c:pt idx="992">
                  <c:v>19</c:v>
                </c:pt>
                <c:pt idx="993">
                  <c:v>27</c:v>
                </c:pt>
                <c:pt idx="994">
                  <c:v>164</c:v>
                </c:pt>
                <c:pt idx="995">
                  <c:v>5</c:v>
                </c:pt>
                <c:pt idx="996">
                  <c:v>24</c:v>
                </c:pt>
                <c:pt idx="997">
                  <c:v>48</c:v>
                </c:pt>
                <c:pt idx="998">
                  <c:v>1</c:v>
                </c:pt>
                <c:pt idx="999">
                  <c:v>1</c:v>
                </c:pt>
                <c:pt idx="1000">
                  <c:v>20</c:v>
                </c:pt>
                <c:pt idx="1001">
                  <c:v>59</c:v>
                </c:pt>
                <c:pt idx="1002">
                  <c:v>164</c:v>
                </c:pt>
                <c:pt idx="1003">
                  <c:v>273</c:v>
                </c:pt>
                <c:pt idx="1004">
                  <c:v>13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110</c:v>
                </c:pt>
                <c:pt idx="1009">
                  <c:v>5</c:v>
                </c:pt>
                <c:pt idx="1010">
                  <c:v>1</c:v>
                </c:pt>
                <c:pt idx="1011">
                  <c:v>19</c:v>
                </c:pt>
                <c:pt idx="1012">
                  <c:v>1</c:v>
                </c:pt>
                <c:pt idx="1013">
                  <c:v>61</c:v>
                </c:pt>
                <c:pt idx="1014">
                  <c:v>19</c:v>
                </c:pt>
                <c:pt idx="1015">
                  <c:v>5</c:v>
                </c:pt>
                <c:pt idx="1016">
                  <c:v>325</c:v>
                </c:pt>
                <c:pt idx="1017">
                  <c:v>31</c:v>
                </c:pt>
                <c:pt idx="1018">
                  <c:v>12</c:v>
                </c:pt>
                <c:pt idx="1019">
                  <c:v>21</c:v>
                </c:pt>
                <c:pt idx="1020">
                  <c:v>162</c:v>
                </c:pt>
                <c:pt idx="1021">
                  <c:v>38</c:v>
                </c:pt>
                <c:pt idx="1022">
                  <c:v>1</c:v>
                </c:pt>
                <c:pt idx="1023">
                  <c:v>448</c:v>
                </c:pt>
                <c:pt idx="1024">
                  <c:v>177</c:v>
                </c:pt>
                <c:pt idx="1025">
                  <c:v>21</c:v>
                </c:pt>
                <c:pt idx="1026">
                  <c:v>17</c:v>
                </c:pt>
                <c:pt idx="1027">
                  <c:v>23</c:v>
                </c:pt>
                <c:pt idx="1028">
                  <c:v>49</c:v>
                </c:pt>
                <c:pt idx="1029">
                  <c:v>7</c:v>
                </c:pt>
                <c:pt idx="1030">
                  <c:v>12</c:v>
                </c:pt>
                <c:pt idx="1031">
                  <c:v>19</c:v>
                </c:pt>
                <c:pt idx="1032">
                  <c:v>6</c:v>
                </c:pt>
                <c:pt idx="1033">
                  <c:v>162</c:v>
                </c:pt>
                <c:pt idx="1034">
                  <c:v>8</c:v>
                </c:pt>
                <c:pt idx="1035">
                  <c:v>287</c:v>
                </c:pt>
                <c:pt idx="1036">
                  <c:v>162</c:v>
                </c:pt>
                <c:pt idx="1037">
                  <c:v>226</c:v>
                </c:pt>
                <c:pt idx="1038">
                  <c:v>28</c:v>
                </c:pt>
                <c:pt idx="1039">
                  <c:v>27</c:v>
                </c:pt>
                <c:pt idx="1040">
                  <c:v>65</c:v>
                </c:pt>
                <c:pt idx="1041">
                  <c:v>18</c:v>
                </c:pt>
                <c:pt idx="1042">
                  <c:v>20</c:v>
                </c:pt>
                <c:pt idx="1043">
                  <c:v>5</c:v>
                </c:pt>
                <c:pt idx="1044">
                  <c:v>87</c:v>
                </c:pt>
                <c:pt idx="1045">
                  <c:v>3</c:v>
                </c:pt>
                <c:pt idx="1046">
                  <c:v>7</c:v>
                </c:pt>
                <c:pt idx="1047">
                  <c:v>9</c:v>
                </c:pt>
                <c:pt idx="1048">
                  <c:v>5</c:v>
                </c:pt>
                <c:pt idx="1049">
                  <c:v>18</c:v>
                </c:pt>
                <c:pt idx="1050">
                  <c:v>323</c:v>
                </c:pt>
                <c:pt idx="1051">
                  <c:v>8</c:v>
                </c:pt>
                <c:pt idx="1052">
                  <c:v>33</c:v>
                </c:pt>
                <c:pt idx="1053">
                  <c:v>93</c:v>
                </c:pt>
                <c:pt idx="1054">
                  <c:v>448</c:v>
                </c:pt>
                <c:pt idx="1055">
                  <c:v>13</c:v>
                </c:pt>
                <c:pt idx="1056">
                  <c:v>1</c:v>
                </c:pt>
                <c:pt idx="1057">
                  <c:v>25</c:v>
                </c:pt>
                <c:pt idx="1058">
                  <c:v>1</c:v>
                </c:pt>
                <c:pt idx="1059">
                  <c:v>27</c:v>
                </c:pt>
                <c:pt idx="1060">
                  <c:v>164</c:v>
                </c:pt>
                <c:pt idx="1061">
                  <c:v>273</c:v>
                </c:pt>
                <c:pt idx="1062">
                  <c:v>10</c:v>
                </c:pt>
                <c:pt idx="1063">
                  <c:v>162</c:v>
                </c:pt>
                <c:pt idx="1064">
                  <c:v>7</c:v>
                </c:pt>
                <c:pt idx="1065">
                  <c:v>21</c:v>
                </c:pt>
                <c:pt idx="1066">
                  <c:v>162</c:v>
                </c:pt>
                <c:pt idx="1067">
                  <c:v>52</c:v>
                </c:pt>
                <c:pt idx="1068">
                  <c:v>9</c:v>
                </c:pt>
                <c:pt idx="1069">
                  <c:v>26</c:v>
                </c:pt>
                <c:pt idx="1070">
                  <c:v>25</c:v>
                </c:pt>
                <c:pt idx="1071">
                  <c:v>27</c:v>
                </c:pt>
                <c:pt idx="1072">
                  <c:v>1</c:v>
                </c:pt>
                <c:pt idx="1073">
                  <c:v>14</c:v>
                </c:pt>
                <c:pt idx="1074">
                  <c:v>61</c:v>
                </c:pt>
                <c:pt idx="1075">
                  <c:v>164</c:v>
                </c:pt>
                <c:pt idx="1076">
                  <c:v>4</c:v>
                </c:pt>
                <c:pt idx="1077">
                  <c:v>164</c:v>
                </c:pt>
                <c:pt idx="1078">
                  <c:v>19</c:v>
                </c:pt>
                <c:pt idx="1079">
                  <c:v>33</c:v>
                </c:pt>
                <c:pt idx="1080">
                  <c:v>6</c:v>
                </c:pt>
                <c:pt idx="1081">
                  <c:v>11</c:v>
                </c:pt>
                <c:pt idx="1082">
                  <c:v>338</c:v>
                </c:pt>
                <c:pt idx="1083">
                  <c:v>28</c:v>
                </c:pt>
                <c:pt idx="1084">
                  <c:v>162</c:v>
                </c:pt>
                <c:pt idx="1085">
                  <c:v>191</c:v>
                </c:pt>
                <c:pt idx="1086">
                  <c:v>87</c:v>
                </c:pt>
                <c:pt idx="1087">
                  <c:v>1</c:v>
                </c:pt>
                <c:pt idx="1088">
                  <c:v>162</c:v>
                </c:pt>
                <c:pt idx="1089">
                  <c:v>162</c:v>
                </c:pt>
                <c:pt idx="1090">
                  <c:v>8</c:v>
                </c:pt>
                <c:pt idx="1091">
                  <c:v>77</c:v>
                </c:pt>
                <c:pt idx="1092">
                  <c:v>2</c:v>
                </c:pt>
                <c:pt idx="1093">
                  <c:v>22</c:v>
                </c:pt>
                <c:pt idx="1094">
                  <c:v>6</c:v>
                </c:pt>
                <c:pt idx="1095">
                  <c:v>164</c:v>
                </c:pt>
                <c:pt idx="1096">
                  <c:v>1</c:v>
                </c:pt>
                <c:pt idx="1097">
                  <c:v>1</c:v>
                </c:pt>
                <c:pt idx="1098">
                  <c:v>162</c:v>
                </c:pt>
                <c:pt idx="1099">
                  <c:v>28</c:v>
                </c:pt>
                <c:pt idx="1100">
                  <c:v>164</c:v>
                </c:pt>
                <c:pt idx="1101">
                  <c:v>3</c:v>
                </c:pt>
                <c:pt idx="1102">
                  <c:v>1</c:v>
                </c:pt>
                <c:pt idx="1103">
                  <c:v>128</c:v>
                </c:pt>
                <c:pt idx="1104">
                  <c:v>58</c:v>
                </c:pt>
                <c:pt idx="1105">
                  <c:v>14</c:v>
                </c:pt>
                <c:pt idx="1106">
                  <c:v>3</c:v>
                </c:pt>
                <c:pt idx="1107">
                  <c:v>22</c:v>
                </c:pt>
                <c:pt idx="1108">
                  <c:v>9</c:v>
                </c:pt>
                <c:pt idx="1109">
                  <c:v>2</c:v>
                </c:pt>
                <c:pt idx="1110">
                  <c:v>65</c:v>
                </c:pt>
                <c:pt idx="1111">
                  <c:v>1</c:v>
                </c:pt>
                <c:pt idx="1112">
                  <c:v>14</c:v>
                </c:pt>
                <c:pt idx="1113">
                  <c:v>1</c:v>
                </c:pt>
                <c:pt idx="1114">
                  <c:v>191</c:v>
                </c:pt>
                <c:pt idx="1115">
                  <c:v>19</c:v>
                </c:pt>
                <c:pt idx="1116">
                  <c:v>3</c:v>
                </c:pt>
                <c:pt idx="1117">
                  <c:v>4</c:v>
                </c:pt>
                <c:pt idx="1118">
                  <c:v>8</c:v>
                </c:pt>
                <c:pt idx="1119">
                  <c:v>273</c:v>
                </c:pt>
                <c:pt idx="1120">
                  <c:v>9</c:v>
                </c:pt>
                <c:pt idx="1121">
                  <c:v>1</c:v>
                </c:pt>
                <c:pt idx="1122">
                  <c:v>226</c:v>
                </c:pt>
                <c:pt idx="1123">
                  <c:v>1</c:v>
                </c:pt>
                <c:pt idx="1124">
                  <c:v>3</c:v>
                </c:pt>
                <c:pt idx="1125">
                  <c:v>8</c:v>
                </c:pt>
                <c:pt idx="1126">
                  <c:v>343</c:v>
                </c:pt>
                <c:pt idx="1127">
                  <c:v>29</c:v>
                </c:pt>
                <c:pt idx="1128">
                  <c:v>98</c:v>
                </c:pt>
                <c:pt idx="1129">
                  <c:v>177</c:v>
                </c:pt>
                <c:pt idx="1130">
                  <c:v>288</c:v>
                </c:pt>
                <c:pt idx="1131">
                  <c:v>7</c:v>
                </c:pt>
                <c:pt idx="1132">
                  <c:v>108</c:v>
                </c:pt>
                <c:pt idx="1133">
                  <c:v>186</c:v>
                </c:pt>
                <c:pt idx="1134">
                  <c:v>325</c:v>
                </c:pt>
                <c:pt idx="1135">
                  <c:v>1</c:v>
                </c:pt>
                <c:pt idx="1136">
                  <c:v>29</c:v>
                </c:pt>
                <c:pt idx="1137">
                  <c:v>448</c:v>
                </c:pt>
                <c:pt idx="1138">
                  <c:v>21</c:v>
                </c:pt>
                <c:pt idx="1139">
                  <c:v>268</c:v>
                </c:pt>
                <c:pt idx="1140">
                  <c:v>7</c:v>
                </c:pt>
                <c:pt idx="1141">
                  <c:v>27</c:v>
                </c:pt>
                <c:pt idx="1142">
                  <c:v>20</c:v>
                </c:pt>
                <c:pt idx="1143">
                  <c:v>26</c:v>
                </c:pt>
                <c:pt idx="1144">
                  <c:v>6</c:v>
                </c:pt>
                <c:pt idx="1145">
                  <c:v>6</c:v>
                </c:pt>
                <c:pt idx="1146">
                  <c:v>28</c:v>
                </c:pt>
                <c:pt idx="1147">
                  <c:v>19</c:v>
                </c:pt>
                <c:pt idx="1148">
                  <c:v>338</c:v>
                </c:pt>
                <c:pt idx="1149">
                  <c:v>13</c:v>
                </c:pt>
                <c:pt idx="1150">
                  <c:v>2</c:v>
                </c:pt>
                <c:pt idx="1151">
                  <c:v>2</c:v>
                </c:pt>
                <c:pt idx="1152">
                  <c:v>19</c:v>
                </c:pt>
                <c:pt idx="1153">
                  <c:v>13</c:v>
                </c:pt>
                <c:pt idx="1154">
                  <c:v>1</c:v>
                </c:pt>
                <c:pt idx="1155">
                  <c:v>164</c:v>
                </c:pt>
                <c:pt idx="1156">
                  <c:v>3</c:v>
                </c:pt>
                <c:pt idx="1157">
                  <c:v>93</c:v>
                </c:pt>
                <c:pt idx="1158">
                  <c:v>25</c:v>
                </c:pt>
                <c:pt idx="1159">
                  <c:v>18</c:v>
                </c:pt>
                <c:pt idx="1160">
                  <c:v>2</c:v>
                </c:pt>
                <c:pt idx="1161">
                  <c:v>162</c:v>
                </c:pt>
                <c:pt idx="1162">
                  <c:v>28</c:v>
                </c:pt>
                <c:pt idx="1163">
                  <c:v>105</c:v>
                </c:pt>
                <c:pt idx="1164">
                  <c:v>11</c:v>
                </c:pt>
                <c:pt idx="1165">
                  <c:v>51</c:v>
                </c:pt>
                <c:pt idx="1166">
                  <c:v>87</c:v>
                </c:pt>
                <c:pt idx="1167">
                  <c:v>35</c:v>
                </c:pt>
                <c:pt idx="1168">
                  <c:v>164</c:v>
                </c:pt>
                <c:pt idx="1169">
                  <c:v>97</c:v>
                </c:pt>
                <c:pt idx="1170">
                  <c:v>13</c:v>
                </c:pt>
                <c:pt idx="1171">
                  <c:v>226</c:v>
                </c:pt>
                <c:pt idx="1172">
                  <c:v>162</c:v>
                </c:pt>
                <c:pt idx="1173">
                  <c:v>177</c:v>
                </c:pt>
                <c:pt idx="1174">
                  <c:v>18</c:v>
                </c:pt>
                <c:pt idx="1175">
                  <c:v>6</c:v>
                </c:pt>
                <c:pt idx="1176">
                  <c:v>164</c:v>
                </c:pt>
                <c:pt idx="1177">
                  <c:v>1</c:v>
                </c:pt>
                <c:pt idx="1178">
                  <c:v>19</c:v>
                </c:pt>
                <c:pt idx="1179">
                  <c:v>29</c:v>
                </c:pt>
                <c:pt idx="1180">
                  <c:v>181</c:v>
                </c:pt>
                <c:pt idx="1181">
                  <c:v>136</c:v>
                </c:pt>
                <c:pt idx="1182">
                  <c:v>5</c:v>
                </c:pt>
                <c:pt idx="1183">
                  <c:v>1</c:v>
                </c:pt>
                <c:pt idx="1184">
                  <c:v>28</c:v>
                </c:pt>
                <c:pt idx="1185">
                  <c:v>184</c:v>
                </c:pt>
                <c:pt idx="1186">
                  <c:v>28</c:v>
                </c:pt>
                <c:pt idx="1187">
                  <c:v>140</c:v>
                </c:pt>
                <c:pt idx="1188">
                  <c:v>110</c:v>
                </c:pt>
                <c:pt idx="1189">
                  <c:v>10</c:v>
                </c:pt>
                <c:pt idx="1190">
                  <c:v>1</c:v>
                </c:pt>
                <c:pt idx="1191">
                  <c:v>1</c:v>
                </c:pt>
                <c:pt idx="1192">
                  <c:v>325</c:v>
                </c:pt>
                <c:pt idx="1193">
                  <c:v>86</c:v>
                </c:pt>
                <c:pt idx="1194">
                  <c:v>6</c:v>
                </c:pt>
                <c:pt idx="1195">
                  <c:v>6</c:v>
                </c:pt>
                <c:pt idx="1196">
                  <c:v>9</c:v>
                </c:pt>
                <c:pt idx="1197">
                  <c:v>1</c:v>
                </c:pt>
                <c:pt idx="1198">
                  <c:v>21</c:v>
                </c:pt>
                <c:pt idx="1199">
                  <c:v>19</c:v>
                </c:pt>
                <c:pt idx="1200">
                  <c:v>20</c:v>
                </c:pt>
                <c:pt idx="1201">
                  <c:v>19</c:v>
                </c:pt>
                <c:pt idx="1202">
                  <c:v>6</c:v>
                </c:pt>
                <c:pt idx="1203">
                  <c:v>19</c:v>
                </c:pt>
                <c:pt idx="1204">
                  <c:v>61</c:v>
                </c:pt>
                <c:pt idx="1205">
                  <c:v>1</c:v>
                </c:pt>
                <c:pt idx="1206">
                  <c:v>164</c:v>
                </c:pt>
                <c:pt idx="1207">
                  <c:v>225</c:v>
                </c:pt>
                <c:pt idx="1208">
                  <c:v>162</c:v>
                </c:pt>
                <c:pt idx="1209">
                  <c:v>177</c:v>
                </c:pt>
                <c:pt idx="1210">
                  <c:v>7</c:v>
                </c:pt>
                <c:pt idx="1211">
                  <c:v>10</c:v>
                </c:pt>
                <c:pt idx="1212">
                  <c:v>205</c:v>
                </c:pt>
                <c:pt idx="1213">
                  <c:v>29</c:v>
                </c:pt>
                <c:pt idx="1214">
                  <c:v>1</c:v>
                </c:pt>
                <c:pt idx="1215">
                  <c:v>26</c:v>
                </c:pt>
                <c:pt idx="1216">
                  <c:v>25</c:v>
                </c:pt>
                <c:pt idx="1217">
                  <c:v>7</c:v>
                </c:pt>
                <c:pt idx="1218">
                  <c:v>7</c:v>
                </c:pt>
                <c:pt idx="1219">
                  <c:v>18</c:v>
                </c:pt>
                <c:pt idx="1220">
                  <c:v>81</c:v>
                </c:pt>
                <c:pt idx="1221">
                  <c:v>1</c:v>
                </c:pt>
                <c:pt idx="1222">
                  <c:v>14</c:v>
                </c:pt>
                <c:pt idx="1223">
                  <c:v>19</c:v>
                </c:pt>
                <c:pt idx="1224">
                  <c:v>59</c:v>
                </c:pt>
                <c:pt idx="1225">
                  <c:v>98</c:v>
                </c:pt>
                <c:pt idx="1226">
                  <c:v>1</c:v>
                </c:pt>
                <c:pt idx="1227">
                  <c:v>7</c:v>
                </c:pt>
                <c:pt idx="1228">
                  <c:v>3</c:v>
                </c:pt>
                <c:pt idx="1229">
                  <c:v>203</c:v>
                </c:pt>
                <c:pt idx="1230">
                  <c:v>4</c:v>
                </c:pt>
                <c:pt idx="1231">
                  <c:v>110</c:v>
                </c:pt>
                <c:pt idx="1232">
                  <c:v>137</c:v>
                </c:pt>
                <c:pt idx="1233">
                  <c:v>7</c:v>
                </c:pt>
                <c:pt idx="1234">
                  <c:v>14</c:v>
                </c:pt>
                <c:pt idx="1235">
                  <c:v>19</c:v>
                </c:pt>
                <c:pt idx="1236">
                  <c:v>14</c:v>
                </c:pt>
                <c:pt idx="1237">
                  <c:v>6</c:v>
                </c:pt>
                <c:pt idx="1238">
                  <c:v>45</c:v>
                </c:pt>
                <c:pt idx="1239">
                  <c:v>86</c:v>
                </c:pt>
                <c:pt idx="1240">
                  <c:v>162</c:v>
                </c:pt>
                <c:pt idx="1241">
                  <c:v>51</c:v>
                </c:pt>
                <c:pt idx="1242">
                  <c:v>202</c:v>
                </c:pt>
                <c:pt idx="1243">
                  <c:v>1</c:v>
                </c:pt>
                <c:pt idx="1244">
                  <c:v>2</c:v>
                </c:pt>
                <c:pt idx="1245">
                  <c:v>67</c:v>
                </c:pt>
                <c:pt idx="1246">
                  <c:v>164</c:v>
                </c:pt>
                <c:pt idx="1247">
                  <c:v>2</c:v>
                </c:pt>
                <c:pt idx="1248">
                  <c:v>22</c:v>
                </c:pt>
                <c:pt idx="1249">
                  <c:v>9</c:v>
                </c:pt>
                <c:pt idx="1250">
                  <c:v>164</c:v>
                </c:pt>
                <c:pt idx="1251">
                  <c:v>213</c:v>
                </c:pt>
                <c:pt idx="1252">
                  <c:v>14</c:v>
                </c:pt>
                <c:pt idx="1253">
                  <c:v>3</c:v>
                </c:pt>
                <c:pt idx="1254">
                  <c:v>3</c:v>
                </c:pt>
                <c:pt idx="1255">
                  <c:v>59</c:v>
                </c:pt>
                <c:pt idx="1256">
                  <c:v>102</c:v>
                </c:pt>
                <c:pt idx="1257">
                  <c:v>65</c:v>
                </c:pt>
                <c:pt idx="1258">
                  <c:v>23</c:v>
                </c:pt>
                <c:pt idx="1259">
                  <c:v>1</c:v>
                </c:pt>
                <c:pt idx="1260">
                  <c:v>5</c:v>
                </c:pt>
                <c:pt idx="1261">
                  <c:v>164</c:v>
                </c:pt>
                <c:pt idx="1262">
                  <c:v>164</c:v>
                </c:pt>
                <c:pt idx="1263">
                  <c:v>1</c:v>
                </c:pt>
                <c:pt idx="1264">
                  <c:v>32</c:v>
                </c:pt>
                <c:pt idx="1265">
                  <c:v>8</c:v>
                </c:pt>
                <c:pt idx="1266">
                  <c:v>41</c:v>
                </c:pt>
                <c:pt idx="1267">
                  <c:v>1</c:v>
                </c:pt>
                <c:pt idx="1268">
                  <c:v>5</c:v>
                </c:pt>
                <c:pt idx="1269">
                  <c:v>5</c:v>
                </c:pt>
                <c:pt idx="1270">
                  <c:v>7</c:v>
                </c:pt>
                <c:pt idx="1271">
                  <c:v>58</c:v>
                </c:pt>
                <c:pt idx="1272">
                  <c:v>62</c:v>
                </c:pt>
                <c:pt idx="1273">
                  <c:v>5</c:v>
                </c:pt>
                <c:pt idx="1274">
                  <c:v>30</c:v>
                </c:pt>
                <c:pt idx="1275">
                  <c:v>29</c:v>
                </c:pt>
                <c:pt idx="1276">
                  <c:v>1</c:v>
                </c:pt>
                <c:pt idx="1277">
                  <c:v>25</c:v>
                </c:pt>
                <c:pt idx="1278">
                  <c:v>56</c:v>
                </c:pt>
                <c:pt idx="1279">
                  <c:v>31</c:v>
                </c:pt>
                <c:pt idx="1280">
                  <c:v>81</c:v>
                </c:pt>
                <c:pt idx="1281">
                  <c:v>27</c:v>
                </c:pt>
                <c:pt idx="1282">
                  <c:v>56</c:v>
                </c:pt>
                <c:pt idx="1283">
                  <c:v>4</c:v>
                </c:pt>
                <c:pt idx="1284">
                  <c:v>27</c:v>
                </c:pt>
                <c:pt idx="1285">
                  <c:v>1</c:v>
                </c:pt>
                <c:pt idx="1286">
                  <c:v>147</c:v>
                </c:pt>
                <c:pt idx="1287">
                  <c:v>19</c:v>
                </c:pt>
                <c:pt idx="1288">
                  <c:v>13</c:v>
                </c:pt>
                <c:pt idx="1289">
                  <c:v>7</c:v>
                </c:pt>
                <c:pt idx="1290">
                  <c:v>338</c:v>
                </c:pt>
                <c:pt idx="1291">
                  <c:v>93</c:v>
                </c:pt>
                <c:pt idx="1292">
                  <c:v>5</c:v>
                </c:pt>
                <c:pt idx="1293">
                  <c:v>29</c:v>
                </c:pt>
                <c:pt idx="1294">
                  <c:v>2</c:v>
                </c:pt>
                <c:pt idx="1295">
                  <c:v>34</c:v>
                </c:pt>
                <c:pt idx="1296">
                  <c:v>61</c:v>
                </c:pt>
                <c:pt idx="1297">
                  <c:v>6</c:v>
                </c:pt>
                <c:pt idx="1298">
                  <c:v>18</c:v>
                </c:pt>
                <c:pt idx="1299">
                  <c:v>25</c:v>
                </c:pt>
                <c:pt idx="1300">
                  <c:v>1</c:v>
                </c:pt>
                <c:pt idx="1301">
                  <c:v>17</c:v>
                </c:pt>
                <c:pt idx="1302">
                  <c:v>202</c:v>
                </c:pt>
                <c:pt idx="1303">
                  <c:v>32</c:v>
                </c:pt>
                <c:pt idx="1304">
                  <c:v>19</c:v>
                </c:pt>
                <c:pt idx="1305">
                  <c:v>26</c:v>
                </c:pt>
                <c:pt idx="1306">
                  <c:v>73</c:v>
                </c:pt>
                <c:pt idx="1307">
                  <c:v>21</c:v>
                </c:pt>
                <c:pt idx="1308">
                  <c:v>1</c:v>
                </c:pt>
                <c:pt idx="1309">
                  <c:v>4</c:v>
                </c:pt>
                <c:pt idx="1310">
                  <c:v>1</c:v>
                </c:pt>
                <c:pt idx="1311">
                  <c:v>1</c:v>
                </c:pt>
                <c:pt idx="1312">
                  <c:v>110</c:v>
                </c:pt>
                <c:pt idx="1313">
                  <c:v>102</c:v>
                </c:pt>
                <c:pt idx="1314">
                  <c:v>164</c:v>
                </c:pt>
                <c:pt idx="1315">
                  <c:v>162</c:v>
                </c:pt>
                <c:pt idx="1316">
                  <c:v>1</c:v>
                </c:pt>
                <c:pt idx="1317">
                  <c:v>1</c:v>
                </c:pt>
                <c:pt idx="1318">
                  <c:v>14</c:v>
                </c:pt>
                <c:pt idx="1319">
                  <c:v>66</c:v>
                </c:pt>
                <c:pt idx="1320">
                  <c:v>20</c:v>
                </c:pt>
                <c:pt idx="1321">
                  <c:v>27</c:v>
                </c:pt>
                <c:pt idx="1322">
                  <c:v>7</c:v>
                </c:pt>
                <c:pt idx="1323">
                  <c:v>66</c:v>
                </c:pt>
                <c:pt idx="1324">
                  <c:v>1</c:v>
                </c:pt>
                <c:pt idx="1325">
                  <c:v>20</c:v>
                </c:pt>
                <c:pt idx="1326">
                  <c:v>105</c:v>
                </c:pt>
                <c:pt idx="1327">
                  <c:v>333</c:v>
                </c:pt>
                <c:pt idx="1328">
                  <c:v>29</c:v>
                </c:pt>
                <c:pt idx="1329">
                  <c:v>13</c:v>
                </c:pt>
                <c:pt idx="1330">
                  <c:v>162</c:v>
                </c:pt>
                <c:pt idx="1331">
                  <c:v>3</c:v>
                </c:pt>
                <c:pt idx="1332">
                  <c:v>3</c:v>
                </c:pt>
                <c:pt idx="1333">
                  <c:v>27</c:v>
                </c:pt>
                <c:pt idx="1334">
                  <c:v>61</c:v>
                </c:pt>
                <c:pt idx="1335">
                  <c:v>30</c:v>
                </c:pt>
                <c:pt idx="1336">
                  <c:v>23</c:v>
                </c:pt>
                <c:pt idx="1337">
                  <c:v>1</c:v>
                </c:pt>
                <c:pt idx="1338">
                  <c:v>1</c:v>
                </c:pt>
                <c:pt idx="1339">
                  <c:v>164</c:v>
                </c:pt>
                <c:pt idx="1340">
                  <c:v>21</c:v>
                </c:pt>
                <c:pt idx="1341">
                  <c:v>38</c:v>
                </c:pt>
                <c:pt idx="1342">
                  <c:v>15</c:v>
                </c:pt>
                <c:pt idx="1343">
                  <c:v>7</c:v>
                </c:pt>
                <c:pt idx="1344">
                  <c:v>101</c:v>
                </c:pt>
                <c:pt idx="1345">
                  <c:v>17</c:v>
                </c:pt>
                <c:pt idx="1346">
                  <c:v>45</c:v>
                </c:pt>
                <c:pt idx="1347">
                  <c:v>25</c:v>
                </c:pt>
                <c:pt idx="1348">
                  <c:v>114</c:v>
                </c:pt>
                <c:pt idx="1349">
                  <c:v>29</c:v>
                </c:pt>
                <c:pt idx="1350">
                  <c:v>3</c:v>
                </c:pt>
                <c:pt idx="1351">
                  <c:v>10</c:v>
                </c:pt>
                <c:pt idx="1352">
                  <c:v>19</c:v>
                </c:pt>
                <c:pt idx="1353">
                  <c:v>2</c:v>
                </c:pt>
                <c:pt idx="1354">
                  <c:v>8</c:v>
                </c:pt>
                <c:pt idx="1355">
                  <c:v>164</c:v>
                </c:pt>
                <c:pt idx="1356">
                  <c:v>164</c:v>
                </c:pt>
                <c:pt idx="1357">
                  <c:v>1</c:v>
                </c:pt>
                <c:pt idx="1358">
                  <c:v>3</c:v>
                </c:pt>
                <c:pt idx="1359">
                  <c:v>273</c:v>
                </c:pt>
                <c:pt idx="1360">
                  <c:v>11</c:v>
                </c:pt>
                <c:pt idx="1361">
                  <c:v>164</c:v>
                </c:pt>
                <c:pt idx="1362">
                  <c:v>8</c:v>
                </c:pt>
                <c:pt idx="1363">
                  <c:v>1</c:v>
                </c:pt>
                <c:pt idx="1364">
                  <c:v>1</c:v>
                </c:pt>
                <c:pt idx="1365">
                  <c:v>58</c:v>
                </c:pt>
                <c:pt idx="1366">
                  <c:v>20</c:v>
                </c:pt>
                <c:pt idx="1367">
                  <c:v>20</c:v>
                </c:pt>
                <c:pt idx="1368">
                  <c:v>171</c:v>
                </c:pt>
                <c:pt idx="1369">
                  <c:v>5</c:v>
                </c:pt>
                <c:pt idx="1370">
                  <c:v>4</c:v>
                </c:pt>
                <c:pt idx="1371">
                  <c:v>93</c:v>
                </c:pt>
                <c:pt idx="1372">
                  <c:v>177</c:v>
                </c:pt>
                <c:pt idx="1373">
                  <c:v>164</c:v>
                </c:pt>
                <c:pt idx="1374">
                  <c:v>41</c:v>
                </c:pt>
                <c:pt idx="1375">
                  <c:v>4</c:v>
                </c:pt>
                <c:pt idx="1376">
                  <c:v>177</c:v>
                </c:pt>
                <c:pt idx="1377">
                  <c:v>1</c:v>
                </c:pt>
                <c:pt idx="1378">
                  <c:v>162</c:v>
                </c:pt>
                <c:pt idx="1379">
                  <c:v>10</c:v>
                </c:pt>
                <c:pt idx="1380">
                  <c:v>19</c:v>
                </c:pt>
                <c:pt idx="1381">
                  <c:v>7</c:v>
                </c:pt>
                <c:pt idx="1382">
                  <c:v>2</c:v>
                </c:pt>
                <c:pt idx="1383">
                  <c:v>39</c:v>
                </c:pt>
                <c:pt idx="1384">
                  <c:v>1</c:v>
                </c:pt>
                <c:pt idx="1385">
                  <c:v>343</c:v>
                </c:pt>
                <c:pt idx="1386">
                  <c:v>1</c:v>
                </c:pt>
                <c:pt idx="1387">
                  <c:v>7</c:v>
                </c:pt>
                <c:pt idx="1388">
                  <c:v>162</c:v>
                </c:pt>
                <c:pt idx="1389">
                  <c:v>56</c:v>
                </c:pt>
                <c:pt idx="1390">
                  <c:v>93</c:v>
                </c:pt>
                <c:pt idx="1391">
                  <c:v>19</c:v>
                </c:pt>
                <c:pt idx="1392">
                  <c:v>3</c:v>
                </c:pt>
                <c:pt idx="1393">
                  <c:v>11</c:v>
                </c:pt>
                <c:pt idx="1394">
                  <c:v>29</c:v>
                </c:pt>
                <c:pt idx="1395">
                  <c:v>33</c:v>
                </c:pt>
                <c:pt idx="1396">
                  <c:v>54</c:v>
                </c:pt>
                <c:pt idx="1397">
                  <c:v>20</c:v>
                </c:pt>
                <c:pt idx="1398">
                  <c:v>34</c:v>
                </c:pt>
                <c:pt idx="1399">
                  <c:v>5</c:v>
                </c:pt>
                <c:pt idx="1400">
                  <c:v>1</c:v>
                </c:pt>
                <c:pt idx="1401">
                  <c:v>1</c:v>
                </c:pt>
                <c:pt idx="1402">
                  <c:v>38</c:v>
                </c:pt>
                <c:pt idx="1403">
                  <c:v>43</c:v>
                </c:pt>
                <c:pt idx="1404">
                  <c:v>122</c:v>
                </c:pt>
                <c:pt idx="1405">
                  <c:v>27</c:v>
                </c:pt>
                <c:pt idx="1406">
                  <c:v>18</c:v>
                </c:pt>
                <c:pt idx="1407">
                  <c:v>171</c:v>
                </c:pt>
                <c:pt idx="1408">
                  <c:v>27</c:v>
                </c:pt>
                <c:pt idx="1409">
                  <c:v>27</c:v>
                </c:pt>
                <c:pt idx="1410">
                  <c:v>110</c:v>
                </c:pt>
                <c:pt idx="1411">
                  <c:v>1</c:v>
                </c:pt>
                <c:pt idx="1412">
                  <c:v>23</c:v>
                </c:pt>
                <c:pt idx="1413">
                  <c:v>20</c:v>
                </c:pt>
                <c:pt idx="1414">
                  <c:v>164</c:v>
                </c:pt>
                <c:pt idx="1415">
                  <c:v>162</c:v>
                </c:pt>
                <c:pt idx="1416">
                  <c:v>9</c:v>
                </c:pt>
                <c:pt idx="1417">
                  <c:v>6</c:v>
                </c:pt>
                <c:pt idx="1418">
                  <c:v>7</c:v>
                </c:pt>
                <c:pt idx="1419">
                  <c:v>5</c:v>
                </c:pt>
                <c:pt idx="1420">
                  <c:v>43</c:v>
                </c:pt>
                <c:pt idx="1421">
                  <c:v>114</c:v>
                </c:pt>
                <c:pt idx="1422">
                  <c:v>162</c:v>
                </c:pt>
                <c:pt idx="1423">
                  <c:v>140</c:v>
                </c:pt>
                <c:pt idx="1424">
                  <c:v>34</c:v>
                </c:pt>
                <c:pt idx="1425">
                  <c:v>27</c:v>
                </c:pt>
                <c:pt idx="1426">
                  <c:v>13</c:v>
                </c:pt>
                <c:pt idx="1427">
                  <c:v>13</c:v>
                </c:pt>
                <c:pt idx="1428">
                  <c:v>43</c:v>
                </c:pt>
                <c:pt idx="1429">
                  <c:v>3</c:v>
                </c:pt>
                <c:pt idx="1430">
                  <c:v>58</c:v>
                </c:pt>
                <c:pt idx="1431">
                  <c:v>13</c:v>
                </c:pt>
                <c:pt idx="1432">
                  <c:v>2</c:v>
                </c:pt>
                <c:pt idx="1433">
                  <c:v>58</c:v>
                </c:pt>
                <c:pt idx="1434">
                  <c:v>29</c:v>
                </c:pt>
                <c:pt idx="1435">
                  <c:v>1</c:v>
                </c:pt>
                <c:pt idx="1436">
                  <c:v>1</c:v>
                </c:pt>
                <c:pt idx="1437">
                  <c:v>26</c:v>
                </c:pt>
                <c:pt idx="1438">
                  <c:v>2</c:v>
                </c:pt>
                <c:pt idx="1439">
                  <c:v>35</c:v>
                </c:pt>
                <c:pt idx="1440">
                  <c:v>4</c:v>
                </c:pt>
                <c:pt idx="1441">
                  <c:v>340</c:v>
                </c:pt>
                <c:pt idx="1442">
                  <c:v>24</c:v>
                </c:pt>
                <c:pt idx="1443">
                  <c:v>8</c:v>
                </c:pt>
                <c:pt idx="1444">
                  <c:v>13</c:v>
                </c:pt>
                <c:pt idx="1445">
                  <c:v>19</c:v>
                </c:pt>
                <c:pt idx="1446">
                  <c:v>77</c:v>
                </c:pt>
                <c:pt idx="1447">
                  <c:v>93</c:v>
                </c:pt>
                <c:pt idx="1448">
                  <c:v>5</c:v>
                </c:pt>
                <c:pt idx="1449">
                  <c:v>1</c:v>
                </c:pt>
                <c:pt idx="1450">
                  <c:v>54</c:v>
                </c:pt>
                <c:pt idx="1451">
                  <c:v>61</c:v>
                </c:pt>
                <c:pt idx="1452">
                  <c:v>2</c:v>
                </c:pt>
                <c:pt idx="1453">
                  <c:v>7</c:v>
                </c:pt>
                <c:pt idx="1454">
                  <c:v>36</c:v>
                </c:pt>
                <c:pt idx="1455">
                  <c:v>21</c:v>
                </c:pt>
                <c:pt idx="1456">
                  <c:v>26</c:v>
                </c:pt>
                <c:pt idx="1457">
                  <c:v>162</c:v>
                </c:pt>
                <c:pt idx="1458">
                  <c:v>26</c:v>
                </c:pt>
                <c:pt idx="1459">
                  <c:v>203</c:v>
                </c:pt>
                <c:pt idx="1460">
                  <c:v>188</c:v>
                </c:pt>
                <c:pt idx="1461">
                  <c:v>24</c:v>
                </c:pt>
                <c:pt idx="1462">
                  <c:v>27</c:v>
                </c:pt>
                <c:pt idx="1463">
                  <c:v>1</c:v>
                </c:pt>
                <c:pt idx="1464">
                  <c:v>28</c:v>
                </c:pt>
                <c:pt idx="1465">
                  <c:v>20</c:v>
                </c:pt>
                <c:pt idx="1466">
                  <c:v>2</c:v>
                </c:pt>
                <c:pt idx="1467">
                  <c:v>15</c:v>
                </c:pt>
                <c:pt idx="1468">
                  <c:v>66</c:v>
                </c:pt>
                <c:pt idx="1469">
                  <c:v>51</c:v>
                </c:pt>
                <c:pt idx="1470">
                  <c:v>110</c:v>
                </c:pt>
                <c:pt idx="1471">
                  <c:v>24</c:v>
                </c:pt>
                <c:pt idx="1472">
                  <c:v>5</c:v>
                </c:pt>
                <c:pt idx="1473">
                  <c:v>162</c:v>
                </c:pt>
                <c:pt idx="1474">
                  <c:v>13</c:v>
                </c:pt>
                <c:pt idx="1475">
                  <c:v>13</c:v>
                </c:pt>
                <c:pt idx="1476">
                  <c:v>213</c:v>
                </c:pt>
                <c:pt idx="1477">
                  <c:v>1</c:v>
                </c:pt>
                <c:pt idx="1478">
                  <c:v>191</c:v>
                </c:pt>
                <c:pt idx="1479">
                  <c:v>7</c:v>
                </c:pt>
                <c:pt idx="1480">
                  <c:v>21</c:v>
                </c:pt>
                <c:pt idx="1481">
                  <c:v>28</c:v>
                </c:pt>
                <c:pt idx="1482">
                  <c:v>18</c:v>
                </c:pt>
                <c:pt idx="1483">
                  <c:v>28</c:v>
                </c:pt>
                <c:pt idx="1484">
                  <c:v>26</c:v>
                </c:pt>
                <c:pt idx="1485">
                  <c:v>18</c:v>
                </c:pt>
                <c:pt idx="1486">
                  <c:v>97</c:v>
                </c:pt>
                <c:pt idx="1487">
                  <c:v>41</c:v>
                </c:pt>
                <c:pt idx="1488">
                  <c:v>162</c:v>
                </c:pt>
                <c:pt idx="1489">
                  <c:v>14</c:v>
                </c:pt>
                <c:pt idx="1490">
                  <c:v>22</c:v>
                </c:pt>
                <c:pt idx="1491">
                  <c:v>28</c:v>
                </c:pt>
                <c:pt idx="1492">
                  <c:v>7</c:v>
                </c:pt>
                <c:pt idx="1493">
                  <c:v>31</c:v>
                </c:pt>
                <c:pt idx="1494">
                  <c:v>59</c:v>
                </c:pt>
                <c:pt idx="1495">
                  <c:v>26</c:v>
                </c:pt>
                <c:pt idx="1496">
                  <c:v>5</c:v>
                </c:pt>
                <c:pt idx="1497">
                  <c:v>20</c:v>
                </c:pt>
                <c:pt idx="1498">
                  <c:v>22</c:v>
                </c:pt>
                <c:pt idx="1499">
                  <c:v>242</c:v>
                </c:pt>
                <c:pt idx="1500">
                  <c:v>110</c:v>
                </c:pt>
                <c:pt idx="1501">
                  <c:v>26</c:v>
                </c:pt>
                <c:pt idx="1502">
                  <c:v>17</c:v>
                </c:pt>
                <c:pt idx="1503">
                  <c:v>218</c:v>
                </c:pt>
                <c:pt idx="1504">
                  <c:v>273</c:v>
                </c:pt>
                <c:pt idx="1505">
                  <c:v>23</c:v>
                </c:pt>
                <c:pt idx="1506">
                  <c:v>105</c:v>
                </c:pt>
                <c:pt idx="1507">
                  <c:v>3</c:v>
                </c:pt>
                <c:pt idx="1508">
                  <c:v>14</c:v>
                </c:pt>
                <c:pt idx="1509">
                  <c:v>43</c:v>
                </c:pt>
                <c:pt idx="1510">
                  <c:v>1</c:v>
                </c:pt>
                <c:pt idx="1511">
                  <c:v>98</c:v>
                </c:pt>
                <c:pt idx="1512">
                  <c:v>164</c:v>
                </c:pt>
                <c:pt idx="1513">
                  <c:v>1</c:v>
                </c:pt>
                <c:pt idx="1514">
                  <c:v>15</c:v>
                </c:pt>
                <c:pt idx="1515">
                  <c:v>77</c:v>
                </c:pt>
                <c:pt idx="1516">
                  <c:v>3</c:v>
                </c:pt>
                <c:pt idx="1517">
                  <c:v>162</c:v>
                </c:pt>
                <c:pt idx="1518">
                  <c:v>12</c:v>
                </c:pt>
                <c:pt idx="1519">
                  <c:v>24</c:v>
                </c:pt>
                <c:pt idx="1520">
                  <c:v>21</c:v>
                </c:pt>
                <c:pt idx="1521">
                  <c:v>20</c:v>
                </c:pt>
                <c:pt idx="1522">
                  <c:v>4</c:v>
                </c:pt>
                <c:pt idx="1523">
                  <c:v>20</c:v>
                </c:pt>
                <c:pt idx="1524">
                  <c:v>6</c:v>
                </c:pt>
                <c:pt idx="1525">
                  <c:v>26</c:v>
                </c:pt>
                <c:pt idx="1526">
                  <c:v>10</c:v>
                </c:pt>
                <c:pt idx="1527">
                  <c:v>4</c:v>
                </c:pt>
                <c:pt idx="1528">
                  <c:v>110</c:v>
                </c:pt>
                <c:pt idx="1529">
                  <c:v>4</c:v>
                </c:pt>
                <c:pt idx="1530">
                  <c:v>70</c:v>
                </c:pt>
                <c:pt idx="1531">
                  <c:v>7</c:v>
                </c:pt>
                <c:pt idx="1532">
                  <c:v>9</c:v>
                </c:pt>
                <c:pt idx="1533">
                  <c:v>20</c:v>
                </c:pt>
                <c:pt idx="1534">
                  <c:v>8</c:v>
                </c:pt>
                <c:pt idx="1535">
                  <c:v>191</c:v>
                </c:pt>
                <c:pt idx="1536">
                  <c:v>18</c:v>
                </c:pt>
                <c:pt idx="1537">
                  <c:v>27</c:v>
                </c:pt>
                <c:pt idx="1538">
                  <c:v>1</c:v>
                </c:pt>
                <c:pt idx="1539">
                  <c:v>6</c:v>
                </c:pt>
                <c:pt idx="1540">
                  <c:v>28</c:v>
                </c:pt>
                <c:pt idx="1541">
                  <c:v>27</c:v>
                </c:pt>
                <c:pt idx="1542">
                  <c:v>5</c:v>
                </c:pt>
                <c:pt idx="1543">
                  <c:v>27</c:v>
                </c:pt>
                <c:pt idx="1544">
                  <c:v>3</c:v>
                </c:pt>
                <c:pt idx="1545">
                  <c:v>66</c:v>
                </c:pt>
                <c:pt idx="1546">
                  <c:v>3</c:v>
                </c:pt>
                <c:pt idx="1547">
                  <c:v>22</c:v>
                </c:pt>
                <c:pt idx="1548">
                  <c:v>3</c:v>
                </c:pt>
                <c:pt idx="1549">
                  <c:v>218</c:v>
                </c:pt>
                <c:pt idx="1550">
                  <c:v>27</c:v>
                </c:pt>
                <c:pt idx="1551">
                  <c:v>1</c:v>
                </c:pt>
                <c:pt idx="1552">
                  <c:v>6</c:v>
                </c:pt>
                <c:pt idx="1553">
                  <c:v>7</c:v>
                </c:pt>
                <c:pt idx="1554">
                  <c:v>22</c:v>
                </c:pt>
                <c:pt idx="1555">
                  <c:v>203</c:v>
                </c:pt>
                <c:pt idx="1556">
                  <c:v>81</c:v>
                </c:pt>
                <c:pt idx="1557">
                  <c:v>7</c:v>
                </c:pt>
                <c:pt idx="1558">
                  <c:v>147</c:v>
                </c:pt>
                <c:pt idx="1559">
                  <c:v>88</c:v>
                </c:pt>
                <c:pt idx="1560">
                  <c:v>32</c:v>
                </c:pt>
                <c:pt idx="1561">
                  <c:v>448</c:v>
                </c:pt>
                <c:pt idx="1562">
                  <c:v>26</c:v>
                </c:pt>
                <c:pt idx="1563">
                  <c:v>12</c:v>
                </c:pt>
                <c:pt idx="1564">
                  <c:v>77</c:v>
                </c:pt>
                <c:pt idx="1565">
                  <c:v>39</c:v>
                </c:pt>
                <c:pt idx="1566">
                  <c:v>22</c:v>
                </c:pt>
                <c:pt idx="1567">
                  <c:v>63</c:v>
                </c:pt>
                <c:pt idx="1568">
                  <c:v>218</c:v>
                </c:pt>
                <c:pt idx="1569">
                  <c:v>7</c:v>
                </c:pt>
                <c:pt idx="1570">
                  <c:v>6</c:v>
                </c:pt>
                <c:pt idx="1571">
                  <c:v>21</c:v>
                </c:pt>
                <c:pt idx="1572">
                  <c:v>8</c:v>
                </c:pt>
                <c:pt idx="1573">
                  <c:v>5</c:v>
                </c:pt>
                <c:pt idx="1574">
                  <c:v>23</c:v>
                </c:pt>
                <c:pt idx="1575">
                  <c:v>8</c:v>
                </c:pt>
                <c:pt idx="1576">
                  <c:v>164</c:v>
                </c:pt>
                <c:pt idx="1577">
                  <c:v>17</c:v>
                </c:pt>
                <c:pt idx="1578">
                  <c:v>6</c:v>
                </c:pt>
                <c:pt idx="1579">
                  <c:v>95</c:v>
                </c:pt>
                <c:pt idx="1580">
                  <c:v>3</c:v>
                </c:pt>
                <c:pt idx="1581">
                  <c:v>14</c:v>
                </c:pt>
                <c:pt idx="1582">
                  <c:v>26</c:v>
                </c:pt>
                <c:pt idx="1583">
                  <c:v>4</c:v>
                </c:pt>
                <c:pt idx="1584">
                  <c:v>7</c:v>
                </c:pt>
                <c:pt idx="1585">
                  <c:v>81</c:v>
                </c:pt>
                <c:pt idx="1586">
                  <c:v>1</c:v>
                </c:pt>
                <c:pt idx="1587">
                  <c:v>6</c:v>
                </c:pt>
                <c:pt idx="1588">
                  <c:v>448</c:v>
                </c:pt>
                <c:pt idx="1589">
                  <c:v>70</c:v>
                </c:pt>
                <c:pt idx="1590">
                  <c:v>23</c:v>
                </c:pt>
                <c:pt idx="1591">
                  <c:v>88</c:v>
                </c:pt>
                <c:pt idx="1592">
                  <c:v>22</c:v>
                </c:pt>
                <c:pt idx="1593">
                  <c:v>110</c:v>
                </c:pt>
                <c:pt idx="1594">
                  <c:v>15</c:v>
                </c:pt>
                <c:pt idx="1595">
                  <c:v>30</c:v>
                </c:pt>
                <c:pt idx="1596">
                  <c:v>29</c:v>
                </c:pt>
                <c:pt idx="1597">
                  <c:v>177</c:v>
                </c:pt>
                <c:pt idx="1598">
                  <c:v>3</c:v>
                </c:pt>
                <c:pt idx="1599">
                  <c:v>23</c:v>
                </c:pt>
                <c:pt idx="1600">
                  <c:v>105</c:v>
                </c:pt>
                <c:pt idx="1601">
                  <c:v>1</c:v>
                </c:pt>
                <c:pt idx="1602">
                  <c:v>3</c:v>
                </c:pt>
                <c:pt idx="1603">
                  <c:v>20</c:v>
                </c:pt>
                <c:pt idx="1604">
                  <c:v>2</c:v>
                </c:pt>
                <c:pt idx="1605">
                  <c:v>35</c:v>
                </c:pt>
                <c:pt idx="1606">
                  <c:v>177</c:v>
                </c:pt>
                <c:pt idx="1607">
                  <c:v>63</c:v>
                </c:pt>
                <c:pt idx="1608">
                  <c:v>162</c:v>
                </c:pt>
                <c:pt idx="1609">
                  <c:v>20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162</c:v>
                </c:pt>
                <c:pt idx="1614">
                  <c:v>240</c:v>
                </c:pt>
                <c:pt idx="1615">
                  <c:v>164</c:v>
                </c:pt>
                <c:pt idx="1616">
                  <c:v>26</c:v>
                </c:pt>
                <c:pt idx="1617">
                  <c:v>6</c:v>
                </c:pt>
                <c:pt idx="1618">
                  <c:v>338</c:v>
                </c:pt>
                <c:pt idx="1619">
                  <c:v>29</c:v>
                </c:pt>
                <c:pt idx="1620">
                  <c:v>34</c:v>
                </c:pt>
                <c:pt idx="1621">
                  <c:v>191</c:v>
                </c:pt>
                <c:pt idx="1622">
                  <c:v>45</c:v>
                </c:pt>
                <c:pt idx="1623">
                  <c:v>164</c:v>
                </c:pt>
                <c:pt idx="1624">
                  <c:v>1</c:v>
                </c:pt>
                <c:pt idx="1625">
                  <c:v>1</c:v>
                </c:pt>
                <c:pt idx="1626">
                  <c:v>338</c:v>
                </c:pt>
                <c:pt idx="1627">
                  <c:v>1</c:v>
                </c:pt>
                <c:pt idx="1628">
                  <c:v>164</c:v>
                </c:pt>
                <c:pt idx="1629">
                  <c:v>30</c:v>
                </c:pt>
                <c:pt idx="1630">
                  <c:v>1</c:v>
                </c:pt>
                <c:pt idx="1631">
                  <c:v>177</c:v>
                </c:pt>
                <c:pt idx="1632">
                  <c:v>164</c:v>
                </c:pt>
                <c:pt idx="1633">
                  <c:v>2</c:v>
                </c:pt>
                <c:pt idx="1634">
                  <c:v>177</c:v>
                </c:pt>
                <c:pt idx="1635">
                  <c:v>27</c:v>
                </c:pt>
                <c:pt idx="1636">
                  <c:v>177</c:v>
                </c:pt>
                <c:pt idx="1637">
                  <c:v>88</c:v>
                </c:pt>
                <c:pt idx="1638">
                  <c:v>164</c:v>
                </c:pt>
                <c:pt idx="1639">
                  <c:v>14</c:v>
                </c:pt>
                <c:pt idx="1640">
                  <c:v>42</c:v>
                </c:pt>
                <c:pt idx="1641">
                  <c:v>31</c:v>
                </c:pt>
                <c:pt idx="1642">
                  <c:v>2</c:v>
                </c:pt>
                <c:pt idx="1643">
                  <c:v>6</c:v>
                </c:pt>
                <c:pt idx="1644">
                  <c:v>338</c:v>
                </c:pt>
                <c:pt idx="1645">
                  <c:v>5</c:v>
                </c:pt>
                <c:pt idx="1646">
                  <c:v>6</c:v>
                </c:pt>
                <c:pt idx="1647">
                  <c:v>162</c:v>
                </c:pt>
                <c:pt idx="1648">
                  <c:v>8</c:v>
                </c:pt>
                <c:pt idx="1649">
                  <c:v>28</c:v>
                </c:pt>
                <c:pt idx="1650">
                  <c:v>1</c:v>
                </c:pt>
                <c:pt idx="1651">
                  <c:v>164</c:v>
                </c:pt>
                <c:pt idx="1652">
                  <c:v>19</c:v>
                </c:pt>
                <c:pt idx="1653">
                  <c:v>287</c:v>
                </c:pt>
                <c:pt idx="1654">
                  <c:v>22</c:v>
                </c:pt>
                <c:pt idx="1655">
                  <c:v>28</c:v>
                </c:pt>
                <c:pt idx="1656">
                  <c:v>24</c:v>
                </c:pt>
                <c:pt idx="1657">
                  <c:v>108</c:v>
                </c:pt>
                <c:pt idx="1658">
                  <c:v>162</c:v>
                </c:pt>
                <c:pt idx="1659">
                  <c:v>177</c:v>
                </c:pt>
                <c:pt idx="1660">
                  <c:v>110</c:v>
                </c:pt>
                <c:pt idx="1661">
                  <c:v>13</c:v>
                </c:pt>
                <c:pt idx="1662">
                  <c:v>362</c:v>
                </c:pt>
                <c:pt idx="1663">
                  <c:v>3</c:v>
                </c:pt>
                <c:pt idx="1664">
                  <c:v>2</c:v>
                </c:pt>
                <c:pt idx="1665">
                  <c:v>20</c:v>
                </c:pt>
                <c:pt idx="1666">
                  <c:v>19</c:v>
                </c:pt>
                <c:pt idx="1667">
                  <c:v>30</c:v>
                </c:pt>
                <c:pt idx="1668">
                  <c:v>4</c:v>
                </c:pt>
                <c:pt idx="1669">
                  <c:v>39</c:v>
                </c:pt>
                <c:pt idx="1670">
                  <c:v>93</c:v>
                </c:pt>
                <c:pt idx="1671">
                  <c:v>19</c:v>
                </c:pt>
                <c:pt idx="1672">
                  <c:v>27</c:v>
                </c:pt>
                <c:pt idx="1673">
                  <c:v>2</c:v>
                </c:pt>
                <c:pt idx="1674">
                  <c:v>177</c:v>
                </c:pt>
                <c:pt idx="1675">
                  <c:v>28</c:v>
                </c:pt>
                <c:pt idx="1676">
                  <c:v>25</c:v>
                </c:pt>
                <c:pt idx="1677">
                  <c:v>18</c:v>
                </c:pt>
                <c:pt idx="1678">
                  <c:v>1</c:v>
                </c:pt>
                <c:pt idx="1679">
                  <c:v>164</c:v>
                </c:pt>
                <c:pt idx="1680">
                  <c:v>4</c:v>
                </c:pt>
                <c:pt idx="1681">
                  <c:v>11</c:v>
                </c:pt>
                <c:pt idx="1682">
                  <c:v>18</c:v>
                </c:pt>
                <c:pt idx="1683">
                  <c:v>30</c:v>
                </c:pt>
                <c:pt idx="1684">
                  <c:v>20</c:v>
                </c:pt>
                <c:pt idx="1685">
                  <c:v>135</c:v>
                </c:pt>
                <c:pt idx="1686">
                  <c:v>7</c:v>
                </c:pt>
                <c:pt idx="1687">
                  <c:v>164</c:v>
                </c:pt>
                <c:pt idx="1688">
                  <c:v>224</c:v>
                </c:pt>
                <c:pt idx="1689">
                  <c:v>3</c:v>
                </c:pt>
                <c:pt idx="1690">
                  <c:v>8</c:v>
                </c:pt>
                <c:pt idx="1691">
                  <c:v>13</c:v>
                </c:pt>
                <c:pt idx="1692">
                  <c:v>81</c:v>
                </c:pt>
                <c:pt idx="1693">
                  <c:v>33</c:v>
                </c:pt>
                <c:pt idx="1694">
                  <c:v>5</c:v>
                </c:pt>
                <c:pt idx="1695">
                  <c:v>29</c:v>
                </c:pt>
                <c:pt idx="1696">
                  <c:v>360</c:v>
                </c:pt>
                <c:pt idx="1697">
                  <c:v>21</c:v>
                </c:pt>
                <c:pt idx="1698">
                  <c:v>6</c:v>
                </c:pt>
                <c:pt idx="1699">
                  <c:v>18</c:v>
                </c:pt>
                <c:pt idx="1700">
                  <c:v>191</c:v>
                </c:pt>
                <c:pt idx="1701">
                  <c:v>23</c:v>
                </c:pt>
                <c:pt idx="1702">
                  <c:v>1</c:v>
                </c:pt>
                <c:pt idx="1703">
                  <c:v>29</c:v>
                </c:pt>
                <c:pt idx="1704">
                  <c:v>41</c:v>
                </c:pt>
                <c:pt idx="1705">
                  <c:v>13</c:v>
                </c:pt>
                <c:pt idx="1706">
                  <c:v>17</c:v>
                </c:pt>
                <c:pt idx="1707">
                  <c:v>31</c:v>
                </c:pt>
                <c:pt idx="1708">
                  <c:v>2</c:v>
                </c:pt>
                <c:pt idx="1709">
                  <c:v>29</c:v>
                </c:pt>
                <c:pt idx="1710">
                  <c:v>162</c:v>
                </c:pt>
                <c:pt idx="1711">
                  <c:v>1</c:v>
                </c:pt>
                <c:pt idx="1712">
                  <c:v>1</c:v>
                </c:pt>
                <c:pt idx="1713">
                  <c:v>105</c:v>
                </c:pt>
                <c:pt idx="1714">
                  <c:v>67</c:v>
                </c:pt>
                <c:pt idx="1715">
                  <c:v>28</c:v>
                </c:pt>
                <c:pt idx="1716">
                  <c:v>1</c:v>
                </c:pt>
                <c:pt idx="1717">
                  <c:v>22</c:v>
                </c:pt>
                <c:pt idx="1718">
                  <c:v>62</c:v>
                </c:pt>
                <c:pt idx="1719">
                  <c:v>23</c:v>
                </c:pt>
                <c:pt idx="1720">
                  <c:v>93</c:v>
                </c:pt>
                <c:pt idx="1721">
                  <c:v>61</c:v>
                </c:pt>
                <c:pt idx="1722">
                  <c:v>6</c:v>
                </c:pt>
                <c:pt idx="1723">
                  <c:v>15</c:v>
                </c:pt>
                <c:pt idx="1724">
                  <c:v>18</c:v>
                </c:pt>
                <c:pt idx="1725">
                  <c:v>3</c:v>
                </c:pt>
                <c:pt idx="1726">
                  <c:v>24</c:v>
                </c:pt>
                <c:pt idx="1727">
                  <c:v>66</c:v>
                </c:pt>
                <c:pt idx="1728">
                  <c:v>5</c:v>
                </c:pt>
                <c:pt idx="1729">
                  <c:v>177</c:v>
                </c:pt>
                <c:pt idx="1730">
                  <c:v>13</c:v>
                </c:pt>
                <c:pt idx="1731">
                  <c:v>81</c:v>
                </c:pt>
                <c:pt idx="1732">
                  <c:v>7</c:v>
                </c:pt>
                <c:pt idx="1733">
                  <c:v>25</c:v>
                </c:pt>
                <c:pt idx="1734">
                  <c:v>29</c:v>
                </c:pt>
                <c:pt idx="1735">
                  <c:v>203</c:v>
                </c:pt>
                <c:pt idx="1736">
                  <c:v>6</c:v>
                </c:pt>
                <c:pt idx="1737">
                  <c:v>65</c:v>
                </c:pt>
                <c:pt idx="1738">
                  <c:v>303</c:v>
                </c:pt>
                <c:pt idx="1739">
                  <c:v>1</c:v>
                </c:pt>
                <c:pt idx="1740">
                  <c:v>14</c:v>
                </c:pt>
                <c:pt idx="1741">
                  <c:v>27</c:v>
                </c:pt>
                <c:pt idx="1742">
                  <c:v>13</c:v>
                </c:pt>
                <c:pt idx="1743">
                  <c:v>121</c:v>
                </c:pt>
                <c:pt idx="1744">
                  <c:v>5</c:v>
                </c:pt>
                <c:pt idx="1745">
                  <c:v>8</c:v>
                </c:pt>
                <c:pt idx="1746">
                  <c:v>31</c:v>
                </c:pt>
                <c:pt idx="1747">
                  <c:v>7</c:v>
                </c:pt>
                <c:pt idx="1748">
                  <c:v>1</c:v>
                </c:pt>
                <c:pt idx="1749">
                  <c:v>19</c:v>
                </c:pt>
                <c:pt idx="1750">
                  <c:v>31</c:v>
                </c:pt>
                <c:pt idx="1751">
                  <c:v>191</c:v>
                </c:pt>
                <c:pt idx="1752">
                  <c:v>24</c:v>
                </c:pt>
                <c:pt idx="1753">
                  <c:v>22</c:v>
                </c:pt>
                <c:pt idx="1754">
                  <c:v>6</c:v>
                </c:pt>
                <c:pt idx="1755">
                  <c:v>19</c:v>
                </c:pt>
                <c:pt idx="1756">
                  <c:v>3</c:v>
                </c:pt>
                <c:pt idx="1757">
                  <c:v>12</c:v>
                </c:pt>
                <c:pt idx="1758">
                  <c:v>110</c:v>
                </c:pt>
                <c:pt idx="1759">
                  <c:v>93</c:v>
                </c:pt>
                <c:pt idx="1760">
                  <c:v>2</c:v>
                </c:pt>
                <c:pt idx="1761">
                  <c:v>226</c:v>
                </c:pt>
                <c:pt idx="1762">
                  <c:v>7</c:v>
                </c:pt>
                <c:pt idx="1763">
                  <c:v>25</c:v>
                </c:pt>
                <c:pt idx="1764">
                  <c:v>42</c:v>
                </c:pt>
                <c:pt idx="1765">
                  <c:v>20</c:v>
                </c:pt>
                <c:pt idx="1766">
                  <c:v>3</c:v>
                </c:pt>
                <c:pt idx="1767">
                  <c:v>28</c:v>
                </c:pt>
                <c:pt idx="1768">
                  <c:v>25</c:v>
                </c:pt>
                <c:pt idx="1769">
                  <c:v>8</c:v>
                </c:pt>
                <c:pt idx="1770">
                  <c:v>27</c:v>
                </c:pt>
                <c:pt idx="1771">
                  <c:v>338</c:v>
                </c:pt>
                <c:pt idx="1772">
                  <c:v>31</c:v>
                </c:pt>
                <c:pt idx="1773">
                  <c:v>66</c:v>
                </c:pt>
                <c:pt idx="1774">
                  <c:v>64</c:v>
                </c:pt>
                <c:pt idx="1775">
                  <c:v>1</c:v>
                </c:pt>
                <c:pt idx="1776">
                  <c:v>6</c:v>
                </c:pt>
                <c:pt idx="1777">
                  <c:v>29</c:v>
                </c:pt>
                <c:pt idx="1778">
                  <c:v>1</c:v>
                </c:pt>
                <c:pt idx="1779">
                  <c:v>7</c:v>
                </c:pt>
                <c:pt idx="1780">
                  <c:v>6</c:v>
                </c:pt>
                <c:pt idx="1781">
                  <c:v>1</c:v>
                </c:pt>
                <c:pt idx="1782">
                  <c:v>164</c:v>
                </c:pt>
                <c:pt idx="1783">
                  <c:v>110</c:v>
                </c:pt>
                <c:pt idx="1784">
                  <c:v>164</c:v>
                </c:pt>
                <c:pt idx="1785">
                  <c:v>5</c:v>
                </c:pt>
                <c:pt idx="1786">
                  <c:v>87</c:v>
                </c:pt>
                <c:pt idx="1787">
                  <c:v>18</c:v>
                </c:pt>
                <c:pt idx="1788">
                  <c:v>6</c:v>
                </c:pt>
                <c:pt idx="1789">
                  <c:v>247</c:v>
                </c:pt>
                <c:pt idx="1790">
                  <c:v>66</c:v>
                </c:pt>
                <c:pt idx="1791">
                  <c:v>1</c:v>
                </c:pt>
                <c:pt idx="1792">
                  <c:v>39</c:v>
                </c:pt>
                <c:pt idx="1793">
                  <c:v>29</c:v>
                </c:pt>
                <c:pt idx="1794">
                  <c:v>66</c:v>
                </c:pt>
                <c:pt idx="1795">
                  <c:v>1</c:v>
                </c:pt>
                <c:pt idx="1796">
                  <c:v>226</c:v>
                </c:pt>
                <c:pt idx="1797">
                  <c:v>1</c:v>
                </c:pt>
                <c:pt idx="1798">
                  <c:v>171</c:v>
                </c:pt>
                <c:pt idx="1799">
                  <c:v>448</c:v>
                </c:pt>
                <c:pt idx="1800">
                  <c:v>164</c:v>
                </c:pt>
                <c:pt idx="1801">
                  <c:v>121</c:v>
                </c:pt>
                <c:pt idx="1802">
                  <c:v>19</c:v>
                </c:pt>
                <c:pt idx="1803">
                  <c:v>1</c:v>
                </c:pt>
                <c:pt idx="1804">
                  <c:v>49</c:v>
                </c:pt>
                <c:pt idx="1805">
                  <c:v>8</c:v>
                </c:pt>
                <c:pt idx="1806">
                  <c:v>29</c:v>
                </c:pt>
                <c:pt idx="1807">
                  <c:v>29</c:v>
                </c:pt>
                <c:pt idx="1808">
                  <c:v>1</c:v>
                </c:pt>
                <c:pt idx="1809">
                  <c:v>52</c:v>
                </c:pt>
                <c:pt idx="1810">
                  <c:v>28</c:v>
                </c:pt>
                <c:pt idx="1811">
                  <c:v>20</c:v>
                </c:pt>
                <c:pt idx="1812">
                  <c:v>7</c:v>
                </c:pt>
                <c:pt idx="1813">
                  <c:v>6</c:v>
                </c:pt>
                <c:pt idx="1814">
                  <c:v>164</c:v>
                </c:pt>
                <c:pt idx="1815">
                  <c:v>25</c:v>
                </c:pt>
                <c:pt idx="1816">
                  <c:v>26</c:v>
                </c:pt>
                <c:pt idx="1817">
                  <c:v>35</c:v>
                </c:pt>
                <c:pt idx="1818">
                  <c:v>164</c:v>
                </c:pt>
                <c:pt idx="1819">
                  <c:v>448</c:v>
                </c:pt>
                <c:pt idx="1820">
                  <c:v>6</c:v>
                </c:pt>
                <c:pt idx="1821">
                  <c:v>95</c:v>
                </c:pt>
                <c:pt idx="1822">
                  <c:v>17</c:v>
                </c:pt>
                <c:pt idx="1823">
                  <c:v>30</c:v>
                </c:pt>
                <c:pt idx="1824">
                  <c:v>81</c:v>
                </c:pt>
                <c:pt idx="1825">
                  <c:v>10</c:v>
                </c:pt>
                <c:pt idx="1826">
                  <c:v>154</c:v>
                </c:pt>
                <c:pt idx="1827">
                  <c:v>14</c:v>
                </c:pt>
                <c:pt idx="1828">
                  <c:v>27</c:v>
                </c:pt>
                <c:pt idx="1829">
                  <c:v>30</c:v>
                </c:pt>
                <c:pt idx="1830">
                  <c:v>162</c:v>
                </c:pt>
                <c:pt idx="1831">
                  <c:v>43</c:v>
                </c:pt>
                <c:pt idx="1832">
                  <c:v>162</c:v>
                </c:pt>
                <c:pt idx="1833">
                  <c:v>30</c:v>
                </c:pt>
                <c:pt idx="1834">
                  <c:v>11</c:v>
                </c:pt>
                <c:pt idx="1835">
                  <c:v>34</c:v>
                </c:pt>
                <c:pt idx="1836">
                  <c:v>6</c:v>
                </c:pt>
                <c:pt idx="1837">
                  <c:v>162</c:v>
                </c:pt>
                <c:pt idx="1838">
                  <c:v>81</c:v>
                </c:pt>
                <c:pt idx="1839">
                  <c:v>58</c:v>
                </c:pt>
                <c:pt idx="1840">
                  <c:v>1</c:v>
                </c:pt>
                <c:pt idx="1841">
                  <c:v>18</c:v>
                </c:pt>
                <c:pt idx="1842">
                  <c:v>13</c:v>
                </c:pt>
                <c:pt idx="1843">
                  <c:v>7</c:v>
                </c:pt>
                <c:pt idx="1844">
                  <c:v>12</c:v>
                </c:pt>
                <c:pt idx="1845">
                  <c:v>191</c:v>
                </c:pt>
                <c:pt idx="1846">
                  <c:v>77</c:v>
                </c:pt>
                <c:pt idx="1847">
                  <c:v>24</c:v>
                </c:pt>
                <c:pt idx="1848">
                  <c:v>14</c:v>
                </c:pt>
                <c:pt idx="1849">
                  <c:v>191</c:v>
                </c:pt>
                <c:pt idx="1850">
                  <c:v>448</c:v>
                </c:pt>
                <c:pt idx="1851">
                  <c:v>38</c:v>
                </c:pt>
                <c:pt idx="1852">
                  <c:v>41</c:v>
                </c:pt>
                <c:pt idx="1853">
                  <c:v>23</c:v>
                </c:pt>
                <c:pt idx="1854">
                  <c:v>7</c:v>
                </c:pt>
                <c:pt idx="1855">
                  <c:v>164</c:v>
                </c:pt>
                <c:pt idx="1856">
                  <c:v>110</c:v>
                </c:pt>
                <c:pt idx="1857">
                  <c:v>12</c:v>
                </c:pt>
                <c:pt idx="1858">
                  <c:v>162</c:v>
                </c:pt>
                <c:pt idx="1859">
                  <c:v>1</c:v>
                </c:pt>
                <c:pt idx="1860">
                  <c:v>1</c:v>
                </c:pt>
                <c:pt idx="1861">
                  <c:v>62</c:v>
                </c:pt>
                <c:pt idx="1862">
                  <c:v>16</c:v>
                </c:pt>
                <c:pt idx="1863">
                  <c:v>19</c:v>
                </c:pt>
                <c:pt idx="1864">
                  <c:v>11</c:v>
                </c:pt>
                <c:pt idx="1865">
                  <c:v>77</c:v>
                </c:pt>
                <c:pt idx="1866">
                  <c:v>164</c:v>
                </c:pt>
                <c:pt idx="1867">
                  <c:v>218</c:v>
                </c:pt>
                <c:pt idx="1868">
                  <c:v>5</c:v>
                </c:pt>
                <c:pt idx="1869">
                  <c:v>28</c:v>
                </c:pt>
                <c:pt idx="1870">
                  <c:v>14</c:v>
                </c:pt>
                <c:pt idx="1871">
                  <c:v>18</c:v>
                </c:pt>
                <c:pt idx="1872">
                  <c:v>20</c:v>
                </c:pt>
                <c:pt idx="1873">
                  <c:v>25</c:v>
                </c:pt>
                <c:pt idx="1874">
                  <c:v>8</c:v>
                </c:pt>
                <c:pt idx="1875">
                  <c:v>177</c:v>
                </c:pt>
                <c:pt idx="1876">
                  <c:v>14</c:v>
                </c:pt>
                <c:pt idx="1877">
                  <c:v>5</c:v>
                </c:pt>
                <c:pt idx="1878">
                  <c:v>24</c:v>
                </c:pt>
                <c:pt idx="1879">
                  <c:v>2</c:v>
                </c:pt>
                <c:pt idx="1880">
                  <c:v>93</c:v>
                </c:pt>
                <c:pt idx="1881">
                  <c:v>162</c:v>
                </c:pt>
                <c:pt idx="1882">
                  <c:v>188</c:v>
                </c:pt>
                <c:pt idx="1883">
                  <c:v>1</c:v>
                </c:pt>
                <c:pt idx="1884">
                  <c:v>105</c:v>
                </c:pt>
                <c:pt idx="1885">
                  <c:v>191</c:v>
                </c:pt>
                <c:pt idx="1886">
                  <c:v>28</c:v>
                </c:pt>
                <c:pt idx="1887">
                  <c:v>35</c:v>
                </c:pt>
                <c:pt idx="1888">
                  <c:v>98</c:v>
                </c:pt>
                <c:pt idx="1889">
                  <c:v>19</c:v>
                </c:pt>
                <c:pt idx="1890">
                  <c:v>162</c:v>
                </c:pt>
                <c:pt idx="1891">
                  <c:v>19</c:v>
                </c:pt>
                <c:pt idx="1892">
                  <c:v>93</c:v>
                </c:pt>
                <c:pt idx="1893">
                  <c:v>17</c:v>
                </c:pt>
                <c:pt idx="1894">
                  <c:v>30</c:v>
                </c:pt>
                <c:pt idx="1895">
                  <c:v>164</c:v>
                </c:pt>
                <c:pt idx="1896">
                  <c:v>41</c:v>
                </c:pt>
                <c:pt idx="1897">
                  <c:v>177</c:v>
                </c:pt>
                <c:pt idx="1898">
                  <c:v>27</c:v>
                </c:pt>
                <c:pt idx="1899">
                  <c:v>59</c:v>
                </c:pt>
                <c:pt idx="1900">
                  <c:v>26</c:v>
                </c:pt>
                <c:pt idx="1901">
                  <c:v>164</c:v>
                </c:pt>
                <c:pt idx="1902">
                  <c:v>164</c:v>
                </c:pt>
                <c:pt idx="1903">
                  <c:v>3</c:v>
                </c:pt>
                <c:pt idx="1904">
                  <c:v>13</c:v>
                </c:pt>
                <c:pt idx="1905">
                  <c:v>33</c:v>
                </c:pt>
                <c:pt idx="1906">
                  <c:v>164</c:v>
                </c:pt>
                <c:pt idx="1907">
                  <c:v>14</c:v>
                </c:pt>
                <c:pt idx="1908">
                  <c:v>108</c:v>
                </c:pt>
                <c:pt idx="1909">
                  <c:v>21</c:v>
                </c:pt>
                <c:pt idx="1910">
                  <c:v>191</c:v>
                </c:pt>
                <c:pt idx="1911">
                  <c:v>162</c:v>
                </c:pt>
                <c:pt idx="1912">
                  <c:v>11</c:v>
                </c:pt>
                <c:pt idx="1913">
                  <c:v>177</c:v>
                </c:pt>
                <c:pt idx="1914">
                  <c:v>4</c:v>
                </c:pt>
                <c:pt idx="1915">
                  <c:v>25</c:v>
                </c:pt>
                <c:pt idx="1916">
                  <c:v>19</c:v>
                </c:pt>
                <c:pt idx="1917">
                  <c:v>162</c:v>
                </c:pt>
                <c:pt idx="1918">
                  <c:v>7</c:v>
                </c:pt>
                <c:pt idx="1919">
                  <c:v>2</c:v>
                </c:pt>
                <c:pt idx="1920">
                  <c:v>191</c:v>
                </c:pt>
                <c:pt idx="1921">
                  <c:v>6</c:v>
                </c:pt>
                <c:pt idx="1922">
                  <c:v>13</c:v>
                </c:pt>
                <c:pt idx="1923">
                  <c:v>110</c:v>
                </c:pt>
                <c:pt idx="1924">
                  <c:v>4</c:v>
                </c:pt>
                <c:pt idx="1925">
                  <c:v>5</c:v>
                </c:pt>
                <c:pt idx="1926">
                  <c:v>2</c:v>
                </c:pt>
                <c:pt idx="1927">
                  <c:v>3</c:v>
                </c:pt>
                <c:pt idx="1928">
                  <c:v>33</c:v>
                </c:pt>
                <c:pt idx="1929">
                  <c:v>1</c:v>
                </c:pt>
                <c:pt idx="1930">
                  <c:v>29</c:v>
                </c:pt>
                <c:pt idx="1931">
                  <c:v>20</c:v>
                </c:pt>
                <c:pt idx="1932">
                  <c:v>177</c:v>
                </c:pt>
                <c:pt idx="1933">
                  <c:v>191</c:v>
                </c:pt>
                <c:pt idx="1934">
                  <c:v>20</c:v>
                </c:pt>
                <c:pt idx="1935">
                  <c:v>41</c:v>
                </c:pt>
                <c:pt idx="1936">
                  <c:v>66</c:v>
                </c:pt>
                <c:pt idx="1937">
                  <c:v>22</c:v>
                </c:pt>
                <c:pt idx="1938">
                  <c:v>1</c:v>
                </c:pt>
                <c:pt idx="1939">
                  <c:v>19</c:v>
                </c:pt>
                <c:pt idx="1940">
                  <c:v>21</c:v>
                </c:pt>
                <c:pt idx="1941">
                  <c:v>28</c:v>
                </c:pt>
                <c:pt idx="1942">
                  <c:v>1</c:v>
                </c:pt>
                <c:pt idx="1943">
                  <c:v>13</c:v>
                </c:pt>
                <c:pt idx="1944">
                  <c:v>5</c:v>
                </c:pt>
                <c:pt idx="1945">
                  <c:v>39</c:v>
                </c:pt>
                <c:pt idx="1946">
                  <c:v>3</c:v>
                </c:pt>
                <c:pt idx="1947">
                  <c:v>1</c:v>
                </c:pt>
                <c:pt idx="1948">
                  <c:v>191</c:v>
                </c:pt>
                <c:pt idx="1949">
                  <c:v>1</c:v>
                </c:pt>
                <c:pt idx="1950">
                  <c:v>14</c:v>
                </c:pt>
                <c:pt idx="1951">
                  <c:v>58</c:v>
                </c:pt>
                <c:pt idx="1952">
                  <c:v>162</c:v>
                </c:pt>
                <c:pt idx="1953">
                  <c:v>7</c:v>
                </c:pt>
                <c:pt idx="1954">
                  <c:v>18</c:v>
                </c:pt>
                <c:pt idx="1955">
                  <c:v>226</c:v>
                </c:pt>
                <c:pt idx="1956">
                  <c:v>7</c:v>
                </c:pt>
                <c:pt idx="1957">
                  <c:v>18</c:v>
                </c:pt>
                <c:pt idx="1958">
                  <c:v>15</c:v>
                </c:pt>
                <c:pt idx="1959">
                  <c:v>6</c:v>
                </c:pt>
                <c:pt idx="1960">
                  <c:v>22</c:v>
                </c:pt>
                <c:pt idx="1961">
                  <c:v>29</c:v>
                </c:pt>
                <c:pt idx="1962">
                  <c:v>26</c:v>
                </c:pt>
                <c:pt idx="1963">
                  <c:v>93</c:v>
                </c:pt>
                <c:pt idx="1964">
                  <c:v>12</c:v>
                </c:pt>
                <c:pt idx="1965">
                  <c:v>6</c:v>
                </c:pt>
                <c:pt idx="1966">
                  <c:v>162</c:v>
                </c:pt>
                <c:pt idx="1967">
                  <c:v>26</c:v>
                </c:pt>
                <c:pt idx="1968">
                  <c:v>26</c:v>
                </c:pt>
                <c:pt idx="1969">
                  <c:v>21</c:v>
                </c:pt>
                <c:pt idx="1970">
                  <c:v>21</c:v>
                </c:pt>
                <c:pt idx="1971">
                  <c:v>18</c:v>
                </c:pt>
                <c:pt idx="1972">
                  <c:v>21</c:v>
                </c:pt>
                <c:pt idx="1973">
                  <c:v>7</c:v>
                </c:pt>
                <c:pt idx="1974">
                  <c:v>28</c:v>
                </c:pt>
                <c:pt idx="1975">
                  <c:v>191</c:v>
                </c:pt>
                <c:pt idx="1976">
                  <c:v>19</c:v>
                </c:pt>
                <c:pt idx="1977">
                  <c:v>27</c:v>
                </c:pt>
                <c:pt idx="1978">
                  <c:v>52</c:v>
                </c:pt>
                <c:pt idx="1979">
                  <c:v>19</c:v>
                </c:pt>
                <c:pt idx="1980">
                  <c:v>1</c:v>
                </c:pt>
                <c:pt idx="1981">
                  <c:v>5</c:v>
                </c:pt>
                <c:pt idx="1982">
                  <c:v>20</c:v>
                </c:pt>
                <c:pt idx="1983">
                  <c:v>36</c:v>
                </c:pt>
                <c:pt idx="1984">
                  <c:v>162</c:v>
                </c:pt>
                <c:pt idx="1985">
                  <c:v>66</c:v>
                </c:pt>
                <c:pt idx="1986">
                  <c:v>3</c:v>
                </c:pt>
                <c:pt idx="1987">
                  <c:v>3</c:v>
                </c:pt>
                <c:pt idx="1988">
                  <c:v>21</c:v>
                </c:pt>
                <c:pt idx="1989">
                  <c:v>177</c:v>
                </c:pt>
                <c:pt idx="1990">
                  <c:v>102</c:v>
                </c:pt>
                <c:pt idx="1991">
                  <c:v>27</c:v>
                </c:pt>
                <c:pt idx="1992">
                  <c:v>31</c:v>
                </c:pt>
                <c:pt idx="1993">
                  <c:v>88</c:v>
                </c:pt>
                <c:pt idx="1994">
                  <c:v>364</c:v>
                </c:pt>
                <c:pt idx="1995">
                  <c:v>14</c:v>
                </c:pt>
                <c:pt idx="1996">
                  <c:v>19</c:v>
                </c:pt>
                <c:pt idx="1997">
                  <c:v>191</c:v>
                </c:pt>
                <c:pt idx="1998">
                  <c:v>5</c:v>
                </c:pt>
                <c:pt idx="1999">
                  <c:v>162</c:v>
                </c:pt>
                <c:pt idx="2000">
                  <c:v>13</c:v>
                </c:pt>
                <c:pt idx="2001">
                  <c:v>18</c:v>
                </c:pt>
                <c:pt idx="2002">
                  <c:v>105</c:v>
                </c:pt>
                <c:pt idx="2003">
                  <c:v>93</c:v>
                </c:pt>
                <c:pt idx="2004">
                  <c:v>27</c:v>
                </c:pt>
                <c:pt idx="2005">
                  <c:v>20</c:v>
                </c:pt>
                <c:pt idx="2006">
                  <c:v>29</c:v>
                </c:pt>
                <c:pt idx="2007">
                  <c:v>17</c:v>
                </c:pt>
                <c:pt idx="2008">
                  <c:v>191</c:v>
                </c:pt>
                <c:pt idx="2009">
                  <c:v>240</c:v>
                </c:pt>
                <c:pt idx="2010">
                  <c:v>164</c:v>
                </c:pt>
                <c:pt idx="2011">
                  <c:v>4</c:v>
                </c:pt>
                <c:pt idx="2012">
                  <c:v>64</c:v>
                </c:pt>
                <c:pt idx="2013">
                  <c:v>9</c:v>
                </c:pt>
                <c:pt idx="2014">
                  <c:v>12</c:v>
                </c:pt>
                <c:pt idx="2015">
                  <c:v>109</c:v>
                </c:pt>
                <c:pt idx="2016">
                  <c:v>162</c:v>
                </c:pt>
                <c:pt idx="2017">
                  <c:v>1</c:v>
                </c:pt>
                <c:pt idx="2018">
                  <c:v>22</c:v>
                </c:pt>
                <c:pt idx="2019">
                  <c:v>27</c:v>
                </c:pt>
                <c:pt idx="2020">
                  <c:v>8</c:v>
                </c:pt>
                <c:pt idx="2021">
                  <c:v>7</c:v>
                </c:pt>
                <c:pt idx="2022">
                  <c:v>14</c:v>
                </c:pt>
                <c:pt idx="2023">
                  <c:v>4</c:v>
                </c:pt>
                <c:pt idx="2024">
                  <c:v>1</c:v>
                </c:pt>
                <c:pt idx="2025">
                  <c:v>177</c:v>
                </c:pt>
                <c:pt idx="2026">
                  <c:v>102</c:v>
                </c:pt>
                <c:pt idx="2027">
                  <c:v>3</c:v>
                </c:pt>
                <c:pt idx="2028">
                  <c:v>2</c:v>
                </c:pt>
                <c:pt idx="2029">
                  <c:v>1</c:v>
                </c:pt>
                <c:pt idx="2030">
                  <c:v>225</c:v>
                </c:pt>
                <c:pt idx="2031">
                  <c:v>7</c:v>
                </c:pt>
                <c:pt idx="2032">
                  <c:v>9</c:v>
                </c:pt>
                <c:pt idx="2033">
                  <c:v>29</c:v>
                </c:pt>
                <c:pt idx="2034">
                  <c:v>177</c:v>
                </c:pt>
                <c:pt idx="2035">
                  <c:v>18</c:v>
                </c:pt>
                <c:pt idx="2036">
                  <c:v>123</c:v>
                </c:pt>
                <c:pt idx="2037">
                  <c:v>25</c:v>
                </c:pt>
                <c:pt idx="2038">
                  <c:v>6</c:v>
                </c:pt>
                <c:pt idx="2039">
                  <c:v>1</c:v>
                </c:pt>
                <c:pt idx="2040">
                  <c:v>177</c:v>
                </c:pt>
                <c:pt idx="2041">
                  <c:v>162</c:v>
                </c:pt>
                <c:pt idx="2042">
                  <c:v>5</c:v>
                </c:pt>
                <c:pt idx="2043">
                  <c:v>19</c:v>
                </c:pt>
                <c:pt idx="2044">
                  <c:v>1</c:v>
                </c:pt>
                <c:pt idx="2045">
                  <c:v>164</c:v>
                </c:pt>
                <c:pt idx="2046">
                  <c:v>95</c:v>
                </c:pt>
                <c:pt idx="2047">
                  <c:v>40</c:v>
                </c:pt>
                <c:pt idx="2048">
                  <c:v>177</c:v>
                </c:pt>
                <c:pt idx="2049">
                  <c:v>27</c:v>
                </c:pt>
                <c:pt idx="2050">
                  <c:v>1</c:v>
                </c:pt>
                <c:pt idx="2051">
                  <c:v>5</c:v>
                </c:pt>
                <c:pt idx="2052">
                  <c:v>21</c:v>
                </c:pt>
                <c:pt idx="2053">
                  <c:v>164</c:v>
                </c:pt>
                <c:pt idx="2054">
                  <c:v>14</c:v>
                </c:pt>
                <c:pt idx="2055">
                  <c:v>28</c:v>
                </c:pt>
                <c:pt idx="2056">
                  <c:v>1</c:v>
                </c:pt>
                <c:pt idx="2057">
                  <c:v>54</c:v>
                </c:pt>
                <c:pt idx="2058">
                  <c:v>1</c:v>
                </c:pt>
                <c:pt idx="2059">
                  <c:v>24</c:v>
                </c:pt>
                <c:pt idx="2060">
                  <c:v>1</c:v>
                </c:pt>
                <c:pt idx="2061">
                  <c:v>7</c:v>
                </c:pt>
                <c:pt idx="2062">
                  <c:v>73</c:v>
                </c:pt>
                <c:pt idx="2063">
                  <c:v>164</c:v>
                </c:pt>
                <c:pt idx="2064">
                  <c:v>164</c:v>
                </c:pt>
                <c:pt idx="2065">
                  <c:v>96</c:v>
                </c:pt>
                <c:pt idx="2066">
                  <c:v>11</c:v>
                </c:pt>
                <c:pt idx="2067">
                  <c:v>1</c:v>
                </c:pt>
                <c:pt idx="2068">
                  <c:v>19</c:v>
                </c:pt>
                <c:pt idx="2069">
                  <c:v>10</c:v>
                </c:pt>
                <c:pt idx="2070">
                  <c:v>77</c:v>
                </c:pt>
                <c:pt idx="2071">
                  <c:v>4</c:v>
                </c:pt>
                <c:pt idx="2072">
                  <c:v>1</c:v>
                </c:pt>
                <c:pt idx="2073">
                  <c:v>5</c:v>
                </c:pt>
                <c:pt idx="2074">
                  <c:v>8</c:v>
                </c:pt>
                <c:pt idx="2075">
                  <c:v>162</c:v>
                </c:pt>
                <c:pt idx="2076">
                  <c:v>30</c:v>
                </c:pt>
                <c:pt idx="2077">
                  <c:v>162</c:v>
                </c:pt>
                <c:pt idx="2078">
                  <c:v>1</c:v>
                </c:pt>
                <c:pt idx="2079">
                  <c:v>177</c:v>
                </c:pt>
                <c:pt idx="2080">
                  <c:v>8</c:v>
                </c:pt>
                <c:pt idx="2081">
                  <c:v>19</c:v>
                </c:pt>
                <c:pt idx="2082">
                  <c:v>191</c:v>
                </c:pt>
                <c:pt idx="2083">
                  <c:v>19</c:v>
                </c:pt>
                <c:pt idx="2084">
                  <c:v>1</c:v>
                </c:pt>
                <c:pt idx="2085">
                  <c:v>77</c:v>
                </c:pt>
                <c:pt idx="2086">
                  <c:v>27</c:v>
                </c:pt>
                <c:pt idx="2087">
                  <c:v>7</c:v>
                </c:pt>
                <c:pt idx="2088">
                  <c:v>3</c:v>
                </c:pt>
                <c:pt idx="2089">
                  <c:v>23</c:v>
                </c:pt>
                <c:pt idx="2090">
                  <c:v>29</c:v>
                </c:pt>
                <c:pt idx="2091">
                  <c:v>1</c:v>
                </c:pt>
                <c:pt idx="2092">
                  <c:v>31</c:v>
                </c:pt>
                <c:pt idx="2093">
                  <c:v>1</c:v>
                </c:pt>
                <c:pt idx="2094">
                  <c:v>1</c:v>
                </c:pt>
                <c:pt idx="2095">
                  <c:v>27</c:v>
                </c:pt>
                <c:pt idx="2096">
                  <c:v>164</c:v>
                </c:pt>
                <c:pt idx="2097">
                  <c:v>1</c:v>
                </c:pt>
                <c:pt idx="2098">
                  <c:v>18</c:v>
                </c:pt>
                <c:pt idx="2099">
                  <c:v>20</c:v>
                </c:pt>
                <c:pt idx="2100">
                  <c:v>1</c:v>
                </c:pt>
                <c:pt idx="2101">
                  <c:v>54</c:v>
                </c:pt>
                <c:pt idx="2102">
                  <c:v>1</c:v>
                </c:pt>
                <c:pt idx="2103">
                  <c:v>164</c:v>
                </c:pt>
                <c:pt idx="2104">
                  <c:v>1</c:v>
                </c:pt>
                <c:pt idx="2105">
                  <c:v>21</c:v>
                </c:pt>
                <c:pt idx="2106">
                  <c:v>18</c:v>
                </c:pt>
                <c:pt idx="2107">
                  <c:v>6</c:v>
                </c:pt>
                <c:pt idx="2108">
                  <c:v>20</c:v>
                </c:pt>
                <c:pt idx="2109">
                  <c:v>162</c:v>
                </c:pt>
                <c:pt idx="2110">
                  <c:v>3</c:v>
                </c:pt>
                <c:pt idx="2111">
                  <c:v>88</c:v>
                </c:pt>
                <c:pt idx="2112">
                  <c:v>17</c:v>
                </c:pt>
                <c:pt idx="2113">
                  <c:v>19</c:v>
                </c:pt>
                <c:pt idx="2114">
                  <c:v>8</c:v>
                </c:pt>
                <c:pt idx="2115">
                  <c:v>1</c:v>
                </c:pt>
                <c:pt idx="2116">
                  <c:v>177</c:v>
                </c:pt>
                <c:pt idx="2117">
                  <c:v>162</c:v>
                </c:pt>
                <c:pt idx="2118">
                  <c:v>27</c:v>
                </c:pt>
                <c:pt idx="2119">
                  <c:v>20</c:v>
                </c:pt>
                <c:pt idx="2120">
                  <c:v>25</c:v>
                </c:pt>
                <c:pt idx="2121">
                  <c:v>59</c:v>
                </c:pt>
                <c:pt idx="2122">
                  <c:v>6</c:v>
                </c:pt>
                <c:pt idx="2123">
                  <c:v>24</c:v>
                </c:pt>
                <c:pt idx="2124">
                  <c:v>8</c:v>
                </c:pt>
                <c:pt idx="2125">
                  <c:v>5</c:v>
                </c:pt>
                <c:pt idx="2126">
                  <c:v>24</c:v>
                </c:pt>
                <c:pt idx="2127">
                  <c:v>1</c:v>
                </c:pt>
                <c:pt idx="2128">
                  <c:v>18</c:v>
                </c:pt>
                <c:pt idx="2129">
                  <c:v>29</c:v>
                </c:pt>
                <c:pt idx="2130">
                  <c:v>23</c:v>
                </c:pt>
                <c:pt idx="2131">
                  <c:v>1</c:v>
                </c:pt>
                <c:pt idx="2132">
                  <c:v>39</c:v>
                </c:pt>
                <c:pt idx="2133">
                  <c:v>29</c:v>
                </c:pt>
                <c:pt idx="2134">
                  <c:v>27</c:v>
                </c:pt>
                <c:pt idx="2135">
                  <c:v>269</c:v>
                </c:pt>
                <c:pt idx="2136">
                  <c:v>20</c:v>
                </c:pt>
                <c:pt idx="2137">
                  <c:v>18</c:v>
                </c:pt>
                <c:pt idx="2138">
                  <c:v>164</c:v>
                </c:pt>
                <c:pt idx="2139">
                  <c:v>29</c:v>
                </c:pt>
                <c:pt idx="2140">
                  <c:v>5</c:v>
                </c:pt>
                <c:pt idx="2141">
                  <c:v>16</c:v>
                </c:pt>
                <c:pt idx="2142">
                  <c:v>6</c:v>
                </c:pt>
                <c:pt idx="2143">
                  <c:v>93</c:v>
                </c:pt>
                <c:pt idx="2144">
                  <c:v>66</c:v>
                </c:pt>
                <c:pt idx="2145">
                  <c:v>11</c:v>
                </c:pt>
                <c:pt idx="2146">
                  <c:v>95</c:v>
                </c:pt>
                <c:pt idx="2147">
                  <c:v>18</c:v>
                </c:pt>
                <c:pt idx="2148">
                  <c:v>14</c:v>
                </c:pt>
                <c:pt idx="2149">
                  <c:v>6</c:v>
                </c:pt>
                <c:pt idx="2150">
                  <c:v>164</c:v>
                </c:pt>
                <c:pt idx="2151">
                  <c:v>26</c:v>
                </c:pt>
                <c:pt idx="2152">
                  <c:v>288</c:v>
                </c:pt>
                <c:pt idx="2153">
                  <c:v>14</c:v>
                </c:pt>
                <c:pt idx="2154">
                  <c:v>10</c:v>
                </c:pt>
                <c:pt idx="2155">
                  <c:v>21</c:v>
                </c:pt>
                <c:pt idx="2156">
                  <c:v>162</c:v>
                </c:pt>
                <c:pt idx="2157">
                  <c:v>19</c:v>
                </c:pt>
                <c:pt idx="2158">
                  <c:v>21</c:v>
                </c:pt>
                <c:pt idx="2159">
                  <c:v>162</c:v>
                </c:pt>
                <c:pt idx="2160">
                  <c:v>162</c:v>
                </c:pt>
                <c:pt idx="2161">
                  <c:v>1</c:v>
                </c:pt>
                <c:pt idx="2162">
                  <c:v>25</c:v>
                </c:pt>
                <c:pt idx="2163">
                  <c:v>1</c:v>
                </c:pt>
                <c:pt idx="2164">
                  <c:v>33</c:v>
                </c:pt>
                <c:pt idx="2165">
                  <c:v>19</c:v>
                </c:pt>
                <c:pt idx="2166">
                  <c:v>6</c:v>
                </c:pt>
                <c:pt idx="2167">
                  <c:v>3</c:v>
                </c:pt>
                <c:pt idx="2168">
                  <c:v>19</c:v>
                </c:pt>
                <c:pt idx="2169">
                  <c:v>26</c:v>
                </c:pt>
                <c:pt idx="2170">
                  <c:v>20</c:v>
                </c:pt>
                <c:pt idx="2171">
                  <c:v>164</c:v>
                </c:pt>
                <c:pt idx="2172">
                  <c:v>5</c:v>
                </c:pt>
                <c:pt idx="2173">
                  <c:v>2</c:v>
                </c:pt>
                <c:pt idx="2174">
                  <c:v>26</c:v>
                </c:pt>
                <c:pt idx="2175">
                  <c:v>3</c:v>
                </c:pt>
                <c:pt idx="2176">
                  <c:v>23</c:v>
                </c:pt>
                <c:pt idx="2177">
                  <c:v>3</c:v>
                </c:pt>
                <c:pt idx="2178">
                  <c:v>203</c:v>
                </c:pt>
                <c:pt idx="2179">
                  <c:v>20</c:v>
                </c:pt>
                <c:pt idx="2180">
                  <c:v>20</c:v>
                </c:pt>
                <c:pt idx="2181">
                  <c:v>16</c:v>
                </c:pt>
                <c:pt idx="2182">
                  <c:v>93</c:v>
                </c:pt>
                <c:pt idx="2183">
                  <c:v>31</c:v>
                </c:pt>
                <c:pt idx="2184">
                  <c:v>110</c:v>
                </c:pt>
                <c:pt idx="2185">
                  <c:v>9</c:v>
                </c:pt>
                <c:pt idx="2186">
                  <c:v>19</c:v>
                </c:pt>
                <c:pt idx="2187">
                  <c:v>164</c:v>
                </c:pt>
                <c:pt idx="2188">
                  <c:v>22</c:v>
                </c:pt>
                <c:pt idx="2189">
                  <c:v>162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14</c:v>
                </c:pt>
                <c:pt idx="2194">
                  <c:v>343</c:v>
                </c:pt>
                <c:pt idx="2195">
                  <c:v>162</c:v>
                </c:pt>
                <c:pt idx="2196">
                  <c:v>29</c:v>
                </c:pt>
                <c:pt idx="2197">
                  <c:v>29</c:v>
                </c:pt>
                <c:pt idx="2198">
                  <c:v>20</c:v>
                </c:pt>
                <c:pt idx="2199">
                  <c:v>164</c:v>
                </c:pt>
                <c:pt idx="2200">
                  <c:v>6</c:v>
                </c:pt>
                <c:pt idx="2201">
                  <c:v>6</c:v>
                </c:pt>
                <c:pt idx="2202">
                  <c:v>20</c:v>
                </c:pt>
                <c:pt idx="2203">
                  <c:v>162</c:v>
                </c:pt>
                <c:pt idx="2204">
                  <c:v>7</c:v>
                </c:pt>
                <c:pt idx="2205">
                  <c:v>14</c:v>
                </c:pt>
                <c:pt idx="2206">
                  <c:v>18</c:v>
                </c:pt>
                <c:pt idx="2207">
                  <c:v>29</c:v>
                </c:pt>
                <c:pt idx="2208">
                  <c:v>1</c:v>
                </c:pt>
                <c:pt idx="2209">
                  <c:v>14</c:v>
                </c:pt>
                <c:pt idx="2210">
                  <c:v>66</c:v>
                </c:pt>
                <c:pt idx="2211">
                  <c:v>18</c:v>
                </c:pt>
                <c:pt idx="2212">
                  <c:v>4</c:v>
                </c:pt>
                <c:pt idx="2213">
                  <c:v>1</c:v>
                </c:pt>
                <c:pt idx="2214">
                  <c:v>162</c:v>
                </c:pt>
                <c:pt idx="2215">
                  <c:v>1</c:v>
                </c:pt>
                <c:pt idx="2216">
                  <c:v>2</c:v>
                </c:pt>
                <c:pt idx="2217">
                  <c:v>43</c:v>
                </c:pt>
                <c:pt idx="2218">
                  <c:v>21</c:v>
                </c:pt>
                <c:pt idx="2219">
                  <c:v>191</c:v>
                </c:pt>
                <c:pt idx="2220">
                  <c:v>5</c:v>
                </c:pt>
                <c:pt idx="2221">
                  <c:v>93</c:v>
                </c:pt>
                <c:pt idx="2222">
                  <c:v>93</c:v>
                </c:pt>
                <c:pt idx="2223">
                  <c:v>110</c:v>
                </c:pt>
                <c:pt idx="2224">
                  <c:v>20</c:v>
                </c:pt>
                <c:pt idx="2225">
                  <c:v>6</c:v>
                </c:pt>
                <c:pt idx="2226">
                  <c:v>14</c:v>
                </c:pt>
                <c:pt idx="2227">
                  <c:v>122</c:v>
                </c:pt>
                <c:pt idx="2228">
                  <c:v>6</c:v>
                </c:pt>
                <c:pt idx="2229">
                  <c:v>35</c:v>
                </c:pt>
                <c:pt idx="2230">
                  <c:v>7</c:v>
                </c:pt>
                <c:pt idx="2231">
                  <c:v>191</c:v>
                </c:pt>
                <c:pt idx="2232">
                  <c:v>1</c:v>
                </c:pt>
                <c:pt idx="2233">
                  <c:v>20</c:v>
                </c:pt>
                <c:pt idx="2234">
                  <c:v>41</c:v>
                </c:pt>
                <c:pt idx="2235">
                  <c:v>164</c:v>
                </c:pt>
                <c:pt idx="2236">
                  <c:v>29</c:v>
                </c:pt>
                <c:pt idx="2237">
                  <c:v>27</c:v>
                </c:pt>
                <c:pt idx="2238">
                  <c:v>21</c:v>
                </c:pt>
                <c:pt idx="2239">
                  <c:v>343</c:v>
                </c:pt>
                <c:pt idx="2240">
                  <c:v>41</c:v>
                </c:pt>
                <c:pt idx="2241">
                  <c:v>11</c:v>
                </c:pt>
                <c:pt idx="2242">
                  <c:v>3</c:v>
                </c:pt>
                <c:pt idx="2243">
                  <c:v>1</c:v>
                </c:pt>
                <c:pt idx="2244">
                  <c:v>2</c:v>
                </c:pt>
                <c:pt idx="2245">
                  <c:v>95</c:v>
                </c:pt>
                <c:pt idx="2246">
                  <c:v>7</c:v>
                </c:pt>
                <c:pt idx="2247">
                  <c:v>41</c:v>
                </c:pt>
                <c:pt idx="2248">
                  <c:v>67</c:v>
                </c:pt>
                <c:pt idx="2249">
                  <c:v>86</c:v>
                </c:pt>
                <c:pt idx="2250">
                  <c:v>19</c:v>
                </c:pt>
                <c:pt idx="2251">
                  <c:v>19</c:v>
                </c:pt>
                <c:pt idx="2252">
                  <c:v>58</c:v>
                </c:pt>
                <c:pt idx="2253">
                  <c:v>31</c:v>
                </c:pt>
                <c:pt idx="2254">
                  <c:v>21</c:v>
                </c:pt>
                <c:pt idx="2255">
                  <c:v>1</c:v>
                </c:pt>
                <c:pt idx="2256">
                  <c:v>6</c:v>
                </c:pt>
                <c:pt idx="2257">
                  <c:v>1</c:v>
                </c:pt>
                <c:pt idx="2258">
                  <c:v>29</c:v>
                </c:pt>
                <c:pt idx="2259">
                  <c:v>81</c:v>
                </c:pt>
                <c:pt idx="2260">
                  <c:v>43</c:v>
                </c:pt>
                <c:pt idx="2261">
                  <c:v>7</c:v>
                </c:pt>
                <c:pt idx="2262">
                  <c:v>41</c:v>
                </c:pt>
                <c:pt idx="2263">
                  <c:v>30</c:v>
                </c:pt>
                <c:pt idx="2264">
                  <c:v>218</c:v>
                </c:pt>
                <c:pt idx="2265">
                  <c:v>8</c:v>
                </c:pt>
                <c:pt idx="2266">
                  <c:v>56</c:v>
                </c:pt>
                <c:pt idx="2267">
                  <c:v>7</c:v>
                </c:pt>
                <c:pt idx="2268">
                  <c:v>191</c:v>
                </c:pt>
                <c:pt idx="2269">
                  <c:v>1</c:v>
                </c:pt>
                <c:pt idx="2270">
                  <c:v>4</c:v>
                </c:pt>
                <c:pt idx="2271">
                  <c:v>5</c:v>
                </c:pt>
                <c:pt idx="2272">
                  <c:v>20</c:v>
                </c:pt>
                <c:pt idx="2273">
                  <c:v>10</c:v>
                </c:pt>
                <c:pt idx="2274">
                  <c:v>25</c:v>
                </c:pt>
                <c:pt idx="2275">
                  <c:v>93</c:v>
                </c:pt>
                <c:pt idx="2276">
                  <c:v>59</c:v>
                </c:pt>
                <c:pt idx="2277">
                  <c:v>10</c:v>
                </c:pt>
                <c:pt idx="2278">
                  <c:v>5</c:v>
                </c:pt>
                <c:pt idx="2279">
                  <c:v>33</c:v>
                </c:pt>
                <c:pt idx="2280">
                  <c:v>93</c:v>
                </c:pt>
                <c:pt idx="2281">
                  <c:v>43</c:v>
                </c:pt>
                <c:pt idx="2282">
                  <c:v>1</c:v>
                </c:pt>
                <c:pt idx="2283">
                  <c:v>28</c:v>
                </c:pt>
                <c:pt idx="2284">
                  <c:v>22</c:v>
                </c:pt>
                <c:pt idx="2285">
                  <c:v>12</c:v>
                </c:pt>
                <c:pt idx="2286">
                  <c:v>6</c:v>
                </c:pt>
                <c:pt idx="2287">
                  <c:v>122</c:v>
                </c:pt>
                <c:pt idx="2288">
                  <c:v>22</c:v>
                </c:pt>
                <c:pt idx="2289">
                  <c:v>35</c:v>
                </c:pt>
                <c:pt idx="2290">
                  <c:v>162</c:v>
                </c:pt>
                <c:pt idx="2291">
                  <c:v>191</c:v>
                </c:pt>
                <c:pt idx="2292">
                  <c:v>17</c:v>
                </c:pt>
                <c:pt idx="2293">
                  <c:v>5</c:v>
                </c:pt>
                <c:pt idx="2294">
                  <c:v>27</c:v>
                </c:pt>
                <c:pt idx="2295">
                  <c:v>5</c:v>
                </c:pt>
                <c:pt idx="2296">
                  <c:v>12</c:v>
                </c:pt>
                <c:pt idx="2297">
                  <c:v>24</c:v>
                </c:pt>
                <c:pt idx="2298">
                  <c:v>24</c:v>
                </c:pt>
                <c:pt idx="2299">
                  <c:v>3</c:v>
                </c:pt>
                <c:pt idx="2300">
                  <c:v>25</c:v>
                </c:pt>
                <c:pt idx="2301">
                  <c:v>343</c:v>
                </c:pt>
                <c:pt idx="2302">
                  <c:v>14</c:v>
                </c:pt>
                <c:pt idx="2303">
                  <c:v>14</c:v>
                </c:pt>
                <c:pt idx="2304">
                  <c:v>191</c:v>
                </c:pt>
                <c:pt idx="2305">
                  <c:v>26</c:v>
                </c:pt>
                <c:pt idx="2306">
                  <c:v>41</c:v>
                </c:pt>
                <c:pt idx="2307">
                  <c:v>19</c:v>
                </c:pt>
                <c:pt idx="2308">
                  <c:v>177</c:v>
                </c:pt>
                <c:pt idx="2309">
                  <c:v>1</c:v>
                </c:pt>
                <c:pt idx="2310">
                  <c:v>93</c:v>
                </c:pt>
                <c:pt idx="2311">
                  <c:v>1</c:v>
                </c:pt>
                <c:pt idx="2312">
                  <c:v>22</c:v>
                </c:pt>
                <c:pt idx="2313">
                  <c:v>14</c:v>
                </c:pt>
                <c:pt idx="2314">
                  <c:v>30</c:v>
                </c:pt>
                <c:pt idx="2315">
                  <c:v>2</c:v>
                </c:pt>
                <c:pt idx="2316">
                  <c:v>164</c:v>
                </c:pt>
                <c:pt idx="2317">
                  <c:v>29</c:v>
                </c:pt>
                <c:pt idx="2318">
                  <c:v>177</c:v>
                </c:pt>
                <c:pt idx="2319">
                  <c:v>22</c:v>
                </c:pt>
                <c:pt idx="2320">
                  <c:v>273</c:v>
                </c:pt>
                <c:pt idx="2321">
                  <c:v>191</c:v>
                </c:pt>
                <c:pt idx="2322">
                  <c:v>4</c:v>
                </c:pt>
                <c:pt idx="2323">
                  <c:v>9</c:v>
                </c:pt>
                <c:pt idx="2324">
                  <c:v>2</c:v>
                </c:pt>
                <c:pt idx="2325">
                  <c:v>18</c:v>
                </c:pt>
                <c:pt idx="2326">
                  <c:v>93</c:v>
                </c:pt>
                <c:pt idx="2327">
                  <c:v>164</c:v>
                </c:pt>
                <c:pt idx="2328">
                  <c:v>1</c:v>
                </c:pt>
                <c:pt idx="2329">
                  <c:v>303</c:v>
                </c:pt>
                <c:pt idx="2330">
                  <c:v>7</c:v>
                </c:pt>
                <c:pt idx="2331">
                  <c:v>24</c:v>
                </c:pt>
                <c:pt idx="2332">
                  <c:v>242</c:v>
                </c:pt>
                <c:pt idx="2333">
                  <c:v>58</c:v>
                </c:pt>
                <c:pt idx="2334">
                  <c:v>147</c:v>
                </c:pt>
                <c:pt idx="2335">
                  <c:v>177</c:v>
                </c:pt>
                <c:pt idx="2336">
                  <c:v>33</c:v>
                </c:pt>
                <c:pt idx="2337">
                  <c:v>93</c:v>
                </c:pt>
                <c:pt idx="2338">
                  <c:v>97</c:v>
                </c:pt>
                <c:pt idx="2339">
                  <c:v>20</c:v>
                </c:pt>
                <c:pt idx="2340">
                  <c:v>9</c:v>
                </c:pt>
                <c:pt idx="2341">
                  <c:v>164</c:v>
                </c:pt>
                <c:pt idx="2342">
                  <c:v>39</c:v>
                </c:pt>
                <c:pt idx="2343">
                  <c:v>3</c:v>
                </c:pt>
                <c:pt idx="2344">
                  <c:v>39</c:v>
                </c:pt>
                <c:pt idx="2345">
                  <c:v>23</c:v>
                </c:pt>
                <c:pt idx="2346">
                  <c:v>64</c:v>
                </c:pt>
                <c:pt idx="2347">
                  <c:v>2</c:v>
                </c:pt>
                <c:pt idx="2348">
                  <c:v>65</c:v>
                </c:pt>
                <c:pt idx="2349">
                  <c:v>22</c:v>
                </c:pt>
                <c:pt idx="2350">
                  <c:v>19</c:v>
                </c:pt>
                <c:pt idx="2351">
                  <c:v>58</c:v>
                </c:pt>
                <c:pt idx="2352">
                  <c:v>81</c:v>
                </c:pt>
                <c:pt idx="2353">
                  <c:v>81</c:v>
                </c:pt>
                <c:pt idx="2354">
                  <c:v>20</c:v>
                </c:pt>
                <c:pt idx="2355">
                  <c:v>29</c:v>
                </c:pt>
                <c:pt idx="2356">
                  <c:v>14</c:v>
                </c:pt>
                <c:pt idx="2357">
                  <c:v>3</c:v>
                </c:pt>
                <c:pt idx="2358">
                  <c:v>164</c:v>
                </c:pt>
                <c:pt idx="2359">
                  <c:v>64</c:v>
                </c:pt>
                <c:pt idx="2360">
                  <c:v>21</c:v>
                </c:pt>
                <c:pt idx="2361">
                  <c:v>129</c:v>
                </c:pt>
                <c:pt idx="2362">
                  <c:v>1</c:v>
                </c:pt>
                <c:pt idx="2363">
                  <c:v>162</c:v>
                </c:pt>
                <c:pt idx="2364">
                  <c:v>5</c:v>
                </c:pt>
                <c:pt idx="2365">
                  <c:v>29</c:v>
                </c:pt>
                <c:pt idx="2366">
                  <c:v>53</c:v>
                </c:pt>
                <c:pt idx="2367">
                  <c:v>3</c:v>
                </c:pt>
                <c:pt idx="2368">
                  <c:v>164</c:v>
                </c:pt>
                <c:pt idx="2369">
                  <c:v>2</c:v>
                </c:pt>
                <c:pt idx="2370">
                  <c:v>164</c:v>
                </c:pt>
                <c:pt idx="2371">
                  <c:v>191</c:v>
                </c:pt>
                <c:pt idx="2372">
                  <c:v>4</c:v>
                </c:pt>
                <c:pt idx="2373">
                  <c:v>162</c:v>
                </c:pt>
                <c:pt idx="2374">
                  <c:v>239</c:v>
                </c:pt>
                <c:pt idx="2375">
                  <c:v>20</c:v>
                </c:pt>
                <c:pt idx="2376">
                  <c:v>41</c:v>
                </c:pt>
                <c:pt idx="2377">
                  <c:v>67</c:v>
                </c:pt>
                <c:pt idx="2378">
                  <c:v>8</c:v>
                </c:pt>
                <c:pt idx="2379">
                  <c:v>5</c:v>
                </c:pt>
                <c:pt idx="2380">
                  <c:v>3</c:v>
                </c:pt>
                <c:pt idx="2381">
                  <c:v>19</c:v>
                </c:pt>
                <c:pt idx="2382">
                  <c:v>22</c:v>
                </c:pt>
                <c:pt idx="2383">
                  <c:v>14</c:v>
                </c:pt>
                <c:pt idx="2384">
                  <c:v>66</c:v>
                </c:pt>
                <c:pt idx="2385">
                  <c:v>21</c:v>
                </c:pt>
                <c:pt idx="2386">
                  <c:v>16</c:v>
                </c:pt>
                <c:pt idx="2387">
                  <c:v>11</c:v>
                </c:pt>
                <c:pt idx="2388">
                  <c:v>18</c:v>
                </c:pt>
                <c:pt idx="2389">
                  <c:v>205</c:v>
                </c:pt>
                <c:pt idx="2390">
                  <c:v>27</c:v>
                </c:pt>
                <c:pt idx="2391">
                  <c:v>4</c:v>
                </c:pt>
                <c:pt idx="2392">
                  <c:v>28</c:v>
                </c:pt>
                <c:pt idx="2393">
                  <c:v>41</c:v>
                </c:pt>
                <c:pt idx="2394">
                  <c:v>32</c:v>
                </c:pt>
                <c:pt idx="2395">
                  <c:v>27</c:v>
                </c:pt>
                <c:pt idx="2396">
                  <c:v>29</c:v>
                </c:pt>
                <c:pt idx="2397">
                  <c:v>8</c:v>
                </c:pt>
                <c:pt idx="2398">
                  <c:v>3</c:v>
                </c:pt>
                <c:pt idx="2399">
                  <c:v>11</c:v>
                </c:pt>
                <c:pt idx="2400">
                  <c:v>19</c:v>
                </c:pt>
                <c:pt idx="2401">
                  <c:v>11</c:v>
                </c:pt>
                <c:pt idx="2402">
                  <c:v>29</c:v>
                </c:pt>
                <c:pt idx="2403">
                  <c:v>139</c:v>
                </c:pt>
                <c:pt idx="2404">
                  <c:v>19</c:v>
                </c:pt>
                <c:pt idx="2405">
                  <c:v>27</c:v>
                </c:pt>
                <c:pt idx="2406">
                  <c:v>164</c:v>
                </c:pt>
                <c:pt idx="2407">
                  <c:v>7</c:v>
                </c:pt>
                <c:pt idx="2408">
                  <c:v>49</c:v>
                </c:pt>
                <c:pt idx="2409">
                  <c:v>7</c:v>
                </c:pt>
                <c:pt idx="2410">
                  <c:v>28</c:v>
                </c:pt>
                <c:pt idx="2411">
                  <c:v>105</c:v>
                </c:pt>
                <c:pt idx="2412">
                  <c:v>38</c:v>
                </c:pt>
                <c:pt idx="2413">
                  <c:v>110</c:v>
                </c:pt>
                <c:pt idx="2414">
                  <c:v>20</c:v>
                </c:pt>
                <c:pt idx="2415">
                  <c:v>164</c:v>
                </c:pt>
                <c:pt idx="2416">
                  <c:v>4</c:v>
                </c:pt>
                <c:pt idx="2417">
                  <c:v>164</c:v>
                </c:pt>
                <c:pt idx="2418">
                  <c:v>325</c:v>
                </c:pt>
                <c:pt idx="2419">
                  <c:v>93</c:v>
                </c:pt>
                <c:pt idx="2420">
                  <c:v>93</c:v>
                </c:pt>
                <c:pt idx="2421">
                  <c:v>3</c:v>
                </c:pt>
                <c:pt idx="2422">
                  <c:v>110</c:v>
                </c:pt>
                <c:pt idx="2423">
                  <c:v>10</c:v>
                </c:pt>
                <c:pt idx="2424">
                  <c:v>41</c:v>
                </c:pt>
                <c:pt idx="2425">
                  <c:v>164</c:v>
                </c:pt>
                <c:pt idx="2426">
                  <c:v>9</c:v>
                </c:pt>
                <c:pt idx="2427">
                  <c:v>8</c:v>
                </c:pt>
                <c:pt idx="2428">
                  <c:v>2</c:v>
                </c:pt>
                <c:pt idx="2429">
                  <c:v>28</c:v>
                </c:pt>
                <c:pt idx="2430">
                  <c:v>5</c:v>
                </c:pt>
                <c:pt idx="2431">
                  <c:v>268</c:v>
                </c:pt>
                <c:pt idx="2432">
                  <c:v>2</c:v>
                </c:pt>
                <c:pt idx="2433">
                  <c:v>18</c:v>
                </c:pt>
                <c:pt idx="2434">
                  <c:v>1</c:v>
                </c:pt>
                <c:pt idx="2435">
                  <c:v>8</c:v>
                </c:pt>
                <c:pt idx="2436">
                  <c:v>7</c:v>
                </c:pt>
                <c:pt idx="2437">
                  <c:v>51</c:v>
                </c:pt>
                <c:pt idx="2438">
                  <c:v>17</c:v>
                </c:pt>
                <c:pt idx="2439">
                  <c:v>21</c:v>
                </c:pt>
                <c:pt idx="2440">
                  <c:v>110</c:v>
                </c:pt>
                <c:pt idx="2441">
                  <c:v>448</c:v>
                </c:pt>
                <c:pt idx="2442">
                  <c:v>177</c:v>
                </c:pt>
                <c:pt idx="2443">
                  <c:v>74</c:v>
                </c:pt>
                <c:pt idx="2444">
                  <c:v>1</c:v>
                </c:pt>
                <c:pt idx="2445">
                  <c:v>30</c:v>
                </c:pt>
                <c:pt idx="2446">
                  <c:v>75</c:v>
                </c:pt>
                <c:pt idx="2447">
                  <c:v>5</c:v>
                </c:pt>
                <c:pt idx="2448">
                  <c:v>325</c:v>
                </c:pt>
                <c:pt idx="2449">
                  <c:v>20</c:v>
                </c:pt>
                <c:pt idx="2450">
                  <c:v>97</c:v>
                </c:pt>
                <c:pt idx="2451">
                  <c:v>20</c:v>
                </c:pt>
                <c:pt idx="2452">
                  <c:v>23</c:v>
                </c:pt>
                <c:pt idx="2453">
                  <c:v>1</c:v>
                </c:pt>
                <c:pt idx="2454">
                  <c:v>6</c:v>
                </c:pt>
                <c:pt idx="2455">
                  <c:v>19</c:v>
                </c:pt>
                <c:pt idx="2456">
                  <c:v>18</c:v>
                </c:pt>
                <c:pt idx="2457">
                  <c:v>27</c:v>
                </c:pt>
                <c:pt idx="2458">
                  <c:v>2</c:v>
                </c:pt>
                <c:pt idx="2459">
                  <c:v>162</c:v>
                </c:pt>
                <c:pt idx="2460">
                  <c:v>1</c:v>
                </c:pt>
                <c:pt idx="2461">
                  <c:v>24</c:v>
                </c:pt>
                <c:pt idx="2462">
                  <c:v>1</c:v>
                </c:pt>
                <c:pt idx="2463">
                  <c:v>10</c:v>
                </c:pt>
                <c:pt idx="2464">
                  <c:v>15</c:v>
                </c:pt>
                <c:pt idx="2465">
                  <c:v>164</c:v>
                </c:pt>
                <c:pt idx="2466">
                  <c:v>162</c:v>
                </c:pt>
                <c:pt idx="2467">
                  <c:v>10</c:v>
                </c:pt>
                <c:pt idx="2468">
                  <c:v>110</c:v>
                </c:pt>
                <c:pt idx="2469">
                  <c:v>14</c:v>
                </c:pt>
                <c:pt idx="2470">
                  <c:v>4</c:v>
                </c:pt>
                <c:pt idx="2471">
                  <c:v>3</c:v>
                </c:pt>
                <c:pt idx="2472">
                  <c:v>162</c:v>
                </c:pt>
                <c:pt idx="2473">
                  <c:v>5</c:v>
                </c:pt>
                <c:pt idx="2474">
                  <c:v>13</c:v>
                </c:pt>
                <c:pt idx="2475">
                  <c:v>5</c:v>
                </c:pt>
                <c:pt idx="2476">
                  <c:v>1</c:v>
                </c:pt>
                <c:pt idx="2477">
                  <c:v>9</c:v>
                </c:pt>
                <c:pt idx="2478">
                  <c:v>7</c:v>
                </c:pt>
                <c:pt idx="2479">
                  <c:v>1</c:v>
                </c:pt>
                <c:pt idx="2480">
                  <c:v>30</c:v>
                </c:pt>
                <c:pt idx="2481">
                  <c:v>81</c:v>
                </c:pt>
                <c:pt idx="2482">
                  <c:v>7</c:v>
                </c:pt>
                <c:pt idx="2483">
                  <c:v>7</c:v>
                </c:pt>
                <c:pt idx="2484">
                  <c:v>1</c:v>
                </c:pt>
                <c:pt idx="2485">
                  <c:v>1</c:v>
                </c:pt>
                <c:pt idx="2486">
                  <c:v>29</c:v>
                </c:pt>
                <c:pt idx="2487">
                  <c:v>1</c:v>
                </c:pt>
                <c:pt idx="2488">
                  <c:v>218</c:v>
                </c:pt>
                <c:pt idx="2489">
                  <c:v>7</c:v>
                </c:pt>
                <c:pt idx="2490">
                  <c:v>4</c:v>
                </c:pt>
                <c:pt idx="2491">
                  <c:v>6</c:v>
                </c:pt>
                <c:pt idx="2492">
                  <c:v>20</c:v>
                </c:pt>
                <c:pt idx="2493">
                  <c:v>1</c:v>
                </c:pt>
                <c:pt idx="2494">
                  <c:v>11</c:v>
                </c:pt>
                <c:pt idx="2495">
                  <c:v>162</c:v>
                </c:pt>
                <c:pt idx="2496">
                  <c:v>19</c:v>
                </c:pt>
                <c:pt idx="2497">
                  <c:v>7</c:v>
                </c:pt>
                <c:pt idx="2498">
                  <c:v>8</c:v>
                </c:pt>
                <c:pt idx="2499">
                  <c:v>164</c:v>
                </c:pt>
                <c:pt idx="2500">
                  <c:v>2</c:v>
                </c:pt>
                <c:pt idx="2501">
                  <c:v>121</c:v>
                </c:pt>
                <c:pt idx="2502">
                  <c:v>23</c:v>
                </c:pt>
                <c:pt idx="2503">
                  <c:v>4</c:v>
                </c:pt>
                <c:pt idx="2504">
                  <c:v>19</c:v>
                </c:pt>
                <c:pt idx="2505">
                  <c:v>3</c:v>
                </c:pt>
                <c:pt idx="2506">
                  <c:v>20</c:v>
                </c:pt>
                <c:pt idx="2507">
                  <c:v>20</c:v>
                </c:pt>
                <c:pt idx="2508">
                  <c:v>23</c:v>
                </c:pt>
                <c:pt idx="2509">
                  <c:v>4</c:v>
                </c:pt>
                <c:pt idx="2510">
                  <c:v>6</c:v>
                </c:pt>
                <c:pt idx="2511">
                  <c:v>1</c:v>
                </c:pt>
                <c:pt idx="2512">
                  <c:v>30</c:v>
                </c:pt>
                <c:pt idx="2513">
                  <c:v>11</c:v>
                </c:pt>
                <c:pt idx="2514">
                  <c:v>1</c:v>
                </c:pt>
                <c:pt idx="2515">
                  <c:v>29</c:v>
                </c:pt>
                <c:pt idx="2516">
                  <c:v>81</c:v>
                </c:pt>
                <c:pt idx="2517">
                  <c:v>81</c:v>
                </c:pt>
                <c:pt idx="2518">
                  <c:v>27</c:v>
                </c:pt>
                <c:pt idx="2519">
                  <c:v>19</c:v>
                </c:pt>
                <c:pt idx="2520">
                  <c:v>3</c:v>
                </c:pt>
                <c:pt idx="2521">
                  <c:v>4</c:v>
                </c:pt>
                <c:pt idx="2522">
                  <c:v>162</c:v>
                </c:pt>
                <c:pt idx="2523">
                  <c:v>338</c:v>
                </c:pt>
                <c:pt idx="2524">
                  <c:v>10</c:v>
                </c:pt>
                <c:pt idx="2525">
                  <c:v>66</c:v>
                </c:pt>
                <c:pt idx="2526">
                  <c:v>2</c:v>
                </c:pt>
                <c:pt idx="2527">
                  <c:v>1</c:v>
                </c:pt>
                <c:pt idx="2528">
                  <c:v>202</c:v>
                </c:pt>
                <c:pt idx="2529">
                  <c:v>17</c:v>
                </c:pt>
                <c:pt idx="2530">
                  <c:v>1</c:v>
                </c:pt>
                <c:pt idx="2531">
                  <c:v>3</c:v>
                </c:pt>
                <c:pt idx="2532">
                  <c:v>29</c:v>
                </c:pt>
                <c:pt idx="2533">
                  <c:v>2</c:v>
                </c:pt>
                <c:pt idx="2534">
                  <c:v>8</c:v>
                </c:pt>
                <c:pt idx="2535">
                  <c:v>96</c:v>
                </c:pt>
                <c:pt idx="2536">
                  <c:v>202</c:v>
                </c:pt>
                <c:pt idx="2537">
                  <c:v>20</c:v>
                </c:pt>
                <c:pt idx="2538">
                  <c:v>11</c:v>
                </c:pt>
                <c:pt idx="2539">
                  <c:v>43</c:v>
                </c:pt>
                <c:pt idx="2540">
                  <c:v>77</c:v>
                </c:pt>
                <c:pt idx="2541">
                  <c:v>63</c:v>
                </c:pt>
                <c:pt idx="2542">
                  <c:v>10</c:v>
                </c:pt>
                <c:pt idx="2543">
                  <c:v>18</c:v>
                </c:pt>
                <c:pt idx="2544">
                  <c:v>203</c:v>
                </c:pt>
                <c:pt idx="2545">
                  <c:v>191</c:v>
                </c:pt>
                <c:pt idx="2546">
                  <c:v>24</c:v>
                </c:pt>
                <c:pt idx="2547">
                  <c:v>5</c:v>
                </c:pt>
                <c:pt idx="2548">
                  <c:v>20</c:v>
                </c:pt>
                <c:pt idx="2549">
                  <c:v>14</c:v>
                </c:pt>
                <c:pt idx="2550">
                  <c:v>5</c:v>
                </c:pt>
                <c:pt idx="2551">
                  <c:v>66</c:v>
                </c:pt>
                <c:pt idx="2552">
                  <c:v>1</c:v>
                </c:pt>
                <c:pt idx="2553">
                  <c:v>8</c:v>
                </c:pt>
                <c:pt idx="2554">
                  <c:v>65</c:v>
                </c:pt>
                <c:pt idx="2555">
                  <c:v>80</c:v>
                </c:pt>
                <c:pt idx="2556">
                  <c:v>32</c:v>
                </c:pt>
                <c:pt idx="2557">
                  <c:v>93</c:v>
                </c:pt>
                <c:pt idx="2558">
                  <c:v>66</c:v>
                </c:pt>
                <c:pt idx="2559">
                  <c:v>4</c:v>
                </c:pt>
                <c:pt idx="2560">
                  <c:v>127</c:v>
                </c:pt>
                <c:pt idx="2561">
                  <c:v>162</c:v>
                </c:pt>
                <c:pt idx="2562">
                  <c:v>6</c:v>
                </c:pt>
                <c:pt idx="2563">
                  <c:v>27</c:v>
                </c:pt>
                <c:pt idx="2564">
                  <c:v>30</c:v>
                </c:pt>
                <c:pt idx="2565">
                  <c:v>22</c:v>
                </c:pt>
                <c:pt idx="2566">
                  <c:v>9</c:v>
                </c:pt>
                <c:pt idx="2567">
                  <c:v>9</c:v>
                </c:pt>
                <c:pt idx="2568">
                  <c:v>362</c:v>
                </c:pt>
                <c:pt idx="2569">
                  <c:v>162</c:v>
                </c:pt>
                <c:pt idx="2570">
                  <c:v>25</c:v>
                </c:pt>
                <c:pt idx="2571">
                  <c:v>6</c:v>
                </c:pt>
                <c:pt idx="2572">
                  <c:v>7</c:v>
                </c:pt>
                <c:pt idx="2573">
                  <c:v>1</c:v>
                </c:pt>
                <c:pt idx="2574">
                  <c:v>9</c:v>
                </c:pt>
                <c:pt idx="2575">
                  <c:v>6</c:v>
                </c:pt>
                <c:pt idx="2576">
                  <c:v>2</c:v>
                </c:pt>
                <c:pt idx="2577">
                  <c:v>93</c:v>
                </c:pt>
                <c:pt idx="2578">
                  <c:v>2</c:v>
                </c:pt>
                <c:pt idx="2579">
                  <c:v>6</c:v>
                </c:pt>
                <c:pt idx="2580">
                  <c:v>27</c:v>
                </c:pt>
                <c:pt idx="2581">
                  <c:v>1</c:v>
                </c:pt>
                <c:pt idx="2582">
                  <c:v>1</c:v>
                </c:pt>
                <c:pt idx="2583">
                  <c:v>43</c:v>
                </c:pt>
                <c:pt idx="2584">
                  <c:v>6</c:v>
                </c:pt>
                <c:pt idx="2585">
                  <c:v>269</c:v>
                </c:pt>
                <c:pt idx="2586">
                  <c:v>7</c:v>
                </c:pt>
                <c:pt idx="2587">
                  <c:v>61</c:v>
                </c:pt>
                <c:pt idx="2588">
                  <c:v>25</c:v>
                </c:pt>
                <c:pt idx="2589">
                  <c:v>1</c:v>
                </c:pt>
                <c:pt idx="2590">
                  <c:v>4</c:v>
                </c:pt>
                <c:pt idx="2591">
                  <c:v>14</c:v>
                </c:pt>
                <c:pt idx="2592">
                  <c:v>6</c:v>
                </c:pt>
                <c:pt idx="2593">
                  <c:v>56</c:v>
                </c:pt>
                <c:pt idx="2594">
                  <c:v>5</c:v>
                </c:pt>
                <c:pt idx="2595">
                  <c:v>19</c:v>
                </c:pt>
                <c:pt idx="2596">
                  <c:v>8</c:v>
                </c:pt>
                <c:pt idx="2597">
                  <c:v>38</c:v>
                </c:pt>
                <c:pt idx="2598">
                  <c:v>93</c:v>
                </c:pt>
                <c:pt idx="2599">
                  <c:v>1</c:v>
                </c:pt>
                <c:pt idx="2600">
                  <c:v>5</c:v>
                </c:pt>
                <c:pt idx="2601">
                  <c:v>7</c:v>
                </c:pt>
                <c:pt idx="2602">
                  <c:v>14</c:v>
                </c:pt>
                <c:pt idx="2603">
                  <c:v>1</c:v>
                </c:pt>
                <c:pt idx="2604">
                  <c:v>27</c:v>
                </c:pt>
                <c:pt idx="2605">
                  <c:v>1</c:v>
                </c:pt>
                <c:pt idx="2606">
                  <c:v>18</c:v>
                </c:pt>
                <c:pt idx="2607">
                  <c:v>2</c:v>
                </c:pt>
                <c:pt idx="2608">
                  <c:v>19</c:v>
                </c:pt>
                <c:pt idx="2609">
                  <c:v>5</c:v>
                </c:pt>
                <c:pt idx="2610">
                  <c:v>140</c:v>
                </c:pt>
                <c:pt idx="2611">
                  <c:v>162</c:v>
                </c:pt>
                <c:pt idx="2612">
                  <c:v>58</c:v>
                </c:pt>
                <c:pt idx="2613">
                  <c:v>2</c:v>
                </c:pt>
                <c:pt idx="2614">
                  <c:v>28</c:v>
                </c:pt>
                <c:pt idx="2615">
                  <c:v>19</c:v>
                </c:pt>
                <c:pt idx="2616">
                  <c:v>35</c:v>
                </c:pt>
                <c:pt idx="2617">
                  <c:v>1</c:v>
                </c:pt>
                <c:pt idx="2618">
                  <c:v>7</c:v>
                </c:pt>
                <c:pt idx="2619">
                  <c:v>32</c:v>
                </c:pt>
                <c:pt idx="2620">
                  <c:v>3</c:v>
                </c:pt>
                <c:pt idx="2621">
                  <c:v>4</c:v>
                </c:pt>
                <c:pt idx="2622">
                  <c:v>12</c:v>
                </c:pt>
                <c:pt idx="2623">
                  <c:v>1</c:v>
                </c:pt>
                <c:pt idx="2624">
                  <c:v>4</c:v>
                </c:pt>
                <c:pt idx="2625">
                  <c:v>8</c:v>
                </c:pt>
                <c:pt idx="2626">
                  <c:v>162</c:v>
                </c:pt>
                <c:pt idx="2627">
                  <c:v>1</c:v>
                </c:pt>
                <c:pt idx="2628">
                  <c:v>4</c:v>
                </c:pt>
                <c:pt idx="2629">
                  <c:v>19</c:v>
                </c:pt>
                <c:pt idx="2630">
                  <c:v>6</c:v>
                </c:pt>
                <c:pt idx="2631">
                  <c:v>27</c:v>
                </c:pt>
                <c:pt idx="2632">
                  <c:v>10</c:v>
                </c:pt>
                <c:pt idx="2633">
                  <c:v>162</c:v>
                </c:pt>
                <c:pt idx="2634">
                  <c:v>27</c:v>
                </c:pt>
                <c:pt idx="2635">
                  <c:v>9</c:v>
                </c:pt>
                <c:pt idx="2636">
                  <c:v>12</c:v>
                </c:pt>
                <c:pt idx="2637">
                  <c:v>93</c:v>
                </c:pt>
                <c:pt idx="2638">
                  <c:v>19</c:v>
                </c:pt>
                <c:pt idx="2639">
                  <c:v>25</c:v>
                </c:pt>
                <c:pt idx="2640">
                  <c:v>8</c:v>
                </c:pt>
                <c:pt idx="2641">
                  <c:v>164</c:v>
                </c:pt>
                <c:pt idx="2642">
                  <c:v>5</c:v>
                </c:pt>
                <c:pt idx="2643">
                  <c:v>20</c:v>
                </c:pt>
                <c:pt idx="2644">
                  <c:v>164</c:v>
                </c:pt>
                <c:pt idx="2645">
                  <c:v>6</c:v>
                </c:pt>
                <c:pt idx="2646">
                  <c:v>1</c:v>
                </c:pt>
                <c:pt idx="2647">
                  <c:v>2</c:v>
                </c:pt>
                <c:pt idx="2648">
                  <c:v>24</c:v>
                </c:pt>
                <c:pt idx="2649">
                  <c:v>28</c:v>
                </c:pt>
                <c:pt idx="2650">
                  <c:v>87</c:v>
                </c:pt>
                <c:pt idx="2651">
                  <c:v>27</c:v>
                </c:pt>
                <c:pt idx="2652">
                  <c:v>13</c:v>
                </c:pt>
                <c:pt idx="2653">
                  <c:v>162</c:v>
                </c:pt>
                <c:pt idx="2654">
                  <c:v>18</c:v>
                </c:pt>
                <c:pt idx="2655">
                  <c:v>31</c:v>
                </c:pt>
                <c:pt idx="2656">
                  <c:v>10</c:v>
                </c:pt>
                <c:pt idx="2657">
                  <c:v>2</c:v>
                </c:pt>
                <c:pt idx="2658">
                  <c:v>191</c:v>
                </c:pt>
                <c:pt idx="2659">
                  <c:v>3</c:v>
                </c:pt>
                <c:pt idx="2660">
                  <c:v>171</c:v>
                </c:pt>
                <c:pt idx="2661">
                  <c:v>288</c:v>
                </c:pt>
                <c:pt idx="2662">
                  <c:v>20</c:v>
                </c:pt>
                <c:pt idx="2663">
                  <c:v>5</c:v>
                </c:pt>
                <c:pt idx="2664">
                  <c:v>1</c:v>
                </c:pt>
                <c:pt idx="2665">
                  <c:v>177</c:v>
                </c:pt>
                <c:pt idx="2666">
                  <c:v>121</c:v>
                </c:pt>
                <c:pt idx="2667">
                  <c:v>147</c:v>
                </c:pt>
                <c:pt idx="2668">
                  <c:v>226</c:v>
                </c:pt>
                <c:pt idx="2669">
                  <c:v>13</c:v>
                </c:pt>
                <c:pt idx="2670">
                  <c:v>162</c:v>
                </c:pt>
                <c:pt idx="2671">
                  <c:v>22</c:v>
                </c:pt>
                <c:pt idx="2672">
                  <c:v>234</c:v>
                </c:pt>
                <c:pt idx="2673">
                  <c:v>1</c:v>
                </c:pt>
                <c:pt idx="2674">
                  <c:v>54</c:v>
                </c:pt>
                <c:pt idx="2675">
                  <c:v>12</c:v>
                </c:pt>
                <c:pt idx="2676">
                  <c:v>162</c:v>
                </c:pt>
                <c:pt idx="2677">
                  <c:v>19</c:v>
                </c:pt>
                <c:pt idx="2678">
                  <c:v>66</c:v>
                </c:pt>
                <c:pt idx="2679">
                  <c:v>17</c:v>
                </c:pt>
                <c:pt idx="2680">
                  <c:v>6</c:v>
                </c:pt>
                <c:pt idx="2681">
                  <c:v>30</c:v>
                </c:pt>
                <c:pt idx="2682">
                  <c:v>1</c:v>
                </c:pt>
                <c:pt idx="2683">
                  <c:v>9</c:v>
                </c:pt>
                <c:pt idx="2684">
                  <c:v>3</c:v>
                </c:pt>
                <c:pt idx="2685">
                  <c:v>110</c:v>
                </c:pt>
                <c:pt idx="2686">
                  <c:v>25</c:v>
                </c:pt>
                <c:pt idx="2687">
                  <c:v>41</c:v>
                </c:pt>
                <c:pt idx="2688">
                  <c:v>3</c:v>
                </c:pt>
                <c:pt idx="2689">
                  <c:v>20</c:v>
                </c:pt>
                <c:pt idx="2690">
                  <c:v>1</c:v>
                </c:pt>
                <c:pt idx="2691">
                  <c:v>213</c:v>
                </c:pt>
                <c:pt idx="2692">
                  <c:v>164</c:v>
                </c:pt>
                <c:pt idx="2693">
                  <c:v>8</c:v>
                </c:pt>
                <c:pt idx="2694">
                  <c:v>343</c:v>
                </c:pt>
                <c:pt idx="2695">
                  <c:v>10</c:v>
                </c:pt>
                <c:pt idx="2696">
                  <c:v>1</c:v>
                </c:pt>
                <c:pt idx="2697">
                  <c:v>35</c:v>
                </c:pt>
                <c:pt idx="2698">
                  <c:v>2</c:v>
                </c:pt>
                <c:pt idx="2699">
                  <c:v>66</c:v>
                </c:pt>
                <c:pt idx="2700">
                  <c:v>17</c:v>
                </c:pt>
                <c:pt idx="2701">
                  <c:v>30</c:v>
                </c:pt>
                <c:pt idx="2702">
                  <c:v>6</c:v>
                </c:pt>
                <c:pt idx="2703">
                  <c:v>191</c:v>
                </c:pt>
                <c:pt idx="2704">
                  <c:v>1</c:v>
                </c:pt>
                <c:pt idx="2705">
                  <c:v>28</c:v>
                </c:pt>
                <c:pt idx="2706">
                  <c:v>58</c:v>
                </c:pt>
                <c:pt idx="2707">
                  <c:v>17</c:v>
                </c:pt>
                <c:pt idx="2708">
                  <c:v>8</c:v>
                </c:pt>
                <c:pt idx="2709">
                  <c:v>96</c:v>
                </c:pt>
                <c:pt idx="2710">
                  <c:v>164</c:v>
                </c:pt>
                <c:pt idx="2711">
                  <c:v>22</c:v>
                </c:pt>
                <c:pt idx="2712">
                  <c:v>4</c:v>
                </c:pt>
                <c:pt idx="2713">
                  <c:v>3</c:v>
                </c:pt>
                <c:pt idx="2714">
                  <c:v>20</c:v>
                </c:pt>
                <c:pt idx="2715">
                  <c:v>13</c:v>
                </c:pt>
                <c:pt idx="2716">
                  <c:v>96</c:v>
                </c:pt>
                <c:pt idx="2717">
                  <c:v>162</c:v>
                </c:pt>
                <c:pt idx="2718">
                  <c:v>2</c:v>
                </c:pt>
                <c:pt idx="2719">
                  <c:v>111</c:v>
                </c:pt>
                <c:pt idx="2720">
                  <c:v>15</c:v>
                </c:pt>
                <c:pt idx="2721">
                  <c:v>25</c:v>
                </c:pt>
                <c:pt idx="2722">
                  <c:v>41</c:v>
                </c:pt>
                <c:pt idx="2723">
                  <c:v>43</c:v>
                </c:pt>
                <c:pt idx="2724">
                  <c:v>41</c:v>
                </c:pt>
                <c:pt idx="2725">
                  <c:v>8</c:v>
                </c:pt>
                <c:pt idx="2726">
                  <c:v>20</c:v>
                </c:pt>
                <c:pt idx="2727">
                  <c:v>2</c:v>
                </c:pt>
                <c:pt idx="2728">
                  <c:v>37</c:v>
                </c:pt>
                <c:pt idx="2729">
                  <c:v>337</c:v>
                </c:pt>
                <c:pt idx="2730">
                  <c:v>66</c:v>
                </c:pt>
                <c:pt idx="2731">
                  <c:v>23</c:v>
                </c:pt>
                <c:pt idx="2732">
                  <c:v>27</c:v>
                </c:pt>
                <c:pt idx="2733">
                  <c:v>66</c:v>
                </c:pt>
                <c:pt idx="2734">
                  <c:v>30</c:v>
                </c:pt>
                <c:pt idx="2735">
                  <c:v>24</c:v>
                </c:pt>
                <c:pt idx="2736">
                  <c:v>164</c:v>
                </c:pt>
                <c:pt idx="2737">
                  <c:v>118</c:v>
                </c:pt>
                <c:pt idx="2738">
                  <c:v>162</c:v>
                </c:pt>
                <c:pt idx="2739">
                  <c:v>6</c:v>
                </c:pt>
                <c:pt idx="2740">
                  <c:v>28</c:v>
                </c:pt>
                <c:pt idx="2741">
                  <c:v>1</c:v>
                </c:pt>
                <c:pt idx="2742">
                  <c:v>34</c:v>
                </c:pt>
                <c:pt idx="2743">
                  <c:v>162</c:v>
                </c:pt>
                <c:pt idx="2744">
                  <c:v>164</c:v>
                </c:pt>
                <c:pt idx="2745">
                  <c:v>164</c:v>
                </c:pt>
                <c:pt idx="2746">
                  <c:v>29</c:v>
                </c:pt>
                <c:pt idx="2747">
                  <c:v>29</c:v>
                </c:pt>
                <c:pt idx="2748">
                  <c:v>58</c:v>
                </c:pt>
                <c:pt idx="2749">
                  <c:v>1</c:v>
                </c:pt>
                <c:pt idx="2750">
                  <c:v>31</c:v>
                </c:pt>
                <c:pt idx="2751">
                  <c:v>164</c:v>
                </c:pt>
                <c:pt idx="2752">
                  <c:v>7</c:v>
                </c:pt>
                <c:pt idx="2753">
                  <c:v>239</c:v>
                </c:pt>
                <c:pt idx="2754">
                  <c:v>66</c:v>
                </c:pt>
                <c:pt idx="2755">
                  <c:v>6</c:v>
                </c:pt>
                <c:pt idx="2756">
                  <c:v>1</c:v>
                </c:pt>
                <c:pt idx="2757">
                  <c:v>164</c:v>
                </c:pt>
                <c:pt idx="2758">
                  <c:v>154</c:v>
                </c:pt>
                <c:pt idx="2759">
                  <c:v>162</c:v>
                </c:pt>
                <c:pt idx="2760">
                  <c:v>199</c:v>
                </c:pt>
                <c:pt idx="2761">
                  <c:v>1</c:v>
                </c:pt>
                <c:pt idx="2762">
                  <c:v>8</c:v>
                </c:pt>
                <c:pt idx="2763">
                  <c:v>136</c:v>
                </c:pt>
                <c:pt idx="2764">
                  <c:v>2</c:v>
                </c:pt>
                <c:pt idx="2765">
                  <c:v>8</c:v>
                </c:pt>
                <c:pt idx="2766">
                  <c:v>39</c:v>
                </c:pt>
                <c:pt idx="2767">
                  <c:v>205</c:v>
                </c:pt>
                <c:pt idx="2768">
                  <c:v>13</c:v>
                </c:pt>
                <c:pt idx="2769">
                  <c:v>23</c:v>
                </c:pt>
                <c:pt idx="2770">
                  <c:v>1</c:v>
                </c:pt>
                <c:pt idx="2771">
                  <c:v>35</c:v>
                </c:pt>
                <c:pt idx="2772">
                  <c:v>1</c:v>
                </c:pt>
                <c:pt idx="2773">
                  <c:v>8</c:v>
                </c:pt>
                <c:pt idx="2774">
                  <c:v>8</c:v>
                </c:pt>
                <c:pt idx="2775">
                  <c:v>96</c:v>
                </c:pt>
                <c:pt idx="2776">
                  <c:v>6</c:v>
                </c:pt>
                <c:pt idx="2777">
                  <c:v>164</c:v>
                </c:pt>
                <c:pt idx="2778">
                  <c:v>9</c:v>
                </c:pt>
                <c:pt idx="2779">
                  <c:v>5</c:v>
                </c:pt>
                <c:pt idx="2780">
                  <c:v>164</c:v>
                </c:pt>
                <c:pt idx="2781">
                  <c:v>14</c:v>
                </c:pt>
                <c:pt idx="2782">
                  <c:v>7</c:v>
                </c:pt>
                <c:pt idx="2783">
                  <c:v>191</c:v>
                </c:pt>
                <c:pt idx="2784">
                  <c:v>19</c:v>
                </c:pt>
                <c:pt idx="2785">
                  <c:v>27</c:v>
                </c:pt>
                <c:pt idx="2786">
                  <c:v>30</c:v>
                </c:pt>
                <c:pt idx="2787">
                  <c:v>29</c:v>
                </c:pt>
                <c:pt idx="2788">
                  <c:v>29</c:v>
                </c:pt>
                <c:pt idx="2789">
                  <c:v>9</c:v>
                </c:pt>
                <c:pt idx="2790">
                  <c:v>164</c:v>
                </c:pt>
                <c:pt idx="2791">
                  <c:v>93</c:v>
                </c:pt>
                <c:pt idx="2792">
                  <c:v>22</c:v>
                </c:pt>
                <c:pt idx="2793">
                  <c:v>136</c:v>
                </c:pt>
                <c:pt idx="2794">
                  <c:v>7</c:v>
                </c:pt>
                <c:pt idx="2795">
                  <c:v>10</c:v>
                </c:pt>
                <c:pt idx="2796">
                  <c:v>108</c:v>
                </c:pt>
                <c:pt idx="2797">
                  <c:v>20</c:v>
                </c:pt>
                <c:pt idx="2798">
                  <c:v>14</c:v>
                </c:pt>
                <c:pt idx="2799">
                  <c:v>24</c:v>
                </c:pt>
                <c:pt idx="2800">
                  <c:v>3</c:v>
                </c:pt>
                <c:pt idx="2801">
                  <c:v>93</c:v>
                </c:pt>
                <c:pt idx="2802">
                  <c:v>5</c:v>
                </c:pt>
                <c:pt idx="2803">
                  <c:v>102</c:v>
                </c:pt>
                <c:pt idx="2804">
                  <c:v>164</c:v>
                </c:pt>
                <c:pt idx="2805">
                  <c:v>31</c:v>
                </c:pt>
                <c:pt idx="2806">
                  <c:v>65</c:v>
                </c:pt>
                <c:pt idx="2807">
                  <c:v>9</c:v>
                </c:pt>
                <c:pt idx="2808">
                  <c:v>19</c:v>
                </c:pt>
                <c:pt idx="2809">
                  <c:v>5</c:v>
                </c:pt>
                <c:pt idx="2810">
                  <c:v>177</c:v>
                </c:pt>
                <c:pt idx="2811">
                  <c:v>191</c:v>
                </c:pt>
                <c:pt idx="2812">
                  <c:v>31</c:v>
                </c:pt>
                <c:pt idx="2813">
                  <c:v>171</c:v>
                </c:pt>
                <c:pt idx="2814">
                  <c:v>66</c:v>
                </c:pt>
                <c:pt idx="2815">
                  <c:v>162</c:v>
                </c:pt>
                <c:pt idx="2816">
                  <c:v>162</c:v>
                </c:pt>
                <c:pt idx="2817">
                  <c:v>8</c:v>
                </c:pt>
                <c:pt idx="2818">
                  <c:v>5</c:v>
                </c:pt>
                <c:pt idx="2819">
                  <c:v>19</c:v>
                </c:pt>
                <c:pt idx="2820">
                  <c:v>29</c:v>
                </c:pt>
                <c:pt idx="2821">
                  <c:v>17</c:v>
                </c:pt>
                <c:pt idx="2822">
                  <c:v>112</c:v>
                </c:pt>
                <c:pt idx="2823">
                  <c:v>18</c:v>
                </c:pt>
                <c:pt idx="2824">
                  <c:v>12</c:v>
                </c:pt>
                <c:pt idx="2825">
                  <c:v>31</c:v>
                </c:pt>
                <c:pt idx="2826">
                  <c:v>3</c:v>
                </c:pt>
                <c:pt idx="2827">
                  <c:v>110</c:v>
                </c:pt>
                <c:pt idx="2828">
                  <c:v>104</c:v>
                </c:pt>
                <c:pt idx="2829">
                  <c:v>29</c:v>
                </c:pt>
                <c:pt idx="2830">
                  <c:v>1</c:v>
                </c:pt>
                <c:pt idx="2831">
                  <c:v>287</c:v>
                </c:pt>
                <c:pt idx="2832">
                  <c:v>61</c:v>
                </c:pt>
                <c:pt idx="2833">
                  <c:v>1</c:v>
                </c:pt>
                <c:pt idx="2834">
                  <c:v>164</c:v>
                </c:pt>
                <c:pt idx="2835">
                  <c:v>5</c:v>
                </c:pt>
                <c:pt idx="2836">
                  <c:v>33</c:v>
                </c:pt>
                <c:pt idx="2837">
                  <c:v>1</c:v>
                </c:pt>
                <c:pt idx="2838">
                  <c:v>64</c:v>
                </c:pt>
                <c:pt idx="2839">
                  <c:v>2</c:v>
                </c:pt>
                <c:pt idx="2840">
                  <c:v>164</c:v>
                </c:pt>
                <c:pt idx="2841">
                  <c:v>3</c:v>
                </c:pt>
                <c:pt idx="2842">
                  <c:v>17</c:v>
                </c:pt>
                <c:pt idx="2843">
                  <c:v>28</c:v>
                </c:pt>
                <c:pt idx="2844">
                  <c:v>164</c:v>
                </c:pt>
                <c:pt idx="2845">
                  <c:v>19</c:v>
                </c:pt>
                <c:pt idx="2846">
                  <c:v>20</c:v>
                </c:pt>
                <c:pt idx="2847">
                  <c:v>3</c:v>
                </c:pt>
                <c:pt idx="2848">
                  <c:v>29</c:v>
                </c:pt>
                <c:pt idx="2849">
                  <c:v>28</c:v>
                </c:pt>
                <c:pt idx="2850">
                  <c:v>1</c:v>
                </c:pt>
                <c:pt idx="2851">
                  <c:v>29</c:v>
                </c:pt>
                <c:pt idx="2852">
                  <c:v>18</c:v>
                </c:pt>
                <c:pt idx="2853">
                  <c:v>17</c:v>
                </c:pt>
                <c:pt idx="2854">
                  <c:v>27</c:v>
                </c:pt>
                <c:pt idx="2855">
                  <c:v>31</c:v>
                </c:pt>
                <c:pt idx="2856">
                  <c:v>8</c:v>
                </c:pt>
                <c:pt idx="2857">
                  <c:v>164</c:v>
                </c:pt>
                <c:pt idx="2858">
                  <c:v>1</c:v>
                </c:pt>
                <c:pt idx="2859">
                  <c:v>164</c:v>
                </c:pt>
                <c:pt idx="2860">
                  <c:v>177</c:v>
                </c:pt>
                <c:pt idx="2861">
                  <c:v>162</c:v>
                </c:pt>
                <c:pt idx="2862">
                  <c:v>6</c:v>
                </c:pt>
                <c:pt idx="2863">
                  <c:v>110</c:v>
                </c:pt>
                <c:pt idx="2864">
                  <c:v>39</c:v>
                </c:pt>
                <c:pt idx="2865">
                  <c:v>7</c:v>
                </c:pt>
                <c:pt idx="2866">
                  <c:v>28</c:v>
                </c:pt>
                <c:pt idx="2867">
                  <c:v>20</c:v>
                </c:pt>
                <c:pt idx="2868">
                  <c:v>18</c:v>
                </c:pt>
                <c:pt idx="2869">
                  <c:v>8</c:v>
                </c:pt>
                <c:pt idx="2870">
                  <c:v>1</c:v>
                </c:pt>
                <c:pt idx="2871">
                  <c:v>56</c:v>
                </c:pt>
                <c:pt idx="2872">
                  <c:v>448</c:v>
                </c:pt>
                <c:pt idx="2873">
                  <c:v>56</c:v>
                </c:pt>
                <c:pt idx="2874">
                  <c:v>17</c:v>
                </c:pt>
                <c:pt idx="2875">
                  <c:v>4</c:v>
                </c:pt>
                <c:pt idx="2876">
                  <c:v>171</c:v>
                </c:pt>
                <c:pt idx="2877">
                  <c:v>1</c:v>
                </c:pt>
                <c:pt idx="2878">
                  <c:v>3</c:v>
                </c:pt>
                <c:pt idx="2879">
                  <c:v>8</c:v>
                </c:pt>
                <c:pt idx="2880">
                  <c:v>358</c:v>
                </c:pt>
                <c:pt idx="2881">
                  <c:v>228</c:v>
                </c:pt>
                <c:pt idx="2882">
                  <c:v>4</c:v>
                </c:pt>
                <c:pt idx="2883">
                  <c:v>191</c:v>
                </c:pt>
                <c:pt idx="2884">
                  <c:v>20</c:v>
                </c:pt>
                <c:pt idx="2885">
                  <c:v>1</c:v>
                </c:pt>
                <c:pt idx="2886">
                  <c:v>25</c:v>
                </c:pt>
                <c:pt idx="2887">
                  <c:v>26</c:v>
                </c:pt>
                <c:pt idx="2888">
                  <c:v>3</c:v>
                </c:pt>
                <c:pt idx="2889">
                  <c:v>29</c:v>
                </c:pt>
                <c:pt idx="2890">
                  <c:v>22</c:v>
                </c:pt>
                <c:pt idx="2891">
                  <c:v>22</c:v>
                </c:pt>
                <c:pt idx="2892">
                  <c:v>61</c:v>
                </c:pt>
                <c:pt idx="2893">
                  <c:v>20</c:v>
                </c:pt>
                <c:pt idx="2894">
                  <c:v>186</c:v>
                </c:pt>
                <c:pt idx="2895">
                  <c:v>14</c:v>
                </c:pt>
                <c:pt idx="2896">
                  <c:v>58</c:v>
                </c:pt>
                <c:pt idx="2897">
                  <c:v>1</c:v>
                </c:pt>
                <c:pt idx="2898">
                  <c:v>164</c:v>
                </c:pt>
                <c:pt idx="2899">
                  <c:v>3</c:v>
                </c:pt>
                <c:pt idx="2900">
                  <c:v>13</c:v>
                </c:pt>
                <c:pt idx="2901">
                  <c:v>2</c:v>
                </c:pt>
                <c:pt idx="2902">
                  <c:v>28</c:v>
                </c:pt>
                <c:pt idx="2903">
                  <c:v>6</c:v>
                </c:pt>
                <c:pt idx="2904">
                  <c:v>20</c:v>
                </c:pt>
                <c:pt idx="2905">
                  <c:v>84</c:v>
                </c:pt>
                <c:pt idx="2906">
                  <c:v>6</c:v>
                </c:pt>
                <c:pt idx="2907">
                  <c:v>93</c:v>
                </c:pt>
                <c:pt idx="2908">
                  <c:v>28</c:v>
                </c:pt>
                <c:pt idx="2909">
                  <c:v>20</c:v>
                </c:pt>
                <c:pt idx="2910">
                  <c:v>18</c:v>
                </c:pt>
                <c:pt idx="2911">
                  <c:v>15</c:v>
                </c:pt>
                <c:pt idx="2912">
                  <c:v>93</c:v>
                </c:pt>
                <c:pt idx="2913">
                  <c:v>1</c:v>
                </c:pt>
                <c:pt idx="2914">
                  <c:v>4</c:v>
                </c:pt>
                <c:pt idx="2915">
                  <c:v>13</c:v>
                </c:pt>
                <c:pt idx="2916">
                  <c:v>25</c:v>
                </c:pt>
                <c:pt idx="2917">
                  <c:v>25</c:v>
                </c:pt>
                <c:pt idx="2918">
                  <c:v>61</c:v>
                </c:pt>
                <c:pt idx="2919">
                  <c:v>31</c:v>
                </c:pt>
                <c:pt idx="2920">
                  <c:v>58</c:v>
                </c:pt>
                <c:pt idx="2921">
                  <c:v>62</c:v>
                </c:pt>
                <c:pt idx="2922">
                  <c:v>19</c:v>
                </c:pt>
                <c:pt idx="2923">
                  <c:v>164</c:v>
                </c:pt>
                <c:pt idx="2924">
                  <c:v>14</c:v>
                </c:pt>
                <c:pt idx="2925">
                  <c:v>1</c:v>
                </c:pt>
                <c:pt idx="2926">
                  <c:v>162</c:v>
                </c:pt>
                <c:pt idx="2927">
                  <c:v>188</c:v>
                </c:pt>
                <c:pt idx="2928">
                  <c:v>29</c:v>
                </c:pt>
                <c:pt idx="2929">
                  <c:v>7</c:v>
                </c:pt>
                <c:pt idx="2930">
                  <c:v>3</c:v>
                </c:pt>
                <c:pt idx="2931">
                  <c:v>162</c:v>
                </c:pt>
                <c:pt idx="2932">
                  <c:v>1</c:v>
                </c:pt>
                <c:pt idx="2933">
                  <c:v>27</c:v>
                </c:pt>
                <c:pt idx="2934">
                  <c:v>1</c:v>
                </c:pt>
                <c:pt idx="2935">
                  <c:v>66</c:v>
                </c:pt>
                <c:pt idx="2936">
                  <c:v>21</c:v>
                </c:pt>
                <c:pt idx="2937">
                  <c:v>66</c:v>
                </c:pt>
                <c:pt idx="2938">
                  <c:v>22</c:v>
                </c:pt>
                <c:pt idx="2939">
                  <c:v>14</c:v>
                </c:pt>
                <c:pt idx="2940">
                  <c:v>61</c:v>
                </c:pt>
                <c:pt idx="2941">
                  <c:v>1</c:v>
                </c:pt>
                <c:pt idx="2942">
                  <c:v>23</c:v>
                </c:pt>
                <c:pt idx="2943">
                  <c:v>39</c:v>
                </c:pt>
                <c:pt idx="2944">
                  <c:v>54</c:v>
                </c:pt>
                <c:pt idx="2945">
                  <c:v>32</c:v>
                </c:pt>
                <c:pt idx="2946">
                  <c:v>1</c:v>
                </c:pt>
                <c:pt idx="2947">
                  <c:v>28</c:v>
                </c:pt>
                <c:pt idx="2948">
                  <c:v>4</c:v>
                </c:pt>
                <c:pt idx="2949">
                  <c:v>7</c:v>
                </c:pt>
                <c:pt idx="2950">
                  <c:v>164</c:v>
                </c:pt>
                <c:pt idx="2951">
                  <c:v>29</c:v>
                </c:pt>
                <c:pt idx="2952">
                  <c:v>20</c:v>
                </c:pt>
                <c:pt idx="2953">
                  <c:v>19</c:v>
                </c:pt>
                <c:pt idx="2954">
                  <c:v>22</c:v>
                </c:pt>
                <c:pt idx="2955">
                  <c:v>66</c:v>
                </c:pt>
                <c:pt idx="2956">
                  <c:v>20</c:v>
                </c:pt>
                <c:pt idx="2957">
                  <c:v>1</c:v>
                </c:pt>
                <c:pt idx="2958">
                  <c:v>17</c:v>
                </c:pt>
                <c:pt idx="2959">
                  <c:v>30</c:v>
                </c:pt>
                <c:pt idx="2960">
                  <c:v>62</c:v>
                </c:pt>
                <c:pt idx="2961">
                  <c:v>164</c:v>
                </c:pt>
                <c:pt idx="2962">
                  <c:v>19</c:v>
                </c:pt>
                <c:pt idx="2963">
                  <c:v>105</c:v>
                </c:pt>
                <c:pt idx="2964">
                  <c:v>7</c:v>
                </c:pt>
                <c:pt idx="2965">
                  <c:v>48</c:v>
                </c:pt>
                <c:pt idx="2966">
                  <c:v>164</c:v>
                </c:pt>
                <c:pt idx="2967">
                  <c:v>19</c:v>
                </c:pt>
                <c:pt idx="2968">
                  <c:v>5</c:v>
                </c:pt>
                <c:pt idx="2969">
                  <c:v>35</c:v>
                </c:pt>
                <c:pt idx="2970">
                  <c:v>121</c:v>
                </c:pt>
                <c:pt idx="2971">
                  <c:v>162</c:v>
                </c:pt>
                <c:pt idx="2972">
                  <c:v>27</c:v>
                </c:pt>
                <c:pt idx="2973">
                  <c:v>19</c:v>
                </c:pt>
                <c:pt idx="2974">
                  <c:v>13</c:v>
                </c:pt>
                <c:pt idx="2975">
                  <c:v>6</c:v>
                </c:pt>
                <c:pt idx="2976">
                  <c:v>191</c:v>
                </c:pt>
                <c:pt idx="2977">
                  <c:v>12</c:v>
                </c:pt>
                <c:pt idx="2978">
                  <c:v>21</c:v>
                </c:pt>
                <c:pt idx="2979">
                  <c:v>6</c:v>
                </c:pt>
                <c:pt idx="2980">
                  <c:v>2</c:v>
                </c:pt>
                <c:pt idx="2981">
                  <c:v>242</c:v>
                </c:pt>
                <c:pt idx="2982">
                  <c:v>1</c:v>
                </c:pt>
                <c:pt idx="2983">
                  <c:v>110</c:v>
                </c:pt>
                <c:pt idx="2984">
                  <c:v>22</c:v>
                </c:pt>
                <c:pt idx="2985">
                  <c:v>22</c:v>
                </c:pt>
                <c:pt idx="2986">
                  <c:v>184</c:v>
                </c:pt>
                <c:pt idx="2987">
                  <c:v>3</c:v>
                </c:pt>
                <c:pt idx="2988">
                  <c:v>41</c:v>
                </c:pt>
                <c:pt idx="2989">
                  <c:v>164</c:v>
                </c:pt>
                <c:pt idx="2990">
                  <c:v>18</c:v>
                </c:pt>
                <c:pt idx="2991">
                  <c:v>23</c:v>
                </c:pt>
                <c:pt idx="2992">
                  <c:v>5</c:v>
                </c:pt>
                <c:pt idx="2993">
                  <c:v>1</c:v>
                </c:pt>
                <c:pt idx="2994">
                  <c:v>7</c:v>
                </c:pt>
                <c:pt idx="2995">
                  <c:v>61</c:v>
                </c:pt>
                <c:pt idx="2996">
                  <c:v>110</c:v>
                </c:pt>
                <c:pt idx="2997">
                  <c:v>4</c:v>
                </c:pt>
                <c:pt idx="2998">
                  <c:v>15</c:v>
                </c:pt>
                <c:pt idx="2999">
                  <c:v>191</c:v>
                </c:pt>
                <c:pt idx="3000">
                  <c:v>162</c:v>
                </c:pt>
                <c:pt idx="3001">
                  <c:v>6</c:v>
                </c:pt>
                <c:pt idx="3002">
                  <c:v>20</c:v>
                </c:pt>
                <c:pt idx="3003">
                  <c:v>66</c:v>
                </c:pt>
                <c:pt idx="3004">
                  <c:v>18</c:v>
                </c:pt>
                <c:pt idx="3005">
                  <c:v>29</c:v>
                </c:pt>
                <c:pt idx="3006">
                  <c:v>27</c:v>
                </c:pt>
                <c:pt idx="3007">
                  <c:v>10</c:v>
                </c:pt>
                <c:pt idx="3008">
                  <c:v>7</c:v>
                </c:pt>
                <c:pt idx="3009">
                  <c:v>30</c:v>
                </c:pt>
                <c:pt idx="3010">
                  <c:v>1</c:v>
                </c:pt>
                <c:pt idx="3011">
                  <c:v>164</c:v>
                </c:pt>
                <c:pt idx="3012">
                  <c:v>1</c:v>
                </c:pt>
                <c:pt idx="3013">
                  <c:v>1</c:v>
                </c:pt>
                <c:pt idx="3014">
                  <c:v>31</c:v>
                </c:pt>
                <c:pt idx="3015">
                  <c:v>20</c:v>
                </c:pt>
                <c:pt idx="3016">
                  <c:v>66</c:v>
                </c:pt>
                <c:pt idx="3017">
                  <c:v>164</c:v>
                </c:pt>
                <c:pt idx="3018">
                  <c:v>26</c:v>
                </c:pt>
                <c:pt idx="3019">
                  <c:v>19</c:v>
                </c:pt>
                <c:pt idx="3020">
                  <c:v>81</c:v>
                </c:pt>
                <c:pt idx="3021">
                  <c:v>8</c:v>
                </c:pt>
                <c:pt idx="3022">
                  <c:v>19</c:v>
                </c:pt>
                <c:pt idx="3023">
                  <c:v>13</c:v>
                </c:pt>
                <c:pt idx="3024">
                  <c:v>15</c:v>
                </c:pt>
                <c:pt idx="3025">
                  <c:v>26</c:v>
                </c:pt>
                <c:pt idx="3026">
                  <c:v>110</c:v>
                </c:pt>
                <c:pt idx="3027">
                  <c:v>27</c:v>
                </c:pt>
                <c:pt idx="3028">
                  <c:v>164</c:v>
                </c:pt>
                <c:pt idx="3029">
                  <c:v>66</c:v>
                </c:pt>
                <c:pt idx="3030">
                  <c:v>63</c:v>
                </c:pt>
                <c:pt idx="3031">
                  <c:v>4</c:v>
                </c:pt>
                <c:pt idx="3032">
                  <c:v>14</c:v>
                </c:pt>
                <c:pt idx="3033">
                  <c:v>2</c:v>
                </c:pt>
                <c:pt idx="3034">
                  <c:v>5</c:v>
                </c:pt>
                <c:pt idx="3035">
                  <c:v>21</c:v>
                </c:pt>
                <c:pt idx="3036">
                  <c:v>177</c:v>
                </c:pt>
                <c:pt idx="3037">
                  <c:v>164</c:v>
                </c:pt>
                <c:pt idx="3038">
                  <c:v>19</c:v>
                </c:pt>
                <c:pt idx="3039">
                  <c:v>19</c:v>
                </c:pt>
                <c:pt idx="3040">
                  <c:v>77</c:v>
                </c:pt>
                <c:pt idx="3041">
                  <c:v>33</c:v>
                </c:pt>
                <c:pt idx="3042">
                  <c:v>1</c:v>
                </c:pt>
                <c:pt idx="3043">
                  <c:v>22</c:v>
                </c:pt>
                <c:pt idx="3044">
                  <c:v>1</c:v>
                </c:pt>
                <c:pt idx="3045">
                  <c:v>1</c:v>
                </c:pt>
                <c:pt idx="3046">
                  <c:v>56</c:v>
                </c:pt>
                <c:pt idx="3047">
                  <c:v>34</c:v>
                </c:pt>
                <c:pt idx="3048">
                  <c:v>32</c:v>
                </c:pt>
                <c:pt idx="3049">
                  <c:v>2</c:v>
                </c:pt>
                <c:pt idx="3050">
                  <c:v>14</c:v>
                </c:pt>
                <c:pt idx="3051">
                  <c:v>33</c:v>
                </c:pt>
                <c:pt idx="3052">
                  <c:v>14</c:v>
                </c:pt>
                <c:pt idx="3053">
                  <c:v>14</c:v>
                </c:pt>
                <c:pt idx="3054">
                  <c:v>10</c:v>
                </c:pt>
                <c:pt idx="3055">
                  <c:v>164</c:v>
                </c:pt>
                <c:pt idx="3056">
                  <c:v>65</c:v>
                </c:pt>
                <c:pt idx="3057">
                  <c:v>448</c:v>
                </c:pt>
                <c:pt idx="3058">
                  <c:v>26</c:v>
                </c:pt>
                <c:pt idx="3059">
                  <c:v>25</c:v>
                </c:pt>
                <c:pt idx="3060">
                  <c:v>12</c:v>
                </c:pt>
                <c:pt idx="3061">
                  <c:v>162</c:v>
                </c:pt>
                <c:pt idx="3062">
                  <c:v>20</c:v>
                </c:pt>
                <c:pt idx="3063">
                  <c:v>19</c:v>
                </c:pt>
                <c:pt idx="3064">
                  <c:v>53</c:v>
                </c:pt>
                <c:pt idx="3065">
                  <c:v>54</c:v>
                </c:pt>
                <c:pt idx="3066">
                  <c:v>62</c:v>
                </c:pt>
                <c:pt idx="3067">
                  <c:v>191</c:v>
                </c:pt>
                <c:pt idx="3068">
                  <c:v>2</c:v>
                </c:pt>
                <c:pt idx="3069">
                  <c:v>99</c:v>
                </c:pt>
                <c:pt idx="3070">
                  <c:v>7</c:v>
                </c:pt>
                <c:pt idx="3071">
                  <c:v>58</c:v>
                </c:pt>
                <c:pt idx="3072">
                  <c:v>226</c:v>
                </c:pt>
                <c:pt idx="3073">
                  <c:v>58</c:v>
                </c:pt>
                <c:pt idx="3074">
                  <c:v>43</c:v>
                </c:pt>
                <c:pt idx="3075">
                  <c:v>140</c:v>
                </c:pt>
                <c:pt idx="3076">
                  <c:v>35</c:v>
                </c:pt>
                <c:pt idx="3077">
                  <c:v>108</c:v>
                </c:pt>
                <c:pt idx="3078">
                  <c:v>191</c:v>
                </c:pt>
                <c:pt idx="3079">
                  <c:v>10</c:v>
                </c:pt>
                <c:pt idx="3080">
                  <c:v>1</c:v>
                </c:pt>
                <c:pt idx="3081">
                  <c:v>105</c:v>
                </c:pt>
                <c:pt idx="3082">
                  <c:v>93</c:v>
                </c:pt>
                <c:pt idx="3083">
                  <c:v>32</c:v>
                </c:pt>
                <c:pt idx="3084">
                  <c:v>7</c:v>
                </c:pt>
                <c:pt idx="3085">
                  <c:v>162</c:v>
                </c:pt>
                <c:pt idx="3086">
                  <c:v>24</c:v>
                </c:pt>
                <c:pt idx="3087">
                  <c:v>287</c:v>
                </c:pt>
                <c:pt idx="3088">
                  <c:v>1</c:v>
                </c:pt>
                <c:pt idx="3089">
                  <c:v>93</c:v>
                </c:pt>
                <c:pt idx="3090">
                  <c:v>24</c:v>
                </c:pt>
                <c:pt idx="3091">
                  <c:v>448</c:v>
                </c:pt>
                <c:pt idx="3092">
                  <c:v>23</c:v>
                </c:pt>
                <c:pt idx="3093">
                  <c:v>88</c:v>
                </c:pt>
                <c:pt idx="3094">
                  <c:v>164</c:v>
                </c:pt>
                <c:pt idx="3095">
                  <c:v>33</c:v>
                </c:pt>
                <c:pt idx="3096">
                  <c:v>20</c:v>
                </c:pt>
                <c:pt idx="3097">
                  <c:v>191</c:v>
                </c:pt>
                <c:pt idx="3098">
                  <c:v>164</c:v>
                </c:pt>
                <c:pt idx="3099">
                  <c:v>3</c:v>
                </c:pt>
                <c:pt idx="3100">
                  <c:v>54</c:v>
                </c:pt>
                <c:pt idx="3101">
                  <c:v>14</c:v>
                </c:pt>
                <c:pt idx="3102">
                  <c:v>93</c:v>
                </c:pt>
                <c:pt idx="3103">
                  <c:v>93</c:v>
                </c:pt>
                <c:pt idx="3104">
                  <c:v>11</c:v>
                </c:pt>
                <c:pt idx="3105">
                  <c:v>164</c:v>
                </c:pt>
                <c:pt idx="3106">
                  <c:v>49</c:v>
                </c:pt>
                <c:pt idx="3107">
                  <c:v>23</c:v>
                </c:pt>
                <c:pt idx="3108">
                  <c:v>205</c:v>
                </c:pt>
                <c:pt idx="3109">
                  <c:v>177</c:v>
                </c:pt>
                <c:pt idx="3110">
                  <c:v>162</c:v>
                </c:pt>
                <c:pt idx="3111">
                  <c:v>19</c:v>
                </c:pt>
                <c:pt idx="3112">
                  <c:v>93</c:v>
                </c:pt>
                <c:pt idx="3113">
                  <c:v>21</c:v>
                </c:pt>
                <c:pt idx="3114">
                  <c:v>10</c:v>
                </c:pt>
                <c:pt idx="3115">
                  <c:v>1</c:v>
                </c:pt>
                <c:pt idx="3116">
                  <c:v>162</c:v>
                </c:pt>
                <c:pt idx="3117">
                  <c:v>7</c:v>
                </c:pt>
                <c:pt idx="3118">
                  <c:v>26</c:v>
                </c:pt>
                <c:pt idx="3119">
                  <c:v>17</c:v>
                </c:pt>
                <c:pt idx="3120">
                  <c:v>19</c:v>
                </c:pt>
                <c:pt idx="3121">
                  <c:v>360</c:v>
                </c:pt>
                <c:pt idx="3122">
                  <c:v>226</c:v>
                </c:pt>
                <c:pt idx="3123">
                  <c:v>29</c:v>
                </c:pt>
                <c:pt idx="3124">
                  <c:v>8</c:v>
                </c:pt>
                <c:pt idx="3125">
                  <c:v>19</c:v>
                </c:pt>
                <c:pt idx="3126">
                  <c:v>273</c:v>
                </c:pt>
                <c:pt idx="3127">
                  <c:v>19</c:v>
                </c:pt>
                <c:pt idx="3128">
                  <c:v>20</c:v>
                </c:pt>
                <c:pt idx="3129">
                  <c:v>19</c:v>
                </c:pt>
                <c:pt idx="3130">
                  <c:v>1</c:v>
                </c:pt>
                <c:pt idx="3131">
                  <c:v>20</c:v>
                </c:pt>
                <c:pt idx="3132">
                  <c:v>102</c:v>
                </c:pt>
                <c:pt idx="3133">
                  <c:v>19</c:v>
                </c:pt>
                <c:pt idx="3134">
                  <c:v>1</c:v>
                </c:pt>
                <c:pt idx="3135">
                  <c:v>1</c:v>
                </c:pt>
                <c:pt idx="3136">
                  <c:v>6</c:v>
                </c:pt>
                <c:pt idx="3137">
                  <c:v>3</c:v>
                </c:pt>
                <c:pt idx="3138">
                  <c:v>164</c:v>
                </c:pt>
                <c:pt idx="3139">
                  <c:v>1</c:v>
                </c:pt>
                <c:pt idx="3140">
                  <c:v>19</c:v>
                </c:pt>
                <c:pt idx="3141">
                  <c:v>164</c:v>
                </c:pt>
                <c:pt idx="3142">
                  <c:v>20</c:v>
                </c:pt>
                <c:pt idx="3143">
                  <c:v>110</c:v>
                </c:pt>
                <c:pt idx="3144">
                  <c:v>322</c:v>
                </c:pt>
                <c:pt idx="3145">
                  <c:v>28</c:v>
                </c:pt>
                <c:pt idx="3146">
                  <c:v>6</c:v>
                </c:pt>
                <c:pt idx="3147">
                  <c:v>162</c:v>
                </c:pt>
                <c:pt idx="3148">
                  <c:v>27</c:v>
                </c:pt>
                <c:pt idx="3149">
                  <c:v>41</c:v>
                </c:pt>
                <c:pt idx="3150">
                  <c:v>203</c:v>
                </c:pt>
                <c:pt idx="3151">
                  <c:v>1</c:v>
                </c:pt>
                <c:pt idx="3152">
                  <c:v>162</c:v>
                </c:pt>
                <c:pt idx="3153">
                  <c:v>15</c:v>
                </c:pt>
                <c:pt idx="3154">
                  <c:v>33</c:v>
                </c:pt>
                <c:pt idx="3155">
                  <c:v>3</c:v>
                </c:pt>
                <c:pt idx="3156">
                  <c:v>2</c:v>
                </c:pt>
                <c:pt idx="3157">
                  <c:v>2</c:v>
                </c:pt>
                <c:pt idx="3158">
                  <c:v>18</c:v>
                </c:pt>
                <c:pt idx="3159">
                  <c:v>42</c:v>
                </c:pt>
                <c:pt idx="3160">
                  <c:v>177</c:v>
                </c:pt>
                <c:pt idx="3161">
                  <c:v>15</c:v>
                </c:pt>
                <c:pt idx="3162">
                  <c:v>22</c:v>
                </c:pt>
                <c:pt idx="3163">
                  <c:v>164</c:v>
                </c:pt>
                <c:pt idx="3164">
                  <c:v>18</c:v>
                </c:pt>
                <c:pt idx="3165">
                  <c:v>28</c:v>
                </c:pt>
                <c:pt idx="3166">
                  <c:v>2</c:v>
                </c:pt>
                <c:pt idx="3167">
                  <c:v>13</c:v>
                </c:pt>
                <c:pt idx="3168">
                  <c:v>20</c:v>
                </c:pt>
                <c:pt idx="3169">
                  <c:v>164</c:v>
                </c:pt>
                <c:pt idx="3170">
                  <c:v>28</c:v>
                </c:pt>
                <c:pt idx="3171">
                  <c:v>19</c:v>
                </c:pt>
                <c:pt idx="3172">
                  <c:v>9</c:v>
                </c:pt>
                <c:pt idx="3173">
                  <c:v>218</c:v>
                </c:pt>
                <c:pt idx="3174">
                  <c:v>58</c:v>
                </c:pt>
                <c:pt idx="3175">
                  <c:v>1</c:v>
                </c:pt>
                <c:pt idx="3176">
                  <c:v>88</c:v>
                </c:pt>
                <c:pt idx="3177">
                  <c:v>162</c:v>
                </c:pt>
                <c:pt idx="3178">
                  <c:v>1</c:v>
                </c:pt>
                <c:pt idx="3179">
                  <c:v>17</c:v>
                </c:pt>
                <c:pt idx="3180">
                  <c:v>338</c:v>
                </c:pt>
                <c:pt idx="3181">
                  <c:v>33</c:v>
                </c:pt>
                <c:pt idx="3182">
                  <c:v>3</c:v>
                </c:pt>
                <c:pt idx="3183">
                  <c:v>1</c:v>
                </c:pt>
                <c:pt idx="3184">
                  <c:v>19</c:v>
                </c:pt>
                <c:pt idx="3185">
                  <c:v>93</c:v>
                </c:pt>
                <c:pt idx="3186">
                  <c:v>25</c:v>
                </c:pt>
                <c:pt idx="3187">
                  <c:v>35</c:v>
                </c:pt>
                <c:pt idx="3188">
                  <c:v>1</c:v>
                </c:pt>
                <c:pt idx="3189">
                  <c:v>448</c:v>
                </c:pt>
                <c:pt idx="3190">
                  <c:v>11</c:v>
                </c:pt>
                <c:pt idx="3191">
                  <c:v>19</c:v>
                </c:pt>
                <c:pt idx="3192">
                  <c:v>13</c:v>
                </c:pt>
                <c:pt idx="3193">
                  <c:v>20</c:v>
                </c:pt>
                <c:pt idx="3194">
                  <c:v>28</c:v>
                </c:pt>
                <c:pt idx="3195">
                  <c:v>93</c:v>
                </c:pt>
                <c:pt idx="3196">
                  <c:v>88</c:v>
                </c:pt>
                <c:pt idx="3197">
                  <c:v>269</c:v>
                </c:pt>
                <c:pt idx="3198">
                  <c:v>340</c:v>
                </c:pt>
                <c:pt idx="3199">
                  <c:v>29</c:v>
                </c:pt>
                <c:pt idx="3200">
                  <c:v>4</c:v>
                </c:pt>
                <c:pt idx="3201">
                  <c:v>12</c:v>
                </c:pt>
                <c:pt idx="3202">
                  <c:v>26</c:v>
                </c:pt>
                <c:pt idx="3203">
                  <c:v>6</c:v>
                </c:pt>
                <c:pt idx="3204">
                  <c:v>191</c:v>
                </c:pt>
                <c:pt idx="3205">
                  <c:v>6</c:v>
                </c:pt>
                <c:pt idx="3206">
                  <c:v>1</c:v>
                </c:pt>
                <c:pt idx="3207">
                  <c:v>31</c:v>
                </c:pt>
                <c:pt idx="3208">
                  <c:v>191</c:v>
                </c:pt>
                <c:pt idx="3209">
                  <c:v>22</c:v>
                </c:pt>
                <c:pt idx="3210">
                  <c:v>95</c:v>
                </c:pt>
                <c:pt idx="3211">
                  <c:v>29</c:v>
                </c:pt>
                <c:pt idx="3212">
                  <c:v>12</c:v>
                </c:pt>
                <c:pt idx="3213">
                  <c:v>15</c:v>
                </c:pt>
                <c:pt idx="3214">
                  <c:v>95</c:v>
                </c:pt>
                <c:pt idx="3215">
                  <c:v>7</c:v>
                </c:pt>
                <c:pt idx="3216">
                  <c:v>21</c:v>
                </c:pt>
                <c:pt idx="3217">
                  <c:v>1</c:v>
                </c:pt>
                <c:pt idx="3218">
                  <c:v>13</c:v>
                </c:pt>
                <c:pt idx="3219">
                  <c:v>164</c:v>
                </c:pt>
                <c:pt idx="3220">
                  <c:v>26</c:v>
                </c:pt>
                <c:pt idx="3221">
                  <c:v>191</c:v>
                </c:pt>
                <c:pt idx="3222">
                  <c:v>30</c:v>
                </c:pt>
                <c:pt idx="3223">
                  <c:v>7</c:v>
                </c:pt>
                <c:pt idx="3224">
                  <c:v>2</c:v>
                </c:pt>
                <c:pt idx="3225">
                  <c:v>66</c:v>
                </c:pt>
                <c:pt idx="3226">
                  <c:v>164</c:v>
                </c:pt>
                <c:pt idx="3227">
                  <c:v>191</c:v>
                </c:pt>
                <c:pt idx="3228">
                  <c:v>162</c:v>
                </c:pt>
                <c:pt idx="3229">
                  <c:v>30</c:v>
                </c:pt>
                <c:pt idx="3230">
                  <c:v>218</c:v>
                </c:pt>
                <c:pt idx="3231">
                  <c:v>22</c:v>
                </c:pt>
                <c:pt idx="3232">
                  <c:v>14</c:v>
                </c:pt>
                <c:pt idx="3233">
                  <c:v>3</c:v>
                </c:pt>
                <c:pt idx="3234">
                  <c:v>2</c:v>
                </c:pt>
                <c:pt idx="3235">
                  <c:v>30</c:v>
                </c:pt>
                <c:pt idx="3236">
                  <c:v>3</c:v>
                </c:pt>
                <c:pt idx="3237">
                  <c:v>1</c:v>
                </c:pt>
                <c:pt idx="3238">
                  <c:v>6</c:v>
                </c:pt>
                <c:pt idx="3239">
                  <c:v>3</c:v>
                </c:pt>
                <c:pt idx="3240">
                  <c:v>224</c:v>
                </c:pt>
                <c:pt idx="3241">
                  <c:v>5</c:v>
                </c:pt>
                <c:pt idx="3242">
                  <c:v>105</c:v>
                </c:pt>
                <c:pt idx="3243">
                  <c:v>25</c:v>
                </c:pt>
                <c:pt idx="3244">
                  <c:v>20</c:v>
                </c:pt>
                <c:pt idx="3245">
                  <c:v>13</c:v>
                </c:pt>
                <c:pt idx="3246">
                  <c:v>5</c:v>
                </c:pt>
                <c:pt idx="3247">
                  <c:v>164</c:v>
                </c:pt>
                <c:pt idx="3248">
                  <c:v>29</c:v>
                </c:pt>
                <c:pt idx="3249">
                  <c:v>39</c:v>
                </c:pt>
                <c:pt idx="3250">
                  <c:v>10</c:v>
                </c:pt>
                <c:pt idx="3251">
                  <c:v>19</c:v>
                </c:pt>
                <c:pt idx="3252">
                  <c:v>31</c:v>
                </c:pt>
                <c:pt idx="3253">
                  <c:v>20</c:v>
                </c:pt>
                <c:pt idx="3254">
                  <c:v>1</c:v>
                </c:pt>
                <c:pt idx="3255">
                  <c:v>14</c:v>
                </c:pt>
                <c:pt idx="3256">
                  <c:v>25</c:v>
                </c:pt>
                <c:pt idx="3257">
                  <c:v>5</c:v>
                </c:pt>
                <c:pt idx="3258">
                  <c:v>177</c:v>
                </c:pt>
                <c:pt idx="3259">
                  <c:v>343</c:v>
                </c:pt>
                <c:pt idx="3260">
                  <c:v>3</c:v>
                </c:pt>
                <c:pt idx="3261">
                  <c:v>1</c:v>
                </c:pt>
                <c:pt idx="3262">
                  <c:v>26</c:v>
                </c:pt>
                <c:pt idx="3263">
                  <c:v>7</c:v>
                </c:pt>
                <c:pt idx="3264">
                  <c:v>20</c:v>
                </c:pt>
                <c:pt idx="3265">
                  <c:v>28</c:v>
                </c:pt>
                <c:pt idx="3266">
                  <c:v>6</c:v>
                </c:pt>
                <c:pt idx="3267">
                  <c:v>19</c:v>
                </c:pt>
                <c:pt idx="3268">
                  <c:v>164</c:v>
                </c:pt>
                <c:pt idx="3269">
                  <c:v>5</c:v>
                </c:pt>
                <c:pt idx="3270">
                  <c:v>4</c:v>
                </c:pt>
                <c:pt idx="3271">
                  <c:v>5</c:v>
                </c:pt>
                <c:pt idx="3272">
                  <c:v>51</c:v>
                </c:pt>
                <c:pt idx="3273">
                  <c:v>1</c:v>
                </c:pt>
                <c:pt idx="3274">
                  <c:v>6</c:v>
                </c:pt>
                <c:pt idx="3275">
                  <c:v>8</c:v>
                </c:pt>
                <c:pt idx="3276">
                  <c:v>1</c:v>
                </c:pt>
                <c:pt idx="3277">
                  <c:v>10</c:v>
                </c:pt>
                <c:pt idx="3278">
                  <c:v>162</c:v>
                </c:pt>
                <c:pt idx="3279">
                  <c:v>17</c:v>
                </c:pt>
                <c:pt idx="3280">
                  <c:v>33</c:v>
                </c:pt>
                <c:pt idx="3281">
                  <c:v>96</c:v>
                </c:pt>
                <c:pt idx="3282">
                  <c:v>162</c:v>
                </c:pt>
                <c:pt idx="3283">
                  <c:v>12</c:v>
                </c:pt>
                <c:pt idx="3284">
                  <c:v>25</c:v>
                </c:pt>
                <c:pt idx="3285">
                  <c:v>448</c:v>
                </c:pt>
                <c:pt idx="3286">
                  <c:v>19</c:v>
                </c:pt>
                <c:pt idx="3287">
                  <c:v>164</c:v>
                </c:pt>
                <c:pt idx="3288">
                  <c:v>22</c:v>
                </c:pt>
                <c:pt idx="3289">
                  <c:v>65</c:v>
                </c:pt>
                <c:pt idx="3290">
                  <c:v>59</c:v>
                </c:pt>
                <c:pt idx="3291">
                  <c:v>29</c:v>
                </c:pt>
                <c:pt idx="3292">
                  <c:v>1</c:v>
                </c:pt>
                <c:pt idx="3293">
                  <c:v>43</c:v>
                </c:pt>
                <c:pt idx="3294">
                  <c:v>213</c:v>
                </c:pt>
                <c:pt idx="3295">
                  <c:v>41</c:v>
                </c:pt>
                <c:pt idx="3296">
                  <c:v>6</c:v>
                </c:pt>
                <c:pt idx="3297">
                  <c:v>102</c:v>
                </c:pt>
                <c:pt idx="3298">
                  <c:v>14</c:v>
                </c:pt>
                <c:pt idx="3299">
                  <c:v>3</c:v>
                </c:pt>
                <c:pt idx="3300">
                  <c:v>136</c:v>
                </c:pt>
                <c:pt idx="3301">
                  <c:v>164</c:v>
                </c:pt>
                <c:pt idx="3302">
                  <c:v>164</c:v>
                </c:pt>
                <c:pt idx="3303">
                  <c:v>24</c:v>
                </c:pt>
                <c:pt idx="3304">
                  <c:v>31</c:v>
                </c:pt>
                <c:pt idx="3305">
                  <c:v>18</c:v>
                </c:pt>
                <c:pt idx="3306">
                  <c:v>7</c:v>
                </c:pt>
                <c:pt idx="3307">
                  <c:v>2</c:v>
                </c:pt>
                <c:pt idx="3308">
                  <c:v>22</c:v>
                </c:pt>
                <c:pt idx="3309">
                  <c:v>30</c:v>
                </c:pt>
                <c:pt idx="3310">
                  <c:v>135</c:v>
                </c:pt>
                <c:pt idx="3311">
                  <c:v>203</c:v>
                </c:pt>
                <c:pt idx="3312">
                  <c:v>24</c:v>
                </c:pt>
                <c:pt idx="3313">
                  <c:v>1</c:v>
                </c:pt>
                <c:pt idx="3314">
                  <c:v>13</c:v>
                </c:pt>
                <c:pt idx="3315">
                  <c:v>164</c:v>
                </c:pt>
                <c:pt idx="3316">
                  <c:v>105</c:v>
                </c:pt>
                <c:pt idx="3317">
                  <c:v>110</c:v>
                </c:pt>
                <c:pt idx="3318">
                  <c:v>20</c:v>
                </c:pt>
                <c:pt idx="3319">
                  <c:v>356</c:v>
                </c:pt>
                <c:pt idx="3320">
                  <c:v>43</c:v>
                </c:pt>
                <c:pt idx="3321">
                  <c:v>191</c:v>
                </c:pt>
                <c:pt idx="3322">
                  <c:v>23</c:v>
                </c:pt>
                <c:pt idx="3323">
                  <c:v>12</c:v>
                </c:pt>
                <c:pt idx="3324">
                  <c:v>29</c:v>
                </c:pt>
                <c:pt idx="3325">
                  <c:v>18</c:v>
                </c:pt>
                <c:pt idx="3326">
                  <c:v>8</c:v>
                </c:pt>
                <c:pt idx="3327">
                  <c:v>28</c:v>
                </c:pt>
                <c:pt idx="3328">
                  <c:v>177</c:v>
                </c:pt>
                <c:pt idx="3329">
                  <c:v>26</c:v>
                </c:pt>
                <c:pt idx="3330">
                  <c:v>6</c:v>
                </c:pt>
                <c:pt idx="3331">
                  <c:v>343</c:v>
                </c:pt>
                <c:pt idx="3332">
                  <c:v>6</c:v>
                </c:pt>
                <c:pt idx="3333">
                  <c:v>162</c:v>
                </c:pt>
                <c:pt idx="3334">
                  <c:v>136</c:v>
                </c:pt>
                <c:pt idx="3335">
                  <c:v>28</c:v>
                </c:pt>
                <c:pt idx="3336">
                  <c:v>75</c:v>
                </c:pt>
                <c:pt idx="3337">
                  <c:v>24</c:v>
                </c:pt>
                <c:pt idx="3338">
                  <c:v>1</c:v>
                </c:pt>
                <c:pt idx="3339">
                  <c:v>40</c:v>
                </c:pt>
                <c:pt idx="3340">
                  <c:v>162</c:v>
                </c:pt>
                <c:pt idx="3341">
                  <c:v>34</c:v>
                </c:pt>
                <c:pt idx="3342">
                  <c:v>19</c:v>
                </c:pt>
                <c:pt idx="3343">
                  <c:v>10</c:v>
                </c:pt>
                <c:pt idx="3344">
                  <c:v>15</c:v>
                </c:pt>
                <c:pt idx="3345">
                  <c:v>164</c:v>
                </c:pt>
                <c:pt idx="3346">
                  <c:v>30</c:v>
                </c:pt>
                <c:pt idx="3347">
                  <c:v>77</c:v>
                </c:pt>
                <c:pt idx="3348">
                  <c:v>29</c:v>
                </c:pt>
                <c:pt idx="3349">
                  <c:v>18</c:v>
                </c:pt>
                <c:pt idx="3350">
                  <c:v>10</c:v>
                </c:pt>
                <c:pt idx="3351">
                  <c:v>18</c:v>
                </c:pt>
                <c:pt idx="3352">
                  <c:v>14</c:v>
                </c:pt>
                <c:pt idx="3353">
                  <c:v>21</c:v>
                </c:pt>
                <c:pt idx="3354">
                  <c:v>448</c:v>
                </c:pt>
                <c:pt idx="3355">
                  <c:v>6</c:v>
                </c:pt>
                <c:pt idx="3356">
                  <c:v>171</c:v>
                </c:pt>
                <c:pt idx="3357">
                  <c:v>14</c:v>
                </c:pt>
                <c:pt idx="3358">
                  <c:v>1</c:v>
                </c:pt>
                <c:pt idx="3359">
                  <c:v>17</c:v>
                </c:pt>
                <c:pt idx="3360">
                  <c:v>20</c:v>
                </c:pt>
                <c:pt idx="3361">
                  <c:v>24</c:v>
                </c:pt>
                <c:pt idx="3362">
                  <c:v>1</c:v>
                </c:pt>
                <c:pt idx="3363">
                  <c:v>188</c:v>
                </c:pt>
                <c:pt idx="3364">
                  <c:v>9</c:v>
                </c:pt>
                <c:pt idx="3365">
                  <c:v>164</c:v>
                </c:pt>
                <c:pt idx="3366">
                  <c:v>4</c:v>
                </c:pt>
                <c:pt idx="3367">
                  <c:v>25</c:v>
                </c:pt>
                <c:pt idx="3368">
                  <c:v>31</c:v>
                </c:pt>
                <c:pt idx="3369">
                  <c:v>3</c:v>
                </c:pt>
                <c:pt idx="3370">
                  <c:v>24</c:v>
                </c:pt>
                <c:pt idx="3371">
                  <c:v>192</c:v>
                </c:pt>
                <c:pt idx="3372">
                  <c:v>28</c:v>
                </c:pt>
                <c:pt idx="3373">
                  <c:v>24</c:v>
                </c:pt>
                <c:pt idx="3374">
                  <c:v>13</c:v>
                </c:pt>
                <c:pt idx="3375">
                  <c:v>164</c:v>
                </c:pt>
                <c:pt idx="3376">
                  <c:v>273</c:v>
                </c:pt>
                <c:pt idx="3377">
                  <c:v>27</c:v>
                </c:pt>
                <c:pt idx="3378">
                  <c:v>7</c:v>
                </c:pt>
                <c:pt idx="3379">
                  <c:v>1</c:v>
                </c:pt>
                <c:pt idx="3380">
                  <c:v>164</c:v>
                </c:pt>
                <c:pt idx="3381">
                  <c:v>1</c:v>
                </c:pt>
                <c:pt idx="3382">
                  <c:v>9</c:v>
                </c:pt>
                <c:pt idx="3383">
                  <c:v>39</c:v>
                </c:pt>
                <c:pt idx="3384">
                  <c:v>8</c:v>
                </c:pt>
                <c:pt idx="3385">
                  <c:v>29</c:v>
                </c:pt>
                <c:pt idx="3386">
                  <c:v>7</c:v>
                </c:pt>
                <c:pt idx="3387">
                  <c:v>45</c:v>
                </c:pt>
                <c:pt idx="3388">
                  <c:v>177</c:v>
                </c:pt>
                <c:pt idx="3389">
                  <c:v>25</c:v>
                </c:pt>
                <c:pt idx="3390">
                  <c:v>15</c:v>
                </c:pt>
                <c:pt idx="3391">
                  <c:v>1</c:v>
                </c:pt>
                <c:pt idx="3392">
                  <c:v>21</c:v>
                </c:pt>
                <c:pt idx="3393">
                  <c:v>19</c:v>
                </c:pt>
                <c:pt idx="3394">
                  <c:v>1</c:v>
                </c:pt>
                <c:pt idx="3395">
                  <c:v>66</c:v>
                </c:pt>
                <c:pt idx="3396">
                  <c:v>64</c:v>
                </c:pt>
                <c:pt idx="3397">
                  <c:v>1</c:v>
                </c:pt>
                <c:pt idx="3398">
                  <c:v>5</c:v>
                </c:pt>
                <c:pt idx="3399">
                  <c:v>3</c:v>
                </c:pt>
                <c:pt idx="3400">
                  <c:v>1</c:v>
                </c:pt>
                <c:pt idx="3401">
                  <c:v>5</c:v>
                </c:pt>
                <c:pt idx="3402">
                  <c:v>28</c:v>
                </c:pt>
                <c:pt idx="3403">
                  <c:v>63</c:v>
                </c:pt>
                <c:pt idx="3404">
                  <c:v>5</c:v>
                </c:pt>
                <c:pt idx="3405">
                  <c:v>162</c:v>
                </c:pt>
                <c:pt idx="3406">
                  <c:v>164</c:v>
                </c:pt>
                <c:pt idx="3407">
                  <c:v>1</c:v>
                </c:pt>
                <c:pt idx="3408">
                  <c:v>2</c:v>
                </c:pt>
                <c:pt idx="3409">
                  <c:v>41</c:v>
                </c:pt>
                <c:pt idx="3410">
                  <c:v>164</c:v>
                </c:pt>
                <c:pt idx="3411">
                  <c:v>18</c:v>
                </c:pt>
                <c:pt idx="3412">
                  <c:v>20</c:v>
                </c:pt>
                <c:pt idx="3413">
                  <c:v>3</c:v>
                </c:pt>
                <c:pt idx="3414">
                  <c:v>62</c:v>
                </c:pt>
                <c:pt idx="3415">
                  <c:v>20</c:v>
                </c:pt>
                <c:pt idx="3416">
                  <c:v>17</c:v>
                </c:pt>
                <c:pt idx="3417">
                  <c:v>6</c:v>
                </c:pt>
                <c:pt idx="3418">
                  <c:v>1</c:v>
                </c:pt>
                <c:pt idx="3419">
                  <c:v>22</c:v>
                </c:pt>
                <c:pt idx="3420">
                  <c:v>3</c:v>
                </c:pt>
                <c:pt idx="3421">
                  <c:v>18</c:v>
                </c:pt>
                <c:pt idx="3422">
                  <c:v>122</c:v>
                </c:pt>
                <c:pt idx="3423">
                  <c:v>177</c:v>
                </c:pt>
                <c:pt idx="3424">
                  <c:v>1</c:v>
                </c:pt>
                <c:pt idx="3425">
                  <c:v>30</c:v>
                </c:pt>
                <c:pt idx="3426">
                  <c:v>15</c:v>
                </c:pt>
                <c:pt idx="3427">
                  <c:v>5</c:v>
                </c:pt>
                <c:pt idx="3428">
                  <c:v>19</c:v>
                </c:pt>
                <c:pt idx="3429">
                  <c:v>191</c:v>
                </c:pt>
                <c:pt idx="3430">
                  <c:v>20</c:v>
                </c:pt>
                <c:pt idx="3431">
                  <c:v>162</c:v>
                </c:pt>
                <c:pt idx="3432">
                  <c:v>21</c:v>
                </c:pt>
                <c:pt idx="3433">
                  <c:v>17</c:v>
                </c:pt>
                <c:pt idx="3434">
                  <c:v>1</c:v>
                </c:pt>
                <c:pt idx="3435">
                  <c:v>6</c:v>
                </c:pt>
                <c:pt idx="3436">
                  <c:v>58</c:v>
                </c:pt>
                <c:pt idx="3437">
                  <c:v>15</c:v>
                </c:pt>
                <c:pt idx="3438">
                  <c:v>6</c:v>
                </c:pt>
                <c:pt idx="3439">
                  <c:v>20</c:v>
                </c:pt>
                <c:pt idx="3440">
                  <c:v>9</c:v>
                </c:pt>
                <c:pt idx="3441">
                  <c:v>1</c:v>
                </c:pt>
                <c:pt idx="3442">
                  <c:v>28</c:v>
                </c:pt>
                <c:pt idx="3443">
                  <c:v>19</c:v>
                </c:pt>
                <c:pt idx="3444">
                  <c:v>8</c:v>
                </c:pt>
                <c:pt idx="3445">
                  <c:v>49</c:v>
                </c:pt>
                <c:pt idx="3446">
                  <c:v>2</c:v>
                </c:pt>
                <c:pt idx="3447">
                  <c:v>29</c:v>
                </c:pt>
                <c:pt idx="3448">
                  <c:v>2</c:v>
                </c:pt>
                <c:pt idx="3449">
                  <c:v>162</c:v>
                </c:pt>
                <c:pt idx="3450">
                  <c:v>3</c:v>
                </c:pt>
                <c:pt idx="3451">
                  <c:v>226</c:v>
                </c:pt>
                <c:pt idx="3452">
                  <c:v>6</c:v>
                </c:pt>
                <c:pt idx="3453">
                  <c:v>1</c:v>
                </c:pt>
                <c:pt idx="3454">
                  <c:v>5</c:v>
                </c:pt>
                <c:pt idx="3455">
                  <c:v>162</c:v>
                </c:pt>
                <c:pt idx="3456">
                  <c:v>1</c:v>
                </c:pt>
                <c:pt idx="3457">
                  <c:v>93</c:v>
                </c:pt>
                <c:pt idx="3458">
                  <c:v>164</c:v>
                </c:pt>
                <c:pt idx="3459">
                  <c:v>35</c:v>
                </c:pt>
                <c:pt idx="3460">
                  <c:v>1</c:v>
                </c:pt>
                <c:pt idx="3461">
                  <c:v>8</c:v>
                </c:pt>
                <c:pt idx="3462">
                  <c:v>162</c:v>
                </c:pt>
                <c:pt idx="3463">
                  <c:v>4</c:v>
                </c:pt>
                <c:pt idx="3464">
                  <c:v>28</c:v>
                </c:pt>
                <c:pt idx="3465">
                  <c:v>67</c:v>
                </c:pt>
                <c:pt idx="3466">
                  <c:v>21</c:v>
                </c:pt>
                <c:pt idx="3467">
                  <c:v>9</c:v>
                </c:pt>
                <c:pt idx="3468">
                  <c:v>162</c:v>
                </c:pt>
                <c:pt idx="3469">
                  <c:v>3</c:v>
                </c:pt>
                <c:pt idx="3470">
                  <c:v>1</c:v>
                </c:pt>
                <c:pt idx="3471">
                  <c:v>19</c:v>
                </c:pt>
                <c:pt idx="3472">
                  <c:v>6</c:v>
                </c:pt>
                <c:pt idx="3473">
                  <c:v>33</c:v>
                </c:pt>
                <c:pt idx="3474">
                  <c:v>19</c:v>
                </c:pt>
                <c:pt idx="3475">
                  <c:v>59</c:v>
                </c:pt>
                <c:pt idx="3476">
                  <c:v>20</c:v>
                </c:pt>
                <c:pt idx="3477">
                  <c:v>3</c:v>
                </c:pt>
                <c:pt idx="3478">
                  <c:v>12</c:v>
                </c:pt>
                <c:pt idx="3479">
                  <c:v>12</c:v>
                </c:pt>
                <c:pt idx="3480">
                  <c:v>25</c:v>
                </c:pt>
                <c:pt idx="3481">
                  <c:v>1</c:v>
                </c:pt>
                <c:pt idx="3482">
                  <c:v>6</c:v>
                </c:pt>
                <c:pt idx="3483">
                  <c:v>18</c:v>
                </c:pt>
                <c:pt idx="3484">
                  <c:v>6</c:v>
                </c:pt>
                <c:pt idx="3485">
                  <c:v>27</c:v>
                </c:pt>
                <c:pt idx="3486">
                  <c:v>14</c:v>
                </c:pt>
                <c:pt idx="3487">
                  <c:v>20</c:v>
                </c:pt>
                <c:pt idx="3488">
                  <c:v>14</c:v>
                </c:pt>
                <c:pt idx="3489">
                  <c:v>8</c:v>
                </c:pt>
                <c:pt idx="3490">
                  <c:v>2</c:v>
                </c:pt>
                <c:pt idx="3491">
                  <c:v>1</c:v>
                </c:pt>
                <c:pt idx="3492">
                  <c:v>56</c:v>
                </c:pt>
                <c:pt idx="3493">
                  <c:v>115</c:v>
                </c:pt>
                <c:pt idx="3494">
                  <c:v>448</c:v>
                </c:pt>
                <c:pt idx="3495">
                  <c:v>3</c:v>
                </c:pt>
                <c:pt idx="3496">
                  <c:v>66</c:v>
                </c:pt>
                <c:pt idx="3497">
                  <c:v>25</c:v>
                </c:pt>
                <c:pt idx="3498">
                  <c:v>24</c:v>
                </c:pt>
                <c:pt idx="3499">
                  <c:v>5</c:v>
                </c:pt>
                <c:pt idx="3500">
                  <c:v>25</c:v>
                </c:pt>
                <c:pt idx="3501">
                  <c:v>2</c:v>
                </c:pt>
                <c:pt idx="3502">
                  <c:v>17</c:v>
                </c:pt>
                <c:pt idx="3503">
                  <c:v>1</c:v>
                </c:pt>
                <c:pt idx="3504">
                  <c:v>19</c:v>
                </c:pt>
                <c:pt idx="3505">
                  <c:v>3</c:v>
                </c:pt>
                <c:pt idx="3506">
                  <c:v>225</c:v>
                </c:pt>
                <c:pt idx="3507">
                  <c:v>1</c:v>
                </c:pt>
                <c:pt idx="3508">
                  <c:v>6</c:v>
                </c:pt>
                <c:pt idx="3509">
                  <c:v>177</c:v>
                </c:pt>
                <c:pt idx="3510">
                  <c:v>25</c:v>
                </c:pt>
                <c:pt idx="3511">
                  <c:v>28</c:v>
                </c:pt>
                <c:pt idx="3512">
                  <c:v>177</c:v>
                </c:pt>
                <c:pt idx="3513">
                  <c:v>65</c:v>
                </c:pt>
                <c:pt idx="3514">
                  <c:v>2</c:v>
                </c:pt>
                <c:pt idx="3515">
                  <c:v>27</c:v>
                </c:pt>
                <c:pt idx="3516">
                  <c:v>10</c:v>
                </c:pt>
                <c:pt idx="3517">
                  <c:v>5</c:v>
                </c:pt>
                <c:pt idx="3518">
                  <c:v>43</c:v>
                </c:pt>
                <c:pt idx="3519">
                  <c:v>34</c:v>
                </c:pt>
                <c:pt idx="3520">
                  <c:v>5</c:v>
                </c:pt>
                <c:pt idx="3521">
                  <c:v>27</c:v>
                </c:pt>
                <c:pt idx="3522">
                  <c:v>203</c:v>
                </c:pt>
                <c:pt idx="3523">
                  <c:v>8</c:v>
                </c:pt>
                <c:pt idx="3524">
                  <c:v>1</c:v>
                </c:pt>
                <c:pt idx="3525">
                  <c:v>24</c:v>
                </c:pt>
                <c:pt idx="3526">
                  <c:v>140</c:v>
                </c:pt>
                <c:pt idx="3527">
                  <c:v>45</c:v>
                </c:pt>
                <c:pt idx="3528">
                  <c:v>30</c:v>
                </c:pt>
                <c:pt idx="3529">
                  <c:v>28</c:v>
                </c:pt>
                <c:pt idx="3530">
                  <c:v>1</c:v>
                </c:pt>
                <c:pt idx="3531">
                  <c:v>164</c:v>
                </c:pt>
                <c:pt idx="3532">
                  <c:v>14</c:v>
                </c:pt>
                <c:pt idx="3533">
                  <c:v>1</c:v>
                </c:pt>
                <c:pt idx="3534">
                  <c:v>40</c:v>
                </c:pt>
                <c:pt idx="3535">
                  <c:v>111</c:v>
                </c:pt>
                <c:pt idx="3536">
                  <c:v>19</c:v>
                </c:pt>
                <c:pt idx="3537">
                  <c:v>27</c:v>
                </c:pt>
                <c:pt idx="3538">
                  <c:v>20</c:v>
                </c:pt>
                <c:pt idx="3539">
                  <c:v>162</c:v>
                </c:pt>
                <c:pt idx="3540">
                  <c:v>7</c:v>
                </c:pt>
                <c:pt idx="3541">
                  <c:v>27</c:v>
                </c:pt>
                <c:pt idx="3542">
                  <c:v>7</c:v>
                </c:pt>
                <c:pt idx="3543">
                  <c:v>1</c:v>
                </c:pt>
                <c:pt idx="3544">
                  <c:v>5</c:v>
                </c:pt>
                <c:pt idx="3545">
                  <c:v>29</c:v>
                </c:pt>
                <c:pt idx="3546">
                  <c:v>56</c:v>
                </c:pt>
                <c:pt idx="3547">
                  <c:v>7</c:v>
                </c:pt>
                <c:pt idx="3548">
                  <c:v>5</c:v>
                </c:pt>
                <c:pt idx="3549">
                  <c:v>6</c:v>
                </c:pt>
                <c:pt idx="3550">
                  <c:v>343</c:v>
                </c:pt>
                <c:pt idx="3551">
                  <c:v>43</c:v>
                </c:pt>
                <c:pt idx="3552">
                  <c:v>41</c:v>
                </c:pt>
                <c:pt idx="3553">
                  <c:v>24</c:v>
                </c:pt>
                <c:pt idx="3554">
                  <c:v>1</c:v>
                </c:pt>
                <c:pt idx="3555">
                  <c:v>13</c:v>
                </c:pt>
                <c:pt idx="3556">
                  <c:v>191</c:v>
                </c:pt>
                <c:pt idx="3557">
                  <c:v>30</c:v>
                </c:pt>
                <c:pt idx="3558">
                  <c:v>30</c:v>
                </c:pt>
                <c:pt idx="3559">
                  <c:v>191</c:v>
                </c:pt>
                <c:pt idx="3560">
                  <c:v>1</c:v>
                </c:pt>
                <c:pt idx="3561">
                  <c:v>11</c:v>
                </c:pt>
                <c:pt idx="3562">
                  <c:v>5</c:v>
                </c:pt>
                <c:pt idx="3563">
                  <c:v>3</c:v>
                </c:pt>
                <c:pt idx="3564">
                  <c:v>93</c:v>
                </c:pt>
                <c:pt idx="3565">
                  <c:v>4</c:v>
                </c:pt>
                <c:pt idx="3566">
                  <c:v>203</c:v>
                </c:pt>
                <c:pt idx="3567">
                  <c:v>30</c:v>
                </c:pt>
                <c:pt idx="3568">
                  <c:v>81</c:v>
                </c:pt>
                <c:pt idx="3569">
                  <c:v>18</c:v>
                </c:pt>
                <c:pt idx="3570">
                  <c:v>29</c:v>
                </c:pt>
                <c:pt idx="3571">
                  <c:v>31</c:v>
                </c:pt>
                <c:pt idx="3572">
                  <c:v>1</c:v>
                </c:pt>
                <c:pt idx="3573">
                  <c:v>14</c:v>
                </c:pt>
                <c:pt idx="3574">
                  <c:v>25</c:v>
                </c:pt>
                <c:pt idx="3575">
                  <c:v>18</c:v>
                </c:pt>
                <c:pt idx="3576">
                  <c:v>20</c:v>
                </c:pt>
                <c:pt idx="3577">
                  <c:v>26</c:v>
                </c:pt>
                <c:pt idx="3578">
                  <c:v>30</c:v>
                </c:pt>
                <c:pt idx="3579">
                  <c:v>164</c:v>
                </c:pt>
                <c:pt idx="3580">
                  <c:v>19</c:v>
                </c:pt>
                <c:pt idx="3581">
                  <c:v>23</c:v>
                </c:pt>
                <c:pt idx="3582">
                  <c:v>17</c:v>
                </c:pt>
                <c:pt idx="3583">
                  <c:v>5</c:v>
                </c:pt>
              </c:numCache>
            </c:numRef>
          </c:xVal>
          <c:yVal>
            <c:numRef>
              <c:f>PoliticalAds!$Z$2:$Z$3585</c:f>
              <c:numCache>
                <c:formatCode>General</c:formatCode>
                <c:ptCount val="3584"/>
                <c:pt idx="0">
                  <c:v>5493</c:v>
                </c:pt>
                <c:pt idx="1">
                  <c:v>8958891</c:v>
                </c:pt>
                <c:pt idx="2">
                  <c:v>128120</c:v>
                </c:pt>
                <c:pt idx="3">
                  <c:v>38822</c:v>
                </c:pt>
                <c:pt idx="4">
                  <c:v>30705</c:v>
                </c:pt>
                <c:pt idx="5">
                  <c:v>911023</c:v>
                </c:pt>
                <c:pt idx="6">
                  <c:v>564865</c:v>
                </c:pt>
                <c:pt idx="7">
                  <c:v>91899</c:v>
                </c:pt>
                <c:pt idx="8">
                  <c:v>80540</c:v>
                </c:pt>
                <c:pt idx="9">
                  <c:v>711335</c:v>
                </c:pt>
                <c:pt idx="10">
                  <c:v>937</c:v>
                </c:pt>
                <c:pt idx="11">
                  <c:v>10855</c:v>
                </c:pt>
                <c:pt idx="12">
                  <c:v>3525</c:v>
                </c:pt>
                <c:pt idx="13">
                  <c:v>2313081</c:v>
                </c:pt>
                <c:pt idx="14">
                  <c:v>25167</c:v>
                </c:pt>
                <c:pt idx="15">
                  <c:v>556517</c:v>
                </c:pt>
                <c:pt idx="16">
                  <c:v>353475</c:v>
                </c:pt>
                <c:pt idx="17">
                  <c:v>197925</c:v>
                </c:pt>
                <c:pt idx="18">
                  <c:v>11116779</c:v>
                </c:pt>
                <c:pt idx="19">
                  <c:v>620463</c:v>
                </c:pt>
                <c:pt idx="20">
                  <c:v>239933</c:v>
                </c:pt>
                <c:pt idx="21">
                  <c:v>28784089</c:v>
                </c:pt>
                <c:pt idx="22">
                  <c:v>512788</c:v>
                </c:pt>
                <c:pt idx="23">
                  <c:v>131235</c:v>
                </c:pt>
                <c:pt idx="24">
                  <c:v>5921</c:v>
                </c:pt>
                <c:pt idx="25">
                  <c:v>42639</c:v>
                </c:pt>
                <c:pt idx="26">
                  <c:v>313455</c:v>
                </c:pt>
                <c:pt idx="27">
                  <c:v>7444</c:v>
                </c:pt>
                <c:pt idx="28">
                  <c:v>666477</c:v>
                </c:pt>
                <c:pt idx="29">
                  <c:v>215599</c:v>
                </c:pt>
                <c:pt idx="30">
                  <c:v>9498</c:v>
                </c:pt>
                <c:pt idx="31">
                  <c:v>470334</c:v>
                </c:pt>
                <c:pt idx="32">
                  <c:v>3485682</c:v>
                </c:pt>
                <c:pt idx="33">
                  <c:v>194657</c:v>
                </c:pt>
                <c:pt idx="34">
                  <c:v>5150953</c:v>
                </c:pt>
                <c:pt idx="35">
                  <c:v>16708</c:v>
                </c:pt>
                <c:pt idx="36">
                  <c:v>2989</c:v>
                </c:pt>
                <c:pt idx="37">
                  <c:v>1819</c:v>
                </c:pt>
                <c:pt idx="38">
                  <c:v>908</c:v>
                </c:pt>
                <c:pt idx="39">
                  <c:v>76311</c:v>
                </c:pt>
                <c:pt idx="40">
                  <c:v>12984</c:v>
                </c:pt>
                <c:pt idx="41">
                  <c:v>12693</c:v>
                </c:pt>
                <c:pt idx="42">
                  <c:v>16536</c:v>
                </c:pt>
                <c:pt idx="43">
                  <c:v>2759</c:v>
                </c:pt>
                <c:pt idx="44">
                  <c:v>174801</c:v>
                </c:pt>
                <c:pt idx="45">
                  <c:v>24404</c:v>
                </c:pt>
                <c:pt idx="46">
                  <c:v>4736</c:v>
                </c:pt>
                <c:pt idx="47">
                  <c:v>84461</c:v>
                </c:pt>
                <c:pt idx="48">
                  <c:v>644485</c:v>
                </c:pt>
                <c:pt idx="49">
                  <c:v>13554764</c:v>
                </c:pt>
                <c:pt idx="50">
                  <c:v>869805</c:v>
                </c:pt>
                <c:pt idx="51">
                  <c:v>81318</c:v>
                </c:pt>
                <c:pt idx="52">
                  <c:v>1577</c:v>
                </c:pt>
                <c:pt idx="53">
                  <c:v>10467</c:v>
                </c:pt>
                <c:pt idx="54">
                  <c:v>17714</c:v>
                </c:pt>
                <c:pt idx="55">
                  <c:v>1561</c:v>
                </c:pt>
                <c:pt idx="56">
                  <c:v>1750</c:v>
                </c:pt>
                <c:pt idx="57">
                  <c:v>54560</c:v>
                </c:pt>
                <c:pt idx="58">
                  <c:v>328255</c:v>
                </c:pt>
                <c:pt idx="59">
                  <c:v>81949</c:v>
                </c:pt>
                <c:pt idx="60">
                  <c:v>32591</c:v>
                </c:pt>
                <c:pt idx="61">
                  <c:v>78183</c:v>
                </c:pt>
                <c:pt idx="62">
                  <c:v>1770</c:v>
                </c:pt>
                <c:pt idx="63">
                  <c:v>230194</c:v>
                </c:pt>
                <c:pt idx="64">
                  <c:v>4590</c:v>
                </c:pt>
                <c:pt idx="65">
                  <c:v>59987</c:v>
                </c:pt>
                <c:pt idx="66">
                  <c:v>126731</c:v>
                </c:pt>
                <c:pt idx="67">
                  <c:v>96509</c:v>
                </c:pt>
                <c:pt idx="68">
                  <c:v>38620</c:v>
                </c:pt>
                <c:pt idx="69">
                  <c:v>270251</c:v>
                </c:pt>
                <c:pt idx="70">
                  <c:v>46407</c:v>
                </c:pt>
                <c:pt idx="71">
                  <c:v>26112</c:v>
                </c:pt>
                <c:pt idx="72">
                  <c:v>103601</c:v>
                </c:pt>
                <c:pt idx="73">
                  <c:v>352409</c:v>
                </c:pt>
                <c:pt idx="74">
                  <c:v>19058</c:v>
                </c:pt>
                <c:pt idx="75">
                  <c:v>18274</c:v>
                </c:pt>
                <c:pt idx="76">
                  <c:v>7300</c:v>
                </c:pt>
                <c:pt idx="77">
                  <c:v>323744</c:v>
                </c:pt>
                <c:pt idx="78">
                  <c:v>801471</c:v>
                </c:pt>
                <c:pt idx="79">
                  <c:v>7758</c:v>
                </c:pt>
                <c:pt idx="80">
                  <c:v>229534</c:v>
                </c:pt>
                <c:pt idx="81">
                  <c:v>3388</c:v>
                </c:pt>
                <c:pt idx="82">
                  <c:v>259211</c:v>
                </c:pt>
                <c:pt idx="83">
                  <c:v>42080</c:v>
                </c:pt>
                <c:pt idx="84">
                  <c:v>28452</c:v>
                </c:pt>
                <c:pt idx="85">
                  <c:v>8277</c:v>
                </c:pt>
                <c:pt idx="86">
                  <c:v>179036</c:v>
                </c:pt>
                <c:pt idx="87">
                  <c:v>35514</c:v>
                </c:pt>
                <c:pt idx="88">
                  <c:v>355463</c:v>
                </c:pt>
                <c:pt idx="89">
                  <c:v>282902</c:v>
                </c:pt>
                <c:pt idx="90">
                  <c:v>286833</c:v>
                </c:pt>
                <c:pt idx="91">
                  <c:v>675190</c:v>
                </c:pt>
                <c:pt idx="92">
                  <c:v>1745</c:v>
                </c:pt>
                <c:pt idx="93">
                  <c:v>31946</c:v>
                </c:pt>
                <c:pt idx="94">
                  <c:v>147098</c:v>
                </c:pt>
                <c:pt idx="95">
                  <c:v>92894</c:v>
                </c:pt>
                <c:pt idx="96">
                  <c:v>1349502</c:v>
                </c:pt>
                <c:pt idx="97">
                  <c:v>240101</c:v>
                </c:pt>
                <c:pt idx="98">
                  <c:v>1813</c:v>
                </c:pt>
                <c:pt idx="99">
                  <c:v>70080</c:v>
                </c:pt>
                <c:pt idx="100">
                  <c:v>53047</c:v>
                </c:pt>
                <c:pt idx="101">
                  <c:v>368</c:v>
                </c:pt>
                <c:pt idx="102">
                  <c:v>9090</c:v>
                </c:pt>
                <c:pt idx="103">
                  <c:v>111</c:v>
                </c:pt>
                <c:pt idx="104">
                  <c:v>27138</c:v>
                </c:pt>
                <c:pt idx="105">
                  <c:v>68233</c:v>
                </c:pt>
                <c:pt idx="106">
                  <c:v>1696</c:v>
                </c:pt>
                <c:pt idx="107">
                  <c:v>363072</c:v>
                </c:pt>
                <c:pt idx="108">
                  <c:v>84292</c:v>
                </c:pt>
                <c:pt idx="109">
                  <c:v>107702</c:v>
                </c:pt>
                <c:pt idx="110">
                  <c:v>1665</c:v>
                </c:pt>
                <c:pt idx="111">
                  <c:v>63215</c:v>
                </c:pt>
                <c:pt idx="112">
                  <c:v>812705</c:v>
                </c:pt>
                <c:pt idx="113">
                  <c:v>130902</c:v>
                </c:pt>
                <c:pt idx="114">
                  <c:v>931807</c:v>
                </c:pt>
                <c:pt idx="115">
                  <c:v>238311</c:v>
                </c:pt>
                <c:pt idx="116">
                  <c:v>7413</c:v>
                </c:pt>
                <c:pt idx="117">
                  <c:v>356421</c:v>
                </c:pt>
                <c:pt idx="118">
                  <c:v>233959</c:v>
                </c:pt>
                <c:pt idx="119">
                  <c:v>1756557</c:v>
                </c:pt>
                <c:pt idx="120">
                  <c:v>90196</c:v>
                </c:pt>
                <c:pt idx="121">
                  <c:v>924916</c:v>
                </c:pt>
                <c:pt idx="122">
                  <c:v>26867</c:v>
                </c:pt>
                <c:pt idx="123">
                  <c:v>1712580</c:v>
                </c:pt>
                <c:pt idx="124">
                  <c:v>34</c:v>
                </c:pt>
                <c:pt idx="125">
                  <c:v>47267</c:v>
                </c:pt>
                <c:pt idx="126">
                  <c:v>33306</c:v>
                </c:pt>
                <c:pt idx="127">
                  <c:v>18610</c:v>
                </c:pt>
                <c:pt idx="128">
                  <c:v>27720</c:v>
                </c:pt>
                <c:pt idx="129">
                  <c:v>104846</c:v>
                </c:pt>
                <c:pt idx="130">
                  <c:v>1118236</c:v>
                </c:pt>
                <c:pt idx="131">
                  <c:v>11721</c:v>
                </c:pt>
                <c:pt idx="132">
                  <c:v>14061895</c:v>
                </c:pt>
                <c:pt idx="133">
                  <c:v>25970</c:v>
                </c:pt>
                <c:pt idx="134">
                  <c:v>421166</c:v>
                </c:pt>
                <c:pt idx="135">
                  <c:v>264</c:v>
                </c:pt>
                <c:pt idx="136">
                  <c:v>11138</c:v>
                </c:pt>
                <c:pt idx="137">
                  <c:v>2410</c:v>
                </c:pt>
                <c:pt idx="138">
                  <c:v>8745</c:v>
                </c:pt>
                <c:pt idx="139">
                  <c:v>10645</c:v>
                </c:pt>
                <c:pt idx="140">
                  <c:v>736906</c:v>
                </c:pt>
                <c:pt idx="141">
                  <c:v>56976</c:v>
                </c:pt>
                <c:pt idx="142">
                  <c:v>5146</c:v>
                </c:pt>
                <c:pt idx="143">
                  <c:v>8672</c:v>
                </c:pt>
                <c:pt idx="144">
                  <c:v>111019</c:v>
                </c:pt>
                <c:pt idx="145">
                  <c:v>1595</c:v>
                </c:pt>
                <c:pt idx="146">
                  <c:v>4889</c:v>
                </c:pt>
                <c:pt idx="147">
                  <c:v>59785</c:v>
                </c:pt>
                <c:pt idx="148">
                  <c:v>65947</c:v>
                </c:pt>
                <c:pt idx="149">
                  <c:v>824134</c:v>
                </c:pt>
                <c:pt idx="150">
                  <c:v>10</c:v>
                </c:pt>
                <c:pt idx="151">
                  <c:v>16505</c:v>
                </c:pt>
                <c:pt idx="152">
                  <c:v>905857</c:v>
                </c:pt>
                <c:pt idx="153">
                  <c:v>15307</c:v>
                </c:pt>
                <c:pt idx="154">
                  <c:v>518432</c:v>
                </c:pt>
                <c:pt idx="155">
                  <c:v>157054</c:v>
                </c:pt>
                <c:pt idx="156">
                  <c:v>178570</c:v>
                </c:pt>
                <c:pt idx="157">
                  <c:v>33490</c:v>
                </c:pt>
                <c:pt idx="158">
                  <c:v>29864</c:v>
                </c:pt>
                <c:pt idx="159">
                  <c:v>163</c:v>
                </c:pt>
                <c:pt idx="160">
                  <c:v>405778</c:v>
                </c:pt>
                <c:pt idx="161">
                  <c:v>4304</c:v>
                </c:pt>
                <c:pt idx="162">
                  <c:v>2808</c:v>
                </c:pt>
                <c:pt idx="163">
                  <c:v>136667</c:v>
                </c:pt>
                <c:pt idx="164">
                  <c:v>1840799</c:v>
                </c:pt>
                <c:pt idx="165">
                  <c:v>97733</c:v>
                </c:pt>
                <c:pt idx="166">
                  <c:v>37608</c:v>
                </c:pt>
                <c:pt idx="167">
                  <c:v>909874</c:v>
                </c:pt>
                <c:pt idx="168">
                  <c:v>4678392</c:v>
                </c:pt>
                <c:pt idx="169">
                  <c:v>1288</c:v>
                </c:pt>
                <c:pt idx="170">
                  <c:v>19059</c:v>
                </c:pt>
                <c:pt idx="171">
                  <c:v>287569</c:v>
                </c:pt>
                <c:pt idx="172">
                  <c:v>3913</c:v>
                </c:pt>
                <c:pt idx="173">
                  <c:v>2579</c:v>
                </c:pt>
                <c:pt idx="174">
                  <c:v>33709</c:v>
                </c:pt>
                <c:pt idx="175">
                  <c:v>8029</c:v>
                </c:pt>
                <c:pt idx="176">
                  <c:v>1369240</c:v>
                </c:pt>
                <c:pt idx="177">
                  <c:v>59580</c:v>
                </c:pt>
                <c:pt idx="178">
                  <c:v>135524</c:v>
                </c:pt>
                <c:pt idx="179">
                  <c:v>144030</c:v>
                </c:pt>
                <c:pt idx="180">
                  <c:v>136159</c:v>
                </c:pt>
                <c:pt idx="181">
                  <c:v>225166</c:v>
                </c:pt>
                <c:pt idx="182">
                  <c:v>159863</c:v>
                </c:pt>
                <c:pt idx="183">
                  <c:v>105224</c:v>
                </c:pt>
                <c:pt idx="184">
                  <c:v>592500</c:v>
                </c:pt>
                <c:pt idx="185">
                  <c:v>1188</c:v>
                </c:pt>
                <c:pt idx="186">
                  <c:v>11069</c:v>
                </c:pt>
                <c:pt idx="187">
                  <c:v>531367</c:v>
                </c:pt>
                <c:pt idx="188">
                  <c:v>147580</c:v>
                </c:pt>
                <c:pt idx="189">
                  <c:v>25344</c:v>
                </c:pt>
                <c:pt idx="190">
                  <c:v>112784</c:v>
                </c:pt>
                <c:pt idx="191">
                  <c:v>44751</c:v>
                </c:pt>
                <c:pt idx="192">
                  <c:v>8492</c:v>
                </c:pt>
                <c:pt idx="193">
                  <c:v>372148</c:v>
                </c:pt>
                <c:pt idx="194">
                  <c:v>10569</c:v>
                </c:pt>
                <c:pt idx="195">
                  <c:v>757891</c:v>
                </c:pt>
                <c:pt idx="196">
                  <c:v>3393</c:v>
                </c:pt>
                <c:pt idx="197">
                  <c:v>736516</c:v>
                </c:pt>
                <c:pt idx="198">
                  <c:v>494167</c:v>
                </c:pt>
                <c:pt idx="199">
                  <c:v>1640314</c:v>
                </c:pt>
                <c:pt idx="200">
                  <c:v>77469</c:v>
                </c:pt>
                <c:pt idx="201">
                  <c:v>248016</c:v>
                </c:pt>
                <c:pt idx="202">
                  <c:v>58417</c:v>
                </c:pt>
                <c:pt idx="203">
                  <c:v>309</c:v>
                </c:pt>
                <c:pt idx="204">
                  <c:v>20605</c:v>
                </c:pt>
                <c:pt idx="205">
                  <c:v>568452</c:v>
                </c:pt>
                <c:pt idx="206">
                  <c:v>638</c:v>
                </c:pt>
                <c:pt idx="207">
                  <c:v>814911</c:v>
                </c:pt>
                <c:pt idx="208">
                  <c:v>22697</c:v>
                </c:pt>
                <c:pt idx="209">
                  <c:v>9447</c:v>
                </c:pt>
                <c:pt idx="210">
                  <c:v>2654</c:v>
                </c:pt>
                <c:pt idx="211">
                  <c:v>838960</c:v>
                </c:pt>
                <c:pt idx="212">
                  <c:v>471054</c:v>
                </c:pt>
                <c:pt idx="213">
                  <c:v>67816</c:v>
                </c:pt>
                <c:pt idx="214">
                  <c:v>97280</c:v>
                </c:pt>
                <c:pt idx="215">
                  <c:v>570666</c:v>
                </c:pt>
                <c:pt idx="216">
                  <c:v>1888</c:v>
                </c:pt>
                <c:pt idx="217">
                  <c:v>41875</c:v>
                </c:pt>
                <c:pt idx="218">
                  <c:v>131565</c:v>
                </c:pt>
                <c:pt idx="219">
                  <c:v>1035</c:v>
                </c:pt>
                <c:pt idx="220">
                  <c:v>1478</c:v>
                </c:pt>
                <c:pt idx="221">
                  <c:v>141688</c:v>
                </c:pt>
                <c:pt idx="222">
                  <c:v>8084</c:v>
                </c:pt>
                <c:pt idx="223">
                  <c:v>232493</c:v>
                </c:pt>
                <c:pt idx="224">
                  <c:v>43841</c:v>
                </c:pt>
                <c:pt idx="225">
                  <c:v>59081</c:v>
                </c:pt>
                <c:pt idx="226">
                  <c:v>620225</c:v>
                </c:pt>
                <c:pt idx="227">
                  <c:v>143420</c:v>
                </c:pt>
                <c:pt idx="228">
                  <c:v>279765</c:v>
                </c:pt>
                <c:pt idx="229">
                  <c:v>1479012</c:v>
                </c:pt>
                <c:pt idx="230">
                  <c:v>3825</c:v>
                </c:pt>
                <c:pt idx="231">
                  <c:v>100718</c:v>
                </c:pt>
                <c:pt idx="232">
                  <c:v>30895</c:v>
                </c:pt>
                <c:pt idx="233">
                  <c:v>13175</c:v>
                </c:pt>
                <c:pt idx="234">
                  <c:v>88414</c:v>
                </c:pt>
                <c:pt idx="235">
                  <c:v>751537</c:v>
                </c:pt>
                <c:pt idx="236">
                  <c:v>382281</c:v>
                </c:pt>
                <c:pt idx="237">
                  <c:v>28379</c:v>
                </c:pt>
                <c:pt idx="238">
                  <c:v>198260</c:v>
                </c:pt>
                <c:pt idx="239">
                  <c:v>19755</c:v>
                </c:pt>
                <c:pt idx="240">
                  <c:v>226629</c:v>
                </c:pt>
                <c:pt idx="241">
                  <c:v>70152</c:v>
                </c:pt>
                <c:pt idx="242">
                  <c:v>14</c:v>
                </c:pt>
                <c:pt idx="243">
                  <c:v>1109928</c:v>
                </c:pt>
                <c:pt idx="244">
                  <c:v>144938</c:v>
                </c:pt>
                <c:pt idx="245">
                  <c:v>12071</c:v>
                </c:pt>
                <c:pt idx="246">
                  <c:v>463143</c:v>
                </c:pt>
                <c:pt idx="247">
                  <c:v>151163</c:v>
                </c:pt>
                <c:pt idx="248">
                  <c:v>464352</c:v>
                </c:pt>
                <c:pt idx="249">
                  <c:v>58572</c:v>
                </c:pt>
                <c:pt idx="250">
                  <c:v>55924</c:v>
                </c:pt>
                <c:pt idx="251">
                  <c:v>4815932</c:v>
                </c:pt>
                <c:pt idx="252">
                  <c:v>85643</c:v>
                </c:pt>
                <c:pt idx="253">
                  <c:v>67464</c:v>
                </c:pt>
                <c:pt idx="254">
                  <c:v>69775</c:v>
                </c:pt>
                <c:pt idx="255">
                  <c:v>2074</c:v>
                </c:pt>
                <c:pt idx="256">
                  <c:v>829127</c:v>
                </c:pt>
                <c:pt idx="257">
                  <c:v>323890</c:v>
                </c:pt>
                <c:pt idx="258">
                  <c:v>19610</c:v>
                </c:pt>
                <c:pt idx="259">
                  <c:v>3260</c:v>
                </c:pt>
                <c:pt idx="260">
                  <c:v>1026</c:v>
                </c:pt>
                <c:pt idx="261">
                  <c:v>541</c:v>
                </c:pt>
                <c:pt idx="262">
                  <c:v>81372</c:v>
                </c:pt>
                <c:pt idx="263">
                  <c:v>23988</c:v>
                </c:pt>
                <c:pt idx="264">
                  <c:v>30268</c:v>
                </c:pt>
                <c:pt idx="265">
                  <c:v>75</c:v>
                </c:pt>
                <c:pt idx="266">
                  <c:v>4942</c:v>
                </c:pt>
                <c:pt idx="267">
                  <c:v>2043270</c:v>
                </c:pt>
                <c:pt idx="268">
                  <c:v>50512</c:v>
                </c:pt>
                <c:pt idx="269">
                  <c:v>37150</c:v>
                </c:pt>
                <c:pt idx="270">
                  <c:v>2995</c:v>
                </c:pt>
                <c:pt idx="271">
                  <c:v>36008</c:v>
                </c:pt>
                <c:pt idx="272">
                  <c:v>104331</c:v>
                </c:pt>
                <c:pt idx="273">
                  <c:v>2173</c:v>
                </c:pt>
                <c:pt idx="274">
                  <c:v>760814</c:v>
                </c:pt>
                <c:pt idx="275">
                  <c:v>45030</c:v>
                </c:pt>
                <c:pt idx="276">
                  <c:v>7279</c:v>
                </c:pt>
                <c:pt idx="277">
                  <c:v>32874</c:v>
                </c:pt>
                <c:pt idx="278">
                  <c:v>836547</c:v>
                </c:pt>
                <c:pt idx="279">
                  <c:v>29380</c:v>
                </c:pt>
                <c:pt idx="280">
                  <c:v>53594</c:v>
                </c:pt>
                <c:pt idx="281">
                  <c:v>820</c:v>
                </c:pt>
                <c:pt idx="282">
                  <c:v>519289</c:v>
                </c:pt>
                <c:pt idx="283">
                  <c:v>733</c:v>
                </c:pt>
                <c:pt idx="284">
                  <c:v>367661</c:v>
                </c:pt>
                <c:pt idx="285">
                  <c:v>5776</c:v>
                </c:pt>
                <c:pt idx="286">
                  <c:v>15284</c:v>
                </c:pt>
                <c:pt idx="287">
                  <c:v>1427655</c:v>
                </c:pt>
                <c:pt idx="288">
                  <c:v>3574</c:v>
                </c:pt>
                <c:pt idx="289">
                  <c:v>34382</c:v>
                </c:pt>
                <c:pt idx="290">
                  <c:v>5</c:v>
                </c:pt>
                <c:pt idx="291">
                  <c:v>1569961</c:v>
                </c:pt>
                <c:pt idx="292">
                  <c:v>7999</c:v>
                </c:pt>
                <c:pt idx="293">
                  <c:v>361431</c:v>
                </c:pt>
                <c:pt idx="294">
                  <c:v>1686</c:v>
                </c:pt>
                <c:pt idx="295">
                  <c:v>18892850</c:v>
                </c:pt>
                <c:pt idx="296">
                  <c:v>118033</c:v>
                </c:pt>
                <c:pt idx="297">
                  <c:v>508008</c:v>
                </c:pt>
                <c:pt idx="298">
                  <c:v>98323</c:v>
                </c:pt>
                <c:pt idx="299">
                  <c:v>6145</c:v>
                </c:pt>
                <c:pt idx="300">
                  <c:v>30425</c:v>
                </c:pt>
                <c:pt idx="301">
                  <c:v>55459</c:v>
                </c:pt>
                <c:pt idx="302">
                  <c:v>5915</c:v>
                </c:pt>
                <c:pt idx="303">
                  <c:v>5799337</c:v>
                </c:pt>
                <c:pt idx="304">
                  <c:v>59344</c:v>
                </c:pt>
                <c:pt idx="305">
                  <c:v>1138106</c:v>
                </c:pt>
                <c:pt idx="306">
                  <c:v>1067</c:v>
                </c:pt>
                <c:pt idx="307">
                  <c:v>3727</c:v>
                </c:pt>
                <c:pt idx="308">
                  <c:v>118339</c:v>
                </c:pt>
                <c:pt idx="309">
                  <c:v>1228401</c:v>
                </c:pt>
                <c:pt idx="310">
                  <c:v>507043</c:v>
                </c:pt>
                <c:pt idx="311">
                  <c:v>7732</c:v>
                </c:pt>
                <c:pt idx="312">
                  <c:v>10040</c:v>
                </c:pt>
                <c:pt idx="313">
                  <c:v>193095</c:v>
                </c:pt>
                <c:pt idx="314">
                  <c:v>4152</c:v>
                </c:pt>
                <c:pt idx="315">
                  <c:v>4944</c:v>
                </c:pt>
                <c:pt idx="316">
                  <c:v>2588</c:v>
                </c:pt>
                <c:pt idx="317">
                  <c:v>13426356</c:v>
                </c:pt>
                <c:pt idx="318">
                  <c:v>4526</c:v>
                </c:pt>
                <c:pt idx="319">
                  <c:v>10313</c:v>
                </c:pt>
                <c:pt idx="320">
                  <c:v>5184</c:v>
                </c:pt>
                <c:pt idx="321">
                  <c:v>20168</c:v>
                </c:pt>
                <c:pt idx="322">
                  <c:v>8418822</c:v>
                </c:pt>
                <c:pt idx="323">
                  <c:v>420247</c:v>
                </c:pt>
                <c:pt idx="324">
                  <c:v>12449</c:v>
                </c:pt>
                <c:pt idx="325">
                  <c:v>84382</c:v>
                </c:pt>
                <c:pt idx="326">
                  <c:v>37573</c:v>
                </c:pt>
                <c:pt idx="327">
                  <c:v>17758</c:v>
                </c:pt>
                <c:pt idx="328">
                  <c:v>23</c:v>
                </c:pt>
                <c:pt idx="329">
                  <c:v>246051</c:v>
                </c:pt>
                <c:pt idx="330">
                  <c:v>5166</c:v>
                </c:pt>
                <c:pt idx="331">
                  <c:v>363604</c:v>
                </c:pt>
                <c:pt idx="332">
                  <c:v>2687</c:v>
                </c:pt>
                <c:pt idx="333">
                  <c:v>2732</c:v>
                </c:pt>
                <c:pt idx="334">
                  <c:v>274647</c:v>
                </c:pt>
                <c:pt idx="335">
                  <c:v>63925</c:v>
                </c:pt>
                <c:pt idx="336">
                  <c:v>108376</c:v>
                </c:pt>
                <c:pt idx="337">
                  <c:v>71001</c:v>
                </c:pt>
                <c:pt idx="338">
                  <c:v>4772071</c:v>
                </c:pt>
                <c:pt idx="339">
                  <c:v>119441</c:v>
                </c:pt>
                <c:pt idx="340">
                  <c:v>29735</c:v>
                </c:pt>
                <c:pt idx="341">
                  <c:v>225</c:v>
                </c:pt>
                <c:pt idx="342">
                  <c:v>21315</c:v>
                </c:pt>
                <c:pt idx="343">
                  <c:v>67255</c:v>
                </c:pt>
                <c:pt idx="344">
                  <c:v>39384</c:v>
                </c:pt>
                <c:pt idx="345">
                  <c:v>396796</c:v>
                </c:pt>
                <c:pt idx="346">
                  <c:v>28841</c:v>
                </c:pt>
                <c:pt idx="347">
                  <c:v>1168</c:v>
                </c:pt>
                <c:pt idx="348">
                  <c:v>185279</c:v>
                </c:pt>
                <c:pt idx="349">
                  <c:v>461611</c:v>
                </c:pt>
                <c:pt idx="350">
                  <c:v>121</c:v>
                </c:pt>
                <c:pt idx="351">
                  <c:v>369311</c:v>
                </c:pt>
                <c:pt idx="352">
                  <c:v>28139</c:v>
                </c:pt>
                <c:pt idx="353">
                  <c:v>125545</c:v>
                </c:pt>
                <c:pt idx="354">
                  <c:v>98834</c:v>
                </c:pt>
                <c:pt idx="355">
                  <c:v>166900</c:v>
                </c:pt>
                <c:pt idx="356">
                  <c:v>2313</c:v>
                </c:pt>
                <c:pt idx="357">
                  <c:v>2638</c:v>
                </c:pt>
                <c:pt idx="358">
                  <c:v>12819</c:v>
                </c:pt>
                <c:pt idx="359">
                  <c:v>368588</c:v>
                </c:pt>
                <c:pt idx="360">
                  <c:v>189721</c:v>
                </c:pt>
                <c:pt idx="361">
                  <c:v>142020</c:v>
                </c:pt>
                <c:pt idx="362">
                  <c:v>2935</c:v>
                </c:pt>
                <c:pt idx="363">
                  <c:v>101942</c:v>
                </c:pt>
                <c:pt idx="364">
                  <c:v>33227</c:v>
                </c:pt>
                <c:pt idx="365">
                  <c:v>6954</c:v>
                </c:pt>
                <c:pt idx="366">
                  <c:v>4474</c:v>
                </c:pt>
                <c:pt idx="367">
                  <c:v>486956</c:v>
                </c:pt>
                <c:pt idx="368">
                  <c:v>31160</c:v>
                </c:pt>
                <c:pt idx="369">
                  <c:v>6647</c:v>
                </c:pt>
                <c:pt idx="370">
                  <c:v>338149</c:v>
                </c:pt>
                <c:pt idx="371">
                  <c:v>4178</c:v>
                </c:pt>
                <c:pt idx="372">
                  <c:v>75083793</c:v>
                </c:pt>
                <c:pt idx="373">
                  <c:v>111</c:v>
                </c:pt>
                <c:pt idx="374">
                  <c:v>5010</c:v>
                </c:pt>
                <c:pt idx="375">
                  <c:v>48620</c:v>
                </c:pt>
                <c:pt idx="376">
                  <c:v>44423</c:v>
                </c:pt>
                <c:pt idx="377">
                  <c:v>1767</c:v>
                </c:pt>
                <c:pt idx="378">
                  <c:v>68524</c:v>
                </c:pt>
                <c:pt idx="379">
                  <c:v>714316</c:v>
                </c:pt>
                <c:pt idx="380">
                  <c:v>12434</c:v>
                </c:pt>
                <c:pt idx="381">
                  <c:v>78960</c:v>
                </c:pt>
                <c:pt idx="382">
                  <c:v>2119428</c:v>
                </c:pt>
                <c:pt idx="383">
                  <c:v>72139</c:v>
                </c:pt>
                <c:pt idx="384">
                  <c:v>1187</c:v>
                </c:pt>
                <c:pt idx="385">
                  <c:v>449820</c:v>
                </c:pt>
                <c:pt idx="386">
                  <c:v>809</c:v>
                </c:pt>
                <c:pt idx="387">
                  <c:v>6618</c:v>
                </c:pt>
                <c:pt idx="388">
                  <c:v>55797</c:v>
                </c:pt>
                <c:pt idx="389">
                  <c:v>1640535</c:v>
                </c:pt>
                <c:pt idx="390">
                  <c:v>8592</c:v>
                </c:pt>
                <c:pt idx="391">
                  <c:v>64576</c:v>
                </c:pt>
                <c:pt idx="392">
                  <c:v>6715</c:v>
                </c:pt>
                <c:pt idx="393">
                  <c:v>42834</c:v>
                </c:pt>
                <c:pt idx="394">
                  <c:v>8493</c:v>
                </c:pt>
                <c:pt idx="395">
                  <c:v>12081</c:v>
                </c:pt>
                <c:pt idx="396">
                  <c:v>143419</c:v>
                </c:pt>
                <c:pt idx="397">
                  <c:v>963689</c:v>
                </c:pt>
                <c:pt idx="398">
                  <c:v>7834</c:v>
                </c:pt>
                <c:pt idx="399">
                  <c:v>489994</c:v>
                </c:pt>
                <c:pt idx="400">
                  <c:v>1294</c:v>
                </c:pt>
                <c:pt idx="401">
                  <c:v>313867</c:v>
                </c:pt>
                <c:pt idx="402">
                  <c:v>8972</c:v>
                </c:pt>
                <c:pt idx="403">
                  <c:v>4058455</c:v>
                </c:pt>
                <c:pt idx="404">
                  <c:v>1102722</c:v>
                </c:pt>
                <c:pt idx="405">
                  <c:v>794956</c:v>
                </c:pt>
                <c:pt idx="406">
                  <c:v>5795</c:v>
                </c:pt>
                <c:pt idx="407">
                  <c:v>10602</c:v>
                </c:pt>
                <c:pt idx="408">
                  <c:v>22748</c:v>
                </c:pt>
                <c:pt idx="409">
                  <c:v>874563</c:v>
                </c:pt>
                <c:pt idx="410">
                  <c:v>137729</c:v>
                </c:pt>
                <c:pt idx="411">
                  <c:v>3367</c:v>
                </c:pt>
                <c:pt idx="412">
                  <c:v>418098</c:v>
                </c:pt>
                <c:pt idx="413">
                  <c:v>1362</c:v>
                </c:pt>
                <c:pt idx="414">
                  <c:v>1601863</c:v>
                </c:pt>
                <c:pt idx="415">
                  <c:v>37747</c:v>
                </c:pt>
                <c:pt idx="416">
                  <c:v>169522</c:v>
                </c:pt>
                <c:pt idx="417">
                  <c:v>636458</c:v>
                </c:pt>
                <c:pt idx="418">
                  <c:v>101834</c:v>
                </c:pt>
                <c:pt idx="419">
                  <c:v>587993</c:v>
                </c:pt>
                <c:pt idx="420">
                  <c:v>341855</c:v>
                </c:pt>
                <c:pt idx="421">
                  <c:v>48207</c:v>
                </c:pt>
                <c:pt idx="422">
                  <c:v>49395</c:v>
                </c:pt>
                <c:pt idx="423">
                  <c:v>193975</c:v>
                </c:pt>
                <c:pt idx="424">
                  <c:v>6407</c:v>
                </c:pt>
                <c:pt idx="425">
                  <c:v>156397</c:v>
                </c:pt>
                <c:pt idx="426">
                  <c:v>710273</c:v>
                </c:pt>
                <c:pt idx="427">
                  <c:v>3713</c:v>
                </c:pt>
                <c:pt idx="428">
                  <c:v>508470</c:v>
                </c:pt>
                <c:pt idx="429">
                  <c:v>1592059</c:v>
                </c:pt>
                <c:pt idx="430">
                  <c:v>420890</c:v>
                </c:pt>
                <c:pt idx="431">
                  <c:v>172297</c:v>
                </c:pt>
                <c:pt idx="432">
                  <c:v>203363</c:v>
                </c:pt>
                <c:pt idx="433">
                  <c:v>127231</c:v>
                </c:pt>
                <c:pt idx="434">
                  <c:v>33636</c:v>
                </c:pt>
                <c:pt idx="435">
                  <c:v>57207</c:v>
                </c:pt>
                <c:pt idx="436">
                  <c:v>1507052</c:v>
                </c:pt>
                <c:pt idx="437">
                  <c:v>19827</c:v>
                </c:pt>
                <c:pt idx="438">
                  <c:v>26305</c:v>
                </c:pt>
                <c:pt idx="439">
                  <c:v>17718</c:v>
                </c:pt>
                <c:pt idx="440">
                  <c:v>40121</c:v>
                </c:pt>
                <c:pt idx="441">
                  <c:v>633</c:v>
                </c:pt>
                <c:pt idx="442">
                  <c:v>995365</c:v>
                </c:pt>
                <c:pt idx="443">
                  <c:v>1094</c:v>
                </c:pt>
                <c:pt idx="444">
                  <c:v>38092</c:v>
                </c:pt>
                <c:pt idx="445">
                  <c:v>234346</c:v>
                </c:pt>
                <c:pt idx="446">
                  <c:v>108165</c:v>
                </c:pt>
                <c:pt idx="447">
                  <c:v>4554</c:v>
                </c:pt>
                <c:pt idx="448">
                  <c:v>334925</c:v>
                </c:pt>
                <c:pt idx="449">
                  <c:v>55280</c:v>
                </c:pt>
                <c:pt idx="450">
                  <c:v>1264</c:v>
                </c:pt>
                <c:pt idx="451">
                  <c:v>7754</c:v>
                </c:pt>
                <c:pt idx="452">
                  <c:v>179210</c:v>
                </c:pt>
                <c:pt idx="453">
                  <c:v>218553</c:v>
                </c:pt>
                <c:pt idx="454">
                  <c:v>5177</c:v>
                </c:pt>
                <c:pt idx="455">
                  <c:v>49597</c:v>
                </c:pt>
                <c:pt idx="456">
                  <c:v>1716394</c:v>
                </c:pt>
                <c:pt idx="457">
                  <c:v>154971</c:v>
                </c:pt>
                <c:pt idx="458">
                  <c:v>16059</c:v>
                </c:pt>
                <c:pt idx="459">
                  <c:v>19418</c:v>
                </c:pt>
                <c:pt idx="460">
                  <c:v>6700</c:v>
                </c:pt>
                <c:pt idx="461">
                  <c:v>80431</c:v>
                </c:pt>
                <c:pt idx="462">
                  <c:v>2</c:v>
                </c:pt>
                <c:pt idx="463">
                  <c:v>11216</c:v>
                </c:pt>
                <c:pt idx="464">
                  <c:v>49094</c:v>
                </c:pt>
                <c:pt idx="465">
                  <c:v>8779</c:v>
                </c:pt>
                <c:pt idx="466">
                  <c:v>18940</c:v>
                </c:pt>
                <c:pt idx="467">
                  <c:v>16294</c:v>
                </c:pt>
                <c:pt idx="468">
                  <c:v>157965</c:v>
                </c:pt>
                <c:pt idx="469">
                  <c:v>44452</c:v>
                </c:pt>
                <c:pt idx="470">
                  <c:v>77720</c:v>
                </c:pt>
                <c:pt idx="471">
                  <c:v>17161</c:v>
                </c:pt>
                <c:pt idx="472">
                  <c:v>1913448</c:v>
                </c:pt>
                <c:pt idx="473">
                  <c:v>9334</c:v>
                </c:pt>
                <c:pt idx="474">
                  <c:v>487175</c:v>
                </c:pt>
                <c:pt idx="475">
                  <c:v>15892</c:v>
                </c:pt>
                <c:pt idx="476">
                  <c:v>85748</c:v>
                </c:pt>
                <c:pt idx="477">
                  <c:v>6400</c:v>
                </c:pt>
                <c:pt idx="478">
                  <c:v>8804</c:v>
                </c:pt>
                <c:pt idx="479">
                  <c:v>42905</c:v>
                </c:pt>
                <c:pt idx="480">
                  <c:v>17177</c:v>
                </c:pt>
                <c:pt idx="481">
                  <c:v>93304</c:v>
                </c:pt>
                <c:pt idx="482">
                  <c:v>446558</c:v>
                </c:pt>
                <c:pt idx="483">
                  <c:v>107404</c:v>
                </c:pt>
                <c:pt idx="484">
                  <c:v>595152</c:v>
                </c:pt>
                <c:pt idx="485">
                  <c:v>106765</c:v>
                </c:pt>
                <c:pt idx="486">
                  <c:v>301486</c:v>
                </c:pt>
                <c:pt idx="487">
                  <c:v>4126044</c:v>
                </c:pt>
                <c:pt idx="488">
                  <c:v>29200</c:v>
                </c:pt>
                <c:pt idx="489">
                  <c:v>167556</c:v>
                </c:pt>
                <c:pt idx="490">
                  <c:v>24406</c:v>
                </c:pt>
                <c:pt idx="491">
                  <c:v>251599</c:v>
                </c:pt>
                <c:pt idx="492">
                  <c:v>501963</c:v>
                </c:pt>
                <c:pt idx="493">
                  <c:v>23472181</c:v>
                </c:pt>
                <c:pt idx="494">
                  <c:v>2125</c:v>
                </c:pt>
                <c:pt idx="495">
                  <c:v>12414920</c:v>
                </c:pt>
                <c:pt idx="496">
                  <c:v>2238</c:v>
                </c:pt>
                <c:pt idx="497">
                  <c:v>131349</c:v>
                </c:pt>
                <c:pt idx="498">
                  <c:v>3885</c:v>
                </c:pt>
                <c:pt idx="499">
                  <c:v>1076</c:v>
                </c:pt>
                <c:pt idx="500">
                  <c:v>27788</c:v>
                </c:pt>
                <c:pt idx="501">
                  <c:v>7205</c:v>
                </c:pt>
                <c:pt idx="502">
                  <c:v>48153</c:v>
                </c:pt>
                <c:pt idx="503">
                  <c:v>30495</c:v>
                </c:pt>
                <c:pt idx="504">
                  <c:v>1093</c:v>
                </c:pt>
                <c:pt idx="505">
                  <c:v>679</c:v>
                </c:pt>
                <c:pt idx="506">
                  <c:v>1440574</c:v>
                </c:pt>
                <c:pt idx="507">
                  <c:v>959</c:v>
                </c:pt>
                <c:pt idx="508">
                  <c:v>24591</c:v>
                </c:pt>
                <c:pt idx="509">
                  <c:v>7130</c:v>
                </c:pt>
                <c:pt idx="510">
                  <c:v>1986233</c:v>
                </c:pt>
                <c:pt idx="511">
                  <c:v>165650</c:v>
                </c:pt>
                <c:pt idx="512">
                  <c:v>148069</c:v>
                </c:pt>
                <c:pt idx="513">
                  <c:v>9278</c:v>
                </c:pt>
                <c:pt idx="514">
                  <c:v>3826</c:v>
                </c:pt>
                <c:pt idx="515">
                  <c:v>110316</c:v>
                </c:pt>
                <c:pt idx="516">
                  <c:v>138266</c:v>
                </c:pt>
                <c:pt idx="517">
                  <c:v>284631</c:v>
                </c:pt>
                <c:pt idx="518">
                  <c:v>3057759</c:v>
                </c:pt>
                <c:pt idx="519">
                  <c:v>657108</c:v>
                </c:pt>
                <c:pt idx="520">
                  <c:v>58863</c:v>
                </c:pt>
                <c:pt idx="521">
                  <c:v>1929656</c:v>
                </c:pt>
                <c:pt idx="522">
                  <c:v>11268</c:v>
                </c:pt>
                <c:pt idx="523">
                  <c:v>163206</c:v>
                </c:pt>
                <c:pt idx="524">
                  <c:v>1427455</c:v>
                </c:pt>
                <c:pt idx="525">
                  <c:v>1485513</c:v>
                </c:pt>
                <c:pt idx="526">
                  <c:v>15914</c:v>
                </c:pt>
                <c:pt idx="527">
                  <c:v>27942</c:v>
                </c:pt>
                <c:pt idx="528">
                  <c:v>17139</c:v>
                </c:pt>
                <c:pt idx="529">
                  <c:v>103438876</c:v>
                </c:pt>
                <c:pt idx="530">
                  <c:v>78586</c:v>
                </c:pt>
                <c:pt idx="531">
                  <c:v>1237</c:v>
                </c:pt>
                <c:pt idx="532">
                  <c:v>19338</c:v>
                </c:pt>
                <c:pt idx="533">
                  <c:v>28303</c:v>
                </c:pt>
                <c:pt idx="534">
                  <c:v>3108262</c:v>
                </c:pt>
                <c:pt idx="535">
                  <c:v>711842</c:v>
                </c:pt>
                <c:pt idx="536">
                  <c:v>28639</c:v>
                </c:pt>
                <c:pt idx="537">
                  <c:v>451600</c:v>
                </c:pt>
                <c:pt idx="538">
                  <c:v>5912</c:v>
                </c:pt>
                <c:pt idx="539">
                  <c:v>5981</c:v>
                </c:pt>
                <c:pt idx="540">
                  <c:v>32913</c:v>
                </c:pt>
                <c:pt idx="541">
                  <c:v>323</c:v>
                </c:pt>
                <c:pt idx="542">
                  <c:v>1444</c:v>
                </c:pt>
                <c:pt idx="543">
                  <c:v>33540</c:v>
                </c:pt>
                <c:pt idx="544">
                  <c:v>915663</c:v>
                </c:pt>
                <c:pt idx="545">
                  <c:v>363067</c:v>
                </c:pt>
                <c:pt idx="546">
                  <c:v>20856</c:v>
                </c:pt>
                <c:pt idx="547">
                  <c:v>4541</c:v>
                </c:pt>
                <c:pt idx="548">
                  <c:v>5286</c:v>
                </c:pt>
                <c:pt idx="549">
                  <c:v>1639</c:v>
                </c:pt>
                <c:pt idx="550">
                  <c:v>704494</c:v>
                </c:pt>
                <c:pt idx="551">
                  <c:v>729112</c:v>
                </c:pt>
                <c:pt idx="552">
                  <c:v>519</c:v>
                </c:pt>
                <c:pt idx="553">
                  <c:v>35847</c:v>
                </c:pt>
                <c:pt idx="554">
                  <c:v>69384</c:v>
                </c:pt>
                <c:pt idx="555">
                  <c:v>85718</c:v>
                </c:pt>
                <c:pt idx="556">
                  <c:v>50786</c:v>
                </c:pt>
                <c:pt idx="557">
                  <c:v>1077</c:v>
                </c:pt>
                <c:pt idx="558">
                  <c:v>1872</c:v>
                </c:pt>
                <c:pt idx="559">
                  <c:v>42229</c:v>
                </c:pt>
                <c:pt idx="560">
                  <c:v>359315</c:v>
                </c:pt>
                <c:pt idx="561">
                  <c:v>684974</c:v>
                </c:pt>
                <c:pt idx="562">
                  <c:v>22699</c:v>
                </c:pt>
                <c:pt idx="563">
                  <c:v>34372</c:v>
                </c:pt>
                <c:pt idx="564">
                  <c:v>19666</c:v>
                </c:pt>
                <c:pt idx="565">
                  <c:v>246231</c:v>
                </c:pt>
                <c:pt idx="566">
                  <c:v>765189</c:v>
                </c:pt>
                <c:pt idx="567">
                  <c:v>99025</c:v>
                </c:pt>
                <c:pt idx="568">
                  <c:v>169113</c:v>
                </c:pt>
                <c:pt idx="569">
                  <c:v>654696</c:v>
                </c:pt>
                <c:pt idx="570">
                  <c:v>398711</c:v>
                </c:pt>
                <c:pt idx="571">
                  <c:v>28717</c:v>
                </c:pt>
                <c:pt idx="572">
                  <c:v>913</c:v>
                </c:pt>
                <c:pt idx="573">
                  <c:v>34910</c:v>
                </c:pt>
                <c:pt idx="574">
                  <c:v>59724</c:v>
                </c:pt>
                <c:pt idx="575">
                  <c:v>63111</c:v>
                </c:pt>
                <c:pt idx="576">
                  <c:v>98096</c:v>
                </c:pt>
                <c:pt idx="577">
                  <c:v>17535</c:v>
                </c:pt>
                <c:pt idx="578">
                  <c:v>3016309</c:v>
                </c:pt>
                <c:pt idx="579">
                  <c:v>1805564</c:v>
                </c:pt>
                <c:pt idx="580">
                  <c:v>22331</c:v>
                </c:pt>
                <c:pt idx="581">
                  <c:v>3311</c:v>
                </c:pt>
                <c:pt idx="582">
                  <c:v>7627</c:v>
                </c:pt>
                <c:pt idx="583">
                  <c:v>2317</c:v>
                </c:pt>
                <c:pt idx="584">
                  <c:v>174</c:v>
                </c:pt>
                <c:pt idx="585">
                  <c:v>112074</c:v>
                </c:pt>
                <c:pt idx="586">
                  <c:v>30771</c:v>
                </c:pt>
                <c:pt idx="587">
                  <c:v>60073</c:v>
                </c:pt>
                <c:pt idx="588">
                  <c:v>120853</c:v>
                </c:pt>
                <c:pt idx="589">
                  <c:v>263</c:v>
                </c:pt>
                <c:pt idx="590">
                  <c:v>22026</c:v>
                </c:pt>
                <c:pt idx="591">
                  <c:v>176098</c:v>
                </c:pt>
                <c:pt idx="592">
                  <c:v>2346</c:v>
                </c:pt>
                <c:pt idx="593">
                  <c:v>85974</c:v>
                </c:pt>
                <c:pt idx="594">
                  <c:v>376258</c:v>
                </c:pt>
                <c:pt idx="595">
                  <c:v>3</c:v>
                </c:pt>
                <c:pt idx="596">
                  <c:v>405295</c:v>
                </c:pt>
                <c:pt idx="597">
                  <c:v>11098</c:v>
                </c:pt>
                <c:pt idx="598">
                  <c:v>1785</c:v>
                </c:pt>
                <c:pt idx="599">
                  <c:v>135584</c:v>
                </c:pt>
                <c:pt idx="600">
                  <c:v>22460</c:v>
                </c:pt>
                <c:pt idx="601">
                  <c:v>794</c:v>
                </c:pt>
                <c:pt idx="602">
                  <c:v>230636</c:v>
                </c:pt>
                <c:pt idx="603">
                  <c:v>324566</c:v>
                </c:pt>
                <c:pt idx="604">
                  <c:v>143474</c:v>
                </c:pt>
                <c:pt idx="605">
                  <c:v>46104</c:v>
                </c:pt>
                <c:pt idx="606">
                  <c:v>84</c:v>
                </c:pt>
                <c:pt idx="607">
                  <c:v>52743</c:v>
                </c:pt>
                <c:pt idx="608">
                  <c:v>24874</c:v>
                </c:pt>
                <c:pt idx="609">
                  <c:v>524</c:v>
                </c:pt>
                <c:pt idx="610">
                  <c:v>1052669</c:v>
                </c:pt>
                <c:pt idx="611">
                  <c:v>115959</c:v>
                </c:pt>
                <c:pt idx="612">
                  <c:v>199813</c:v>
                </c:pt>
                <c:pt idx="613">
                  <c:v>269067</c:v>
                </c:pt>
                <c:pt idx="614">
                  <c:v>46549</c:v>
                </c:pt>
                <c:pt idx="615">
                  <c:v>4942</c:v>
                </c:pt>
                <c:pt idx="616">
                  <c:v>17166</c:v>
                </c:pt>
                <c:pt idx="617">
                  <c:v>11808</c:v>
                </c:pt>
                <c:pt idx="618">
                  <c:v>121418</c:v>
                </c:pt>
                <c:pt idx="619">
                  <c:v>1387281</c:v>
                </c:pt>
                <c:pt idx="620">
                  <c:v>783941</c:v>
                </c:pt>
                <c:pt idx="621">
                  <c:v>9705</c:v>
                </c:pt>
                <c:pt idx="622">
                  <c:v>90480</c:v>
                </c:pt>
                <c:pt idx="623">
                  <c:v>29683</c:v>
                </c:pt>
                <c:pt idx="624">
                  <c:v>2528</c:v>
                </c:pt>
                <c:pt idx="625">
                  <c:v>273153</c:v>
                </c:pt>
                <c:pt idx="626">
                  <c:v>1421651</c:v>
                </c:pt>
                <c:pt idx="627">
                  <c:v>168879</c:v>
                </c:pt>
                <c:pt idx="628">
                  <c:v>88011</c:v>
                </c:pt>
                <c:pt idx="629">
                  <c:v>909147</c:v>
                </c:pt>
                <c:pt idx="630">
                  <c:v>166282</c:v>
                </c:pt>
                <c:pt idx="631">
                  <c:v>118327</c:v>
                </c:pt>
                <c:pt idx="632">
                  <c:v>880002</c:v>
                </c:pt>
                <c:pt idx="633">
                  <c:v>344799</c:v>
                </c:pt>
                <c:pt idx="634">
                  <c:v>25577</c:v>
                </c:pt>
                <c:pt idx="635">
                  <c:v>7037018</c:v>
                </c:pt>
                <c:pt idx="636">
                  <c:v>37755</c:v>
                </c:pt>
                <c:pt idx="637">
                  <c:v>74876</c:v>
                </c:pt>
                <c:pt idx="638">
                  <c:v>2857279</c:v>
                </c:pt>
                <c:pt idx="639">
                  <c:v>294865</c:v>
                </c:pt>
                <c:pt idx="640">
                  <c:v>95028</c:v>
                </c:pt>
                <c:pt idx="641">
                  <c:v>2492654</c:v>
                </c:pt>
                <c:pt idx="642">
                  <c:v>11619</c:v>
                </c:pt>
                <c:pt idx="643">
                  <c:v>24301</c:v>
                </c:pt>
                <c:pt idx="644">
                  <c:v>1041008</c:v>
                </c:pt>
                <c:pt idx="645">
                  <c:v>250390</c:v>
                </c:pt>
                <c:pt idx="646">
                  <c:v>46540</c:v>
                </c:pt>
                <c:pt idx="647">
                  <c:v>152397</c:v>
                </c:pt>
                <c:pt idx="648">
                  <c:v>202354</c:v>
                </c:pt>
                <c:pt idx="649">
                  <c:v>205613</c:v>
                </c:pt>
                <c:pt idx="650">
                  <c:v>311491</c:v>
                </c:pt>
                <c:pt idx="651">
                  <c:v>722711</c:v>
                </c:pt>
                <c:pt idx="652">
                  <c:v>25471</c:v>
                </c:pt>
                <c:pt idx="653">
                  <c:v>54330</c:v>
                </c:pt>
                <c:pt idx="654">
                  <c:v>506514</c:v>
                </c:pt>
                <c:pt idx="655">
                  <c:v>607002</c:v>
                </c:pt>
                <c:pt idx="656">
                  <c:v>120</c:v>
                </c:pt>
                <c:pt idx="657">
                  <c:v>859</c:v>
                </c:pt>
                <c:pt idx="658">
                  <c:v>4763103</c:v>
                </c:pt>
                <c:pt idx="659">
                  <c:v>143064</c:v>
                </c:pt>
                <c:pt idx="660">
                  <c:v>52270</c:v>
                </c:pt>
                <c:pt idx="661">
                  <c:v>1639488</c:v>
                </c:pt>
                <c:pt idx="662">
                  <c:v>69430</c:v>
                </c:pt>
                <c:pt idx="663">
                  <c:v>63156</c:v>
                </c:pt>
                <c:pt idx="664">
                  <c:v>10130</c:v>
                </c:pt>
                <c:pt idx="665">
                  <c:v>2762166</c:v>
                </c:pt>
                <c:pt idx="666">
                  <c:v>1204731</c:v>
                </c:pt>
                <c:pt idx="667">
                  <c:v>8033766</c:v>
                </c:pt>
                <c:pt idx="668">
                  <c:v>490268</c:v>
                </c:pt>
                <c:pt idx="669">
                  <c:v>182708</c:v>
                </c:pt>
                <c:pt idx="670">
                  <c:v>10345</c:v>
                </c:pt>
                <c:pt idx="671">
                  <c:v>1088927</c:v>
                </c:pt>
                <c:pt idx="672">
                  <c:v>750</c:v>
                </c:pt>
                <c:pt idx="673">
                  <c:v>159881</c:v>
                </c:pt>
                <c:pt idx="674">
                  <c:v>84026</c:v>
                </c:pt>
                <c:pt idx="675">
                  <c:v>113612</c:v>
                </c:pt>
                <c:pt idx="676">
                  <c:v>68879</c:v>
                </c:pt>
                <c:pt idx="677">
                  <c:v>1392733</c:v>
                </c:pt>
                <c:pt idx="678">
                  <c:v>121999</c:v>
                </c:pt>
                <c:pt idx="679">
                  <c:v>585336</c:v>
                </c:pt>
                <c:pt idx="680">
                  <c:v>7697</c:v>
                </c:pt>
                <c:pt idx="681">
                  <c:v>470491</c:v>
                </c:pt>
                <c:pt idx="682">
                  <c:v>78081</c:v>
                </c:pt>
                <c:pt idx="683">
                  <c:v>5504</c:v>
                </c:pt>
                <c:pt idx="684">
                  <c:v>926029</c:v>
                </c:pt>
                <c:pt idx="685">
                  <c:v>3941</c:v>
                </c:pt>
                <c:pt idx="686">
                  <c:v>6373</c:v>
                </c:pt>
                <c:pt idx="687">
                  <c:v>216</c:v>
                </c:pt>
                <c:pt idx="688">
                  <c:v>190</c:v>
                </c:pt>
                <c:pt idx="689">
                  <c:v>285628</c:v>
                </c:pt>
                <c:pt idx="690">
                  <c:v>106151</c:v>
                </c:pt>
                <c:pt idx="691">
                  <c:v>44026</c:v>
                </c:pt>
                <c:pt idx="692">
                  <c:v>278824</c:v>
                </c:pt>
                <c:pt idx="693">
                  <c:v>43629</c:v>
                </c:pt>
                <c:pt idx="694">
                  <c:v>21595</c:v>
                </c:pt>
                <c:pt idx="695">
                  <c:v>33068</c:v>
                </c:pt>
                <c:pt idx="696">
                  <c:v>74376</c:v>
                </c:pt>
                <c:pt idx="697">
                  <c:v>9909</c:v>
                </c:pt>
                <c:pt idx="698">
                  <c:v>159450</c:v>
                </c:pt>
                <c:pt idx="699">
                  <c:v>153329</c:v>
                </c:pt>
                <c:pt idx="700">
                  <c:v>19668</c:v>
                </c:pt>
                <c:pt idx="701">
                  <c:v>102717</c:v>
                </c:pt>
                <c:pt idx="702">
                  <c:v>1758444</c:v>
                </c:pt>
                <c:pt idx="703">
                  <c:v>174871</c:v>
                </c:pt>
                <c:pt idx="704">
                  <c:v>269030</c:v>
                </c:pt>
                <c:pt idx="705">
                  <c:v>17422</c:v>
                </c:pt>
                <c:pt idx="706">
                  <c:v>11529</c:v>
                </c:pt>
                <c:pt idx="707">
                  <c:v>16365</c:v>
                </c:pt>
                <c:pt idx="708">
                  <c:v>453</c:v>
                </c:pt>
                <c:pt idx="709">
                  <c:v>33765</c:v>
                </c:pt>
                <c:pt idx="710">
                  <c:v>7441</c:v>
                </c:pt>
                <c:pt idx="711">
                  <c:v>1063222</c:v>
                </c:pt>
                <c:pt idx="712">
                  <c:v>4640</c:v>
                </c:pt>
                <c:pt idx="713">
                  <c:v>144516</c:v>
                </c:pt>
                <c:pt idx="714">
                  <c:v>2057912</c:v>
                </c:pt>
                <c:pt idx="715">
                  <c:v>6117</c:v>
                </c:pt>
                <c:pt idx="716">
                  <c:v>722025</c:v>
                </c:pt>
                <c:pt idx="717">
                  <c:v>2936</c:v>
                </c:pt>
                <c:pt idx="718">
                  <c:v>1438239</c:v>
                </c:pt>
                <c:pt idx="719">
                  <c:v>28755</c:v>
                </c:pt>
                <c:pt idx="720">
                  <c:v>125245</c:v>
                </c:pt>
                <c:pt idx="721">
                  <c:v>10612741</c:v>
                </c:pt>
                <c:pt idx="722">
                  <c:v>4030</c:v>
                </c:pt>
                <c:pt idx="723">
                  <c:v>445044</c:v>
                </c:pt>
                <c:pt idx="724">
                  <c:v>955121</c:v>
                </c:pt>
                <c:pt idx="725">
                  <c:v>752081</c:v>
                </c:pt>
                <c:pt idx="726">
                  <c:v>356739</c:v>
                </c:pt>
                <c:pt idx="727">
                  <c:v>60706</c:v>
                </c:pt>
                <c:pt idx="728">
                  <c:v>49165</c:v>
                </c:pt>
                <c:pt idx="729">
                  <c:v>56</c:v>
                </c:pt>
                <c:pt idx="730">
                  <c:v>8554</c:v>
                </c:pt>
                <c:pt idx="731">
                  <c:v>32184</c:v>
                </c:pt>
                <c:pt idx="732">
                  <c:v>2053247</c:v>
                </c:pt>
                <c:pt idx="733">
                  <c:v>4229</c:v>
                </c:pt>
                <c:pt idx="734">
                  <c:v>921864</c:v>
                </c:pt>
                <c:pt idx="735">
                  <c:v>142433</c:v>
                </c:pt>
                <c:pt idx="736">
                  <c:v>912401</c:v>
                </c:pt>
                <c:pt idx="737">
                  <c:v>6147</c:v>
                </c:pt>
                <c:pt idx="738">
                  <c:v>4669672</c:v>
                </c:pt>
                <c:pt idx="739">
                  <c:v>1880</c:v>
                </c:pt>
                <c:pt idx="740">
                  <c:v>45619</c:v>
                </c:pt>
                <c:pt idx="741">
                  <c:v>6369</c:v>
                </c:pt>
                <c:pt idx="742">
                  <c:v>137142</c:v>
                </c:pt>
                <c:pt idx="743">
                  <c:v>9341473</c:v>
                </c:pt>
                <c:pt idx="744">
                  <c:v>4384</c:v>
                </c:pt>
                <c:pt idx="745">
                  <c:v>7271</c:v>
                </c:pt>
                <c:pt idx="746">
                  <c:v>8019</c:v>
                </c:pt>
                <c:pt idx="747">
                  <c:v>14521</c:v>
                </c:pt>
                <c:pt idx="748">
                  <c:v>38651</c:v>
                </c:pt>
                <c:pt idx="749">
                  <c:v>44138</c:v>
                </c:pt>
                <c:pt idx="750">
                  <c:v>144114</c:v>
                </c:pt>
                <c:pt idx="751">
                  <c:v>21302</c:v>
                </c:pt>
                <c:pt idx="752">
                  <c:v>17151</c:v>
                </c:pt>
                <c:pt idx="753">
                  <c:v>178535</c:v>
                </c:pt>
                <c:pt idx="754">
                  <c:v>24384</c:v>
                </c:pt>
                <c:pt idx="755">
                  <c:v>907040</c:v>
                </c:pt>
                <c:pt idx="756">
                  <c:v>57799</c:v>
                </c:pt>
                <c:pt idx="757">
                  <c:v>7170</c:v>
                </c:pt>
                <c:pt idx="758">
                  <c:v>9714</c:v>
                </c:pt>
                <c:pt idx="759">
                  <c:v>1391670</c:v>
                </c:pt>
                <c:pt idx="760">
                  <c:v>106528</c:v>
                </c:pt>
                <c:pt idx="761">
                  <c:v>322336</c:v>
                </c:pt>
                <c:pt idx="762">
                  <c:v>169841</c:v>
                </c:pt>
                <c:pt idx="763">
                  <c:v>2722241</c:v>
                </c:pt>
                <c:pt idx="764">
                  <c:v>1425</c:v>
                </c:pt>
                <c:pt idx="765">
                  <c:v>329667</c:v>
                </c:pt>
                <c:pt idx="766">
                  <c:v>20684</c:v>
                </c:pt>
                <c:pt idx="767">
                  <c:v>4986</c:v>
                </c:pt>
                <c:pt idx="768">
                  <c:v>673167</c:v>
                </c:pt>
                <c:pt idx="769">
                  <c:v>640524</c:v>
                </c:pt>
                <c:pt idx="770">
                  <c:v>31896</c:v>
                </c:pt>
                <c:pt idx="771">
                  <c:v>279358</c:v>
                </c:pt>
                <c:pt idx="772">
                  <c:v>125987</c:v>
                </c:pt>
                <c:pt idx="773">
                  <c:v>15575</c:v>
                </c:pt>
                <c:pt idx="774">
                  <c:v>4290</c:v>
                </c:pt>
                <c:pt idx="775">
                  <c:v>446544</c:v>
                </c:pt>
                <c:pt idx="776">
                  <c:v>59234</c:v>
                </c:pt>
                <c:pt idx="777">
                  <c:v>42966</c:v>
                </c:pt>
                <c:pt idx="778">
                  <c:v>630029</c:v>
                </c:pt>
                <c:pt idx="779">
                  <c:v>167569</c:v>
                </c:pt>
                <c:pt idx="780">
                  <c:v>4112</c:v>
                </c:pt>
                <c:pt idx="781">
                  <c:v>16153</c:v>
                </c:pt>
                <c:pt idx="782">
                  <c:v>2106</c:v>
                </c:pt>
                <c:pt idx="783">
                  <c:v>640748</c:v>
                </c:pt>
                <c:pt idx="784">
                  <c:v>82599</c:v>
                </c:pt>
                <c:pt idx="785">
                  <c:v>917953</c:v>
                </c:pt>
                <c:pt idx="786">
                  <c:v>441361</c:v>
                </c:pt>
                <c:pt idx="787">
                  <c:v>5633</c:v>
                </c:pt>
                <c:pt idx="788">
                  <c:v>131113</c:v>
                </c:pt>
                <c:pt idx="789">
                  <c:v>91</c:v>
                </c:pt>
                <c:pt idx="790">
                  <c:v>36212</c:v>
                </c:pt>
                <c:pt idx="791">
                  <c:v>66709</c:v>
                </c:pt>
                <c:pt idx="792">
                  <c:v>4980733</c:v>
                </c:pt>
                <c:pt idx="793">
                  <c:v>8750</c:v>
                </c:pt>
                <c:pt idx="794">
                  <c:v>3197</c:v>
                </c:pt>
                <c:pt idx="795">
                  <c:v>1895105</c:v>
                </c:pt>
                <c:pt idx="796">
                  <c:v>323753</c:v>
                </c:pt>
                <c:pt idx="797">
                  <c:v>78317</c:v>
                </c:pt>
                <c:pt idx="798">
                  <c:v>319395</c:v>
                </c:pt>
                <c:pt idx="799">
                  <c:v>31011</c:v>
                </c:pt>
                <c:pt idx="800">
                  <c:v>4933</c:v>
                </c:pt>
                <c:pt idx="801">
                  <c:v>827</c:v>
                </c:pt>
                <c:pt idx="802">
                  <c:v>7049</c:v>
                </c:pt>
                <c:pt idx="803">
                  <c:v>62983</c:v>
                </c:pt>
                <c:pt idx="804">
                  <c:v>6613</c:v>
                </c:pt>
                <c:pt idx="805">
                  <c:v>528891</c:v>
                </c:pt>
                <c:pt idx="806">
                  <c:v>75693</c:v>
                </c:pt>
                <c:pt idx="807">
                  <c:v>760463</c:v>
                </c:pt>
                <c:pt idx="808">
                  <c:v>217161</c:v>
                </c:pt>
                <c:pt idx="809">
                  <c:v>212118</c:v>
                </c:pt>
                <c:pt idx="810">
                  <c:v>605887</c:v>
                </c:pt>
                <c:pt idx="811">
                  <c:v>2499909</c:v>
                </c:pt>
                <c:pt idx="812">
                  <c:v>4274</c:v>
                </c:pt>
                <c:pt idx="813">
                  <c:v>14379</c:v>
                </c:pt>
                <c:pt idx="814">
                  <c:v>966</c:v>
                </c:pt>
                <c:pt idx="815">
                  <c:v>3484370</c:v>
                </c:pt>
                <c:pt idx="816">
                  <c:v>195301</c:v>
                </c:pt>
                <c:pt idx="817">
                  <c:v>438873</c:v>
                </c:pt>
                <c:pt idx="818">
                  <c:v>87122</c:v>
                </c:pt>
                <c:pt idx="819">
                  <c:v>46180</c:v>
                </c:pt>
                <c:pt idx="820">
                  <c:v>359361</c:v>
                </c:pt>
                <c:pt idx="821">
                  <c:v>6515</c:v>
                </c:pt>
                <c:pt idx="822">
                  <c:v>5991403</c:v>
                </c:pt>
                <c:pt idx="823">
                  <c:v>7976</c:v>
                </c:pt>
                <c:pt idx="824">
                  <c:v>4167</c:v>
                </c:pt>
                <c:pt idx="825">
                  <c:v>16085</c:v>
                </c:pt>
                <c:pt idx="826">
                  <c:v>9639</c:v>
                </c:pt>
                <c:pt idx="827">
                  <c:v>488100</c:v>
                </c:pt>
                <c:pt idx="828">
                  <c:v>71362</c:v>
                </c:pt>
                <c:pt idx="829">
                  <c:v>31104</c:v>
                </c:pt>
                <c:pt idx="830">
                  <c:v>259001</c:v>
                </c:pt>
                <c:pt idx="831">
                  <c:v>3051473</c:v>
                </c:pt>
                <c:pt idx="832">
                  <c:v>2761792</c:v>
                </c:pt>
                <c:pt idx="833">
                  <c:v>187037</c:v>
                </c:pt>
                <c:pt idx="834">
                  <c:v>65680</c:v>
                </c:pt>
                <c:pt idx="835">
                  <c:v>29865</c:v>
                </c:pt>
                <c:pt idx="836">
                  <c:v>1417</c:v>
                </c:pt>
                <c:pt idx="837">
                  <c:v>33318</c:v>
                </c:pt>
                <c:pt idx="838">
                  <c:v>50732</c:v>
                </c:pt>
                <c:pt idx="839">
                  <c:v>41769342</c:v>
                </c:pt>
                <c:pt idx="840">
                  <c:v>308</c:v>
                </c:pt>
                <c:pt idx="841">
                  <c:v>323323</c:v>
                </c:pt>
                <c:pt idx="842">
                  <c:v>2836</c:v>
                </c:pt>
                <c:pt idx="843">
                  <c:v>48750</c:v>
                </c:pt>
                <c:pt idx="844">
                  <c:v>18686</c:v>
                </c:pt>
                <c:pt idx="845">
                  <c:v>223585</c:v>
                </c:pt>
                <c:pt idx="846">
                  <c:v>9362</c:v>
                </c:pt>
                <c:pt idx="847">
                  <c:v>8294</c:v>
                </c:pt>
                <c:pt idx="848">
                  <c:v>2045</c:v>
                </c:pt>
                <c:pt idx="849">
                  <c:v>1235681</c:v>
                </c:pt>
                <c:pt idx="850">
                  <c:v>1931764</c:v>
                </c:pt>
                <c:pt idx="851">
                  <c:v>1012</c:v>
                </c:pt>
                <c:pt idx="852">
                  <c:v>1187319</c:v>
                </c:pt>
                <c:pt idx="853">
                  <c:v>413</c:v>
                </c:pt>
                <c:pt idx="854">
                  <c:v>553574</c:v>
                </c:pt>
                <c:pt idx="855">
                  <c:v>56194</c:v>
                </c:pt>
                <c:pt idx="856">
                  <c:v>86752</c:v>
                </c:pt>
                <c:pt idx="857">
                  <c:v>13064</c:v>
                </c:pt>
                <c:pt idx="858">
                  <c:v>49278</c:v>
                </c:pt>
                <c:pt idx="859">
                  <c:v>19486</c:v>
                </c:pt>
                <c:pt idx="860">
                  <c:v>464160</c:v>
                </c:pt>
                <c:pt idx="861">
                  <c:v>9627256</c:v>
                </c:pt>
                <c:pt idx="862">
                  <c:v>5116913</c:v>
                </c:pt>
                <c:pt idx="863">
                  <c:v>81147</c:v>
                </c:pt>
                <c:pt idx="864">
                  <c:v>57706</c:v>
                </c:pt>
                <c:pt idx="865">
                  <c:v>15092</c:v>
                </c:pt>
                <c:pt idx="866">
                  <c:v>636</c:v>
                </c:pt>
                <c:pt idx="867">
                  <c:v>7121</c:v>
                </c:pt>
                <c:pt idx="868">
                  <c:v>1306</c:v>
                </c:pt>
                <c:pt idx="869">
                  <c:v>278498</c:v>
                </c:pt>
                <c:pt idx="870">
                  <c:v>94862</c:v>
                </c:pt>
                <c:pt idx="871">
                  <c:v>484969</c:v>
                </c:pt>
                <c:pt idx="872">
                  <c:v>1966980</c:v>
                </c:pt>
                <c:pt idx="873">
                  <c:v>43569</c:v>
                </c:pt>
                <c:pt idx="874">
                  <c:v>81842</c:v>
                </c:pt>
                <c:pt idx="875">
                  <c:v>93112</c:v>
                </c:pt>
                <c:pt idx="876">
                  <c:v>60489</c:v>
                </c:pt>
                <c:pt idx="877">
                  <c:v>77658</c:v>
                </c:pt>
                <c:pt idx="878">
                  <c:v>2673</c:v>
                </c:pt>
                <c:pt idx="879">
                  <c:v>38514</c:v>
                </c:pt>
                <c:pt idx="880">
                  <c:v>139754</c:v>
                </c:pt>
                <c:pt idx="881">
                  <c:v>879</c:v>
                </c:pt>
                <c:pt idx="882">
                  <c:v>10157</c:v>
                </c:pt>
                <c:pt idx="883">
                  <c:v>6599</c:v>
                </c:pt>
                <c:pt idx="884">
                  <c:v>39843</c:v>
                </c:pt>
                <c:pt idx="885">
                  <c:v>3085</c:v>
                </c:pt>
                <c:pt idx="886">
                  <c:v>9833</c:v>
                </c:pt>
                <c:pt idx="887">
                  <c:v>2375</c:v>
                </c:pt>
                <c:pt idx="888">
                  <c:v>85654</c:v>
                </c:pt>
                <c:pt idx="889">
                  <c:v>98490</c:v>
                </c:pt>
                <c:pt idx="890">
                  <c:v>656515</c:v>
                </c:pt>
                <c:pt idx="891">
                  <c:v>1118</c:v>
                </c:pt>
                <c:pt idx="892">
                  <c:v>3675</c:v>
                </c:pt>
                <c:pt idx="893">
                  <c:v>36027</c:v>
                </c:pt>
                <c:pt idx="894">
                  <c:v>1038970</c:v>
                </c:pt>
                <c:pt idx="895">
                  <c:v>42478</c:v>
                </c:pt>
                <c:pt idx="896">
                  <c:v>501344</c:v>
                </c:pt>
                <c:pt idx="897">
                  <c:v>13203</c:v>
                </c:pt>
                <c:pt idx="898">
                  <c:v>266906</c:v>
                </c:pt>
                <c:pt idx="899">
                  <c:v>316329</c:v>
                </c:pt>
                <c:pt idx="900">
                  <c:v>592209</c:v>
                </c:pt>
                <c:pt idx="901">
                  <c:v>10188</c:v>
                </c:pt>
                <c:pt idx="902">
                  <c:v>17455</c:v>
                </c:pt>
                <c:pt idx="903">
                  <c:v>45298</c:v>
                </c:pt>
                <c:pt idx="904">
                  <c:v>221299</c:v>
                </c:pt>
                <c:pt idx="905">
                  <c:v>1391685</c:v>
                </c:pt>
                <c:pt idx="906">
                  <c:v>282718</c:v>
                </c:pt>
                <c:pt idx="907">
                  <c:v>405227</c:v>
                </c:pt>
                <c:pt idx="908">
                  <c:v>13997</c:v>
                </c:pt>
                <c:pt idx="909">
                  <c:v>180887</c:v>
                </c:pt>
                <c:pt idx="910">
                  <c:v>7011</c:v>
                </c:pt>
                <c:pt idx="911">
                  <c:v>7160</c:v>
                </c:pt>
                <c:pt idx="912">
                  <c:v>628814</c:v>
                </c:pt>
                <c:pt idx="913">
                  <c:v>87849</c:v>
                </c:pt>
                <c:pt idx="914">
                  <c:v>9899</c:v>
                </c:pt>
                <c:pt idx="915">
                  <c:v>8660</c:v>
                </c:pt>
                <c:pt idx="916">
                  <c:v>295062</c:v>
                </c:pt>
                <c:pt idx="917">
                  <c:v>56663</c:v>
                </c:pt>
                <c:pt idx="918">
                  <c:v>490141</c:v>
                </c:pt>
                <c:pt idx="919">
                  <c:v>285797</c:v>
                </c:pt>
                <c:pt idx="920">
                  <c:v>1530</c:v>
                </c:pt>
                <c:pt idx="921">
                  <c:v>271067</c:v>
                </c:pt>
                <c:pt idx="922">
                  <c:v>175160</c:v>
                </c:pt>
                <c:pt idx="923">
                  <c:v>26960</c:v>
                </c:pt>
                <c:pt idx="924">
                  <c:v>186618</c:v>
                </c:pt>
                <c:pt idx="925">
                  <c:v>336374</c:v>
                </c:pt>
                <c:pt idx="926">
                  <c:v>186407</c:v>
                </c:pt>
                <c:pt idx="927">
                  <c:v>65503</c:v>
                </c:pt>
                <c:pt idx="928">
                  <c:v>82236</c:v>
                </c:pt>
                <c:pt idx="929">
                  <c:v>155832</c:v>
                </c:pt>
                <c:pt idx="930">
                  <c:v>946</c:v>
                </c:pt>
                <c:pt idx="931">
                  <c:v>579</c:v>
                </c:pt>
                <c:pt idx="932">
                  <c:v>70248</c:v>
                </c:pt>
                <c:pt idx="933">
                  <c:v>246659</c:v>
                </c:pt>
                <c:pt idx="934">
                  <c:v>287309</c:v>
                </c:pt>
                <c:pt idx="935">
                  <c:v>52065</c:v>
                </c:pt>
                <c:pt idx="936">
                  <c:v>406961</c:v>
                </c:pt>
                <c:pt idx="937">
                  <c:v>394382</c:v>
                </c:pt>
                <c:pt idx="938">
                  <c:v>50392</c:v>
                </c:pt>
                <c:pt idx="939">
                  <c:v>60283</c:v>
                </c:pt>
                <c:pt idx="940">
                  <c:v>547660</c:v>
                </c:pt>
                <c:pt idx="941">
                  <c:v>1291</c:v>
                </c:pt>
                <c:pt idx="942">
                  <c:v>52332</c:v>
                </c:pt>
                <c:pt idx="943">
                  <c:v>43219</c:v>
                </c:pt>
                <c:pt idx="944">
                  <c:v>899</c:v>
                </c:pt>
                <c:pt idx="945">
                  <c:v>80533</c:v>
                </c:pt>
                <c:pt idx="946">
                  <c:v>15413</c:v>
                </c:pt>
                <c:pt idx="947">
                  <c:v>5508</c:v>
                </c:pt>
                <c:pt idx="948">
                  <c:v>2</c:v>
                </c:pt>
                <c:pt idx="949">
                  <c:v>4256</c:v>
                </c:pt>
                <c:pt idx="950">
                  <c:v>4443548</c:v>
                </c:pt>
                <c:pt idx="951">
                  <c:v>93586</c:v>
                </c:pt>
                <c:pt idx="952">
                  <c:v>2518412</c:v>
                </c:pt>
                <c:pt idx="953">
                  <c:v>6109078</c:v>
                </c:pt>
                <c:pt idx="954">
                  <c:v>397439</c:v>
                </c:pt>
                <c:pt idx="955">
                  <c:v>186496</c:v>
                </c:pt>
                <c:pt idx="956">
                  <c:v>9091</c:v>
                </c:pt>
                <c:pt idx="957">
                  <c:v>7820</c:v>
                </c:pt>
                <c:pt idx="958">
                  <c:v>3251748</c:v>
                </c:pt>
                <c:pt idx="959">
                  <c:v>115443</c:v>
                </c:pt>
                <c:pt idx="960">
                  <c:v>585053</c:v>
                </c:pt>
                <c:pt idx="961">
                  <c:v>1285900</c:v>
                </c:pt>
                <c:pt idx="962">
                  <c:v>334833</c:v>
                </c:pt>
                <c:pt idx="963">
                  <c:v>37625</c:v>
                </c:pt>
                <c:pt idx="964">
                  <c:v>2656979</c:v>
                </c:pt>
                <c:pt idx="965">
                  <c:v>5187</c:v>
                </c:pt>
                <c:pt idx="966">
                  <c:v>16477</c:v>
                </c:pt>
                <c:pt idx="967">
                  <c:v>1043654</c:v>
                </c:pt>
                <c:pt idx="968">
                  <c:v>127854</c:v>
                </c:pt>
                <c:pt idx="969">
                  <c:v>1801030</c:v>
                </c:pt>
                <c:pt idx="970">
                  <c:v>1592</c:v>
                </c:pt>
                <c:pt idx="971">
                  <c:v>190682</c:v>
                </c:pt>
                <c:pt idx="972">
                  <c:v>99914</c:v>
                </c:pt>
                <c:pt idx="973">
                  <c:v>13426964</c:v>
                </c:pt>
                <c:pt idx="974">
                  <c:v>218931</c:v>
                </c:pt>
                <c:pt idx="975">
                  <c:v>48186</c:v>
                </c:pt>
                <c:pt idx="976">
                  <c:v>58691</c:v>
                </c:pt>
                <c:pt idx="977">
                  <c:v>6670</c:v>
                </c:pt>
                <c:pt idx="978">
                  <c:v>734466</c:v>
                </c:pt>
                <c:pt idx="979">
                  <c:v>9963</c:v>
                </c:pt>
                <c:pt idx="980">
                  <c:v>898178</c:v>
                </c:pt>
                <c:pt idx="981">
                  <c:v>67517</c:v>
                </c:pt>
                <c:pt idx="982">
                  <c:v>7229</c:v>
                </c:pt>
                <c:pt idx="983">
                  <c:v>599</c:v>
                </c:pt>
                <c:pt idx="984">
                  <c:v>52499</c:v>
                </c:pt>
                <c:pt idx="985">
                  <c:v>1102</c:v>
                </c:pt>
                <c:pt idx="986">
                  <c:v>66970</c:v>
                </c:pt>
                <c:pt idx="987">
                  <c:v>156493</c:v>
                </c:pt>
                <c:pt idx="988">
                  <c:v>37964</c:v>
                </c:pt>
                <c:pt idx="989">
                  <c:v>18</c:v>
                </c:pt>
                <c:pt idx="990">
                  <c:v>70507</c:v>
                </c:pt>
                <c:pt idx="991">
                  <c:v>19022</c:v>
                </c:pt>
                <c:pt idx="992">
                  <c:v>782246</c:v>
                </c:pt>
                <c:pt idx="993">
                  <c:v>43912</c:v>
                </c:pt>
                <c:pt idx="994">
                  <c:v>364676</c:v>
                </c:pt>
                <c:pt idx="995">
                  <c:v>1697</c:v>
                </c:pt>
                <c:pt idx="996">
                  <c:v>353899</c:v>
                </c:pt>
                <c:pt idx="997">
                  <c:v>126126</c:v>
                </c:pt>
                <c:pt idx="998">
                  <c:v>1241</c:v>
                </c:pt>
                <c:pt idx="999">
                  <c:v>4875</c:v>
                </c:pt>
                <c:pt idx="1000">
                  <c:v>542331</c:v>
                </c:pt>
                <c:pt idx="1001">
                  <c:v>97371</c:v>
                </c:pt>
                <c:pt idx="1002">
                  <c:v>10124</c:v>
                </c:pt>
                <c:pt idx="1003">
                  <c:v>6951</c:v>
                </c:pt>
                <c:pt idx="1004">
                  <c:v>11734828</c:v>
                </c:pt>
                <c:pt idx="1005">
                  <c:v>4949</c:v>
                </c:pt>
                <c:pt idx="1006">
                  <c:v>4542</c:v>
                </c:pt>
                <c:pt idx="1007">
                  <c:v>4775</c:v>
                </c:pt>
                <c:pt idx="1008">
                  <c:v>19344</c:v>
                </c:pt>
                <c:pt idx="1009">
                  <c:v>267529</c:v>
                </c:pt>
                <c:pt idx="1010">
                  <c:v>6287</c:v>
                </c:pt>
                <c:pt idx="1011">
                  <c:v>4534</c:v>
                </c:pt>
                <c:pt idx="1012">
                  <c:v>6142</c:v>
                </c:pt>
                <c:pt idx="1013">
                  <c:v>582814</c:v>
                </c:pt>
                <c:pt idx="1014">
                  <c:v>7172</c:v>
                </c:pt>
                <c:pt idx="1015">
                  <c:v>10985</c:v>
                </c:pt>
                <c:pt idx="1016">
                  <c:v>31553692</c:v>
                </c:pt>
                <c:pt idx="1017">
                  <c:v>4409691</c:v>
                </c:pt>
                <c:pt idx="1018">
                  <c:v>7575</c:v>
                </c:pt>
                <c:pt idx="1019">
                  <c:v>12038</c:v>
                </c:pt>
                <c:pt idx="1020">
                  <c:v>38833</c:v>
                </c:pt>
                <c:pt idx="1021">
                  <c:v>807495</c:v>
                </c:pt>
                <c:pt idx="1022">
                  <c:v>8207</c:v>
                </c:pt>
                <c:pt idx="1023">
                  <c:v>44808</c:v>
                </c:pt>
                <c:pt idx="1024">
                  <c:v>17836</c:v>
                </c:pt>
                <c:pt idx="1025">
                  <c:v>48281</c:v>
                </c:pt>
                <c:pt idx="1026">
                  <c:v>86037</c:v>
                </c:pt>
                <c:pt idx="1027">
                  <c:v>1247</c:v>
                </c:pt>
                <c:pt idx="1028">
                  <c:v>540809</c:v>
                </c:pt>
                <c:pt idx="1029">
                  <c:v>14296249</c:v>
                </c:pt>
                <c:pt idx="1030">
                  <c:v>1792836</c:v>
                </c:pt>
                <c:pt idx="1031">
                  <c:v>2728</c:v>
                </c:pt>
                <c:pt idx="1032">
                  <c:v>14899</c:v>
                </c:pt>
                <c:pt idx="1033">
                  <c:v>13855</c:v>
                </c:pt>
                <c:pt idx="1034">
                  <c:v>212990</c:v>
                </c:pt>
                <c:pt idx="1035">
                  <c:v>937869</c:v>
                </c:pt>
                <c:pt idx="1036">
                  <c:v>60932</c:v>
                </c:pt>
                <c:pt idx="1037">
                  <c:v>641601</c:v>
                </c:pt>
                <c:pt idx="1038">
                  <c:v>2867928</c:v>
                </c:pt>
                <c:pt idx="1039">
                  <c:v>253118</c:v>
                </c:pt>
                <c:pt idx="1040">
                  <c:v>78060</c:v>
                </c:pt>
                <c:pt idx="1041">
                  <c:v>344</c:v>
                </c:pt>
                <c:pt idx="1042">
                  <c:v>716196</c:v>
                </c:pt>
                <c:pt idx="1043">
                  <c:v>1904856</c:v>
                </c:pt>
                <c:pt idx="1044">
                  <c:v>586819</c:v>
                </c:pt>
                <c:pt idx="1045">
                  <c:v>684551</c:v>
                </c:pt>
                <c:pt idx="1046">
                  <c:v>226765</c:v>
                </c:pt>
                <c:pt idx="1047">
                  <c:v>205648</c:v>
                </c:pt>
                <c:pt idx="1048">
                  <c:v>388122</c:v>
                </c:pt>
                <c:pt idx="1049">
                  <c:v>71170</c:v>
                </c:pt>
                <c:pt idx="1050">
                  <c:v>33772</c:v>
                </c:pt>
                <c:pt idx="1051">
                  <c:v>60649</c:v>
                </c:pt>
                <c:pt idx="1052">
                  <c:v>58368</c:v>
                </c:pt>
                <c:pt idx="1053">
                  <c:v>281640</c:v>
                </c:pt>
                <c:pt idx="1054">
                  <c:v>472711</c:v>
                </c:pt>
                <c:pt idx="1055">
                  <c:v>144794</c:v>
                </c:pt>
                <c:pt idx="1056">
                  <c:v>999494</c:v>
                </c:pt>
                <c:pt idx="1057">
                  <c:v>349368</c:v>
                </c:pt>
                <c:pt idx="1058">
                  <c:v>24599</c:v>
                </c:pt>
                <c:pt idx="1059">
                  <c:v>683232</c:v>
                </c:pt>
                <c:pt idx="1060">
                  <c:v>100708</c:v>
                </c:pt>
                <c:pt idx="1061">
                  <c:v>570769</c:v>
                </c:pt>
                <c:pt idx="1062">
                  <c:v>59606</c:v>
                </c:pt>
                <c:pt idx="1063">
                  <c:v>71587</c:v>
                </c:pt>
                <c:pt idx="1064">
                  <c:v>49312</c:v>
                </c:pt>
                <c:pt idx="1065">
                  <c:v>10329</c:v>
                </c:pt>
                <c:pt idx="1066">
                  <c:v>43703</c:v>
                </c:pt>
                <c:pt idx="1067">
                  <c:v>371859</c:v>
                </c:pt>
                <c:pt idx="1068">
                  <c:v>25246</c:v>
                </c:pt>
                <c:pt idx="1069">
                  <c:v>504983</c:v>
                </c:pt>
                <c:pt idx="1070">
                  <c:v>206107</c:v>
                </c:pt>
                <c:pt idx="1071">
                  <c:v>262683</c:v>
                </c:pt>
                <c:pt idx="1072">
                  <c:v>119713</c:v>
                </c:pt>
                <c:pt idx="1073">
                  <c:v>83242</c:v>
                </c:pt>
                <c:pt idx="1074">
                  <c:v>495367</c:v>
                </c:pt>
                <c:pt idx="1075">
                  <c:v>35911</c:v>
                </c:pt>
                <c:pt idx="1076">
                  <c:v>18078</c:v>
                </c:pt>
                <c:pt idx="1077">
                  <c:v>214733</c:v>
                </c:pt>
                <c:pt idx="1078">
                  <c:v>2291</c:v>
                </c:pt>
                <c:pt idx="1079">
                  <c:v>83</c:v>
                </c:pt>
                <c:pt idx="1080">
                  <c:v>102486</c:v>
                </c:pt>
                <c:pt idx="1081">
                  <c:v>245895</c:v>
                </c:pt>
                <c:pt idx="1082">
                  <c:v>6187</c:v>
                </c:pt>
                <c:pt idx="1083">
                  <c:v>239473</c:v>
                </c:pt>
                <c:pt idx="1084">
                  <c:v>18544</c:v>
                </c:pt>
                <c:pt idx="1085">
                  <c:v>1531442</c:v>
                </c:pt>
                <c:pt idx="1086">
                  <c:v>4046768</c:v>
                </c:pt>
                <c:pt idx="1087">
                  <c:v>4791</c:v>
                </c:pt>
                <c:pt idx="1088">
                  <c:v>4417</c:v>
                </c:pt>
                <c:pt idx="1089">
                  <c:v>59080</c:v>
                </c:pt>
                <c:pt idx="1090">
                  <c:v>5195</c:v>
                </c:pt>
                <c:pt idx="1091">
                  <c:v>513</c:v>
                </c:pt>
                <c:pt idx="1092">
                  <c:v>26710</c:v>
                </c:pt>
                <c:pt idx="1093">
                  <c:v>31950</c:v>
                </c:pt>
                <c:pt idx="1094">
                  <c:v>11032</c:v>
                </c:pt>
                <c:pt idx="1095">
                  <c:v>81258</c:v>
                </c:pt>
                <c:pt idx="1096">
                  <c:v>15333</c:v>
                </c:pt>
                <c:pt idx="1097">
                  <c:v>7898</c:v>
                </c:pt>
                <c:pt idx="1098">
                  <c:v>39571</c:v>
                </c:pt>
                <c:pt idx="1099">
                  <c:v>8899</c:v>
                </c:pt>
                <c:pt idx="1100">
                  <c:v>1</c:v>
                </c:pt>
                <c:pt idx="1101">
                  <c:v>16403</c:v>
                </c:pt>
                <c:pt idx="1102">
                  <c:v>10752</c:v>
                </c:pt>
                <c:pt idx="1103">
                  <c:v>119065</c:v>
                </c:pt>
                <c:pt idx="1104">
                  <c:v>349380</c:v>
                </c:pt>
                <c:pt idx="1105">
                  <c:v>853</c:v>
                </c:pt>
                <c:pt idx="1106">
                  <c:v>6691</c:v>
                </c:pt>
                <c:pt idx="1107">
                  <c:v>164117</c:v>
                </c:pt>
                <c:pt idx="1108">
                  <c:v>1660</c:v>
                </c:pt>
                <c:pt idx="1109">
                  <c:v>10</c:v>
                </c:pt>
                <c:pt idx="1110">
                  <c:v>253817</c:v>
                </c:pt>
                <c:pt idx="1111">
                  <c:v>90971</c:v>
                </c:pt>
                <c:pt idx="1112">
                  <c:v>166089</c:v>
                </c:pt>
                <c:pt idx="1113">
                  <c:v>6669</c:v>
                </c:pt>
                <c:pt idx="1114">
                  <c:v>1941632</c:v>
                </c:pt>
                <c:pt idx="1115">
                  <c:v>29282</c:v>
                </c:pt>
                <c:pt idx="1116">
                  <c:v>79956</c:v>
                </c:pt>
                <c:pt idx="1117">
                  <c:v>392195</c:v>
                </c:pt>
                <c:pt idx="1118">
                  <c:v>9792</c:v>
                </c:pt>
                <c:pt idx="1119">
                  <c:v>728036</c:v>
                </c:pt>
                <c:pt idx="1120">
                  <c:v>215974</c:v>
                </c:pt>
                <c:pt idx="1121">
                  <c:v>10634</c:v>
                </c:pt>
                <c:pt idx="1122">
                  <c:v>96368</c:v>
                </c:pt>
                <c:pt idx="1123">
                  <c:v>4356</c:v>
                </c:pt>
                <c:pt idx="1124">
                  <c:v>56313</c:v>
                </c:pt>
                <c:pt idx="1125">
                  <c:v>1718</c:v>
                </c:pt>
                <c:pt idx="1126">
                  <c:v>41919</c:v>
                </c:pt>
                <c:pt idx="1127">
                  <c:v>1050</c:v>
                </c:pt>
                <c:pt idx="1128">
                  <c:v>813319</c:v>
                </c:pt>
                <c:pt idx="1129">
                  <c:v>12519</c:v>
                </c:pt>
                <c:pt idx="1130">
                  <c:v>114701</c:v>
                </c:pt>
                <c:pt idx="1131">
                  <c:v>19923</c:v>
                </c:pt>
                <c:pt idx="1132">
                  <c:v>26034</c:v>
                </c:pt>
                <c:pt idx="1133">
                  <c:v>60041</c:v>
                </c:pt>
                <c:pt idx="1134">
                  <c:v>161300</c:v>
                </c:pt>
                <c:pt idx="1135">
                  <c:v>916719</c:v>
                </c:pt>
                <c:pt idx="1136">
                  <c:v>7727</c:v>
                </c:pt>
                <c:pt idx="1137">
                  <c:v>1333683</c:v>
                </c:pt>
                <c:pt idx="1138">
                  <c:v>636138</c:v>
                </c:pt>
                <c:pt idx="1139">
                  <c:v>4923</c:v>
                </c:pt>
                <c:pt idx="1140">
                  <c:v>80417</c:v>
                </c:pt>
                <c:pt idx="1141">
                  <c:v>4774</c:v>
                </c:pt>
                <c:pt idx="1142">
                  <c:v>12181</c:v>
                </c:pt>
                <c:pt idx="1143">
                  <c:v>939652</c:v>
                </c:pt>
                <c:pt idx="1144">
                  <c:v>13231</c:v>
                </c:pt>
                <c:pt idx="1145">
                  <c:v>33900</c:v>
                </c:pt>
                <c:pt idx="1146">
                  <c:v>647223</c:v>
                </c:pt>
                <c:pt idx="1147">
                  <c:v>310350</c:v>
                </c:pt>
                <c:pt idx="1148">
                  <c:v>7765</c:v>
                </c:pt>
                <c:pt idx="1149">
                  <c:v>1615504</c:v>
                </c:pt>
                <c:pt idx="1150">
                  <c:v>63190</c:v>
                </c:pt>
                <c:pt idx="1151">
                  <c:v>8004</c:v>
                </c:pt>
                <c:pt idx="1152">
                  <c:v>3712</c:v>
                </c:pt>
                <c:pt idx="1153">
                  <c:v>2514354</c:v>
                </c:pt>
                <c:pt idx="1154">
                  <c:v>7073</c:v>
                </c:pt>
                <c:pt idx="1155">
                  <c:v>20118</c:v>
                </c:pt>
                <c:pt idx="1156">
                  <c:v>28707</c:v>
                </c:pt>
                <c:pt idx="1157">
                  <c:v>400767</c:v>
                </c:pt>
                <c:pt idx="1158">
                  <c:v>88117</c:v>
                </c:pt>
                <c:pt idx="1159">
                  <c:v>18873</c:v>
                </c:pt>
                <c:pt idx="1160">
                  <c:v>218413</c:v>
                </c:pt>
                <c:pt idx="1161">
                  <c:v>4321</c:v>
                </c:pt>
                <c:pt idx="1162">
                  <c:v>4243</c:v>
                </c:pt>
                <c:pt idx="1163">
                  <c:v>50041</c:v>
                </c:pt>
                <c:pt idx="1164">
                  <c:v>169309</c:v>
                </c:pt>
                <c:pt idx="1165">
                  <c:v>115734</c:v>
                </c:pt>
                <c:pt idx="1166">
                  <c:v>8347237</c:v>
                </c:pt>
                <c:pt idx="1167">
                  <c:v>797867</c:v>
                </c:pt>
                <c:pt idx="1168">
                  <c:v>36840</c:v>
                </c:pt>
                <c:pt idx="1169">
                  <c:v>1390954</c:v>
                </c:pt>
                <c:pt idx="1170">
                  <c:v>13333</c:v>
                </c:pt>
                <c:pt idx="1171">
                  <c:v>163426</c:v>
                </c:pt>
                <c:pt idx="1172">
                  <c:v>16787</c:v>
                </c:pt>
                <c:pt idx="1173">
                  <c:v>5540</c:v>
                </c:pt>
                <c:pt idx="1174">
                  <c:v>12449</c:v>
                </c:pt>
                <c:pt idx="1175">
                  <c:v>102910</c:v>
                </c:pt>
                <c:pt idx="1176">
                  <c:v>151731</c:v>
                </c:pt>
                <c:pt idx="1177">
                  <c:v>721</c:v>
                </c:pt>
                <c:pt idx="1178">
                  <c:v>4900</c:v>
                </c:pt>
                <c:pt idx="1179">
                  <c:v>1798</c:v>
                </c:pt>
                <c:pt idx="1180">
                  <c:v>16</c:v>
                </c:pt>
                <c:pt idx="1181">
                  <c:v>37438</c:v>
                </c:pt>
                <c:pt idx="1182">
                  <c:v>10283</c:v>
                </c:pt>
                <c:pt idx="1183">
                  <c:v>53087</c:v>
                </c:pt>
                <c:pt idx="1184">
                  <c:v>836802</c:v>
                </c:pt>
                <c:pt idx="1185">
                  <c:v>10960</c:v>
                </c:pt>
                <c:pt idx="1186">
                  <c:v>2185</c:v>
                </c:pt>
                <c:pt idx="1187">
                  <c:v>2</c:v>
                </c:pt>
                <c:pt idx="1188">
                  <c:v>44072</c:v>
                </c:pt>
                <c:pt idx="1189">
                  <c:v>781792</c:v>
                </c:pt>
                <c:pt idx="1190">
                  <c:v>13331</c:v>
                </c:pt>
                <c:pt idx="1191">
                  <c:v>9443</c:v>
                </c:pt>
                <c:pt idx="1192">
                  <c:v>46146</c:v>
                </c:pt>
                <c:pt idx="1193">
                  <c:v>848318</c:v>
                </c:pt>
                <c:pt idx="1194">
                  <c:v>194695</c:v>
                </c:pt>
                <c:pt idx="1195">
                  <c:v>2762599</c:v>
                </c:pt>
                <c:pt idx="1196">
                  <c:v>223838</c:v>
                </c:pt>
                <c:pt idx="1197">
                  <c:v>41</c:v>
                </c:pt>
                <c:pt idx="1198">
                  <c:v>561744</c:v>
                </c:pt>
                <c:pt idx="1199">
                  <c:v>503</c:v>
                </c:pt>
                <c:pt idx="1200">
                  <c:v>342623</c:v>
                </c:pt>
                <c:pt idx="1201">
                  <c:v>33096</c:v>
                </c:pt>
                <c:pt idx="1202">
                  <c:v>230704</c:v>
                </c:pt>
                <c:pt idx="1203">
                  <c:v>838</c:v>
                </c:pt>
                <c:pt idx="1204">
                  <c:v>496024</c:v>
                </c:pt>
                <c:pt idx="1205">
                  <c:v>206001</c:v>
                </c:pt>
                <c:pt idx="1206">
                  <c:v>140683</c:v>
                </c:pt>
                <c:pt idx="1207">
                  <c:v>23910</c:v>
                </c:pt>
                <c:pt idx="1208">
                  <c:v>90286</c:v>
                </c:pt>
                <c:pt idx="1209">
                  <c:v>19808</c:v>
                </c:pt>
                <c:pt idx="1210">
                  <c:v>200669</c:v>
                </c:pt>
                <c:pt idx="1211">
                  <c:v>36705</c:v>
                </c:pt>
                <c:pt idx="1212">
                  <c:v>38471</c:v>
                </c:pt>
                <c:pt idx="1213">
                  <c:v>4624</c:v>
                </c:pt>
                <c:pt idx="1214">
                  <c:v>3876</c:v>
                </c:pt>
                <c:pt idx="1215">
                  <c:v>32119</c:v>
                </c:pt>
                <c:pt idx="1216">
                  <c:v>170775</c:v>
                </c:pt>
                <c:pt idx="1217">
                  <c:v>155709</c:v>
                </c:pt>
                <c:pt idx="1218">
                  <c:v>805894</c:v>
                </c:pt>
                <c:pt idx="1219">
                  <c:v>1902</c:v>
                </c:pt>
                <c:pt idx="1220">
                  <c:v>275232</c:v>
                </c:pt>
                <c:pt idx="1221">
                  <c:v>546</c:v>
                </c:pt>
                <c:pt idx="1222">
                  <c:v>902658</c:v>
                </c:pt>
                <c:pt idx="1223">
                  <c:v>3927</c:v>
                </c:pt>
                <c:pt idx="1224">
                  <c:v>112900</c:v>
                </c:pt>
                <c:pt idx="1225">
                  <c:v>451066</c:v>
                </c:pt>
                <c:pt idx="1226">
                  <c:v>44873</c:v>
                </c:pt>
                <c:pt idx="1227">
                  <c:v>60148</c:v>
                </c:pt>
                <c:pt idx="1228">
                  <c:v>177444</c:v>
                </c:pt>
                <c:pt idx="1229">
                  <c:v>4293</c:v>
                </c:pt>
                <c:pt idx="1230">
                  <c:v>1485236</c:v>
                </c:pt>
                <c:pt idx="1231">
                  <c:v>166</c:v>
                </c:pt>
                <c:pt idx="1232">
                  <c:v>30217</c:v>
                </c:pt>
                <c:pt idx="1233">
                  <c:v>889009</c:v>
                </c:pt>
                <c:pt idx="1234">
                  <c:v>104002</c:v>
                </c:pt>
                <c:pt idx="1235">
                  <c:v>715</c:v>
                </c:pt>
                <c:pt idx="1236">
                  <c:v>886</c:v>
                </c:pt>
                <c:pt idx="1237">
                  <c:v>1919</c:v>
                </c:pt>
                <c:pt idx="1238">
                  <c:v>3347</c:v>
                </c:pt>
                <c:pt idx="1239">
                  <c:v>8828</c:v>
                </c:pt>
                <c:pt idx="1240">
                  <c:v>26119</c:v>
                </c:pt>
                <c:pt idx="1241">
                  <c:v>62756</c:v>
                </c:pt>
                <c:pt idx="1242">
                  <c:v>5048</c:v>
                </c:pt>
                <c:pt idx="1243">
                  <c:v>58824</c:v>
                </c:pt>
                <c:pt idx="1244">
                  <c:v>2345</c:v>
                </c:pt>
                <c:pt idx="1245">
                  <c:v>132916</c:v>
                </c:pt>
                <c:pt idx="1246">
                  <c:v>63837</c:v>
                </c:pt>
                <c:pt idx="1247">
                  <c:v>119</c:v>
                </c:pt>
                <c:pt idx="1248">
                  <c:v>163775</c:v>
                </c:pt>
                <c:pt idx="1249">
                  <c:v>154569</c:v>
                </c:pt>
                <c:pt idx="1250">
                  <c:v>21832</c:v>
                </c:pt>
                <c:pt idx="1251">
                  <c:v>42483</c:v>
                </c:pt>
                <c:pt idx="1252">
                  <c:v>389</c:v>
                </c:pt>
                <c:pt idx="1253">
                  <c:v>66341</c:v>
                </c:pt>
                <c:pt idx="1254">
                  <c:v>4402020</c:v>
                </c:pt>
                <c:pt idx="1255">
                  <c:v>2021</c:v>
                </c:pt>
                <c:pt idx="1256">
                  <c:v>127944</c:v>
                </c:pt>
                <c:pt idx="1257">
                  <c:v>1335585</c:v>
                </c:pt>
                <c:pt idx="1258">
                  <c:v>355302</c:v>
                </c:pt>
                <c:pt idx="1259">
                  <c:v>4101</c:v>
                </c:pt>
                <c:pt idx="1260">
                  <c:v>118416</c:v>
                </c:pt>
                <c:pt idx="1261">
                  <c:v>53627</c:v>
                </c:pt>
                <c:pt idx="1262">
                  <c:v>97355</c:v>
                </c:pt>
                <c:pt idx="1263">
                  <c:v>137138</c:v>
                </c:pt>
                <c:pt idx="1264">
                  <c:v>33079</c:v>
                </c:pt>
                <c:pt idx="1265">
                  <c:v>735311</c:v>
                </c:pt>
                <c:pt idx="1266">
                  <c:v>43223</c:v>
                </c:pt>
                <c:pt idx="1267">
                  <c:v>6552</c:v>
                </c:pt>
                <c:pt idx="1268">
                  <c:v>137576</c:v>
                </c:pt>
                <c:pt idx="1269">
                  <c:v>162082</c:v>
                </c:pt>
                <c:pt idx="1270">
                  <c:v>217121</c:v>
                </c:pt>
                <c:pt idx="1271">
                  <c:v>296631</c:v>
                </c:pt>
                <c:pt idx="1272">
                  <c:v>77603</c:v>
                </c:pt>
                <c:pt idx="1273">
                  <c:v>20676</c:v>
                </c:pt>
                <c:pt idx="1274">
                  <c:v>587465</c:v>
                </c:pt>
                <c:pt idx="1275">
                  <c:v>5416</c:v>
                </c:pt>
                <c:pt idx="1276">
                  <c:v>60209</c:v>
                </c:pt>
                <c:pt idx="1277">
                  <c:v>227703</c:v>
                </c:pt>
                <c:pt idx="1278">
                  <c:v>560180</c:v>
                </c:pt>
                <c:pt idx="1279">
                  <c:v>642296</c:v>
                </c:pt>
                <c:pt idx="1280">
                  <c:v>224887</c:v>
                </c:pt>
                <c:pt idx="1281">
                  <c:v>510063</c:v>
                </c:pt>
                <c:pt idx="1282">
                  <c:v>310592</c:v>
                </c:pt>
                <c:pt idx="1283">
                  <c:v>422873</c:v>
                </c:pt>
                <c:pt idx="1284">
                  <c:v>1274212</c:v>
                </c:pt>
                <c:pt idx="1285">
                  <c:v>35739</c:v>
                </c:pt>
                <c:pt idx="1286">
                  <c:v>1215993</c:v>
                </c:pt>
                <c:pt idx="1287">
                  <c:v>1256</c:v>
                </c:pt>
                <c:pt idx="1288">
                  <c:v>1612748</c:v>
                </c:pt>
                <c:pt idx="1289">
                  <c:v>38919</c:v>
                </c:pt>
                <c:pt idx="1290">
                  <c:v>59575</c:v>
                </c:pt>
                <c:pt idx="1291">
                  <c:v>759610</c:v>
                </c:pt>
                <c:pt idx="1292">
                  <c:v>25533</c:v>
                </c:pt>
                <c:pt idx="1293">
                  <c:v>4086</c:v>
                </c:pt>
                <c:pt idx="1294">
                  <c:v>387357</c:v>
                </c:pt>
                <c:pt idx="1295">
                  <c:v>556380</c:v>
                </c:pt>
                <c:pt idx="1296">
                  <c:v>485159</c:v>
                </c:pt>
                <c:pt idx="1297">
                  <c:v>244910</c:v>
                </c:pt>
                <c:pt idx="1298">
                  <c:v>15245241</c:v>
                </c:pt>
                <c:pt idx="1299">
                  <c:v>376845</c:v>
                </c:pt>
                <c:pt idx="1300">
                  <c:v>6116</c:v>
                </c:pt>
                <c:pt idx="1301">
                  <c:v>20490</c:v>
                </c:pt>
                <c:pt idx="1302">
                  <c:v>3097</c:v>
                </c:pt>
                <c:pt idx="1303">
                  <c:v>31648</c:v>
                </c:pt>
                <c:pt idx="1304">
                  <c:v>4167</c:v>
                </c:pt>
                <c:pt idx="1305">
                  <c:v>1354458</c:v>
                </c:pt>
                <c:pt idx="1306">
                  <c:v>1227113</c:v>
                </c:pt>
                <c:pt idx="1307">
                  <c:v>248614</c:v>
                </c:pt>
                <c:pt idx="1308">
                  <c:v>21294</c:v>
                </c:pt>
                <c:pt idx="1309">
                  <c:v>267396</c:v>
                </c:pt>
                <c:pt idx="1310">
                  <c:v>7925</c:v>
                </c:pt>
                <c:pt idx="1311">
                  <c:v>4715</c:v>
                </c:pt>
                <c:pt idx="1312">
                  <c:v>117810</c:v>
                </c:pt>
                <c:pt idx="1313">
                  <c:v>109377</c:v>
                </c:pt>
                <c:pt idx="1314">
                  <c:v>33515</c:v>
                </c:pt>
                <c:pt idx="1315">
                  <c:v>39153</c:v>
                </c:pt>
                <c:pt idx="1316">
                  <c:v>8914</c:v>
                </c:pt>
                <c:pt idx="1317">
                  <c:v>2844</c:v>
                </c:pt>
                <c:pt idx="1318">
                  <c:v>157</c:v>
                </c:pt>
                <c:pt idx="1319">
                  <c:v>43922</c:v>
                </c:pt>
                <c:pt idx="1320">
                  <c:v>8713</c:v>
                </c:pt>
                <c:pt idx="1321">
                  <c:v>540</c:v>
                </c:pt>
                <c:pt idx="1322">
                  <c:v>25897</c:v>
                </c:pt>
                <c:pt idx="1323">
                  <c:v>250824</c:v>
                </c:pt>
                <c:pt idx="1324">
                  <c:v>292</c:v>
                </c:pt>
                <c:pt idx="1325">
                  <c:v>612019</c:v>
                </c:pt>
                <c:pt idx="1326">
                  <c:v>8259</c:v>
                </c:pt>
                <c:pt idx="1327">
                  <c:v>194315</c:v>
                </c:pt>
                <c:pt idx="1328">
                  <c:v>1553</c:v>
                </c:pt>
                <c:pt idx="1329">
                  <c:v>77797</c:v>
                </c:pt>
                <c:pt idx="1330">
                  <c:v>213653</c:v>
                </c:pt>
                <c:pt idx="1331">
                  <c:v>72411</c:v>
                </c:pt>
                <c:pt idx="1332">
                  <c:v>114851</c:v>
                </c:pt>
                <c:pt idx="1333">
                  <c:v>1039164</c:v>
                </c:pt>
                <c:pt idx="1334">
                  <c:v>809789</c:v>
                </c:pt>
                <c:pt idx="1335">
                  <c:v>73042</c:v>
                </c:pt>
                <c:pt idx="1336">
                  <c:v>1071590</c:v>
                </c:pt>
                <c:pt idx="1337">
                  <c:v>99513</c:v>
                </c:pt>
                <c:pt idx="1338">
                  <c:v>3231</c:v>
                </c:pt>
                <c:pt idx="1339">
                  <c:v>151837</c:v>
                </c:pt>
                <c:pt idx="1340">
                  <c:v>786755</c:v>
                </c:pt>
                <c:pt idx="1341">
                  <c:v>8361</c:v>
                </c:pt>
                <c:pt idx="1342">
                  <c:v>65196</c:v>
                </c:pt>
                <c:pt idx="1343">
                  <c:v>1638741</c:v>
                </c:pt>
                <c:pt idx="1344">
                  <c:v>18052</c:v>
                </c:pt>
                <c:pt idx="1345">
                  <c:v>130975</c:v>
                </c:pt>
                <c:pt idx="1346">
                  <c:v>619266</c:v>
                </c:pt>
                <c:pt idx="1347">
                  <c:v>525997</c:v>
                </c:pt>
                <c:pt idx="1348">
                  <c:v>633672</c:v>
                </c:pt>
                <c:pt idx="1349">
                  <c:v>4642</c:v>
                </c:pt>
                <c:pt idx="1350">
                  <c:v>1515</c:v>
                </c:pt>
                <c:pt idx="1351">
                  <c:v>652102</c:v>
                </c:pt>
                <c:pt idx="1352">
                  <c:v>2047</c:v>
                </c:pt>
                <c:pt idx="1353">
                  <c:v>39631</c:v>
                </c:pt>
                <c:pt idx="1354">
                  <c:v>2006</c:v>
                </c:pt>
                <c:pt idx="1355">
                  <c:v>58375</c:v>
                </c:pt>
                <c:pt idx="1356">
                  <c:v>162552</c:v>
                </c:pt>
                <c:pt idx="1357">
                  <c:v>12633</c:v>
                </c:pt>
                <c:pt idx="1358">
                  <c:v>63798</c:v>
                </c:pt>
                <c:pt idx="1359">
                  <c:v>1247436</c:v>
                </c:pt>
                <c:pt idx="1360">
                  <c:v>3489398</c:v>
                </c:pt>
                <c:pt idx="1361">
                  <c:v>19</c:v>
                </c:pt>
                <c:pt idx="1362">
                  <c:v>5668</c:v>
                </c:pt>
                <c:pt idx="1363">
                  <c:v>3923</c:v>
                </c:pt>
                <c:pt idx="1364">
                  <c:v>15948</c:v>
                </c:pt>
                <c:pt idx="1365">
                  <c:v>297212</c:v>
                </c:pt>
                <c:pt idx="1366">
                  <c:v>126029</c:v>
                </c:pt>
                <c:pt idx="1367">
                  <c:v>360505</c:v>
                </c:pt>
                <c:pt idx="1368">
                  <c:v>52663</c:v>
                </c:pt>
                <c:pt idx="1369">
                  <c:v>805689</c:v>
                </c:pt>
                <c:pt idx="1370">
                  <c:v>31</c:v>
                </c:pt>
                <c:pt idx="1371">
                  <c:v>183343</c:v>
                </c:pt>
                <c:pt idx="1372">
                  <c:v>567</c:v>
                </c:pt>
                <c:pt idx="1373">
                  <c:v>153032</c:v>
                </c:pt>
                <c:pt idx="1374">
                  <c:v>44633</c:v>
                </c:pt>
                <c:pt idx="1375">
                  <c:v>2541662</c:v>
                </c:pt>
                <c:pt idx="1376">
                  <c:v>896</c:v>
                </c:pt>
                <c:pt idx="1377">
                  <c:v>173116</c:v>
                </c:pt>
                <c:pt idx="1378">
                  <c:v>5027</c:v>
                </c:pt>
                <c:pt idx="1379">
                  <c:v>1456546</c:v>
                </c:pt>
                <c:pt idx="1380">
                  <c:v>3676</c:v>
                </c:pt>
                <c:pt idx="1381">
                  <c:v>86279</c:v>
                </c:pt>
                <c:pt idx="1382">
                  <c:v>17856</c:v>
                </c:pt>
                <c:pt idx="1383">
                  <c:v>4244451</c:v>
                </c:pt>
                <c:pt idx="1384">
                  <c:v>48249</c:v>
                </c:pt>
                <c:pt idx="1385">
                  <c:v>69228</c:v>
                </c:pt>
                <c:pt idx="1386">
                  <c:v>539421</c:v>
                </c:pt>
                <c:pt idx="1387">
                  <c:v>466274</c:v>
                </c:pt>
                <c:pt idx="1388">
                  <c:v>82928</c:v>
                </c:pt>
                <c:pt idx="1389">
                  <c:v>1170164</c:v>
                </c:pt>
                <c:pt idx="1390">
                  <c:v>139572</c:v>
                </c:pt>
                <c:pt idx="1391">
                  <c:v>1467</c:v>
                </c:pt>
                <c:pt idx="1392">
                  <c:v>1073</c:v>
                </c:pt>
                <c:pt idx="1393">
                  <c:v>59628</c:v>
                </c:pt>
                <c:pt idx="1394">
                  <c:v>2225</c:v>
                </c:pt>
                <c:pt idx="1395">
                  <c:v>87475</c:v>
                </c:pt>
                <c:pt idx="1396">
                  <c:v>500222</c:v>
                </c:pt>
                <c:pt idx="1397">
                  <c:v>469272</c:v>
                </c:pt>
                <c:pt idx="1398">
                  <c:v>862207</c:v>
                </c:pt>
                <c:pt idx="1399">
                  <c:v>741903</c:v>
                </c:pt>
                <c:pt idx="1400">
                  <c:v>159</c:v>
                </c:pt>
                <c:pt idx="1401">
                  <c:v>488</c:v>
                </c:pt>
                <c:pt idx="1402">
                  <c:v>31309945</c:v>
                </c:pt>
                <c:pt idx="1403">
                  <c:v>451193</c:v>
                </c:pt>
                <c:pt idx="1404">
                  <c:v>15317</c:v>
                </c:pt>
                <c:pt idx="1405">
                  <c:v>421239</c:v>
                </c:pt>
                <c:pt idx="1406">
                  <c:v>3803</c:v>
                </c:pt>
                <c:pt idx="1407">
                  <c:v>23354</c:v>
                </c:pt>
                <c:pt idx="1408">
                  <c:v>132072</c:v>
                </c:pt>
                <c:pt idx="1409">
                  <c:v>108561</c:v>
                </c:pt>
                <c:pt idx="1410">
                  <c:v>212786</c:v>
                </c:pt>
                <c:pt idx="1411">
                  <c:v>125217</c:v>
                </c:pt>
                <c:pt idx="1412">
                  <c:v>4520</c:v>
                </c:pt>
                <c:pt idx="1413">
                  <c:v>43727</c:v>
                </c:pt>
                <c:pt idx="1414">
                  <c:v>92879</c:v>
                </c:pt>
                <c:pt idx="1415">
                  <c:v>54860</c:v>
                </c:pt>
                <c:pt idx="1416">
                  <c:v>53473</c:v>
                </c:pt>
                <c:pt idx="1417">
                  <c:v>10524</c:v>
                </c:pt>
                <c:pt idx="1418">
                  <c:v>31814</c:v>
                </c:pt>
                <c:pt idx="1419">
                  <c:v>1205192</c:v>
                </c:pt>
                <c:pt idx="1420">
                  <c:v>31919</c:v>
                </c:pt>
                <c:pt idx="1421">
                  <c:v>614864</c:v>
                </c:pt>
                <c:pt idx="1422">
                  <c:v>115068</c:v>
                </c:pt>
                <c:pt idx="1423">
                  <c:v>22788</c:v>
                </c:pt>
                <c:pt idx="1424">
                  <c:v>64146</c:v>
                </c:pt>
                <c:pt idx="1425">
                  <c:v>500053</c:v>
                </c:pt>
                <c:pt idx="1426">
                  <c:v>1615044</c:v>
                </c:pt>
                <c:pt idx="1427">
                  <c:v>499873</c:v>
                </c:pt>
                <c:pt idx="1428">
                  <c:v>272595</c:v>
                </c:pt>
                <c:pt idx="1429">
                  <c:v>313832</c:v>
                </c:pt>
                <c:pt idx="1430">
                  <c:v>156236</c:v>
                </c:pt>
                <c:pt idx="1431">
                  <c:v>639709</c:v>
                </c:pt>
                <c:pt idx="1432">
                  <c:v>2107828</c:v>
                </c:pt>
                <c:pt idx="1433">
                  <c:v>152361</c:v>
                </c:pt>
                <c:pt idx="1434">
                  <c:v>117187</c:v>
                </c:pt>
                <c:pt idx="1435">
                  <c:v>402460</c:v>
                </c:pt>
                <c:pt idx="1436">
                  <c:v>3364</c:v>
                </c:pt>
                <c:pt idx="1437">
                  <c:v>119287</c:v>
                </c:pt>
                <c:pt idx="1438">
                  <c:v>303648</c:v>
                </c:pt>
                <c:pt idx="1439">
                  <c:v>379659</c:v>
                </c:pt>
                <c:pt idx="1440">
                  <c:v>12409</c:v>
                </c:pt>
                <c:pt idx="1441">
                  <c:v>296038</c:v>
                </c:pt>
                <c:pt idx="1442">
                  <c:v>155820</c:v>
                </c:pt>
                <c:pt idx="1443">
                  <c:v>27090</c:v>
                </c:pt>
                <c:pt idx="1444">
                  <c:v>83446</c:v>
                </c:pt>
                <c:pt idx="1445">
                  <c:v>308925</c:v>
                </c:pt>
                <c:pt idx="1446">
                  <c:v>7085</c:v>
                </c:pt>
                <c:pt idx="1447">
                  <c:v>25122</c:v>
                </c:pt>
                <c:pt idx="1448">
                  <c:v>1998000</c:v>
                </c:pt>
                <c:pt idx="1449">
                  <c:v>516945</c:v>
                </c:pt>
                <c:pt idx="1450">
                  <c:v>92956</c:v>
                </c:pt>
                <c:pt idx="1451">
                  <c:v>617354</c:v>
                </c:pt>
                <c:pt idx="1452">
                  <c:v>5169</c:v>
                </c:pt>
                <c:pt idx="1453">
                  <c:v>50286</c:v>
                </c:pt>
                <c:pt idx="1454">
                  <c:v>454378</c:v>
                </c:pt>
                <c:pt idx="1455">
                  <c:v>1245</c:v>
                </c:pt>
                <c:pt idx="1456">
                  <c:v>26404</c:v>
                </c:pt>
                <c:pt idx="1457">
                  <c:v>21373</c:v>
                </c:pt>
                <c:pt idx="1458">
                  <c:v>9462</c:v>
                </c:pt>
                <c:pt idx="1459">
                  <c:v>11054</c:v>
                </c:pt>
                <c:pt idx="1460">
                  <c:v>478985</c:v>
                </c:pt>
                <c:pt idx="1461">
                  <c:v>470927</c:v>
                </c:pt>
                <c:pt idx="1462">
                  <c:v>304195</c:v>
                </c:pt>
                <c:pt idx="1463">
                  <c:v>16105</c:v>
                </c:pt>
                <c:pt idx="1464">
                  <c:v>5331</c:v>
                </c:pt>
                <c:pt idx="1465">
                  <c:v>500492</c:v>
                </c:pt>
                <c:pt idx="1466">
                  <c:v>526636</c:v>
                </c:pt>
                <c:pt idx="1467">
                  <c:v>42622</c:v>
                </c:pt>
                <c:pt idx="1468">
                  <c:v>78931</c:v>
                </c:pt>
                <c:pt idx="1469">
                  <c:v>1450472</c:v>
                </c:pt>
                <c:pt idx="1470">
                  <c:v>136786</c:v>
                </c:pt>
                <c:pt idx="1471">
                  <c:v>971417</c:v>
                </c:pt>
                <c:pt idx="1472">
                  <c:v>15939</c:v>
                </c:pt>
                <c:pt idx="1473">
                  <c:v>4910</c:v>
                </c:pt>
                <c:pt idx="1474">
                  <c:v>9512425</c:v>
                </c:pt>
                <c:pt idx="1475">
                  <c:v>631129</c:v>
                </c:pt>
                <c:pt idx="1476">
                  <c:v>53779</c:v>
                </c:pt>
                <c:pt idx="1477">
                  <c:v>15598</c:v>
                </c:pt>
                <c:pt idx="1478">
                  <c:v>220544</c:v>
                </c:pt>
                <c:pt idx="1479">
                  <c:v>254954</c:v>
                </c:pt>
                <c:pt idx="1480">
                  <c:v>20594</c:v>
                </c:pt>
                <c:pt idx="1481">
                  <c:v>2405</c:v>
                </c:pt>
                <c:pt idx="1482">
                  <c:v>113878</c:v>
                </c:pt>
                <c:pt idx="1483">
                  <c:v>2219</c:v>
                </c:pt>
                <c:pt idx="1484">
                  <c:v>226703</c:v>
                </c:pt>
                <c:pt idx="1485">
                  <c:v>15563</c:v>
                </c:pt>
                <c:pt idx="1486">
                  <c:v>13189914</c:v>
                </c:pt>
                <c:pt idx="1487">
                  <c:v>44376</c:v>
                </c:pt>
                <c:pt idx="1488">
                  <c:v>58976</c:v>
                </c:pt>
                <c:pt idx="1489">
                  <c:v>175140</c:v>
                </c:pt>
                <c:pt idx="1490">
                  <c:v>4474</c:v>
                </c:pt>
                <c:pt idx="1491">
                  <c:v>7756</c:v>
                </c:pt>
                <c:pt idx="1492">
                  <c:v>317682</c:v>
                </c:pt>
                <c:pt idx="1493">
                  <c:v>69705</c:v>
                </c:pt>
                <c:pt idx="1494">
                  <c:v>37664</c:v>
                </c:pt>
                <c:pt idx="1495">
                  <c:v>280778</c:v>
                </c:pt>
                <c:pt idx="1496">
                  <c:v>517600</c:v>
                </c:pt>
                <c:pt idx="1497">
                  <c:v>74207</c:v>
                </c:pt>
                <c:pt idx="1498">
                  <c:v>2969</c:v>
                </c:pt>
                <c:pt idx="1499">
                  <c:v>29234</c:v>
                </c:pt>
                <c:pt idx="1500">
                  <c:v>3600</c:v>
                </c:pt>
                <c:pt idx="1501">
                  <c:v>115564</c:v>
                </c:pt>
                <c:pt idx="1502">
                  <c:v>39959</c:v>
                </c:pt>
                <c:pt idx="1503">
                  <c:v>170357</c:v>
                </c:pt>
                <c:pt idx="1504">
                  <c:v>952034</c:v>
                </c:pt>
                <c:pt idx="1505">
                  <c:v>593078</c:v>
                </c:pt>
                <c:pt idx="1506">
                  <c:v>11013</c:v>
                </c:pt>
                <c:pt idx="1507">
                  <c:v>26767</c:v>
                </c:pt>
                <c:pt idx="1508">
                  <c:v>55868</c:v>
                </c:pt>
                <c:pt idx="1509">
                  <c:v>1224765</c:v>
                </c:pt>
                <c:pt idx="1510">
                  <c:v>4898</c:v>
                </c:pt>
                <c:pt idx="1511">
                  <c:v>948342</c:v>
                </c:pt>
                <c:pt idx="1512">
                  <c:v>72690</c:v>
                </c:pt>
                <c:pt idx="1513">
                  <c:v>56247</c:v>
                </c:pt>
                <c:pt idx="1514">
                  <c:v>3876</c:v>
                </c:pt>
                <c:pt idx="1515">
                  <c:v>3300</c:v>
                </c:pt>
                <c:pt idx="1516">
                  <c:v>405044</c:v>
                </c:pt>
                <c:pt idx="1517">
                  <c:v>16349</c:v>
                </c:pt>
                <c:pt idx="1518">
                  <c:v>27936</c:v>
                </c:pt>
                <c:pt idx="1519">
                  <c:v>9070477</c:v>
                </c:pt>
                <c:pt idx="1520">
                  <c:v>98577</c:v>
                </c:pt>
                <c:pt idx="1521">
                  <c:v>73232</c:v>
                </c:pt>
                <c:pt idx="1522">
                  <c:v>657747</c:v>
                </c:pt>
                <c:pt idx="1523">
                  <c:v>248085</c:v>
                </c:pt>
                <c:pt idx="1524">
                  <c:v>29955</c:v>
                </c:pt>
                <c:pt idx="1525">
                  <c:v>65233</c:v>
                </c:pt>
                <c:pt idx="1526">
                  <c:v>9090521</c:v>
                </c:pt>
                <c:pt idx="1527">
                  <c:v>1532533</c:v>
                </c:pt>
                <c:pt idx="1528">
                  <c:v>23016</c:v>
                </c:pt>
                <c:pt idx="1529">
                  <c:v>81281</c:v>
                </c:pt>
                <c:pt idx="1530">
                  <c:v>189966</c:v>
                </c:pt>
                <c:pt idx="1531">
                  <c:v>830380</c:v>
                </c:pt>
                <c:pt idx="1532">
                  <c:v>566566</c:v>
                </c:pt>
                <c:pt idx="1533">
                  <c:v>411723</c:v>
                </c:pt>
                <c:pt idx="1534">
                  <c:v>24351</c:v>
                </c:pt>
                <c:pt idx="1535">
                  <c:v>2985189</c:v>
                </c:pt>
                <c:pt idx="1536">
                  <c:v>1631</c:v>
                </c:pt>
                <c:pt idx="1537">
                  <c:v>89917</c:v>
                </c:pt>
                <c:pt idx="1538">
                  <c:v>4901</c:v>
                </c:pt>
                <c:pt idx="1539">
                  <c:v>366208</c:v>
                </c:pt>
                <c:pt idx="1540">
                  <c:v>524119</c:v>
                </c:pt>
                <c:pt idx="1541">
                  <c:v>57974</c:v>
                </c:pt>
                <c:pt idx="1542">
                  <c:v>63722</c:v>
                </c:pt>
                <c:pt idx="1543">
                  <c:v>2271148</c:v>
                </c:pt>
                <c:pt idx="1544">
                  <c:v>207743</c:v>
                </c:pt>
                <c:pt idx="1545">
                  <c:v>286536</c:v>
                </c:pt>
                <c:pt idx="1546">
                  <c:v>49487</c:v>
                </c:pt>
                <c:pt idx="1547">
                  <c:v>42024</c:v>
                </c:pt>
                <c:pt idx="1548">
                  <c:v>80618</c:v>
                </c:pt>
                <c:pt idx="1549">
                  <c:v>24719</c:v>
                </c:pt>
                <c:pt idx="1550">
                  <c:v>163177</c:v>
                </c:pt>
                <c:pt idx="1551">
                  <c:v>4206</c:v>
                </c:pt>
                <c:pt idx="1552">
                  <c:v>16979</c:v>
                </c:pt>
                <c:pt idx="1553">
                  <c:v>311465</c:v>
                </c:pt>
                <c:pt idx="1554">
                  <c:v>424824</c:v>
                </c:pt>
                <c:pt idx="1555">
                  <c:v>3435</c:v>
                </c:pt>
                <c:pt idx="1556">
                  <c:v>276321</c:v>
                </c:pt>
                <c:pt idx="1557">
                  <c:v>88297</c:v>
                </c:pt>
                <c:pt idx="1558">
                  <c:v>607781</c:v>
                </c:pt>
                <c:pt idx="1559">
                  <c:v>1813</c:v>
                </c:pt>
                <c:pt idx="1560">
                  <c:v>71411</c:v>
                </c:pt>
                <c:pt idx="1561">
                  <c:v>268423</c:v>
                </c:pt>
                <c:pt idx="1562">
                  <c:v>21210</c:v>
                </c:pt>
                <c:pt idx="1563">
                  <c:v>1662128</c:v>
                </c:pt>
                <c:pt idx="1564">
                  <c:v>2549</c:v>
                </c:pt>
                <c:pt idx="1565">
                  <c:v>43578</c:v>
                </c:pt>
                <c:pt idx="1566">
                  <c:v>44179</c:v>
                </c:pt>
                <c:pt idx="1567">
                  <c:v>50044571</c:v>
                </c:pt>
                <c:pt idx="1568">
                  <c:v>138667</c:v>
                </c:pt>
                <c:pt idx="1569">
                  <c:v>25028</c:v>
                </c:pt>
                <c:pt idx="1570">
                  <c:v>2866</c:v>
                </c:pt>
                <c:pt idx="1571">
                  <c:v>411820</c:v>
                </c:pt>
                <c:pt idx="1572">
                  <c:v>18112</c:v>
                </c:pt>
                <c:pt idx="1573">
                  <c:v>1373</c:v>
                </c:pt>
                <c:pt idx="1574">
                  <c:v>812189</c:v>
                </c:pt>
                <c:pt idx="1575">
                  <c:v>275926</c:v>
                </c:pt>
                <c:pt idx="1576">
                  <c:v>13</c:v>
                </c:pt>
                <c:pt idx="1577">
                  <c:v>373113</c:v>
                </c:pt>
                <c:pt idx="1578">
                  <c:v>3291</c:v>
                </c:pt>
                <c:pt idx="1579">
                  <c:v>137536</c:v>
                </c:pt>
                <c:pt idx="1580">
                  <c:v>27831</c:v>
                </c:pt>
                <c:pt idx="1581">
                  <c:v>37954</c:v>
                </c:pt>
                <c:pt idx="1582">
                  <c:v>8028</c:v>
                </c:pt>
                <c:pt idx="1583">
                  <c:v>115409</c:v>
                </c:pt>
                <c:pt idx="1584">
                  <c:v>181861</c:v>
                </c:pt>
                <c:pt idx="1585">
                  <c:v>162079</c:v>
                </c:pt>
                <c:pt idx="1586">
                  <c:v>360399</c:v>
                </c:pt>
                <c:pt idx="1587">
                  <c:v>1116197</c:v>
                </c:pt>
                <c:pt idx="1588">
                  <c:v>308409</c:v>
                </c:pt>
                <c:pt idx="1589">
                  <c:v>172707</c:v>
                </c:pt>
                <c:pt idx="1590">
                  <c:v>13061</c:v>
                </c:pt>
                <c:pt idx="1591">
                  <c:v>2100</c:v>
                </c:pt>
                <c:pt idx="1592">
                  <c:v>33065</c:v>
                </c:pt>
                <c:pt idx="1593">
                  <c:v>2782</c:v>
                </c:pt>
                <c:pt idx="1594">
                  <c:v>64764</c:v>
                </c:pt>
                <c:pt idx="1595">
                  <c:v>1840772</c:v>
                </c:pt>
                <c:pt idx="1596">
                  <c:v>3274</c:v>
                </c:pt>
                <c:pt idx="1597">
                  <c:v>16546</c:v>
                </c:pt>
                <c:pt idx="1598">
                  <c:v>9522</c:v>
                </c:pt>
                <c:pt idx="1599">
                  <c:v>832599</c:v>
                </c:pt>
                <c:pt idx="1600">
                  <c:v>5523</c:v>
                </c:pt>
                <c:pt idx="1601">
                  <c:v>12855</c:v>
                </c:pt>
                <c:pt idx="1602">
                  <c:v>182</c:v>
                </c:pt>
                <c:pt idx="1603">
                  <c:v>46078</c:v>
                </c:pt>
                <c:pt idx="1604">
                  <c:v>106781</c:v>
                </c:pt>
                <c:pt idx="1605">
                  <c:v>39673</c:v>
                </c:pt>
                <c:pt idx="1606">
                  <c:v>36561</c:v>
                </c:pt>
                <c:pt idx="1607">
                  <c:v>183699</c:v>
                </c:pt>
                <c:pt idx="1608">
                  <c:v>22674</c:v>
                </c:pt>
                <c:pt idx="1609">
                  <c:v>58643</c:v>
                </c:pt>
                <c:pt idx="1610">
                  <c:v>3721</c:v>
                </c:pt>
                <c:pt idx="1611">
                  <c:v>4179</c:v>
                </c:pt>
                <c:pt idx="1612">
                  <c:v>12606</c:v>
                </c:pt>
                <c:pt idx="1613">
                  <c:v>7481</c:v>
                </c:pt>
                <c:pt idx="1614">
                  <c:v>11166</c:v>
                </c:pt>
                <c:pt idx="1615">
                  <c:v>569607</c:v>
                </c:pt>
                <c:pt idx="1616">
                  <c:v>44425</c:v>
                </c:pt>
                <c:pt idx="1617">
                  <c:v>144190</c:v>
                </c:pt>
                <c:pt idx="1618">
                  <c:v>8507</c:v>
                </c:pt>
                <c:pt idx="1619">
                  <c:v>702</c:v>
                </c:pt>
                <c:pt idx="1620">
                  <c:v>533850</c:v>
                </c:pt>
                <c:pt idx="1621">
                  <c:v>402873</c:v>
                </c:pt>
                <c:pt idx="1622">
                  <c:v>411</c:v>
                </c:pt>
                <c:pt idx="1623">
                  <c:v>112116</c:v>
                </c:pt>
                <c:pt idx="1624">
                  <c:v>45750</c:v>
                </c:pt>
                <c:pt idx="1625">
                  <c:v>3613</c:v>
                </c:pt>
                <c:pt idx="1626">
                  <c:v>4079</c:v>
                </c:pt>
                <c:pt idx="1627">
                  <c:v>2067</c:v>
                </c:pt>
                <c:pt idx="1628">
                  <c:v>43808</c:v>
                </c:pt>
                <c:pt idx="1629">
                  <c:v>671523</c:v>
                </c:pt>
                <c:pt idx="1630">
                  <c:v>1499618</c:v>
                </c:pt>
                <c:pt idx="1631">
                  <c:v>3635</c:v>
                </c:pt>
                <c:pt idx="1632">
                  <c:v>38953</c:v>
                </c:pt>
                <c:pt idx="1633">
                  <c:v>2909454</c:v>
                </c:pt>
                <c:pt idx="1634">
                  <c:v>653</c:v>
                </c:pt>
                <c:pt idx="1635">
                  <c:v>193052</c:v>
                </c:pt>
                <c:pt idx="1636">
                  <c:v>22204</c:v>
                </c:pt>
                <c:pt idx="1637">
                  <c:v>8074</c:v>
                </c:pt>
                <c:pt idx="1638">
                  <c:v>39600</c:v>
                </c:pt>
                <c:pt idx="1639">
                  <c:v>2311</c:v>
                </c:pt>
                <c:pt idx="1640">
                  <c:v>830072</c:v>
                </c:pt>
                <c:pt idx="1641">
                  <c:v>31713</c:v>
                </c:pt>
                <c:pt idx="1642">
                  <c:v>468377</c:v>
                </c:pt>
                <c:pt idx="1643">
                  <c:v>12782</c:v>
                </c:pt>
                <c:pt idx="1644">
                  <c:v>134362</c:v>
                </c:pt>
                <c:pt idx="1645">
                  <c:v>184054</c:v>
                </c:pt>
                <c:pt idx="1646">
                  <c:v>29335</c:v>
                </c:pt>
                <c:pt idx="1647">
                  <c:v>27926</c:v>
                </c:pt>
                <c:pt idx="1648">
                  <c:v>73</c:v>
                </c:pt>
                <c:pt idx="1649">
                  <c:v>5102</c:v>
                </c:pt>
                <c:pt idx="1650">
                  <c:v>2191</c:v>
                </c:pt>
                <c:pt idx="1651">
                  <c:v>62079</c:v>
                </c:pt>
                <c:pt idx="1652">
                  <c:v>2655821</c:v>
                </c:pt>
                <c:pt idx="1653">
                  <c:v>4267708</c:v>
                </c:pt>
                <c:pt idx="1654">
                  <c:v>3996</c:v>
                </c:pt>
                <c:pt idx="1655">
                  <c:v>497564</c:v>
                </c:pt>
                <c:pt idx="1656">
                  <c:v>1895672</c:v>
                </c:pt>
                <c:pt idx="1657">
                  <c:v>68596</c:v>
                </c:pt>
                <c:pt idx="1658">
                  <c:v>56416</c:v>
                </c:pt>
                <c:pt idx="1659">
                  <c:v>12491</c:v>
                </c:pt>
                <c:pt idx="1660">
                  <c:v>423240</c:v>
                </c:pt>
                <c:pt idx="1661">
                  <c:v>166029</c:v>
                </c:pt>
                <c:pt idx="1662">
                  <c:v>207</c:v>
                </c:pt>
                <c:pt idx="1663">
                  <c:v>50127</c:v>
                </c:pt>
                <c:pt idx="1664">
                  <c:v>2675</c:v>
                </c:pt>
                <c:pt idx="1665">
                  <c:v>61299</c:v>
                </c:pt>
                <c:pt idx="1666">
                  <c:v>116072</c:v>
                </c:pt>
                <c:pt idx="1667">
                  <c:v>24074</c:v>
                </c:pt>
                <c:pt idx="1668">
                  <c:v>3354</c:v>
                </c:pt>
                <c:pt idx="1669">
                  <c:v>106387</c:v>
                </c:pt>
                <c:pt idx="1670">
                  <c:v>887759</c:v>
                </c:pt>
                <c:pt idx="1671">
                  <c:v>1283</c:v>
                </c:pt>
                <c:pt idx="1672">
                  <c:v>42654</c:v>
                </c:pt>
                <c:pt idx="1673">
                  <c:v>5202</c:v>
                </c:pt>
                <c:pt idx="1674">
                  <c:v>48489</c:v>
                </c:pt>
                <c:pt idx="1675">
                  <c:v>8724</c:v>
                </c:pt>
                <c:pt idx="1676">
                  <c:v>423906</c:v>
                </c:pt>
                <c:pt idx="1677">
                  <c:v>339904</c:v>
                </c:pt>
                <c:pt idx="1678">
                  <c:v>132939</c:v>
                </c:pt>
                <c:pt idx="1679">
                  <c:v>43239</c:v>
                </c:pt>
                <c:pt idx="1680">
                  <c:v>24240</c:v>
                </c:pt>
                <c:pt idx="1681">
                  <c:v>253492</c:v>
                </c:pt>
                <c:pt idx="1682">
                  <c:v>5813</c:v>
                </c:pt>
                <c:pt idx="1683">
                  <c:v>1391585</c:v>
                </c:pt>
                <c:pt idx="1684">
                  <c:v>519</c:v>
                </c:pt>
                <c:pt idx="1685">
                  <c:v>2100</c:v>
                </c:pt>
                <c:pt idx="1686">
                  <c:v>141173</c:v>
                </c:pt>
                <c:pt idx="1687">
                  <c:v>7980</c:v>
                </c:pt>
                <c:pt idx="1688">
                  <c:v>1163</c:v>
                </c:pt>
                <c:pt idx="1689">
                  <c:v>124793</c:v>
                </c:pt>
                <c:pt idx="1690">
                  <c:v>24349</c:v>
                </c:pt>
                <c:pt idx="1691">
                  <c:v>80181</c:v>
                </c:pt>
                <c:pt idx="1692">
                  <c:v>286812</c:v>
                </c:pt>
                <c:pt idx="1693">
                  <c:v>56635</c:v>
                </c:pt>
                <c:pt idx="1694">
                  <c:v>25621</c:v>
                </c:pt>
                <c:pt idx="1695">
                  <c:v>156475</c:v>
                </c:pt>
                <c:pt idx="1696">
                  <c:v>13201</c:v>
                </c:pt>
                <c:pt idx="1697">
                  <c:v>859724</c:v>
                </c:pt>
                <c:pt idx="1698">
                  <c:v>4854350</c:v>
                </c:pt>
                <c:pt idx="1699">
                  <c:v>682</c:v>
                </c:pt>
                <c:pt idx="1700">
                  <c:v>3809860</c:v>
                </c:pt>
                <c:pt idx="1701">
                  <c:v>354383</c:v>
                </c:pt>
                <c:pt idx="1702">
                  <c:v>155553</c:v>
                </c:pt>
                <c:pt idx="1703">
                  <c:v>1622</c:v>
                </c:pt>
                <c:pt idx="1704">
                  <c:v>15306</c:v>
                </c:pt>
                <c:pt idx="1705">
                  <c:v>380850</c:v>
                </c:pt>
                <c:pt idx="1706">
                  <c:v>68801</c:v>
                </c:pt>
                <c:pt idx="1707">
                  <c:v>1974489</c:v>
                </c:pt>
                <c:pt idx="1708">
                  <c:v>124686</c:v>
                </c:pt>
                <c:pt idx="1709">
                  <c:v>11049</c:v>
                </c:pt>
                <c:pt idx="1710">
                  <c:v>4960</c:v>
                </c:pt>
                <c:pt idx="1711">
                  <c:v>4911</c:v>
                </c:pt>
                <c:pt idx="1712">
                  <c:v>131417</c:v>
                </c:pt>
                <c:pt idx="1713">
                  <c:v>5712</c:v>
                </c:pt>
                <c:pt idx="1714">
                  <c:v>42996</c:v>
                </c:pt>
                <c:pt idx="1715">
                  <c:v>1152308</c:v>
                </c:pt>
                <c:pt idx="1716">
                  <c:v>8561</c:v>
                </c:pt>
                <c:pt idx="1717">
                  <c:v>1694</c:v>
                </c:pt>
                <c:pt idx="1718">
                  <c:v>30713</c:v>
                </c:pt>
                <c:pt idx="1719">
                  <c:v>8480</c:v>
                </c:pt>
                <c:pt idx="1720">
                  <c:v>635404</c:v>
                </c:pt>
                <c:pt idx="1721">
                  <c:v>854197</c:v>
                </c:pt>
                <c:pt idx="1722">
                  <c:v>5682</c:v>
                </c:pt>
                <c:pt idx="1723">
                  <c:v>4</c:v>
                </c:pt>
                <c:pt idx="1724">
                  <c:v>4043</c:v>
                </c:pt>
                <c:pt idx="1725">
                  <c:v>269662</c:v>
                </c:pt>
                <c:pt idx="1726">
                  <c:v>438214</c:v>
                </c:pt>
                <c:pt idx="1727">
                  <c:v>100885</c:v>
                </c:pt>
                <c:pt idx="1728">
                  <c:v>65067</c:v>
                </c:pt>
                <c:pt idx="1729">
                  <c:v>1583</c:v>
                </c:pt>
                <c:pt idx="1730">
                  <c:v>132268</c:v>
                </c:pt>
                <c:pt idx="1731">
                  <c:v>172815</c:v>
                </c:pt>
                <c:pt idx="1732">
                  <c:v>872709</c:v>
                </c:pt>
                <c:pt idx="1733">
                  <c:v>200378</c:v>
                </c:pt>
                <c:pt idx="1734">
                  <c:v>7268</c:v>
                </c:pt>
                <c:pt idx="1735">
                  <c:v>2675</c:v>
                </c:pt>
                <c:pt idx="1736">
                  <c:v>94884</c:v>
                </c:pt>
                <c:pt idx="1737">
                  <c:v>274445</c:v>
                </c:pt>
                <c:pt idx="1738">
                  <c:v>91535</c:v>
                </c:pt>
                <c:pt idx="1739">
                  <c:v>16048</c:v>
                </c:pt>
                <c:pt idx="1740">
                  <c:v>46684</c:v>
                </c:pt>
                <c:pt idx="1741">
                  <c:v>482</c:v>
                </c:pt>
                <c:pt idx="1742">
                  <c:v>322463</c:v>
                </c:pt>
                <c:pt idx="1743">
                  <c:v>886302</c:v>
                </c:pt>
                <c:pt idx="1744">
                  <c:v>890</c:v>
                </c:pt>
                <c:pt idx="1745">
                  <c:v>11196</c:v>
                </c:pt>
                <c:pt idx="1746">
                  <c:v>778118</c:v>
                </c:pt>
                <c:pt idx="1747">
                  <c:v>38205</c:v>
                </c:pt>
                <c:pt idx="1748">
                  <c:v>162004</c:v>
                </c:pt>
                <c:pt idx="1749">
                  <c:v>27938</c:v>
                </c:pt>
                <c:pt idx="1750">
                  <c:v>30657</c:v>
                </c:pt>
                <c:pt idx="1751">
                  <c:v>1460372</c:v>
                </c:pt>
                <c:pt idx="1752">
                  <c:v>209301</c:v>
                </c:pt>
                <c:pt idx="1753">
                  <c:v>1490</c:v>
                </c:pt>
                <c:pt idx="1754">
                  <c:v>23018</c:v>
                </c:pt>
                <c:pt idx="1755">
                  <c:v>102990</c:v>
                </c:pt>
                <c:pt idx="1756">
                  <c:v>21122</c:v>
                </c:pt>
                <c:pt idx="1757">
                  <c:v>645114</c:v>
                </c:pt>
                <c:pt idx="1758">
                  <c:v>5055</c:v>
                </c:pt>
                <c:pt idx="1759">
                  <c:v>2814672</c:v>
                </c:pt>
                <c:pt idx="1760">
                  <c:v>2341</c:v>
                </c:pt>
                <c:pt idx="1761">
                  <c:v>107967</c:v>
                </c:pt>
                <c:pt idx="1762">
                  <c:v>25043</c:v>
                </c:pt>
                <c:pt idx="1763">
                  <c:v>6192</c:v>
                </c:pt>
                <c:pt idx="1764">
                  <c:v>1287625</c:v>
                </c:pt>
                <c:pt idx="1765">
                  <c:v>2544679</c:v>
                </c:pt>
                <c:pt idx="1766">
                  <c:v>95430</c:v>
                </c:pt>
                <c:pt idx="1767">
                  <c:v>267344</c:v>
                </c:pt>
                <c:pt idx="1768">
                  <c:v>171711</c:v>
                </c:pt>
                <c:pt idx="1769">
                  <c:v>141439</c:v>
                </c:pt>
                <c:pt idx="1770">
                  <c:v>327881</c:v>
                </c:pt>
                <c:pt idx="1771">
                  <c:v>8061</c:v>
                </c:pt>
                <c:pt idx="1772">
                  <c:v>894480</c:v>
                </c:pt>
                <c:pt idx="1773">
                  <c:v>44002</c:v>
                </c:pt>
                <c:pt idx="1774">
                  <c:v>7659964</c:v>
                </c:pt>
                <c:pt idx="1775">
                  <c:v>88447</c:v>
                </c:pt>
                <c:pt idx="1776">
                  <c:v>4664504</c:v>
                </c:pt>
                <c:pt idx="1777">
                  <c:v>1851279</c:v>
                </c:pt>
                <c:pt idx="1778">
                  <c:v>10623</c:v>
                </c:pt>
                <c:pt idx="1779">
                  <c:v>791901</c:v>
                </c:pt>
                <c:pt idx="1780">
                  <c:v>35414</c:v>
                </c:pt>
                <c:pt idx="1781">
                  <c:v>10286</c:v>
                </c:pt>
                <c:pt idx="1782">
                  <c:v>79372</c:v>
                </c:pt>
                <c:pt idx="1783">
                  <c:v>13709</c:v>
                </c:pt>
                <c:pt idx="1784">
                  <c:v>65146</c:v>
                </c:pt>
                <c:pt idx="1785">
                  <c:v>67767</c:v>
                </c:pt>
                <c:pt idx="1786">
                  <c:v>3048145</c:v>
                </c:pt>
                <c:pt idx="1787">
                  <c:v>250255</c:v>
                </c:pt>
                <c:pt idx="1788">
                  <c:v>442481</c:v>
                </c:pt>
                <c:pt idx="1789">
                  <c:v>94125</c:v>
                </c:pt>
                <c:pt idx="1790">
                  <c:v>289984</c:v>
                </c:pt>
                <c:pt idx="1791">
                  <c:v>61</c:v>
                </c:pt>
                <c:pt idx="1792">
                  <c:v>59195</c:v>
                </c:pt>
                <c:pt idx="1793">
                  <c:v>3599637</c:v>
                </c:pt>
                <c:pt idx="1794">
                  <c:v>219257</c:v>
                </c:pt>
                <c:pt idx="1795">
                  <c:v>164558</c:v>
                </c:pt>
                <c:pt idx="1796">
                  <c:v>151624</c:v>
                </c:pt>
                <c:pt idx="1797">
                  <c:v>86791</c:v>
                </c:pt>
                <c:pt idx="1798">
                  <c:v>26383</c:v>
                </c:pt>
                <c:pt idx="1799">
                  <c:v>40083</c:v>
                </c:pt>
                <c:pt idx="1800">
                  <c:v>353958</c:v>
                </c:pt>
                <c:pt idx="1801">
                  <c:v>1772903</c:v>
                </c:pt>
                <c:pt idx="1802">
                  <c:v>9858</c:v>
                </c:pt>
                <c:pt idx="1803">
                  <c:v>6385</c:v>
                </c:pt>
                <c:pt idx="1804">
                  <c:v>1933271</c:v>
                </c:pt>
                <c:pt idx="1805">
                  <c:v>203810</c:v>
                </c:pt>
                <c:pt idx="1806">
                  <c:v>5903</c:v>
                </c:pt>
                <c:pt idx="1807">
                  <c:v>2007</c:v>
                </c:pt>
                <c:pt idx="1808">
                  <c:v>12596</c:v>
                </c:pt>
                <c:pt idx="1809">
                  <c:v>496700</c:v>
                </c:pt>
                <c:pt idx="1810">
                  <c:v>1437903</c:v>
                </c:pt>
                <c:pt idx="1811">
                  <c:v>465</c:v>
                </c:pt>
                <c:pt idx="1812">
                  <c:v>1871836</c:v>
                </c:pt>
                <c:pt idx="1813">
                  <c:v>242555</c:v>
                </c:pt>
                <c:pt idx="1814">
                  <c:v>165184</c:v>
                </c:pt>
                <c:pt idx="1815">
                  <c:v>33940</c:v>
                </c:pt>
                <c:pt idx="1816">
                  <c:v>21270</c:v>
                </c:pt>
                <c:pt idx="1817">
                  <c:v>866662</c:v>
                </c:pt>
                <c:pt idx="1818">
                  <c:v>10952</c:v>
                </c:pt>
                <c:pt idx="1819">
                  <c:v>528332</c:v>
                </c:pt>
                <c:pt idx="1820">
                  <c:v>344882</c:v>
                </c:pt>
                <c:pt idx="1821">
                  <c:v>151705</c:v>
                </c:pt>
                <c:pt idx="1822">
                  <c:v>17627</c:v>
                </c:pt>
                <c:pt idx="1823">
                  <c:v>936713</c:v>
                </c:pt>
                <c:pt idx="1824">
                  <c:v>277144</c:v>
                </c:pt>
                <c:pt idx="1825">
                  <c:v>281991</c:v>
                </c:pt>
                <c:pt idx="1826">
                  <c:v>272294</c:v>
                </c:pt>
                <c:pt idx="1827">
                  <c:v>282665</c:v>
                </c:pt>
                <c:pt idx="1828">
                  <c:v>633422</c:v>
                </c:pt>
                <c:pt idx="1829">
                  <c:v>240495</c:v>
                </c:pt>
                <c:pt idx="1830">
                  <c:v>5810</c:v>
                </c:pt>
                <c:pt idx="1831">
                  <c:v>25193</c:v>
                </c:pt>
                <c:pt idx="1832">
                  <c:v>7478</c:v>
                </c:pt>
                <c:pt idx="1833">
                  <c:v>235780</c:v>
                </c:pt>
                <c:pt idx="1834">
                  <c:v>210252</c:v>
                </c:pt>
                <c:pt idx="1835">
                  <c:v>289473</c:v>
                </c:pt>
                <c:pt idx="1836">
                  <c:v>28659</c:v>
                </c:pt>
                <c:pt idx="1837">
                  <c:v>4337</c:v>
                </c:pt>
                <c:pt idx="1838">
                  <c:v>362192</c:v>
                </c:pt>
                <c:pt idx="1839">
                  <c:v>256538</c:v>
                </c:pt>
                <c:pt idx="1840">
                  <c:v>8547</c:v>
                </c:pt>
                <c:pt idx="1841">
                  <c:v>15126</c:v>
                </c:pt>
                <c:pt idx="1842">
                  <c:v>82781</c:v>
                </c:pt>
                <c:pt idx="1843">
                  <c:v>5065</c:v>
                </c:pt>
                <c:pt idx="1844">
                  <c:v>30590</c:v>
                </c:pt>
                <c:pt idx="1845">
                  <c:v>6561609</c:v>
                </c:pt>
                <c:pt idx="1846">
                  <c:v>1238</c:v>
                </c:pt>
                <c:pt idx="1847">
                  <c:v>54524</c:v>
                </c:pt>
                <c:pt idx="1848">
                  <c:v>4811</c:v>
                </c:pt>
                <c:pt idx="1849">
                  <c:v>21037633</c:v>
                </c:pt>
                <c:pt idx="1850">
                  <c:v>79433</c:v>
                </c:pt>
                <c:pt idx="1851">
                  <c:v>21839612</c:v>
                </c:pt>
                <c:pt idx="1852">
                  <c:v>44359</c:v>
                </c:pt>
                <c:pt idx="1853">
                  <c:v>445830</c:v>
                </c:pt>
                <c:pt idx="1854">
                  <c:v>1414093</c:v>
                </c:pt>
                <c:pt idx="1855">
                  <c:v>38174</c:v>
                </c:pt>
                <c:pt idx="1856">
                  <c:v>2313</c:v>
                </c:pt>
                <c:pt idx="1857">
                  <c:v>70420</c:v>
                </c:pt>
                <c:pt idx="1858">
                  <c:v>31363</c:v>
                </c:pt>
                <c:pt idx="1859">
                  <c:v>176280</c:v>
                </c:pt>
                <c:pt idx="1860">
                  <c:v>7139</c:v>
                </c:pt>
                <c:pt idx="1861">
                  <c:v>86372</c:v>
                </c:pt>
                <c:pt idx="1862">
                  <c:v>112311</c:v>
                </c:pt>
                <c:pt idx="1863">
                  <c:v>1788</c:v>
                </c:pt>
                <c:pt idx="1864">
                  <c:v>301870</c:v>
                </c:pt>
                <c:pt idx="1865">
                  <c:v>434</c:v>
                </c:pt>
                <c:pt idx="1866">
                  <c:v>28867</c:v>
                </c:pt>
                <c:pt idx="1867">
                  <c:v>2158799</c:v>
                </c:pt>
                <c:pt idx="1868">
                  <c:v>3333204</c:v>
                </c:pt>
                <c:pt idx="1869">
                  <c:v>642472</c:v>
                </c:pt>
                <c:pt idx="1870">
                  <c:v>191606</c:v>
                </c:pt>
                <c:pt idx="1871">
                  <c:v>3739</c:v>
                </c:pt>
                <c:pt idx="1872">
                  <c:v>361583</c:v>
                </c:pt>
                <c:pt idx="1873">
                  <c:v>283609</c:v>
                </c:pt>
                <c:pt idx="1874">
                  <c:v>125423</c:v>
                </c:pt>
                <c:pt idx="1875">
                  <c:v>232</c:v>
                </c:pt>
                <c:pt idx="1876">
                  <c:v>1402</c:v>
                </c:pt>
                <c:pt idx="1877">
                  <c:v>52800</c:v>
                </c:pt>
                <c:pt idx="1878">
                  <c:v>233509</c:v>
                </c:pt>
                <c:pt idx="1879">
                  <c:v>2249</c:v>
                </c:pt>
                <c:pt idx="1880">
                  <c:v>147920</c:v>
                </c:pt>
                <c:pt idx="1881">
                  <c:v>53206</c:v>
                </c:pt>
                <c:pt idx="1882">
                  <c:v>214290</c:v>
                </c:pt>
                <c:pt idx="1883">
                  <c:v>382851</c:v>
                </c:pt>
                <c:pt idx="1884">
                  <c:v>2860</c:v>
                </c:pt>
                <c:pt idx="1885">
                  <c:v>1538513</c:v>
                </c:pt>
                <c:pt idx="1886">
                  <c:v>277372</c:v>
                </c:pt>
                <c:pt idx="1887">
                  <c:v>187456</c:v>
                </c:pt>
                <c:pt idx="1888">
                  <c:v>499096</c:v>
                </c:pt>
                <c:pt idx="1889">
                  <c:v>10800</c:v>
                </c:pt>
                <c:pt idx="1890">
                  <c:v>50802</c:v>
                </c:pt>
                <c:pt idx="1891">
                  <c:v>929</c:v>
                </c:pt>
                <c:pt idx="1892">
                  <c:v>368391</c:v>
                </c:pt>
                <c:pt idx="1893">
                  <c:v>1063523</c:v>
                </c:pt>
                <c:pt idx="1894">
                  <c:v>137811</c:v>
                </c:pt>
                <c:pt idx="1895">
                  <c:v>65658</c:v>
                </c:pt>
                <c:pt idx="1896">
                  <c:v>14699</c:v>
                </c:pt>
                <c:pt idx="1897">
                  <c:v>1731</c:v>
                </c:pt>
                <c:pt idx="1898">
                  <c:v>122231</c:v>
                </c:pt>
                <c:pt idx="1899">
                  <c:v>232302</c:v>
                </c:pt>
                <c:pt idx="1900">
                  <c:v>276895</c:v>
                </c:pt>
                <c:pt idx="1901">
                  <c:v>32559</c:v>
                </c:pt>
                <c:pt idx="1902">
                  <c:v>9719</c:v>
                </c:pt>
                <c:pt idx="1903">
                  <c:v>364811</c:v>
                </c:pt>
                <c:pt idx="1904">
                  <c:v>41753</c:v>
                </c:pt>
                <c:pt idx="1905">
                  <c:v>480113</c:v>
                </c:pt>
                <c:pt idx="1906">
                  <c:v>15928</c:v>
                </c:pt>
                <c:pt idx="1907">
                  <c:v>1145</c:v>
                </c:pt>
                <c:pt idx="1908">
                  <c:v>45402</c:v>
                </c:pt>
                <c:pt idx="1909">
                  <c:v>41089</c:v>
                </c:pt>
                <c:pt idx="1910">
                  <c:v>381878</c:v>
                </c:pt>
                <c:pt idx="1911">
                  <c:v>35193</c:v>
                </c:pt>
                <c:pt idx="1912">
                  <c:v>4273887</c:v>
                </c:pt>
                <c:pt idx="1913">
                  <c:v>29956</c:v>
                </c:pt>
                <c:pt idx="1914">
                  <c:v>309034</c:v>
                </c:pt>
                <c:pt idx="1915">
                  <c:v>208697</c:v>
                </c:pt>
                <c:pt idx="1916">
                  <c:v>6138</c:v>
                </c:pt>
                <c:pt idx="1917">
                  <c:v>51118</c:v>
                </c:pt>
                <c:pt idx="1918">
                  <c:v>13063</c:v>
                </c:pt>
                <c:pt idx="1919">
                  <c:v>17153</c:v>
                </c:pt>
                <c:pt idx="1920">
                  <c:v>2899377</c:v>
                </c:pt>
                <c:pt idx="1921">
                  <c:v>748275</c:v>
                </c:pt>
                <c:pt idx="1922">
                  <c:v>427758</c:v>
                </c:pt>
                <c:pt idx="1923">
                  <c:v>36180</c:v>
                </c:pt>
                <c:pt idx="1924">
                  <c:v>27687</c:v>
                </c:pt>
                <c:pt idx="1925">
                  <c:v>40252</c:v>
                </c:pt>
                <c:pt idx="1926">
                  <c:v>222393</c:v>
                </c:pt>
                <c:pt idx="1927">
                  <c:v>14735</c:v>
                </c:pt>
                <c:pt idx="1928">
                  <c:v>343455</c:v>
                </c:pt>
                <c:pt idx="1929">
                  <c:v>5180</c:v>
                </c:pt>
                <c:pt idx="1930">
                  <c:v>4327</c:v>
                </c:pt>
                <c:pt idx="1931">
                  <c:v>530447</c:v>
                </c:pt>
                <c:pt idx="1932">
                  <c:v>72992</c:v>
                </c:pt>
                <c:pt idx="1933">
                  <c:v>212147</c:v>
                </c:pt>
                <c:pt idx="1934">
                  <c:v>443052</c:v>
                </c:pt>
                <c:pt idx="1935">
                  <c:v>49075</c:v>
                </c:pt>
                <c:pt idx="1936">
                  <c:v>191273</c:v>
                </c:pt>
                <c:pt idx="1937">
                  <c:v>231885</c:v>
                </c:pt>
                <c:pt idx="1938">
                  <c:v>14182</c:v>
                </c:pt>
                <c:pt idx="1939">
                  <c:v>2526</c:v>
                </c:pt>
                <c:pt idx="1940">
                  <c:v>823</c:v>
                </c:pt>
                <c:pt idx="1941">
                  <c:v>288070</c:v>
                </c:pt>
                <c:pt idx="1942">
                  <c:v>7877</c:v>
                </c:pt>
                <c:pt idx="1943">
                  <c:v>836462</c:v>
                </c:pt>
                <c:pt idx="1944">
                  <c:v>37385</c:v>
                </c:pt>
                <c:pt idx="1945">
                  <c:v>101146</c:v>
                </c:pt>
                <c:pt idx="1946">
                  <c:v>38197</c:v>
                </c:pt>
                <c:pt idx="1947">
                  <c:v>651295</c:v>
                </c:pt>
                <c:pt idx="1948">
                  <c:v>606365</c:v>
                </c:pt>
                <c:pt idx="1949">
                  <c:v>917302</c:v>
                </c:pt>
                <c:pt idx="1950">
                  <c:v>1194063</c:v>
                </c:pt>
                <c:pt idx="1951">
                  <c:v>442</c:v>
                </c:pt>
                <c:pt idx="1952">
                  <c:v>28559</c:v>
                </c:pt>
                <c:pt idx="1953">
                  <c:v>228189</c:v>
                </c:pt>
                <c:pt idx="1954">
                  <c:v>41521</c:v>
                </c:pt>
                <c:pt idx="1955">
                  <c:v>88843</c:v>
                </c:pt>
                <c:pt idx="1956">
                  <c:v>32192</c:v>
                </c:pt>
                <c:pt idx="1957">
                  <c:v>8671</c:v>
                </c:pt>
                <c:pt idx="1958">
                  <c:v>159828</c:v>
                </c:pt>
                <c:pt idx="1959">
                  <c:v>264676</c:v>
                </c:pt>
                <c:pt idx="1960">
                  <c:v>2759</c:v>
                </c:pt>
                <c:pt idx="1961">
                  <c:v>644</c:v>
                </c:pt>
                <c:pt idx="1962">
                  <c:v>50719</c:v>
                </c:pt>
                <c:pt idx="1963">
                  <c:v>250480</c:v>
                </c:pt>
                <c:pt idx="1964">
                  <c:v>5526</c:v>
                </c:pt>
                <c:pt idx="1965">
                  <c:v>444294</c:v>
                </c:pt>
                <c:pt idx="1966">
                  <c:v>30476</c:v>
                </c:pt>
                <c:pt idx="1967">
                  <c:v>89122</c:v>
                </c:pt>
                <c:pt idx="1968">
                  <c:v>334763</c:v>
                </c:pt>
                <c:pt idx="1969">
                  <c:v>45103</c:v>
                </c:pt>
                <c:pt idx="1970">
                  <c:v>1001800</c:v>
                </c:pt>
                <c:pt idx="1971">
                  <c:v>537</c:v>
                </c:pt>
                <c:pt idx="1972">
                  <c:v>221048</c:v>
                </c:pt>
                <c:pt idx="1973">
                  <c:v>455132</c:v>
                </c:pt>
                <c:pt idx="1974">
                  <c:v>5146</c:v>
                </c:pt>
                <c:pt idx="1975">
                  <c:v>3811268</c:v>
                </c:pt>
                <c:pt idx="1976">
                  <c:v>798</c:v>
                </c:pt>
                <c:pt idx="1977">
                  <c:v>2148625</c:v>
                </c:pt>
                <c:pt idx="1978">
                  <c:v>1519097</c:v>
                </c:pt>
                <c:pt idx="1979">
                  <c:v>1796</c:v>
                </c:pt>
                <c:pt idx="1980">
                  <c:v>7910</c:v>
                </c:pt>
                <c:pt idx="1981">
                  <c:v>48408</c:v>
                </c:pt>
                <c:pt idx="1982">
                  <c:v>425</c:v>
                </c:pt>
                <c:pt idx="1983">
                  <c:v>15960</c:v>
                </c:pt>
                <c:pt idx="1984">
                  <c:v>60518</c:v>
                </c:pt>
                <c:pt idx="1985">
                  <c:v>100401</c:v>
                </c:pt>
                <c:pt idx="1986">
                  <c:v>87492</c:v>
                </c:pt>
                <c:pt idx="1987">
                  <c:v>2964346</c:v>
                </c:pt>
                <c:pt idx="1988">
                  <c:v>646878</c:v>
                </c:pt>
                <c:pt idx="1989">
                  <c:v>2312</c:v>
                </c:pt>
                <c:pt idx="1990">
                  <c:v>130417</c:v>
                </c:pt>
                <c:pt idx="1991">
                  <c:v>914034</c:v>
                </c:pt>
                <c:pt idx="1992">
                  <c:v>446114</c:v>
                </c:pt>
                <c:pt idx="1993">
                  <c:v>9320</c:v>
                </c:pt>
                <c:pt idx="1994">
                  <c:v>161694</c:v>
                </c:pt>
                <c:pt idx="1995">
                  <c:v>2416</c:v>
                </c:pt>
                <c:pt idx="1996">
                  <c:v>2624</c:v>
                </c:pt>
                <c:pt idx="1997">
                  <c:v>1136626</c:v>
                </c:pt>
                <c:pt idx="1998">
                  <c:v>723637</c:v>
                </c:pt>
                <c:pt idx="1999">
                  <c:v>103963</c:v>
                </c:pt>
                <c:pt idx="2000">
                  <c:v>166281</c:v>
                </c:pt>
                <c:pt idx="2001">
                  <c:v>23176971</c:v>
                </c:pt>
                <c:pt idx="2002">
                  <c:v>7938</c:v>
                </c:pt>
                <c:pt idx="2003">
                  <c:v>421420</c:v>
                </c:pt>
                <c:pt idx="2004">
                  <c:v>189805</c:v>
                </c:pt>
                <c:pt idx="2005">
                  <c:v>8361194</c:v>
                </c:pt>
                <c:pt idx="2006">
                  <c:v>371457</c:v>
                </c:pt>
                <c:pt idx="2007">
                  <c:v>3334431</c:v>
                </c:pt>
                <c:pt idx="2008">
                  <c:v>103039</c:v>
                </c:pt>
                <c:pt idx="2009">
                  <c:v>14502</c:v>
                </c:pt>
                <c:pt idx="2010">
                  <c:v>11685</c:v>
                </c:pt>
                <c:pt idx="2011">
                  <c:v>246322</c:v>
                </c:pt>
                <c:pt idx="2012">
                  <c:v>52836223</c:v>
                </c:pt>
                <c:pt idx="2013">
                  <c:v>1300</c:v>
                </c:pt>
                <c:pt idx="2014">
                  <c:v>16582</c:v>
                </c:pt>
                <c:pt idx="2015">
                  <c:v>114966</c:v>
                </c:pt>
                <c:pt idx="2016">
                  <c:v>4461</c:v>
                </c:pt>
                <c:pt idx="2017">
                  <c:v>4984</c:v>
                </c:pt>
                <c:pt idx="2018">
                  <c:v>6336</c:v>
                </c:pt>
                <c:pt idx="2019">
                  <c:v>430812</c:v>
                </c:pt>
                <c:pt idx="2020">
                  <c:v>27537</c:v>
                </c:pt>
                <c:pt idx="2021">
                  <c:v>4857</c:v>
                </c:pt>
                <c:pt idx="2022">
                  <c:v>165141</c:v>
                </c:pt>
                <c:pt idx="2023">
                  <c:v>199334</c:v>
                </c:pt>
                <c:pt idx="2024">
                  <c:v>7444</c:v>
                </c:pt>
                <c:pt idx="2025">
                  <c:v>727</c:v>
                </c:pt>
                <c:pt idx="2026">
                  <c:v>64735</c:v>
                </c:pt>
                <c:pt idx="2027">
                  <c:v>37702</c:v>
                </c:pt>
                <c:pt idx="2028">
                  <c:v>27197</c:v>
                </c:pt>
                <c:pt idx="2029">
                  <c:v>71552</c:v>
                </c:pt>
                <c:pt idx="2030">
                  <c:v>27963</c:v>
                </c:pt>
                <c:pt idx="2031">
                  <c:v>8506</c:v>
                </c:pt>
                <c:pt idx="2032">
                  <c:v>188899</c:v>
                </c:pt>
                <c:pt idx="2033">
                  <c:v>1364</c:v>
                </c:pt>
                <c:pt idx="2034">
                  <c:v>20650</c:v>
                </c:pt>
                <c:pt idx="2035">
                  <c:v>45745</c:v>
                </c:pt>
                <c:pt idx="2036">
                  <c:v>211557</c:v>
                </c:pt>
                <c:pt idx="2037">
                  <c:v>65178</c:v>
                </c:pt>
                <c:pt idx="2038">
                  <c:v>12915</c:v>
                </c:pt>
                <c:pt idx="2039">
                  <c:v>7984</c:v>
                </c:pt>
                <c:pt idx="2040">
                  <c:v>2137</c:v>
                </c:pt>
                <c:pt idx="2041">
                  <c:v>47066</c:v>
                </c:pt>
                <c:pt idx="2042">
                  <c:v>54060</c:v>
                </c:pt>
                <c:pt idx="2043">
                  <c:v>742</c:v>
                </c:pt>
                <c:pt idx="2044">
                  <c:v>13088</c:v>
                </c:pt>
                <c:pt idx="2045">
                  <c:v>131045</c:v>
                </c:pt>
                <c:pt idx="2046">
                  <c:v>75967</c:v>
                </c:pt>
                <c:pt idx="2047">
                  <c:v>1260057</c:v>
                </c:pt>
                <c:pt idx="2048">
                  <c:v>18827</c:v>
                </c:pt>
                <c:pt idx="2049">
                  <c:v>185515</c:v>
                </c:pt>
                <c:pt idx="2050">
                  <c:v>8623</c:v>
                </c:pt>
                <c:pt idx="2051">
                  <c:v>270055</c:v>
                </c:pt>
                <c:pt idx="2052">
                  <c:v>10160</c:v>
                </c:pt>
                <c:pt idx="2053">
                  <c:v>26698</c:v>
                </c:pt>
                <c:pt idx="2054">
                  <c:v>368</c:v>
                </c:pt>
                <c:pt idx="2055">
                  <c:v>985763</c:v>
                </c:pt>
                <c:pt idx="2056">
                  <c:v>326</c:v>
                </c:pt>
                <c:pt idx="2057">
                  <c:v>37075</c:v>
                </c:pt>
                <c:pt idx="2058">
                  <c:v>941981</c:v>
                </c:pt>
                <c:pt idx="2059">
                  <c:v>220275</c:v>
                </c:pt>
                <c:pt idx="2060">
                  <c:v>9782</c:v>
                </c:pt>
                <c:pt idx="2061">
                  <c:v>80729</c:v>
                </c:pt>
                <c:pt idx="2062">
                  <c:v>2121387</c:v>
                </c:pt>
                <c:pt idx="2063">
                  <c:v>11586</c:v>
                </c:pt>
                <c:pt idx="2064">
                  <c:v>316305</c:v>
                </c:pt>
                <c:pt idx="2065">
                  <c:v>14620</c:v>
                </c:pt>
                <c:pt idx="2066">
                  <c:v>109920</c:v>
                </c:pt>
                <c:pt idx="2067">
                  <c:v>4522</c:v>
                </c:pt>
                <c:pt idx="2068">
                  <c:v>112076</c:v>
                </c:pt>
                <c:pt idx="2069">
                  <c:v>393</c:v>
                </c:pt>
                <c:pt idx="2070">
                  <c:v>12839</c:v>
                </c:pt>
                <c:pt idx="2071">
                  <c:v>269246</c:v>
                </c:pt>
                <c:pt idx="2072">
                  <c:v>8452</c:v>
                </c:pt>
                <c:pt idx="2073">
                  <c:v>200248</c:v>
                </c:pt>
                <c:pt idx="2074">
                  <c:v>19094</c:v>
                </c:pt>
                <c:pt idx="2075">
                  <c:v>45428</c:v>
                </c:pt>
                <c:pt idx="2076">
                  <c:v>105536</c:v>
                </c:pt>
                <c:pt idx="2077">
                  <c:v>20435</c:v>
                </c:pt>
                <c:pt idx="2078">
                  <c:v>65</c:v>
                </c:pt>
                <c:pt idx="2079">
                  <c:v>4591</c:v>
                </c:pt>
                <c:pt idx="2080">
                  <c:v>52015</c:v>
                </c:pt>
                <c:pt idx="2081">
                  <c:v>260326</c:v>
                </c:pt>
                <c:pt idx="2082">
                  <c:v>6041151</c:v>
                </c:pt>
                <c:pt idx="2083">
                  <c:v>7666</c:v>
                </c:pt>
                <c:pt idx="2084">
                  <c:v>1213</c:v>
                </c:pt>
                <c:pt idx="2085">
                  <c:v>4124819</c:v>
                </c:pt>
                <c:pt idx="2086">
                  <c:v>323455</c:v>
                </c:pt>
                <c:pt idx="2087">
                  <c:v>307868</c:v>
                </c:pt>
                <c:pt idx="2088">
                  <c:v>35139</c:v>
                </c:pt>
                <c:pt idx="2089">
                  <c:v>245</c:v>
                </c:pt>
                <c:pt idx="2090">
                  <c:v>2918</c:v>
                </c:pt>
                <c:pt idx="2091">
                  <c:v>7207</c:v>
                </c:pt>
                <c:pt idx="2092">
                  <c:v>66833</c:v>
                </c:pt>
                <c:pt idx="2093">
                  <c:v>5176</c:v>
                </c:pt>
                <c:pt idx="2094">
                  <c:v>154481</c:v>
                </c:pt>
                <c:pt idx="2095">
                  <c:v>7639</c:v>
                </c:pt>
                <c:pt idx="2096">
                  <c:v>88053</c:v>
                </c:pt>
                <c:pt idx="2097">
                  <c:v>4949</c:v>
                </c:pt>
                <c:pt idx="2098">
                  <c:v>1201</c:v>
                </c:pt>
                <c:pt idx="2099">
                  <c:v>3510</c:v>
                </c:pt>
                <c:pt idx="2100">
                  <c:v>12916</c:v>
                </c:pt>
                <c:pt idx="2101">
                  <c:v>50980</c:v>
                </c:pt>
                <c:pt idx="2102">
                  <c:v>11423</c:v>
                </c:pt>
                <c:pt idx="2103">
                  <c:v>35156</c:v>
                </c:pt>
                <c:pt idx="2104">
                  <c:v>6457</c:v>
                </c:pt>
                <c:pt idx="2105">
                  <c:v>564215</c:v>
                </c:pt>
                <c:pt idx="2106">
                  <c:v>674</c:v>
                </c:pt>
                <c:pt idx="2107">
                  <c:v>72668</c:v>
                </c:pt>
                <c:pt idx="2108">
                  <c:v>358099</c:v>
                </c:pt>
                <c:pt idx="2109">
                  <c:v>17775</c:v>
                </c:pt>
                <c:pt idx="2110">
                  <c:v>197268</c:v>
                </c:pt>
                <c:pt idx="2111">
                  <c:v>6843</c:v>
                </c:pt>
                <c:pt idx="2112">
                  <c:v>117695</c:v>
                </c:pt>
                <c:pt idx="2113">
                  <c:v>37466</c:v>
                </c:pt>
                <c:pt idx="2114">
                  <c:v>147860</c:v>
                </c:pt>
                <c:pt idx="2115">
                  <c:v>13924</c:v>
                </c:pt>
                <c:pt idx="2116">
                  <c:v>993</c:v>
                </c:pt>
                <c:pt idx="2117">
                  <c:v>8298</c:v>
                </c:pt>
                <c:pt idx="2118">
                  <c:v>1381635</c:v>
                </c:pt>
                <c:pt idx="2119">
                  <c:v>768</c:v>
                </c:pt>
                <c:pt idx="2120">
                  <c:v>32141</c:v>
                </c:pt>
                <c:pt idx="2121">
                  <c:v>30558</c:v>
                </c:pt>
                <c:pt idx="2122">
                  <c:v>15569</c:v>
                </c:pt>
                <c:pt idx="2123">
                  <c:v>84687140</c:v>
                </c:pt>
                <c:pt idx="2124">
                  <c:v>14913</c:v>
                </c:pt>
                <c:pt idx="2125">
                  <c:v>43988</c:v>
                </c:pt>
                <c:pt idx="2126">
                  <c:v>135324</c:v>
                </c:pt>
                <c:pt idx="2127">
                  <c:v>510</c:v>
                </c:pt>
                <c:pt idx="2128">
                  <c:v>52635</c:v>
                </c:pt>
                <c:pt idx="2129">
                  <c:v>10194</c:v>
                </c:pt>
                <c:pt idx="2130">
                  <c:v>5160</c:v>
                </c:pt>
                <c:pt idx="2131">
                  <c:v>2439</c:v>
                </c:pt>
                <c:pt idx="2132">
                  <c:v>127677</c:v>
                </c:pt>
                <c:pt idx="2133">
                  <c:v>1705</c:v>
                </c:pt>
                <c:pt idx="2134">
                  <c:v>621407</c:v>
                </c:pt>
                <c:pt idx="2135">
                  <c:v>1801155</c:v>
                </c:pt>
                <c:pt idx="2136">
                  <c:v>43071</c:v>
                </c:pt>
                <c:pt idx="2137">
                  <c:v>1192</c:v>
                </c:pt>
                <c:pt idx="2138">
                  <c:v>129704</c:v>
                </c:pt>
                <c:pt idx="2139">
                  <c:v>3968391</c:v>
                </c:pt>
                <c:pt idx="2140">
                  <c:v>124691</c:v>
                </c:pt>
                <c:pt idx="2141">
                  <c:v>921045</c:v>
                </c:pt>
                <c:pt idx="2142">
                  <c:v>475439</c:v>
                </c:pt>
                <c:pt idx="2143">
                  <c:v>124072</c:v>
                </c:pt>
                <c:pt idx="2144">
                  <c:v>181165</c:v>
                </c:pt>
                <c:pt idx="2145">
                  <c:v>2282705</c:v>
                </c:pt>
                <c:pt idx="2146">
                  <c:v>172523</c:v>
                </c:pt>
                <c:pt idx="2147">
                  <c:v>1009</c:v>
                </c:pt>
                <c:pt idx="2148">
                  <c:v>70454</c:v>
                </c:pt>
                <c:pt idx="2149">
                  <c:v>3245780</c:v>
                </c:pt>
                <c:pt idx="2150">
                  <c:v>67233</c:v>
                </c:pt>
                <c:pt idx="2151">
                  <c:v>13992</c:v>
                </c:pt>
                <c:pt idx="2152">
                  <c:v>197253</c:v>
                </c:pt>
                <c:pt idx="2153">
                  <c:v>79074</c:v>
                </c:pt>
                <c:pt idx="2154">
                  <c:v>1589551</c:v>
                </c:pt>
                <c:pt idx="2155">
                  <c:v>98326</c:v>
                </c:pt>
                <c:pt idx="2156">
                  <c:v>58002</c:v>
                </c:pt>
                <c:pt idx="2157">
                  <c:v>4458</c:v>
                </c:pt>
                <c:pt idx="2158">
                  <c:v>113168</c:v>
                </c:pt>
                <c:pt idx="2159">
                  <c:v>6526</c:v>
                </c:pt>
                <c:pt idx="2160">
                  <c:v>56067</c:v>
                </c:pt>
                <c:pt idx="2161">
                  <c:v>4954</c:v>
                </c:pt>
                <c:pt idx="2162">
                  <c:v>205272</c:v>
                </c:pt>
                <c:pt idx="2163">
                  <c:v>5118</c:v>
                </c:pt>
                <c:pt idx="2164">
                  <c:v>34044</c:v>
                </c:pt>
                <c:pt idx="2165">
                  <c:v>3162</c:v>
                </c:pt>
                <c:pt idx="2166">
                  <c:v>29379</c:v>
                </c:pt>
                <c:pt idx="2167">
                  <c:v>7797</c:v>
                </c:pt>
                <c:pt idx="2168">
                  <c:v>2967</c:v>
                </c:pt>
                <c:pt idx="2169">
                  <c:v>373392</c:v>
                </c:pt>
                <c:pt idx="2170">
                  <c:v>30302</c:v>
                </c:pt>
                <c:pt idx="2171">
                  <c:v>8501</c:v>
                </c:pt>
                <c:pt idx="2172">
                  <c:v>2175165</c:v>
                </c:pt>
                <c:pt idx="2173">
                  <c:v>92649</c:v>
                </c:pt>
                <c:pt idx="2174">
                  <c:v>485797</c:v>
                </c:pt>
                <c:pt idx="2175">
                  <c:v>263313</c:v>
                </c:pt>
                <c:pt idx="2176">
                  <c:v>454</c:v>
                </c:pt>
                <c:pt idx="2177">
                  <c:v>469676</c:v>
                </c:pt>
                <c:pt idx="2178">
                  <c:v>17069</c:v>
                </c:pt>
                <c:pt idx="2179">
                  <c:v>106455</c:v>
                </c:pt>
                <c:pt idx="2180">
                  <c:v>330759</c:v>
                </c:pt>
                <c:pt idx="2181">
                  <c:v>2616033</c:v>
                </c:pt>
                <c:pt idx="2182">
                  <c:v>502406</c:v>
                </c:pt>
                <c:pt idx="2183">
                  <c:v>35633</c:v>
                </c:pt>
                <c:pt idx="2184">
                  <c:v>1452</c:v>
                </c:pt>
                <c:pt idx="2185">
                  <c:v>2332</c:v>
                </c:pt>
                <c:pt idx="2186">
                  <c:v>8938</c:v>
                </c:pt>
                <c:pt idx="2187">
                  <c:v>23569</c:v>
                </c:pt>
                <c:pt idx="2188">
                  <c:v>427334</c:v>
                </c:pt>
                <c:pt idx="2189">
                  <c:v>19100</c:v>
                </c:pt>
                <c:pt idx="2190">
                  <c:v>12612</c:v>
                </c:pt>
                <c:pt idx="2191">
                  <c:v>240651</c:v>
                </c:pt>
                <c:pt idx="2192">
                  <c:v>390166</c:v>
                </c:pt>
                <c:pt idx="2193">
                  <c:v>188744</c:v>
                </c:pt>
                <c:pt idx="2194">
                  <c:v>3735</c:v>
                </c:pt>
                <c:pt idx="2195">
                  <c:v>5060</c:v>
                </c:pt>
                <c:pt idx="2196">
                  <c:v>9094</c:v>
                </c:pt>
                <c:pt idx="2197">
                  <c:v>5182382</c:v>
                </c:pt>
                <c:pt idx="2198">
                  <c:v>534157</c:v>
                </c:pt>
                <c:pt idx="2199">
                  <c:v>10209</c:v>
                </c:pt>
                <c:pt idx="2200">
                  <c:v>3667149</c:v>
                </c:pt>
                <c:pt idx="2201">
                  <c:v>36469</c:v>
                </c:pt>
                <c:pt idx="2202">
                  <c:v>4765</c:v>
                </c:pt>
                <c:pt idx="2203">
                  <c:v>110799</c:v>
                </c:pt>
                <c:pt idx="2204">
                  <c:v>94667</c:v>
                </c:pt>
                <c:pt idx="2205">
                  <c:v>1836511</c:v>
                </c:pt>
                <c:pt idx="2206">
                  <c:v>10551</c:v>
                </c:pt>
                <c:pt idx="2207">
                  <c:v>890</c:v>
                </c:pt>
                <c:pt idx="2208">
                  <c:v>4530</c:v>
                </c:pt>
                <c:pt idx="2209">
                  <c:v>851</c:v>
                </c:pt>
                <c:pt idx="2210">
                  <c:v>176303</c:v>
                </c:pt>
                <c:pt idx="2211">
                  <c:v>672800</c:v>
                </c:pt>
                <c:pt idx="2212">
                  <c:v>7336680</c:v>
                </c:pt>
                <c:pt idx="2213">
                  <c:v>244998</c:v>
                </c:pt>
                <c:pt idx="2214">
                  <c:v>18242</c:v>
                </c:pt>
                <c:pt idx="2215">
                  <c:v>2419</c:v>
                </c:pt>
                <c:pt idx="2216">
                  <c:v>182992</c:v>
                </c:pt>
                <c:pt idx="2217">
                  <c:v>414504</c:v>
                </c:pt>
                <c:pt idx="2218">
                  <c:v>41638</c:v>
                </c:pt>
                <c:pt idx="2219">
                  <c:v>4866904</c:v>
                </c:pt>
                <c:pt idx="2220">
                  <c:v>10137</c:v>
                </c:pt>
                <c:pt idx="2221">
                  <c:v>3304954</c:v>
                </c:pt>
                <c:pt idx="2222">
                  <c:v>99719</c:v>
                </c:pt>
                <c:pt idx="2223">
                  <c:v>12024</c:v>
                </c:pt>
                <c:pt idx="2224">
                  <c:v>463492</c:v>
                </c:pt>
                <c:pt idx="2225">
                  <c:v>194358</c:v>
                </c:pt>
                <c:pt idx="2226">
                  <c:v>171032</c:v>
                </c:pt>
                <c:pt idx="2227">
                  <c:v>24903</c:v>
                </c:pt>
                <c:pt idx="2228">
                  <c:v>79127</c:v>
                </c:pt>
                <c:pt idx="2229">
                  <c:v>63896</c:v>
                </c:pt>
                <c:pt idx="2230">
                  <c:v>100258</c:v>
                </c:pt>
                <c:pt idx="2231">
                  <c:v>8818993</c:v>
                </c:pt>
                <c:pt idx="2232">
                  <c:v>1594712</c:v>
                </c:pt>
                <c:pt idx="2233">
                  <c:v>119773</c:v>
                </c:pt>
                <c:pt idx="2234">
                  <c:v>13531</c:v>
                </c:pt>
                <c:pt idx="2235">
                  <c:v>11415</c:v>
                </c:pt>
                <c:pt idx="2236">
                  <c:v>9127</c:v>
                </c:pt>
                <c:pt idx="2237">
                  <c:v>147538</c:v>
                </c:pt>
                <c:pt idx="2238">
                  <c:v>87634</c:v>
                </c:pt>
                <c:pt idx="2239">
                  <c:v>78384</c:v>
                </c:pt>
                <c:pt idx="2240">
                  <c:v>14558</c:v>
                </c:pt>
                <c:pt idx="2241">
                  <c:v>4066461</c:v>
                </c:pt>
                <c:pt idx="2242">
                  <c:v>9555</c:v>
                </c:pt>
                <c:pt idx="2243">
                  <c:v>523</c:v>
                </c:pt>
                <c:pt idx="2244">
                  <c:v>4246</c:v>
                </c:pt>
                <c:pt idx="2245">
                  <c:v>33934</c:v>
                </c:pt>
                <c:pt idx="2246">
                  <c:v>2619167</c:v>
                </c:pt>
                <c:pt idx="2247">
                  <c:v>2637803</c:v>
                </c:pt>
                <c:pt idx="2248">
                  <c:v>726834</c:v>
                </c:pt>
                <c:pt idx="2249">
                  <c:v>468531</c:v>
                </c:pt>
                <c:pt idx="2250">
                  <c:v>266134</c:v>
                </c:pt>
                <c:pt idx="2251">
                  <c:v>3523176</c:v>
                </c:pt>
                <c:pt idx="2252">
                  <c:v>305561</c:v>
                </c:pt>
                <c:pt idx="2253">
                  <c:v>396252</c:v>
                </c:pt>
                <c:pt idx="2254">
                  <c:v>124257</c:v>
                </c:pt>
                <c:pt idx="2255">
                  <c:v>14471</c:v>
                </c:pt>
                <c:pt idx="2256">
                  <c:v>86732</c:v>
                </c:pt>
                <c:pt idx="2257">
                  <c:v>2</c:v>
                </c:pt>
                <c:pt idx="2258">
                  <c:v>456</c:v>
                </c:pt>
                <c:pt idx="2259">
                  <c:v>359801</c:v>
                </c:pt>
                <c:pt idx="2260">
                  <c:v>330257</c:v>
                </c:pt>
                <c:pt idx="2261">
                  <c:v>1735436</c:v>
                </c:pt>
                <c:pt idx="2262">
                  <c:v>23823</c:v>
                </c:pt>
                <c:pt idx="2263">
                  <c:v>392924</c:v>
                </c:pt>
                <c:pt idx="2264">
                  <c:v>21883130</c:v>
                </c:pt>
                <c:pt idx="2265">
                  <c:v>9066</c:v>
                </c:pt>
                <c:pt idx="2266">
                  <c:v>521741</c:v>
                </c:pt>
                <c:pt idx="2267">
                  <c:v>174564</c:v>
                </c:pt>
                <c:pt idx="2268">
                  <c:v>16476431</c:v>
                </c:pt>
                <c:pt idx="2269">
                  <c:v>448202</c:v>
                </c:pt>
                <c:pt idx="2270">
                  <c:v>372650</c:v>
                </c:pt>
                <c:pt idx="2271">
                  <c:v>69547</c:v>
                </c:pt>
                <c:pt idx="2272">
                  <c:v>186864</c:v>
                </c:pt>
                <c:pt idx="2273">
                  <c:v>40947</c:v>
                </c:pt>
                <c:pt idx="2274">
                  <c:v>126477</c:v>
                </c:pt>
                <c:pt idx="2275">
                  <c:v>1818433</c:v>
                </c:pt>
                <c:pt idx="2276">
                  <c:v>6780</c:v>
                </c:pt>
                <c:pt idx="2277">
                  <c:v>1515399</c:v>
                </c:pt>
                <c:pt idx="2278">
                  <c:v>10860</c:v>
                </c:pt>
                <c:pt idx="2279">
                  <c:v>78795</c:v>
                </c:pt>
                <c:pt idx="2280">
                  <c:v>46399</c:v>
                </c:pt>
                <c:pt idx="2281">
                  <c:v>487128</c:v>
                </c:pt>
                <c:pt idx="2282">
                  <c:v>3054</c:v>
                </c:pt>
                <c:pt idx="2283">
                  <c:v>57565</c:v>
                </c:pt>
                <c:pt idx="2284">
                  <c:v>28275</c:v>
                </c:pt>
                <c:pt idx="2285">
                  <c:v>972935</c:v>
                </c:pt>
                <c:pt idx="2286">
                  <c:v>2439</c:v>
                </c:pt>
                <c:pt idx="2287">
                  <c:v>55349</c:v>
                </c:pt>
                <c:pt idx="2288">
                  <c:v>21492</c:v>
                </c:pt>
                <c:pt idx="2289">
                  <c:v>282371</c:v>
                </c:pt>
                <c:pt idx="2290">
                  <c:v>5009</c:v>
                </c:pt>
                <c:pt idx="2291">
                  <c:v>34756819</c:v>
                </c:pt>
                <c:pt idx="2292">
                  <c:v>218410</c:v>
                </c:pt>
                <c:pt idx="2293">
                  <c:v>115433</c:v>
                </c:pt>
                <c:pt idx="2294">
                  <c:v>85772</c:v>
                </c:pt>
                <c:pt idx="2295">
                  <c:v>135637</c:v>
                </c:pt>
                <c:pt idx="2296">
                  <c:v>754</c:v>
                </c:pt>
                <c:pt idx="2297">
                  <c:v>246453</c:v>
                </c:pt>
                <c:pt idx="2298">
                  <c:v>4315804</c:v>
                </c:pt>
                <c:pt idx="2299">
                  <c:v>74570</c:v>
                </c:pt>
                <c:pt idx="2300">
                  <c:v>255171</c:v>
                </c:pt>
                <c:pt idx="2301">
                  <c:v>222741</c:v>
                </c:pt>
                <c:pt idx="2302">
                  <c:v>1922475</c:v>
                </c:pt>
                <c:pt idx="2303">
                  <c:v>254</c:v>
                </c:pt>
                <c:pt idx="2304">
                  <c:v>6233513</c:v>
                </c:pt>
                <c:pt idx="2305">
                  <c:v>2993890</c:v>
                </c:pt>
                <c:pt idx="2306">
                  <c:v>23473</c:v>
                </c:pt>
                <c:pt idx="2307">
                  <c:v>687</c:v>
                </c:pt>
                <c:pt idx="2308">
                  <c:v>6735</c:v>
                </c:pt>
                <c:pt idx="2309">
                  <c:v>87</c:v>
                </c:pt>
                <c:pt idx="2310">
                  <c:v>430507</c:v>
                </c:pt>
                <c:pt idx="2311">
                  <c:v>666731</c:v>
                </c:pt>
                <c:pt idx="2312">
                  <c:v>672</c:v>
                </c:pt>
                <c:pt idx="2313">
                  <c:v>1037</c:v>
                </c:pt>
                <c:pt idx="2314">
                  <c:v>1635037</c:v>
                </c:pt>
                <c:pt idx="2315">
                  <c:v>103</c:v>
                </c:pt>
                <c:pt idx="2316">
                  <c:v>21812</c:v>
                </c:pt>
                <c:pt idx="2317">
                  <c:v>2755</c:v>
                </c:pt>
                <c:pt idx="2318">
                  <c:v>32075</c:v>
                </c:pt>
                <c:pt idx="2319">
                  <c:v>159049</c:v>
                </c:pt>
                <c:pt idx="2320">
                  <c:v>1952185</c:v>
                </c:pt>
                <c:pt idx="2321">
                  <c:v>470134</c:v>
                </c:pt>
                <c:pt idx="2322">
                  <c:v>382199</c:v>
                </c:pt>
                <c:pt idx="2323">
                  <c:v>1267</c:v>
                </c:pt>
                <c:pt idx="2324">
                  <c:v>19863</c:v>
                </c:pt>
                <c:pt idx="2325">
                  <c:v>1570</c:v>
                </c:pt>
                <c:pt idx="2326">
                  <c:v>55642</c:v>
                </c:pt>
                <c:pt idx="2327">
                  <c:v>71422</c:v>
                </c:pt>
                <c:pt idx="2328">
                  <c:v>6311</c:v>
                </c:pt>
                <c:pt idx="2329">
                  <c:v>40712</c:v>
                </c:pt>
                <c:pt idx="2330">
                  <c:v>959365</c:v>
                </c:pt>
                <c:pt idx="2331">
                  <c:v>179867</c:v>
                </c:pt>
                <c:pt idx="2332">
                  <c:v>335749</c:v>
                </c:pt>
                <c:pt idx="2333">
                  <c:v>24823</c:v>
                </c:pt>
                <c:pt idx="2334">
                  <c:v>680287</c:v>
                </c:pt>
                <c:pt idx="2335">
                  <c:v>15530</c:v>
                </c:pt>
                <c:pt idx="2336">
                  <c:v>555539</c:v>
                </c:pt>
                <c:pt idx="2337">
                  <c:v>1241033</c:v>
                </c:pt>
                <c:pt idx="2338">
                  <c:v>6105137</c:v>
                </c:pt>
                <c:pt idx="2339">
                  <c:v>1044</c:v>
                </c:pt>
                <c:pt idx="2340">
                  <c:v>164218</c:v>
                </c:pt>
                <c:pt idx="2341">
                  <c:v>29366</c:v>
                </c:pt>
                <c:pt idx="2342">
                  <c:v>89281</c:v>
                </c:pt>
                <c:pt idx="2343">
                  <c:v>12725</c:v>
                </c:pt>
                <c:pt idx="2344">
                  <c:v>59821</c:v>
                </c:pt>
                <c:pt idx="2345">
                  <c:v>150425</c:v>
                </c:pt>
                <c:pt idx="2346">
                  <c:v>47356384</c:v>
                </c:pt>
                <c:pt idx="2347">
                  <c:v>170442</c:v>
                </c:pt>
                <c:pt idx="2348">
                  <c:v>375220</c:v>
                </c:pt>
                <c:pt idx="2349">
                  <c:v>27182</c:v>
                </c:pt>
                <c:pt idx="2350">
                  <c:v>913</c:v>
                </c:pt>
                <c:pt idx="2351">
                  <c:v>145665</c:v>
                </c:pt>
                <c:pt idx="2352">
                  <c:v>797304</c:v>
                </c:pt>
                <c:pt idx="2353">
                  <c:v>791192</c:v>
                </c:pt>
                <c:pt idx="2354">
                  <c:v>427</c:v>
                </c:pt>
                <c:pt idx="2355">
                  <c:v>17410136</c:v>
                </c:pt>
                <c:pt idx="2356">
                  <c:v>222795</c:v>
                </c:pt>
                <c:pt idx="2357">
                  <c:v>175895</c:v>
                </c:pt>
                <c:pt idx="2358">
                  <c:v>29877</c:v>
                </c:pt>
                <c:pt idx="2359">
                  <c:v>46334027</c:v>
                </c:pt>
                <c:pt idx="2360">
                  <c:v>275746</c:v>
                </c:pt>
                <c:pt idx="2361">
                  <c:v>22997</c:v>
                </c:pt>
                <c:pt idx="2362">
                  <c:v>5103</c:v>
                </c:pt>
                <c:pt idx="2363">
                  <c:v>62240</c:v>
                </c:pt>
                <c:pt idx="2364">
                  <c:v>156433</c:v>
                </c:pt>
                <c:pt idx="2365">
                  <c:v>4996</c:v>
                </c:pt>
                <c:pt idx="2366">
                  <c:v>230172</c:v>
                </c:pt>
                <c:pt idx="2367">
                  <c:v>74736</c:v>
                </c:pt>
                <c:pt idx="2368">
                  <c:v>164610</c:v>
                </c:pt>
                <c:pt idx="2369">
                  <c:v>1032462</c:v>
                </c:pt>
                <c:pt idx="2370">
                  <c:v>84</c:v>
                </c:pt>
                <c:pt idx="2371">
                  <c:v>2835077</c:v>
                </c:pt>
                <c:pt idx="2372">
                  <c:v>8729</c:v>
                </c:pt>
                <c:pt idx="2373">
                  <c:v>81231</c:v>
                </c:pt>
                <c:pt idx="2374">
                  <c:v>177220</c:v>
                </c:pt>
                <c:pt idx="2375">
                  <c:v>568807</c:v>
                </c:pt>
                <c:pt idx="2376">
                  <c:v>13540</c:v>
                </c:pt>
                <c:pt idx="2377">
                  <c:v>109390</c:v>
                </c:pt>
                <c:pt idx="2378">
                  <c:v>9890</c:v>
                </c:pt>
                <c:pt idx="2379">
                  <c:v>180683</c:v>
                </c:pt>
                <c:pt idx="2380">
                  <c:v>31078</c:v>
                </c:pt>
                <c:pt idx="2381">
                  <c:v>33123</c:v>
                </c:pt>
                <c:pt idx="2382">
                  <c:v>3210</c:v>
                </c:pt>
                <c:pt idx="2383">
                  <c:v>28331</c:v>
                </c:pt>
                <c:pt idx="2384">
                  <c:v>64880</c:v>
                </c:pt>
                <c:pt idx="2385">
                  <c:v>941294</c:v>
                </c:pt>
                <c:pt idx="2386">
                  <c:v>626860</c:v>
                </c:pt>
                <c:pt idx="2387">
                  <c:v>33581</c:v>
                </c:pt>
                <c:pt idx="2388">
                  <c:v>2853</c:v>
                </c:pt>
                <c:pt idx="2389">
                  <c:v>690179</c:v>
                </c:pt>
                <c:pt idx="2390">
                  <c:v>25692</c:v>
                </c:pt>
                <c:pt idx="2391">
                  <c:v>461</c:v>
                </c:pt>
                <c:pt idx="2392">
                  <c:v>1506773</c:v>
                </c:pt>
                <c:pt idx="2393">
                  <c:v>57036</c:v>
                </c:pt>
                <c:pt idx="2394">
                  <c:v>150072</c:v>
                </c:pt>
                <c:pt idx="2395">
                  <c:v>416853</c:v>
                </c:pt>
                <c:pt idx="2396">
                  <c:v>2224</c:v>
                </c:pt>
                <c:pt idx="2397">
                  <c:v>9416</c:v>
                </c:pt>
                <c:pt idx="2398">
                  <c:v>71949</c:v>
                </c:pt>
                <c:pt idx="2399">
                  <c:v>311914</c:v>
                </c:pt>
                <c:pt idx="2400">
                  <c:v>34130</c:v>
                </c:pt>
                <c:pt idx="2401">
                  <c:v>306540</c:v>
                </c:pt>
                <c:pt idx="2402">
                  <c:v>419571</c:v>
                </c:pt>
                <c:pt idx="2403">
                  <c:v>3650879</c:v>
                </c:pt>
                <c:pt idx="2404">
                  <c:v>21999</c:v>
                </c:pt>
                <c:pt idx="2405">
                  <c:v>109883</c:v>
                </c:pt>
                <c:pt idx="2406">
                  <c:v>46268</c:v>
                </c:pt>
                <c:pt idx="2407">
                  <c:v>929238</c:v>
                </c:pt>
                <c:pt idx="2408">
                  <c:v>1234888</c:v>
                </c:pt>
                <c:pt idx="2409">
                  <c:v>1428300</c:v>
                </c:pt>
                <c:pt idx="2410">
                  <c:v>52178</c:v>
                </c:pt>
                <c:pt idx="2411">
                  <c:v>26222</c:v>
                </c:pt>
                <c:pt idx="2412">
                  <c:v>869881</c:v>
                </c:pt>
                <c:pt idx="2413">
                  <c:v>19178</c:v>
                </c:pt>
                <c:pt idx="2414">
                  <c:v>2872</c:v>
                </c:pt>
                <c:pt idx="2415">
                  <c:v>341324</c:v>
                </c:pt>
                <c:pt idx="2416">
                  <c:v>23759</c:v>
                </c:pt>
                <c:pt idx="2417">
                  <c:v>10508</c:v>
                </c:pt>
                <c:pt idx="2418">
                  <c:v>13266</c:v>
                </c:pt>
                <c:pt idx="2419">
                  <c:v>1067788</c:v>
                </c:pt>
                <c:pt idx="2420">
                  <c:v>443258</c:v>
                </c:pt>
                <c:pt idx="2421">
                  <c:v>32687</c:v>
                </c:pt>
                <c:pt idx="2422">
                  <c:v>15400</c:v>
                </c:pt>
                <c:pt idx="2423">
                  <c:v>450698</c:v>
                </c:pt>
                <c:pt idx="2424">
                  <c:v>13078</c:v>
                </c:pt>
                <c:pt idx="2425">
                  <c:v>32633</c:v>
                </c:pt>
                <c:pt idx="2426">
                  <c:v>97137</c:v>
                </c:pt>
                <c:pt idx="2427">
                  <c:v>11338</c:v>
                </c:pt>
                <c:pt idx="2428">
                  <c:v>50015</c:v>
                </c:pt>
                <c:pt idx="2429">
                  <c:v>3978</c:v>
                </c:pt>
                <c:pt idx="2430">
                  <c:v>122609</c:v>
                </c:pt>
                <c:pt idx="2431">
                  <c:v>9788</c:v>
                </c:pt>
                <c:pt idx="2432">
                  <c:v>622909</c:v>
                </c:pt>
                <c:pt idx="2433">
                  <c:v>90553</c:v>
                </c:pt>
                <c:pt idx="2434">
                  <c:v>4322</c:v>
                </c:pt>
                <c:pt idx="2435">
                  <c:v>272542</c:v>
                </c:pt>
                <c:pt idx="2436">
                  <c:v>76026</c:v>
                </c:pt>
                <c:pt idx="2437">
                  <c:v>114383</c:v>
                </c:pt>
                <c:pt idx="2438">
                  <c:v>1609479</c:v>
                </c:pt>
                <c:pt idx="2439">
                  <c:v>35939</c:v>
                </c:pt>
                <c:pt idx="2440">
                  <c:v>139526</c:v>
                </c:pt>
                <c:pt idx="2441">
                  <c:v>281351</c:v>
                </c:pt>
                <c:pt idx="2442">
                  <c:v>790</c:v>
                </c:pt>
                <c:pt idx="2443">
                  <c:v>19116</c:v>
                </c:pt>
                <c:pt idx="2444">
                  <c:v>592449</c:v>
                </c:pt>
                <c:pt idx="2445">
                  <c:v>167091</c:v>
                </c:pt>
                <c:pt idx="2446">
                  <c:v>41391</c:v>
                </c:pt>
                <c:pt idx="2447">
                  <c:v>5389540</c:v>
                </c:pt>
                <c:pt idx="2448">
                  <c:v>4004</c:v>
                </c:pt>
                <c:pt idx="2449">
                  <c:v>6036</c:v>
                </c:pt>
                <c:pt idx="2450">
                  <c:v>735567</c:v>
                </c:pt>
                <c:pt idx="2451">
                  <c:v>158333</c:v>
                </c:pt>
                <c:pt idx="2452">
                  <c:v>6441</c:v>
                </c:pt>
                <c:pt idx="2453">
                  <c:v>131905</c:v>
                </c:pt>
                <c:pt idx="2454">
                  <c:v>58134</c:v>
                </c:pt>
                <c:pt idx="2455">
                  <c:v>69134</c:v>
                </c:pt>
                <c:pt idx="2456">
                  <c:v>5309640</c:v>
                </c:pt>
                <c:pt idx="2457">
                  <c:v>15796</c:v>
                </c:pt>
                <c:pt idx="2458">
                  <c:v>93923</c:v>
                </c:pt>
                <c:pt idx="2459">
                  <c:v>45971</c:v>
                </c:pt>
                <c:pt idx="2460">
                  <c:v>5258</c:v>
                </c:pt>
                <c:pt idx="2461">
                  <c:v>18635472</c:v>
                </c:pt>
                <c:pt idx="2462">
                  <c:v>102906</c:v>
                </c:pt>
                <c:pt idx="2463">
                  <c:v>115636</c:v>
                </c:pt>
                <c:pt idx="2464">
                  <c:v>93546</c:v>
                </c:pt>
                <c:pt idx="2465">
                  <c:v>35030</c:v>
                </c:pt>
                <c:pt idx="2466">
                  <c:v>34712</c:v>
                </c:pt>
                <c:pt idx="2467">
                  <c:v>71230</c:v>
                </c:pt>
                <c:pt idx="2468">
                  <c:v>19346</c:v>
                </c:pt>
                <c:pt idx="2469">
                  <c:v>22338</c:v>
                </c:pt>
                <c:pt idx="2470">
                  <c:v>262821</c:v>
                </c:pt>
                <c:pt idx="2471">
                  <c:v>28345</c:v>
                </c:pt>
                <c:pt idx="2472">
                  <c:v>42840</c:v>
                </c:pt>
                <c:pt idx="2473">
                  <c:v>45623</c:v>
                </c:pt>
                <c:pt idx="2474">
                  <c:v>567364</c:v>
                </c:pt>
                <c:pt idx="2475">
                  <c:v>31480</c:v>
                </c:pt>
                <c:pt idx="2476">
                  <c:v>9637</c:v>
                </c:pt>
                <c:pt idx="2477">
                  <c:v>906376</c:v>
                </c:pt>
                <c:pt idx="2478">
                  <c:v>316412</c:v>
                </c:pt>
                <c:pt idx="2479">
                  <c:v>7981</c:v>
                </c:pt>
                <c:pt idx="2480">
                  <c:v>133869</c:v>
                </c:pt>
                <c:pt idx="2481">
                  <c:v>288629</c:v>
                </c:pt>
                <c:pt idx="2482">
                  <c:v>863940</c:v>
                </c:pt>
                <c:pt idx="2483">
                  <c:v>44165</c:v>
                </c:pt>
                <c:pt idx="2484">
                  <c:v>3946</c:v>
                </c:pt>
                <c:pt idx="2485">
                  <c:v>185609</c:v>
                </c:pt>
                <c:pt idx="2486">
                  <c:v>627777</c:v>
                </c:pt>
                <c:pt idx="2487">
                  <c:v>130248</c:v>
                </c:pt>
                <c:pt idx="2488">
                  <c:v>50945</c:v>
                </c:pt>
                <c:pt idx="2489">
                  <c:v>70001</c:v>
                </c:pt>
                <c:pt idx="2490">
                  <c:v>47818</c:v>
                </c:pt>
                <c:pt idx="2491">
                  <c:v>23796</c:v>
                </c:pt>
                <c:pt idx="2492">
                  <c:v>2663304</c:v>
                </c:pt>
                <c:pt idx="2493">
                  <c:v>304058</c:v>
                </c:pt>
                <c:pt idx="2494">
                  <c:v>7855</c:v>
                </c:pt>
                <c:pt idx="2495">
                  <c:v>60543</c:v>
                </c:pt>
                <c:pt idx="2496">
                  <c:v>6492</c:v>
                </c:pt>
                <c:pt idx="2497">
                  <c:v>9481114</c:v>
                </c:pt>
                <c:pt idx="2498">
                  <c:v>14079</c:v>
                </c:pt>
                <c:pt idx="2499">
                  <c:v>116006</c:v>
                </c:pt>
                <c:pt idx="2500">
                  <c:v>61828</c:v>
                </c:pt>
                <c:pt idx="2501">
                  <c:v>3676475</c:v>
                </c:pt>
                <c:pt idx="2502">
                  <c:v>487516</c:v>
                </c:pt>
                <c:pt idx="2503">
                  <c:v>11084933</c:v>
                </c:pt>
                <c:pt idx="2504">
                  <c:v>897989</c:v>
                </c:pt>
                <c:pt idx="2505">
                  <c:v>16283</c:v>
                </c:pt>
                <c:pt idx="2506">
                  <c:v>50946</c:v>
                </c:pt>
                <c:pt idx="2507">
                  <c:v>94215</c:v>
                </c:pt>
                <c:pt idx="2508">
                  <c:v>35204</c:v>
                </c:pt>
                <c:pt idx="2509">
                  <c:v>11455</c:v>
                </c:pt>
                <c:pt idx="2510">
                  <c:v>236901</c:v>
                </c:pt>
                <c:pt idx="2511">
                  <c:v>4022</c:v>
                </c:pt>
                <c:pt idx="2512">
                  <c:v>27661</c:v>
                </c:pt>
                <c:pt idx="2513">
                  <c:v>353402</c:v>
                </c:pt>
                <c:pt idx="2514">
                  <c:v>27718</c:v>
                </c:pt>
                <c:pt idx="2515">
                  <c:v>854</c:v>
                </c:pt>
                <c:pt idx="2516">
                  <c:v>169634</c:v>
                </c:pt>
                <c:pt idx="2517">
                  <c:v>113988</c:v>
                </c:pt>
                <c:pt idx="2518">
                  <c:v>2447</c:v>
                </c:pt>
                <c:pt idx="2519">
                  <c:v>396471</c:v>
                </c:pt>
                <c:pt idx="2520">
                  <c:v>596279</c:v>
                </c:pt>
                <c:pt idx="2521">
                  <c:v>47917</c:v>
                </c:pt>
                <c:pt idx="2522">
                  <c:v>23087</c:v>
                </c:pt>
                <c:pt idx="2523">
                  <c:v>2928</c:v>
                </c:pt>
                <c:pt idx="2524">
                  <c:v>1187458</c:v>
                </c:pt>
                <c:pt idx="2525">
                  <c:v>175373</c:v>
                </c:pt>
                <c:pt idx="2526">
                  <c:v>9922</c:v>
                </c:pt>
                <c:pt idx="2527">
                  <c:v>154365</c:v>
                </c:pt>
                <c:pt idx="2528">
                  <c:v>1088</c:v>
                </c:pt>
                <c:pt idx="2529">
                  <c:v>16484</c:v>
                </c:pt>
                <c:pt idx="2530">
                  <c:v>4278</c:v>
                </c:pt>
                <c:pt idx="2531">
                  <c:v>105972</c:v>
                </c:pt>
                <c:pt idx="2532">
                  <c:v>3796</c:v>
                </c:pt>
                <c:pt idx="2533">
                  <c:v>980647</c:v>
                </c:pt>
                <c:pt idx="2534">
                  <c:v>389429</c:v>
                </c:pt>
                <c:pt idx="2535">
                  <c:v>43153</c:v>
                </c:pt>
                <c:pt idx="2536">
                  <c:v>1061</c:v>
                </c:pt>
                <c:pt idx="2537">
                  <c:v>70250</c:v>
                </c:pt>
                <c:pt idx="2538">
                  <c:v>567395</c:v>
                </c:pt>
                <c:pt idx="2539">
                  <c:v>1548007</c:v>
                </c:pt>
                <c:pt idx="2540">
                  <c:v>630</c:v>
                </c:pt>
                <c:pt idx="2541">
                  <c:v>1450791</c:v>
                </c:pt>
                <c:pt idx="2542">
                  <c:v>844749</c:v>
                </c:pt>
                <c:pt idx="2543">
                  <c:v>438</c:v>
                </c:pt>
                <c:pt idx="2544">
                  <c:v>3074</c:v>
                </c:pt>
                <c:pt idx="2545">
                  <c:v>15148741</c:v>
                </c:pt>
                <c:pt idx="2546">
                  <c:v>361594</c:v>
                </c:pt>
                <c:pt idx="2547">
                  <c:v>67422</c:v>
                </c:pt>
                <c:pt idx="2548">
                  <c:v>348956</c:v>
                </c:pt>
                <c:pt idx="2549">
                  <c:v>115</c:v>
                </c:pt>
                <c:pt idx="2550">
                  <c:v>1343341</c:v>
                </c:pt>
                <c:pt idx="2551">
                  <c:v>40803</c:v>
                </c:pt>
                <c:pt idx="2552">
                  <c:v>2518</c:v>
                </c:pt>
                <c:pt idx="2553">
                  <c:v>75320</c:v>
                </c:pt>
                <c:pt idx="2554">
                  <c:v>125871</c:v>
                </c:pt>
                <c:pt idx="2555">
                  <c:v>154642</c:v>
                </c:pt>
                <c:pt idx="2556">
                  <c:v>97597</c:v>
                </c:pt>
                <c:pt idx="2557">
                  <c:v>442507</c:v>
                </c:pt>
                <c:pt idx="2558">
                  <c:v>321782</c:v>
                </c:pt>
                <c:pt idx="2559">
                  <c:v>50664</c:v>
                </c:pt>
                <c:pt idx="2560">
                  <c:v>42165</c:v>
                </c:pt>
                <c:pt idx="2561">
                  <c:v>50854</c:v>
                </c:pt>
                <c:pt idx="2562">
                  <c:v>250508</c:v>
                </c:pt>
                <c:pt idx="2563">
                  <c:v>66308</c:v>
                </c:pt>
                <c:pt idx="2564">
                  <c:v>1120214</c:v>
                </c:pt>
                <c:pt idx="2565">
                  <c:v>12265</c:v>
                </c:pt>
                <c:pt idx="2566">
                  <c:v>139499</c:v>
                </c:pt>
                <c:pt idx="2567">
                  <c:v>325827</c:v>
                </c:pt>
                <c:pt idx="2568">
                  <c:v>146</c:v>
                </c:pt>
                <c:pt idx="2569">
                  <c:v>68437</c:v>
                </c:pt>
                <c:pt idx="2570">
                  <c:v>96</c:v>
                </c:pt>
                <c:pt idx="2571">
                  <c:v>1177</c:v>
                </c:pt>
                <c:pt idx="2572">
                  <c:v>262484</c:v>
                </c:pt>
                <c:pt idx="2573">
                  <c:v>13054</c:v>
                </c:pt>
                <c:pt idx="2574">
                  <c:v>28144</c:v>
                </c:pt>
                <c:pt idx="2575">
                  <c:v>18228091</c:v>
                </c:pt>
                <c:pt idx="2576">
                  <c:v>36830</c:v>
                </c:pt>
                <c:pt idx="2577">
                  <c:v>2012788</c:v>
                </c:pt>
                <c:pt idx="2578">
                  <c:v>88010</c:v>
                </c:pt>
                <c:pt idx="2579">
                  <c:v>960</c:v>
                </c:pt>
                <c:pt idx="2580">
                  <c:v>214727</c:v>
                </c:pt>
                <c:pt idx="2581">
                  <c:v>3097185</c:v>
                </c:pt>
                <c:pt idx="2582">
                  <c:v>351080</c:v>
                </c:pt>
                <c:pt idx="2583">
                  <c:v>76737</c:v>
                </c:pt>
                <c:pt idx="2584">
                  <c:v>75539</c:v>
                </c:pt>
                <c:pt idx="2585">
                  <c:v>117471</c:v>
                </c:pt>
                <c:pt idx="2586">
                  <c:v>242519</c:v>
                </c:pt>
                <c:pt idx="2587">
                  <c:v>492387</c:v>
                </c:pt>
                <c:pt idx="2588">
                  <c:v>74823</c:v>
                </c:pt>
                <c:pt idx="2589">
                  <c:v>7508</c:v>
                </c:pt>
                <c:pt idx="2590">
                  <c:v>99155</c:v>
                </c:pt>
                <c:pt idx="2591">
                  <c:v>27511</c:v>
                </c:pt>
                <c:pt idx="2592">
                  <c:v>10879</c:v>
                </c:pt>
                <c:pt idx="2593">
                  <c:v>585749</c:v>
                </c:pt>
                <c:pt idx="2594">
                  <c:v>594772</c:v>
                </c:pt>
                <c:pt idx="2595">
                  <c:v>2726</c:v>
                </c:pt>
                <c:pt idx="2596">
                  <c:v>10891</c:v>
                </c:pt>
                <c:pt idx="2597">
                  <c:v>677136</c:v>
                </c:pt>
                <c:pt idx="2598">
                  <c:v>513540</c:v>
                </c:pt>
                <c:pt idx="2599">
                  <c:v>8245</c:v>
                </c:pt>
                <c:pt idx="2600">
                  <c:v>56738</c:v>
                </c:pt>
                <c:pt idx="2601">
                  <c:v>75601</c:v>
                </c:pt>
                <c:pt idx="2602">
                  <c:v>14598</c:v>
                </c:pt>
                <c:pt idx="2603">
                  <c:v>18045836</c:v>
                </c:pt>
                <c:pt idx="2604">
                  <c:v>2312990</c:v>
                </c:pt>
                <c:pt idx="2605">
                  <c:v>6234</c:v>
                </c:pt>
                <c:pt idx="2606">
                  <c:v>95803</c:v>
                </c:pt>
                <c:pt idx="2607">
                  <c:v>20856</c:v>
                </c:pt>
                <c:pt idx="2608">
                  <c:v>251657</c:v>
                </c:pt>
                <c:pt idx="2609">
                  <c:v>163163</c:v>
                </c:pt>
                <c:pt idx="2610">
                  <c:v>20548</c:v>
                </c:pt>
                <c:pt idx="2611">
                  <c:v>40709</c:v>
                </c:pt>
                <c:pt idx="2612">
                  <c:v>33672</c:v>
                </c:pt>
                <c:pt idx="2613">
                  <c:v>1321612</c:v>
                </c:pt>
                <c:pt idx="2614">
                  <c:v>105359</c:v>
                </c:pt>
                <c:pt idx="2615">
                  <c:v>2991</c:v>
                </c:pt>
                <c:pt idx="2616">
                  <c:v>63669</c:v>
                </c:pt>
                <c:pt idx="2617">
                  <c:v>12038</c:v>
                </c:pt>
                <c:pt idx="2618">
                  <c:v>97324</c:v>
                </c:pt>
                <c:pt idx="2619">
                  <c:v>32572</c:v>
                </c:pt>
                <c:pt idx="2620">
                  <c:v>24230</c:v>
                </c:pt>
                <c:pt idx="2621">
                  <c:v>179638</c:v>
                </c:pt>
                <c:pt idx="2622">
                  <c:v>1296878</c:v>
                </c:pt>
                <c:pt idx="2623">
                  <c:v>4280</c:v>
                </c:pt>
                <c:pt idx="2624">
                  <c:v>191048</c:v>
                </c:pt>
                <c:pt idx="2625">
                  <c:v>201458</c:v>
                </c:pt>
                <c:pt idx="2626">
                  <c:v>52750</c:v>
                </c:pt>
                <c:pt idx="2627">
                  <c:v>6695</c:v>
                </c:pt>
                <c:pt idx="2628">
                  <c:v>315995</c:v>
                </c:pt>
                <c:pt idx="2629">
                  <c:v>7037</c:v>
                </c:pt>
                <c:pt idx="2630">
                  <c:v>92391</c:v>
                </c:pt>
                <c:pt idx="2631">
                  <c:v>1788813</c:v>
                </c:pt>
                <c:pt idx="2632">
                  <c:v>325260</c:v>
                </c:pt>
                <c:pt idx="2633">
                  <c:v>15573</c:v>
                </c:pt>
                <c:pt idx="2634">
                  <c:v>1350616</c:v>
                </c:pt>
                <c:pt idx="2635">
                  <c:v>2586</c:v>
                </c:pt>
                <c:pt idx="2636">
                  <c:v>423880</c:v>
                </c:pt>
                <c:pt idx="2637">
                  <c:v>234120</c:v>
                </c:pt>
                <c:pt idx="2638">
                  <c:v>199803</c:v>
                </c:pt>
                <c:pt idx="2639">
                  <c:v>154562</c:v>
                </c:pt>
                <c:pt idx="2640">
                  <c:v>14346</c:v>
                </c:pt>
                <c:pt idx="2641">
                  <c:v>41761</c:v>
                </c:pt>
                <c:pt idx="2642">
                  <c:v>2739400</c:v>
                </c:pt>
                <c:pt idx="2643">
                  <c:v>53700</c:v>
                </c:pt>
                <c:pt idx="2644">
                  <c:v>1</c:v>
                </c:pt>
                <c:pt idx="2645">
                  <c:v>72279</c:v>
                </c:pt>
                <c:pt idx="2646">
                  <c:v>3564</c:v>
                </c:pt>
                <c:pt idx="2647">
                  <c:v>93993</c:v>
                </c:pt>
                <c:pt idx="2648">
                  <c:v>141227</c:v>
                </c:pt>
                <c:pt idx="2649">
                  <c:v>5277</c:v>
                </c:pt>
                <c:pt idx="2650">
                  <c:v>3926485</c:v>
                </c:pt>
                <c:pt idx="2651">
                  <c:v>740762</c:v>
                </c:pt>
                <c:pt idx="2652">
                  <c:v>1041366</c:v>
                </c:pt>
                <c:pt idx="2653">
                  <c:v>112920</c:v>
                </c:pt>
                <c:pt idx="2654">
                  <c:v>2138</c:v>
                </c:pt>
                <c:pt idx="2655">
                  <c:v>742582</c:v>
                </c:pt>
                <c:pt idx="2656">
                  <c:v>1550871</c:v>
                </c:pt>
                <c:pt idx="2657">
                  <c:v>1012061</c:v>
                </c:pt>
                <c:pt idx="2658">
                  <c:v>4425434</c:v>
                </c:pt>
                <c:pt idx="2659">
                  <c:v>6347805</c:v>
                </c:pt>
                <c:pt idx="2660">
                  <c:v>44597</c:v>
                </c:pt>
                <c:pt idx="2661">
                  <c:v>1113432</c:v>
                </c:pt>
                <c:pt idx="2662">
                  <c:v>254569</c:v>
                </c:pt>
                <c:pt idx="2663">
                  <c:v>1162591</c:v>
                </c:pt>
                <c:pt idx="2664">
                  <c:v>6351</c:v>
                </c:pt>
                <c:pt idx="2665">
                  <c:v>12973</c:v>
                </c:pt>
                <c:pt idx="2666">
                  <c:v>1526715</c:v>
                </c:pt>
                <c:pt idx="2667">
                  <c:v>1106236</c:v>
                </c:pt>
                <c:pt idx="2668">
                  <c:v>164243</c:v>
                </c:pt>
                <c:pt idx="2669">
                  <c:v>178105</c:v>
                </c:pt>
                <c:pt idx="2670">
                  <c:v>47056</c:v>
                </c:pt>
                <c:pt idx="2671">
                  <c:v>413313</c:v>
                </c:pt>
                <c:pt idx="2672">
                  <c:v>340712</c:v>
                </c:pt>
                <c:pt idx="2673">
                  <c:v>6480</c:v>
                </c:pt>
                <c:pt idx="2674">
                  <c:v>16022</c:v>
                </c:pt>
                <c:pt idx="2675">
                  <c:v>5281</c:v>
                </c:pt>
                <c:pt idx="2676">
                  <c:v>42024</c:v>
                </c:pt>
                <c:pt idx="2677">
                  <c:v>6471</c:v>
                </c:pt>
                <c:pt idx="2678">
                  <c:v>41036</c:v>
                </c:pt>
                <c:pt idx="2679">
                  <c:v>100198</c:v>
                </c:pt>
                <c:pt idx="2680">
                  <c:v>213173</c:v>
                </c:pt>
                <c:pt idx="2681">
                  <c:v>101668</c:v>
                </c:pt>
                <c:pt idx="2682">
                  <c:v>16355</c:v>
                </c:pt>
                <c:pt idx="2683">
                  <c:v>1335699</c:v>
                </c:pt>
                <c:pt idx="2684">
                  <c:v>138631</c:v>
                </c:pt>
                <c:pt idx="2685">
                  <c:v>1524</c:v>
                </c:pt>
                <c:pt idx="2686">
                  <c:v>194292</c:v>
                </c:pt>
                <c:pt idx="2687">
                  <c:v>43499</c:v>
                </c:pt>
                <c:pt idx="2688">
                  <c:v>24467</c:v>
                </c:pt>
                <c:pt idx="2689">
                  <c:v>19927</c:v>
                </c:pt>
                <c:pt idx="2690">
                  <c:v>109148</c:v>
                </c:pt>
                <c:pt idx="2691">
                  <c:v>12154</c:v>
                </c:pt>
                <c:pt idx="2692">
                  <c:v>53789</c:v>
                </c:pt>
                <c:pt idx="2693">
                  <c:v>5894</c:v>
                </c:pt>
                <c:pt idx="2694">
                  <c:v>175042</c:v>
                </c:pt>
                <c:pt idx="2695">
                  <c:v>146002</c:v>
                </c:pt>
                <c:pt idx="2696">
                  <c:v>3132</c:v>
                </c:pt>
                <c:pt idx="2697">
                  <c:v>252935</c:v>
                </c:pt>
                <c:pt idx="2698">
                  <c:v>82270</c:v>
                </c:pt>
                <c:pt idx="2699">
                  <c:v>243501</c:v>
                </c:pt>
                <c:pt idx="2700">
                  <c:v>1218578</c:v>
                </c:pt>
                <c:pt idx="2701">
                  <c:v>244344</c:v>
                </c:pt>
                <c:pt idx="2702">
                  <c:v>2990121</c:v>
                </c:pt>
                <c:pt idx="2703">
                  <c:v>3365655</c:v>
                </c:pt>
                <c:pt idx="2704">
                  <c:v>538553</c:v>
                </c:pt>
                <c:pt idx="2705">
                  <c:v>112393</c:v>
                </c:pt>
                <c:pt idx="2706">
                  <c:v>63915</c:v>
                </c:pt>
                <c:pt idx="2707">
                  <c:v>1656451</c:v>
                </c:pt>
                <c:pt idx="2708">
                  <c:v>13618</c:v>
                </c:pt>
                <c:pt idx="2709">
                  <c:v>602</c:v>
                </c:pt>
                <c:pt idx="2710">
                  <c:v>30639</c:v>
                </c:pt>
                <c:pt idx="2711">
                  <c:v>28975</c:v>
                </c:pt>
                <c:pt idx="2712">
                  <c:v>1517345</c:v>
                </c:pt>
                <c:pt idx="2713">
                  <c:v>93612</c:v>
                </c:pt>
                <c:pt idx="2714">
                  <c:v>9828</c:v>
                </c:pt>
                <c:pt idx="2715">
                  <c:v>11924</c:v>
                </c:pt>
                <c:pt idx="2716">
                  <c:v>7985</c:v>
                </c:pt>
                <c:pt idx="2717">
                  <c:v>52787</c:v>
                </c:pt>
                <c:pt idx="2718">
                  <c:v>4104</c:v>
                </c:pt>
                <c:pt idx="2719">
                  <c:v>3246</c:v>
                </c:pt>
                <c:pt idx="2720">
                  <c:v>4148</c:v>
                </c:pt>
                <c:pt idx="2721">
                  <c:v>353296</c:v>
                </c:pt>
                <c:pt idx="2722">
                  <c:v>1627436</c:v>
                </c:pt>
                <c:pt idx="2723">
                  <c:v>525556</c:v>
                </c:pt>
                <c:pt idx="2724">
                  <c:v>25143</c:v>
                </c:pt>
                <c:pt idx="2725">
                  <c:v>136157</c:v>
                </c:pt>
                <c:pt idx="2726">
                  <c:v>6564</c:v>
                </c:pt>
                <c:pt idx="2727">
                  <c:v>107953</c:v>
                </c:pt>
                <c:pt idx="2728">
                  <c:v>1685324</c:v>
                </c:pt>
                <c:pt idx="2729">
                  <c:v>9162404</c:v>
                </c:pt>
                <c:pt idx="2730">
                  <c:v>71994</c:v>
                </c:pt>
                <c:pt idx="2731">
                  <c:v>268</c:v>
                </c:pt>
                <c:pt idx="2732">
                  <c:v>891326</c:v>
                </c:pt>
                <c:pt idx="2733">
                  <c:v>93221</c:v>
                </c:pt>
                <c:pt idx="2734">
                  <c:v>1248876</c:v>
                </c:pt>
                <c:pt idx="2735">
                  <c:v>4655641</c:v>
                </c:pt>
                <c:pt idx="2736">
                  <c:v>2</c:v>
                </c:pt>
                <c:pt idx="2737">
                  <c:v>29170</c:v>
                </c:pt>
                <c:pt idx="2738">
                  <c:v>65552</c:v>
                </c:pt>
                <c:pt idx="2739">
                  <c:v>23219</c:v>
                </c:pt>
                <c:pt idx="2740">
                  <c:v>518</c:v>
                </c:pt>
                <c:pt idx="2741">
                  <c:v>916</c:v>
                </c:pt>
                <c:pt idx="2742">
                  <c:v>261996</c:v>
                </c:pt>
                <c:pt idx="2743">
                  <c:v>30340</c:v>
                </c:pt>
                <c:pt idx="2744">
                  <c:v>9794</c:v>
                </c:pt>
                <c:pt idx="2745">
                  <c:v>192580</c:v>
                </c:pt>
                <c:pt idx="2746">
                  <c:v>7197013</c:v>
                </c:pt>
                <c:pt idx="2747">
                  <c:v>570706</c:v>
                </c:pt>
                <c:pt idx="2748">
                  <c:v>267742</c:v>
                </c:pt>
                <c:pt idx="2749">
                  <c:v>16448</c:v>
                </c:pt>
                <c:pt idx="2750">
                  <c:v>1487770</c:v>
                </c:pt>
                <c:pt idx="2751">
                  <c:v>40797</c:v>
                </c:pt>
                <c:pt idx="2752">
                  <c:v>90658</c:v>
                </c:pt>
                <c:pt idx="2753">
                  <c:v>1181372</c:v>
                </c:pt>
                <c:pt idx="2754">
                  <c:v>23012</c:v>
                </c:pt>
                <c:pt idx="2755">
                  <c:v>204504</c:v>
                </c:pt>
                <c:pt idx="2756">
                  <c:v>75202</c:v>
                </c:pt>
                <c:pt idx="2757">
                  <c:v>53388</c:v>
                </c:pt>
                <c:pt idx="2758">
                  <c:v>164347</c:v>
                </c:pt>
                <c:pt idx="2759">
                  <c:v>5159</c:v>
                </c:pt>
                <c:pt idx="2760">
                  <c:v>865255</c:v>
                </c:pt>
                <c:pt idx="2761">
                  <c:v>208</c:v>
                </c:pt>
                <c:pt idx="2762">
                  <c:v>20114</c:v>
                </c:pt>
                <c:pt idx="2763">
                  <c:v>196323</c:v>
                </c:pt>
                <c:pt idx="2764">
                  <c:v>17158</c:v>
                </c:pt>
                <c:pt idx="2765">
                  <c:v>24943</c:v>
                </c:pt>
                <c:pt idx="2766">
                  <c:v>133919</c:v>
                </c:pt>
                <c:pt idx="2767">
                  <c:v>28684</c:v>
                </c:pt>
                <c:pt idx="2768">
                  <c:v>165304</c:v>
                </c:pt>
                <c:pt idx="2769">
                  <c:v>784</c:v>
                </c:pt>
                <c:pt idx="2770">
                  <c:v>5820</c:v>
                </c:pt>
                <c:pt idx="2771">
                  <c:v>820237</c:v>
                </c:pt>
                <c:pt idx="2772">
                  <c:v>16093</c:v>
                </c:pt>
                <c:pt idx="2773">
                  <c:v>6990</c:v>
                </c:pt>
                <c:pt idx="2774">
                  <c:v>87116</c:v>
                </c:pt>
                <c:pt idx="2775">
                  <c:v>362</c:v>
                </c:pt>
                <c:pt idx="2776">
                  <c:v>6255</c:v>
                </c:pt>
                <c:pt idx="2777">
                  <c:v>83277</c:v>
                </c:pt>
                <c:pt idx="2778">
                  <c:v>19293</c:v>
                </c:pt>
                <c:pt idx="2779">
                  <c:v>194978</c:v>
                </c:pt>
                <c:pt idx="2780">
                  <c:v>11498</c:v>
                </c:pt>
                <c:pt idx="2781">
                  <c:v>2779268</c:v>
                </c:pt>
                <c:pt idx="2782">
                  <c:v>58830</c:v>
                </c:pt>
                <c:pt idx="2783">
                  <c:v>1636107</c:v>
                </c:pt>
                <c:pt idx="2784">
                  <c:v>350</c:v>
                </c:pt>
                <c:pt idx="2785">
                  <c:v>575027</c:v>
                </c:pt>
                <c:pt idx="2786">
                  <c:v>71348</c:v>
                </c:pt>
                <c:pt idx="2787">
                  <c:v>3778346</c:v>
                </c:pt>
                <c:pt idx="2788">
                  <c:v>1480</c:v>
                </c:pt>
                <c:pt idx="2789">
                  <c:v>35071</c:v>
                </c:pt>
                <c:pt idx="2790">
                  <c:v>15270</c:v>
                </c:pt>
                <c:pt idx="2791">
                  <c:v>54207</c:v>
                </c:pt>
                <c:pt idx="2792">
                  <c:v>1019</c:v>
                </c:pt>
                <c:pt idx="2793">
                  <c:v>3788</c:v>
                </c:pt>
                <c:pt idx="2794">
                  <c:v>2556877</c:v>
                </c:pt>
                <c:pt idx="2795">
                  <c:v>979336</c:v>
                </c:pt>
                <c:pt idx="2796">
                  <c:v>79201</c:v>
                </c:pt>
                <c:pt idx="2797">
                  <c:v>465424</c:v>
                </c:pt>
                <c:pt idx="2798">
                  <c:v>379153</c:v>
                </c:pt>
                <c:pt idx="2799">
                  <c:v>2764644</c:v>
                </c:pt>
                <c:pt idx="2800">
                  <c:v>59606</c:v>
                </c:pt>
                <c:pt idx="2801">
                  <c:v>160171</c:v>
                </c:pt>
                <c:pt idx="2802">
                  <c:v>92766</c:v>
                </c:pt>
                <c:pt idx="2803">
                  <c:v>211621</c:v>
                </c:pt>
                <c:pt idx="2804">
                  <c:v>76105</c:v>
                </c:pt>
                <c:pt idx="2805">
                  <c:v>474125</c:v>
                </c:pt>
                <c:pt idx="2806">
                  <c:v>42808</c:v>
                </c:pt>
                <c:pt idx="2807">
                  <c:v>83285</c:v>
                </c:pt>
                <c:pt idx="2808">
                  <c:v>1302</c:v>
                </c:pt>
                <c:pt idx="2809">
                  <c:v>358175</c:v>
                </c:pt>
                <c:pt idx="2810">
                  <c:v>14277</c:v>
                </c:pt>
                <c:pt idx="2811">
                  <c:v>1250476</c:v>
                </c:pt>
                <c:pt idx="2812">
                  <c:v>1281236</c:v>
                </c:pt>
                <c:pt idx="2813">
                  <c:v>31308</c:v>
                </c:pt>
                <c:pt idx="2814">
                  <c:v>154773</c:v>
                </c:pt>
                <c:pt idx="2815">
                  <c:v>56155</c:v>
                </c:pt>
                <c:pt idx="2816">
                  <c:v>114922</c:v>
                </c:pt>
                <c:pt idx="2817">
                  <c:v>22552</c:v>
                </c:pt>
                <c:pt idx="2818">
                  <c:v>91072</c:v>
                </c:pt>
                <c:pt idx="2819">
                  <c:v>386854</c:v>
                </c:pt>
                <c:pt idx="2820">
                  <c:v>545186</c:v>
                </c:pt>
                <c:pt idx="2821">
                  <c:v>73198</c:v>
                </c:pt>
                <c:pt idx="2822">
                  <c:v>244335</c:v>
                </c:pt>
                <c:pt idx="2823">
                  <c:v>1119</c:v>
                </c:pt>
                <c:pt idx="2824">
                  <c:v>1093129</c:v>
                </c:pt>
                <c:pt idx="2825">
                  <c:v>481310</c:v>
                </c:pt>
                <c:pt idx="2826">
                  <c:v>9234</c:v>
                </c:pt>
                <c:pt idx="2827">
                  <c:v>41049</c:v>
                </c:pt>
                <c:pt idx="2828">
                  <c:v>55798</c:v>
                </c:pt>
                <c:pt idx="2829">
                  <c:v>3941064</c:v>
                </c:pt>
                <c:pt idx="2830">
                  <c:v>121992</c:v>
                </c:pt>
                <c:pt idx="2831">
                  <c:v>5200930</c:v>
                </c:pt>
                <c:pt idx="2832">
                  <c:v>572566</c:v>
                </c:pt>
                <c:pt idx="2833">
                  <c:v>2972</c:v>
                </c:pt>
                <c:pt idx="2834">
                  <c:v>179757</c:v>
                </c:pt>
                <c:pt idx="2835">
                  <c:v>35065</c:v>
                </c:pt>
                <c:pt idx="2836">
                  <c:v>101286</c:v>
                </c:pt>
                <c:pt idx="2837">
                  <c:v>7284</c:v>
                </c:pt>
                <c:pt idx="2838">
                  <c:v>234901755</c:v>
                </c:pt>
                <c:pt idx="2839">
                  <c:v>16061</c:v>
                </c:pt>
                <c:pt idx="2840">
                  <c:v>92776</c:v>
                </c:pt>
                <c:pt idx="2841">
                  <c:v>163408</c:v>
                </c:pt>
                <c:pt idx="2842">
                  <c:v>541304</c:v>
                </c:pt>
                <c:pt idx="2843">
                  <c:v>48622</c:v>
                </c:pt>
                <c:pt idx="2844">
                  <c:v>155399</c:v>
                </c:pt>
                <c:pt idx="2845">
                  <c:v>431179</c:v>
                </c:pt>
                <c:pt idx="2846">
                  <c:v>31935</c:v>
                </c:pt>
                <c:pt idx="2847">
                  <c:v>22788</c:v>
                </c:pt>
                <c:pt idx="2848">
                  <c:v>3418</c:v>
                </c:pt>
                <c:pt idx="2849">
                  <c:v>943</c:v>
                </c:pt>
                <c:pt idx="2850">
                  <c:v>99130</c:v>
                </c:pt>
                <c:pt idx="2851">
                  <c:v>2755</c:v>
                </c:pt>
                <c:pt idx="2852">
                  <c:v>572</c:v>
                </c:pt>
                <c:pt idx="2853">
                  <c:v>268556</c:v>
                </c:pt>
                <c:pt idx="2854">
                  <c:v>272115</c:v>
                </c:pt>
                <c:pt idx="2855">
                  <c:v>1526249</c:v>
                </c:pt>
                <c:pt idx="2856">
                  <c:v>4655</c:v>
                </c:pt>
                <c:pt idx="2857">
                  <c:v>33593</c:v>
                </c:pt>
                <c:pt idx="2858">
                  <c:v>8102</c:v>
                </c:pt>
                <c:pt idx="2859">
                  <c:v>19774</c:v>
                </c:pt>
                <c:pt idx="2860">
                  <c:v>38832</c:v>
                </c:pt>
                <c:pt idx="2861">
                  <c:v>55867</c:v>
                </c:pt>
                <c:pt idx="2862">
                  <c:v>37234</c:v>
                </c:pt>
                <c:pt idx="2863">
                  <c:v>5250</c:v>
                </c:pt>
                <c:pt idx="2864">
                  <c:v>16091</c:v>
                </c:pt>
                <c:pt idx="2865">
                  <c:v>853240</c:v>
                </c:pt>
                <c:pt idx="2866">
                  <c:v>548450</c:v>
                </c:pt>
                <c:pt idx="2867">
                  <c:v>384063</c:v>
                </c:pt>
                <c:pt idx="2868">
                  <c:v>1534</c:v>
                </c:pt>
                <c:pt idx="2869">
                  <c:v>199284</c:v>
                </c:pt>
                <c:pt idx="2870">
                  <c:v>114873</c:v>
                </c:pt>
                <c:pt idx="2871">
                  <c:v>311595</c:v>
                </c:pt>
                <c:pt idx="2872">
                  <c:v>179876</c:v>
                </c:pt>
                <c:pt idx="2873">
                  <c:v>1390837</c:v>
                </c:pt>
                <c:pt idx="2874">
                  <c:v>328105</c:v>
                </c:pt>
                <c:pt idx="2875">
                  <c:v>1401010</c:v>
                </c:pt>
                <c:pt idx="2876">
                  <c:v>24916</c:v>
                </c:pt>
                <c:pt idx="2877">
                  <c:v>2416</c:v>
                </c:pt>
                <c:pt idx="2878">
                  <c:v>117097</c:v>
                </c:pt>
                <c:pt idx="2879">
                  <c:v>13202</c:v>
                </c:pt>
                <c:pt idx="2880">
                  <c:v>11246</c:v>
                </c:pt>
                <c:pt idx="2881">
                  <c:v>216732</c:v>
                </c:pt>
                <c:pt idx="2882">
                  <c:v>157639</c:v>
                </c:pt>
                <c:pt idx="2883">
                  <c:v>468651</c:v>
                </c:pt>
                <c:pt idx="2884">
                  <c:v>24451</c:v>
                </c:pt>
                <c:pt idx="2885">
                  <c:v>637</c:v>
                </c:pt>
                <c:pt idx="2886">
                  <c:v>18582</c:v>
                </c:pt>
                <c:pt idx="2887">
                  <c:v>708</c:v>
                </c:pt>
                <c:pt idx="2888">
                  <c:v>8839</c:v>
                </c:pt>
                <c:pt idx="2889">
                  <c:v>3839</c:v>
                </c:pt>
                <c:pt idx="2890">
                  <c:v>15154</c:v>
                </c:pt>
                <c:pt idx="2891">
                  <c:v>3351</c:v>
                </c:pt>
                <c:pt idx="2892">
                  <c:v>484993</c:v>
                </c:pt>
                <c:pt idx="2893">
                  <c:v>550293</c:v>
                </c:pt>
                <c:pt idx="2894">
                  <c:v>9878</c:v>
                </c:pt>
                <c:pt idx="2895">
                  <c:v>107008</c:v>
                </c:pt>
                <c:pt idx="2896">
                  <c:v>283149</c:v>
                </c:pt>
                <c:pt idx="2897">
                  <c:v>3318029</c:v>
                </c:pt>
                <c:pt idx="2898">
                  <c:v>193718</c:v>
                </c:pt>
                <c:pt idx="2899">
                  <c:v>586034</c:v>
                </c:pt>
                <c:pt idx="2900">
                  <c:v>143508</c:v>
                </c:pt>
                <c:pt idx="2901">
                  <c:v>52444</c:v>
                </c:pt>
                <c:pt idx="2902">
                  <c:v>1124457</c:v>
                </c:pt>
                <c:pt idx="2903">
                  <c:v>254135</c:v>
                </c:pt>
                <c:pt idx="2904">
                  <c:v>2415948</c:v>
                </c:pt>
                <c:pt idx="2905">
                  <c:v>1718287</c:v>
                </c:pt>
                <c:pt idx="2906">
                  <c:v>63151</c:v>
                </c:pt>
                <c:pt idx="2907">
                  <c:v>590143</c:v>
                </c:pt>
                <c:pt idx="2908">
                  <c:v>423727</c:v>
                </c:pt>
                <c:pt idx="2909">
                  <c:v>46713</c:v>
                </c:pt>
                <c:pt idx="2910">
                  <c:v>22555</c:v>
                </c:pt>
                <c:pt idx="2911">
                  <c:v>145957</c:v>
                </c:pt>
                <c:pt idx="2912">
                  <c:v>174810</c:v>
                </c:pt>
                <c:pt idx="2913">
                  <c:v>4634</c:v>
                </c:pt>
                <c:pt idx="2914">
                  <c:v>5743</c:v>
                </c:pt>
                <c:pt idx="2915">
                  <c:v>253137</c:v>
                </c:pt>
                <c:pt idx="2916">
                  <c:v>1007434</c:v>
                </c:pt>
                <c:pt idx="2917">
                  <c:v>108</c:v>
                </c:pt>
                <c:pt idx="2918">
                  <c:v>612381</c:v>
                </c:pt>
                <c:pt idx="2919">
                  <c:v>5513574</c:v>
                </c:pt>
                <c:pt idx="2920">
                  <c:v>724120</c:v>
                </c:pt>
                <c:pt idx="2921">
                  <c:v>1880796</c:v>
                </c:pt>
                <c:pt idx="2922">
                  <c:v>2585</c:v>
                </c:pt>
                <c:pt idx="2923">
                  <c:v>18354</c:v>
                </c:pt>
                <c:pt idx="2924">
                  <c:v>3715</c:v>
                </c:pt>
                <c:pt idx="2925">
                  <c:v>3543</c:v>
                </c:pt>
                <c:pt idx="2926">
                  <c:v>52923</c:v>
                </c:pt>
                <c:pt idx="2927">
                  <c:v>58295</c:v>
                </c:pt>
                <c:pt idx="2928">
                  <c:v>3565</c:v>
                </c:pt>
                <c:pt idx="2929">
                  <c:v>61058</c:v>
                </c:pt>
                <c:pt idx="2930">
                  <c:v>39236</c:v>
                </c:pt>
                <c:pt idx="2931">
                  <c:v>4903</c:v>
                </c:pt>
                <c:pt idx="2932">
                  <c:v>6124</c:v>
                </c:pt>
                <c:pt idx="2933">
                  <c:v>352674</c:v>
                </c:pt>
                <c:pt idx="2934">
                  <c:v>3012</c:v>
                </c:pt>
                <c:pt idx="2935">
                  <c:v>169006</c:v>
                </c:pt>
                <c:pt idx="2936">
                  <c:v>304221</c:v>
                </c:pt>
                <c:pt idx="2937">
                  <c:v>109185</c:v>
                </c:pt>
                <c:pt idx="2938">
                  <c:v>117534</c:v>
                </c:pt>
                <c:pt idx="2939">
                  <c:v>54162</c:v>
                </c:pt>
                <c:pt idx="2940">
                  <c:v>583459</c:v>
                </c:pt>
                <c:pt idx="2941">
                  <c:v>19510</c:v>
                </c:pt>
                <c:pt idx="2942">
                  <c:v>3261</c:v>
                </c:pt>
                <c:pt idx="2943">
                  <c:v>99164</c:v>
                </c:pt>
                <c:pt idx="2944">
                  <c:v>9727</c:v>
                </c:pt>
                <c:pt idx="2945">
                  <c:v>12782</c:v>
                </c:pt>
                <c:pt idx="2946">
                  <c:v>7535</c:v>
                </c:pt>
                <c:pt idx="2947">
                  <c:v>633877</c:v>
                </c:pt>
                <c:pt idx="2948">
                  <c:v>191757</c:v>
                </c:pt>
                <c:pt idx="2949">
                  <c:v>159418</c:v>
                </c:pt>
                <c:pt idx="2950">
                  <c:v>70997</c:v>
                </c:pt>
                <c:pt idx="2951">
                  <c:v>386840</c:v>
                </c:pt>
                <c:pt idx="2952">
                  <c:v>5033533</c:v>
                </c:pt>
                <c:pt idx="2953">
                  <c:v>7048</c:v>
                </c:pt>
                <c:pt idx="2954">
                  <c:v>25101</c:v>
                </c:pt>
                <c:pt idx="2955">
                  <c:v>220737</c:v>
                </c:pt>
                <c:pt idx="2956">
                  <c:v>794235</c:v>
                </c:pt>
                <c:pt idx="2957">
                  <c:v>84</c:v>
                </c:pt>
                <c:pt idx="2958">
                  <c:v>359173</c:v>
                </c:pt>
                <c:pt idx="2959">
                  <c:v>104395</c:v>
                </c:pt>
                <c:pt idx="2960">
                  <c:v>55174</c:v>
                </c:pt>
                <c:pt idx="2961">
                  <c:v>129772</c:v>
                </c:pt>
                <c:pt idx="2962">
                  <c:v>245065</c:v>
                </c:pt>
                <c:pt idx="2963">
                  <c:v>88736</c:v>
                </c:pt>
                <c:pt idx="2964">
                  <c:v>1538024</c:v>
                </c:pt>
                <c:pt idx="2965">
                  <c:v>47706</c:v>
                </c:pt>
                <c:pt idx="2966">
                  <c:v>463412</c:v>
                </c:pt>
                <c:pt idx="2967">
                  <c:v>3189</c:v>
                </c:pt>
                <c:pt idx="2968">
                  <c:v>154129</c:v>
                </c:pt>
                <c:pt idx="2969">
                  <c:v>159299</c:v>
                </c:pt>
                <c:pt idx="2970">
                  <c:v>243468</c:v>
                </c:pt>
                <c:pt idx="2971">
                  <c:v>250291</c:v>
                </c:pt>
                <c:pt idx="2972">
                  <c:v>33487</c:v>
                </c:pt>
                <c:pt idx="2973">
                  <c:v>66487</c:v>
                </c:pt>
                <c:pt idx="2974">
                  <c:v>2840299</c:v>
                </c:pt>
                <c:pt idx="2975">
                  <c:v>15927</c:v>
                </c:pt>
                <c:pt idx="2976">
                  <c:v>4739429</c:v>
                </c:pt>
                <c:pt idx="2977">
                  <c:v>94753</c:v>
                </c:pt>
                <c:pt idx="2978">
                  <c:v>1053929</c:v>
                </c:pt>
                <c:pt idx="2979">
                  <c:v>33349</c:v>
                </c:pt>
                <c:pt idx="2980">
                  <c:v>33644</c:v>
                </c:pt>
                <c:pt idx="2981">
                  <c:v>2491624</c:v>
                </c:pt>
                <c:pt idx="2982">
                  <c:v>194817</c:v>
                </c:pt>
                <c:pt idx="2983">
                  <c:v>1569</c:v>
                </c:pt>
                <c:pt idx="2984">
                  <c:v>460992</c:v>
                </c:pt>
                <c:pt idx="2985">
                  <c:v>738</c:v>
                </c:pt>
                <c:pt idx="2986">
                  <c:v>229625</c:v>
                </c:pt>
                <c:pt idx="2987">
                  <c:v>85990</c:v>
                </c:pt>
                <c:pt idx="2988">
                  <c:v>47859</c:v>
                </c:pt>
                <c:pt idx="2989">
                  <c:v>103</c:v>
                </c:pt>
                <c:pt idx="2990">
                  <c:v>99964</c:v>
                </c:pt>
                <c:pt idx="2991">
                  <c:v>513</c:v>
                </c:pt>
                <c:pt idx="2992">
                  <c:v>123213</c:v>
                </c:pt>
                <c:pt idx="2993">
                  <c:v>4180</c:v>
                </c:pt>
                <c:pt idx="2994">
                  <c:v>236560</c:v>
                </c:pt>
                <c:pt idx="2995">
                  <c:v>491290</c:v>
                </c:pt>
                <c:pt idx="2996">
                  <c:v>6705</c:v>
                </c:pt>
                <c:pt idx="2997">
                  <c:v>44865</c:v>
                </c:pt>
                <c:pt idx="2998">
                  <c:v>279154</c:v>
                </c:pt>
                <c:pt idx="2999">
                  <c:v>5396579</c:v>
                </c:pt>
                <c:pt idx="3000">
                  <c:v>88414</c:v>
                </c:pt>
                <c:pt idx="3001">
                  <c:v>29667</c:v>
                </c:pt>
                <c:pt idx="3002">
                  <c:v>155121</c:v>
                </c:pt>
                <c:pt idx="3003">
                  <c:v>145292</c:v>
                </c:pt>
                <c:pt idx="3004">
                  <c:v>4289387</c:v>
                </c:pt>
                <c:pt idx="3005">
                  <c:v>1862</c:v>
                </c:pt>
                <c:pt idx="3006">
                  <c:v>436204</c:v>
                </c:pt>
                <c:pt idx="3007">
                  <c:v>68045</c:v>
                </c:pt>
                <c:pt idx="3008">
                  <c:v>110116</c:v>
                </c:pt>
                <c:pt idx="3009">
                  <c:v>356708</c:v>
                </c:pt>
                <c:pt idx="3010">
                  <c:v>121053</c:v>
                </c:pt>
                <c:pt idx="3011">
                  <c:v>44602</c:v>
                </c:pt>
                <c:pt idx="3012">
                  <c:v>7675</c:v>
                </c:pt>
                <c:pt idx="3013">
                  <c:v>5821</c:v>
                </c:pt>
                <c:pt idx="3014">
                  <c:v>472814</c:v>
                </c:pt>
                <c:pt idx="3015">
                  <c:v>436204</c:v>
                </c:pt>
                <c:pt idx="3016">
                  <c:v>248009</c:v>
                </c:pt>
                <c:pt idx="3017">
                  <c:v>236784</c:v>
                </c:pt>
                <c:pt idx="3018">
                  <c:v>449470</c:v>
                </c:pt>
                <c:pt idx="3019">
                  <c:v>1806</c:v>
                </c:pt>
                <c:pt idx="3020">
                  <c:v>360002</c:v>
                </c:pt>
                <c:pt idx="3021">
                  <c:v>419735</c:v>
                </c:pt>
                <c:pt idx="3022">
                  <c:v>230765</c:v>
                </c:pt>
                <c:pt idx="3023">
                  <c:v>189069</c:v>
                </c:pt>
                <c:pt idx="3024">
                  <c:v>757100</c:v>
                </c:pt>
                <c:pt idx="3025">
                  <c:v>189962</c:v>
                </c:pt>
                <c:pt idx="3026">
                  <c:v>7512</c:v>
                </c:pt>
                <c:pt idx="3027">
                  <c:v>1060676</c:v>
                </c:pt>
                <c:pt idx="3028">
                  <c:v>62479</c:v>
                </c:pt>
                <c:pt idx="3029">
                  <c:v>331515</c:v>
                </c:pt>
                <c:pt idx="3030">
                  <c:v>11047746</c:v>
                </c:pt>
                <c:pt idx="3031">
                  <c:v>53434</c:v>
                </c:pt>
                <c:pt idx="3032">
                  <c:v>2333124</c:v>
                </c:pt>
                <c:pt idx="3033">
                  <c:v>53275</c:v>
                </c:pt>
                <c:pt idx="3034">
                  <c:v>50535</c:v>
                </c:pt>
                <c:pt idx="3035">
                  <c:v>45602</c:v>
                </c:pt>
                <c:pt idx="3036">
                  <c:v>22275</c:v>
                </c:pt>
                <c:pt idx="3037">
                  <c:v>61203</c:v>
                </c:pt>
                <c:pt idx="3038">
                  <c:v>1530</c:v>
                </c:pt>
                <c:pt idx="3039">
                  <c:v>324381</c:v>
                </c:pt>
                <c:pt idx="3040">
                  <c:v>7055</c:v>
                </c:pt>
                <c:pt idx="3041">
                  <c:v>114735</c:v>
                </c:pt>
                <c:pt idx="3042">
                  <c:v>7459</c:v>
                </c:pt>
                <c:pt idx="3043">
                  <c:v>467713</c:v>
                </c:pt>
                <c:pt idx="3044">
                  <c:v>6304</c:v>
                </c:pt>
                <c:pt idx="3045">
                  <c:v>733</c:v>
                </c:pt>
                <c:pt idx="3046">
                  <c:v>224985</c:v>
                </c:pt>
                <c:pt idx="3047">
                  <c:v>540411</c:v>
                </c:pt>
                <c:pt idx="3048">
                  <c:v>66915</c:v>
                </c:pt>
                <c:pt idx="3049">
                  <c:v>33462</c:v>
                </c:pt>
                <c:pt idx="3050">
                  <c:v>6590</c:v>
                </c:pt>
                <c:pt idx="3051">
                  <c:v>45974</c:v>
                </c:pt>
                <c:pt idx="3052">
                  <c:v>229284</c:v>
                </c:pt>
                <c:pt idx="3053">
                  <c:v>187883</c:v>
                </c:pt>
                <c:pt idx="3054">
                  <c:v>37676</c:v>
                </c:pt>
                <c:pt idx="3055">
                  <c:v>10425</c:v>
                </c:pt>
                <c:pt idx="3056">
                  <c:v>238244</c:v>
                </c:pt>
                <c:pt idx="3057">
                  <c:v>12369</c:v>
                </c:pt>
                <c:pt idx="3058">
                  <c:v>20339</c:v>
                </c:pt>
                <c:pt idx="3059">
                  <c:v>905217</c:v>
                </c:pt>
                <c:pt idx="3060">
                  <c:v>13354</c:v>
                </c:pt>
                <c:pt idx="3061">
                  <c:v>49009</c:v>
                </c:pt>
                <c:pt idx="3062">
                  <c:v>345366</c:v>
                </c:pt>
                <c:pt idx="3063">
                  <c:v>20150</c:v>
                </c:pt>
                <c:pt idx="3064">
                  <c:v>149983</c:v>
                </c:pt>
                <c:pt idx="3065">
                  <c:v>24193</c:v>
                </c:pt>
                <c:pt idx="3066">
                  <c:v>3303</c:v>
                </c:pt>
                <c:pt idx="3067">
                  <c:v>2311800</c:v>
                </c:pt>
                <c:pt idx="3068">
                  <c:v>124419</c:v>
                </c:pt>
                <c:pt idx="3069">
                  <c:v>40580</c:v>
                </c:pt>
                <c:pt idx="3070">
                  <c:v>12629</c:v>
                </c:pt>
                <c:pt idx="3071">
                  <c:v>177046</c:v>
                </c:pt>
                <c:pt idx="3072">
                  <c:v>59559</c:v>
                </c:pt>
                <c:pt idx="3073">
                  <c:v>233155</c:v>
                </c:pt>
                <c:pt idx="3074">
                  <c:v>432823</c:v>
                </c:pt>
                <c:pt idx="3075">
                  <c:v>934776</c:v>
                </c:pt>
                <c:pt idx="3076">
                  <c:v>325803</c:v>
                </c:pt>
                <c:pt idx="3077">
                  <c:v>24727</c:v>
                </c:pt>
                <c:pt idx="3078">
                  <c:v>35221</c:v>
                </c:pt>
                <c:pt idx="3079">
                  <c:v>1919098</c:v>
                </c:pt>
                <c:pt idx="3080">
                  <c:v>7101</c:v>
                </c:pt>
                <c:pt idx="3081">
                  <c:v>2086429</c:v>
                </c:pt>
                <c:pt idx="3082">
                  <c:v>132153</c:v>
                </c:pt>
                <c:pt idx="3083">
                  <c:v>31790</c:v>
                </c:pt>
                <c:pt idx="3084">
                  <c:v>136965</c:v>
                </c:pt>
                <c:pt idx="3085">
                  <c:v>66819</c:v>
                </c:pt>
                <c:pt idx="3086">
                  <c:v>105615</c:v>
                </c:pt>
                <c:pt idx="3087">
                  <c:v>974730</c:v>
                </c:pt>
                <c:pt idx="3088">
                  <c:v>298409</c:v>
                </c:pt>
                <c:pt idx="3089">
                  <c:v>89615</c:v>
                </c:pt>
                <c:pt idx="3090">
                  <c:v>362268</c:v>
                </c:pt>
                <c:pt idx="3091">
                  <c:v>242267</c:v>
                </c:pt>
                <c:pt idx="3092">
                  <c:v>292911</c:v>
                </c:pt>
                <c:pt idx="3093">
                  <c:v>49650</c:v>
                </c:pt>
                <c:pt idx="3094">
                  <c:v>82605</c:v>
                </c:pt>
                <c:pt idx="3095">
                  <c:v>403978</c:v>
                </c:pt>
                <c:pt idx="3096">
                  <c:v>45837</c:v>
                </c:pt>
                <c:pt idx="3097">
                  <c:v>4096711</c:v>
                </c:pt>
                <c:pt idx="3098">
                  <c:v>60479</c:v>
                </c:pt>
                <c:pt idx="3099">
                  <c:v>62030</c:v>
                </c:pt>
                <c:pt idx="3100">
                  <c:v>52802</c:v>
                </c:pt>
                <c:pt idx="3101">
                  <c:v>652201</c:v>
                </c:pt>
                <c:pt idx="3102">
                  <c:v>241618</c:v>
                </c:pt>
                <c:pt idx="3103">
                  <c:v>100766</c:v>
                </c:pt>
                <c:pt idx="3104">
                  <c:v>36439</c:v>
                </c:pt>
                <c:pt idx="3105">
                  <c:v>375542</c:v>
                </c:pt>
                <c:pt idx="3106">
                  <c:v>3830926</c:v>
                </c:pt>
                <c:pt idx="3107">
                  <c:v>840842</c:v>
                </c:pt>
                <c:pt idx="3108">
                  <c:v>48273</c:v>
                </c:pt>
                <c:pt idx="3109">
                  <c:v>933</c:v>
                </c:pt>
                <c:pt idx="3110">
                  <c:v>16879</c:v>
                </c:pt>
                <c:pt idx="3111">
                  <c:v>2731236</c:v>
                </c:pt>
                <c:pt idx="3112">
                  <c:v>231244</c:v>
                </c:pt>
                <c:pt idx="3113">
                  <c:v>102427</c:v>
                </c:pt>
                <c:pt idx="3114">
                  <c:v>1754</c:v>
                </c:pt>
                <c:pt idx="3115">
                  <c:v>106250</c:v>
                </c:pt>
                <c:pt idx="3116">
                  <c:v>32048</c:v>
                </c:pt>
                <c:pt idx="3117">
                  <c:v>5316</c:v>
                </c:pt>
                <c:pt idx="3118">
                  <c:v>466902</c:v>
                </c:pt>
                <c:pt idx="3119">
                  <c:v>275374</c:v>
                </c:pt>
                <c:pt idx="3120">
                  <c:v>16207</c:v>
                </c:pt>
                <c:pt idx="3121">
                  <c:v>100921</c:v>
                </c:pt>
                <c:pt idx="3122">
                  <c:v>117797</c:v>
                </c:pt>
                <c:pt idx="3123">
                  <c:v>3672</c:v>
                </c:pt>
                <c:pt idx="3124">
                  <c:v>617709</c:v>
                </c:pt>
                <c:pt idx="3125">
                  <c:v>7659</c:v>
                </c:pt>
                <c:pt idx="3126">
                  <c:v>2375393</c:v>
                </c:pt>
                <c:pt idx="3127">
                  <c:v>292077</c:v>
                </c:pt>
                <c:pt idx="3128">
                  <c:v>393236</c:v>
                </c:pt>
                <c:pt idx="3129">
                  <c:v>60289</c:v>
                </c:pt>
                <c:pt idx="3130">
                  <c:v>136936</c:v>
                </c:pt>
                <c:pt idx="3131">
                  <c:v>278715</c:v>
                </c:pt>
                <c:pt idx="3132">
                  <c:v>41547</c:v>
                </c:pt>
                <c:pt idx="3133">
                  <c:v>2378</c:v>
                </c:pt>
                <c:pt idx="3134">
                  <c:v>834</c:v>
                </c:pt>
                <c:pt idx="3135">
                  <c:v>28296</c:v>
                </c:pt>
                <c:pt idx="3136">
                  <c:v>34300</c:v>
                </c:pt>
                <c:pt idx="3137">
                  <c:v>75450</c:v>
                </c:pt>
                <c:pt idx="3138">
                  <c:v>726688</c:v>
                </c:pt>
                <c:pt idx="3139">
                  <c:v>135248</c:v>
                </c:pt>
                <c:pt idx="3140">
                  <c:v>305334</c:v>
                </c:pt>
                <c:pt idx="3141">
                  <c:v>15100</c:v>
                </c:pt>
                <c:pt idx="3142">
                  <c:v>44675</c:v>
                </c:pt>
                <c:pt idx="3143">
                  <c:v>7191</c:v>
                </c:pt>
                <c:pt idx="3144">
                  <c:v>444743</c:v>
                </c:pt>
                <c:pt idx="3145">
                  <c:v>306796</c:v>
                </c:pt>
                <c:pt idx="3146">
                  <c:v>32308</c:v>
                </c:pt>
                <c:pt idx="3147">
                  <c:v>78403</c:v>
                </c:pt>
                <c:pt idx="3148">
                  <c:v>7872739</c:v>
                </c:pt>
                <c:pt idx="3149">
                  <c:v>689850</c:v>
                </c:pt>
                <c:pt idx="3150">
                  <c:v>3621</c:v>
                </c:pt>
                <c:pt idx="3151">
                  <c:v>9078</c:v>
                </c:pt>
                <c:pt idx="3152">
                  <c:v>32708</c:v>
                </c:pt>
                <c:pt idx="3153">
                  <c:v>150150</c:v>
                </c:pt>
                <c:pt idx="3154">
                  <c:v>300643</c:v>
                </c:pt>
                <c:pt idx="3155">
                  <c:v>100</c:v>
                </c:pt>
                <c:pt idx="3156">
                  <c:v>11200</c:v>
                </c:pt>
                <c:pt idx="3157">
                  <c:v>8652</c:v>
                </c:pt>
                <c:pt idx="3158">
                  <c:v>551</c:v>
                </c:pt>
                <c:pt idx="3159">
                  <c:v>441733</c:v>
                </c:pt>
                <c:pt idx="3160">
                  <c:v>4446</c:v>
                </c:pt>
                <c:pt idx="3161">
                  <c:v>301202</c:v>
                </c:pt>
                <c:pt idx="3162">
                  <c:v>53191</c:v>
                </c:pt>
                <c:pt idx="3163">
                  <c:v>395050</c:v>
                </c:pt>
                <c:pt idx="3164">
                  <c:v>332</c:v>
                </c:pt>
                <c:pt idx="3165">
                  <c:v>259441</c:v>
                </c:pt>
                <c:pt idx="3166">
                  <c:v>65591</c:v>
                </c:pt>
                <c:pt idx="3167">
                  <c:v>23176</c:v>
                </c:pt>
                <c:pt idx="3168">
                  <c:v>289277</c:v>
                </c:pt>
                <c:pt idx="3169">
                  <c:v>3</c:v>
                </c:pt>
                <c:pt idx="3170">
                  <c:v>410454</c:v>
                </c:pt>
                <c:pt idx="3171">
                  <c:v>27493</c:v>
                </c:pt>
                <c:pt idx="3172">
                  <c:v>3346593</c:v>
                </c:pt>
                <c:pt idx="3173">
                  <c:v>44305</c:v>
                </c:pt>
                <c:pt idx="3174">
                  <c:v>241608</c:v>
                </c:pt>
                <c:pt idx="3175">
                  <c:v>198732</c:v>
                </c:pt>
                <c:pt idx="3176">
                  <c:v>3740</c:v>
                </c:pt>
                <c:pt idx="3177">
                  <c:v>4533</c:v>
                </c:pt>
                <c:pt idx="3178">
                  <c:v>73684</c:v>
                </c:pt>
                <c:pt idx="3179">
                  <c:v>316118</c:v>
                </c:pt>
                <c:pt idx="3180">
                  <c:v>136757</c:v>
                </c:pt>
                <c:pt idx="3181">
                  <c:v>341</c:v>
                </c:pt>
                <c:pt idx="3182">
                  <c:v>34086</c:v>
                </c:pt>
                <c:pt idx="3183">
                  <c:v>3994</c:v>
                </c:pt>
                <c:pt idx="3184">
                  <c:v>2133</c:v>
                </c:pt>
                <c:pt idx="3185">
                  <c:v>149110</c:v>
                </c:pt>
                <c:pt idx="3186">
                  <c:v>119065</c:v>
                </c:pt>
                <c:pt idx="3187">
                  <c:v>699822</c:v>
                </c:pt>
                <c:pt idx="3188">
                  <c:v>4635</c:v>
                </c:pt>
                <c:pt idx="3189">
                  <c:v>3662</c:v>
                </c:pt>
                <c:pt idx="3190">
                  <c:v>811380</c:v>
                </c:pt>
                <c:pt idx="3191">
                  <c:v>1621</c:v>
                </c:pt>
                <c:pt idx="3192">
                  <c:v>61201</c:v>
                </c:pt>
                <c:pt idx="3193">
                  <c:v>1179779</c:v>
                </c:pt>
                <c:pt idx="3194">
                  <c:v>132186</c:v>
                </c:pt>
                <c:pt idx="3195">
                  <c:v>175643</c:v>
                </c:pt>
                <c:pt idx="3196">
                  <c:v>203667</c:v>
                </c:pt>
                <c:pt idx="3197">
                  <c:v>136976</c:v>
                </c:pt>
                <c:pt idx="3198">
                  <c:v>93536</c:v>
                </c:pt>
                <c:pt idx="3199">
                  <c:v>321127</c:v>
                </c:pt>
                <c:pt idx="3200">
                  <c:v>3906</c:v>
                </c:pt>
                <c:pt idx="3201">
                  <c:v>3499954</c:v>
                </c:pt>
                <c:pt idx="3202">
                  <c:v>17223</c:v>
                </c:pt>
                <c:pt idx="3203">
                  <c:v>36816</c:v>
                </c:pt>
                <c:pt idx="3204">
                  <c:v>346519</c:v>
                </c:pt>
                <c:pt idx="3205">
                  <c:v>39271</c:v>
                </c:pt>
                <c:pt idx="3206">
                  <c:v>7436</c:v>
                </c:pt>
                <c:pt idx="3207">
                  <c:v>19098</c:v>
                </c:pt>
                <c:pt idx="3208">
                  <c:v>115429</c:v>
                </c:pt>
                <c:pt idx="3209">
                  <c:v>298</c:v>
                </c:pt>
                <c:pt idx="3210">
                  <c:v>291181</c:v>
                </c:pt>
                <c:pt idx="3211">
                  <c:v>1237</c:v>
                </c:pt>
                <c:pt idx="3212">
                  <c:v>123187</c:v>
                </c:pt>
                <c:pt idx="3213">
                  <c:v>685939</c:v>
                </c:pt>
                <c:pt idx="3214">
                  <c:v>220418</c:v>
                </c:pt>
                <c:pt idx="3215">
                  <c:v>171632</c:v>
                </c:pt>
                <c:pt idx="3216">
                  <c:v>36880</c:v>
                </c:pt>
                <c:pt idx="3217">
                  <c:v>7252</c:v>
                </c:pt>
                <c:pt idx="3218">
                  <c:v>227181</c:v>
                </c:pt>
                <c:pt idx="3219">
                  <c:v>65532</c:v>
                </c:pt>
                <c:pt idx="3220">
                  <c:v>149499</c:v>
                </c:pt>
                <c:pt idx="3221">
                  <c:v>1172879</c:v>
                </c:pt>
                <c:pt idx="3222">
                  <c:v>38010</c:v>
                </c:pt>
                <c:pt idx="3223">
                  <c:v>61973</c:v>
                </c:pt>
                <c:pt idx="3224">
                  <c:v>662</c:v>
                </c:pt>
                <c:pt idx="3225">
                  <c:v>281407</c:v>
                </c:pt>
                <c:pt idx="3226">
                  <c:v>359966</c:v>
                </c:pt>
                <c:pt idx="3227">
                  <c:v>812586</c:v>
                </c:pt>
                <c:pt idx="3228">
                  <c:v>35839</c:v>
                </c:pt>
                <c:pt idx="3229">
                  <c:v>283247</c:v>
                </c:pt>
                <c:pt idx="3230">
                  <c:v>144136</c:v>
                </c:pt>
                <c:pt idx="3231">
                  <c:v>4723</c:v>
                </c:pt>
                <c:pt idx="3232">
                  <c:v>2177043</c:v>
                </c:pt>
                <c:pt idx="3233">
                  <c:v>47029</c:v>
                </c:pt>
                <c:pt idx="3234">
                  <c:v>46983</c:v>
                </c:pt>
                <c:pt idx="3235">
                  <c:v>122301</c:v>
                </c:pt>
                <c:pt idx="3236">
                  <c:v>23332</c:v>
                </c:pt>
                <c:pt idx="3237">
                  <c:v>245052</c:v>
                </c:pt>
                <c:pt idx="3238">
                  <c:v>364421</c:v>
                </c:pt>
                <c:pt idx="3239">
                  <c:v>1986</c:v>
                </c:pt>
                <c:pt idx="3240">
                  <c:v>563</c:v>
                </c:pt>
                <c:pt idx="3241">
                  <c:v>54785</c:v>
                </c:pt>
                <c:pt idx="3242">
                  <c:v>6868</c:v>
                </c:pt>
                <c:pt idx="3243">
                  <c:v>36995</c:v>
                </c:pt>
                <c:pt idx="3244">
                  <c:v>172221</c:v>
                </c:pt>
                <c:pt idx="3245">
                  <c:v>549378</c:v>
                </c:pt>
                <c:pt idx="3246">
                  <c:v>1589179</c:v>
                </c:pt>
                <c:pt idx="3247">
                  <c:v>14598</c:v>
                </c:pt>
                <c:pt idx="3248">
                  <c:v>896</c:v>
                </c:pt>
                <c:pt idx="3249">
                  <c:v>6343834</c:v>
                </c:pt>
                <c:pt idx="3250">
                  <c:v>476</c:v>
                </c:pt>
                <c:pt idx="3251">
                  <c:v>3866</c:v>
                </c:pt>
                <c:pt idx="3252">
                  <c:v>73786</c:v>
                </c:pt>
                <c:pt idx="3253">
                  <c:v>492436</c:v>
                </c:pt>
                <c:pt idx="3254">
                  <c:v>10704</c:v>
                </c:pt>
                <c:pt idx="3255">
                  <c:v>43145</c:v>
                </c:pt>
                <c:pt idx="3256">
                  <c:v>44136</c:v>
                </c:pt>
                <c:pt idx="3257">
                  <c:v>3064</c:v>
                </c:pt>
                <c:pt idx="3258">
                  <c:v>26242</c:v>
                </c:pt>
                <c:pt idx="3259">
                  <c:v>27756</c:v>
                </c:pt>
                <c:pt idx="3260">
                  <c:v>56926</c:v>
                </c:pt>
                <c:pt idx="3261">
                  <c:v>400249</c:v>
                </c:pt>
                <c:pt idx="3262">
                  <c:v>68914</c:v>
                </c:pt>
                <c:pt idx="3263">
                  <c:v>62860</c:v>
                </c:pt>
                <c:pt idx="3264">
                  <c:v>223787</c:v>
                </c:pt>
                <c:pt idx="3265">
                  <c:v>10361</c:v>
                </c:pt>
                <c:pt idx="3266">
                  <c:v>16846</c:v>
                </c:pt>
                <c:pt idx="3267">
                  <c:v>4926</c:v>
                </c:pt>
                <c:pt idx="3268">
                  <c:v>68265</c:v>
                </c:pt>
                <c:pt idx="3269">
                  <c:v>26504</c:v>
                </c:pt>
                <c:pt idx="3270">
                  <c:v>5024</c:v>
                </c:pt>
                <c:pt idx="3271">
                  <c:v>12381</c:v>
                </c:pt>
                <c:pt idx="3272">
                  <c:v>59942</c:v>
                </c:pt>
                <c:pt idx="3273">
                  <c:v>5555</c:v>
                </c:pt>
                <c:pt idx="3274">
                  <c:v>3093</c:v>
                </c:pt>
                <c:pt idx="3275">
                  <c:v>229792</c:v>
                </c:pt>
                <c:pt idx="3276">
                  <c:v>98429</c:v>
                </c:pt>
                <c:pt idx="3277">
                  <c:v>141117</c:v>
                </c:pt>
                <c:pt idx="3278">
                  <c:v>49237</c:v>
                </c:pt>
                <c:pt idx="3279">
                  <c:v>2277193</c:v>
                </c:pt>
                <c:pt idx="3280">
                  <c:v>162782</c:v>
                </c:pt>
                <c:pt idx="3281">
                  <c:v>8998</c:v>
                </c:pt>
                <c:pt idx="3282">
                  <c:v>33204</c:v>
                </c:pt>
                <c:pt idx="3283">
                  <c:v>1719275</c:v>
                </c:pt>
                <c:pt idx="3284">
                  <c:v>161974</c:v>
                </c:pt>
                <c:pt idx="3285">
                  <c:v>654870</c:v>
                </c:pt>
                <c:pt idx="3286">
                  <c:v>50437</c:v>
                </c:pt>
                <c:pt idx="3287">
                  <c:v>320903</c:v>
                </c:pt>
                <c:pt idx="3288">
                  <c:v>30717</c:v>
                </c:pt>
                <c:pt idx="3289">
                  <c:v>285731</c:v>
                </c:pt>
                <c:pt idx="3290">
                  <c:v>30169</c:v>
                </c:pt>
                <c:pt idx="3291">
                  <c:v>1169</c:v>
                </c:pt>
                <c:pt idx="3292">
                  <c:v>6641</c:v>
                </c:pt>
                <c:pt idx="3293">
                  <c:v>210217</c:v>
                </c:pt>
                <c:pt idx="3294">
                  <c:v>39478</c:v>
                </c:pt>
                <c:pt idx="3295">
                  <c:v>23149</c:v>
                </c:pt>
                <c:pt idx="3296">
                  <c:v>98023</c:v>
                </c:pt>
                <c:pt idx="3297">
                  <c:v>93657</c:v>
                </c:pt>
                <c:pt idx="3298">
                  <c:v>16694</c:v>
                </c:pt>
                <c:pt idx="3299">
                  <c:v>74791</c:v>
                </c:pt>
                <c:pt idx="3300">
                  <c:v>870</c:v>
                </c:pt>
                <c:pt idx="3301">
                  <c:v>92</c:v>
                </c:pt>
                <c:pt idx="3302">
                  <c:v>86</c:v>
                </c:pt>
                <c:pt idx="3303">
                  <c:v>9802164</c:v>
                </c:pt>
                <c:pt idx="3304">
                  <c:v>575189</c:v>
                </c:pt>
                <c:pt idx="3305">
                  <c:v>24531</c:v>
                </c:pt>
                <c:pt idx="3306">
                  <c:v>52308</c:v>
                </c:pt>
                <c:pt idx="3307">
                  <c:v>215548</c:v>
                </c:pt>
                <c:pt idx="3308">
                  <c:v>83226</c:v>
                </c:pt>
                <c:pt idx="3309">
                  <c:v>313023</c:v>
                </c:pt>
                <c:pt idx="3310">
                  <c:v>7344</c:v>
                </c:pt>
                <c:pt idx="3311">
                  <c:v>5447</c:v>
                </c:pt>
                <c:pt idx="3312">
                  <c:v>65610</c:v>
                </c:pt>
                <c:pt idx="3313">
                  <c:v>5227179</c:v>
                </c:pt>
                <c:pt idx="3314">
                  <c:v>951121</c:v>
                </c:pt>
                <c:pt idx="3315">
                  <c:v>3</c:v>
                </c:pt>
                <c:pt idx="3316">
                  <c:v>4188</c:v>
                </c:pt>
                <c:pt idx="3317">
                  <c:v>75408</c:v>
                </c:pt>
                <c:pt idx="3318">
                  <c:v>2823243</c:v>
                </c:pt>
                <c:pt idx="3319">
                  <c:v>14951</c:v>
                </c:pt>
                <c:pt idx="3320">
                  <c:v>923175</c:v>
                </c:pt>
                <c:pt idx="3321">
                  <c:v>696354</c:v>
                </c:pt>
                <c:pt idx="3322">
                  <c:v>1408771</c:v>
                </c:pt>
                <c:pt idx="3323">
                  <c:v>2675231</c:v>
                </c:pt>
                <c:pt idx="3324">
                  <c:v>2854951</c:v>
                </c:pt>
                <c:pt idx="3325">
                  <c:v>294</c:v>
                </c:pt>
                <c:pt idx="3326">
                  <c:v>11656</c:v>
                </c:pt>
                <c:pt idx="3327">
                  <c:v>15134</c:v>
                </c:pt>
                <c:pt idx="3328">
                  <c:v>8637</c:v>
                </c:pt>
                <c:pt idx="3329">
                  <c:v>49755</c:v>
                </c:pt>
                <c:pt idx="3330">
                  <c:v>30696</c:v>
                </c:pt>
                <c:pt idx="3331">
                  <c:v>221725</c:v>
                </c:pt>
                <c:pt idx="3332">
                  <c:v>41702</c:v>
                </c:pt>
                <c:pt idx="3333">
                  <c:v>71274</c:v>
                </c:pt>
                <c:pt idx="3334">
                  <c:v>6988</c:v>
                </c:pt>
                <c:pt idx="3335">
                  <c:v>3142</c:v>
                </c:pt>
                <c:pt idx="3336">
                  <c:v>34106</c:v>
                </c:pt>
                <c:pt idx="3337">
                  <c:v>266613</c:v>
                </c:pt>
                <c:pt idx="3338">
                  <c:v>2045</c:v>
                </c:pt>
                <c:pt idx="3339">
                  <c:v>2979449</c:v>
                </c:pt>
                <c:pt idx="3340">
                  <c:v>60678</c:v>
                </c:pt>
                <c:pt idx="3341">
                  <c:v>101457</c:v>
                </c:pt>
                <c:pt idx="3342">
                  <c:v>37765</c:v>
                </c:pt>
                <c:pt idx="3343">
                  <c:v>12464</c:v>
                </c:pt>
                <c:pt idx="3344">
                  <c:v>3</c:v>
                </c:pt>
                <c:pt idx="3345">
                  <c:v>215403</c:v>
                </c:pt>
                <c:pt idx="3346">
                  <c:v>206844</c:v>
                </c:pt>
                <c:pt idx="3347">
                  <c:v>660</c:v>
                </c:pt>
                <c:pt idx="3348">
                  <c:v>7147661</c:v>
                </c:pt>
                <c:pt idx="3349">
                  <c:v>217516</c:v>
                </c:pt>
                <c:pt idx="3350">
                  <c:v>12986</c:v>
                </c:pt>
                <c:pt idx="3351">
                  <c:v>13254552</c:v>
                </c:pt>
                <c:pt idx="3352">
                  <c:v>2278</c:v>
                </c:pt>
                <c:pt idx="3353">
                  <c:v>43844</c:v>
                </c:pt>
                <c:pt idx="3354">
                  <c:v>69669</c:v>
                </c:pt>
                <c:pt idx="3355">
                  <c:v>62631</c:v>
                </c:pt>
                <c:pt idx="3356">
                  <c:v>30783</c:v>
                </c:pt>
                <c:pt idx="3357">
                  <c:v>1641</c:v>
                </c:pt>
                <c:pt idx="3358">
                  <c:v>875524</c:v>
                </c:pt>
                <c:pt idx="3359">
                  <c:v>40272</c:v>
                </c:pt>
                <c:pt idx="3360">
                  <c:v>286805</c:v>
                </c:pt>
                <c:pt idx="3361">
                  <c:v>241062</c:v>
                </c:pt>
                <c:pt idx="3362">
                  <c:v>10698</c:v>
                </c:pt>
                <c:pt idx="3363">
                  <c:v>32765</c:v>
                </c:pt>
                <c:pt idx="3364">
                  <c:v>1379141</c:v>
                </c:pt>
                <c:pt idx="3365">
                  <c:v>10055</c:v>
                </c:pt>
                <c:pt idx="3366">
                  <c:v>75438</c:v>
                </c:pt>
                <c:pt idx="3367">
                  <c:v>143589</c:v>
                </c:pt>
                <c:pt idx="3368">
                  <c:v>16326</c:v>
                </c:pt>
                <c:pt idx="3369">
                  <c:v>18853</c:v>
                </c:pt>
                <c:pt idx="3370">
                  <c:v>58928</c:v>
                </c:pt>
                <c:pt idx="3371">
                  <c:v>27016</c:v>
                </c:pt>
                <c:pt idx="3372">
                  <c:v>3899</c:v>
                </c:pt>
                <c:pt idx="3373">
                  <c:v>216647</c:v>
                </c:pt>
                <c:pt idx="3374">
                  <c:v>1084258</c:v>
                </c:pt>
                <c:pt idx="3375">
                  <c:v>19301</c:v>
                </c:pt>
                <c:pt idx="3376">
                  <c:v>2555940</c:v>
                </c:pt>
                <c:pt idx="3377">
                  <c:v>56446</c:v>
                </c:pt>
                <c:pt idx="3378">
                  <c:v>55771</c:v>
                </c:pt>
                <c:pt idx="3379">
                  <c:v>2345</c:v>
                </c:pt>
                <c:pt idx="3380">
                  <c:v>170508</c:v>
                </c:pt>
                <c:pt idx="3381">
                  <c:v>4608</c:v>
                </c:pt>
                <c:pt idx="3382">
                  <c:v>1901</c:v>
                </c:pt>
                <c:pt idx="3383">
                  <c:v>61604</c:v>
                </c:pt>
                <c:pt idx="3384">
                  <c:v>451926</c:v>
                </c:pt>
                <c:pt idx="3385">
                  <c:v>368081</c:v>
                </c:pt>
                <c:pt idx="3386">
                  <c:v>357559</c:v>
                </c:pt>
                <c:pt idx="3387">
                  <c:v>260476</c:v>
                </c:pt>
                <c:pt idx="3388">
                  <c:v>4891</c:v>
                </c:pt>
                <c:pt idx="3389">
                  <c:v>362798</c:v>
                </c:pt>
                <c:pt idx="3390">
                  <c:v>1972774</c:v>
                </c:pt>
                <c:pt idx="3391">
                  <c:v>4718</c:v>
                </c:pt>
                <c:pt idx="3392">
                  <c:v>469173</c:v>
                </c:pt>
                <c:pt idx="3393">
                  <c:v>263203</c:v>
                </c:pt>
                <c:pt idx="3394">
                  <c:v>553918</c:v>
                </c:pt>
                <c:pt idx="3395">
                  <c:v>113833</c:v>
                </c:pt>
                <c:pt idx="3396">
                  <c:v>7967692</c:v>
                </c:pt>
                <c:pt idx="3397">
                  <c:v>10865</c:v>
                </c:pt>
                <c:pt idx="3398">
                  <c:v>28027</c:v>
                </c:pt>
                <c:pt idx="3399">
                  <c:v>49277</c:v>
                </c:pt>
                <c:pt idx="3400">
                  <c:v>10645</c:v>
                </c:pt>
                <c:pt idx="3401">
                  <c:v>2578</c:v>
                </c:pt>
                <c:pt idx="3402">
                  <c:v>3326</c:v>
                </c:pt>
                <c:pt idx="3403">
                  <c:v>10262067</c:v>
                </c:pt>
                <c:pt idx="3404">
                  <c:v>937</c:v>
                </c:pt>
                <c:pt idx="3405">
                  <c:v>64615</c:v>
                </c:pt>
                <c:pt idx="3406">
                  <c:v>89754</c:v>
                </c:pt>
                <c:pt idx="3407">
                  <c:v>310676</c:v>
                </c:pt>
                <c:pt idx="3408">
                  <c:v>3373674</c:v>
                </c:pt>
                <c:pt idx="3409">
                  <c:v>282106</c:v>
                </c:pt>
                <c:pt idx="3410">
                  <c:v>19</c:v>
                </c:pt>
                <c:pt idx="3411">
                  <c:v>1308</c:v>
                </c:pt>
                <c:pt idx="3412">
                  <c:v>13744</c:v>
                </c:pt>
                <c:pt idx="3413">
                  <c:v>223</c:v>
                </c:pt>
                <c:pt idx="3414">
                  <c:v>52257</c:v>
                </c:pt>
                <c:pt idx="3415">
                  <c:v>281839</c:v>
                </c:pt>
                <c:pt idx="3416">
                  <c:v>977035</c:v>
                </c:pt>
                <c:pt idx="3417">
                  <c:v>32069</c:v>
                </c:pt>
                <c:pt idx="3418">
                  <c:v>12451</c:v>
                </c:pt>
                <c:pt idx="3419">
                  <c:v>240</c:v>
                </c:pt>
                <c:pt idx="3420">
                  <c:v>21713</c:v>
                </c:pt>
                <c:pt idx="3421">
                  <c:v>17456</c:v>
                </c:pt>
                <c:pt idx="3422">
                  <c:v>12400</c:v>
                </c:pt>
                <c:pt idx="3423">
                  <c:v>6742</c:v>
                </c:pt>
                <c:pt idx="3424">
                  <c:v>4239</c:v>
                </c:pt>
                <c:pt idx="3425">
                  <c:v>1065215</c:v>
                </c:pt>
                <c:pt idx="3426">
                  <c:v>35571</c:v>
                </c:pt>
                <c:pt idx="3427">
                  <c:v>22007</c:v>
                </c:pt>
                <c:pt idx="3428">
                  <c:v>1886</c:v>
                </c:pt>
                <c:pt idx="3429">
                  <c:v>143517</c:v>
                </c:pt>
                <c:pt idx="3430">
                  <c:v>5092</c:v>
                </c:pt>
                <c:pt idx="3431">
                  <c:v>6495</c:v>
                </c:pt>
                <c:pt idx="3432">
                  <c:v>2175842</c:v>
                </c:pt>
                <c:pt idx="3433">
                  <c:v>1616278</c:v>
                </c:pt>
                <c:pt idx="3434">
                  <c:v>5871</c:v>
                </c:pt>
                <c:pt idx="3435">
                  <c:v>66918</c:v>
                </c:pt>
                <c:pt idx="3436">
                  <c:v>248973</c:v>
                </c:pt>
                <c:pt idx="3437">
                  <c:v>190847</c:v>
                </c:pt>
                <c:pt idx="3438">
                  <c:v>40111</c:v>
                </c:pt>
                <c:pt idx="3439">
                  <c:v>1329</c:v>
                </c:pt>
                <c:pt idx="3440">
                  <c:v>55777</c:v>
                </c:pt>
                <c:pt idx="3441">
                  <c:v>10029</c:v>
                </c:pt>
                <c:pt idx="3442">
                  <c:v>576840</c:v>
                </c:pt>
                <c:pt idx="3443">
                  <c:v>2794549</c:v>
                </c:pt>
                <c:pt idx="3444">
                  <c:v>48216</c:v>
                </c:pt>
                <c:pt idx="3445">
                  <c:v>114641</c:v>
                </c:pt>
                <c:pt idx="3446">
                  <c:v>47840</c:v>
                </c:pt>
                <c:pt idx="3447">
                  <c:v>2708</c:v>
                </c:pt>
                <c:pt idx="3448">
                  <c:v>2346</c:v>
                </c:pt>
                <c:pt idx="3449">
                  <c:v>84751</c:v>
                </c:pt>
                <c:pt idx="3450">
                  <c:v>68047</c:v>
                </c:pt>
                <c:pt idx="3451">
                  <c:v>167628</c:v>
                </c:pt>
                <c:pt idx="3452">
                  <c:v>27987</c:v>
                </c:pt>
                <c:pt idx="3453">
                  <c:v>106940</c:v>
                </c:pt>
                <c:pt idx="3454">
                  <c:v>11150</c:v>
                </c:pt>
                <c:pt idx="3455">
                  <c:v>52100</c:v>
                </c:pt>
                <c:pt idx="3456">
                  <c:v>3833</c:v>
                </c:pt>
                <c:pt idx="3457">
                  <c:v>1515095</c:v>
                </c:pt>
                <c:pt idx="3458">
                  <c:v>42067</c:v>
                </c:pt>
                <c:pt idx="3459">
                  <c:v>325960</c:v>
                </c:pt>
                <c:pt idx="3460">
                  <c:v>61078</c:v>
                </c:pt>
                <c:pt idx="3461">
                  <c:v>16199</c:v>
                </c:pt>
                <c:pt idx="3462">
                  <c:v>37102</c:v>
                </c:pt>
                <c:pt idx="3463">
                  <c:v>178459</c:v>
                </c:pt>
                <c:pt idx="3464">
                  <c:v>1135</c:v>
                </c:pt>
                <c:pt idx="3465">
                  <c:v>5536444</c:v>
                </c:pt>
                <c:pt idx="3466">
                  <c:v>1241829</c:v>
                </c:pt>
                <c:pt idx="3467">
                  <c:v>2379</c:v>
                </c:pt>
                <c:pt idx="3468">
                  <c:v>4061</c:v>
                </c:pt>
                <c:pt idx="3469">
                  <c:v>35128</c:v>
                </c:pt>
                <c:pt idx="3470">
                  <c:v>7204</c:v>
                </c:pt>
                <c:pt idx="3471">
                  <c:v>46628</c:v>
                </c:pt>
                <c:pt idx="3472">
                  <c:v>39305</c:v>
                </c:pt>
                <c:pt idx="3473">
                  <c:v>124578</c:v>
                </c:pt>
                <c:pt idx="3474">
                  <c:v>7102</c:v>
                </c:pt>
                <c:pt idx="3475">
                  <c:v>188391</c:v>
                </c:pt>
                <c:pt idx="3476">
                  <c:v>1236</c:v>
                </c:pt>
                <c:pt idx="3477">
                  <c:v>59518</c:v>
                </c:pt>
                <c:pt idx="3478">
                  <c:v>2460</c:v>
                </c:pt>
                <c:pt idx="3479">
                  <c:v>222654</c:v>
                </c:pt>
                <c:pt idx="3480">
                  <c:v>273210</c:v>
                </c:pt>
                <c:pt idx="3481">
                  <c:v>861700</c:v>
                </c:pt>
                <c:pt idx="3482">
                  <c:v>171874</c:v>
                </c:pt>
                <c:pt idx="3483">
                  <c:v>1323</c:v>
                </c:pt>
                <c:pt idx="3484">
                  <c:v>29894</c:v>
                </c:pt>
                <c:pt idx="3485">
                  <c:v>46058</c:v>
                </c:pt>
                <c:pt idx="3486">
                  <c:v>106022</c:v>
                </c:pt>
                <c:pt idx="3487">
                  <c:v>735343</c:v>
                </c:pt>
                <c:pt idx="3488">
                  <c:v>10136</c:v>
                </c:pt>
                <c:pt idx="3489">
                  <c:v>10259185</c:v>
                </c:pt>
                <c:pt idx="3490">
                  <c:v>3409</c:v>
                </c:pt>
                <c:pt idx="3491">
                  <c:v>2927</c:v>
                </c:pt>
                <c:pt idx="3492">
                  <c:v>4046691</c:v>
                </c:pt>
                <c:pt idx="3493">
                  <c:v>365717</c:v>
                </c:pt>
                <c:pt idx="3494">
                  <c:v>107390</c:v>
                </c:pt>
                <c:pt idx="3495">
                  <c:v>37360</c:v>
                </c:pt>
                <c:pt idx="3496">
                  <c:v>87590</c:v>
                </c:pt>
                <c:pt idx="3497">
                  <c:v>560914</c:v>
                </c:pt>
                <c:pt idx="3498">
                  <c:v>931325</c:v>
                </c:pt>
                <c:pt idx="3499">
                  <c:v>23066</c:v>
                </c:pt>
                <c:pt idx="3500">
                  <c:v>292587</c:v>
                </c:pt>
                <c:pt idx="3501">
                  <c:v>742</c:v>
                </c:pt>
                <c:pt idx="3502">
                  <c:v>48920</c:v>
                </c:pt>
                <c:pt idx="3503">
                  <c:v>5417</c:v>
                </c:pt>
                <c:pt idx="3504">
                  <c:v>224435</c:v>
                </c:pt>
                <c:pt idx="3505">
                  <c:v>40876</c:v>
                </c:pt>
                <c:pt idx="3506">
                  <c:v>30538</c:v>
                </c:pt>
                <c:pt idx="3507">
                  <c:v>35185</c:v>
                </c:pt>
                <c:pt idx="3508">
                  <c:v>11392</c:v>
                </c:pt>
                <c:pt idx="3509">
                  <c:v>10087</c:v>
                </c:pt>
                <c:pt idx="3510">
                  <c:v>41253</c:v>
                </c:pt>
                <c:pt idx="3511">
                  <c:v>1359885</c:v>
                </c:pt>
                <c:pt idx="3512">
                  <c:v>9574</c:v>
                </c:pt>
                <c:pt idx="3513">
                  <c:v>407827</c:v>
                </c:pt>
                <c:pt idx="3514">
                  <c:v>2553</c:v>
                </c:pt>
                <c:pt idx="3515">
                  <c:v>123055</c:v>
                </c:pt>
                <c:pt idx="3516">
                  <c:v>53213</c:v>
                </c:pt>
                <c:pt idx="3517">
                  <c:v>1151</c:v>
                </c:pt>
                <c:pt idx="3518">
                  <c:v>555041</c:v>
                </c:pt>
                <c:pt idx="3519">
                  <c:v>15910</c:v>
                </c:pt>
                <c:pt idx="3520">
                  <c:v>74909</c:v>
                </c:pt>
                <c:pt idx="3521">
                  <c:v>106752</c:v>
                </c:pt>
                <c:pt idx="3522">
                  <c:v>8323</c:v>
                </c:pt>
                <c:pt idx="3523">
                  <c:v>1183287</c:v>
                </c:pt>
                <c:pt idx="3524">
                  <c:v>1167234</c:v>
                </c:pt>
                <c:pt idx="3525">
                  <c:v>1080230</c:v>
                </c:pt>
                <c:pt idx="3526">
                  <c:v>14638</c:v>
                </c:pt>
                <c:pt idx="3527">
                  <c:v>1431</c:v>
                </c:pt>
                <c:pt idx="3528">
                  <c:v>250934</c:v>
                </c:pt>
                <c:pt idx="3529">
                  <c:v>550540</c:v>
                </c:pt>
                <c:pt idx="3530">
                  <c:v>5854</c:v>
                </c:pt>
                <c:pt idx="3531">
                  <c:v>38356</c:v>
                </c:pt>
                <c:pt idx="3532">
                  <c:v>2073</c:v>
                </c:pt>
                <c:pt idx="3533">
                  <c:v>4561</c:v>
                </c:pt>
                <c:pt idx="3534">
                  <c:v>9299868</c:v>
                </c:pt>
                <c:pt idx="3535">
                  <c:v>2639</c:v>
                </c:pt>
                <c:pt idx="3536">
                  <c:v>492059</c:v>
                </c:pt>
                <c:pt idx="3537">
                  <c:v>468570</c:v>
                </c:pt>
                <c:pt idx="3538">
                  <c:v>333059</c:v>
                </c:pt>
                <c:pt idx="3539">
                  <c:v>51121</c:v>
                </c:pt>
                <c:pt idx="3540">
                  <c:v>60701</c:v>
                </c:pt>
                <c:pt idx="3541">
                  <c:v>209822</c:v>
                </c:pt>
                <c:pt idx="3542">
                  <c:v>877902</c:v>
                </c:pt>
                <c:pt idx="3543">
                  <c:v>3564</c:v>
                </c:pt>
                <c:pt idx="3544">
                  <c:v>48453</c:v>
                </c:pt>
                <c:pt idx="3545">
                  <c:v>2670</c:v>
                </c:pt>
                <c:pt idx="3546">
                  <c:v>143350</c:v>
                </c:pt>
                <c:pt idx="3547">
                  <c:v>823527</c:v>
                </c:pt>
                <c:pt idx="3548">
                  <c:v>40805</c:v>
                </c:pt>
                <c:pt idx="3549">
                  <c:v>26108</c:v>
                </c:pt>
                <c:pt idx="3550">
                  <c:v>17659</c:v>
                </c:pt>
                <c:pt idx="3551">
                  <c:v>146229</c:v>
                </c:pt>
                <c:pt idx="3552">
                  <c:v>12517</c:v>
                </c:pt>
                <c:pt idx="3553">
                  <c:v>127378</c:v>
                </c:pt>
                <c:pt idx="3554">
                  <c:v>15630</c:v>
                </c:pt>
                <c:pt idx="3555">
                  <c:v>7228679</c:v>
                </c:pt>
                <c:pt idx="3556">
                  <c:v>905817</c:v>
                </c:pt>
                <c:pt idx="3557">
                  <c:v>313888</c:v>
                </c:pt>
                <c:pt idx="3558">
                  <c:v>74865</c:v>
                </c:pt>
                <c:pt idx="3559">
                  <c:v>4212314</c:v>
                </c:pt>
                <c:pt idx="3560">
                  <c:v>6462</c:v>
                </c:pt>
                <c:pt idx="3561">
                  <c:v>196752</c:v>
                </c:pt>
                <c:pt idx="3562">
                  <c:v>724820</c:v>
                </c:pt>
                <c:pt idx="3563">
                  <c:v>247</c:v>
                </c:pt>
                <c:pt idx="3564">
                  <c:v>51062</c:v>
                </c:pt>
                <c:pt idx="3565">
                  <c:v>361343</c:v>
                </c:pt>
                <c:pt idx="3566">
                  <c:v>5010</c:v>
                </c:pt>
                <c:pt idx="3567">
                  <c:v>75097</c:v>
                </c:pt>
                <c:pt idx="3568">
                  <c:v>285528</c:v>
                </c:pt>
                <c:pt idx="3569">
                  <c:v>1420</c:v>
                </c:pt>
                <c:pt idx="3570">
                  <c:v>1672202</c:v>
                </c:pt>
                <c:pt idx="3571">
                  <c:v>1721325</c:v>
                </c:pt>
                <c:pt idx="3572">
                  <c:v>5567</c:v>
                </c:pt>
                <c:pt idx="3573">
                  <c:v>80818</c:v>
                </c:pt>
                <c:pt idx="3574">
                  <c:v>149</c:v>
                </c:pt>
                <c:pt idx="3575">
                  <c:v>966919</c:v>
                </c:pt>
                <c:pt idx="3576">
                  <c:v>1134746</c:v>
                </c:pt>
                <c:pt idx="3577">
                  <c:v>332746</c:v>
                </c:pt>
                <c:pt idx="3578">
                  <c:v>61811</c:v>
                </c:pt>
                <c:pt idx="3579">
                  <c:v>44209</c:v>
                </c:pt>
                <c:pt idx="3580">
                  <c:v>1900</c:v>
                </c:pt>
                <c:pt idx="3581">
                  <c:v>857</c:v>
                </c:pt>
                <c:pt idx="3582">
                  <c:v>223242</c:v>
                </c:pt>
                <c:pt idx="3583">
                  <c:v>206031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0-4BFB-836F-ECE5B1522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337808"/>
        <c:axId val="455336168"/>
      </c:scatterChart>
      <c:valAx>
        <c:axId val="45533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span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36168"/>
        <c:crosses val="autoZero"/>
        <c:crossBetween val="midCat"/>
      </c:valAx>
      <c:valAx>
        <c:axId val="455336168"/>
        <c:scaling>
          <c:orientation val="minMax"/>
          <c:max val="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Impression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3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Impressions vs</a:t>
            </a:r>
            <a:r>
              <a:rPr lang="en-US" baseline="0"/>
              <a:t> advertisement investment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PoliticalAds!$Z$1</c:f>
              <c:strCache>
                <c:ptCount val="1"/>
                <c:pt idx="0">
                  <c:v>Impressions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797462817147856E-2"/>
                  <c:y val="-0.156112204724409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PoliticalAds!$W$2:$W$3585</c:f>
              <c:numCache>
                <c:formatCode>General</c:formatCode>
                <c:ptCount val="3584"/>
                <c:pt idx="0">
                  <c:v>14.190000000000001</c:v>
                </c:pt>
                <c:pt idx="1">
                  <c:v>16044.600000000002</c:v>
                </c:pt>
                <c:pt idx="2">
                  <c:v>192</c:v>
                </c:pt>
                <c:pt idx="3">
                  <c:v>265</c:v>
                </c:pt>
                <c:pt idx="4">
                  <c:v>87</c:v>
                </c:pt>
                <c:pt idx="5">
                  <c:v>1303.8799999999999</c:v>
                </c:pt>
                <c:pt idx="6">
                  <c:v>1343.1000000000001</c:v>
                </c:pt>
                <c:pt idx="7">
                  <c:v>286.38</c:v>
                </c:pt>
                <c:pt idx="8">
                  <c:v>349</c:v>
                </c:pt>
                <c:pt idx="9">
                  <c:v>2784</c:v>
                </c:pt>
                <c:pt idx="10">
                  <c:v>6</c:v>
                </c:pt>
                <c:pt idx="11">
                  <c:v>27.09</c:v>
                </c:pt>
                <c:pt idx="12">
                  <c:v>38</c:v>
                </c:pt>
                <c:pt idx="13">
                  <c:v>7207.2000000000007</c:v>
                </c:pt>
                <c:pt idx="14">
                  <c:v>65</c:v>
                </c:pt>
                <c:pt idx="15">
                  <c:v>2251</c:v>
                </c:pt>
                <c:pt idx="16">
                  <c:v>633.43999999999994</c:v>
                </c:pt>
                <c:pt idx="17">
                  <c:v>299.7</c:v>
                </c:pt>
                <c:pt idx="18">
                  <c:v>35750</c:v>
                </c:pt>
                <c:pt idx="19">
                  <c:v>810.3</c:v>
                </c:pt>
                <c:pt idx="20">
                  <c:v>336.6</c:v>
                </c:pt>
                <c:pt idx="21">
                  <c:v>22980</c:v>
                </c:pt>
                <c:pt idx="22">
                  <c:v>1080.2</c:v>
                </c:pt>
                <c:pt idx="23">
                  <c:v>298</c:v>
                </c:pt>
                <c:pt idx="24">
                  <c:v>15.48</c:v>
                </c:pt>
                <c:pt idx="25">
                  <c:v>105</c:v>
                </c:pt>
                <c:pt idx="26">
                  <c:v>815.28</c:v>
                </c:pt>
                <c:pt idx="27">
                  <c:v>28.380000000000003</c:v>
                </c:pt>
                <c:pt idx="28">
                  <c:v>1572.5</c:v>
                </c:pt>
                <c:pt idx="29">
                  <c:v>555.99</c:v>
                </c:pt>
                <c:pt idx="30">
                  <c:v>9</c:v>
                </c:pt>
                <c:pt idx="31">
                  <c:v>1265.49</c:v>
                </c:pt>
                <c:pt idx="32">
                  <c:v>5921.3</c:v>
                </c:pt>
                <c:pt idx="33">
                  <c:v>1058</c:v>
                </c:pt>
                <c:pt idx="34">
                  <c:v>5498.9000000000005</c:v>
                </c:pt>
                <c:pt idx="35">
                  <c:v>18</c:v>
                </c:pt>
                <c:pt idx="36">
                  <c:v>13.200000000000001</c:v>
                </c:pt>
                <c:pt idx="37">
                  <c:v>10.32</c:v>
                </c:pt>
                <c:pt idx="38">
                  <c:v>1</c:v>
                </c:pt>
                <c:pt idx="39">
                  <c:v>289</c:v>
                </c:pt>
                <c:pt idx="40">
                  <c:v>45</c:v>
                </c:pt>
                <c:pt idx="41">
                  <c:v>25</c:v>
                </c:pt>
                <c:pt idx="42">
                  <c:v>35</c:v>
                </c:pt>
                <c:pt idx="43">
                  <c:v>19</c:v>
                </c:pt>
                <c:pt idx="44">
                  <c:v>1540.0000000000002</c:v>
                </c:pt>
                <c:pt idx="45">
                  <c:v>78</c:v>
                </c:pt>
                <c:pt idx="46">
                  <c:v>41</c:v>
                </c:pt>
                <c:pt idx="47">
                  <c:v>150</c:v>
                </c:pt>
                <c:pt idx="48">
                  <c:v>888.80000000000007</c:v>
                </c:pt>
                <c:pt idx="49">
                  <c:v>8142.96</c:v>
                </c:pt>
                <c:pt idx="50">
                  <c:v>2970.0000000000005</c:v>
                </c:pt>
                <c:pt idx="51">
                  <c:v>117.7</c:v>
                </c:pt>
                <c:pt idx="52">
                  <c:v>10</c:v>
                </c:pt>
                <c:pt idx="53">
                  <c:v>25</c:v>
                </c:pt>
                <c:pt idx="54">
                  <c:v>18</c:v>
                </c:pt>
                <c:pt idx="55">
                  <c:v>2</c:v>
                </c:pt>
                <c:pt idx="56">
                  <c:v>15</c:v>
                </c:pt>
                <c:pt idx="57">
                  <c:v>73.7</c:v>
                </c:pt>
                <c:pt idx="58">
                  <c:v>1026</c:v>
                </c:pt>
                <c:pt idx="59">
                  <c:v>227</c:v>
                </c:pt>
                <c:pt idx="60">
                  <c:v>263</c:v>
                </c:pt>
                <c:pt idx="61">
                  <c:v>129</c:v>
                </c:pt>
                <c:pt idx="62">
                  <c:v>12</c:v>
                </c:pt>
                <c:pt idx="63">
                  <c:v>722</c:v>
                </c:pt>
                <c:pt idx="64">
                  <c:v>14</c:v>
                </c:pt>
                <c:pt idx="65">
                  <c:v>252</c:v>
                </c:pt>
                <c:pt idx="66">
                  <c:v>548</c:v>
                </c:pt>
                <c:pt idx="67">
                  <c:v>163.83000000000001</c:v>
                </c:pt>
                <c:pt idx="68">
                  <c:v>33</c:v>
                </c:pt>
                <c:pt idx="69">
                  <c:v>466.98</c:v>
                </c:pt>
                <c:pt idx="70">
                  <c:v>146</c:v>
                </c:pt>
                <c:pt idx="71">
                  <c:v>186</c:v>
                </c:pt>
                <c:pt idx="72">
                  <c:v>1448</c:v>
                </c:pt>
                <c:pt idx="73">
                  <c:v>276.02</c:v>
                </c:pt>
                <c:pt idx="74">
                  <c:v>45.14</c:v>
                </c:pt>
                <c:pt idx="75">
                  <c:v>58</c:v>
                </c:pt>
                <c:pt idx="76">
                  <c:v>19.350000000000001</c:v>
                </c:pt>
                <c:pt idx="77">
                  <c:v>794.64</c:v>
                </c:pt>
                <c:pt idx="78">
                  <c:v>2436</c:v>
                </c:pt>
                <c:pt idx="79">
                  <c:v>20.64</c:v>
                </c:pt>
                <c:pt idx="80">
                  <c:v>264.92</c:v>
                </c:pt>
                <c:pt idx="81">
                  <c:v>11</c:v>
                </c:pt>
                <c:pt idx="82">
                  <c:v>2060</c:v>
                </c:pt>
                <c:pt idx="83">
                  <c:v>67.34</c:v>
                </c:pt>
                <c:pt idx="84">
                  <c:v>57</c:v>
                </c:pt>
                <c:pt idx="85">
                  <c:v>21.93</c:v>
                </c:pt>
                <c:pt idx="86">
                  <c:v>204.60000000000002</c:v>
                </c:pt>
                <c:pt idx="87">
                  <c:v>109.52</c:v>
                </c:pt>
                <c:pt idx="88">
                  <c:v>1119.8000000000002</c:v>
                </c:pt>
                <c:pt idx="89">
                  <c:v>575.30000000000007</c:v>
                </c:pt>
                <c:pt idx="90">
                  <c:v>777</c:v>
                </c:pt>
                <c:pt idx="91">
                  <c:v>1935</c:v>
                </c:pt>
                <c:pt idx="92">
                  <c:v>3.87</c:v>
                </c:pt>
                <c:pt idx="93">
                  <c:v>106</c:v>
                </c:pt>
                <c:pt idx="94">
                  <c:v>205</c:v>
                </c:pt>
                <c:pt idx="95">
                  <c:v>93</c:v>
                </c:pt>
                <c:pt idx="96">
                  <c:v>528</c:v>
                </c:pt>
                <c:pt idx="97">
                  <c:v>509.55</c:v>
                </c:pt>
                <c:pt idx="98">
                  <c:v>12</c:v>
                </c:pt>
                <c:pt idx="99">
                  <c:v>116</c:v>
                </c:pt>
                <c:pt idx="100">
                  <c:v>174.15</c:v>
                </c:pt>
                <c:pt idx="101">
                  <c:v>3</c:v>
                </c:pt>
                <c:pt idx="102">
                  <c:v>21.93</c:v>
                </c:pt>
                <c:pt idx="103">
                  <c:v>4</c:v>
                </c:pt>
                <c:pt idx="104">
                  <c:v>40.700000000000003</c:v>
                </c:pt>
                <c:pt idx="105">
                  <c:v>121.26</c:v>
                </c:pt>
                <c:pt idx="106">
                  <c:v>7.7000000000000011</c:v>
                </c:pt>
                <c:pt idx="107">
                  <c:v>782</c:v>
                </c:pt>
                <c:pt idx="108">
                  <c:v>129</c:v>
                </c:pt>
                <c:pt idx="109">
                  <c:v>220.00000000000003</c:v>
                </c:pt>
                <c:pt idx="110">
                  <c:v>5.5</c:v>
                </c:pt>
                <c:pt idx="111">
                  <c:v>56.1</c:v>
                </c:pt>
                <c:pt idx="112">
                  <c:v>1792.28</c:v>
                </c:pt>
                <c:pt idx="113">
                  <c:v>981.2</c:v>
                </c:pt>
                <c:pt idx="114">
                  <c:v>4833.4000000000005</c:v>
                </c:pt>
                <c:pt idx="115">
                  <c:v>397</c:v>
                </c:pt>
                <c:pt idx="116">
                  <c:v>12</c:v>
                </c:pt>
                <c:pt idx="117">
                  <c:v>1072</c:v>
                </c:pt>
                <c:pt idx="118">
                  <c:v>240.9</c:v>
                </c:pt>
                <c:pt idx="119">
                  <c:v>740</c:v>
                </c:pt>
                <c:pt idx="120">
                  <c:v>156.20000000000002</c:v>
                </c:pt>
                <c:pt idx="121">
                  <c:v>2346</c:v>
                </c:pt>
                <c:pt idx="122">
                  <c:v>94</c:v>
                </c:pt>
                <c:pt idx="123">
                  <c:v>5755</c:v>
                </c:pt>
                <c:pt idx="124">
                  <c:v>0</c:v>
                </c:pt>
                <c:pt idx="125">
                  <c:v>129</c:v>
                </c:pt>
                <c:pt idx="126">
                  <c:v>114</c:v>
                </c:pt>
                <c:pt idx="127">
                  <c:v>57</c:v>
                </c:pt>
                <c:pt idx="128">
                  <c:v>124</c:v>
                </c:pt>
                <c:pt idx="129">
                  <c:v>456.66</c:v>
                </c:pt>
                <c:pt idx="130">
                  <c:v>3629</c:v>
                </c:pt>
                <c:pt idx="131">
                  <c:v>74</c:v>
                </c:pt>
                <c:pt idx="132">
                  <c:v>8462.3000000000011</c:v>
                </c:pt>
                <c:pt idx="133">
                  <c:v>14.3</c:v>
                </c:pt>
                <c:pt idx="134">
                  <c:v>945.57</c:v>
                </c:pt>
                <c:pt idx="135">
                  <c:v>5</c:v>
                </c:pt>
                <c:pt idx="136">
                  <c:v>35</c:v>
                </c:pt>
                <c:pt idx="137">
                  <c:v>7.74</c:v>
                </c:pt>
                <c:pt idx="138">
                  <c:v>21.93</c:v>
                </c:pt>
                <c:pt idx="139">
                  <c:v>58.050000000000004</c:v>
                </c:pt>
                <c:pt idx="140">
                  <c:v>3175</c:v>
                </c:pt>
                <c:pt idx="141">
                  <c:v>149</c:v>
                </c:pt>
                <c:pt idx="142">
                  <c:v>12</c:v>
                </c:pt>
                <c:pt idx="143">
                  <c:v>21.93</c:v>
                </c:pt>
                <c:pt idx="144">
                  <c:v>277</c:v>
                </c:pt>
                <c:pt idx="145">
                  <c:v>6</c:v>
                </c:pt>
                <c:pt idx="146">
                  <c:v>3</c:v>
                </c:pt>
                <c:pt idx="147">
                  <c:v>103.6</c:v>
                </c:pt>
                <c:pt idx="148">
                  <c:v>1001</c:v>
                </c:pt>
                <c:pt idx="149">
                  <c:v>2630.7</c:v>
                </c:pt>
                <c:pt idx="150">
                  <c:v>0</c:v>
                </c:pt>
                <c:pt idx="151">
                  <c:v>58</c:v>
                </c:pt>
                <c:pt idx="152">
                  <c:v>1896.3</c:v>
                </c:pt>
                <c:pt idx="153">
                  <c:v>53.900000000000006</c:v>
                </c:pt>
                <c:pt idx="154">
                  <c:v>1260.33</c:v>
                </c:pt>
                <c:pt idx="155">
                  <c:v>479</c:v>
                </c:pt>
                <c:pt idx="156">
                  <c:v>299</c:v>
                </c:pt>
                <c:pt idx="157">
                  <c:v>78.100000000000009</c:v>
                </c:pt>
                <c:pt idx="158">
                  <c:v>258</c:v>
                </c:pt>
                <c:pt idx="159">
                  <c:v>0</c:v>
                </c:pt>
                <c:pt idx="160">
                  <c:v>1643</c:v>
                </c:pt>
                <c:pt idx="161">
                  <c:v>37</c:v>
                </c:pt>
                <c:pt idx="162">
                  <c:v>17</c:v>
                </c:pt>
                <c:pt idx="163">
                  <c:v>156.20000000000002</c:v>
                </c:pt>
                <c:pt idx="164">
                  <c:v>2249</c:v>
                </c:pt>
                <c:pt idx="165">
                  <c:v>432.3</c:v>
                </c:pt>
                <c:pt idx="166">
                  <c:v>81.400000000000006</c:v>
                </c:pt>
                <c:pt idx="167">
                  <c:v>2768</c:v>
                </c:pt>
                <c:pt idx="168">
                  <c:v>11007.5</c:v>
                </c:pt>
                <c:pt idx="169">
                  <c:v>12</c:v>
                </c:pt>
                <c:pt idx="170">
                  <c:v>46.800000000000004</c:v>
                </c:pt>
                <c:pt idx="171">
                  <c:v>779</c:v>
                </c:pt>
                <c:pt idx="172">
                  <c:v>10.32</c:v>
                </c:pt>
                <c:pt idx="173">
                  <c:v>17</c:v>
                </c:pt>
                <c:pt idx="174">
                  <c:v>22</c:v>
                </c:pt>
                <c:pt idx="175">
                  <c:v>18.060000000000002</c:v>
                </c:pt>
                <c:pt idx="176">
                  <c:v>2827.6800000000003</c:v>
                </c:pt>
                <c:pt idx="177">
                  <c:v>157</c:v>
                </c:pt>
                <c:pt idx="178">
                  <c:v>530</c:v>
                </c:pt>
                <c:pt idx="179">
                  <c:v>1083.6000000000001</c:v>
                </c:pt>
                <c:pt idx="180">
                  <c:v>340</c:v>
                </c:pt>
                <c:pt idx="181">
                  <c:v>806</c:v>
                </c:pt>
                <c:pt idx="182">
                  <c:v>130</c:v>
                </c:pt>
                <c:pt idx="183">
                  <c:v>165</c:v>
                </c:pt>
                <c:pt idx="184">
                  <c:v>998.46</c:v>
                </c:pt>
                <c:pt idx="185">
                  <c:v>14</c:v>
                </c:pt>
                <c:pt idx="186">
                  <c:v>13.200000000000001</c:v>
                </c:pt>
                <c:pt idx="187">
                  <c:v>783.2</c:v>
                </c:pt>
                <c:pt idx="188">
                  <c:v>194.35</c:v>
                </c:pt>
                <c:pt idx="189">
                  <c:v>866</c:v>
                </c:pt>
                <c:pt idx="190">
                  <c:v>493.90000000000003</c:v>
                </c:pt>
                <c:pt idx="191">
                  <c:v>232.20000000000002</c:v>
                </c:pt>
                <c:pt idx="192">
                  <c:v>18.060000000000002</c:v>
                </c:pt>
                <c:pt idx="193">
                  <c:v>477</c:v>
                </c:pt>
                <c:pt idx="194">
                  <c:v>144</c:v>
                </c:pt>
                <c:pt idx="195">
                  <c:v>597.30000000000007</c:v>
                </c:pt>
                <c:pt idx="196">
                  <c:v>20</c:v>
                </c:pt>
                <c:pt idx="197">
                  <c:v>2023</c:v>
                </c:pt>
                <c:pt idx="198">
                  <c:v>1505</c:v>
                </c:pt>
                <c:pt idx="199">
                  <c:v>1821</c:v>
                </c:pt>
                <c:pt idx="200">
                  <c:v>717</c:v>
                </c:pt>
                <c:pt idx="201">
                  <c:v>717</c:v>
                </c:pt>
                <c:pt idx="202">
                  <c:v>173</c:v>
                </c:pt>
                <c:pt idx="203">
                  <c:v>1</c:v>
                </c:pt>
                <c:pt idx="204">
                  <c:v>53.300000000000004</c:v>
                </c:pt>
                <c:pt idx="205">
                  <c:v>1178.82</c:v>
                </c:pt>
                <c:pt idx="206">
                  <c:v>0</c:v>
                </c:pt>
                <c:pt idx="207">
                  <c:v>2365</c:v>
                </c:pt>
                <c:pt idx="208">
                  <c:v>89</c:v>
                </c:pt>
                <c:pt idx="209">
                  <c:v>23.22</c:v>
                </c:pt>
                <c:pt idx="210">
                  <c:v>3.3000000000000003</c:v>
                </c:pt>
                <c:pt idx="211">
                  <c:v>2930</c:v>
                </c:pt>
                <c:pt idx="212">
                  <c:v>1084.0999999999999</c:v>
                </c:pt>
                <c:pt idx="213">
                  <c:v>581.79</c:v>
                </c:pt>
                <c:pt idx="214">
                  <c:v>165</c:v>
                </c:pt>
                <c:pt idx="215">
                  <c:v>498.02</c:v>
                </c:pt>
                <c:pt idx="216">
                  <c:v>17</c:v>
                </c:pt>
                <c:pt idx="217">
                  <c:v>282</c:v>
                </c:pt>
                <c:pt idx="218">
                  <c:v>360</c:v>
                </c:pt>
                <c:pt idx="219">
                  <c:v>1.48</c:v>
                </c:pt>
                <c:pt idx="220">
                  <c:v>26</c:v>
                </c:pt>
                <c:pt idx="221">
                  <c:v>425</c:v>
                </c:pt>
                <c:pt idx="222">
                  <c:v>23.22</c:v>
                </c:pt>
                <c:pt idx="223">
                  <c:v>587</c:v>
                </c:pt>
                <c:pt idx="224">
                  <c:v>113</c:v>
                </c:pt>
                <c:pt idx="225">
                  <c:v>60.500000000000007</c:v>
                </c:pt>
                <c:pt idx="226">
                  <c:v>968.79000000000008</c:v>
                </c:pt>
                <c:pt idx="227">
                  <c:v>243.46</c:v>
                </c:pt>
                <c:pt idx="228">
                  <c:v>833</c:v>
                </c:pt>
                <c:pt idx="229">
                  <c:v>2543</c:v>
                </c:pt>
                <c:pt idx="230">
                  <c:v>10.32</c:v>
                </c:pt>
                <c:pt idx="231">
                  <c:v>185</c:v>
                </c:pt>
                <c:pt idx="232">
                  <c:v>33</c:v>
                </c:pt>
                <c:pt idx="233">
                  <c:v>25.3</c:v>
                </c:pt>
                <c:pt idx="234">
                  <c:v>104</c:v>
                </c:pt>
                <c:pt idx="235">
                  <c:v>1663</c:v>
                </c:pt>
                <c:pt idx="236">
                  <c:v>735.90000000000009</c:v>
                </c:pt>
                <c:pt idx="237">
                  <c:v>69</c:v>
                </c:pt>
                <c:pt idx="238">
                  <c:v>229.9</c:v>
                </c:pt>
                <c:pt idx="239">
                  <c:v>46</c:v>
                </c:pt>
                <c:pt idx="240">
                  <c:v>1058</c:v>
                </c:pt>
                <c:pt idx="241">
                  <c:v>51.7</c:v>
                </c:pt>
                <c:pt idx="242">
                  <c:v>0</c:v>
                </c:pt>
                <c:pt idx="243">
                  <c:v>1175.9000000000001</c:v>
                </c:pt>
                <c:pt idx="244">
                  <c:v>210</c:v>
                </c:pt>
                <c:pt idx="245">
                  <c:v>40</c:v>
                </c:pt>
                <c:pt idx="246">
                  <c:v>1265</c:v>
                </c:pt>
                <c:pt idx="247">
                  <c:v>105.3</c:v>
                </c:pt>
                <c:pt idx="248">
                  <c:v>1389.3000000000002</c:v>
                </c:pt>
                <c:pt idx="249">
                  <c:v>256.70999999999998</c:v>
                </c:pt>
                <c:pt idx="250">
                  <c:v>99.33</c:v>
                </c:pt>
                <c:pt idx="251">
                  <c:v>13344.42</c:v>
                </c:pt>
                <c:pt idx="252">
                  <c:v>298.95999999999998</c:v>
                </c:pt>
                <c:pt idx="253">
                  <c:v>188.34</c:v>
                </c:pt>
                <c:pt idx="254">
                  <c:v>106.7</c:v>
                </c:pt>
                <c:pt idx="255">
                  <c:v>18</c:v>
                </c:pt>
                <c:pt idx="256">
                  <c:v>1109.26</c:v>
                </c:pt>
                <c:pt idx="257">
                  <c:v>255.29999999999998</c:v>
                </c:pt>
                <c:pt idx="258">
                  <c:v>42</c:v>
                </c:pt>
                <c:pt idx="259">
                  <c:v>11.61</c:v>
                </c:pt>
                <c:pt idx="260">
                  <c:v>6</c:v>
                </c:pt>
                <c:pt idx="261">
                  <c:v>6</c:v>
                </c:pt>
                <c:pt idx="262">
                  <c:v>276.76</c:v>
                </c:pt>
                <c:pt idx="263">
                  <c:v>16</c:v>
                </c:pt>
                <c:pt idx="264">
                  <c:v>52</c:v>
                </c:pt>
                <c:pt idx="265">
                  <c:v>0</c:v>
                </c:pt>
                <c:pt idx="266">
                  <c:v>32</c:v>
                </c:pt>
                <c:pt idx="267">
                  <c:v>8666</c:v>
                </c:pt>
                <c:pt idx="268">
                  <c:v>139</c:v>
                </c:pt>
                <c:pt idx="269">
                  <c:v>41</c:v>
                </c:pt>
                <c:pt idx="270">
                  <c:v>3.7</c:v>
                </c:pt>
                <c:pt idx="271">
                  <c:v>198</c:v>
                </c:pt>
                <c:pt idx="272">
                  <c:v>1367</c:v>
                </c:pt>
                <c:pt idx="273">
                  <c:v>5.16</c:v>
                </c:pt>
                <c:pt idx="274">
                  <c:v>658.90000000000009</c:v>
                </c:pt>
                <c:pt idx="275">
                  <c:v>154</c:v>
                </c:pt>
                <c:pt idx="276">
                  <c:v>92</c:v>
                </c:pt>
                <c:pt idx="277">
                  <c:v>104</c:v>
                </c:pt>
                <c:pt idx="278">
                  <c:v>2017</c:v>
                </c:pt>
                <c:pt idx="279">
                  <c:v>94</c:v>
                </c:pt>
                <c:pt idx="280">
                  <c:v>121</c:v>
                </c:pt>
                <c:pt idx="281">
                  <c:v>1.3</c:v>
                </c:pt>
                <c:pt idx="282">
                  <c:v>1672</c:v>
                </c:pt>
                <c:pt idx="283">
                  <c:v>9</c:v>
                </c:pt>
                <c:pt idx="284">
                  <c:v>641</c:v>
                </c:pt>
                <c:pt idx="285">
                  <c:v>16</c:v>
                </c:pt>
                <c:pt idx="286">
                  <c:v>56</c:v>
                </c:pt>
                <c:pt idx="287">
                  <c:v>491</c:v>
                </c:pt>
                <c:pt idx="288">
                  <c:v>20</c:v>
                </c:pt>
                <c:pt idx="289">
                  <c:v>19.239999999999998</c:v>
                </c:pt>
                <c:pt idx="290">
                  <c:v>0</c:v>
                </c:pt>
                <c:pt idx="291">
                  <c:v>2195.58</c:v>
                </c:pt>
                <c:pt idx="292">
                  <c:v>14</c:v>
                </c:pt>
                <c:pt idx="293">
                  <c:v>414.70000000000005</c:v>
                </c:pt>
                <c:pt idx="294">
                  <c:v>3.87</c:v>
                </c:pt>
                <c:pt idx="295">
                  <c:v>11845</c:v>
                </c:pt>
                <c:pt idx="296">
                  <c:v>70.400000000000006</c:v>
                </c:pt>
                <c:pt idx="297">
                  <c:v>137.5</c:v>
                </c:pt>
                <c:pt idx="298">
                  <c:v>154</c:v>
                </c:pt>
                <c:pt idx="299">
                  <c:v>14</c:v>
                </c:pt>
                <c:pt idx="300">
                  <c:v>137.5</c:v>
                </c:pt>
                <c:pt idx="301">
                  <c:v>99.33</c:v>
                </c:pt>
                <c:pt idx="302">
                  <c:v>21</c:v>
                </c:pt>
                <c:pt idx="303">
                  <c:v>12900</c:v>
                </c:pt>
                <c:pt idx="304">
                  <c:v>77.400000000000006</c:v>
                </c:pt>
                <c:pt idx="305">
                  <c:v>918</c:v>
                </c:pt>
                <c:pt idx="306">
                  <c:v>5.5</c:v>
                </c:pt>
                <c:pt idx="307">
                  <c:v>40</c:v>
                </c:pt>
                <c:pt idx="308">
                  <c:v>597.27</c:v>
                </c:pt>
                <c:pt idx="309">
                  <c:v>2991</c:v>
                </c:pt>
                <c:pt idx="310">
                  <c:v>366.3</c:v>
                </c:pt>
                <c:pt idx="311">
                  <c:v>8.8000000000000007</c:v>
                </c:pt>
                <c:pt idx="312">
                  <c:v>48</c:v>
                </c:pt>
                <c:pt idx="313">
                  <c:v>1747.95</c:v>
                </c:pt>
                <c:pt idx="314">
                  <c:v>14.3</c:v>
                </c:pt>
                <c:pt idx="315">
                  <c:v>16</c:v>
                </c:pt>
                <c:pt idx="316">
                  <c:v>8.8000000000000007</c:v>
                </c:pt>
                <c:pt idx="317">
                  <c:v>14300.000000000002</c:v>
                </c:pt>
                <c:pt idx="318">
                  <c:v>37</c:v>
                </c:pt>
                <c:pt idx="319">
                  <c:v>21</c:v>
                </c:pt>
                <c:pt idx="320">
                  <c:v>56</c:v>
                </c:pt>
                <c:pt idx="321">
                  <c:v>57</c:v>
                </c:pt>
                <c:pt idx="322">
                  <c:v>13772.88</c:v>
                </c:pt>
                <c:pt idx="323">
                  <c:v>481.17</c:v>
                </c:pt>
                <c:pt idx="324">
                  <c:v>22</c:v>
                </c:pt>
                <c:pt idx="325">
                  <c:v>533.5</c:v>
                </c:pt>
                <c:pt idx="326">
                  <c:v>113</c:v>
                </c:pt>
                <c:pt idx="327">
                  <c:v>62</c:v>
                </c:pt>
                <c:pt idx="328">
                  <c:v>0</c:v>
                </c:pt>
                <c:pt idx="329">
                  <c:v>875</c:v>
                </c:pt>
                <c:pt idx="330">
                  <c:v>11.61</c:v>
                </c:pt>
                <c:pt idx="331">
                  <c:v>1013</c:v>
                </c:pt>
                <c:pt idx="332">
                  <c:v>103</c:v>
                </c:pt>
                <c:pt idx="333">
                  <c:v>26</c:v>
                </c:pt>
                <c:pt idx="334">
                  <c:v>603</c:v>
                </c:pt>
                <c:pt idx="335">
                  <c:v>113.52000000000001</c:v>
                </c:pt>
                <c:pt idx="336">
                  <c:v>359</c:v>
                </c:pt>
                <c:pt idx="337">
                  <c:v>247</c:v>
                </c:pt>
                <c:pt idx="338">
                  <c:v>8850.69</c:v>
                </c:pt>
                <c:pt idx="339">
                  <c:v>1249</c:v>
                </c:pt>
                <c:pt idx="340">
                  <c:v>71.039999999999992</c:v>
                </c:pt>
                <c:pt idx="341">
                  <c:v>0</c:v>
                </c:pt>
                <c:pt idx="342">
                  <c:v>71</c:v>
                </c:pt>
                <c:pt idx="343">
                  <c:v>116.60000000000001</c:v>
                </c:pt>
                <c:pt idx="344">
                  <c:v>100</c:v>
                </c:pt>
                <c:pt idx="345">
                  <c:v>1228.08</c:v>
                </c:pt>
                <c:pt idx="346">
                  <c:v>72</c:v>
                </c:pt>
                <c:pt idx="347">
                  <c:v>13</c:v>
                </c:pt>
                <c:pt idx="348">
                  <c:v>145.20000000000002</c:v>
                </c:pt>
                <c:pt idx="349">
                  <c:v>982.72</c:v>
                </c:pt>
                <c:pt idx="350">
                  <c:v>4</c:v>
                </c:pt>
                <c:pt idx="351">
                  <c:v>241.23000000000002</c:v>
                </c:pt>
                <c:pt idx="352">
                  <c:v>50</c:v>
                </c:pt>
                <c:pt idx="353">
                  <c:v>154</c:v>
                </c:pt>
                <c:pt idx="354">
                  <c:v>382</c:v>
                </c:pt>
                <c:pt idx="355">
                  <c:v>101</c:v>
                </c:pt>
                <c:pt idx="356">
                  <c:v>14.3</c:v>
                </c:pt>
                <c:pt idx="357">
                  <c:v>7</c:v>
                </c:pt>
                <c:pt idx="358">
                  <c:v>73.7</c:v>
                </c:pt>
                <c:pt idx="359">
                  <c:v>725</c:v>
                </c:pt>
                <c:pt idx="360">
                  <c:v>248</c:v>
                </c:pt>
                <c:pt idx="361">
                  <c:v>226.60000000000002</c:v>
                </c:pt>
                <c:pt idx="362">
                  <c:v>33</c:v>
                </c:pt>
                <c:pt idx="363">
                  <c:v>896</c:v>
                </c:pt>
                <c:pt idx="364">
                  <c:v>77</c:v>
                </c:pt>
                <c:pt idx="365">
                  <c:v>15</c:v>
                </c:pt>
                <c:pt idx="366">
                  <c:v>10.32</c:v>
                </c:pt>
                <c:pt idx="367">
                  <c:v>570.54</c:v>
                </c:pt>
                <c:pt idx="368">
                  <c:v>42.900000000000006</c:v>
                </c:pt>
                <c:pt idx="369">
                  <c:v>6</c:v>
                </c:pt>
                <c:pt idx="370">
                  <c:v>3750</c:v>
                </c:pt>
                <c:pt idx="371">
                  <c:v>9.0300000000000011</c:v>
                </c:pt>
                <c:pt idx="372">
                  <c:v>66000</c:v>
                </c:pt>
                <c:pt idx="373">
                  <c:v>0</c:v>
                </c:pt>
                <c:pt idx="374">
                  <c:v>53</c:v>
                </c:pt>
                <c:pt idx="375">
                  <c:v>88</c:v>
                </c:pt>
                <c:pt idx="376">
                  <c:v>200</c:v>
                </c:pt>
                <c:pt idx="377">
                  <c:v>68</c:v>
                </c:pt>
                <c:pt idx="378">
                  <c:v>165.1</c:v>
                </c:pt>
                <c:pt idx="379">
                  <c:v>3042</c:v>
                </c:pt>
                <c:pt idx="380">
                  <c:v>38</c:v>
                </c:pt>
                <c:pt idx="381">
                  <c:v>165</c:v>
                </c:pt>
                <c:pt idx="382">
                  <c:v>6227</c:v>
                </c:pt>
                <c:pt idx="383">
                  <c:v>101.38</c:v>
                </c:pt>
                <c:pt idx="384">
                  <c:v>3.3000000000000003</c:v>
                </c:pt>
                <c:pt idx="385">
                  <c:v>764.50000000000011</c:v>
                </c:pt>
                <c:pt idx="386">
                  <c:v>14</c:v>
                </c:pt>
                <c:pt idx="387">
                  <c:v>21</c:v>
                </c:pt>
                <c:pt idx="388">
                  <c:v>59.2</c:v>
                </c:pt>
                <c:pt idx="389">
                  <c:v>275</c:v>
                </c:pt>
                <c:pt idx="390">
                  <c:v>51.6</c:v>
                </c:pt>
                <c:pt idx="391">
                  <c:v>81</c:v>
                </c:pt>
                <c:pt idx="392">
                  <c:v>16.77</c:v>
                </c:pt>
                <c:pt idx="393">
                  <c:v>87.72</c:v>
                </c:pt>
                <c:pt idx="394">
                  <c:v>68</c:v>
                </c:pt>
                <c:pt idx="395">
                  <c:v>10</c:v>
                </c:pt>
                <c:pt idx="396">
                  <c:v>499</c:v>
                </c:pt>
                <c:pt idx="397">
                  <c:v>2561.88</c:v>
                </c:pt>
                <c:pt idx="398">
                  <c:v>5</c:v>
                </c:pt>
                <c:pt idx="399">
                  <c:v>616.41999999999996</c:v>
                </c:pt>
                <c:pt idx="400">
                  <c:v>9</c:v>
                </c:pt>
                <c:pt idx="401">
                  <c:v>1044</c:v>
                </c:pt>
                <c:pt idx="402">
                  <c:v>20.64</c:v>
                </c:pt>
                <c:pt idx="403">
                  <c:v>27500.000000000004</c:v>
                </c:pt>
                <c:pt idx="404">
                  <c:v>1383.8000000000002</c:v>
                </c:pt>
                <c:pt idx="405">
                  <c:v>2960</c:v>
                </c:pt>
                <c:pt idx="406">
                  <c:v>15.48</c:v>
                </c:pt>
                <c:pt idx="407">
                  <c:v>18</c:v>
                </c:pt>
                <c:pt idx="408">
                  <c:v>179</c:v>
                </c:pt>
                <c:pt idx="409">
                  <c:v>2578.71</c:v>
                </c:pt>
                <c:pt idx="410">
                  <c:v>344</c:v>
                </c:pt>
                <c:pt idx="411">
                  <c:v>8</c:v>
                </c:pt>
                <c:pt idx="412">
                  <c:v>1098.9000000000001</c:v>
                </c:pt>
                <c:pt idx="413">
                  <c:v>54</c:v>
                </c:pt>
                <c:pt idx="414">
                  <c:v>1790.8000000000002</c:v>
                </c:pt>
                <c:pt idx="415">
                  <c:v>68</c:v>
                </c:pt>
                <c:pt idx="416">
                  <c:v>292</c:v>
                </c:pt>
                <c:pt idx="417">
                  <c:v>2188</c:v>
                </c:pt>
                <c:pt idx="418">
                  <c:v>727</c:v>
                </c:pt>
                <c:pt idx="419">
                  <c:v>7740</c:v>
                </c:pt>
                <c:pt idx="420">
                  <c:v>283.8</c:v>
                </c:pt>
                <c:pt idx="421">
                  <c:v>157</c:v>
                </c:pt>
                <c:pt idx="422">
                  <c:v>148</c:v>
                </c:pt>
                <c:pt idx="423">
                  <c:v>279.71999999999997</c:v>
                </c:pt>
                <c:pt idx="424">
                  <c:v>11</c:v>
                </c:pt>
                <c:pt idx="425">
                  <c:v>493.90000000000003</c:v>
                </c:pt>
                <c:pt idx="426">
                  <c:v>1737.63</c:v>
                </c:pt>
                <c:pt idx="427">
                  <c:v>9</c:v>
                </c:pt>
                <c:pt idx="428">
                  <c:v>479</c:v>
                </c:pt>
                <c:pt idx="429">
                  <c:v>11000</c:v>
                </c:pt>
                <c:pt idx="430">
                  <c:v>1100</c:v>
                </c:pt>
                <c:pt idx="431">
                  <c:v>323.38</c:v>
                </c:pt>
                <c:pt idx="432">
                  <c:v>1468.5000000000002</c:v>
                </c:pt>
                <c:pt idx="433">
                  <c:v>141</c:v>
                </c:pt>
                <c:pt idx="434">
                  <c:v>57.2</c:v>
                </c:pt>
                <c:pt idx="435">
                  <c:v>222</c:v>
                </c:pt>
                <c:pt idx="436">
                  <c:v>3637</c:v>
                </c:pt>
                <c:pt idx="437">
                  <c:v>74.820000000000007</c:v>
                </c:pt>
                <c:pt idx="438">
                  <c:v>116</c:v>
                </c:pt>
                <c:pt idx="439">
                  <c:v>70</c:v>
                </c:pt>
                <c:pt idx="440">
                  <c:v>73.7</c:v>
                </c:pt>
                <c:pt idx="441">
                  <c:v>0</c:v>
                </c:pt>
                <c:pt idx="442">
                  <c:v>2496</c:v>
                </c:pt>
                <c:pt idx="443">
                  <c:v>18</c:v>
                </c:pt>
                <c:pt idx="444">
                  <c:v>223.48</c:v>
                </c:pt>
                <c:pt idx="445">
                  <c:v>876</c:v>
                </c:pt>
                <c:pt idx="446">
                  <c:v>608.30000000000007</c:v>
                </c:pt>
                <c:pt idx="447">
                  <c:v>3</c:v>
                </c:pt>
                <c:pt idx="448">
                  <c:v>602.43000000000006</c:v>
                </c:pt>
                <c:pt idx="449">
                  <c:v>207</c:v>
                </c:pt>
                <c:pt idx="450">
                  <c:v>1.1000000000000001</c:v>
                </c:pt>
                <c:pt idx="451">
                  <c:v>100</c:v>
                </c:pt>
                <c:pt idx="452">
                  <c:v>161.70000000000002</c:v>
                </c:pt>
                <c:pt idx="453">
                  <c:v>456.58</c:v>
                </c:pt>
                <c:pt idx="454">
                  <c:v>44</c:v>
                </c:pt>
                <c:pt idx="455">
                  <c:v>174</c:v>
                </c:pt>
                <c:pt idx="456">
                  <c:v>2380.0500000000002</c:v>
                </c:pt>
                <c:pt idx="457">
                  <c:v>159</c:v>
                </c:pt>
                <c:pt idx="458">
                  <c:v>32</c:v>
                </c:pt>
                <c:pt idx="459">
                  <c:v>41</c:v>
                </c:pt>
                <c:pt idx="460">
                  <c:v>16.77</c:v>
                </c:pt>
                <c:pt idx="461">
                  <c:v>73</c:v>
                </c:pt>
                <c:pt idx="462">
                  <c:v>0</c:v>
                </c:pt>
                <c:pt idx="463">
                  <c:v>70</c:v>
                </c:pt>
                <c:pt idx="464">
                  <c:v>155</c:v>
                </c:pt>
                <c:pt idx="465">
                  <c:v>23</c:v>
                </c:pt>
                <c:pt idx="466">
                  <c:v>80</c:v>
                </c:pt>
                <c:pt idx="467">
                  <c:v>48</c:v>
                </c:pt>
                <c:pt idx="468">
                  <c:v>1298</c:v>
                </c:pt>
                <c:pt idx="469">
                  <c:v>28</c:v>
                </c:pt>
                <c:pt idx="470">
                  <c:v>284</c:v>
                </c:pt>
                <c:pt idx="471">
                  <c:v>129</c:v>
                </c:pt>
                <c:pt idx="472">
                  <c:v>4741</c:v>
                </c:pt>
                <c:pt idx="473">
                  <c:v>33</c:v>
                </c:pt>
                <c:pt idx="474">
                  <c:v>624.80000000000007</c:v>
                </c:pt>
                <c:pt idx="475">
                  <c:v>62</c:v>
                </c:pt>
                <c:pt idx="476">
                  <c:v>228</c:v>
                </c:pt>
                <c:pt idx="477">
                  <c:v>24</c:v>
                </c:pt>
                <c:pt idx="478">
                  <c:v>77.400000000000006</c:v>
                </c:pt>
                <c:pt idx="479">
                  <c:v>164</c:v>
                </c:pt>
                <c:pt idx="480">
                  <c:v>129</c:v>
                </c:pt>
                <c:pt idx="481">
                  <c:v>83</c:v>
                </c:pt>
                <c:pt idx="482">
                  <c:v>770.00000000000011</c:v>
                </c:pt>
                <c:pt idx="483">
                  <c:v>192</c:v>
                </c:pt>
                <c:pt idx="484">
                  <c:v>2264.9</c:v>
                </c:pt>
                <c:pt idx="485">
                  <c:v>493.90000000000003</c:v>
                </c:pt>
                <c:pt idx="486">
                  <c:v>842</c:v>
                </c:pt>
                <c:pt idx="487">
                  <c:v>8748</c:v>
                </c:pt>
                <c:pt idx="488">
                  <c:v>28</c:v>
                </c:pt>
                <c:pt idx="489">
                  <c:v>722.7</c:v>
                </c:pt>
                <c:pt idx="490">
                  <c:v>63.64</c:v>
                </c:pt>
                <c:pt idx="491">
                  <c:v>388</c:v>
                </c:pt>
                <c:pt idx="492">
                  <c:v>1345.47</c:v>
                </c:pt>
                <c:pt idx="493">
                  <c:v>28422.66</c:v>
                </c:pt>
                <c:pt idx="494">
                  <c:v>2.2000000000000002</c:v>
                </c:pt>
                <c:pt idx="495">
                  <c:v>21568</c:v>
                </c:pt>
                <c:pt idx="496">
                  <c:v>9</c:v>
                </c:pt>
                <c:pt idx="497">
                  <c:v>324.5</c:v>
                </c:pt>
                <c:pt idx="498">
                  <c:v>38</c:v>
                </c:pt>
                <c:pt idx="499">
                  <c:v>1</c:v>
                </c:pt>
                <c:pt idx="500">
                  <c:v>138.60000000000002</c:v>
                </c:pt>
                <c:pt idx="501">
                  <c:v>16.77</c:v>
                </c:pt>
                <c:pt idx="502">
                  <c:v>166.41</c:v>
                </c:pt>
                <c:pt idx="503">
                  <c:v>232</c:v>
                </c:pt>
                <c:pt idx="504">
                  <c:v>18</c:v>
                </c:pt>
                <c:pt idx="505">
                  <c:v>2.2000000000000002</c:v>
                </c:pt>
                <c:pt idx="506">
                  <c:v>3952.56</c:v>
                </c:pt>
                <c:pt idx="507">
                  <c:v>10</c:v>
                </c:pt>
                <c:pt idx="508">
                  <c:v>325</c:v>
                </c:pt>
                <c:pt idx="509">
                  <c:v>8.8000000000000007</c:v>
                </c:pt>
                <c:pt idx="510">
                  <c:v>1257</c:v>
                </c:pt>
                <c:pt idx="511">
                  <c:v>230.14</c:v>
                </c:pt>
                <c:pt idx="512">
                  <c:v>170.5</c:v>
                </c:pt>
                <c:pt idx="513">
                  <c:v>23.22</c:v>
                </c:pt>
                <c:pt idx="514">
                  <c:v>12</c:v>
                </c:pt>
                <c:pt idx="515">
                  <c:v>493.90000000000003</c:v>
                </c:pt>
                <c:pt idx="516">
                  <c:v>847</c:v>
                </c:pt>
                <c:pt idx="517">
                  <c:v>2498.1000000000004</c:v>
                </c:pt>
                <c:pt idx="518">
                  <c:v>3158.1000000000004</c:v>
                </c:pt>
                <c:pt idx="519">
                  <c:v>1167</c:v>
                </c:pt>
                <c:pt idx="520">
                  <c:v>161.70000000000002</c:v>
                </c:pt>
                <c:pt idx="521">
                  <c:v>2352.9</c:v>
                </c:pt>
                <c:pt idx="522">
                  <c:v>58</c:v>
                </c:pt>
                <c:pt idx="523">
                  <c:v>294.12</c:v>
                </c:pt>
                <c:pt idx="524">
                  <c:v>491</c:v>
                </c:pt>
                <c:pt idx="525">
                  <c:v>6126</c:v>
                </c:pt>
                <c:pt idx="526">
                  <c:v>36</c:v>
                </c:pt>
                <c:pt idx="527">
                  <c:v>23</c:v>
                </c:pt>
                <c:pt idx="528">
                  <c:v>59</c:v>
                </c:pt>
                <c:pt idx="529">
                  <c:v>174427</c:v>
                </c:pt>
                <c:pt idx="530">
                  <c:v>129</c:v>
                </c:pt>
                <c:pt idx="531">
                  <c:v>4.4000000000000004</c:v>
                </c:pt>
                <c:pt idx="532">
                  <c:v>63</c:v>
                </c:pt>
                <c:pt idx="533">
                  <c:v>70</c:v>
                </c:pt>
                <c:pt idx="534">
                  <c:v>2937</c:v>
                </c:pt>
                <c:pt idx="535">
                  <c:v>2474</c:v>
                </c:pt>
                <c:pt idx="536">
                  <c:v>180</c:v>
                </c:pt>
                <c:pt idx="537">
                  <c:v>401.08</c:v>
                </c:pt>
                <c:pt idx="538">
                  <c:v>51</c:v>
                </c:pt>
                <c:pt idx="539">
                  <c:v>15.48</c:v>
                </c:pt>
                <c:pt idx="540">
                  <c:v>95.46</c:v>
                </c:pt>
                <c:pt idx="541">
                  <c:v>2</c:v>
                </c:pt>
                <c:pt idx="542">
                  <c:v>19</c:v>
                </c:pt>
                <c:pt idx="543">
                  <c:v>99</c:v>
                </c:pt>
                <c:pt idx="544">
                  <c:v>3743</c:v>
                </c:pt>
                <c:pt idx="545">
                  <c:v>465</c:v>
                </c:pt>
                <c:pt idx="546">
                  <c:v>47.730000000000004</c:v>
                </c:pt>
                <c:pt idx="547">
                  <c:v>3</c:v>
                </c:pt>
                <c:pt idx="548">
                  <c:v>28.380000000000003</c:v>
                </c:pt>
                <c:pt idx="549">
                  <c:v>10</c:v>
                </c:pt>
                <c:pt idx="550">
                  <c:v>932.80000000000007</c:v>
                </c:pt>
                <c:pt idx="551">
                  <c:v>1936</c:v>
                </c:pt>
                <c:pt idx="552">
                  <c:v>1.1000000000000001</c:v>
                </c:pt>
                <c:pt idx="553">
                  <c:v>250</c:v>
                </c:pt>
                <c:pt idx="554">
                  <c:v>234.78</c:v>
                </c:pt>
                <c:pt idx="555">
                  <c:v>119.97</c:v>
                </c:pt>
                <c:pt idx="556">
                  <c:v>134</c:v>
                </c:pt>
                <c:pt idx="557">
                  <c:v>7</c:v>
                </c:pt>
                <c:pt idx="558">
                  <c:v>16</c:v>
                </c:pt>
                <c:pt idx="559">
                  <c:v>125</c:v>
                </c:pt>
                <c:pt idx="560">
                  <c:v>789.80000000000007</c:v>
                </c:pt>
                <c:pt idx="561">
                  <c:v>1815</c:v>
                </c:pt>
                <c:pt idx="562">
                  <c:v>63</c:v>
                </c:pt>
                <c:pt idx="563">
                  <c:v>115</c:v>
                </c:pt>
                <c:pt idx="564">
                  <c:v>32.25</c:v>
                </c:pt>
                <c:pt idx="565">
                  <c:v>358.15999999999997</c:v>
                </c:pt>
                <c:pt idx="566">
                  <c:v>1500</c:v>
                </c:pt>
                <c:pt idx="567">
                  <c:v>242.52</c:v>
                </c:pt>
                <c:pt idx="568">
                  <c:v>484</c:v>
                </c:pt>
                <c:pt idx="569">
                  <c:v>1181.6400000000001</c:v>
                </c:pt>
                <c:pt idx="570">
                  <c:v>798</c:v>
                </c:pt>
                <c:pt idx="571">
                  <c:v>67.100000000000009</c:v>
                </c:pt>
                <c:pt idx="572">
                  <c:v>3</c:v>
                </c:pt>
                <c:pt idx="573">
                  <c:v>211</c:v>
                </c:pt>
                <c:pt idx="574">
                  <c:v>131</c:v>
                </c:pt>
                <c:pt idx="575">
                  <c:v>78</c:v>
                </c:pt>
                <c:pt idx="576">
                  <c:v>175.44</c:v>
                </c:pt>
                <c:pt idx="577">
                  <c:v>65.790000000000006</c:v>
                </c:pt>
                <c:pt idx="578">
                  <c:v>2561.9</c:v>
                </c:pt>
                <c:pt idx="579">
                  <c:v>3225</c:v>
                </c:pt>
                <c:pt idx="580">
                  <c:v>200</c:v>
                </c:pt>
                <c:pt idx="581">
                  <c:v>23</c:v>
                </c:pt>
                <c:pt idx="582">
                  <c:v>75.900000000000006</c:v>
                </c:pt>
                <c:pt idx="583">
                  <c:v>7.74</c:v>
                </c:pt>
                <c:pt idx="584">
                  <c:v>1</c:v>
                </c:pt>
                <c:pt idx="585">
                  <c:v>127</c:v>
                </c:pt>
                <c:pt idx="586">
                  <c:v>34.1</c:v>
                </c:pt>
                <c:pt idx="587">
                  <c:v>150</c:v>
                </c:pt>
                <c:pt idx="588">
                  <c:v>493.90000000000003</c:v>
                </c:pt>
                <c:pt idx="589">
                  <c:v>1</c:v>
                </c:pt>
                <c:pt idx="590">
                  <c:v>118</c:v>
                </c:pt>
                <c:pt idx="591">
                  <c:v>841</c:v>
                </c:pt>
                <c:pt idx="592">
                  <c:v>28</c:v>
                </c:pt>
                <c:pt idx="593">
                  <c:v>720</c:v>
                </c:pt>
                <c:pt idx="594">
                  <c:v>217.56</c:v>
                </c:pt>
                <c:pt idx="595">
                  <c:v>0</c:v>
                </c:pt>
                <c:pt idx="596">
                  <c:v>248.60000000000002</c:v>
                </c:pt>
                <c:pt idx="597">
                  <c:v>37</c:v>
                </c:pt>
                <c:pt idx="598">
                  <c:v>6.6000000000000005</c:v>
                </c:pt>
                <c:pt idx="599">
                  <c:v>361</c:v>
                </c:pt>
                <c:pt idx="600">
                  <c:v>65</c:v>
                </c:pt>
                <c:pt idx="601">
                  <c:v>2.2000000000000002</c:v>
                </c:pt>
                <c:pt idx="602">
                  <c:v>461</c:v>
                </c:pt>
                <c:pt idx="603">
                  <c:v>294.8</c:v>
                </c:pt>
                <c:pt idx="604">
                  <c:v>450</c:v>
                </c:pt>
                <c:pt idx="605">
                  <c:v>295</c:v>
                </c:pt>
                <c:pt idx="606">
                  <c:v>0</c:v>
                </c:pt>
                <c:pt idx="607">
                  <c:v>113.52000000000001</c:v>
                </c:pt>
                <c:pt idx="608">
                  <c:v>97</c:v>
                </c:pt>
                <c:pt idx="609">
                  <c:v>0</c:v>
                </c:pt>
                <c:pt idx="610">
                  <c:v>4214</c:v>
                </c:pt>
                <c:pt idx="611">
                  <c:v>389</c:v>
                </c:pt>
                <c:pt idx="612">
                  <c:v>711</c:v>
                </c:pt>
                <c:pt idx="613">
                  <c:v>792</c:v>
                </c:pt>
                <c:pt idx="614">
                  <c:v>83.62</c:v>
                </c:pt>
                <c:pt idx="615">
                  <c:v>8.8000000000000007</c:v>
                </c:pt>
                <c:pt idx="616">
                  <c:v>129</c:v>
                </c:pt>
                <c:pt idx="617">
                  <c:v>29.67</c:v>
                </c:pt>
                <c:pt idx="618">
                  <c:v>444</c:v>
                </c:pt>
                <c:pt idx="619">
                  <c:v>1898.1</c:v>
                </c:pt>
                <c:pt idx="620">
                  <c:v>1068.1000000000001</c:v>
                </c:pt>
                <c:pt idx="621">
                  <c:v>29</c:v>
                </c:pt>
                <c:pt idx="622">
                  <c:v>97.9</c:v>
                </c:pt>
                <c:pt idx="623">
                  <c:v>165</c:v>
                </c:pt>
                <c:pt idx="624">
                  <c:v>6.45</c:v>
                </c:pt>
                <c:pt idx="625">
                  <c:v>250.85999999999999</c:v>
                </c:pt>
                <c:pt idx="626">
                  <c:v>11512.6</c:v>
                </c:pt>
                <c:pt idx="627">
                  <c:v>682</c:v>
                </c:pt>
                <c:pt idx="628">
                  <c:v>96.94</c:v>
                </c:pt>
                <c:pt idx="629">
                  <c:v>750</c:v>
                </c:pt>
                <c:pt idx="630">
                  <c:v>335</c:v>
                </c:pt>
                <c:pt idx="631">
                  <c:v>137.5</c:v>
                </c:pt>
                <c:pt idx="632">
                  <c:v>2118</c:v>
                </c:pt>
                <c:pt idx="633">
                  <c:v>1405</c:v>
                </c:pt>
                <c:pt idx="634">
                  <c:v>107</c:v>
                </c:pt>
                <c:pt idx="635">
                  <c:v>10397</c:v>
                </c:pt>
                <c:pt idx="636">
                  <c:v>65</c:v>
                </c:pt>
                <c:pt idx="637">
                  <c:v>147.26</c:v>
                </c:pt>
                <c:pt idx="638">
                  <c:v>4891.3999999999996</c:v>
                </c:pt>
                <c:pt idx="639">
                  <c:v>903.54</c:v>
                </c:pt>
                <c:pt idx="640">
                  <c:v>192</c:v>
                </c:pt>
                <c:pt idx="641">
                  <c:v>8394</c:v>
                </c:pt>
                <c:pt idx="642">
                  <c:v>35</c:v>
                </c:pt>
                <c:pt idx="643">
                  <c:v>189.20000000000002</c:v>
                </c:pt>
                <c:pt idx="644">
                  <c:v>1935</c:v>
                </c:pt>
                <c:pt idx="645">
                  <c:v>646.29</c:v>
                </c:pt>
                <c:pt idx="646">
                  <c:v>100</c:v>
                </c:pt>
                <c:pt idx="647">
                  <c:v>339.65999999999997</c:v>
                </c:pt>
                <c:pt idx="648">
                  <c:v>585</c:v>
                </c:pt>
                <c:pt idx="649">
                  <c:v>94</c:v>
                </c:pt>
                <c:pt idx="650">
                  <c:v>3432.0000000000005</c:v>
                </c:pt>
                <c:pt idx="651">
                  <c:v>1086.18</c:v>
                </c:pt>
                <c:pt idx="652">
                  <c:v>100</c:v>
                </c:pt>
                <c:pt idx="653">
                  <c:v>166</c:v>
                </c:pt>
                <c:pt idx="654">
                  <c:v>1946</c:v>
                </c:pt>
                <c:pt idx="655">
                  <c:v>1290</c:v>
                </c:pt>
                <c:pt idx="656">
                  <c:v>0</c:v>
                </c:pt>
                <c:pt idx="657">
                  <c:v>2.6</c:v>
                </c:pt>
                <c:pt idx="658">
                  <c:v>5438.4000000000005</c:v>
                </c:pt>
                <c:pt idx="659">
                  <c:v>76.959999999999994</c:v>
                </c:pt>
                <c:pt idx="660">
                  <c:v>74.800000000000011</c:v>
                </c:pt>
                <c:pt idx="661">
                  <c:v>275</c:v>
                </c:pt>
                <c:pt idx="662">
                  <c:v>295</c:v>
                </c:pt>
                <c:pt idx="663">
                  <c:v>484</c:v>
                </c:pt>
                <c:pt idx="664">
                  <c:v>26</c:v>
                </c:pt>
                <c:pt idx="665">
                  <c:v>4669.8</c:v>
                </c:pt>
                <c:pt idx="666">
                  <c:v>1360.7</c:v>
                </c:pt>
                <c:pt idx="667">
                  <c:v>12892.26</c:v>
                </c:pt>
                <c:pt idx="668">
                  <c:v>1299.1000000000001</c:v>
                </c:pt>
                <c:pt idx="669">
                  <c:v>451.5</c:v>
                </c:pt>
                <c:pt idx="670">
                  <c:v>18</c:v>
                </c:pt>
                <c:pt idx="671">
                  <c:v>1234</c:v>
                </c:pt>
                <c:pt idx="672">
                  <c:v>13</c:v>
                </c:pt>
                <c:pt idx="673">
                  <c:v>502</c:v>
                </c:pt>
                <c:pt idx="674">
                  <c:v>257</c:v>
                </c:pt>
                <c:pt idx="675">
                  <c:v>414</c:v>
                </c:pt>
                <c:pt idx="676">
                  <c:v>541</c:v>
                </c:pt>
                <c:pt idx="677">
                  <c:v>3017</c:v>
                </c:pt>
                <c:pt idx="678">
                  <c:v>73</c:v>
                </c:pt>
                <c:pt idx="679">
                  <c:v>869.46</c:v>
                </c:pt>
                <c:pt idx="680">
                  <c:v>301</c:v>
                </c:pt>
                <c:pt idx="681">
                  <c:v>1190.2</c:v>
                </c:pt>
                <c:pt idx="682">
                  <c:v>239</c:v>
                </c:pt>
                <c:pt idx="683">
                  <c:v>31.900000000000002</c:v>
                </c:pt>
                <c:pt idx="684">
                  <c:v>1628</c:v>
                </c:pt>
                <c:pt idx="685">
                  <c:v>25</c:v>
                </c:pt>
                <c:pt idx="686">
                  <c:v>15.48</c:v>
                </c:pt>
                <c:pt idx="687">
                  <c:v>1</c:v>
                </c:pt>
                <c:pt idx="688">
                  <c:v>0</c:v>
                </c:pt>
                <c:pt idx="689">
                  <c:v>645</c:v>
                </c:pt>
                <c:pt idx="690">
                  <c:v>374</c:v>
                </c:pt>
                <c:pt idx="691">
                  <c:v>40</c:v>
                </c:pt>
                <c:pt idx="692">
                  <c:v>613</c:v>
                </c:pt>
                <c:pt idx="693">
                  <c:v>120</c:v>
                </c:pt>
                <c:pt idx="694">
                  <c:v>75.900000000000006</c:v>
                </c:pt>
                <c:pt idx="695">
                  <c:v>124</c:v>
                </c:pt>
                <c:pt idx="696">
                  <c:v>300.3</c:v>
                </c:pt>
                <c:pt idx="697">
                  <c:v>30</c:v>
                </c:pt>
                <c:pt idx="698">
                  <c:v>230.14</c:v>
                </c:pt>
                <c:pt idx="699">
                  <c:v>576.40000000000009</c:v>
                </c:pt>
                <c:pt idx="700">
                  <c:v>60</c:v>
                </c:pt>
                <c:pt idx="701">
                  <c:v>82.5</c:v>
                </c:pt>
                <c:pt idx="702">
                  <c:v>1064.1199999999999</c:v>
                </c:pt>
                <c:pt idx="703">
                  <c:v>1361</c:v>
                </c:pt>
                <c:pt idx="704">
                  <c:v>665.5</c:v>
                </c:pt>
                <c:pt idx="705">
                  <c:v>65.790000000000006</c:v>
                </c:pt>
                <c:pt idx="706">
                  <c:v>33</c:v>
                </c:pt>
                <c:pt idx="707">
                  <c:v>36</c:v>
                </c:pt>
                <c:pt idx="708">
                  <c:v>8</c:v>
                </c:pt>
                <c:pt idx="709">
                  <c:v>94.17</c:v>
                </c:pt>
                <c:pt idx="710">
                  <c:v>13</c:v>
                </c:pt>
                <c:pt idx="711">
                  <c:v>2183</c:v>
                </c:pt>
                <c:pt idx="712">
                  <c:v>46</c:v>
                </c:pt>
                <c:pt idx="713">
                  <c:v>749.1</c:v>
                </c:pt>
                <c:pt idx="714">
                  <c:v>1119.6199999999999</c:v>
                </c:pt>
                <c:pt idx="715">
                  <c:v>14.190000000000001</c:v>
                </c:pt>
                <c:pt idx="716">
                  <c:v>1086.18</c:v>
                </c:pt>
                <c:pt idx="717">
                  <c:v>9.9</c:v>
                </c:pt>
                <c:pt idx="718">
                  <c:v>4545.96</c:v>
                </c:pt>
                <c:pt idx="719">
                  <c:v>156.20000000000002</c:v>
                </c:pt>
                <c:pt idx="720">
                  <c:v>295</c:v>
                </c:pt>
                <c:pt idx="721">
                  <c:v>17654</c:v>
                </c:pt>
                <c:pt idx="722">
                  <c:v>31</c:v>
                </c:pt>
                <c:pt idx="723">
                  <c:v>647.5</c:v>
                </c:pt>
                <c:pt idx="724">
                  <c:v>2971</c:v>
                </c:pt>
                <c:pt idx="725">
                  <c:v>877.80000000000007</c:v>
                </c:pt>
                <c:pt idx="726">
                  <c:v>829.54</c:v>
                </c:pt>
                <c:pt idx="727">
                  <c:v>161.70000000000002</c:v>
                </c:pt>
                <c:pt idx="728">
                  <c:v>137</c:v>
                </c:pt>
                <c:pt idx="729">
                  <c:v>0</c:v>
                </c:pt>
                <c:pt idx="730">
                  <c:v>30</c:v>
                </c:pt>
                <c:pt idx="731">
                  <c:v>132</c:v>
                </c:pt>
                <c:pt idx="732">
                  <c:v>1169</c:v>
                </c:pt>
                <c:pt idx="733">
                  <c:v>9.0300000000000011</c:v>
                </c:pt>
                <c:pt idx="734">
                  <c:v>3604</c:v>
                </c:pt>
                <c:pt idx="735">
                  <c:v>144.10000000000002</c:v>
                </c:pt>
                <c:pt idx="736">
                  <c:v>2322</c:v>
                </c:pt>
                <c:pt idx="737">
                  <c:v>24</c:v>
                </c:pt>
                <c:pt idx="738">
                  <c:v>9496</c:v>
                </c:pt>
                <c:pt idx="739">
                  <c:v>6</c:v>
                </c:pt>
                <c:pt idx="740">
                  <c:v>100</c:v>
                </c:pt>
                <c:pt idx="741">
                  <c:v>11</c:v>
                </c:pt>
                <c:pt idx="742">
                  <c:v>383</c:v>
                </c:pt>
                <c:pt idx="743">
                  <c:v>32170</c:v>
                </c:pt>
                <c:pt idx="744">
                  <c:v>30</c:v>
                </c:pt>
                <c:pt idx="745">
                  <c:v>19.350000000000001</c:v>
                </c:pt>
                <c:pt idx="746">
                  <c:v>19.350000000000001</c:v>
                </c:pt>
                <c:pt idx="747">
                  <c:v>47</c:v>
                </c:pt>
                <c:pt idx="748">
                  <c:v>93.24</c:v>
                </c:pt>
                <c:pt idx="749">
                  <c:v>120</c:v>
                </c:pt>
                <c:pt idx="750">
                  <c:v>199.8</c:v>
                </c:pt>
                <c:pt idx="751">
                  <c:v>40</c:v>
                </c:pt>
                <c:pt idx="752">
                  <c:v>129</c:v>
                </c:pt>
                <c:pt idx="753">
                  <c:v>1750</c:v>
                </c:pt>
                <c:pt idx="754">
                  <c:v>96</c:v>
                </c:pt>
                <c:pt idx="755">
                  <c:v>2550</c:v>
                </c:pt>
                <c:pt idx="756">
                  <c:v>71</c:v>
                </c:pt>
                <c:pt idx="757">
                  <c:v>11.1</c:v>
                </c:pt>
                <c:pt idx="758">
                  <c:v>74</c:v>
                </c:pt>
                <c:pt idx="759">
                  <c:v>874</c:v>
                </c:pt>
                <c:pt idx="760">
                  <c:v>437</c:v>
                </c:pt>
                <c:pt idx="761">
                  <c:v>577.92000000000007</c:v>
                </c:pt>
                <c:pt idx="762">
                  <c:v>378</c:v>
                </c:pt>
                <c:pt idx="763">
                  <c:v>5750</c:v>
                </c:pt>
                <c:pt idx="764">
                  <c:v>10</c:v>
                </c:pt>
                <c:pt idx="765">
                  <c:v>799.2</c:v>
                </c:pt>
                <c:pt idx="766">
                  <c:v>27.500000000000004</c:v>
                </c:pt>
                <c:pt idx="767">
                  <c:v>37</c:v>
                </c:pt>
                <c:pt idx="768">
                  <c:v>346</c:v>
                </c:pt>
                <c:pt idx="769">
                  <c:v>759.00000000000011</c:v>
                </c:pt>
                <c:pt idx="770">
                  <c:v>59</c:v>
                </c:pt>
                <c:pt idx="771">
                  <c:v>781.74</c:v>
                </c:pt>
                <c:pt idx="772">
                  <c:v>402.6</c:v>
                </c:pt>
                <c:pt idx="773">
                  <c:v>113</c:v>
                </c:pt>
                <c:pt idx="774">
                  <c:v>27</c:v>
                </c:pt>
                <c:pt idx="775">
                  <c:v>1017.5</c:v>
                </c:pt>
                <c:pt idx="776">
                  <c:v>383</c:v>
                </c:pt>
                <c:pt idx="777">
                  <c:v>61.600000000000009</c:v>
                </c:pt>
                <c:pt idx="778">
                  <c:v>2682</c:v>
                </c:pt>
                <c:pt idx="779">
                  <c:v>268</c:v>
                </c:pt>
                <c:pt idx="780">
                  <c:v>11</c:v>
                </c:pt>
                <c:pt idx="781">
                  <c:v>51</c:v>
                </c:pt>
                <c:pt idx="782">
                  <c:v>17</c:v>
                </c:pt>
                <c:pt idx="783">
                  <c:v>1502.6000000000001</c:v>
                </c:pt>
                <c:pt idx="784">
                  <c:v>186</c:v>
                </c:pt>
                <c:pt idx="785">
                  <c:v>924.93000000000006</c:v>
                </c:pt>
                <c:pt idx="786">
                  <c:v>647.5</c:v>
                </c:pt>
                <c:pt idx="787">
                  <c:v>12.9</c:v>
                </c:pt>
                <c:pt idx="788">
                  <c:v>320</c:v>
                </c:pt>
                <c:pt idx="789">
                  <c:v>0</c:v>
                </c:pt>
                <c:pt idx="790">
                  <c:v>537</c:v>
                </c:pt>
                <c:pt idx="791">
                  <c:v>178</c:v>
                </c:pt>
                <c:pt idx="792">
                  <c:v>2200</c:v>
                </c:pt>
                <c:pt idx="793">
                  <c:v>77</c:v>
                </c:pt>
                <c:pt idx="794">
                  <c:v>7.74</c:v>
                </c:pt>
                <c:pt idx="795">
                  <c:v>14898</c:v>
                </c:pt>
                <c:pt idx="796">
                  <c:v>855.80000000000007</c:v>
                </c:pt>
                <c:pt idx="797">
                  <c:v>230</c:v>
                </c:pt>
                <c:pt idx="798">
                  <c:v>848.82</c:v>
                </c:pt>
                <c:pt idx="799">
                  <c:v>94.600000000000009</c:v>
                </c:pt>
                <c:pt idx="800">
                  <c:v>12.9</c:v>
                </c:pt>
                <c:pt idx="801">
                  <c:v>5</c:v>
                </c:pt>
                <c:pt idx="802">
                  <c:v>48</c:v>
                </c:pt>
                <c:pt idx="803">
                  <c:v>203</c:v>
                </c:pt>
                <c:pt idx="804">
                  <c:v>15</c:v>
                </c:pt>
                <c:pt idx="805">
                  <c:v>2154.9</c:v>
                </c:pt>
                <c:pt idx="806">
                  <c:v>60.500000000000007</c:v>
                </c:pt>
                <c:pt idx="807">
                  <c:v>1442.26</c:v>
                </c:pt>
                <c:pt idx="808">
                  <c:v>336</c:v>
                </c:pt>
                <c:pt idx="809">
                  <c:v>577.92000000000007</c:v>
                </c:pt>
                <c:pt idx="810">
                  <c:v>1870.5</c:v>
                </c:pt>
                <c:pt idx="811">
                  <c:v>5756</c:v>
                </c:pt>
                <c:pt idx="812">
                  <c:v>11.61</c:v>
                </c:pt>
                <c:pt idx="813">
                  <c:v>46</c:v>
                </c:pt>
                <c:pt idx="814">
                  <c:v>1.1000000000000001</c:v>
                </c:pt>
                <c:pt idx="815">
                  <c:v>9049.35</c:v>
                </c:pt>
                <c:pt idx="816">
                  <c:v>438.90000000000003</c:v>
                </c:pt>
                <c:pt idx="817">
                  <c:v>1078.44</c:v>
                </c:pt>
                <c:pt idx="818">
                  <c:v>398</c:v>
                </c:pt>
                <c:pt idx="819">
                  <c:v>77</c:v>
                </c:pt>
                <c:pt idx="820">
                  <c:v>774</c:v>
                </c:pt>
                <c:pt idx="821">
                  <c:v>18.060000000000002</c:v>
                </c:pt>
                <c:pt idx="822">
                  <c:v>25273.600000000002</c:v>
                </c:pt>
                <c:pt idx="823">
                  <c:v>23</c:v>
                </c:pt>
                <c:pt idx="824">
                  <c:v>10.32</c:v>
                </c:pt>
                <c:pt idx="825">
                  <c:v>42</c:v>
                </c:pt>
                <c:pt idx="826">
                  <c:v>38.5</c:v>
                </c:pt>
                <c:pt idx="827">
                  <c:v>699</c:v>
                </c:pt>
                <c:pt idx="828">
                  <c:v>207.2</c:v>
                </c:pt>
                <c:pt idx="829">
                  <c:v>48.400000000000006</c:v>
                </c:pt>
                <c:pt idx="830">
                  <c:v>1050</c:v>
                </c:pt>
                <c:pt idx="831">
                  <c:v>40877.520000000004</c:v>
                </c:pt>
                <c:pt idx="832">
                  <c:v>4169</c:v>
                </c:pt>
                <c:pt idx="833">
                  <c:v>244</c:v>
                </c:pt>
                <c:pt idx="834">
                  <c:v>50.6</c:v>
                </c:pt>
                <c:pt idx="835">
                  <c:v>53</c:v>
                </c:pt>
                <c:pt idx="836">
                  <c:v>4.4000000000000004</c:v>
                </c:pt>
                <c:pt idx="837">
                  <c:v>105</c:v>
                </c:pt>
                <c:pt idx="838">
                  <c:v>130</c:v>
                </c:pt>
                <c:pt idx="839">
                  <c:v>83500</c:v>
                </c:pt>
                <c:pt idx="840">
                  <c:v>4</c:v>
                </c:pt>
                <c:pt idx="841">
                  <c:v>500</c:v>
                </c:pt>
                <c:pt idx="842">
                  <c:v>13.200000000000001</c:v>
                </c:pt>
                <c:pt idx="843">
                  <c:v>165</c:v>
                </c:pt>
                <c:pt idx="844">
                  <c:v>62</c:v>
                </c:pt>
                <c:pt idx="845">
                  <c:v>882</c:v>
                </c:pt>
                <c:pt idx="846">
                  <c:v>11</c:v>
                </c:pt>
                <c:pt idx="847">
                  <c:v>50</c:v>
                </c:pt>
                <c:pt idx="848">
                  <c:v>6.6000000000000005</c:v>
                </c:pt>
                <c:pt idx="849">
                  <c:v>10064</c:v>
                </c:pt>
                <c:pt idx="850">
                  <c:v>7517</c:v>
                </c:pt>
                <c:pt idx="851">
                  <c:v>1</c:v>
                </c:pt>
                <c:pt idx="852">
                  <c:v>1608.02</c:v>
                </c:pt>
                <c:pt idx="853">
                  <c:v>0</c:v>
                </c:pt>
                <c:pt idx="854">
                  <c:v>1447.38</c:v>
                </c:pt>
                <c:pt idx="855">
                  <c:v>168</c:v>
                </c:pt>
                <c:pt idx="856">
                  <c:v>88</c:v>
                </c:pt>
                <c:pt idx="857">
                  <c:v>40</c:v>
                </c:pt>
                <c:pt idx="858">
                  <c:v>744</c:v>
                </c:pt>
                <c:pt idx="859">
                  <c:v>28.6</c:v>
                </c:pt>
                <c:pt idx="860">
                  <c:v>716</c:v>
                </c:pt>
                <c:pt idx="861">
                  <c:v>4192.84</c:v>
                </c:pt>
                <c:pt idx="862">
                  <c:v>11098.52</c:v>
                </c:pt>
                <c:pt idx="863">
                  <c:v>98.04</c:v>
                </c:pt>
                <c:pt idx="864">
                  <c:v>340</c:v>
                </c:pt>
                <c:pt idx="865">
                  <c:v>48</c:v>
                </c:pt>
                <c:pt idx="866">
                  <c:v>3</c:v>
                </c:pt>
                <c:pt idx="867">
                  <c:v>16.77</c:v>
                </c:pt>
                <c:pt idx="868">
                  <c:v>24</c:v>
                </c:pt>
                <c:pt idx="869">
                  <c:v>716</c:v>
                </c:pt>
                <c:pt idx="870">
                  <c:v>164</c:v>
                </c:pt>
                <c:pt idx="871">
                  <c:v>1812</c:v>
                </c:pt>
                <c:pt idx="872">
                  <c:v>2862</c:v>
                </c:pt>
                <c:pt idx="873">
                  <c:v>190</c:v>
                </c:pt>
                <c:pt idx="874">
                  <c:v>170.94</c:v>
                </c:pt>
                <c:pt idx="875">
                  <c:v>129.80000000000001</c:v>
                </c:pt>
                <c:pt idx="876">
                  <c:v>463</c:v>
                </c:pt>
                <c:pt idx="877">
                  <c:v>80.300000000000011</c:v>
                </c:pt>
                <c:pt idx="878">
                  <c:v>15</c:v>
                </c:pt>
                <c:pt idx="879">
                  <c:v>174.15</c:v>
                </c:pt>
                <c:pt idx="880">
                  <c:v>493.90000000000003</c:v>
                </c:pt>
                <c:pt idx="881">
                  <c:v>1</c:v>
                </c:pt>
                <c:pt idx="882">
                  <c:v>32</c:v>
                </c:pt>
                <c:pt idx="883">
                  <c:v>32</c:v>
                </c:pt>
                <c:pt idx="884">
                  <c:v>66</c:v>
                </c:pt>
                <c:pt idx="885">
                  <c:v>7.74</c:v>
                </c:pt>
                <c:pt idx="886">
                  <c:v>22</c:v>
                </c:pt>
                <c:pt idx="887">
                  <c:v>14</c:v>
                </c:pt>
                <c:pt idx="888">
                  <c:v>69.300000000000011</c:v>
                </c:pt>
                <c:pt idx="889">
                  <c:v>557</c:v>
                </c:pt>
                <c:pt idx="890">
                  <c:v>1009</c:v>
                </c:pt>
                <c:pt idx="891">
                  <c:v>9</c:v>
                </c:pt>
                <c:pt idx="892">
                  <c:v>1.1000000000000001</c:v>
                </c:pt>
                <c:pt idx="893">
                  <c:v>61</c:v>
                </c:pt>
                <c:pt idx="894">
                  <c:v>580.9</c:v>
                </c:pt>
                <c:pt idx="895">
                  <c:v>96.2</c:v>
                </c:pt>
                <c:pt idx="896">
                  <c:v>993.30000000000007</c:v>
                </c:pt>
                <c:pt idx="897">
                  <c:v>24</c:v>
                </c:pt>
                <c:pt idx="898">
                  <c:v>810</c:v>
                </c:pt>
                <c:pt idx="899">
                  <c:v>515</c:v>
                </c:pt>
                <c:pt idx="900">
                  <c:v>1290</c:v>
                </c:pt>
                <c:pt idx="901">
                  <c:v>36</c:v>
                </c:pt>
                <c:pt idx="902">
                  <c:v>62</c:v>
                </c:pt>
                <c:pt idx="903">
                  <c:v>81.400000000000006</c:v>
                </c:pt>
                <c:pt idx="904">
                  <c:v>577.92000000000007</c:v>
                </c:pt>
                <c:pt idx="905">
                  <c:v>2293.5</c:v>
                </c:pt>
                <c:pt idx="906">
                  <c:v>466</c:v>
                </c:pt>
                <c:pt idx="907">
                  <c:v>1557</c:v>
                </c:pt>
                <c:pt idx="908">
                  <c:v>47</c:v>
                </c:pt>
                <c:pt idx="909">
                  <c:v>1529</c:v>
                </c:pt>
                <c:pt idx="910">
                  <c:v>16.77</c:v>
                </c:pt>
                <c:pt idx="911">
                  <c:v>9</c:v>
                </c:pt>
                <c:pt idx="912">
                  <c:v>1769</c:v>
                </c:pt>
                <c:pt idx="913">
                  <c:v>187.22</c:v>
                </c:pt>
                <c:pt idx="914">
                  <c:v>37.410000000000004</c:v>
                </c:pt>
                <c:pt idx="915">
                  <c:v>74</c:v>
                </c:pt>
                <c:pt idx="916">
                  <c:v>250.85999999999999</c:v>
                </c:pt>
                <c:pt idx="917">
                  <c:v>408</c:v>
                </c:pt>
                <c:pt idx="918">
                  <c:v>569.79999999999995</c:v>
                </c:pt>
                <c:pt idx="919">
                  <c:v>728</c:v>
                </c:pt>
                <c:pt idx="920">
                  <c:v>6</c:v>
                </c:pt>
                <c:pt idx="921">
                  <c:v>316</c:v>
                </c:pt>
                <c:pt idx="922">
                  <c:v>599</c:v>
                </c:pt>
                <c:pt idx="923">
                  <c:v>57</c:v>
                </c:pt>
                <c:pt idx="924">
                  <c:v>570</c:v>
                </c:pt>
                <c:pt idx="925">
                  <c:v>510.84000000000003</c:v>
                </c:pt>
                <c:pt idx="926">
                  <c:v>500</c:v>
                </c:pt>
                <c:pt idx="927">
                  <c:v>17.02</c:v>
                </c:pt>
                <c:pt idx="928">
                  <c:v>152</c:v>
                </c:pt>
                <c:pt idx="929">
                  <c:v>535</c:v>
                </c:pt>
                <c:pt idx="930">
                  <c:v>4</c:v>
                </c:pt>
                <c:pt idx="931">
                  <c:v>2.2000000000000002</c:v>
                </c:pt>
                <c:pt idx="932">
                  <c:v>112.48</c:v>
                </c:pt>
                <c:pt idx="933">
                  <c:v>794.64</c:v>
                </c:pt>
                <c:pt idx="934">
                  <c:v>2144</c:v>
                </c:pt>
                <c:pt idx="935">
                  <c:v>289</c:v>
                </c:pt>
                <c:pt idx="936">
                  <c:v>354</c:v>
                </c:pt>
                <c:pt idx="937">
                  <c:v>1032.9000000000001</c:v>
                </c:pt>
                <c:pt idx="938">
                  <c:v>121.26</c:v>
                </c:pt>
                <c:pt idx="939">
                  <c:v>188</c:v>
                </c:pt>
                <c:pt idx="940">
                  <c:v>1687</c:v>
                </c:pt>
                <c:pt idx="941">
                  <c:v>4.4000000000000004</c:v>
                </c:pt>
                <c:pt idx="942">
                  <c:v>418.00000000000006</c:v>
                </c:pt>
                <c:pt idx="943">
                  <c:v>122</c:v>
                </c:pt>
                <c:pt idx="944">
                  <c:v>26</c:v>
                </c:pt>
                <c:pt idx="945">
                  <c:v>213.85999999999999</c:v>
                </c:pt>
                <c:pt idx="946">
                  <c:v>43</c:v>
                </c:pt>
                <c:pt idx="947">
                  <c:v>6</c:v>
                </c:pt>
                <c:pt idx="948">
                  <c:v>0</c:v>
                </c:pt>
                <c:pt idx="949">
                  <c:v>8</c:v>
                </c:pt>
                <c:pt idx="950">
                  <c:v>42659</c:v>
                </c:pt>
                <c:pt idx="951">
                  <c:v>730.40000000000009</c:v>
                </c:pt>
                <c:pt idx="952">
                  <c:v>3223.71</c:v>
                </c:pt>
                <c:pt idx="953">
                  <c:v>7150.0000000000009</c:v>
                </c:pt>
                <c:pt idx="954">
                  <c:v>151.80000000000001</c:v>
                </c:pt>
                <c:pt idx="955">
                  <c:v>387</c:v>
                </c:pt>
                <c:pt idx="956">
                  <c:v>21</c:v>
                </c:pt>
                <c:pt idx="957">
                  <c:v>18.060000000000002</c:v>
                </c:pt>
                <c:pt idx="958">
                  <c:v>6893</c:v>
                </c:pt>
                <c:pt idx="959">
                  <c:v>154</c:v>
                </c:pt>
                <c:pt idx="960">
                  <c:v>1302</c:v>
                </c:pt>
                <c:pt idx="961">
                  <c:v>841.50000000000011</c:v>
                </c:pt>
                <c:pt idx="962">
                  <c:v>853.98</c:v>
                </c:pt>
                <c:pt idx="963">
                  <c:v>165</c:v>
                </c:pt>
                <c:pt idx="964">
                  <c:v>1551.0000000000002</c:v>
                </c:pt>
                <c:pt idx="965">
                  <c:v>12.9</c:v>
                </c:pt>
                <c:pt idx="966">
                  <c:v>123</c:v>
                </c:pt>
                <c:pt idx="967">
                  <c:v>2233.3200000000002</c:v>
                </c:pt>
                <c:pt idx="968">
                  <c:v>162.5</c:v>
                </c:pt>
                <c:pt idx="969">
                  <c:v>7389</c:v>
                </c:pt>
                <c:pt idx="970">
                  <c:v>4</c:v>
                </c:pt>
                <c:pt idx="971">
                  <c:v>355</c:v>
                </c:pt>
                <c:pt idx="972">
                  <c:v>324</c:v>
                </c:pt>
                <c:pt idx="973">
                  <c:v>19925.98</c:v>
                </c:pt>
                <c:pt idx="974">
                  <c:v>116.92</c:v>
                </c:pt>
                <c:pt idx="975">
                  <c:v>87</c:v>
                </c:pt>
                <c:pt idx="976">
                  <c:v>124</c:v>
                </c:pt>
                <c:pt idx="977">
                  <c:v>15.48</c:v>
                </c:pt>
                <c:pt idx="978">
                  <c:v>2740</c:v>
                </c:pt>
                <c:pt idx="979">
                  <c:v>28</c:v>
                </c:pt>
                <c:pt idx="980">
                  <c:v>1699.5000000000002</c:v>
                </c:pt>
                <c:pt idx="981">
                  <c:v>774</c:v>
                </c:pt>
                <c:pt idx="982">
                  <c:v>18.060000000000002</c:v>
                </c:pt>
                <c:pt idx="983">
                  <c:v>1</c:v>
                </c:pt>
                <c:pt idx="984">
                  <c:v>197</c:v>
                </c:pt>
                <c:pt idx="985">
                  <c:v>19</c:v>
                </c:pt>
                <c:pt idx="986">
                  <c:v>610.5</c:v>
                </c:pt>
                <c:pt idx="987">
                  <c:v>285</c:v>
                </c:pt>
                <c:pt idx="988">
                  <c:v>100</c:v>
                </c:pt>
                <c:pt idx="989">
                  <c:v>0</c:v>
                </c:pt>
                <c:pt idx="990">
                  <c:v>138.60000000000002</c:v>
                </c:pt>
                <c:pt idx="991">
                  <c:v>25.8</c:v>
                </c:pt>
                <c:pt idx="992">
                  <c:v>1226.79</c:v>
                </c:pt>
                <c:pt idx="993">
                  <c:v>154</c:v>
                </c:pt>
                <c:pt idx="994">
                  <c:v>217</c:v>
                </c:pt>
                <c:pt idx="995">
                  <c:v>8.8000000000000007</c:v>
                </c:pt>
                <c:pt idx="996">
                  <c:v>699.18000000000006</c:v>
                </c:pt>
                <c:pt idx="997">
                  <c:v>671</c:v>
                </c:pt>
                <c:pt idx="998">
                  <c:v>3.25</c:v>
                </c:pt>
                <c:pt idx="999">
                  <c:v>11.61</c:v>
                </c:pt>
                <c:pt idx="1000">
                  <c:v>4258</c:v>
                </c:pt>
                <c:pt idx="1001">
                  <c:v>51.06</c:v>
                </c:pt>
                <c:pt idx="1002">
                  <c:v>18</c:v>
                </c:pt>
                <c:pt idx="1003">
                  <c:v>31.82</c:v>
                </c:pt>
                <c:pt idx="1004">
                  <c:v>11009.900000000001</c:v>
                </c:pt>
                <c:pt idx="1005">
                  <c:v>11.61</c:v>
                </c:pt>
                <c:pt idx="1006">
                  <c:v>11.61</c:v>
                </c:pt>
                <c:pt idx="1007">
                  <c:v>10.32</c:v>
                </c:pt>
                <c:pt idx="1008">
                  <c:v>24</c:v>
                </c:pt>
                <c:pt idx="1009">
                  <c:v>645</c:v>
                </c:pt>
                <c:pt idx="1010">
                  <c:v>16.77</c:v>
                </c:pt>
                <c:pt idx="1011">
                  <c:v>48</c:v>
                </c:pt>
                <c:pt idx="1012">
                  <c:v>11.1</c:v>
                </c:pt>
                <c:pt idx="1013">
                  <c:v>508.38</c:v>
                </c:pt>
                <c:pt idx="1014">
                  <c:v>46</c:v>
                </c:pt>
                <c:pt idx="1015">
                  <c:v>148</c:v>
                </c:pt>
                <c:pt idx="1016">
                  <c:v>14311</c:v>
                </c:pt>
                <c:pt idx="1017">
                  <c:v>6564</c:v>
                </c:pt>
                <c:pt idx="1018">
                  <c:v>20</c:v>
                </c:pt>
                <c:pt idx="1019">
                  <c:v>7.7000000000000011</c:v>
                </c:pt>
                <c:pt idx="1020">
                  <c:v>157</c:v>
                </c:pt>
                <c:pt idx="1021">
                  <c:v>660</c:v>
                </c:pt>
                <c:pt idx="1022">
                  <c:v>19.350000000000001</c:v>
                </c:pt>
                <c:pt idx="1023">
                  <c:v>86.58</c:v>
                </c:pt>
                <c:pt idx="1024">
                  <c:v>44</c:v>
                </c:pt>
                <c:pt idx="1025">
                  <c:v>91</c:v>
                </c:pt>
                <c:pt idx="1026">
                  <c:v>300</c:v>
                </c:pt>
                <c:pt idx="1027">
                  <c:v>4</c:v>
                </c:pt>
                <c:pt idx="1028">
                  <c:v>1342.89</c:v>
                </c:pt>
                <c:pt idx="1029">
                  <c:v>58533.75</c:v>
                </c:pt>
                <c:pt idx="1030">
                  <c:v>2704.7</c:v>
                </c:pt>
                <c:pt idx="1031">
                  <c:v>27</c:v>
                </c:pt>
                <c:pt idx="1032">
                  <c:v>75.900000000000006</c:v>
                </c:pt>
                <c:pt idx="1033">
                  <c:v>50</c:v>
                </c:pt>
                <c:pt idx="1034">
                  <c:v>743</c:v>
                </c:pt>
                <c:pt idx="1035">
                  <c:v>9041</c:v>
                </c:pt>
                <c:pt idx="1036">
                  <c:v>213</c:v>
                </c:pt>
                <c:pt idx="1037">
                  <c:v>2313</c:v>
                </c:pt>
                <c:pt idx="1038">
                  <c:v>5747</c:v>
                </c:pt>
                <c:pt idx="1039">
                  <c:v>577</c:v>
                </c:pt>
                <c:pt idx="1040">
                  <c:v>141.34</c:v>
                </c:pt>
                <c:pt idx="1041">
                  <c:v>6</c:v>
                </c:pt>
                <c:pt idx="1042">
                  <c:v>968.00000000000011</c:v>
                </c:pt>
                <c:pt idx="1043">
                  <c:v>3300.0000000000005</c:v>
                </c:pt>
                <c:pt idx="1044">
                  <c:v>306</c:v>
                </c:pt>
                <c:pt idx="1045">
                  <c:v>1188.0900000000001</c:v>
                </c:pt>
                <c:pt idx="1046">
                  <c:v>262.90000000000003</c:v>
                </c:pt>
                <c:pt idx="1047">
                  <c:v>382</c:v>
                </c:pt>
                <c:pt idx="1048">
                  <c:v>433</c:v>
                </c:pt>
                <c:pt idx="1049">
                  <c:v>148.74</c:v>
                </c:pt>
                <c:pt idx="1050">
                  <c:v>81.400000000000006</c:v>
                </c:pt>
                <c:pt idx="1051">
                  <c:v>177</c:v>
                </c:pt>
                <c:pt idx="1052">
                  <c:v>181</c:v>
                </c:pt>
                <c:pt idx="1053">
                  <c:v>236.8</c:v>
                </c:pt>
                <c:pt idx="1054">
                  <c:v>919.08</c:v>
                </c:pt>
                <c:pt idx="1055">
                  <c:v>165</c:v>
                </c:pt>
                <c:pt idx="1056">
                  <c:v>1353.21</c:v>
                </c:pt>
                <c:pt idx="1057">
                  <c:v>1176</c:v>
                </c:pt>
                <c:pt idx="1058">
                  <c:v>152.22</c:v>
                </c:pt>
                <c:pt idx="1059">
                  <c:v>1213.8900000000001</c:v>
                </c:pt>
                <c:pt idx="1060">
                  <c:v>103</c:v>
                </c:pt>
                <c:pt idx="1061">
                  <c:v>2763</c:v>
                </c:pt>
                <c:pt idx="1062">
                  <c:v>125</c:v>
                </c:pt>
                <c:pt idx="1063">
                  <c:v>238</c:v>
                </c:pt>
                <c:pt idx="1064">
                  <c:v>126</c:v>
                </c:pt>
                <c:pt idx="1065">
                  <c:v>6.6000000000000005</c:v>
                </c:pt>
                <c:pt idx="1066">
                  <c:v>186</c:v>
                </c:pt>
                <c:pt idx="1067">
                  <c:v>539.22</c:v>
                </c:pt>
                <c:pt idx="1068">
                  <c:v>82.5</c:v>
                </c:pt>
                <c:pt idx="1069">
                  <c:v>702.90000000000009</c:v>
                </c:pt>
                <c:pt idx="1070">
                  <c:v>434.50000000000006</c:v>
                </c:pt>
                <c:pt idx="1071">
                  <c:v>598</c:v>
                </c:pt>
                <c:pt idx="1072">
                  <c:v>493.90000000000003</c:v>
                </c:pt>
                <c:pt idx="1073">
                  <c:v>200</c:v>
                </c:pt>
                <c:pt idx="1074">
                  <c:v>575.72</c:v>
                </c:pt>
                <c:pt idx="1075">
                  <c:v>111</c:v>
                </c:pt>
                <c:pt idx="1076">
                  <c:v>45</c:v>
                </c:pt>
                <c:pt idx="1077">
                  <c:v>757</c:v>
                </c:pt>
                <c:pt idx="1078">
                  <c:v>27</c:v>
                </c:pt>
                <c:pt idx="1079">
                  <c:v>0</c:v>
                </c:pt>
                <c:pt idx="1080">
                  <c:v>165</c:v>
                </c:pt>
                <c:pt idx="1081">
                  <c:v>308</c:v>
                </c:pt>
                <c:pt idx="1082">
                  <c:v>57</c:v>
                </c:pt>
                <c:pt idx="1083">
                  <c:v>303.60000000000002</c:v>
                </c:pt>
                <c:pt idx="1084">
                  <c:v>63</c:v>
                </c:pt>
                <c:pt idx="1085">
                  <c:v>4993</c:v>
                </c:pt>
                <c:pt idx="1086">
                  <c:v>2774</c:v>
                </c:pt>
                <c:pt idx="1087">
                  <c:v>11.61</c:v>
                </c:pt>
                <c:pt idx="1088">
                  <c:v>47</c:v>
                </c:pt>
                <c:pt idx="1089">
                  <c:v>282</c:v>
                </c:pt>
                <c:pt idx="1090">
                  <c:v>22</c:v>
                </c:pt>
                <c:pt idx="1091">
                  <c:v>0</c:v>
                </c:pt>
                <c:pt idx="1092">
                  <c:v>50</c:v>
                </c:pt>
                <c:pt idx="1093">
                  <c:v>54</c:v>
                </c:pt>
                <c:pt idx="1094">
                  <c:v>23.22</c:v>
                </c:pt>
                <c:pt idx="1095">
                  <c:v>279</c:v>
                </c:pt>
                <c:pt idx="1096">
                  <c:v>89.01</c:v>
                </c:pt>
                <c:pt idx="1097">
                  <c:v>28.380000000000003</c:v>
                </c:pt>
                <c:pt idx="1098">
                  <c:v>146</c:v>
                </c:pt>
                <c:pt idx="1099">
                  <c:v>31</c:v>
                </c:pt>
                <c:pt idx="1100">
                  <c:v>0</c:v>
                </c:pt>
                <c:pt idx="1101">
                  <c:v>58</c:v>
                </c:pt>
                <c:pt idx="1102">
                  <c:v>28.380000000000003</c:v>
                </c:pt>
                <c:pt idx="1103">
                  <c:v>82.55</c:v>
                </c:pt>
                <c:pt idx="1104">
                  <c:v>823.62</c:v>
                </c:pt>
                <c:pt idx="1105">
                  <c:v>7</c:v>
                </c:pt>
                <c:pt idx="1106">
                  <c:v>24.51</c:v>
                </c:pt>
                <c:pt idx="1107">
                  <c:v>257</c:v>
                </c:pt>
                <c:pt idx="1108">
                  <c:v>5.5</c:v>
                </c:pt>
                <c:pt idx="1109">
                  <c:v>0</c:v>
                </c:pt>
                <c:pt idx="1110">
                  <c:v>282.68</c:v>
                </c:pt>
                <c:pt idx="1111">
                  <c:v>303.15000000000003</c:v>
                </c:pt>
                <c:pt idx="1112">
                  <c:v>558.80000000000007</c:v>
                </c:pt>
                <c:pt idx="1113">
                  <c:v>15.48</c:v>
                </c:pt>
                <c:pt idx="1114">
                  <c:v>6251</c:v>
                </c:pt>
                <c:pt idx="1115">
                  <c:v>86</c:v>
                </c:pt>
                <c:pt idx="1116">
                  <c:v>258</c:v>
                </c:pt>
                <c:pt idx="1117">
                  <c:v>1499</c:v>
                </c:pt>
                <c:pt idx="1118">
                  <c:v>34</c:v>
                </c:pt>
                <c:pt idx="1119">
                  <c:v>3196</c:v>
                </c:pt>
                <c:pt idx="1120">
                  <c:v>411</c:v>
                </c:pt>
                <c:pt idx="1121">
                  <c:v>24.51</c:v>
                </c:pt>
                <c:pt idx="1122">
                  <c:v>292</c:v>
                </c:pt>
                <c:pt idx="1123">
                  <c:v>10.32</c:v>
                </c:pt>
                <c:pt idx="1124">
                  <c:v>88</c:v>
                </c:pt>
                <c:pt idx="1125">
                  <c:v>6.6000000000000005</c:v>
                </c:pt>
                <c:pt idx="1126">
                  <c:v>47.300000000000004</c:v>
                </c:pt>
                <c:pt idx="1127">
                  <c:v>6</c:v>
                </c:pt>
                <c:pt idx="1128">
                  <c:v>3163</c:v>
                </c:pt>
                <c:pt idx="1129">
                  <c:v>33</c:v>
                </c:pt>
                <c:pt idx="1130">
                  <c:v>380</c:v>
                </c:pt>
                <c:pt idx="1131">
                  <c:v>33</c:v>
                </c:pt>
                <c:pt idx="1132">
                  <c:v>46</c:v>
                </c:pt>
                <c:pt idx="1133">
                  <c:v>16.5</c:v>
                </c:pt>
                <c:pt idx="1134">
                  <c:v>159</c:v>
                </c:pt>
                <c:pt idx="1135">
                  <c:v>6042</c:v>
                </c:pt>
                <c:pt idx="1136">
                  <c:v>18</c:v>
                </c:pt>
                <c:pt idx="1137">
                  <c:v>2871.2</c:v>
                </c:pt>
                <c:pt idx="1138">
                  <c:v>552.20000000000005</c:v>
                </c:pt>
                <c:pt idx="1139">
                  <c:v>28.12</c:v>
                </c:pt>
                <c:pt idx="1140">
                  <c:v>79</c:v>
                </c:pt>
                <c:pt idx="1141">
                  <c:v>14</c:v>
                </c:pt>
                <c:pt idx="1142">
                  <c:v>85</c:v>
                </c:pt>
                <c:pt idx="1143">
                  <c:v>1273.8000000000002</c:v>
                </c:pt>
                <c:pt idx="1144">
                  <c:v>29</c:v>
                </c:pt>
                <c:pt idx="1145">
                  <c:v>74</c:v>
                </c:pt>
                <c:pt idx="1146">
                  <c:v>796.40000000000009</c:v>
                </c:pt>
                <c:pt idx="1147">
                  <c:v>826.89</c:v>
                </c:pt>
                <c:pt idx="1148">
                  <c:v>49</c:v>
                </c:pt>
                <c:pt idx="1149">
                  <c:v>500</c:v>
                </c:pt>
                <c:pt idx="1150">
                  <c:v>129</c:v>
                </c:pt>
                <c:pt idx="1151">
                  <c:v>51.6</c:v>
                </c:pt>
                <c:pt idx="1152">
                  <c:v>54</c:v>
                </c:pt>
                <c:pt idx="1153">
                  <c:v>5756</c:v>
                </c:pt>
                <c:pt idx="1154">
                  <c:v>16.77</c:v>
                </c:pt>
                <c:pt idx="1155">
                  <c:v>52</c:v>
                </c:pt>
                <c:pt idx="1156">
                  <c:v>109.65</c:v>
                </c:pt>
                <c:pt idx="1157">
                  <c:v>303.39999999999998</c:v>
                </c:pt>
                <c:pt idx="1158">
                  <c:v>807.40000000000009</c:v>
                </c:pt>
                <c:pt idx="1159">
                  <c:v>64</c:v>
                </c:pt>
                <c:pt idx="1160">
                  <c:v>579.21</c:v>
                </c:pt>
                <c:pt idx="1161">
                  <c:v>43</c:v>
                </c:pt>
                <c:pt idx="1162">
                  <c:v>29</c:v>
                </c:pt>
                <c:pt idx="1163">
                  <c:v>36</c:v>
                </c:pt>
                <c:pt idx="1164">
                  <c:v>354</c:v>
                </c:pt>
                <c:pt idx="1165">
                  <c:v>277</c:v>
                </c:pt>
                <c:pt idx="1166">
                  <c:v>8698</c:v>
                </c:pt>
                <c:pt idx="1167">
                  <c:v>2658.82</c:v>
                </c:pt>
                <c:pt idx="1168">
                  <c:v>109</c:v>
                </c:pt>
                <c:pt idx="1169">
                  <c:v>2037.96</c:v>
                </c:pt>
                <c:pt idx="1170">
                  <c:v>116</c:v>
                </c:pt>
                <c:pt idx="1171">
                  <c:v>480</c:v>
                </c:pt>
                <c:pt idx="1172">
                  <c:v>60</c:v>
                </c:pt>
                <c:pt idx="1173">
                  <c:v>18</c:v>
                </c:pt>
                <c:pt idx="1174">
                  <c:v>38</c:v>
                </c:pt>
                <c:pt idx="1175">
                  <c:v>165</c:v>
                </c:pt>
                <c:pt idx="1176">
                  <c:v>280</c:v>
                </c:pt>
                <c:pt idx="1177">
                  <c:v>1.9500000000000002</c:v>
                </c:pt>
                <c:pt idx="1178">
                  <c:v>54</c:v>
                </c:pt>
                <c:pt idx="1179">
                  <c:v>12</c:v>
                </c:pt>
                <c:pt idx="1180">
                  <c:v>0</c:v>
                </c:pt>
                <c:pt idx="1181">
                  <c:v>55</c:v>
                </c:pt>
                <c:pt idx="1182">
                  <c:v>36</c:v>
                </c:pt>
                <c:pt idx="1183">
                  <c:v>428.28000000000003</c:v>
                </c:pt>
                <c:pt idx="1184">
                  <c:v>2126.7599999999998</c:v>
                </c:pt>
                <c:pt idx="1185">
                  <c:v>30.800000000000004</c:v>
                </c:pt>
                <c:pt idx="1186">
                  <c:v>14</c:v>
                </c:pt>
                <c:pt idx="1187">
                  <c:v>0</c:v>
                </c:pt>
                <c:pt idx="1188">
                  <c:v>33</c:v>
                </c:pt>
                <c:pt idx="1189">
                  <c:v>1906.24</c:v>
                </c:pt>
                <c:pt idx="1190">
                  <c:v>27.09</c:v>
                </c:pt>
                <c:pt idx="1191">
                  <c:v>24.51</c:v>
                </c:pt>
                <c:pt idx="1192">
                  <c:v>365</c:v>
                </c:pt>
                <c:pt idx="1193">
                  <c:v>3372</c:v>
                </c:pt>
                <c:pt idx="1194">
                  <c:v>490</c:v>
                </c:pt>
                <c:pt idx="1195">
                  <c:v>6450</c:v>
                </c:pt>
                <c:pt idx="1196">
                  <c:v>1366</c:v>
                </c:pt>
                <c:pt idx="1197">
                  <c:v>0</c:v>
                </c:pt>
                <c:pt idx="1198">
                  <c:v>666.6</c:v>
                </c:pt>
                <c:pt idx="1199">
                  <c:v>8</c:v>
                </c:pt>
                <c:pt idx="1200">
                  <c:v>533</c:v>
                </c:pt>
                <c:pt idx="1201">
                  <c:v>254</c:v>
                </c:pt>
                <c:pt idx="1202">
                  <c:v>269.5</c:v>
                </c:pt>
                <c:pt idx="1203">
                  <c:v>2</c:v>
                </c:pt>
                <c:pt idx="1204">
                  <c:v>580.9</c:v>
                </c:pt>
                <c:pt idx="1205">
                  <c:v>338</c:v>
                </c:pt>
                <c:pt idx="1206">
                  <c:v>465</c:v>
                </c:pt>
                <c:pt idx="1207">
                  <c:v>98</c:v>
                </c:pt>
                <c:pt idx="1208">
                  <c:v>257</c:v>
                </c:pt>
                <c:pt idx="1209">
                  <c:v>61</c:v>
                </c:pt>
                <c:pt idx="1210">
                  <c:v>399</c:v>
                </c:pt>
                <c:pt idx="1211">
                  <c:v>64.5</c:v>
                </c:pt>
                <c:pt idx="1212">
                  <c:v>102</c:v>
                </c:pt>
                <c:pt idx="1213">
                  <c:v>11</c:v>
                </c:pt>
                <c:pt idx="1214">
                  <c:v>9.0300000000000011</c:v>
                </c:pt>
                <c:pt idx="1215">
                  <c:v>48</c:v>
                </c:pt>
                <c:pt idx="1216">
                  <c:v>882</c:v>
                </c:pt>
                <c:pt idx="1217">
                  <c:v>574</c:v>
                </c:pt>
                <c:pt idx="1218">
                  <c:v>987.80000000000007</c:v>
                </c:pt>
                <c:pt idx="1219">
                  <c:v>34</c:v>
                </c:pt>
                <c:pt idx="1220">
                  <c:v>605</c:v>
                </c:pt>
                <c:pt idx="1221">
                  <c:v>33</c:v>
                </c:pt>
                <c:pt idx="1222">
                  <c:v>3604</c:v>
                </c:pt>
                <c:pt idx="1223">
                  <c:v>30</c:v>
                </c:pt>
                <c:pt idx="1224">
                  <c:v>59.2</c:v>
                </c:pt>
                <c:pt idx="1225">
                  <c:v>1287</c:v>
                </c:pt>
                <c:pt idx="1226">
                  <c:v>61.92</c:v>
                </c:pt>
                <c:pt idx="1227">
                  <c:v>461</c:v>
                </c:pt>
                <c:pt idx="1228">
                  <c:v>399</c:v>
                </c:pt>
                <c:pt idx="1229">
                  <c:v>4.4000000000000004</c:v>
                </c:pt>
                <c:pt idx="1230">
                  <c:v>2381.34</c:v>
                </c:pt>
                <c:pt idx="1231">
                  <c:v>0</c:v>
                </c:pt>
                <c:pt idx="1232">
                  <c:v>244.2</c:v>
                </c:pt>
                <c:pt idx="1233">
                  <c:v>2028</c:v>
                </c:pt>
                <c:pt idx="1234">
                  <c:v>447.63</c:v>
                </c:pt>
                <c:pt idx="1235">
                  <c:v>28</c:v>
                </c:pt>
                <c:pt idx="1236">
                  <c:v>6</c:v>
                </c:pt>
                <c:pt idx="1237">
                  <c:v>9.9</c:v>
                </c:pt>
                <c:pt idx="1238">
                  <c:v>3.87</c:v>
                </c:pt>
                <c:pt idx="1239">
                  <c:v>43.86</c:v>
                </c:pt>
                <c:pt idx="1240">
                  <c:v>99</c:v>
                </c:pt>
                <c:pt idx="1241">
                  <c:v>156</c:v>
                </c:pt>
                <c:pt idx="1242">
                  <c:v>5.5</c:v>
                </c:pt>
                <c:pt idx="1243">
                  <c:v>500</c:v>
                </c:pt>
                <c:pt idx="1244">
                  <c:v>7.74</c:v>
                </c:pt>
                <c:pt idx="1245">
                  <c:v>222</c:v>
                </c:pt>
                <c:pt idx="1246">
                  <c:v>221</c:v>
                </c:pt>
                <c:pt idx="1247">
                  <c:v>0</c:v>
                </c:pt>
                <c:pt idx="1248">
                  <c:v>253</c:v>
                </c:pt>
                <c:pt idx="1249">
                  <c:v>199</c:v>
                </c:pt>
                <c:pt idx="1250">
                  <c:v>55</c:v>
                </c:pt>
                <c:pt idx="1251">
                  <c:v>243</c:v>
                </c:pt>
                <c:pt idx="1252">
                  <c:v>2</c:v>
                </c:pt>
                <c:pt idx="1253">
                  <c:v>256.70999999999998</c:v>
                </c:pt>
                <c:pt idx="1254">
                  <c:v>1650.0000000000002</c:v>
                </c:pt>
                <c:pt idx="1255">
                  <c:v>0.74</c:v>
                </c:pt>
                <c:pt idx="1256">
                  <c:v>691</c:v>
                </c:pt>
                <c:pt idx="1257">
                  <c:v>1004.18</c:v>
                </c:pt>
                <c:pt idx="1258">
                  <c:v>589.53</c:v>
                </c:pt>
                <c:pt idx="1259">
                  <c:v>10.32</c:v>
                </c:pt>
                <c:pt idx="1260">
                  <c:v>200.20000000000002</c:v>
                </c:pt>
                <c:pt idx="1261">
                  <c:v>163</c:v>
                </c:pt>
                <c:pt idx="1262">
                  <c:v>86</c:v>
                </c:pt>
                <c:pt idx="1263">
                  <c:v>493.90000000000003</c:v>
                </c:pt>
                <c:pt idx="1264">
                  <c:v>133</c:v>
                </c:pt>
                <c:pt idx="1265">
                  <c:v>2771</c:v>
                </c:pt>
                <c:pt idx="1266">
                  <c:v>147</c:v>
                </c:pt>
                <c:pt idx="1267">
                  <c:v>16.77</c:v>
                </c:pt>
                <c:pt idx="1268">
                  <c:v>440.00000000000006</c:v>
                </c:pt>
                <c:pt idx="1269">
                  <c:v>431</c:v>
                </c:pt>
                <c:pt idx="1270">
                  <c:v>338.8</c:v>
                </c:pt>
                <c:pt idx="1271">
                  <c:v>1349.76</c:v>
                </c:pt>
                <c:pt idx="1272">
                  <c:v>19.98</c:v>
                </c:pt>
                <c:pt idx="1273">
                  <c:v>45.15</c:v>
                </c:pt>
                <c:pt idx="1274">
                  <c:v>1755</c:v>
                </c:pt>
                <c:pt idx="1275">
                  <c:v>35</c:v>
                </c:pt>
                <c:pt idx="1276">
                  <c:v>500</c:v>
                </c:pt>
                <c:pt idx="1277">
                  <c:v>888</c:v>
                </c:pt>
                <c:pt idx="1278">
                  <c:v>314.5</c:v>
                </c:pt>
                <c:pt idx="1279">
                  <c:v>1817</c:v>
                </c:pt>
                <c:pt idx="1280">
                  <c:v>450</c:v>
                </c:pt>
                <c:pt idx="1281">
                  <c:v>1493.8000000000002</c:v>
                </c:pt>
                <c:pt idx="1282">
                  <c:v>171.68</c:v>
                </c:pt>
                <c:pt idx="1283">
                  <c:v>1007.6000000000001</c:v>
                </c:pt>
                <c:pt idx="1284">
                  <c:v>3058</c:v>
                </c:pt>
                <c:pt idx="1285">
                  <c:v>97</c:v>
                </c:pt>
                <c:pt idx="1286">
                  <c:v>3891.8</c:v>
                </c:pt>
                <c:pt idx="1287">
                  <c:v>11</c:v>
                </c:pt>
                <c:pt idx="1288">
                  <c:v>499</c:v>
                </c:pt>
                <c:pt idx="1289">
                  <c:v>106</c:v>
                </c:pt>
                <c:pt idx="1290">
                  <c:v>499</c:v>
                </c:pt>
                <c:pt idx="1291">
                  <c:v>1149.96</c:v>
                </c:pt>
                <c:pt idx="1292">
                  <c:v>216</c:v>
                </c:pt>
                <c:pt idx="1293">
                  <c:v>27</c:v>
                </c:pt>
                <c:pt idx="1294">
                  <c:v>1237.6000000000001</c:v>
                </c:pt>
                <c:pt idx="1295">
                  <c:v>366.3</c:v>
                </c:pt>
                <c:pt idx="1296">
                  <c:v>568.31999999999994</c:v>
                </c:pt>
                <c:pt idx="1297">
                  <c:v>334.40000000000003</c:v>
                </c:pt>
                <c:pt idx="1298">
                  <c:v>55250</c:v>
                </c:pt>
                <c:pt idx="1299">
                  <c:v>854.7</c:v>
                </c:pt>
                <c:pt idx="1300">
                  <c:v>16.77</c:v>
                </c:pt>
                <c:pt idx="1301">
                  <c:v>70</c:v>
                </c:pt>
                <c:pt idx="1302">
                  <c:v>3.3000000000000003</c:v>
                </c:pt>
                <c:pt idx="1303">
                  <c:v>61</c:v>
                </c:pt>
                <c:pt idx="1304">
                  <c:v>35</c:v>
                </c:pt>
                <c:pt idx="1305">
                  <c:v>2500.46</c:v>
                </c:pt>
                <c:pt idx="1306">
                  <c:v>1791</c:v>
                </c:pt>
                <c:pt idx="1307">
                  <c:v>233.20000000000002</c:v>
                </c:pt>
                <c:pt idx="1308">
                  <c:v>46.44</c:v>
                </c:pt>
                <c:pt idx="1309">
                  <c:v>500</c:v>
                </c:pt>
                <c:pt idx="1310">
                  <c:v>19.350000000000001</c:v>
                </c:pt>
                <c:pt idx="1311">
                  <c:v>12.9</c:v>
                </c:pt>
                <c:pt idx="1312">
                  <c:v>65</c:v>
                </c:pt>
                <c:pt idx="1313">
                  <c:v>128</c:v>
                </c:pt>
                <c:pt idx="1314">
                  <c:v>179</c:v>
                </c:pt>
                <c:pt idx="1315">
                  <c:v>148</c:v>
                </c:pt>
                <c:pt idx="1316">
                  <c:v>21.93</c:v>
                </c:pt>
                <c:pt idx="1317">
                  <c:v>6.45</c:v>
                </c:pt>
                <c:pt idx="1318">
                  <c:v>0</c:v>
                </c:pt>
                <c:pt idx="1319">
                  <c:v>103.6</c:v>
                </c:pt>
                <c:pt idx="1320">
                  <c:v>35</c:v>
                </c:pt>
                <c:pt idx="1321">
                  <c:v>1</c:v>
                </c:pt>
                <c:pt idx="1322">
                  <c:v>44</c:v>
                </c:pt>
                <c:pt idx="1323">
                  <c:v>209.42</c:v>
                </c:pt>
                <c:pt idx="1324">
                  <c:v>0</c:v>
                </c:pt>
                <c:pt idx="1325">
                  <c:v>816.2</c:v>
                </c:pt>
                <c:pt idx="1326">
                  <c:v>4</c:v>
                </c:pt>
                <c:pt idx="1327">
                  <c:v>511</c:v>
                </c:pt>
                <c:pt idx="1328">
                  <c:v>9</c:v>
                </c:pt>
                <c:pt idx="1329">
                  <c:v>141</c:v>
                </c:pt>
                <c:pt idx="1330">
                  <c:v>511</c:v>
                </c:pt>
                <c:pt idx="1331">
                  <c:v>206</c:v>
                </c:pt>
                <c:pt idx="1332">
                  <c:v>579</c:v>
                </c:pt>
                <c:pt idx="1333">
                  <c:v>2979</c:v>
                </c:pt>
                <c:pt idx="1334">
                  <c:v>717.8</c:v>
                </c:pt>
                <c:pt idx="1335">
                  <c:v>322</c:v>
                </c:pt>
                <c:pt idx="1336">
                  <c:v>1290</c:v>
                </c:pt>
                <c:pt idx="1337">
                  <c:v>493.90000000000003</c:v>
                </c:pt>
                <c:pt idx="1338">
                  <c:v>7.74</c:v>
                </c:pt>
                <c:pt idx="1339">
                  <c:v>100</c:v>
                </c:pt>
                <c:pt idx="1340">
                  <c:v>1601</c:v>
                </c:pt>
                <c:pt idx="1341">
                  <c:v>35</c:v>
                </c:pt>
                <c:pt idx="1342">
                  <c:v>300</c:v>
                </c:pt>
                <c:pt idx="1343">
                  <c:v>275</c:v>
                </c:pt>
                <c:pt idx="1344">
                  <c:v>15</c:v>
                </c:pt>
                <c:pt idx="1345">
                  <c:v>429</c:v>
                </c:pt>
                <c:pt idx="1346">
                  <c:v>783.2</c:v>
                </c:pt>
                <c:pt idx="1347">
                  <c:v>1885</c:v>
                </c:pt>
                <c:pt idx="1348">
                  <c:v>5795</c:v>
                </c:pt>
                <c:pt idx="1349">
                  <c:v>15</c:v>
                </c:pt>
                <c:pt idx="1350">
                  <c:v>6.45</c:v>
                </c:pt>
                <c:pt idx="1351">
                  <c:v>1290</c:v>
                </c:pt>
                <c:pt idx="1352">
                  <c:v>23</c:v>
                </c:pt>
                <c:pt idx="1353">
                  <c:v>102.05</c:v>
                </c:pt>
                <c:pt idx="1354">
                  <c:v>6</c:v>
                </c:pt>
                <c:pt idx="1355">
                  <c:v>195</c:v>
                </c:pt>
                <c:pt idx="1356">
                  <c:v>94</c:v>
                </c:pt>
                <c:pt idx="1357">
                  <c:v>30.96</c:v>
                </c:pt>
                <c:pt idx="1358">
                  <c:v>127.71000000000001</c:v>
                </c:pt>
                <c:pt idx="1359">
                  <c:v>5529</c:v>
                </c:pt>
                <c:pt idx="1360">
                  <c:v>6767</c:v>
                </c:pt>
                <c:pt idx="1361">
                  <c:v>0</c:v>
                </c:pt>
                <c:pt idx="1362">
                  <c:v>22</c:v>
                </c:pt>
                <c:pt idx="1363">
                  <c:v>10.32</c:v>
                </c:pt>
                <c:pt idx="1364">
                  <c:v>25.16</c:v>
                </c:pt>
                <c:pt idx="1365">
                  <c:v>603.84</c:v>
                </c:pt>
                <c:pt idx="1366">
                  <c:v>187</c:v>
                </c:pt>
                <c:pt idx="1367">
                  <c:v>573</c:v>
                </c:pt>
                <c:pt idx="1368">
                  <c:v>74.800000000000011</c:v>
                </c:pt>
                <c:pt idx="1369">
                  <c:v>975</c:v>
                </c:pt>
                <c:pt idx="1370">
                  <c:v>0</c:v>
                </c:pt>
                <c:pt idx="1371">
                  <c:v>445.48</c:v>
                </c:pt>
                <c:pt idx="1372">
                  <c:v>2</c:v>
                </c:pt>
                <c:pt idx="1373">
                  <c:v>498</c:v>
                </c:pt>
                <c:pt idx="1374">
                  <c:v>115</c:v>
                </c:pt>
                <c:pt idx="1375">
                  <c:v>1648.9</c:v>
                </c:pt>
                <c:pt idx="1376">
                  <c:v>4</c:v>
                </c:pt>
                <c:pt idx="1377">
                  <c:v>1562.19</c:v>
                </c:pt>
                <c:pt idx="1378">
                  <c:v>49</c:v>
                </c:pt>
                <c:pt idx="1379">
                  <c:v>6007</c:v>
                </c:pt>
                <c:pt idx="1380">
                  <c:v>23</c:v>
                </c:pt>
                <c:pt idx="1381">
                  <c:v>117.39</c:v>
                </c:pt>
                <c:pt idx="1382">
                  <c:v>40</c:v>
                </c:pt>
                <c:pt idx="1383">
                  <c:v>6822.8</c:v>
                </c:pt>
                <c:pt idx="1384">
                  <c:v>499</c:v>
                </c:pt>
                <c:pt idx="1385">
                  <c:v>80.300000000000011</c:v>
                </c:pt>
                <c:pt idx="1386">
                  <c:v>1032</c:v>
                </c:pt>
                <c:pt idx="1387">
                  <c:v>1016.76</c:v>
                </c:pt>
                <c:pt idx="1388">
                  <c:v>236</c:v>
                </c:pt>
                <c:pt idx="1389">
                  <c:v>716.31999999999994</c:v>
                </c:pt>
                <c:pt idx="1390">
                  <c:v>205.72</c:v>
                </c:pt>
                <c:pt idx="1391">
                  <c:v>10</c:v>
                </c:pt>
                <c:pt idx="1392">
                  <c:v>7.74</c:v>
                </c:pt>
                <c:pt idx="1393">
                  <c:v>125</c:v>
                </c:pt>
                <c:pt idx="1394">
                  <c:v>7</c:v>
                </c:pt>
                <c:pt idx="1395">
                  <c:v>113.30000000000001</c:v>
                </c:pt>
                <c:pt idx="1396">
                  <c:v>1902</c:v>
                </c:pt>
                <c:pt idx="1397">
                  <c:v>1447.38</c:v>
                </c:pt>
                <c:pt idx="1398">
                  <c:v>1513.17</c:v>
                </c:pt>
                <c:pt idx="1399">
                  <c:v>1365</c:v>
                </c:pt>
                <c:pt idx="1400">
                  <c:v>12</c:v>
                </c:pt>
                <c:pt idx="1401">
                  <c:v>0</c:v>
                </c:pt>
                <c:pt idx="1402">
                  <c:v>37958.300000000003</c:v>
                </c:pt>
                <c:pt idx="1403">
                  <c:v>975.31999999999994</c:v>
                </c:pt>
                <c:pt idx="1404">
                  <c:v>40</c:v>
                </c:pt>
                <c:pt idx="1405">
                  <c:v>1128</c:v>
                </c:pt>
                <c:pt idx="1406">
                  <c:v>142</c:v>
                </c:pt>
                <c:pt idx="1407">
                  <c:v>35.200000000000003</c:v>
                </c:pt>
                <c:pt idx="1408">
                  <c:v>488</c:v>
                </c:pt>
                <c:pt idx="1409">
                  <c:v>431</c:v>
                </c:pt>
                <c:pt idx="1410">
                  <c:v>123</c:v>
                </c:pt>
                <c:pt idx="1411">
                  <c:v>493.90000000000003</c:v>
                </c:pt>
                <c:pt idx="1412">
                  <c:v>13</c:v>
                </c:pt>
                <c:pt idx="1413">
                  <c:v>170</c:v>
                </c:pt>
                <c:pt idx="1414">
                  <c:v>318</c:v>
                </c:pt>
                <c:pt idx="1415">
                  <c:v>183</c:v>
                </c:pt>
                <c:pt idx="1416">
                  <c:v>232</c:v>
                </c:pt>
                <c:pt idx="1417">
                  <c:v>24</c:v>
                </c:pt>
                <c:pt idx="1418">
                  <c:v>35</c:v>
                </c:pt>
                <c:pt idx="1419">
                  <c:v>2534.5</c:v>
                </c:pt>
                <c:pt idx="1420">
                  <c:v>68.08</c:v>
                </c:pt>
                <c:pt idx="1421">
                  <c:v>5749</c:v>
                </c:pt>
                <c:pt idx="1422">
                  <c:v>320</c:v>
                </c:pt>
                <c:pt idx="1423">
                  <c:v>59</c:v>
                </c:pt>
                <c:pt idx="1424">
                  <c:v>255.20000000000002</c:v>
                </c:pt>
                <c:pt idx="1425">
                  <c:v>1306</c:v>
                </c:pt>
                <c:pt idx="1426">
                  <c:v>500</c:v>
                </c:pt>
                <c:pt idx="1427">
                  <c:v>581.90000000000009</c:v>
                </c:pt>
                <c:pt idx="1428">
                  <c:v>900</c:v>
                </c:pt>
                <c:pt idx="1429">
                  <c:v>581</c:v>
                </c:pt>
                <c:pt idx="1430">
                  <c:v>444.74</c:v>
                </c:pt>
                <c:pt idx="1431">
                  <c:v>1324.83</c:v>
                </c:pt>
                <c:pt idx="1432">
                  <c:v>3225</c:v>
                </c:pt>
                <c:pt idx="1433">
                  <c:v>336.7</c:v>
                </c:pt>
                <c:pt idx="1434">
                  <c:v>836</c:v>
                </c:pt>
                <c:pt idx="1435">
                  <c:v>893.97</c:v>
                </c:pt>
                <c:pt idx="1436">
                  <c:v>7.74</c:v>
                </c:pt>
                <c:pt idx="1437">
                  <c:v>158.4</c:v>
                </c:pt>
                <c:pt idx="1438">
                  <c:v>806.25</c:v>
                </c:pt>
                <c:pt idx="1439">
                  <c:v>1030.7</c:v>
                </c:pt>
                <c:pt idx="1440">
                  <c:v>42.900000000000006</c:v>
                </c:pt>
                <c:pt idx="1441">
                  <c:v>196.08</c:v>
                </c:pt>
                <c:pt idx="1442">
                  <c:v>97</c:v>
                </c:pt>
                <c:pt idx="1443">
                  <c:v>61</c:v>
                </c:pt>
                <c:pt idx="1444">
                  <c:v>198.00000000000003</c:v>
                </c:pt>
                <c:pt idx="1445">
                  <c:v>813.99</c:v>
                </c:pt>
                <c:pt idx="1446">
                  <c:v>11</c:v>
                </c:pt>
                <c:pt idx="1447">
                  <c:v>36.26</c:v>
                </c:pt>
                <c:pt idx="1448">
                  <c:v>7578</c:v>
                </c:pt>
                <c:pt idx="1449">
                  <c:v>409.20000000000005</c:v>
                </c:pt>
                <c:pt idx="1450">
                  <c:v>161</c:v>
                </c:pt>
                <c:pt idx="1451">
                  <c:v>537.98</c:v>
                </c:pt>
                <c:pt idx="1452">
                  <c:v>18.060000000000002</c:v>
                </c:pt>
                <c:pt idx="1453">
                  <c:v>67.100000000000009</c:v>
                </c:pt>
                <c:pt idx="1454">
                  <c:v>750</c:v>
                </c:pt>
                <c:pt idx="1455">
                  <c:v>9</c:v>
                </c:pt>
                <c:pt idx="1456">
                  <c:v>74.820000000000007</c:v>
                </c:pt>
                <c:pt idx="1457">
                  <c:v>69</c:v>
                </c:pt>
                <c:pt idx="1458">
                  <c:v>24.51</c:v>
                </c:pt>
                <c:pt idx="1459">
                  <c:v>12.100000000000001</c:v>
                </c:pt>
                <c:pt idx="1460">
                  <c:v>1632</c:v>
                </c:pt>
                <c:pt idx="1461">
                  <c:v>2152</c:v>
                </c:pt>
                <c:pt idx="1462">
                  <c:v>940.50000000000011</c:v>
                </c:pt>
                <c:pt idx="1463">
                  <c:v>50</c:v>
                </c:pt>
                <c:pt idx="1464">
                  <c:v>15</c:v>
                </c:pt>
                <c:pt idx="1465">
                  <c:v>1314.5</c:v>
                </c:pt>
                <c:pt idx="1466">
                  <c:v>385.00000000000006</c:v>
                </c:pt>
                <c:pt idx="1467">
                  <c:v>46</c:v>
                </c:pt>
                <c:pt idx="1468">
                  <c:v>185</c:v>
                </c:pt>
                <c:pt idx="1469">
                  <c:v>10658</c:v>
                </c:pt>
                <c:pt idx="1470">
                  <c:v>201</c:v>
                </c:pt>
                <c:pt idx="1471">
                  <c:v>3740.0000000000005</c:v>
                </c:pt>
                <c:pt idx="1472">
                  <c:v>77</c:v>
                </c:pt>
                <c:pt idx="1473">
                  <c:v>49</c:v>
                </c:pt>
                <c:pt idx="1474">
                  <c:v>8761.5</c:v>
                </c:pt>
                <c:pt idx="1475">
                  <c:v>323</c:v>
                </c:pt>
                <c:pt idx="1476">
                  <c:v>178</c:v>
                </c:pt>
                <c:pt idx="1477">
                  <c:v>34.83</c:v>
                </c:pt>
                <c:pt idx="1478">
                  <c:v>594</c:v>
                </c:pt>
                <c:pt idx="1479">
                  <c:v>590</c:v>
                </c:pt>
                <c:pt idx="1480">
                  <c:v>162</c:v>
                </c:pt>
                <c:pt idx="1481">
                  <c:v>8</c:v>
                </c:pt>
                <c:pt idx="1482">
                  <c:v>278.98</c:v>
                </c:pt>
                <c:pt idx="1483">
                  <c:v>7</c:v>
                </c:pt>
                <c:pt idx="1484">
                  <c:v>317.90000000000003</c:v>
                </c:pt>
                <c:pt idx="1485">
                  <c:v>532</c:v>
                </c:pt>
                <c:pt idx="1486">
                  <c:v>19565.599999999999</c:v>
                </c:pt>
                <c:pt idx="1487">
                  <c:v>115</c:v>
                </c:pt>
                <c:pt idx="1488">
                  <c:v>182</c:v>
                </c:pt>
                <c:pt idx="1489">
                  <c:v>744.33</c:v>
                </c:pt>
                <c:pt idx="1490">
                  <c:v>32</c:v>
                </c:pt>
                <c:pt idx="1491">
                  <c:v>25</c:v>
                </c:pt>
                <c:pt idx="1492">
                  <c:v>587.55999999999995</c:v>
                </c:pt>
                <c:pt idx="1493">
                  <c:v>112.2</c:v>
                </c:pt>
                <c:pt idx="1494">
                  <c:v>20.72</c:v>
                </c:pt>
                <c:pt idx="1495">
                  <c:v>484</c:v>
                </c:pt>
                <c:pt idx="1496">
                  <c:v>440.00000000000006</c:v>
                </c:pt>
                <c:pt idx="1497">
                  <c:v>505</c:v>
                </c:pt>
                <c:pt idx="1498">
                  <c:v>22</c:v>
                </c:pt>
                <c:pt idx="1499">
                  <c:v>63</c:v>
                </c:pt>
                <c:pt idx="1500">
                  <c:v>2</c:v>
                </c:pt>
                <c:pt idx="1501">
                  <c:v>183.70000000000002</c:v>
                </c:pt>
                <c:pt idx="1502">
                  <c:v>138</c:v>
                </c:pt>
                <c:pt idx="1503">
                  <c:v>243</c:v>
                </c:pt>
                <c:pt idx="1504">
                  <c:v>3864</c:v>
                </c:pt>
                <c:pt idx="1505">
                  <c:v>1542</c:v>
                </c:pt>
                <c:pt idx="1506">
                  <c:v>5</c:v>
                </c:pt>
                <c:pt idx="1507">
                  <c:v>100.62</c:v>
                </c:pt>
                <c:pt idx="1508">
                  <c:v>127.71000000000001</c:v>
                </c:pt>
                <c:pt idx="1509">
                  <c:v>794.76</c:v>
                </c:pt>
                <c:pt idx="1510">
                  <c:v>11.61</c:v>
                </c:pt>
                <c:pt idx="1511">
                  <c:v>2969</c:v>
                </c:pt>
                <c:pt idx="1512">
                  <c:v>64</c:v>
                </c:pt>
                <c:pt idx="1513">
                  <c:v>199</c:v>
                </c:pt>
                <c:pt idx="1514">
                  <c:v>27</c:v>
                </c:pt>
                <c:pt idx="1515">
                  <c:v>6</c:v>
                </c:pt>
                <c:pt idx="1516">
                  <c:v>867</c:v>
                </c:pt>
                <c:pt idx="1517">
                  <c:v>58</c:v>
                </c:pt>
                <c:pt idx="1518">
                  <c:v>131</c:v>
                </c:pt>
                <c:pt idx="1519">
                  <c:v>19839</c:v>
                </c:pt>
                <c:pt idx="1520">
                  <c:v>218</c:v>
                </c:pt>
                <c:pt idx="1521">
                  <c:v>130.9</c:v>
                </c:pt>
                <c:pt idx="1522">
                  <c:v>1240.98</c:v>
                </c:pt>
                <c:pt idx="1523">
                  <c:v>335.5</c:v>
                </c:pt>
                <c:pt idx="1524">
                  <c:v>138.60000000000002</c:v>
                </c:pt>
                <c:pt idx="1525">
                  <c:v>94.600000000000009</c:v>
                </c:pt>
                <c:pt idx="1526">
                  <c:v>5535.94</c:v>
                </c:pt>
                <c:pt idx="1527">
                  <c:v>882.2</c:v>
                </c:pt>
                <c:pt idx="1528">
                  <c:v>33</c:v>
                </c:pt>
                <c:pt idx="1529">
                  <c:v>86</c:v>
                </c:pt>
                <c:pt idx="1530">
                  <c:v>1463</c:v>
                </c:pt>
                <c:pt idx="1531">
                  <c:v>770.00000000000011</c:v>
                </c:pt>
                <c:pt idx="1532">
                  <c:v>1043.6100000000001</c:v>
                </c:pt>
                <c:pt idx="1533">
                  <c:v>873.93999999999994</c:v>
                </c:pt>
                <c:pt idx="1534">
                  <c:v>65</c:v>
                </c:pt>
                <c:pt idx="1535">
                  <c:v>4783</c:v>
                </c:pt>
                <c:pt idx="1536">
                  <c:v>29</c:v>
                </c:pt>
                <c:pt idx="1537">
                  <c:v>158.67000000000002</c:v>
                </c:pt>
                <c:pt idx="1538">
                  <c:v>11.61</c:v>
                </c:pt>
                <c:pt idx="1539">
                  <c:v>658.90000000000009</c:v>
                </c:pt>
                <c:pt idx="1540">
                  <c:v>2000</c:v>
                </c:pt>
                <c:pt idx="1541">
                  <c:v>100</c:v>
                </c:pt>
                <c:pt idx="1542">
                  <c:v>193.5</c:v>
                </c:pt>
                <c:pt idx="1543">
                  <c:v>4370.4399999999996</c:v>
                </c:pt>
                <c:pt idx="1544">
                  <c:v>292</c:v>
                </c:pt>
                <c:pt idx="1545">
                  <c:v>228.66</c:v>
                </c:pt>
                <c:pt idx="1546">
                  <c:v>138</c:v>
                </c:pt>
                <c:pt idx="1547">
                  <c:v>326</c:v>
                </c:pt>
                <c:pt idx="1548">
                  <c:v>150</c:v>
                </c:pt>
                <c:pt idx="1549">
                  <c:v>25</c:v>
                </c:pt>
                <c:pt idx="1550">
                  <c:v>434</c:v>
                </c:pt>
                <c:pt idx="1551">
                  <c:v>10.32</c:v>
                </c:pt>
                <c:pt idx="1552">
                  <c:v>63.800000000000004</c:v>
                </c:pt>
                <c:pt idx="1553">
                  <c:v>592.90000000000009</c:v>
                </c:pt>
                <c:pt idx="1554">
                  <c:v>647.5</c:v>
                </c:pt>
                <c:pt idx="1555">
                  <c:v>3.3000000000000003</c:v>
                </c:pt>
                <c:pt idx="1556">
                  <c:v>607</c:v>
                </c:pt>
                <c:pt idx="1557">
                  <c:v>204.60000000000002</c:v>
                </c:pt>
                <c:pt idx="1558">
                  <c:v>4771.8</c:v>
                </c:pt>
                <c:pt idx="1559">
                  <c:v>3</c:v>
                </c:pt>
                <c:pt idx="1560">
                  <c:v>108</c:v>
                </c:pt>
                <c:pt idx="1561">
                  <c:v>482.48</c:v>
                </c:pt>
                <c:pt idx="1562">
                  <c:v>51.6</c:v>
                </c:pt>
                <c:pt idx="1563">
                  <c:v>5350</c:v>
                </c:pt>
                <c:pt idx="1564">
                  <c:v>4</c:v>
                </c:pt>
                <c:pt idx="1565">
                  <c:v>275</c:v>
                </c:pt>
                <c:pt idx="1566">
                  <c:v>75</c:v>
                </c:pt>
                <c:pt idx="1567">
                  <c:v>118706</c:v>
                </c:pt>
                <c:pt idx="1568">
                  <c:v>523</c:v>
                </c:pt>
                <c:pt idx="1569">
                  <c:v>59.400000000000006</c:v>
                </c:pt>
                <c:pt idx="1570">
                  <c:v>16.5</c:v>
                </c:pt>
                <c:pt idx="1571">
                  <c:v>957</c:v>
                </c:pt>
                <c:pt idx="1572">
                  <c:v>57</c:v>
                </c:pt>
                <c:pt idx="1573">
                  <c:v>8.8000000000000007</c:v>
                </c:pt>
                <c:pt idx="1574">
                  <c:v>1377.72</c:v>
                </c:pt>
                <c:pt idx="1575">
                  <c:v>154</c:v>
                </c:pt>
                <c:pt idx="1576">
                  <c:v>0</c:v>
                </c:pt>
                <c:pt idx="1577">
                  <c:v>1179</c:v>
                </c:pt>
                <c:pt idx="1578">
                  <c:v>18.700000000000003</c:v>
                </c:pt>
                <c:pt idx="1579">
                  <c:v>203.82</c:v>
                </c:pt>
                <c:pt idx="1580">
                  <c:v>78.100000000000009</c:v>
                </c:pt>
                <c:pt idx="1581">
                  <c:v>113.30000000000001</c:v>
                </c:pt>
                <c:pt idx="1582">
                  <c:v>19.350000000000001</c:v>
                </c:pt>
                <c:pt idx="1583">
                  <c:v>211.20000000000002</c:v>
                </c:pt>
                <c:pt idx="1584">
                  <c:v>352.24</c:v>
                </c:pt>
                <c:pt idx="1585">
                  <c:v>327</c:v>
                </c:pt>
                <c:pt idx="1586">
                  <c:v>774</c:v>
                </c:pt>
                <c:pt idx="1587">
                  <c:v>1650.0000000000002</c:v>
                </c:pt>
                <c:pt idx="1588">
                  <c:v>552.78</c:v>
                </c:pt>
                <c:pt idx="1589">
                  <c:v>1371</c:v>
                </c:pt>
                <c:pt idx="1590">
                  <c:v>36</c:v>
                </c:pt>
                <c:pt idx="1591">
                  <c:v>4</c:v>
                </c:pt>
                <c:pt idx="1592">
                  <c:v>56</c:v>
                </c:pt>
                <c:pt idx="1593">
                  <c:v>1</c:v>
                </c:pt>
                <c:pt idx="1594">
                  <c:v>157</c:v>
                </c:pt>
                <c:pt idx="1595">
                  <c:v>1801</c:v>
                </c:pt>
                <c:pt idx="1596">
                  <c:v>9</c:v>
                </c:pt>
                <c:pt idx="1597">
                  <c:v>47</c:v>
                </c:pt>
                <c:pt idx="1598">
                  <c:v>36.120000000000005</c:v>
                </c:pt>
                <c:pt idx="1599">
                  <c:v>1593.15</c:v>
                </c:pt>
                <c:pt idx="1600">
                  <c:v>6</c:v>
                </c:pt>
                <c:pt idx="1601">
                  <c:v>36.120000000000005</c:v>
                </c:pt>
                <c:pt idx="1602">
                  <c:v>0</c:v>
                </c:pt>
                <c:pt idx="1603">
                  <c:v>348.70000000000005</c:v>
                </c:pt>
                <c:pt idx="1604">
                  <c:v>299</c:v>
                </c:pt>
                <c:pt idx="1605">
                  <c:v>45.1</c:v>
                </c:pt>
                <c:pt idx="1606">
                  <c:v>49.500000000000007</c:v>
                </c:pt>
                <c:pt idx="1607">
                  <c:v>311</c:v>
                </c:pt>
                <c:pt idx="1608">
                  <c:v>268</c:v>
                </c:pt>
                <c:pt idx="1609">
                  <c:v>438</c:v>
                </c:pt>
                <c:pt idx="1610">
                  <c:v>9.0300000000000011</c:v>
                </c:pt>
                <c:pt idx="1611">
                  <c:v>9.0300000000000011</c:v>
                </c:pt>
                <c:pt idx="1612">
                  <c:v>37.410000000000004</c:v>
                </c:pt>
                <c:pt idx="1613">
                  <c:v>81</c:v>
                </c:pt>
                <c:pt idx="1614">
                  <c:v>22</c:v>
                </c:pt>
                <c:pt idx="1615">
                  <c:v>451</c:v>
                </c:pt>
                <c:pt idx="1616">
                  <c:v>118.68</c:v>
                </c:pt>
                <c:pt idx="1617">
                  <c:v>195</c:v>
                </c:pt>
                <c:pt idx="1618">
                  <c:v>41</c:v>
                </c:pt>
                <c:pt idx="1619">
                  <c:v>2</c:v>
                </c:pt>
                <c:pt idx="1620">
                  <c:v>366.3</c:v>
                </c:pt>
                <c:pt idx="1621">
                  <c:v>1082</c:v>
                </c:pt>
                <c:pt idx="1622">
                  <c:v>0</c:v>
                </c:pt>
                <c:pt idx="1623">
                  <c:v>366</c:v>
                </c:pt>
                <c:pt idx="1624">
                  <c:v>106</c:v>
                </c:pt>
                <c:pt idx="1625">
                  <c:v>9.0300000000000011</c:v>
                </c:pt>
                <c:pt idx="1626">
                  <c:v>11</c:v>
                </c:pt>
                <c:pt idx="1627">
                  <c:v>4.4000000000000004</c:v>
                </c:pt>
                <c:pt idx="1628">
                  <c:v>39</c:v>
                </c:pt>
                <c:pt idx="1629">
                  <c:v>447.70000000000005</c:v>
                </c:pt>
                <c:pt idx="1630">
                  <c:v>1100</c:v>
                </c:pt>
                <c:pt idx="1631">
                  <c:v>11</c:v>
                </c:pt>
                <c:pt idx="1632">
                  <c:v>159</c:v>
                </c:pt>
                <c:pt idx="1633">
                  <c:v>5964.96</c:v>
                </c:pt>
                <c:pt idx="1634">
                  <c:v>4</c:v>
                </c:pt>
                <c:pt idx="1635">
                  <c:v>348.3</c:v>
                </c:pt>
                <c:pt idx="1636">
                  <c:v>35.200000000000003</c:v>
                </c:pt>
                <c:pt idx="1637">
                  <c:v>19</c:v>
                </c:pt>
                <c:pt idx="1638">
                  <c:v>118</c:v>
                </c:pt>
                <c:pt idx="1639">
                  <c:v>18</c:v>
                </c:pt>
                <c:pt idx="1640">
                  <c:v>823.02</c:v>
                </c:pt>
                <c:pt idx="1641">
                  <c:v>20.900000000000002</c:v>
                </c:pt>
                <c:pt idx="1642">
                  <c:v>385.00000000000006</c:v>
                </c:pt>
                <c:pt idx="1643">
                  <c:v>25.8</c:v>
                </c:pt>
                <c:pt idx="1644">
                  <c:v>2592</c:v>
                </c:pt>
                <c:pt idx="1645">
                  <c:v>675</c:v>
                </c:pt>
                <c:pt idx="1646">
                  <c:v>140.80000000000001</c:v>
                </c:pt>
                <c:pt idx="1647">
                  <c:v>108</c:v>
                </c:pt>
                <c:pt idx="1648">
                  <c:v>0</c:v>
                </c:pt>
                <c:pt idx="1649">
                  <c:v>14</c:v>
                </c:pt>
                <c:pt idx="1650">
                  <c:v>7</c:v>
                </c:pt>
                <c:pt idx="1651">
                  <c:v>220</c:v>
                </c:pt>
                <c:pt idx="1652">
                  <c:v>4620</c:v>
                </c:pt>
                <c:pt idx="1653">
                  <c:v>5595</c:v>
                </c:pt>
                <c:pt idx="1654">
                  <c:v>29</c:v>
                </c:pt>
                <c:pt idx="1655">
                  <c:v>833</c:v>
                </c:pt>
                <c:pt idx="1656">
                  <c:v>7465</c:v>
                </c:pt>
                <c:pt idx="1657">
                  <c:v>123.20000000000002</c:v>
                </c:pt>
                <c:pt idx="1658">
                  <c:v>186</c:v>
                </c:pt>
                <c:pt idx="1659">
                  <c:v>38</c:v>
                </c:pt>
                <c:pt idx="1660">
                  <c:v>255</c:v>
                </c:pt>
                <c:pt idx="1661">
                  <c:v>238.28</c:v>
                </c:pt>
                <c:pt idx="1662">
                  <c:v>0</c:v>
                </c:pt>
                <c:pt idx="1663">
                  <c:v>77</c:v>
                </c:pt>
                <c:pt idx="1664">
                  <c:v>9.0300000000000011</c:v>
                </c:pt>
                <c:pt idx="1665">
                  <c:v>108.9</c:v>
                </c:pt>
                <c:pt idx="1666">
                  <c:v>347</c:v>
                </c:pt>
                <c:pt idx="1667">
                  <c:v>74</c:v>
                </c:pt>
                <c:pt idx="1668">
                  <c:v>13.200000000000001</c:v>
                </c:pt>
                <c:pt idx="1669">
                  <c:v>377.3</c:v>
                </c:pt>
                <c:pt idx="1670">
                  <c:v>783.66</c:v>
                </c:pt>
                <c:pt idx="1671">
                  <c:v>22</c:v>
                </c:pt>
                <c:pt idx="1672">
                  <c:v>99</c:v>
                </c:pt>
                <c:pt idx="1673">
                  <c:v>7.7000000000000011</c:v>
                </c:pt>
                <c:pt idx="1674">
                  <c:v>64.900000000000006</c:v>
                </c:pt>
                <c:pt idx="1675">
                  <c:v>26</c:v>
                </c:pt>
                <c:pt idx="1676">
                  <c:v>954.80000000000007</c:v>
                </c:pt>
                <c:pt idx="1677">
                  <c:v>286</c:v>
                </c:pt>
                <c:pt idx="1678">
                  <c:v>493.90000000000003</c:v>
                </c:pt>
                <c:pt idx="1679">
                  <c:v>136</c:v>
                </c:pt>
                <c:pt idx="1680">
                  <c:v>53</c:v>
                </c:pt>
                <c:pt idx="1681">
                  <c:v>503.1</c:v>
                </c:pt>
                <c:pt idx="1682">
                  <c:v>227</c:v>
                </c:pt>
                <c:pt idx="1683">
                  <c:v>1406</c:v>
                </c:pt>
                <c:pt idx="1684">
                  <c:v>5</c:v>
                </c:pt>
                <c:pt idx="1685">
                  <c:v>9</c:v>
                </c:pt>
                <c:pt idx="1686">
                  <c:v>558.80000000000007</c:v>
                </c:pt>
                <c:pt idx="1687">
                  <c:v>19</c:v>
                </c:pt>
                <c:pt idx="1688">
                  <c:v>4</c:v>
                </c:pt>
                <c:pt idx="1689">
                  <c:v>337</c:v>
                </c:pt>
                <c:pt idx="1690">
                  <c:v>71</c:v>
                </c:pt>
                <c:pt idx="1691">
                  <c:v>287.67</c:v>
                </c:pt>
                <c:pt idx="1692">
                  <c:v>777</c:v>
                </c:pt>
                <c:pt idx="1693">
                  <c:v>184</c:v>
                </c:pt>
                <c:pt idx="1694">
                  <c:v>117</c:v>
                </c:pt>
                <c:pt idx="1695">
                  <c:v>279.93</c:v>
                </c:pt>
                <c:pt idx="1696">
                  <c:v>22</c:v>
                </c:pt>
                <c:pt idx="1697">
                  <c:v>3603</c:v>
                </c:pt>
                <c:pt idx="1698">
                  <c:v>4213</c:v>
                </c:pt>
                <c:pt idx="1699">
                  <c:v>11</c:v>
                </c:pt>
                <c:pt idx="1700">
                  <c:v>6653</c:v>
                </c:pt>
                <c:pt idx="1701">
                  <c:v>528</c:v>
                </c:pt>
                <c:pt idx="1702">
                  <c:v>493.90000000000003</c:v>
                </c:pt>
                <c:pt idx="1703">
                  <c:v>11</c:v>
                </c:pt>
                <c:pt idx="1704">
                  <c:v>66</c:v>
                </c:pt>
                <c:pt idx="1705">
                  <c:v>717.2</c:v>
                </c:pt>
                <c:pt idx="1706">
                  <c:v>54</c:v>
                </c:pt>
                <c:pt idx="1707">
                  <c:v>1960</c:v>
                </c:pt>
                <c:pt idx="1708">
                  <c:v>258</c:v>
                </c:pt>
                <c:pt idx="1709">
                  <c:v>48</c:v>
                </c:pt>
                <c:pt idx="1710">
                  <c:v>52</c:v>
                </c:pt>
                <c:pt idx="1711">
                  <c:v>11.61</c:v>
                </c:pt>
                <c:pt idx="1712">
                  <c:v>493.90000000000003</c:v>
                </c:pt>
                <c:pt idx="1713">
                  <c:v>7</c:v>
                </c:pt>
                <c:pt idx="1714">
                  <c:v>78</c:v>
                </c:pt>
                <c:pt idx="1715">
                  <c:v>2843.82</c:v>
                </c:pt>
                <c:pt idx="1716">
                  <c:v>21.93</c:v>
                </c:pt>
                <c:pt idx="1717">
                  <c:v>12</c:v>
                </c:pt>
                <c:pt idx="1718">
                  <c:v>7.4</c:v>
                </c:pt>
                <c:pt idx="1719">
                  <c:v>71</c:v>
                </c:pt>
                <c:pt idx="1720">
                  <c:v>955.34</c:v>
                </c:pt>
                <c:pt idx="1721">
                  <c:v>743.7</c:v>
                </c:pt>
                <c:pt idx="1722">
                  <c:v>31.900000000000002</c:v>
                </c:pt>
                <c:pt idx="1723">
                  <c:v>0</c:v>
                </c:pt>
                <c:pt idx="1724">
                  <c:v>7</c:v>
                </c:pt>
                <c:pt idx="1725">
                  <c:v>650</c:v>
                </c:pt>
                <c:pt idx="1726">
                  <c:v>461</c:v>
                </c:pt>
                <c:pt idx="1727">
                  <c:v>235.32</c:v>
                </c:pt>
                <c:pt idx="1728">
                  <c:v>50.6</c:v>
                </c:pt>
                <c:pt idx="1729">
                  <c:v>4</c:v>
                </c:pt>
                <c:pt idx="1730">
                  <c:v>240</c:v>
                </c:pt>
                <c:pt idx="1731">
                  <c:v>459</c:v>
                </c:pt>
                <c:pt idx="1732">
                  <c:v>1462.24</c:v>
                </c:pt>
                <c:pt idx="1733">
                  <c:v>882</c:v>
                </c:pt>
                <c:pt idx="1734">
                  <c:v>25</c:v>
                </c:pt>
                <c:pt idx="1735">
                  <c:v>2.2000000000000002</c:v>
                </c:pt>
                <c:pt idx="1736">
                  <c:v>165</c:v>
                </c:pt>
                <c:pt idx="1737">
                  <c:v>334.48</c:v>
                </c:pt>
                <c:pt idx="1738">
                  <c:v>263</c:v>
                </c:pt>
                <c:pt idx="1739">
                  <c:v>39.99</c:v>
                </c:pt>
                <c:pt idx="1740">
                  <c:v>256.3</c:v>
                </c:pt>
                <c:pt idx="1741">
                  <c:v>1</c:v>
                </c:pt>
                <c:pt idx="1742">
                  <c:v>3408.9</c:v>
                </c:pt>
                <c:pt idx="1743">
                  <c:v>9040.9000000000015</c:v>
                </c:pt>
                <c:pt idx="1744">
                  <c:v>4.4000000000000004</c:v>
                </c:pt>
                <c:pt idx="1745">
                  <c:v>31</c:v>
                </c:pt>
                <c:pt idx="1746">
                  <c:v>1816</c:v>
                </c:pt>
                <c:pt idx="1747">
                  <c:v>69</c:v>
                </c:pt>
                <c:pt idx="1748">
                  <c:v>1447.38</c:v>
                </c:pt>
                <c:pt idx="1749">
                  <c:v>1054</c:v>
                </c:pt>
                <c:pt idx="1750">
                  <c:v>17.600000000000001</c:v>
                </c:pt>
                <c:pt idx="1751">
                  <c:v>4568</c:v>
                </c:pt>
                <c:pt idx="1752">
                  <c:v>495.36</c:v>
                </c:pt>
                <c:pt idx="1753">
                  <c:v>10</c:v>
                </c:pt>
                <c:pt idx="1754">
                  <c:v>138.60000000000002</c:v>
                </c:pt>
                <c:pt idx="1755">
                  <c:v>786</c:v>
                </c:pt>
                <c:pt idx="1756">
                  <c:v>36</c:v>
                </c:pt>
                <c:pt idx="1757">
                  <c:v>1998</c:v>
                </c:pt>
                <c:pt idx="1758">
                  <c:v>7</c:v>
                </c:pt>
                <c:pt idx="1759">
                  <c:v>1576.2</c:v>
                </c:pt>
                <c:pt idx="1760">
                  <c:v>7.74</c:v>
                </c:pt>
                <c:pt idx="1761">
                  <c:v>344</c:v>
                </c:pt>
                <c:pt idx="1762">
                  <c:v>42</c:v>
                </c:pt>
                <c:pt idx="1763">
                  <c:v>60.500000000000007</c:v>
                </c:pt>
                <c:pt idx="1764">
                  <c:v>2967.8</c:v>
                </c:pt>
                <c:pt idx="1765">
                  <c:v>2200</c:v>
                </c:pt>
                <c:pt idx="1766">
                  <c:v>256.70999999999998</c:v>
                </c:pt>
                <c:pt idx="1767">
                  <c:v>479.88</c:v>
                </c:pt>
                <c:pt idx="1768">
                  <c:v>615</c:v>
                </c:pt>
                <c:pt idx="1769">
                  <c:v>528</c:v>
                </c:pt>
                <c:pt idx="1770">
                  <c:v>583.08000000000004</c:v>
                </c:pt>
                <c:pt idx="1771">
                  <c:v>43</c:v>
                </c:pt>
                <c:pt idx="1772">
                  <c:v>1515</c:v>
                </c:pt>
                <c:pt idx="1773">
                  <c:v>104.34</c:v>
                </c:pt>
                <c:pt idx="1774">
                  <c:v>73228</c:v>
                </c:pt>
                <c:pt idx="1775">
                  <c:v>774</c:v>
                </c:pt>
                <c:pt idx="1776">
                  <c:v>4028.2000000000003</c:v>
                </c:pt>
                <c:pt idx="1777">
                  <c:v>4918.04</c:v>
                </c:pt>
                <c:pt idx="1778">
                  <c:v>118</c:v>
                </c:pt>
                <c:pt idx="1779">
                  <c:v>154</c:v>
                </c:pt>
                <c:pt idx="1780">
                  <c:v>72</c:v>
                </c:pt>
                <c:pt idx="1781">
                  <c:v>29.67</c:v>
                </c:pt>
                <c:pt idx="1782">
                  <c:v>46</c:v>
                </c:pt>
                <c:pt idx="1783">
                  <c:v>8</c:v>
                </c:pt>
                <c:pt idx="1784">
                  <c:v>206</c:v>
                </c:pt>
                <c:pt idx="1785">
                  <c:v>178</c:v>
                </c:pt>
                <c:pt idx="1786">
                  <c:v>2942</c:v>
                </c:pt>
                <c:pt idx="1787">
                  <c:v>239</c:v>
                </c:pt>
                <c:pt idx="1788">
                  <c:v>1278.3900000000001</c:v>
                </c:pt>
                <c:pt idx="1789">
                  <c:v>184</c:v>
                </c:pt>
                <c:pt idx="1790">
                  <c:v>236.06</c:v>
                </c:pt>
                <c:pt idx="1791">
                  <c:v>0</c:v>
                </c:pt>
                <c:pt idx="1792">
                  <c:v>333.3</c:v>
                </c:pt>
                <c:pt idx="1793">
                  <c:v>8840.0399999999991</c:v>
                </c:pt>
                <c:pt idx="1794">
                  <c:v>182.04</c:v>
                </c:pt>
                <c:pt idx="1795">
                  <c:v>452.79</c:v>
                </c:pt>
                <c:pt idx="1796">
                  <c:v>434</c:v>
                </c:pt>
                <c:pt idx="1797">
                  <c:v>759.81000000000006</c:v>
                </c:pt>
                <c:pt idx="1798">
                  <c:v>55.000000000000007</c:v>
                </c:pt>
                <c:pt idx="1799">
                  <c:v>96.94</c:v>
                </c:pt>
                <c:pt idx="1800">
                  <c:v>324</c:v>
                </c:pt>
                <c:pt idx="1801">
                  <c:v>5987.3</c:v>
                </c:pt>
                <c:pt idx="1802">
                  <c:v>54</c:v>
                </c:pt>
                <c:pt idx="1803">
                  <c:v>18.060000000000002</c:v>
                </c:pt>
                <c:pt idx="1804">
                  <c:v>4083.32</c:v>
                </c:pt>
                <c:pt idx="1805">
                  <c:v>585.20000000000005</c:v>
                </c:pt>
                <c:pt idx="1806">
                  <c:v>16</c:v>
                </c:pt>
                <c:pt idx="1807">
                  <c:v>8</c:v>
                </c:pt>
                <c:pt idx="1808">
                  <c:v>34.83</c:v>
                </c:pt>
                <c:pt idx="1809">
                  <c:v>717.24</c:v>
                </c:pt>
                <c:pt idx="1810">
                  <c:v>3631.92</c:v>
                </c:pt>
                <c:pt idx="1811">
                  <c:v>8</c:v>
                </c:pt>
                <c:pt idx="1812">
                  <c:v>931.7</c:v>
                </c:pt>
                <c:pt idx="1813">
                  <c:v>244.20000000000002</c:v>
                </c:pt>
                <c:pt idx="1814">
                  <c:v>1082</c:v>
                </c:pt>
                <c:pt idx="1815">
                  <c:v>45.14</c:v>
                </c:pt>
                <c:pt idx="1816">
                  <c:v>51.6</c:v>
                </c:pt>
                <c:pt idx="1817">
                  <c:v>1207.8000000000002</c:v>
                </c:pt>
                <c:pt idx="1818">
                  <c:v>19</c:v>
                </c:pt>
                <c:pt idx="1819">
                  <c:v>1048.58</c:v>
                </c:pt>
                <c:pt idx="1820">
                  <c:v>870.75</c:v>
                </c:pt>
                <c:pt idx="1821">
                  <c:v>157.30000000000001</c:v>
                </c:pt>
                <c:pt idx="1822">
                  <c:v>61</c:v>
                </c:pt>
                <c:pt idx="1823">
                  <c:v>679</c:v>
                </c:pt>
                <c:pt idx="1824">
                  <c:v>609</c:v>
                </c:pt>
                <c:pt idx="1825">
                  <c:v>861</c:v>
                </c:pt>
                <c:pt idx="1826">
                  <c:v>500.52000000000004</c:v>
                </c:pt>
                <c:pt idx="1827">
                  <c:v>437</c:v>
                </c:pt>
                <c:pt idx="1828">
                  <c:v>1591</c:v>
                </c:pt>
                <c:pt idx="1829">
                  <c:v>274</c:v>
                </c:pt>
                <c:pt idx="1830">
                  <c:v>59</c:v>
                </c:pt>
                <c:pt idx="1831">
                  <c:v>29.6</c:v>
                </c:pt>
                <c:pt idx="1832">
                  <c:v>79</c:v>
                </c:pt>
                <c:pt idx="1833">
                  <c:v>669.90000000000009</c:v>
                </c:pt>
                <c:pt idx="1834">
                  <c:v>359.91</c:v>
                </c:pt>
                <c:pt idx="1835">
                  <c:v>543.09</c:v>
                </c:pt>
                <c:pt idx="1836">
                  <c:v>52</c:v>
                </c:pt>
                <c:pt idx="1837">
                  <c:v>43</c:v>
                </c:pt>
                <c:pt idx="1838">
                  <c:v>780</c:v>
                </c:pt>
                <c:pt idx="1839">
                  <c:v>388.5</c:v>
                </c:pt>
                <c:pt idx="1840">
                  <c:v>19.350000000000001</c:v>
                </c:pt>
                <c:pt idx="1841">
                  <c:v>34.78</c:v>
                </c:pt>
                <c:pt idx="1842">
                  <c:v>200</c:v>
                </c:pt>
                <c:pt idx="1843">
                  <c:v>43</c:v>
                </c:pt>
                <c:pt idx="1844">
                  <c:v>132</c:v>
                </c:pt>
                <c:pt idx="1845">
                  <c:v>12053</c:v>
                </c:pt>
                <c:pt idx="1846">
                  <c:v>7</c:v>
                </c:pt>
                <c:pt idx="1847">
                  <c:v>192.21</c:v>
                </c:pt>
                <c:pt idx="1848">
                  <c:v>37</c:v>
                </c:pt>
                <c:pt idx="1849">
                  <c:v>39365</c:v>
                </c:pt>
                <c:pt idx="1850">
                  <c:v>158.35999999999999</c:v>
                </c:pt>
                <c:pt idx="1851">
                  <c:v>26432.799999999999</c:v>
                </c:pt>
                <c:pt idx="1852">
                  <c:v>122</c:v>
                </c:pt>
                <c:pt idx="1853">
                  <c:v>430.1</c:v>
                </c:pt>
                <c:pt idx="1854">
                  <c:v>1903.0000000000002</c:v>
                </c:pt>
                <c:pt idx="1855">
                  <c:v>139</c:v>
                </c:pt>
                <c:pt idx="1856">
                  <c:v>3</c:v>
                </c:pt>
                <c:pt idx="1857">
                  <c:v>240</c:v>
                </c:pt>
                <c:pt idx="1858">
                  <c:v>112</c:v>
                </c:pt>
                <c:pt idx="1859">
                  <c:v>483</c:v>
                </c:pt>
                <c:pt idx="1860">
                  <c:v>16.77</c:v>
                </c:pt>
                <c:pt idx="1861">
                  <c:v>26.64</c:v>
                </c:pt>
                <c:pt idx="1862">
                  <c:v>127.71000000000001</c:v>
                </c:pt>
                <c:pt idx="1863">
                  <c:v>31</c:v>
                </c:pt>
                <c:pt idx="1864">
                  <c:v>722</c:v>
                </c:pt>
                <c:pt idx="1865">
                  <c:v>0</c:v>
                </c:pt>
                <c:pt idx="1866">
                  <c:v>173</c:v>
                </c:pt>
                <c:pt idx="1867">
                  <c:v>6378</c:v>
                </c:pt>
                <c:pt idx="1868">
                  <c:v>2530</c:v>
                </c:pt>
                <c:pt idx="1869">
                  <c:v>847.00000000000011</c:v>
                </c:pt>
                <c:pt idx="1870">
                  <c:v>315</c:v>
                </c:pt>
                <c:pt idx="1871">
                  <c:v>13</c:v>
                </c:pt>
                <c:pt idx="1872">
                  <c:v>1058.2</c:v>
                </c:pt>
                <c:pt idx="1873">
                  <c:v>627</c:v>
                </c:pt>
                <c:pt idx="1874">
                  <c:v>200</c:v>
                </c:pt>
                <c:pt idx="1875">
                  <c:v>0</c:v>
                </c:pt>
                <c:pt idx="1876">
                  <c:v>10</c:v>
                </c:pt>
                <c:pt idx="1877">
                  <c:v>138</c:v>
                </c:pt>
                <c:pt idx="1878">
                  <c:v>537.93000000000006</c:v>
                </c:pt>
                <c:pt idx="1879">
                  <c:v>7.74</c:v>
                </c:pt>
                <c:pt idx="1880">
                  <c:v>203.5</c:v>
                </c:pt>
                <c:pt idx="1881">
                  <c:v>200</c:v>
                </c:pt>
                <c:pt idx="1882">
                  <c:v>806</c:v>
                </c:pt>
                <c:pt idx="1883">
                  <c:v>993</c:v>
                </c:pt>
                <c:pt idx="1884">
                  <c:v>1</c:v>
                </c:pt>
                <c:pt idx="1885">
                  <c:v>4614</c:v>
                </c:pt>
                <c:pt idx="1886">
                  <c:v>365.20000000000005</c:v>
                </c:pt>
                <c:pt idx="1887">
                  <c:v>506.00000000000006</c:v>
                </c:pt>
                <c:pt idx="1888">
                  <c:v>1721</c:v>
                </c:pt>
                <c:pt idx="1889">
                  <c:v>85</c:v>
                </c:pt>
                <c:pt idx="1890">
                  <c:v>208</c:v>
                </c:pt>
                <c:pt idx="1891">
                  <c:v>11</c:v>
                </c:pt>
                <c:pt idx="1892">
                  <c:v>284.15999999999997</c:v>
                </c:pt>
                <c:pt idx="1893">
                  <c:v>2803</c:v>
                </c:pt>
                <c:pt idx="1894">
                  <c:v>474</c:v>
                </c:pt>
                <c:pt idx="1895">
                  <c:v>34</c:v>
                </c:pt>
                <c:pt idx="1896">
                  <c:v>63</c:v>
                </c:pt>
                <c:pt idx="1897">
                  <c:v>5</c:v>
                </c:pt>
                <c:pt idx="1898">
                  <c:v>276</c:v>
                </c:pt>
                <c:pt idx="1899">
                  <c:v>127.28</c:v>
                </c:pt>
                <c:pt idx="1900">
                  <c:v>390.50000000000006</c:v>
                </c:pt>
                <c:pt idx="1901">
                  <c:v>77</c:v>
                </c:pt>
                <c:pt idx="1902">
                  <c:v>24</c:v>
                </c:pt>
                <c:pt idx="1903">
                  <c:v>645</c:v>
                </c:pt>
                <c:pt idx="1904">
                  <c:v>246</c:v>
                </c:pt>
                <c:pt idx="1905">
                  <c:v>135.30000000000001</c:v>
                </c:pt>
                <c:pt idx="1906">
                  <c:v>38</c:v>
                </c:pt>
                <c:pt idx="1907">
                  <c:v>9</c:v>
                </c:pt>
                <c:pt idx="1908">
                  <c:v>155.10000000000002</c:v>
                </c:pt>
                <c:pt idx="1909">
                  <c:v>38.5</c:v>
                </c:pt>
                <c:pt idx="1910">
                  <c:v>528</c:v>
                </c:pt>
                <c:pt idx="1911">
                  <c:v>177</c:v>
                </c:pt>
                <c:pt idx="1912">
                  <c:v>5938.9000000000005</c:v>
                </c:pt>
                <c:pt idx="1913">
                  <c:v>97</c:v>
                </c:pt>
                <c:pt idx="1914">
                  <c:v>216.70000000000002</c:v>
                </c:pt>
                <c:pt idx="1915">
                  <c:v>454.3</c:v>
                </c:pt>
                <c:pt idx="1916">
                  <c:v>37</c:v>
                </c:pt>
                <c:pt idx="1917">
                  <c:v>198</c:v>
                </c:pt>
                <c:pt idx="1918">
                  <c:v>25.3</c:v>
                </c:pt>
                <c:pt idx="1919">
                  <c:v>129</c:v>
                </c:pt>
                <c:pt idx="1920">
                  <c:v>9489</c:v>
                </c:pt>
                <c:pt idx="1921">
                  <c:v>550</c:v>
                </c:pt>
                <c:pt idx="1922">
                  <c:v>151.80000000000001</c:v>
                </c:pt>
                <c:pt idx="1923">
                  <c:v>22</c:v>
                </c:pt>
                <c:pt idx="1924">
                  <c:v>117</c:v>
                </c:pt>
                <c:pt idx="1925">
                  <c:v>150</c:v>
                </c:pt>
                <c:pt idx="1926">
                  <c:v>514.71</c:v>
                </c:pt>
                <c:pt idx="1927">
                  <c:v>55.47</c:v>
                </c:pt>
                <c:pt idx="1928">
                  <c:v>961</c:v>
                </c:pt>
                <c:pt idx="1929">
                  <c:v>12.9</c:v>
                </c:pt>
                <c:pt idx="1930">
                  <c:v>14</c:v>
                </c:pt>
                <c:pt idx="1931">
                  <c:v>873.93999999999994</c:v>
                </c:pt>
                <c:pt idx="1932">
                  <c:v>106.7</c:v>
                </c:pt>
                <c:pt idx="1933">
                  <c:v>2026</c:v>
                </c:pt>
                <c:pt idx="1934">
                  <c:v>1289.2</c:v>
                </c:pt>
                <c:pt idx="1935">
                  <c:v>133</c:v>
                </c:pt>
                <c:pt idx="1936">
                  <c:v>380.36</c:v>
                </c:pt>
                <c:pt idx="1937">
                  <c:v>399</c:v>
                </c:pt>
                <c:pt idx="1938">
                  <c:v>56.760000000000005</c:v>
                </c:pt>
                <c:pt idx="1939">
                  <c:v>24</c:v>
                </c:pt>
                <c:pt idx="1940">
                  <c:v>6</c:v>
                </c:pt>
                <c:pt idx="1941">
                  <c:v>388.5</c:v>
                </c:pt>
                <c:pt idx="1942">
                  <c:v>19.350000000000001</c:v>
                </c:pt>
                <c:pt idx="1943">
                  <c:v>660</c:v>
                </c:pt>
                <c:pt idx="1944">
                  <c:v>118</c:v>
                </c:pt>
                <c:pt idx="1945">
                  <c:v>807</c:v>
                </c:pt>
                <c:pt idx="1946">
                  <c:v>110.00000000000001</c:v>
                </c:pt>
                <c:pt idx="1947">
                  <c:v>1733.76</c:v>
                </c:pt>
                <c:pt idx="1948">
                  <c:v>5786</c:v>
                </c:pt>
                <c:pt idx="1949">
                  <c:v>330</c:v>
                </c:pt>
                <c:pt idx="1950">
                  <c:v>3170.82</c:v>
                </c:pt>
                <c:pt idx="1951">
                  <c:v>3</c:v>
                </c:pt>
                <c:pt idx="1952">
                  <c:v>127</c:v>
                </c:pt>
                <c:pt idx="1953">
                  <c:v>437.34</c:v>
                </c:pt>
                <c:pt idx="1954">
                  <c:v>136</c:v>
                </c:pt>
                <c:pt idx="1955">
                  <c:v>609</c:v>
                </c:pt>
                <c:pt idx="1956">
                  <c:v>77</c:v>
                </c:pt>
                <c:pt idx="1957">
                  <c:v>120</c:v>
                </c:pt>
                <c:pt idx="1958">
                  <c:v>1232</c:v>
                </c:pt>
                <c:pt idx="1959">
                  <c:v>422.40000000000003</c:v>
                </c:pt>
                <c:pt idx="1960">
                  <c:v>19</c:v>
                </c:pt>
                <c:pt idx="1961">
                  <c:v>2</c:v>
                </c:pt>
                <c:pt idx="1962">
                  <c:v>173</c:v>
                </c:pt>
                <c:pt idx="1963">
                  <c:v>233.84</c:v>
                </c:pt>
                <c:pt idx="1964">
                  <c:v>18</c:v>
                </c:pt>
                <c:pt idx="1965">
                  <c:v>806.30000000000007</c:v>
                </c:pt>
                <c:pt idx="1966">
                  <c:v>117</c:v>
                </c:pt>
                <c:pt idx="1967">
                  <c:v>251.55</c:v>
                </c:pt>
                <c:pt idx="1968">
                  <c:v>474.1</c:v>
                </c:pt>
                <c:pt idx="1969">
                  <c:v>105</c:v>
                </c:pt>
                <c:pt idx="1970">
                  <c:v>3087.7000000000003</c:v>
                </c:pt>
                <c:pt idx="1971">
                  <c:v>8</c:v>
                </c:pt>
                <c:pt idx="1972">
                  <c:v>188.10000000000002</c:v>
                </c:pt>
                <c:pt idx="1973">
                  <c:v>2025</c:v>
                </c:pt>
                <c:pt idx="1974">
                  <c:v>32</c:v>
                </c:pt>
                <c:pt idx="1975">
                  <c:v>12401</c:v>
                </c:pt>
                <c:pt idx="1976">
                  <c:v>14</c:v>
                </c:pt>
                <c:pt idx="1977">
                  <c:v>4366</c:v>
                </c:pt>
                <c:pt idx="1978">
                  <c:v>1763.43</c:v>
                </c:pt>
                <c:pt idx="1979">
                  <c:v>22</c:v>
                </c:pt>
                <c:pt idx="1980">
                  <c:v>19.350000000000001</c:v>
                </c:pt>
                <c:pt idx="1981">
                  <c:v>182.60000000000002</c:v>
                </c:pt>
                <c:pt idx="1982">
                  <c:v>4</c:v>
                </c:pt>
                <c:pt idx="1983">
                  <c:v>38.5</c:v>
                </c:pt>
                <c:pt idx="1984">
                  <c:v>180</c:v>
                </c:pt>
                <c:pt idx="1985">
                  <c:v>205.72</c:v>
                </c:pt>
                <c:pt idx="1986">
                  <c:v>287.67</c:v>
                </c:pt>
                <c:pt idx="1987">
                  <c:v>6408.72</c:v>
                </c:pt>
                <c:pt idx="1988">
                  <c:v>555.5</c:v>
                </c:pt>
                <c:pt idx="1989">
                  <c:v>14</c:v>
                </c:pt>
                <c:pt idx="1990">
                  <c:v>1208</c:v>
                </c:pt>
                <c:pt idx="1991">
                  <c:v>2250</c:v>
                </c:pt>
                <c:pt idx="1992">
                  <c:v>793.1</c:v>
                </c:pt>
                <c:pt idx="1993">
                  <c:v>21</c:v>
                </c:pt>
                <c:pt idx="1994">
                  <c:v>276</c:v>
                </c:pt>
                <c:pt idx="1995">
                  <c:v>12.9</c:v>
                </c:pt>
                <c:pt idx="1996">
                  <c:v>18</c:v>
                </c:pt>
                <c:pt idx="1997">
                  <c:v>3137</c:v>
                </c:pt>
                <c:pt idx="1998">
                  <c:v>628.1</c:v>
                </c:pt>
                <c:pt idx="1999">
                  <c:v>615</c:v>
                </c:pt>
                <c:pt idx="2000">
                  <c:v>193.60000000000002</c:v>
                </c:pt>
                <c:pt idx="2001">
                  <c:v>10482.84</c:v>
                </c:pt>
                <c:pt idx="2002">
                  <c:v>4</c:v>
                </c:pt>
                <c:pt idx="2003">
                  <c:v>227.18</c:v>
                </c:pt>
                <c:pt idx="2004">
                  <c:v>522</c:v>
                </c:pt>
                <c:pt idx="2005">
                  <c:v>12883.4</c:v>
                </c:pt>
                <c:pt idx="2006">
                  <c:v>628.23</c:v>
                </c:pt>
                <c:pt idx="2007">
                  <c:v>8244</c:v>
                </c:pt>
                <c:pt idx="2008">
                  <c:v>990</c:v>
                </c:pt>
                <c:pt idx="2009">
                  <c:v>26</c:v>
                </c:pt>
                <c:pt idx="2010">
                  <c:v>39</c:v>
                </c:pt>
                <c:pt idx="2011">
                  <c:v>514.71</c:v>
                </c:pt>
                <c:pt idx="2012">
                  <c:v>322386</c:v>
                </c:pt>
                <c:pt idx="2013">
                  <c:v>7</c:v>
                </c:pt>
                <c:pt idx="2014">
                  <c:v>40</c:v>
                </c:pt>
                <c:pt idx="2015">
                  <c:v>802</c:v>
                </c:pt>
                <c:pt idx="2016">
                  <c:v>44</c:v>
                </c:pt>
                <c:pt idx="2017">
                  <c:v>12.9</c:v>
                </c:pt>
                <c:pt idx="2018">
                  <c:v>45</c:v>
                </c:pt>
                <c:pt idx="2019">
                  <c:v>793.65</c:v>
                </c:pt>
                <c:pt idx="2020">
                  <c:v>74</c:v>
                </c:pt>
                <c:pt idx="2021">
                  <c:v>22</c:v>
                </c:pt>
                <c:pt idx="2022">
                  <c:v>265</c:v>
                </c:pt>
                <c:pt idx="2023">
                  <c:v>385.71000000000004</c:v>
                </c:pt>
                <c:pt idx="2024">
                  <c:v>16.77</c:v>
                </c:pt>
                <c:pt idx="2025">
                  <c:v>3</c:v>
                </c:pt>
                <c:pt idx="2026">
                  <c:v>431</c:v>
                </c:pt>
                <c:pt idx="2027">
                  <c:v>129</c:v>
                </c:pt>
                <c:pt idx="2028">
                  <c:v>40</c:v>
                </c:pt>
                <c:pt idx="2029">
                  <c:v>105</c:v>
                </c:pt>
                <c:pt idx="2030">
                  <c:v>97</c:v>
                </c:pt>
                <c:pt idx="2031">
                  <c:v>56.1</c:v>
                </c:pt>
                <c:pt idx="2032">
                  <c:v>330</c:v>
                </c:pt>
                <c:pt idx="2033">
                  <c:v>4</c:v>
                </c:pt>
                <c:pt idx="2034">
                  <c:v>58</c:v>
                </c:pt>
                <c:pt idx="2035">
                  <c:v>151</c:v>
                </c:pt>
                <c:pt idx="2036">
                  <c:v>366</c:v>
                </c:pt>
                <c:pt idx="2037">
                  <c:v>96.2</c:v>
                </c:pt>
                <c:pt idx="2038">
                  <c:v>29</c:v>
                </c:pt>
                <c:pt idx="2039">
                  <c:v>19.350000000000001</c:v>
                </c:pt>
                <c:pt idx="2040">
                  <c:v>12</c:v>
                </c:pt>
                <c:pt idx="2041">
                  <c:v>164</c:v>
                </c:pt>
                <c:pt idx="2042">
                  <c:v>107.80000000000001</c:v>
                </c:pt>
                <c:pt idx="2043">
                  <c:v>13</c:v>
                </c:pt>
                <c:pt idx="2044">
                  <c:v>23.22</c:v>
                </c:pt>
                <c:pt idx="2045">
                  <c:v>440</c:v>
                </c:pt>
                <c:pt idx="2046">
                  <c:v>152.22</c:v>
                </c:pt>
                <c:pt idx="2047">
                  <c:v>1437.7</c:v>
                </c:pt>
                <c:pt idx="2048">
                  <c:v>55</c:v>
                </c:pt>
                <c:pt idx="2049">
                  <c:v>469</c:v>
                </c:pt>
                <c:pt idx="2050">
                  <c:v>21.93</c:v>
                </c:pt>
                <c:pt idx="2051">
                  <c:v>666.6</c:v>
                </c:pt>
                <c:pt idx="2052">
                  <c:v>79</c:v>
                </c:pt>
                <c:pt idx="2053">
                  <c:v>48</c:v>
                </c:pt>
                <c:pt idx="2054">
                  <c:v>2</c:v>
                </c:pt>
                <c:pt idx="2055">
                  <c:v>2558.1799999999998</c:v>
                </c:pt>
                <c:pt idx="2056">
                  <c:v>21</c:v>
                </c:pt>
                <c:pt idx="2057">
                  <c:v>123</c:v>
                </c:pt>
                <c:pt idx="2058">
                  <c:v>1806</c:v>
                </c:pt>
                <c:pt idx="2059">
                  <c:v>508.26</c:v>
                </c:pt>
                <c:pt idx="2060">
                  <c:v>23.22</c:v>
                </c:pt>
                <c:pt idx="2061">
                  <c:v>152</c:v>
                </c:pt>
                <c:pt idx="2062">
                  <c:v>4412.1000000000004</c:v>
                </c:pt>
                <c:pt idx="2063">
                  <c:v>37</c:v>
                </c:pt>
                <c:pt idx="2064">
                  <c:v>369</c:v>
                </c:pt>
                <c:pt idx="2065">
                  <c:v>30</c:v>
                </c:pt>
                <c:pt idx="2066">
                  <c:v>108.9</c:v>
                </c:pt>
                <c:pt idx="2067">
                  <c:v>11.61</c:v>
                </c:pt>
                <c:pt idx="2068">
                  <c:v>381</c:v>
                </c:pt>
                <c:pt idx="2069">
                  <c:v>3</c:v>
                </c:pt>
                <c:pt idx="2070">
                  <c:v>43</c:v>
                </c:pt>
                <c:pt idx="2071">
                  <c:v>678</c:v>
                </c:pt>
                <c:pt idx="2072">
                  <c:v>20.64</c:v>
                </c:pt>
                <c:pt idx="2073">
                  <c:v>353.1</c:v>
                </c:pt>
                <c:pt idx="2074">
                  <c:v>58</c:v>
                </c:pt>
                <c:pt idx="2075">
                  <c:v>153</c:v>
                </c:pt>
                <c:pt idx="2076">
                  <c:v>358</c:v>
                </c:pt>
                <c:pt idx="2077">
                  <c:v>71</c:v>
                </c:pt>
                <c:pt idx="2078">
                  <c:v>1</c:v>
                </c:pt>
                <c:pt idx="2079">
                  <c:v>13</c:v>
                </c:pt>
                <c:pt idx="2080">
                  <c:v>118</c:v>
                </c:pt>
                <c:pt idx="2081">
                  <c:v>450</c:v>
                </c:pt>
                <c:pt idx="2082">
                  <c:v>21186</c:v>
                </c:pt>
                <c:pt idx="2083">
                  <c:v>55</c:v>
                </c:pt>
                <c:pt idx="2084">
                  <c:v>2.58</c:v>
                </c:pt>
                <c:pt idx="2085">
                  <c:v>8317.92</c:v>
                </c:pt>
                <c:pt idx="2086">
                  <c:v>850</c:v>
                </c:pt>
                <c:pt idx="2087">
                  <c:v>3407</c:v>
                </c:pt>
                <c:pt idx="2088">
                  <c:v>88</c:v>
                </c:pt>
                <c:pt idx="2089">
                  <c:v>2</c:v>
                </c:pt>
                <c:pt idx="2090">
                  <c:v>12</c:v>
                </c:pt>
                <c:pt idx="2091">
                  <c:v>14.190000000000001</c:v>
                </c:pt>
                <c:pt idx="2092">
                  <c:v>100.10000000000001</c:v>
                </c:pt>
                <c:pt idx="2093">
                  <c:v>11.61</c:v>
                </c:pt>
                <c:pt idx="2094">
                  <c:v>1373.8500000000001</c:v>
                </c:pt>
                <c:pt idx="2095">
                  <c:v>11.61</c:v>
                </c:pt>
                <c:pt idx="2096">
                  <c:v>275</c:v>
                </c:pt>
                <c:pt idx="2097">
                  <c:v>11.61</c:v>
                </c:pt>
                <c:pt idx="2098">
                  <c:v>46</c:v>
                </c:pt>
                <c:pt idx="2099">
                  <c:v>66</c:v>
                </c:pt>
                <c:pt idx="2100">
                  <c:v>23.68</c:v>
                </c:pt>
                <c:pt idx="2101">
                  <c:v>149</c:v>
                </c:pt>
                <c:pt idx="2102">
                  <c:v>28.380000000000003</c:v>
                </c:pt>
                <c:pt idx="2103">
                  <c:v>110</c:v>
                </c:pt>
                <c:pt idx="2104">
                  <c:v>14.190000000000001</c:v>
                </c:pt>
                <c:pt idx="2105">
                  <c:v>1058</c:v>
                </c:pt>
                <c:pt idx="2106">
                  <c:v>12</c:v>
                </c:pt>
                <c:pt idx="2107">
                  <c:v>250</c:v>
                </c:pt>
                <c:pt idx="2108">
                  <c:v>2753</c:v>
                </c:pt>
                <c:pt idx="2109">
                  <c:v>58</c:v>
                </c:pt>
                <c:pt idx="2110">
                  <c:v>601.14</c:v>
                </c:pt>
                <c:pt idx="2111">
                  <c:v>16</c:v>
                </c:pt>
                <c:pt idx="2112">
                  <c:v>359</c:v>
                </c:pt>
                <c:pt idx="2113">
                  <c:v>221</c:v>
                </c:pt>
                <c:pt idx="2114">
                  <c:v>94</c:v>
                </c:pt>
                <c:pt idx="2115">
                  <c:v>427</c:v>
                </c:pt>
                <c:pt idx="2116">
                  <c:v>3</c:v>
                </c:pt>
                <c:pt idx="2117">
                  <c:v>92</c:v>
                </c:pt>
                <c:pt idx="2118">
                  <c:v>4484</c:v>
                </c:pt>
                <c:pt idx="2119">
                  <c:v>14</c:v>
                </c:pt>
                <c:pt idx="2120">
                  <c:v>89</c:v>
                </c:pt>
                <c:pt idx="2121">
                  <c:v>17.02</c:v>
                </c:pt>
                <c:pt idx="2122">
                  <c:v>32.25</c:v>
                </c:pt>
                <c:pt idx="2123">
                  <c:v>99361</c:v>
                </c:pt>
                <c:pt idx="2124">
                  <c:v>44</c:v>
                </c:pt>
                <c:pt idx="2125">
                  <c:v>342.1</c:v>
                </c:pt>
                <c:pt idx="2126">
                  <c:v>270.90000000000003</c:v>
                </c:pt>
                <c:pt idx="2127">
                  <c:v>49</c:v>
                </c:pt>
                <c:pt idx="2128">
                  <c:v>136.16</c:v>
                </c:pt>
                <c:pt idx="2129">
                  <c:v>31</c:v>
                </c:pt>
                <c:pt idx="2130">
                  <c:v>17</c:v>
                </c:pt>
                <c:pt idx="2131">
                  <c:v>5.16</c:v>
                </c:pt>
                <c:pt idx="2132">
                  <c:v>631.40000000000009</c:v>
                </c:pt>
                <c:pt idx="2133">
                  <c:v>5</c:v>
                </c:pt>
                <c:pt idx="2134">
                  <c:v>964.92000000000007</c:v>
                </c:pt>
                <c:pt idx="2135">
                  <c:v>5962</c:v>
                </c:pt>
                <c:pt idx="2136">
                  <c:v>68</c:v>
                </c:pt>
                <c:pt idx="2137">
                  <c:v>22</c:v>
                </c:pt>
                <c:pt idx="2138">
                  <c:v>66</c:v>
                </c:pt>
                <c:pt idx="2139">
                  <c:v>9728.0399999999991</c:v>
                </c:pt>
                <c:pt idx="2140">
                  <c:v>400</c:v>
                </c:pt>
                <c:pt idx="2141">
                  <c:v>1667</c:v>
                </c:pt>
                <c:pt idx="2142">
                  <c:v>1323.54</c:v>
                </c:pt>
                <c:pt idx="2143">
                  <c:v>173.16</c:v>
                </c:pt>
                <c:pt idx="2144">
                  <c:v>433.64</c:v>
                </c:pt>
                <c:pt idx="2145">
                  <c:v>3947</c:v>
                </c:pt>
                <c:pt idx="2146">
                  <c:v>268.32</c:v>
                </c:pt>
                <c:pt idx="2147">
                  <c:v>18</c:v>
                </c:pt>
                <c:pt idx="2148">
                  <c:v>219.3</c:v>
                </c:pt>
                <c:pt idx="2149">
                  <c:v>5655.3600000000006</c:v>
                </c:pt>
                <c:pt idx="2150">
                  <c:v>208</c:v>
                </c:pt>
                <c:pt idx="2151">
                  <c:v>38.700000000000003</c:v>
                </c:pt>
                <c:pt idx="2152">
                  <c:v>752</c:v>
                </c:pt>
                <c:pt idx="2153">
                  <c:v>341.85</c:v>
                </c:pt>
                <c:pt idx="2154">
                  <c:v>1153</c:v>
                </c:pt>
                <c:pt idx="2155">
                  <c:v>279.40000000000003</c:v>
                </c:pt>
                <c:pt idx="2156">
                  <c:v>218</c:v>
                </c:pt>
                <c:pt idx="2157">
                  <c:v>172</c:v>
                </c:pt>
                <c:pt idx="2158">
                  <c:v>896</c:v>
                </c:pt>
                <c:pt idx="2159">
                  <c:v>65</c:v>
                </c:pt>
                <c:pt idx="2160">
                  <c:v>155</c:v>
                </c:pt>
                <c:pt idx="2161">
                  <c:v>12.9</c:v>
                </c:pt>
                <c:pt idx="2162">
                  <c:v>434.50000000000006</c:v>
                </c:pt>
                <c:pt idx="2163">
                  <c:v>11.61</c:v>
                </c:pt>
                <c:pt idx="2164">
                  <c:v>109</c:v>
                </c:pt>
                <c:pt idx="2165">
                  <c:v>58</c:v>
                </c:pt>
                <c:pt idx="2166">
                  <c:v>87</c:v>
                </c:pt>
                <c:pt idx="2167">
                  <c:v>29.67</c:v>
                </c:pt>
                <c:pt idx="2168">
                  <c:v>26</c:v>
                </c:pt>
                <c:pt idx="2169">
                  <c:v>510.40000000000003</c:v>
                </c:pt>
                <c:pt idx="2170">
                  <c:v>119</c:v>
                </c:pt>
                <c:pt idx="2171">
                  <c:v>23</c:v>
                </c:pt>
                <c:pt idx="2172">
                  <c:v>1653.3000000000002</c:v>
                </c:pt>
                <c:pt idx="2173">
                  <c:v>169</c:v>
                </c:pt>
                <c:pt idx="2174">
                  <c:v>708.40000000000009</c:v>
                </c:pt>
                <c:pt idx="2175">
                  <c:v>601.14</c:v>
                </c:pt>
                <c:pt idx="2176">
                  <c:v>1</c:v>
                </c:pt>
                <c:pt idx="2177">
                  <c:v>880.00000000000011</c:v>
                </c:pt>
                <c:pt idx="2178">
                  <c:v>19.8</c:v>
                </c:pt>
                <c:pt idx="2179">
                  <c:v>853</c:v>
                </c:pt>
                <c:pt idx="2180">
                  <c:v>958.1</c:v>
                </c:pt>
                <c:pt idx="2181">
                  <c:v>2865</c:v>
                </c:pt>
                <c:pt idx="2182">
                  <c:v>888.74</c:v>
                </c:pt>
                <c:pt idx="2183">
                  <c:v>22</c:v>
                </c:pt>
                <c:pt idx="2184">
                  <c:v>1</c:v>
                </c:pt>
                <c:pt idx="2185">
                  <c:v>7.7000000000000011</c:v>
                </c:pt>
                <c:pt idx="2186">
                  <c:v>131</c:v>
                </c:pt>
                <c:pt idx="2187">
                  <c:v>63</c:v>
                </c:pt>
                <c:pt idx="2188">
                  <c:v>2076</c:v>
                </c:pt>
                <c:pt idx="2189">
                  <c:v>64</c:v>
                </c:pt>
                <c:pt idx="2190">
                  <c:v>29.67</c:v>
                </c:pt>
                <c:pt idx="2191">
                  <c:v>455.40000000000003</c:v>
                </c:pt>
                <c:pt idx="2192">
                  <c:v>539</c:v>
                </c:pt>
                <c:pt idx="2193">
                  <c:v>450</c:v>
                </c:pt>
                <c:pt idx="2194">
                  <c:v>9.0300000000000011</c:v>
                </c:pt>
                <c:pt idx="2195">
                  <c:v>54</c:v>
                </c:pt>
                <c:pt idx="2196">
                  <c:v>36</c:v>
                </c:pt>
                <c:pt idx="2197">
                  <c:v>12833.82</c:v>
                </c:pt>
                <c:pt idx="2198">
                  <c:v>873.93999999999994</c:v>
                </c:pt>
                <c:pt idx="2199">
                  <c:v>27</c:v>
                </c:pt>
                <c:pt idx="2200">
                  <c:v>6166.2</c:v>
                </c:pt>
                <c:pt idx="2201">
                  <c:v>137.5</c:v>
                </c:pt>
                <c:pt idx="2202">
                  <c:v>33</c:v>
                </c:pt>
                <c:pt idx="2203">
                  <c:v>416</c:v>
                </c:pt>
                <c:pt idx="2204">
                  <c:v>220.00000000000003</c:v>
                </c:pt>
                <c:pt idx="2205">
                  <c:v>4723.9800000000005</c:v>
                </c:pt>
                <c:pt idx="2206">
                  <c:v>32</c:v>
                </c:pt>
                <c:pt idx="2207">
                  <c:v>2</c:v>
                </c:pt>
                <c:pt idx="2208">
                  <c:v>11.61</c:v>
                </c:pt>
                <c:pt idx="2209">
                  <c:v>7</c:v>
                </c:pt>
                <c:pt idx="2210">
                  <c:v>236.06</c:v>
                </c:pt>
                <c:pt idx="2211">
                  <c:v>528</c:v>
                </c:pt>
                <c:pt idx="2212">
                  <c:v>4298</c:v>
                </c:pt>
                <c:pt idx="2213">
                  <c:v>611.98</c:v>
                </c:pt>
                <c:pt idx="2214">
                  <c:v>57</c:v>
                </c:pt>
                <c:pt idx="2215">
                  <c:v>6.45</c:v>
                </c:pt>
                <c:pt idx="2216">
                  <c:v>490.75</c:v>
                </c:pt>
                <c:pt idx="2217">
                  <c:v>483.96</c:v>
                </c:pt>
                <c:pt idx="2218">
                  <c:v>29.700000000000003</c:v>
                </c:pt>
                <c:pt idx="2219">
                  <c:v>16902</c:v>
                </c:pt>
                <c:pt idx="2220">
                  <c:v>34</c:v>
                </c:pt>
                <c:pt idx="2221">
                  <c:v>1878.86</c:v>
                </c:pt>
                <c:pt idx="2222">
                  <c:v>231.62</c:v>
                </c:pt>
                <c:pt idx="2223">
                  <c:v>6</c:v>
                </c:pt>
                <c:pt idx="2224">
                  <c:v>3939</c:v>
                </c:pt>
                <c:pt idx="2225">
                  <c:v>312</c:v>
                </c:pt>
                <c:pt idx="2226">
                  <c:v>450</c:v>
                </c:pt>
                <c:pt idx="2227">
                  <c:v>67</c:v>
                </c:pt>
                <c:pt idx="2228">
                  <c:v>226.60000000000002</c:v>
                </c:pt>
                <c:pt idx="2229">
                  <c:v>169.4</c:v>
                </c:pt>
                <c:pt idx="2230">
                  <c:v>325</c:v>
                </c:pt>
                <c:pt idx="2231">
                  <c:v>29499</c:v>
                </c:pt>
                <c:pt idx="2232">
                  <c:v>2000</c:v>
                </c:pt>
                <c:pt idx="2233">
                  <c:v>869</c:v>
                </c:pt>
                <c:pt idx="2234">
                  <c:v>42</c:v>
                </c:pt>
                <c:pt idx="2235">
                  <c:v>25</c:v>
                </c:pt>
                <c:pt idx="2236">
                  <c:v>31</c:v>
                </c:pt>
                <c:pt idx="2237">
                  <c:v>261.87</c:v>
                </c:pt>
                <c:pt idx="2238">
                  <c:v>690</c:v>
                </c:pt>
                <c:pt idx="2239">
                  <c:v>95.460000000000008</c:v>
                </c:pt>
                <c:pt idx="2240">
                  <c:v>33</c:v>
                </c:pt>
                <c:pt idx="2241">
                  <c:v>15000</c:v>
                </c:pt>
                <c:pt idx="2242">
                  <c:v>25.3</c:v>
                </c:pt>
                <c:pt idx="2243">
                  <c:v>35</c:v>
                </c:pt>
                <c:pt idx="2244">
                  <c:v>15</c:v>
                </c:pt>
                <c:pt idx="2245">
                  <c:v>65.790000000000006</c:v>
                </c:pt>
                <c:pt idx="2246">
                  <c:v>5765.34</c:v>
                </c:pt>
                <c:pt idx="2247">
                  <c:v>8500</c:v>
                </c:pt>
                <c:pt idx="2248">
                  <c:v>1234</c:v>
                </c:pt>
                <c:pt idx="2249">
                  <c:v>1140</c:v>
                </c:pt>
                <c:pt idx="2250">
                  <c:v>450</c:v>
                </c:pt>
                <c:pt idx="2251">
                  <c:v>6050.0000000000009</c:v>
                </c:pt>
                <c:pt idx="2252">
                  <c:v>1404.52</c:v>
                </c:pt>
                <c:pt idx="2253">
                  <c:v>688.6</c:v>
                </c:pt>
                <c:pt idx="2254">
                  <c:v>975</c:v>
                </c:pt>
                <c:pt idx="2255">
                  <c:v>37.410000000000004</c:v>
                </c:pt>
                <c:pt idx="2256">
                  <c:v>129.35</c:v>
                </c:pt>
                <c:pt idx="2257">
                  <c:v>0</c:v>
                </c:pt>
                <c:pt idx="2258">
                  <c:v>2</c:v>
                </c:pt>
                <c:pt idx="2259">
                  <c:v>775</c:v>
                </c:pt>
                <c:pt idx="2260">
                  <c:v>766.64</c:v>
                </c:pt>
                <c:pt idx="2261">
                  <c:v>740</c:v>
                </c:pt>
                <c:pt idx="2262">
                  <c:v>98</c:v>
                </c:pt>
                <c:pt idx="2263">
                  <c:v>798</c:v>
                </c:pt>
                <c:pt idx="2264">
                  <c:v>29215</c:v>
                </c:pt>
                <c:pt idx="2265">
                  <c:v>25</c:v>
                </c:pt>
                <c:pt idx="2266">
                  <c:v>303.39999999999998</c:v>
                </c:pt>
                <c:pt idx="2267">
                  <c:v>652.30000000000007</c:v>
                </c:pt>
                <c:pt idx="2268">
                  <c:v>57130</c:v>
                </c:pt>
                <c:pt idx="2269">
                  <c:v>1282.26</c:v>
                </c:pt>
                <c:pt idx="2270">
                  <c:v>482.46000000000004</c:v>
                </c:pt>
                <c:pt idx="2271">
                  <c:v>254</c:v>
                </c:pt>
                <c:pt idx="2272">
                  <c:v>550.83000000000004</c:v>
                </c:pt>
                <c:pt idx="2273">
                  <c:v>101</c:v>
                </c:pt>
                <c:pt idx="2274">
                  <c:v>288.20000000000005</c:v>
                </c:pt>
                <c:pt idx="2275">
                  <c:v>1250.5999999999999</c:v>
                </c:pt>
                <c:pt idx="2276">
                  <c:v>2.96</c:v>
                </c:pt>
                <c:pt idx="2277">
                  <c:v>879.12</c:v>
                </c:pt>
                <c:pt idx="2278">
                  <c:v>138</c:v>
                </c:pt>
                <c:pt idx="2279">
                  <c:v>250</c:v>
                </c:pt>
                <c:pt idx="2280">
                  <c:v>127.28</c:v>
                </c:pt>
                <c:pt idx="2281">
                  <c:v>1065.5999999999999</c:v>
                </c:pt>
                <c:pt idx="2282">
                  <c:v>7.74</c:v>
                </c:pt>
                <c:pt idx="2283">
                  <c:v>101.91</c:v>
                </c:pt>
                <c:pt idx="2284">
                  <c:v>193</c:v>
                </c:pt>
                <c:pt idx="2285">
                  <c:v>3019</c:v>
                </c:pt>
                <c:pt idx="2286">
                  <c:v>3</c:v>
                </c:pt>
                <c:pt idx="2287">
                  <c:v>138</c:v>
                </c:pt>
                <c:pt idx="2288">
                  <c:v>149</c:v>
                </c:pt>
                <c:pt idx="2289">
                  <c:v>543</c:v>
                </c:pt>
                <c:pt idx="2290">
                  <c:v>49</c:v>
                </c:pt>
                <c:pt idx="2291">
                  <c:v>65626</c:v>
                </c:pt>
                <c:pt idx="2292">
                  <c:v>719</c:v>
                </c:pt>
                <c:pt idx="2293">
                  <c:v>275</c:v>
                </c:pt>
                <c:pt idx="2294">
                  <c:v>313</c:v>
                </c:pt>
                <c:pt idx="2295">
                  <c:v>410.3</c:v>
                </c:pt>
                <c:pt idx="2296">
                  <c:v>2.2199999999999998</c:v>
                </c:pt>
                <c:pt idx="2297">
                  <c:v>814</c:v>
                </c:pt>
                <c:pt idx="2298">
                  <c:v>19369</c:v>
                </c:pt>
                <c:pt idx="2299">
                  <c:v>129</c:v>
                </c:pt>
                <c:pt idx="2300">
                  <c:v>558.80000000000007</c:v>
                </c:pt>
                <c:pt idx="2301">
                  <c:v>350.88</c:v>
                </c:pt>
                <c:pt idx="2302">
                  <c:v>2960</c:v>
                </c:pt>
                <c:pt idx="2303">
                  <c:v>2</c:v>
                </c:pt>
                <c:pt idx="2304">
                  <c:v>8433</c:v>
                </c:pt>
                <c:pt idx="2305">
                  <c:v>4838.9000000000005</c:v>
                </c:pt>
                <c:pt idx="2306">
                  <c:v>49</c:v>
                </c:pt>
                <c:pt idx="2307">
                  <c:v>12</c:v>
                </c:pt>
                <c:pt idx="2308">
                  <c:v>22</c:v>
                </c:pt>
                <c:pt idx="2309">
                  <c:v>0</c:v>
                </c:pt>
                <c:pt idx="2310">
                  <c:v>264.92</c:v>
                </c:pt>
                <c:pt idx="2311">
                  <c:v>1333.8600000000001</c:v>
                </c:pt>
                <c:pt idx="2312">
                  <c:v>4</c:v>
                </c:pt>
                <c:pt idx="2313">
                  <c:v>8</c:v>
                </c:pt>
                <c:pt idx="2314">
                  <c:v>2944</c:v>
                </c:pt>
                <c:pt idx="2315">
                  <c:v>0</c:v>
                </c:pt>
                <c:pt idx="2316">
                  <c:v>55</c:v>
                </c:pt>
                <c:pt idx="2317">
                  <c:v>9</c:v>
                </c:pt>
                <c:pt idx="2318">
                  <c:v>97</c:v>
                </c:pt>
                <c:pt idx="2319">
                  <c:v>352</c:v>
                </c:pt>
                <c:pt idx="2320">
                  <c:v>7860</c:v>
                </c:pt>
                <c:pt idx="2321">
                  <c:v>712</c:v>
                </c:pt>
                <c:pt idx="2322">
                  <c:v>820.44</c:v>
                </c:pt>
                <c:pt idx="2323">
                  <c:v>9</c:v>
                </c:pt>
                <c:pt idx="2324">
                  <c:v>38.5</c:v>
                </c:pt>
                <c:pt idx="2325">
                  <c:v>62</c:v>
                </c:pt>
                <c:pt idx="2326">
                  <c:v>142.82</c:v>
                </c:pt>
                <c:pt idx="2327">
                  <c:v>259</c:v>
                </c:pt>
                <c:pt idx="2328">
                  <c:v>11.84</c:v>
                </c:pt>
                <c:pt idx="2329">
                  <c:v>35</c:v>
                </c:pt>
                <c:pt idx="2330">
                  <c:v>2125</c:v>
                </c:pt>
                <c:pt idx="2331">
                  <c:v>358.62</c:v>
                </c:pt>
                <c:pt idx="2332">
                  <c:v>632</c:v>
                </c:pt>
                <c:pt idx="2333">
                  <c:v>73.260000000000005</c:v>
                </c:pt>
                <c:pt idx="2334">
                  <c:v>5622.1</c:v>
                </c:pt>
                <c:pt idx="2335">
                  <c:v>44</c:v>
                </c:pt>
                <c:pt idx="2336">
                  <c:v>768.90000000000009</c:v>
                </c:pt>
                <c:pt idx="2337">
                  <c:v>1824.1</c:v>
                </c:pt>
                <c:pt idx="2338">
                  <c:v>9021.34</c:v>
                </c:pt>
                <c:pt idx="2339">
                  <c:v>20</c:v>
                </c:pt>
                <c:pt idx="2340">
                  <c:v>839</c:v>
                </c:pt>
                <c:pt idx="2341">
                  <c:v>117</c:v>
                </c:pt>
                <c:pt idx="2342">
                  <c:v>747</c:v>
                </c:pt>
                <c:pt idx="2343">
                  <c:v>18.700000000000003</c:v>
                </c:pt>
                <c:pt idx="2344">
                  <c:v>347.6</c:v>
                </c:pt>
                <c:pt idx="2345">
                  <c:v>350.90000000000003</c:v>
                </c:pt>
                <c:pt idx="2346">
                  <c:v>287043</c:v>
                </c:pt>
                <c:pt idx="2347">
                  <c:v>441.18</c:v>
                </c:pt>
                <c:pt idx="2348">
                  <c:v>265.66000000000003</c:v>
                </c:pt>
                <c:pt idx="2349">
                  <c:v>46</c:v>
                </c:pt>
                <c:pt idx="2350">
                  <c:v>16</c:v>
                </c:pt>
                <c:pt idx="2351">
                  <c:v>307.10000000000002</c:v>
                </c:pt>
                <c:pt idx="2352">
                  <c:v>2678</c:v>
                </c:pt>
                <c:pt idx="2353">
                  <c:v>2710</c:v>
                </c:pt>
                <c:pt idx="2354">
                  <c:v>4</c:v>
                </c:pt>
                <c:pt idx="2355">
                  <c:v>166500</c:v>
                </c:pt>
                <c:pt idx="2356">
                  <c:v>927.51</c:v>
                </c:pt>
                <c:pt idx="2357">
                  <c:v>601.14</c:v>
                </c:pt>
                <c:pt idx="2358">
                  <c:v>125</c:v>
                </c:pt>
                <c:pt idx="2359">
                  <c:v>277021</c:v>
                </c:pt>
                <c:pt idx="2360">
                  <c:v>1618</c:v>
                </c:pt>
                <c:pt idx="2361">
                  <c:v>5.8500000000000005</c:v>
                </c:pt>
                <c:pt idx="2362">
                  <c:v>12.9</c:v>
                </c:pt>
                <c:pt idx="2363">
                  <c:v>179</c:v>
                </c:pt>
                <c:pt idx="2364">
                  <c:v>178.20000000000002</c:v>
                </c:pt>
                <c:pt idx="2365">
                  <c:v>12</c:v>
                </c:pt>
                <c:pt idx="2366">
                  <c:v>300</c:v>
                </c:pt>
                <c:pt idx="2367">
                  <c:v>129</c:v>
                </c:pt>
                <c:pt idx="2368">
                  <c:v>443</c:v>
                </c:pt>
                <c:pt idx="2369">
                  <c:v>1243</c:v>
                </c:pt>
                <c:pt idx="2370">
                  <c:v>0</c:v>
                </c:pt>
                <c:pt idx="2371">
                  <c:v>5069</c:v>
                </c:pt>
                <c:pt idx="2372">
                  <c:v>18</c:v>
                </c:pt>
                <c:pt idx="2373">
                  <c:v>236</c:v>
                </c:pt>
                <c:pt idx="2374">
                  <c:v>408</c:v>
                </c:pt>
                <c:pt idx="2375">
                  <c:v>1058</c:v>
                </c:pt>
                <c:pt idx="2376">
                  <c:v>41</c:v>
                </c:pt>
                <c:pt idx="2377">
                  <c:v>159</c:v>
                </c:pt>
                <c:pt idx="2378">
                  <c:v>35</c:v>
                </c:pt>
                <c:pt idx="2379">
                  <c:v>497</c:v>
                </c:pt>
                <c:pt idx="2380">
                  <c:v>35.200000000000003</c:v>
                </c:pt>
                <c:pt idx="2381">
                  <c:v>106</c:v>
                </c:pt>
                <c:pt idx="2382">
                  <c:v>22</c:v>
                </c:pt>
                <c:pt idx="2383">
                  <c:v>106</c:v>
                </c:pt>
                <c:pt idx="2384">
                  <c:v>150.96</c:v>
                </c:pt>
                <c:pt idx="2385">
                  <c:v>3603</c:v>
                </c:pt>
                <c:pt idx="2386">
                  <c:v>1260</c:v>
                </c:pt>
                <c:pt idx="2387">
                  <c:v>130</c:v>
                </c:pt>
                <c:pt idx="2388">
                  <c:v>50</c:v>
                </c:pt>
                <c:pt idx="2389">
                  <c:v>1970</c:v>
                </c:pt>
                <c:pt idx="2390">
                  <c:v>92</c:v>
                </c:pt>
                <c:pt idx="2391">
                  <c:v>15</c:v>
                </c:pt>
                <c:pt idx="2392">
                  <c:v>3888.7</c:v>
                </c:pt>
                <c:pt idx="2393">
                  <c:v>140</c:v>
                </c:pt>
                <c:pt idx="2394">
                  <c:v>605</c:v>
                </c:pt>
                <c:pt idx="2395">
                  <c:v>1015</c:v>
                </c:pt>
                <c:pt idx="2396">
                  <c:v>5</c:v>
                </c:pt>
                <c:pt idx="2397">
                  <c:v>27</c:v>
                </c:pt>
                <c:pt idx="2398">
                  <c:v>129</c:v>
                </c:pt>
                <c:pt idx="2399">
                  <c:v>748</c:v>
                </c:pt>
                <c:pt idx="2400">
                  <c:v>212</c:v>
                </c:pt>
                <c:pt idx="2401">
                  <c:v>734</c:v>
                </c:pt>
                <c:pt idx="2402">
                  <c:v>700</c:v>
                </c:pt>
                <c:pt idx="2403">
                  <c:v>5203.8600000000006</c:v>
                </c:pt>
                <c:pt idx="2404">
                  <c:v>65</c:v>
                </c:pt>
                <c:pt idx="2405">
                  <c:v>360</c:v>
                </c:pt>
                <c:pt idx="2406">
                  <c:v>138</c:v>
                </c:pt>
                <c:pt idx="2407">
                  <c:v>2097</c:v>
                </c:pt>
                <c:pt idx="2408">
                  <c:v>1673.1399999999999</c:v>
                </c:pt>
                <c:pt idx="2409">
                  <c:v>491</c:v>
                </c:pt>
                <c:pt idx="2410">
                  <c:v>91.59</c:v>
                </c:pt>
                <c:pt idx="2411">
                  <c:v>33</c:v>
                </c:pt>
                <c:pt idx="2412">
                  <c:v>5000</c:v>
                </c:pt>
                <c:pt idx="2413">
                  <c:v>14</c:v>
                </c:pt>
                <c:pt idx="2414">
                  <c:v>25</c:v>
                </c:pt>
                <c:pt idx="2415">
                  <c:v>756</c:v>
                </c:pt>
                <c:pt idx="2416">
                  <c:v>90</c:v>
                </c:pt>
                <c:pt idx="2417">
                  <c:v>28</c:v>
                </c:pt>
                <c:pt idx="2418">
                  <c:v>13</c:v>
                </c:pt>
                <c:pt idx="2419">
                  <c:v>666.74</c:v>
                </c:pt>
                <c:pt idx="2420">
                  <c:v>762.93999999999994</c:v>
                </c:pt>
                <c:pt idx="2421">
                  <c:v>60</c:v>
                </c:pt>
                <c:pt idx="2422">
                  <c:v>12</c:v>
                </c:pt>
                <c:pt idx="2423">
                  <c:v>1558</c:v>
                </c:pt>
                <c:pt idx="2424">
                  <c:v>40</c:v>
                </c:pt>
                <c:pt idx="2425">
                  <c:v>179</c:v>
                </c:pt>
                <c:pt idx="2426">
                  <c:v>501</c:v>
                </c:pt>
                <c:pt idx="2427">
                  <c:v>35</c:v>
                </c:pt>
                <c:pt idx="2428">
                  <c:v>196</c:v>
                </c:pt>
                <c:pt idx="2429">
                  <c:v>11</c:v>
                </c:pt>
                <c:pt idx="2430">
                  <c:v>162.5</c:v>
                </c:pt>
                <c:pt idx="2431">
                  <c:v>56.24</c:v>
                </c:pt>
                <c:pt idx="2432">
                  <c:v>1337.73</c:v>
                </c:pt>
                <c:pt idx="2433">
                  <c:v>130</c:v>
                </c:pt>
                <c:pt idx="2434">
                  <c:v>10.32</c:v>
                </c:pt>
                <c:pt idx="2435">
                  <c:v>492.80000000000007</c:v>
                </c:pt>
                <c:pt idx="2436">
                  <c:v>140</c:v>
                </c:pt>
                <c:pt idx="2437">
                  <c:v>273</c:v>
                </c:pt>
                <c:pt idx="2438">
                  <c:v>3991</c:v>
                </c:pt>
                <c:pt idx="2439">
                  <c:v>85</c:v>
                </c:pt>
                <c:pt idx="2440">
                  <c:v>180</c:v>
                </c:pt>
                <c:pt idx="2441">
                  <c:v>542.41999999999996</c:v>
                </c:pt>
                <c:pt idx="2442">
                  <c:v>2</c:v>
                </c:pt>
                <c:pt idx="2443">
                  <c:v>73</c:v>
                </c:pt>
                <c:pt idx="2444">
                  <c:v>1336.44</c:v>
                </c:pt>
                <c:pt idx="2445">
                  <c:v>537</c:v>
                </c:pt>
                <c:pt idx="2446">
                  <c:v>44</c:v>
                </c:pt>
                <c:pt idx="2447">
                  <c:v>4253.7000000000007</c:v>
                </c:pt>
                <c:pt idx="2448">
                  <c:v>4</c:v>
                </c:pt>
                <c:pt idx="2449">
                  <c:v>11</c:v>
                </c:pt>
                <c:pt idx="2450">
                  <c:v>1061.9000000000001</c:v>
                </c:pt>
                <c:pt idx="2451">
                  <c:v>882</c:v>
                </c:pt>
                <c:pt idx="2452">
                  <c:v>55</c:v>
                </c:pt>
                <c:pt idx="2453">
                  <c:v>493.90000000000003</c:v>
                </c:pt>
                <c:pt idx="2454">
                  <c:v>132</c:v>
                </c:pt>
                <c:pt idx="2455">
                  <c:v>303</c:v>
                </c:pt>
                <c:pt idx="2456">
                  <c:v>12055.34</c:v>
                </c:pt>
                <c:pt idx="2457">
                  <c:v>61</c:v>
                </c:pt>
                <c:pt idx="2458">
                  <c:v>129</c:v>
                </c:pt>
                <c:pt idx="2459">
                  <c:v>158</c:v>
                </c:pt>
                <c:pt idx="2460">
                  <c:v>12.9</c:v>
                </c:pt>
                <c:pt idx="2461">
                  <c:v>67181</c:v>
                </c:pt>
                <c:pt idx="2462">
                  <c:v>108.9</c:v>
                </c:pt>
                <c:pt idx="2463">
                  <c:v>793.28</c:v>
                </c:pt>
                <c:pt idx="2464">
                  <c:v>102</c:v>
                </c:pt>
                <c:pt idx="2465">
                  <c:v>140</c:v>
                </c:pt>
                <c:pt idx="2466">
                  <c:v>123</c:v>
                </c:pt>
                <c:pt idx="2467">
                  <c:v>200</c:v>
                </c:pt>
                <c:pt idx="2468">
                  <c:v>27</c:v>
                </c:pt>
                <c:pt idx="2469">
                  <c:v>182</c:v>
                </c:pt>
                <c:pt idx="2470">
                  <c:v>219.04</c:v>
                </c:pt>
                <c:pt idx="2471">
                  <c:v>37.400000000000006</c:v>
                </c:pt>
                <c:pt idx="2472">
                  <c:v>249</c:v>
                </c:pt>
                <c:pt idx="2473">
                  <c:v>100</c:v>
                </c:pt>
                <c:pt idx="2474">
                  <c:v>440.00000000000006</c:v>
                </c:pt>
                <c:pt idx="2475">
                  <c:v>103</c:v>
                </c:pt>
                <c:pt idx="2476">
                  <c:v>25.8</c:v>
                </c:pt>
                <c:pt idx="2477">
                  <c:v>3548</c:v>
                </c:pt>
                <c:pt idx="2478">
                  <c:v>640.20000000000005</c:v>
                </c:pt>
                <c:pt idx="2479">
                  <c:v>20.64</c:v>
                </c:pt>
                <c:pt idx="2480">
                  <c:v>95.7</c:v>
                </c:pt>
                <c:pt idx="2481">
                  <c:v>782</c:v>
                </c:pt>
                <c:pt idx="2482">
                  <c:v>681</c:v>
                </c:pt>
                <c:pt idx="2483">
                  <c:v>44</c:v>
                </c:pt>
                <c:pt idx="2484">
                  <c:v>10.32</c:v>
                </c:pt>
                <c:pt idx="2485">
                  <c:v>592.11</c:v>
                </c:pt>
                <c:pt idx="2486">
                  <c:v>874.50000000000011</c:v>
                </c:pt>
                <c:pt idx="2487">
                  <c:v>493.90000000000003</c:v>
                </c:pt>
                <c:pt idx="2488">
                  <c:v>59</c:v>
                </c:pt>
                <c:pt idx="2489">
                  <c:v>216.70000000000002</c:v>
                </c:pt>
                <c:pt idx="2490">
                  <c:v>117.39</c:v>
                </c:pt>
                <c:pt idx="2491">
                  <c:v>136.4</c:v>
                </c:pt>
                <c:pt idx="2492">
                  <c:v>4540.6400000000003</c:v>
                </c:pt>
                <c:pt idx="2493">
                  <c:v>930.09</c:v>
                </c:pt>
                <c:pt idx="2494">
                  <c:v>28</c:v>
                </c:pt>
                <c:pt idx="2495">
                  <c:v>198</c:v>
                </c:pt>
                <c:pt idx="2496">
                  <c:v>92</c:v>
                </c:pt>
                <c:pt idx="2497">
                  <c:v>4192.84</c:v>
                </c:pt>
                <c:pt idx="2498">
                  <c:v>42</c:v>
                </c:pt>
                <c:pt idx="2499">
                  <c:v>110</c:v>
                </c:pt>
                <c:pt idx="2500">
                  <c:v>167.20000000000002</c:v>
                </c:pt>
                <c:pt idx="2501">
                  <c:v>11498.300000000001</c:v>
                </c:pt>
                <c:pt idx="2502">
                  <c:v>881.07</c:v>
                </c:pt>
                <c:pt idx="2503">
                  <c:v>11707</c:v>
                </c:pt>
                <c:pt idx="2504">
                  <c:v>1429.32</c:v>
                </c:pt>
                <c:pt idx="2505">
                  <c:v>24.200000000000003</c:v>
                </c:pt>
                <c:pt idx="2506">
                  <c:v>365</c:v>
                </c:pt>
                <c:pt idx="2507">
                  <c:v>670</c:v>
                </c:pt>
                <c:pt idx="2508">
                  <c:v>98</c:v>
                </c:pt>
                <c:pt idx="2509">
                  <c:v>24</c:v>
                </c:pt>
                <c:pt idx="2510">
                  <c:v>325</c:v>
                </c:pt>
                <c:pt idx="2511">
                  <c:v>9.0300000000000011</c:v>
                </c:pt>
                <c:pt idx="2512">
                  <c:v>21</c:v>
                </c:pt>
                <c:pt idx="2513">
                  <c:v>1100</c:v>
                </c:pt>
                <c:pt idx="2514">
                  <c:v>95</c:v>
                </c:pt>
                <c:pt idx="2515">
                  <c:v>5</c:v>
                </c:pt>
                <c:pt idx="2516">
                  <c:v>450</c:v>
                </c:pt>
                <c:pt idx="2517">
                  <c:v>318</c:v>
                </c:pt>
                <c:pt idx="2518">
                  <c:v>7</c:v>
                </c:pt>
                <c:pt idx="2519">
                  <c:v>877</c:v>
                </c:pt>
                <c:pt idx="2520">
                  <c:v>774</c:v>
                </c:pt>
                <c:pt idx="2521">
                  <c:v>79</c:v>
                </c:pt>
                <c:pt idx="2522">
                  <c:v>76</c:v>
                </c:pt>
                <c:pt idx="2523">
                  <c:v>12</c:v>
                </c:pt>
                <c:pt idx="2524">
                  <c:v>4005</c:v>
                </c:pt>
                <c:pt idx="2525">
                  <c:v>367.04</c:v>
                </c:pt>
                <c:pt idx="2526">
                  <c:v>40</c:v>
                </c:pt>
                <c:pt idx="2527">
                  <c:v>495.00000000000006</c:v>
                </c:pt>
                <c:pt idx="2528">
                  <c:v>1.1000000000000001</c:v>
                </c:pt>
                <c:pt idx="2529">
                  <c:v>43</c:v>
                </c:pt>
                <c:pt idx="2530">
                  <c:v>11.61</c:v>
                </c:pt>
                <c:pt idx="2531">
                  <c:v>265</c:v>
                </c:pt>
                <c:pt idx="2532">
                  <c:v>13</c:v>
                </c:pt>
                <c:pt idx="2533">
                  <c:v>1103.3000000000002</c:v>
                </c:pt>
                <c:pt idx="2534">
                  <c:v>827.2</c:v>
                </c:pt>
                <c:pt idx="2535">
                  <c:v>71</c:v>
                </c:pt>
                <c:pt idx="2536">
                  <c:v>1.1000000000000001</c:v>
                </c:pt>
                <c:pt idx="2537">
                  <c:v>125.4</c:v>
                </c:pt>
                <c:pt idx="2538">
                  <c:v>1842</c:v>
                </c:pt>
                <c:pt idx="2539">
                  <c:v>1118.8799999999999</c:v>
                </c:pt>
                <c:pt idx="2540">
                  <c:v>1</c:v>
                </c:pt>
                <c:pt idx="2541">
                  <c:v>3069</c:v>
                </c:pt>
                <c:pt idx="2542">
                  <c:v>5549.26</c:v>
                </c:pt>
                <c:pt idx="2543">
                  <c:v>7</c:v>
                </c:pt>
                <c:pt idx="2544">
                  <c:v>3.3000000000000003</c:v>
                </c:pt>
                <c:pt idx="2545">
                  <c:v>28216</c:v>
                </c:pt>
                <c:pt idx="2546">
                  <c:v>225</c:v>
                </c:pt>
                <c:pt idx="2547">
                  <c:v>249</c:v>
                </c:pt>
                <c:pt idx="2548">
                  <c:v>942.7</c:v>
                </c:pt>
                <c:pt idx="2549">
                  <c:v>0</c:v>
                </c:pt>
                <c:pt idx="2550">
                  <c:v>1648.9</c:v>
                </c:pt>
                <c:pt idx="2551">
                  <c:v>92.5</c:v>
                </c:pt>
                <c:pt idx="2552">
                  <c:v>6.45</c:v>
                </c:pt>
                <c:pt idx="2553">
                  <c:v>226</c:v>
                </c:pt>
                <c:pt idx="2554">
                  <c:v>172.42</c:v>
                </c:pt>
                <c:pt idx="2555">
                  <c:v>637</c:v>
                </c:pt>
                <c:pt idx="2556">
                  <c:v>192</c:v>
                </c:pt>
                <c:pt idx="2557">
                  <c:v>677.1</c:v>
                </c:pt>
                <c:pt idx="2558">
                  <c:v>436.6</c:v>
                </c:pt>
                <c:pt idx="2559">
                  <c:v>119</c:v>
                </c:pt>
                <c:pt idx="2560">
                  <c:v>28.6</c:v>
                </c:pt>
                <c:pt idx="2561">
                  <c:v>160</c:v>
                </c:pt>
                <c:pt idx="2562">
                  <c:v>242.00000000000003</c:v>
                </c:pt>
                <c:pt idx="2563">
                  <c:v>191</c:v>
                </c:pt>
                <c:pt idx="2564">
                  <c:v>2847.9</c:v>
                </c:pt>
                <c:pt idx="2565">
                  <c:v>84</c:v>
                </c:pt>
                <c:pt idx="2566">
                  <c:v>556</c:v>
                </c:pt>
                <c:pt idx="2567">
                  <c:v>660</c:v>
                </c:pt>
                <c:pt idx="2568">
                  <c:v>0</c:v>
                </c:pt>
                <c:pt idx="2569">
                  <c:v>221</c:v>
                </c:pt>
                <c:pt idx="2570">
                  <c:v>1.1000000000000001</c:v>
                </c:pt>
                <c:pt idx="2571">
                  <c:v>5.5</c:v>
                </c:pt>
                <c:pt idx="2572">
                  <c:v>503.2</c:v>
                </c:pt>
                <c:pt idx="2573">
                  <c:v>27.09</c:v>
                </c:pt>
                <c:pt idx="2574">
                  <c:v>155</c:v>
                </c:pt>
                <c:pt idx="2575">
                  <c:v>16370.2</c:v>
                </c:pt>
                <c:pt idx="2576">
                  <c:v>71.5</c:v>
                </c:pt>
                <c:pt idx="2577">
                  <c:v>1423.02</c:v>
                </c:pt>
                <c:pt idx="2578">
                  <c:v>110.00000000000001</c:v>
                </c:pt>
                <c:pt idx="2579">
                  <c:v>4.4000000000000004</c:v>
                </c:pt>
                <c:pt idx="2580">
                  <c:v>699</c:v>
                </c:pt>
                <c:pt idx="2581">
                  <c:v>5418</c:v>
                </c:pt>
                <c:pt idx="2582">
                  <c:v>580.5</c:v>
                </c:pt>
                <c:pt idx="2583">
                  <c:v>109.52</c:v>
                </c:pt>
                <c:pt idx="2584">
                  <c:v>130</c:v>
                </c:pt>
                <c:pt idx="2585">
                  <c:v>854</c:v>
                </c:pt>
                <c:pt idx="2586">
                  <c:v>447.7</c:v>
                </c:pt>
                <c:pt idx="2587">
                  <c:v>572.02</c:v>
                </c:pt>
                <c:pt idx="2588">
                  <c:v>210</c:v>
                </c:pt>
                <c:pt idx="2589">
                  <c:v>18.060000000000002</c:v>
                </c:pt>
                <c:pt idx="2590">
                  <c:v>130</c:v>
                </c:pt>
                <c:pt idx="2591">
                  <c:v>220</c:v>
                </c:pt>
                <c:pt idx="2592">
                  <c:v>42.900000000000006</c:v>
                </c:pt>
                <c:pt idx="2593">
                  <c:v>331.52</c:v>
                </c:pt>
                <c:pt idx="2594">
                  <c:v>2317</c:v>
                </c:pt>
                <c:pt idx="2595">
                  <c:v>27</c:v>
                </c:pt>
                <c:pt idx="2596">
                  <c:v>40</c:v>
                </c:pt>
                <c:pt idx="2597">
                  <c:v>547.80000000000007</c:v>
                </c:pt>
                <c:pt idx="2598">
                  <c:v>385.54</c:v>
                </c:pt>
                <c:pt idx="2599">
                  <c:v>19.350000000000001</c:v>
                </c:pt>
                <c:pt idx="2600">
                  <c:v>103</c:v>
                </c:pt>
                <c:pt idx="2601">
                  <c:v>139</c:v>
                </c:pt>
                <c:pt idx="2602">
                  <c:v>60</c:v>
                </c:pt>
                <c:pt idx="2603">
                  <c:v>6350.3</c:v>
                </c:pt>
                <c:pt idx="2604">
                  <c:v>4370.4399999999996</c:v>
                </c:pt>
                <c:pt idx="2605">
                  <c:v>14.190000000000001</c:v>
                </c:pt>
                <c:pt idx="2606">
                  <c:v>259</c:v>
                </c:pt>
                <c:pt idx="2607">
                  <c:v>60</c:v>
                </c:pt>
                <c:pt idx="2608">
                  <c:v>748</c:v>
                </c:pt>
                <c:pt idx="2609">
                  <c:v>496.1</c:v>
                </c:pt>
                <c:pt idx="2610">
                  <c:v>56</c:v>
                </c:pt>
                <c:pt idx="2611">
                  <c:v>113</c:v>
                </c:pt>
                <c:pt idx="2612">
                  <c:v>93.98</c:v>
                </c:pt>
                <c:pt idx="2613">
                  <c:v>2040.78</c:v>
                </c:pt>
                <c:pt idx="2614">
                  <c:v>913.00000000000011</c:v>
                </c:pt>
                <c:pt idx="2615">
                  <c:v>29</c:v>
                </c:pt>
                <c:pt idx="2616">
                  <c:v>69.300000000000011</c:v>
                </c:pt>
                <c:pt idx="2617">
                  <c:v>13</c:v>
                </c:pt>
                <c:pt idx="2618">
                  <c:v>160</c:v>
                </c:pt>
                <c:pt idx="2619">
                  <c:v>64</c:v>
                </c:pt>
                <c:pt idx="2620">
                  <c:v>126.50000000000001</c:v>
                </c:pt>
                <c:pt idx="2621">
                  <c:v>387</c:v>
                </c:pt>
                <c:pt idx="2622">
                  <c:v>2104.56</c:v>
                </c:pt>
                <c:pt idx="2623">
                  <c:v>10.32</c:v>
                </c:pt>
                <c:pt idx="2624">
                  <c:v>385.71000000000004</c:v>
                </c:pt>
                <c:pt idx="2625">
                  <c:v>355</c:v>
                </c:pt>
                <c:pt idx="2626">
                  <c:v>131</c:v>
                </c:pt>
                <c:pt idx="2627">
                  <c:v>16.77</c:v>
                </c:pt>
                <c:pt idx="2628">
                  <c:v>335</c:v>
                </c:pt>
                <c:pt idx="2629">
                  <c:v>27</c:v>
                </c:pt>
                <c:pt idx="2630">
                  <c:v>165</c:v>
                </c:pt>
                <c:pt idx="2631">
                  <c:v>898.7</c:v>
                </c:pt>
                <c:pt idx="2632">
                  <c:v>499</c:v>
                </c:pt>
                <c:pt idx="2633">
                  <c:v>52</c:v>
                </c:pt>
                <c:pt idx="2634">
                  <c:v>2095.5</c:v>
                </c:pt>
                <c:pt idx="2635">
                  <c:v>8.8000000000000007</c:v>
                </c:pt>
                <c:pt idx="2636">
                  <c:v>363.00000000000006</c:v>
                </c:pt>
                <c:pt idx="2637">
                  <c:v>398.12</c:v>
                </c:pt>
                <c:pt idx="2638">
                  <c:v>307</c:v>
                </c:pt>
                <c:pt idx="2639">
                  <c:v>341</c:v>
                </c:pt>
                <c:pt idx="2640">
                  <c:v>51</c:v>
                </c:pt>
                <c:pt idx="2641">
                  <c:v>78</c:v>
                </c:pt>
                <c:pt idx="2642">
                  <c:v>6450</c:v>
                </c:pt>
                <c:pt idx="2643">
                  <c:v>446</c:v>
                </c:pt>
                <c:pt idx="2644">
                  <c:v>0</c:v>
                </c:pt>
                <c:pt idx="2645">
                  <c:v>200</c:v>
                </c:pt>
                <c:pt idx="2646">
                  <c:v>9.0300000000000011</c:v>
                </c:pt>
                <c:pt idx="2647">
                  <c:v>129</c:v>
                </c:pt>
                <c:pt idx="2648">
                  <c:v>281.22000000000003</c:v>
                </c:pt>
                <c:pt idx="2649">
                  <c:v>14</c:v>
                </c:pt>
                <c:pt idx="2650">
                  <c:v>5550.87</c:v>
                </c:pt>
                <c:pt idx="2651">
                  <c:v>1766</c:v>
                </c:pt>
                <c:pt idx="2652">
                  <c:v>1509.2</c:v>
                </c:pt>
                <c:pt idx="2653">
                  <c:v>395</c:v>
                </c:pt>
                <c:pt idx="2654">
                  <c:v>39</c:v>
                </c:pt>
                <c:pt idx="2655">
                  <c:v>2026</c:v>
                </c:pt>
                <c:pt idx="2656">
                  <c:v>963.48</c:v>
                </c:pt>
                <c:pt idx="2657">
                  <c:v>1290</c:v>
                </c:pt>
                <c:pt idx="2658">
                  <c:v>5824</c:v>
                </c:pt>
                <c:pt idx="2659">
                  <c:v>11299</c:v>
                </c:pt>
                <c:pt idx="2660">
                  <c:v>68.2</c:v>
                </c:pt>
                <c:pt idx="2661">
                  <c:v>3770</c:v>
                </c:pt>
                <c:pt idx="2662">
                  <c:v>882</c:v>
                </c:pt>
                <c:pt idx="2663">
                  <c:v>2968.9</c:v>
                </c:pt>
                <c:pt idx="2664">
                  <c:v>15.48</c:v>
                </c:pt>
                <c:pt idx="2665">
                  <c:v>33</c:v>
                </c:pt>
                <c:pt idx="2666">
                  <c:v>5340.5</c:v>
                </c:pt>
                <c:pt idx="2667">
                  <c:v>3564.0000000000005</c:v>
                </c:pt>
                <c:pt idx="2668">
                  <c:v>284</c:v>
                </c:pt>
                <c:pt idx="2669">
                  <c:v>206.8</c:v>
                </c:pt>
                <c:pt idx="2670">
                  <c:v>131</c:v>
                </c:pt>
                <c:pt idx="2671">
                  <c:v>776</c:v>
                </c:pt>
                <c:pt idx="2672">
                  <c:v>781</c:v>
                </c:pt>
                <c:pt idx="2673">
                  <c:v>15.48</c:v>
                </c:pt>
                <c:pt idx="2674">
                  <c:v>51</c:v>
                </c:pt>
                <c:pt idx="2675">
                  <c:v>33</c:v>
                </c:pt>
                <c:pt idx="2676">
                  <c:v>158</c:v>
                </c:pt>
                <c:pt idx="2677">
                  <c:v>50</c:v>
                </c:pt>
                <c:pt idx="2678">
                  <c:v>94.72</c:v>
                </c:pt>
                <c:pt idx="2679">
                  <c:v>367</c:v>
                </c:pt>
                <c:pt idx="2680">
                  <c:v>243.10000000000002</c:v>
                </c:pt>
                <c:pt idx="2681">
                  <c:v>364</c:v>
                </c:pt>
                <c:pt idx="2682">
                  <c:v>42.57</c:v>
                </c:pt>
                <c:pt idx="2683">
                  <c:v>1076.9000000000001</c:v>
                </c:pt>
                <c:pt idx="2684">
                  <c:v>601.14</c:v>
                </c:pt>
                <c:pt idx="2685">
                  <c:v>1</c:v>
                </c:pt>
                <c:pt idx="2686">
                  <c:v>693</c:v>
                </c:pt>
                <c:pt idx="2687">
                  <c:v>120</c:v>
                </c:pt>
                <c:pt idx="2688">
                  <c:v>25.3</c:v>
                </c:pt>
                <c:pt idx="2689">
                  <c:v>78</c:v>
                </c:pt>
                <c:pt idx="2690">
                  <c:v>107.80000000000001</c:v>
                </c:pt>
                <c:pt idx="2691">
                  <c:v>63</c:v>
                </c:pt>
                <c:pt idx="2692">
                  <c:v>46</c:v>
                </c:pt>
                <c:pt idx="2693">
                  <c:v>17</c:v>
                </c:pt>
                <c:pt idx="2694">
                  <c:v>264.45</c:v>
                </c:pt>
                <c:pt idx="2695">
                  <c:v>227</c:v>
                </c:pt>
                <c:pt idx="2696">
                  <c:v>7.8000000000000007</c:v>
                </c:pt>
                <c:pt idx="2697">
                  <c:v>1184</c:v>
                </c:pt>
                <c:pt idx="2698">
                  <c:v>408.1</c:v>
                </c:pt>
                <c:pt idx="2699">
                  <c:v>191.66</c:v>
                </c:pt>
                <c:pt idx="2700">
                  <c:v>2874</c:v>
                </c:pt>
                <c:pt idx="2701">
                  <c:v>174.9</c:v>
                </c:pt>
                <c:pt idx="2702">
                  <c:v>2591.6000000000004</c:v>
                </c:pt>
                <c:pt idx="2703">
                  <c:v>32267</c:v>
                </c:pt>
                <c:pt idx="2704">
                  <c:v>1260.33</c:v>
                </c:pt>
                <c:pt idx="2705">
                  <c:v>732.6</c:v>
                </c:pt>
                <c:pt idx="2706">
                  <c:v>156.88</c:v>
                </c:pt>
                <c:pt idx="2707">
                  <c:v>6415</c:v>
                </c:pt>
                <c:pt idx="2708">
                  <c:v>43</c:v>
                </c:pt>
                <c:pt idx="2709">
                  <c:v>1</c:v>
                </c:pt>
                <c:pt idx="2710">
                  <c:v>149</c:v>
                </c:pt>
                <c:pt idx="2711">
                  <c:v>49</c:v>
                </c:pt>
                <c:pt idx="2712">
                  <c:v>4661</c:v>
                </c:pt>
                <c:pt idx="2713">
                  <c:v>823</c:v>
                </c:pt>
                <c:pt idx="2714">
                  <c:v>68</c:v>
                </c:pt>
                <c:pt idx="2715">
                  <c:v>20</c:v>
                </c:pt>
                <c:pt idx="2716">
                  <c:v>27</c:v>
                </c:pt>
                <c:pt idx="2717">
                  <c:v>211</c:v>
                </c:pt>
                <c:pt idx="2718">
                  <c:v>17</c:v>
                </c:pt>
                <c:pt idx="2719">
                  <c:v>9</c:v>
                </c:pt>
                <c:pt idx="2720">
                  <c:v>32</c:v>
                </c:pt>
                <c:pt idx="2721">
                  <c:v>1253</c:v>
                </c:pt>
                <c:pt idx="2722">
                  <c:v>3749</c:v>
                </c:pt>
                <c:pt idx="2723">
                  <c:v>664.52</c:v>
                </c:pt>
                <c:pt idx="2724">
                  <c:v>76</c:v>
                </c:pt>
                <c:pt idx="2725">
                  <c:v>418</c:v>
                </c:pt>
                <c:pt idx="2726">
                  <c:v>49.500000000000007</c:v>
                </c:pt>
                <c:pt idx="2727">
                  <c:v>220.00000000000003</c:v>
                </c:pt>
                <c:pt idx="2728">
                  <c:v>2720.3</c:v>
                </c:pt>
                <c:pt idx="2729">
                  <c:v>5176.6000000000004</c:v>
                </c:pt>
                <c:pt idx="2730">
                  <c:v>156.88</c:v>
                </c:pt>
                <c:pt idx="2731">
                  <c:v>2</c:v>
                </c:pt>
                <c:pt idx="2732">
                  <c:v>2178</c:v>
                </c:pt>
                <c:pt idx="2733">
                  <c:v>221.26</c:v>
                </c:pt>
                <c:pt idx="2734">
                  <c:v>1279</c:v>
                </c:pt>
                <c:pt idx="2735">
                  <c:v>24882</c:v>
                </c:pt>
                <c:pt idx="2736">
                  <c:v>0</c:v>
                </c:pt>
                <c:pt idx="2737">
                  <c:v>73</c:v>
                </c:pt>
                <c:pt idx="2738">
                  <c:v>194</c:v>
                </c:pt>
                <c:pt idx="2739">
                  <c:v>110</c:v>
                </c:pt>
                <c:pt idx="2740">
                  <c:v>1</c:v>
                </c:pt>
                <c:pt idx="2741">
                  <c:v>0</c:v>
                </c:pt>
                <c:pt idx="2742">
                  <c:v>470.85</c:v>
                </c:pt>
                <c:pt idx="2743">
                  <c:v>355</c:v>
                </c:pt>
                <c:pt idx="2744">
                  <c:v>17</c:v>
                </c:pt>
                <c:pt idx="2745">
                  <c:v>112</c:v>
                </c:pt>
                <c:pt idx="2746">
                  <c:v>5497.8</c:v>
                </c:pt>
                <c:pt idx="2747">
                  <c:v>1687</c:v>
                </c:pt>
                <c:pt idx="2748">
                  <c:v>640.1</c:v>
                </c:pt>
                <c:pt idx="2749">
                  <c:v>34</c:v>
                </c:pt>
                <c:pt idx="2750">
                  <c:v>3143</c:v>
                </c:pt>
                <c:pt idx="2751">
                  <c:v>123</c:v>
                </c:pt>
                <c:pt idx="2752">
                  <c:v>154</c:v>
                </c:pt>
                <c:pt idx="2753">
                  <c:v>3351</c:v>
                </c:pt>
                <c:pt idx="2754">
                  <c:v>62.16</c:v>
                </c:pt>
                <c:pt idx="2755">
                  <c:v>243.10000000000002</c:v>
                </c:pt>
                <c:pt idx="2756">
                  <c:v>48</c:v>
                </c:pt>
                <c:pt idx="2757">
                  <c:v>390</c:v>
                </c:pt>
                <c:pt idx="2758">
                  <c:v>287.67</c:v>
                </c:pt>
                <c:pt idx="2759">
                  <c:v>51</c:v>
                </c:pt>
                <c:pt idx="2760">
                  <c:v>3158</c:v>
                </c:pt>
                <c:pt idx="2761">
                  <c:v>2</c:v>
                </c:pt>
                <c:pt idx="2762">
                  <c:v>57</c:v>
                </c:pt>
                <c:pt idx="2763">
                  <c:v>245</c:v>
                </c:pt>
                <c:pt idx="2764">
                  <c:v>129</c:v>
                </c:pt>
                <c:pt idx="2765">
                  <c:v>72</c:v>
                </c:pt>
                <c:pt idx="2766">
                  <c:v>148.74</c:v>
                </c:pt>
                <c:pt idx="2767">
                  <c:v>194</c:v>
                </c:pt>
                <c:pt idx="2768">
                  <c:v>188.10000000000002</c:v>
                </c:pt>
                <c:pt idx="2769">
                  <c:v>6</c:v>
                </c:pt>
                <c:pt idx="2770">
                  <c:v>15.48</c:v>
                </c:pt>
                <c:pt idx="2771">
                  <c:v>1133</c:v>
                </c:pt>
                <c:pt idx="2772">
                  <c:v>24.419999999999998</c:v>
                </c:pt>
                <c:pt idx="2773">
                  <c:v>19</c:v>
                </c:pt>
                <c:pt idx="2774">
                  <c:v>173</c:v>
                </c:pt>
                <c:pt idx="2775">
                  <c:v>1</c:v>
                </c:pt>
                <c:pt idx="2776">
                  <c:v>33</c:v>
                </c:pt>
                <c:pt idx="2777">
                  <c:v>309</c:v>
                </c:pt>
                <c:pt idx="2778">
                  <c:v>89</c:v>
                </c:pt>
                <c:pt idx="2779">
                  <c:v>161.70000000000002</c:v>
                </c:pt>
                <c:pt idx="2780">
                  <c:v>17</c:v>
                </c:pt>
                <c:pt idx="2781">
                  <c:v>5750</c:v>
                </c:pt>
                <c:pt idx="2782">
                  <c:v>140</c:v>
                </c:pt>
                <c:pt idx="2783">
                  <c:v>2720</c:v>
                </c:pt>
                <c:pt idx="2784">
                  <c:v>13</c:v>
                </c:pt>
                <c:pt idx="2785">
                  <c:v>2330</c:v>
                </c:pt>
                <c:pt idx="2786">
                  <c:v>52.800000000000004</c:v>
                </c:pt>
                <c:pt idx="2787">
                  <c:v>9187.84</c:v>
                </c:pt>
                <c:pt idx="2788">
                  <c:v>5</c:v>
                </c:pt>
                <c:pt idx="2789">
                  <c:v>159</c:v>
                </c:pt>
                <c:pt idx="2790">
                  <c:v>37</c:v>
                </c:pt>
                <c:pt idx="2791">
                  <c:v>92.5</c:v>
                </c:pt>
                <c:pt idx="2792">
                  <c:v>7</c:v>
                </c:pt>
                <c:pt idx="2793">
                  <c:v>10</c:v>
                </c:pt>
                <c:pt idx="2794">
                  <c:v>5765.34</c:v>
                </c:pt>
                <c:pt idx="2795">
                  <c:v>4986</c:v>
                </c:pt>
                <c:pt idx="2796">
                  <c:v>159.5</c:v>
                </c:pt>
                <c:pt idx="2797">
                  <c:v>736</c:v>
                </c:pt>
                <c:pt idx="2798">
                  <c:v>1271</c:v>
                </c:pt>
                <c:pt idx="2799">
                  <c:v>2781</c:v>
                </c:pt>
                <c:pt idx="2800">
                  <c:v>344.43</c:v>
                </c:pt>
                <c:pt idx="2801">
                  <c:v>398.12</c:v>
                </c:pt>
                <c:pt idx="2802">
                  <c:v>564.30000000000007</c:v>
                </c:pt>
                <c:pt idx="2803">
                  <c:v>1091</c:v>
                </c:pt>
                <c:pt idx="2804">
                  <c:v>255</c:v>
                </c:pt>
                <c:pt idx="2805">
                  <c:v>847.00000000000011</c:v>
                </c:pt>
                <c:pt idx="2806">
                  <c:v>123.58</c:v>
                </c:pt>
                <c:pt idx="2807">
                  <c:v>691</c:v>
                </c:pt>
                <c:pt idx="2808">
                  <c:v>24</c:v>
                </c:pt>
                <c:pt idx="2809">
                  <c:v>725</c:v>
                </c:pt>
                <c:pt idx="2810">
                  <c:v>20.900000000000002</c:v>
                </c:pt>
                <c:pt idx="2811">
                  <c:v>3759</c:v>
                </c:pt>
                <c:pt idx="2812">
                  <c:v>2985</c:v>
                </c:pt>
                <c:pt idx="2813">
                  <c:v>46.2</c:v>
                </c:pt>
                <c:pt idx="2814">
                  <c:v>311.54000000000002</c:v>
                </c:pt>
                <c:pt idx="2815">
                  <c:v>176</c:v>
                </c:pt>
                <c:pt idx="2816">
                  <c:v>287</c:v>
                </c:pt>
                <c:pt idx="2817">
                  <c:v>72</c:v>
                </c:pt>
                <c:pt idx="2818">
                  <c:v>240</c:v>
                </c:pt>
                <c:pt idx="2819">
                  <c:v>776</c:v>
                </c:pt>
                <c:pt idx="2820">
                  <c:v>1419</c:v>
                </c:pt>
                <c:pt idx="2821">
                  <c:v>255</c:v>
                </c:pt>
                <c:pt idx="2822">
                  <c:v>456</c:v>
                </c:pt>
                <c:pt idx="2823">
                  <c:v>20</c:v>
                </c:pt>
                <c:pt idx="2824">
                  <c:v>2295.48</c:v>
                </c:pt>
                <c:pt idx="2825">
                  <c:v>816</c:v>
                </c:pt>
                <c:pt idx="2826">
                  <c:v>34.83</c:v>
                </c:pt>
                <c:pt idx="2827">
                  <c:v>61</c:v>
                </c:pt>
                <c:pt idx="2828">
                  <c:v>254</c:v>
                </c:pt>
                <c:pt idx="2829">
                  <c:v>9990</c:v>
                </c:pt>
                <c:pt idx="2830">
                  <c:v>493.90000000000003</c:v>
                </c:pt>
                <c:pt idx="2831">
                  <c:v>7466</c:v>
                </c:pt>
                <c:pt idx="2832">
                  <c:v>507.64</c:v>
                </c:pt>
                <c:pt idx="2833">
                  <c:v>7.74</c:v>
                </c:pt>
                <c:pt idx="2834">
                  <c:v>233</c:v>
                </c:pt>
                <c:pt idx="2835">
                  <c:v>120</c:v>
                </c:pt>
                <c:pt idx="2836">
                  <c:v>509.30000000000007</c:v>
                </c:pt>
                <c:pt idx="2837">
                  <c:v>16.77</c:v>
                </c:pt>
                <c:pt idx="2838">
                  <c:v>451244</c:v>
                </c:pt>
                <c:pt idx="2839">
                  <c:v>58.050000000000004</c:v>
                </c:pt>
                <c:pt idx="2840">
                  <c:v>207</c:v>
                </c:pt>
                <c:pt idx="2841">
                  <c:v>859.14</c:v>
                </c:pt>
                <c:pt idx="2842">
                  <c:v>1323</c:v>
                </c:pt>
                <c:pt idx="2843">
                  <c:v>86.43</c:v>
                </c:pt>
                <c:pt idx="2844">
                  <c:v>407</c:v>
                </c:pt>
                <c:pt idx="2845">
                  <c:v>776</c:v>
                </c:pt>
                <c:pt idx="2846">
                  <c:v>68</c:v>
                </c:pt>
                <c:pt idx="2847">
                  <c:v>24.200000000000003</c:v>
                </c:pt>
                <c:pt idx="2848">
                  <c:v>22</c:v>
                </c:pt>
                <c:pt idx="2849">
                  <c:v>3</c:v>
                </c:pt>
                <c:pt idx="2850">
                  <c:v>493.90000000000003</c:v>
                </c:pt>
                <c:pt idx="2851">
                  <c:v>9</c:v>
                </c:pt>
                <c:pt idx="2852">
                  <c:v>9</c:v>
                </c:pt>
                <c:pt idx="2853">
                  <c:v>398</c:v>
                </c:pt>
                <c:pt idx="2854">
                  <c:v>843</c:v>
                </c:pt>
                <c:pt idx="2855">
                  <c:v>1395</c:v>
                </c:pt>
                <c:pt idx="2856">
                  <c:v>12</c:v>
                </c:pt>
                <c:pt idx="2857">
                  <c:v>76</c:v>
                </c:pt>
                <c:pt idx="2858">
                  <c:v>20.64</c:v>
                </c:pt>
                <c:pt idx="2859">
                  <c:v>75</c:v>
                </c:pt>
                <c:pt idx="2860">
                  <c:v>55.000000000000007</c:v>
                </c:pt>
                <c:pt idx="2861">
                  <c:v>157</c:v>
                </c:pt>
                <c:pt idx="2862">
                  <c:v>290.40000000000003</c:v>
                </c:pt>
                <c:pt idx="2863">
                  <c:v>8</c:v>
                </c:pt>
                <c:pt idx="2864">
                  <c:v>110.00000000000001</c:v>
                </c:pt>
                <c:pt idx="2865">
                  <c:v>990.00000000000011</c:v>
                </c:pt>
                <c:pt idx="2866">
                  <c:v>3114</c:v>
                </c:pt>
                <c:pt idx="2867">
                  <c:v>976.80000000000007</c:v>
                </c:pt>
                <c:pt idx="2868">
                  <c:v>27</c:v>
                </c:pt>
                <c:pt idx="2869">
                  <c:v>537</c:v>
                </c:pt>
                <c:pt idx="2870">
                  <c:v>319.92</c:v>
                </c:pt>
                <c:pt idx="2871">
                  <c:v>176.85999999999999</c:v>
                </c:pt>
                <c:pt idx="2872">
                  <c:v>378.88</c:v>
                </c:pt>
                <c:pt idx="2873">
                  <c:v>834.72</c:v>
                </c:pt>
                <c:pt idx="2874">
                  <c:v>1090</c:v>
                </c:pt>
                <c:pt idx="2875">
                  <c:v>1313</c:v>
                </c:pt>
                <c:pt idx="2876">
                  <c:v>52.800000000000004</c:v>
                </c:pt>
                <c:pt idx="2877">
                  <c:v>5.16</c:v>
                </c:pt>
                <c:pt idx="2878">
                  <c:v>86</c:v>
                </c:pt>
                <c:pt idx="2879">
                  <c:v>49</c:v>
                </c:pt>
                <c:pt idx="2880">
                  <c:v>14</c:v>
                </c:pt>
                <c:pt idx="2881">
                  <c:v>694</c:v>
                </c:pt>
                <c:pt idx="2882">
                  <c:v>358</c:v>
                </c:pt>
                <c:pt idx="2883">
                  <c:v>4549</c:v>
                </c:pt>
                <c:pt idx="2884">
                  <c:v>98</c:v>
                </c:pt>
                <c:pt idx="2885">
                  <c:v>36</c:v>
                </c:pt>
                <c:pt idx="2886">
                  <c:v>182.60000000000002</c:v>
                </c:pt>
                <c:pt idx="2887">
                  <c:v>0</c:v>
                </c:pt>
                <c:pt idx="2888">
                  <c:v>33.54</c:v>
                </c:pt>
                <c:pt idx="2889">
                  <c:v>12</c:v>
                </c:pt>
                <c:pt idx="2890">
                  <c:v>117</c:v>
                </c:pt>
                <c:pt idx="2891">
                  <c:v>25</c:v>
                </c:pt>
                <c:pt idx="2892">
                  <c:v>568.31999999999994</c:v>
                </c:pt>
                <c:pt idx="2893">
                  <c:v>4647</c:v>
                </c:pt>
                <c:pt idx="2894">
                  <c:v>15.400000000000002</c:v>
                </c:pt>
                <c:pt idx="2895">
                  <c:v>206</c:v>
                </c:pt>
                <c:pt idx="2896">
                  <c:v>629</c:v>
                </c:pt>
                <c:pt idx="2897">
                  <c:v>23362</c:v>
                </c:pt>
                <c:pt idx="2898">
                  <c:v>219</c:v>
                </c:pt>
                <c:pt idx="2899">
                  <c:v>870.75</c:v>
                </c:pt>
                <c:pt idx="2900">
                  <c:v>108.9</c:v>
                </c:pt>
                <c:pt idx="2901">
                  <c:v>1025</c:v>
                </c:pt>
                <c:pt idx="2902">
                  <c:v>1480</c:v>
                </c:pt>
                <c:pt idx="2903">
                  <c:v>244.20000000000002</c:v>
                </c:pt>
                <c:pt idx="2904">
                  <c:v>2050</c:v>
                </c:pt>
                <c:pt idx="2905">
                  <c:v>2404.56</c:v>
                </c:pt>
                <c:pt idx="2906">
                  <c:v>290.40000000000003</c:v>
                </c:pt>
                <c:pt idx="2907">
                  <c:v>356.68</c:v>
                </c:pt>
                <c:pt idx="2908">
                  <c:v>757.23</c:v>
                </c:pt>
                <c:pt idx="2909">
                  <c:v>353.1</c:v>
                </c:pt>
                <c:pt idx="2910">
                  <c:v>68</c:v>
                </c:pt>
                <c:pt idx="2911">
                  <c:v>259</c:v>
                </c:pt>
                <c:pt idx="2912">
                  <c:v>170.94</c:v>
                </c:pt>
                <c:pt idx="2913">
                  <c:v>11.61</c:v>
                </c:pt>
                <c:pt idx="2914">
                  <c:v>20.900000000000002</c:v>
                </c:pt>
                <c:pt idx="2915">
                  <c:v>288.20000000000005</c:v>
                </c:pt>
                <c:pt idx="2916">
                  <c:v>3579</c:v>
                </c:pt>
                <c:pt idx="2917">
                  <c:v>1.1000000000000001</c:v>
                </c:pt>
                <c:pt idx="2918">
                  <c:v>543.16</c:v>
                </c:pt>
                <c:pt idx="2919">
                  <c:v>10886</c:v>
                </c:pt>
                <c:pt idx="2920">
                  <c:v>1018.98</c:v>
                </c:pt>
                <c:pt idx="2921">
                  <c:v>1110</c:v>
                </c:pt>
                <c:pt idx="2922">
                  <c:v>48</c:v>
                </c:pt>
                <c:pt idx="2923">
                  <c:v>56</c:v>
                </c:pt>
                <c:pt idx="2924">
                  <c:v>28</c:v>
                </c:pt>
                <c:pt idx="2925">
                  <c:v>9.0300000000000011</c:v>
                </c:pt>
                <c:pt idx="2926">
                  <c:v>167</c:v>
                </c:pt>
                <c:pt idx="2927">
                  <c:v>192</c:v>
                </c:pt>
                <c:pt idx="2928">
                  <c:v>8</c:v>
                </c:pt>
                <c:pt idx="2929">
                  <c:v>468</c:v>
                </c:pt>
                <c:pt idx="2930">
                  <c:v>44</c:v>
                </c:pt>
                <c:pt idx="2931">
                  <c:v>52</c:v>
                </c:pt>
                <c:pt idx="2932">
                  <c:v>12.9</c:v>
                </c:pt>
                <c:pt idx="2933">
                  <c:v>855</c:v>
                </c:pt>
                <c:pt idx="2934">
                  <c:v>7.74</c:v>
                </c:pt>
                <c:pt idx="2935">
                  <c:v>232.35999999999999</c:v>
                </c:pt>
                <c:pt idx="2936">
                  <c:v>1058</c:v>
                </c:pt>
                <c:pt idx="2937">
                  <c:v>230.88</c:v>
                </c:pt>
                <c:pt idx="2938">
                  <c:v>340</c:v>
                </c:pt>
                <c:pt idx="2939">
                  <c:v>125.13000000000001</c:v>
                </c:pt>
                <c:pt idx="2940">
                  <c:v>518</c:v>
                </c:pt>
                <c:pt idx="2941">
                  <c:v>233</c:v>
                </c:pt>
                <c:pt idx="2942">
                  <c:v>8</c:v>
                </c:pt>
                <c:pt idx="2943">
                  <c:v>122.1</c:v>
                </c:pt>
                <c:pt idx="2944">
                  <c:v>37</c:v>
                </c:pt>
                <c:pt idx="2945">
                  <c:v>5.5</c:v>
                </c:pt>
                <c:pt idx="2946">
                  <c:v>19.350000000000001</c:v>
                </c:pt>
                <c:pt idx="2947">
                  <c:v>1820</c:v>
                </c:pt>
                <c:pt idx="2948">
                  <c:v>385.71000000000004</c:v>
                </c:pt>
                <c:pt idx="2949">
                  <c:v>315.98</c:v>
                </c:pt>
                <c:pt idx="2950">
                  <c:v>238</c:v>
                </c:pt>
                <c:pt idx="2951">
                  <c:v>1080</c:v>
                </c:pt>
                <c:pt idx="2952">
                  <c:v>9057.6</c:v>
                </c:pt>
                <c:pt idx="2953">
                  <c:v>30</c:v>
                </c:pt>
                <c:pt idx="2954">
                  <c:v>182</c:v>
                </c:pt>
                <c:pt idx="2955">
                  <c:v>307.83999999999997</c:v>
                </c:pt>
                <c:pt idx="2956">
                  <c:v>1906.3000000000002</c:v>
                </c:pt>
                <c:pt idx="2957">
                  <c:v>0</c:v>
                </c:pt>
                <c:pt idx="2958">
                  <c:v>1209</c:v>
                </c:pt>
                <c:pt idx="2959">
                  <c:v>359</c:v>
                </c:pt>
                <c:pt idx="2960">
                  <c:v>15.54</c:v>
                </c:pt>
                <c:pt idx="2961">
                  <c:v>77</c:v>
                </c:pt>
                <c:pt idx="2962">
                  <c:v>717</c:v>
                </c:pt>
                <c:pt idx="2963">
                  <c:v>51</c:v>
                </c:pt>
                <c:pt idx="2964">
                  <c:v>2179</c:v>
                </c:pt>
                <c:pt idx="2965">
                  <c:v>262.90000000000003</c:v>
                </c:pt>
                <c:pt idx="2966">
                  <c:v>350</c:v>
                </c:pt>
                <c:pt idx="2967">
                  <c:v>28</c:v>
                </c:pt>
                <c:pt idx="2968">
                  <c:v>375</c:v>
                </c:pt>
                <c:pt idx="2969">
                  <c:v>382</c:v>
                </c:pt>
                <c:pt idx="2970">
                  <c:v>2060.3000000000002</c:v>
                </c:pt>
                <c:pt idx="2971">
                  <c:v>826</c:v>
                </c:pt>
                <c:pt idx="2972">
                  <c:v>115</c:v>
                </c:pt>
                <c:pt idx="2973">
                  <c:v>524</c:v>
                </c:pt>
                <c:pt idx="2974">
                  <c:v>2536.6000000000004</c:v>
                </c:pt>
                <c:pt idx="2975">
                  <c:v>80.300000000000011</c:v>
                </c:pt>
                <c:pt idx="2976">
                  <c:v>15906</c:v>
                </c:pt>
                <c:pt idx="2977">
                  <c:v>260</c:v>
                </c:pt>
                <c:pt idx="2978">
                  <c:v>3603</c:v>
                </c:pt>
                <c:pt idx="2979">
                  <c:v>70</c:v>
                </c:pt>
                <c:pt idx="2980">
                  <c:v>119</c:v>
                </c:pt>
                <c:pt idx="2981">
                  <c:v>2233</c:v>
                </c:pt>
                <c:pt idx="2982">
                  <c:v>493.90000000000003</c:v>
                </c:pt>
                <c:pt idx="2983">
                  <c:v>2</c:v>
                </c:pt>
                <c:pt idx="2984">
                  <c:v>646.76</c:v>
                </c:pt>
                <c:pt idx="2985">
                  <c:v>5</c:v>
                </c:pt>
                <c:pt idx="2986">
                  <c:v>533.54</c:v>
                </c:pt>
                <c:pt idx="2987">
                  <c:v>258</c:v>
                </c:pt>
                <c:pt idx="2988">
                  <c:v>122</c:v>
                </c:pt>
                <c:pt idx="2989">
                  <c:v>0</c:v>
                </c:pt>
                <c:pt idx="2990">
                  <c:v>107</c:v>
                </c:pt>
                <c:pt idx="2991">
                  <c:v>1.48</c:v>
                </c:pt>
                <c:pt idx="2992">
                  <c:v>325</c:v>
                </c:pt>
                <c:pt idx="2993">
                  <c:v>10.32</c:v>
                </c:pt>
                <c:pt idx="2994">
                  <c:v>443.26</c:v>
                </c:pt>
                <c:pt idx="2995">
                  <c:v>570.54</c:v>
                </c:pt>
                <c:pt idx="2996">
                  <c:v>8</c:v>
                </c:pt>
                <c:pt idx="2997">
                  <c:v>47</c:v>
                </c:pt>
                <c:pt idx="2998">
                  <c:v>1136</c:v>
                </c:pt>
                <c:pt idx="2999">
                  <c:v>51866</c:v>
                </c:pt>
                <c:pt idx="3000">
                  <c:v>306</c:v>
                </c:pt>
                <c:pt idx="3001">
                  <c:v>139.70000000000002</c:v>
                </c:pt>
                <c:pt idx="3002">
                  <c:v>1353</c:v>
                </c:pt>
                <c:pt idx="3003">
                  <c:v>128.02000000000001</c:v>
                </c:pt>
                <c:pt idx="3004">
                  <c:v>1850</c:v>
                </c:pt>
                <c:pt idx="3005">
                  <c:v>7</c:v>
                </c:pt>
                <c:pt idx="3006">
                  <c:v>2057</c:v>
                </c:pt>
                <c:pt idx="3007">
                  <c:v>105</c:v>
                </c:pt>
                <c:pt idx="3008">
                  <c:v>165</c:v>
                </c:pt>
                <c:pt idx="3009">
                  <c:v>269.5</c:v>
                </c:pt>
                <c:pt idx="3010">
                  <c:v>493.90000000000003</c:v>
                </c:pt>
                <c:pt idx="3011">
                  <c:v>144</c:v>
                </c:pt>
                <c:pt idx="3012">
                  <c:v>16.77</c:v>
                </c:pt>
                <c:pt idx="3013">
                  <c:v>14.190000000000001</c:v>
                </c:pt>
                <c:pt idx="3014">
                  <c:v>821.7</c:v>
                </c:pt>
                <c:pt idx="3015">
                  <c:v>1085.7</c:v>
                </c:pt>
                <c:pt idx="3016">
                  <c:v>602.36</c:v>
                </c:pt>
                <c:pt idx="3017">
                  <c:v>417</c:v>
                </c:pt>
                <c:pt idx="3018">
                  <c:v>733.7</c:v>
                </c:pt>
                <c:pt idx="3019">
                  <c:v>17</c:v>
                </c:pt>
                <c:pt idx="3020">
                  <c:v>776</c:v>
                </c:pt>
                <c:pt idx="3021">
                  <c:v>1100</c:v>
                </c:pt>
                <c:pt idx="3022">
                  <c:v>336.7</c:v>
                </c:pt>
                <c:pt idx="3023">
                  <c:v>215.60000000000002</c:v>
                </c:pt>
                <c:pt idx="3024">
                  <c:v>2941</c:v>
                </c:pt>
                <c:pt idx="3025">
                  <c:v>513.41999999999996</c:v>
                </c:pt>
                <c:pt idx="3026">
                  <c:v>6</c:v>
                </c:pt>
                <c:pt idx="3027">
                  <c:v>3275</c:v>
                </c:pt>
                <c:pt idx="3028">
                  <c:v>214</c:v>
                </c:pt>
                <c:pt idx="3029">
                  <c:v>453.62</c:v>
                </c:pt>
                <c:pt idx="3030">
                  <c:v>25157</c:v>
                </c:pt>
                <c:pt idx="3031">
                  <c:v>139.32</c:v>
                </c:pt>
                <c:pt idx="3032">
                  <c:v>4500</c:v>
                </c:pt>
                <c:pt idx="3033">
                  <c:v>130.65</c:v>
                </c:pt>
                <c:pt idx="3034">
                  <c:v>55</c:v>
                </c:pt>
                <c:pt idx="3035">
                  <c:v>446.6</c:v>
                </c:pt>
                <c:pt idx="3036">
                  <c:v>29.700000000000003</c:v>
                </c:pt>
                <c:pt idx="3037">
                  <c:v>199</c:v>
                </c:pt>
                <c:pt idx="3038">
                  <c:v>12</c:v>
                </c:pt>
                <c:pt idx="3039">
                  <c:v>863.01</c:v>
                </c:pt>
                <c:pt idx="3040">
                  <c:v>12</c:v>
                </c:pt>
                <c:pt idx="3041">
                  <c:v>652.30000000000007</c:v>
                </c:pt>
                <c:pt idx="3042">
                  <c:v>18.060000000000002</c:v>
                </c:pt>
                <c:pt idx="3043">
                  <c:v>1963</c:v>
                </c:pt>
                <c:pt idx="3044">
                  <c:v>14.190000000000001</c:v>
                </c:pt>
                <c:pt idx="3045">
                  <c:v>4</c:v>
                </c:pt>
                <c:pt idx="3046">
                  <c:v>142.07999999999998</c:v>
                </c:pt>
                <c:pt idx="3047">
                  <c:v>919.77</c:v>
                </c:pt>
                <c:pt idx="3048">
                  <c:v>82</c:v>
                </c:pt>
                <c:pt idx="3049">
                  <c:v>96</c:v>
                </c:pt>
                <c:pt idx="3050">
                  <c:v>24</c:v>
                </c:pt>
                <c:pt idx="3051">
                  <c:v>273</c:v>
                </c:pt>
                <c:pt idx="3052">
                  <c:v>896.50000000000011</c:v>
                </c:pt>
                <c:pt idx="3053">
                  <c:v>816.57</c:v>
                </c:pt>
                <c:pt idx="3054">
                  <c:v>63</c:v>
                </c:pt>
                <c:pt idx="3055">
                  <c:v>22</c:v>
                </c:pt>
                <c:pt idx="3056">
                  <c:v>486.92</c:v>
                </c:pt>
                <c:pt idx="3057">
                  <c:v>18.5</c:v>
                </c:pt>
                <c:pt idx="3058">
                  <c:v>51.6</c:v>
                </c:pt>
                <c:pt idx="3059">
                  <c:v>1746</c:v>
                </c:pt>
                <c:pt idx="3060">
                  <c:v>51</c:v>
                </c:pt>
                <c:pt idx="3061">
                  <c:v>133</c:v>
                </c:pt>
                <c:pt idx="3062">
                  <c:v>551</c:v>
                </c:pt>
                <c:pt idx="3063">
                  <c:v>60</c:v>
                </c:pt>
                <c:pt idx="3064">
                  <c:v>225</c:v>
                </c:pt>
                <c:pt idx="3065">
                  <c:v>78</c:v>
                </c:pt>
                <c:pt idx="3066">
                  <c:v>0.74</c:v>
                </c:pt>
                <c:pt idx="3067">
                  <c:v>7674</c:v>
                </c:pt>
                <c:pt idx="3068">
                  <c:v>169.4</c:v>
                </c:pt>
                <c:pt idx="3069">
                  <c:v>274</c:v>
                </c:pt>
                <c:pt idx="3070">
                  <c:v>33</c:v>
                </c:pt>
                <c:pt idx="3071">
                  <c:v>404.78</c:v>
                </c:pt>
                <c:pt idx="3072">
                  <c:v>179</c:v>
                </c:pt>
                <c:pt idx="3073">
                  <c:v>562.4</c:v>
                </c:pt>
                <c:pt idx="3074">
                  <c:v>920.56</c:v>
                </c:pt>
                <c:pt idx="3075">
                  <c:v>2950</c:v>
                </c:pt>
                <c:pt idx="3076">
                  <c:v>654</c:v>
                </c:pt>
                <c:pt idx="3077">
                  <c:v>49.500000000000007</c:v>
                </c:pt>
                <c:pt idx="3078">
                  <c:v>91</c:v>
                </c:pt>
                <c:pt idx="3079">
                  <c:v>812</c:v>
                </c:pt>
                <c:pt idx="3080">
                  <c:v>20</c:v>
                </c:pt>
                <c:pt idx="3081">
                  <c:v>1242</c:v>
                </c:pt>
                <c:pt idx="3082">
                  <c:v>172.42</c:v>
                </c:pt>
                <c:pt idx="3083">
                  <c:v>56</c:v>
                </c:pt>
                <c:pt idx="3084">
                  <c:v>191.4</c:v>
                </c:pt>
                <c:pt idx="3085">
                  <c:v>187</c:v>
                </c:pt>
                <c:pt idx="3086">
                  <c:v>66</c:v>
                </c:pt>
                <c:pt idx="3087">
                  <c:v>9196</c:v>
                </c:pt>
                <c:pt idx="3088">
                  <c:v>812.7</c:v>
                </c:pt>
                <c:pt idx="3089">
                  <c:v>118.4</c:v>
                </c:pt>
                <c:pt idx="3090">
                  <c:v>721.11</c:v>
                </c:pt>
                <c:pt idx="3091">
                  <c:v>512.08000000000004</c:v>
                </c:pt>
                <c:pt idx="3092">
                  <c:v>491.49</c:v>
                </c:pt>
                <c:pt idx="3093">
                  <c:v>91.59</c:v>
                </c:pt>
                <c:pt idx="3094">
                  <c:v>261</c:v>
                </c:pt>
                <c:pt idx="3095">
                  <c:v>588.5</c:v>
                </c:pt>
                <c:pt idx="3096">
                  <c:v>346.5</c:v>
                </c:pt>
                <c:pt idx="3097">
                  <c:v>7551</c:v>
                </c:pt>
                <c:pt idx="3098">
                  <c:v>209</c:v>
                </c:pt>
                <c:pt idx="3099">
                  <c:v>256.70999999999998</c:v>
                </c:pt>
                <c:pt idx="3100">
                  <c:v>88</c:v>
                </c:pt>
                <c:pt idx="3101">
                  <c:v>2492.6000000000004</c:v>
                </c:pt>
                <c:pt idx="3102">
                  <c:v>312.27999999999997</c:v>
                </c:pt>
                <c:pt idx="3103">
                  <c:v>154.66</c:v>
                </c:pt>
                <c:pt idx="3104">
                  <c:v>106</c:v>
                </c:pt>
                <c:pt idx="3105">
                  <c:v>1314</c:v>
                </c:pt>
                <c:pt idx="3106">
                  <c:v>8123.72</c:v>
                </c:pt>
                <c:pt idx="3107">
                  <c:v>1686</c:v>
                </c:pt>
                <c:pt idx="3108">
                  <c:v>123</c:v>
                </c:pt>
                <c:pt idx="3109">
                  <c:v>3</c:v>
                </c:pt>
                <c:pt idx="3110">
                  <c:v>59</c:v>
                </c:pt>
                <c:pt idx="3111">
                  <c:v>9999</c:v>
                </c:pt>
                <c:pt idx="3112">
                  <c:v>338.92</c:v>
                </c:pt>
                <c:pt idx="3113">
                  <c:v>245</c:v>
                </c:pt>
                <c:pt idx="3114">
                  <c:v>6.6000000000000005</c:v>
                </c:pt>
                <c:pt idx="3115">
                  <c:v>331.53000000000003</c:v>
                </c:pt>
                <c:pt idx="3116">
                  <c:v>122</c:v>
                </c:pt>
                <c:pt idx="3117">
                  <c:v>19</c:v>
                </c:pt>
                <c:pt idx="3118">
                  <c:v>679</c:v>
                </c:pt>
                <c:pt idx="3119">
                  <c:v>979</c:v>
                </c:pt>
                <c:pt idx="3120">
                  <c:v>63</c:v>
                </c:pt>
                <c:pt idx="3121">
                  <c:v>189</c:v>
                </c:pt>
                <c:pt idx="3122">
                  <c:v>222</c:v>
                </c:pt>
                <c:pt idx="3123">
                  <c:v>14</c:v>
                </c:pt>
                <c:pt idx="3124">
                  <c:v>984</c:v>
                </c:pt>
                <c:pt idx="3125">
                  <c:v>53</c:v>
                </c:pt>
                <c:pt idx="3126">
                  <c:v>10666</c:v>
                </c:pt>
                <c:pt idx="3127">
                  <c:v>439.56</c:v>
                </c:pt>
                <c:pt idx="3128">
                  <c:v>846.56</c:v>
                </c:pt>
                <c:pt idx="3129">
                  <c:v>346</c:v>
                </c:pt>
                <c:pt idx="3130">
                  <c:v>1246.1400000000001</c:v>
                </c:pt>
                <c:pt idx="3131">
                  <c:v>435</c:v>
                </c:pt>
                <c:pt idx="3132">
                  <c:v>382</c:v>
                </c:pt>
                <c:pt idx="3133">
                  <c:v>16</c:v>
                </c:pt>
                <c:pt idx="3134">
                  <c:v>3</c:v>
                </c:pt>
                <c:pt idx="3135">
                  <c:v>100</c:v>
                </c:pt>
                <c:pt idx="3136">
                  <c:v>138.60000000000002</c:v>
                </c:pt>
                <c:pt idx="3137">
                  <c:v>127.71000000000001</c:v>
                </c:pt>
                <c:pt idx="3138">
                  <c:v>422</c:v>
                </c:pt>
                <c:pt idx="3139">
                  <c:v>493.90000000000003</c:v>
                </c:pt>
                <c:pt idx="3140">
                  <c:v>500</c:v>
                </c:pt>
                <c:pt idx="3141">
                  <c:v>43</c:v>
                </c:pt>
                <c:pt idx="3142">
                  <c:v>304</c:v>
                </c:pt>
                <c:pt idx="3143">
                  <c:v>10</c:v>
                </c:pt>
                <c:pt idx="3144">
                  <c:v>1352</c:v>
                </c:pt>
                <c:pt idx="3145">
                  <c:v>1028.5999999999999</c:v>
                </c:pt>
                <c:pt idx="3146">
                  <c:v>136.4</c:v>
                </c:pt>
                <c:pt idx="3147">
                  <c:v>350</c:v>
                </c:pt>
                <c:pt idx="3148">
                  <c:v>4366</c:v>
                </c:pt>
                <c:pt idx="3149">
                  <c:v>2206</c:v>
                </c:pt>
                <c:pt idx="3150">
                  <c:v>4.4000000000000004</c:v>
                </c:pt>
                <c:pt idx="3151">
                  <c:v>23.22</c:v>
                </c:pt>
                <c:pt idx="3152">
                  <c:v>110</c:v>
                </c:pt>
                <c:pt idx="3153">
                  <c:v>1235</c:v>
                </c:pt>
                <c:pt idx="3154">
                  <c:v>851</c:v>
                </c:pt>
                <c:pt idx="3155">
                  <c:v>0</c:v>
                </c:pt>
                <c:pt idx="3156">
                  <c:v>36.300000000000004</c:v>
                </c:pt>
                <c:pt idx="3157">
                  <c:v>39</c:v>
                </c:pt>
                <c:pt idx="3158">
                  <c:v>21</c:v>
                </c:pt>
                <c:pt idx="3159">
                  <c:v>2107.6000000000004</c:v>
                </c:pt>
                <c:pt idx="3160">
                  <c:v>12</c:v>
                </c:pt>
                <c:pt idx="3161">
                  <c:v>2235</c:v>
                </c:pt>
                <c:pt idx="3162">
                  <c:v>91</c:v>
                </c:pt>
                <c:pt idx="3163">
                  <c:v>1385</c:v>
                </c:pt>
                <c:pt idx="3164">
                  <c:v>6</c:v>
                </c:pt>
                <c:pt idx="3165">
                  <c:v>2293</c:v>
                </c:pt>
                <c:pt idx="3166">
                  <c:v>129</c:v>
                </c:pt>
                <c:pt idx="3167">
                  <c:v>40</c:v>
                </c:pt>
                <c:pt idx="3168">
                  <c:v>377.3</c:v>
                </c:pt>
                <c:pt idx="3169">
                  <c:v>0</c:v>
                </c:pt>
                <c:pt idx="3170">
                  <c:v>2000</c:v>
                </c:pt>
                <c:pt idx="3171">
                  <c:v>172</c:v>
                </c:pt>
                <c:pt idx="3172">
                  <c:v>2713.7000000000003</c:v>
                </c:pt>
                <c:pt idx="3173">
                  <c:v>47</c:v>
                </c:pt>
                <c:pt idx="3174">
                  <c:v>697.81999999999994</c:v>
                </c:pt>
                <c:pt idx="3175">
                  <c:v>579.21</c:v>
                </c:pt>
                <c:pt idx="3176">
                  <c:v>9</c:v>
                </c:pt>
                <c:pt idx="3177">
                  <c:v>48</c:v>
                </c:pt>
                <c:pt idx="3178">
                  <c:v>634.68000000000006</c:v>
                </c:pt>
                <c:pt idx="3179">
                  <c:v>777</c:v>
                </c:pt>
                <c:pt idx="3180">
                  <c:v>762</c:v>
                </c:pt>
                <c:pt idx="3181">
                  <c:v>1</c:v>
                </c:pt>
                <c:pt idx="3182">
                  <c:v>38.5</c:v>
                </c:pt>
                <c:pt idx="3183">
                  <c:v>10.32</c:v>
                </c:pt>
                <c:pt idx="3184">
                  <c:v>30</c:v>
                </c:pt>
                <c:pt idx="3185">
                  <c:v>430.68</c:v>
                </c:pt>
                <c:pt idx="3186">
                  <c:v>1189.1000000000001</c:v>
                </c:pt>
                <c:pt idx="3187">
                  <c:v>958.1</c:v>
                </c:pt>
                <c:pt idx="3188">
                  <c:v>10.32</c:v>
                </c:pt>
                <c:pt idx="3189">
                  <c:v>6.66</c:v>
                </c:pt>
                <c:pt idx="3190">
                  <c:v>1957</c:v>
                </c:pt>
                <c:pt idx="3191">
                  <c:v>25</c:v>
                </c:pt>
                <c:pt idx="3192">
                  <c:v>324</c:v>
                </c:pt>
                <c:pt idx="3193">
                  <c:v>9144</c:v>
                </c:pt>
                <c:pt idx="3194">
                  <c:v>910.80000000000007</c:v>
                </c:pt>
                <c:pt idx="3195">
                  <c:v>261.95999999999998</c:v>
                </c:pt>
                <c:pt idx="3196">
                  <c:v>443.76</c:v>
                </c:pt>
                <c:pt idx="3197">
                  <c:v>929</c:v>
                </c:pt>
                <c:pt idx="3198">
                  <c:v>108.36</c:v>
                </c:pt>
                <c:pt idx="3199">
                  <c:v>554.70000000000005</c:v>
                </c:pt>
                <c:pt idx="3200">
                  <c:v>15.400000000000002</c:v>
                </c:pt>
                <c:pt idx="3201">
                  <c:v>8814.14</c:v>
                </c:pt>
                <c:pt idx="3202">
                  <c:v>46.44</c:v>
                </c:pt>
                <c:pt idx="3203">
                  <c:v>112</c:v>
                </c:pt>
                <c:pt idx="3204">
                  <c:v>952</c:v>
                </c:pt>
                <c:pt idx="3205">
                  <c:v>305.8</c:v>
                </c:pt>
                <c:pt idx="3206">
                  <c:v>19.350000000000001</c:v>
                </c:pt>
                <c:pt idx="3207">
                  <c:v>80.300000000000011</c:v>
                </c:pt>
                <c:pt idx="3208">
                  <c:v>356</c:v>
                </c:pt>
                <c:pt idx="3209">
                  <c:v>1</c:v>
                </c:pt>
                <c:pt idx="3210">
                  <c:v>624.36</c:v>
                </c:pt>
                <c:pt idx="3211">
                  <c:v>3</c:v>
                </c:pt>
                <c:pt idx="3212">
                  <c:v>135</c:v>
                </c:pt>
                <c:pt idx="3213">
                  <c:v>1473</c:v>
                </c:pt>
                <c:pt idx="3214">
                  <c:v>367.65000000000003</c:v>
                </c:pt>
                <c:pt idx="3215">
                  <c:v>351.5</c:v>
                </c:pt>
                <c:pt idx="3216">
                  <c:v>36.300000000000004</c:v>
                </c:pt>
                <c:pt idx="3217">
                  <c:v>18.060000000000002</c:v>
                </c:pt>
                <c:pt idx="3218">
                  <c:v>425</c:v>
                </c:pt>
                <c:pt idx="3219">
                  <c:v>228</c:v>
                </c:pt>
                <c:pt idx="3220">
                  <c:v>209.00000000000003</c:v>
                </c:pt>
                <c:pt idx="3221">
                  <c:v>11255</c:v>
                </c:pt>
                <c:pt idx="3222">
                  <c:v>129</c:v>
                </c:pt>
                <c:pt idx="3223">
                  <c:v>475</c:v>
                </c:pt>
                <c:pt idx="3224">
                  <c:v>5</c:v>
                </c:pt>
                <c:pt idx="3225">
                  <c:v>656.38</c:v>
                </c:pt>
                <c:pt idx="3226">
                  <c:v>1007</c:v>
                </c:pt>
                <c:pt idx="3227">
                  <c:v>7763</c:v>
                </c:pt>
                <c:pt idx="3228">
                  <c:v>145</c:v>
                </c:pt>
                <c:pt idx="3229">
                  <c:v>979</c:v>
                </c:pt>
                <c:pt idx="3230">
                  <c:v>513</c:v>
                </c:pt>
                <c:pt idx="3231">
                  <c:v>31</c:v>
                </c:pt>
                <c:pt idx="3232">
                  <c:v>4293</c:v>
                </c:pt>
                <c:pt idx="3233">
                  <c:v>258</c:v>
                </c:pt>
                <c:pt idx="3234">
                  <c:v>134.20000000000002</c:v>
                </c:pt>
                <c:pt idx="3235">
                  <c:v>311.3</c:v>
                </c:pt>
                <c:pt idx="3236">
                  <c:v>60</c:v>
                </c:pt>
                <c:pt idx="3237">
                  <c:v>974</c:v>
                </c:pt>
                <c:pt idx="3238">
                  <c:v>725</c:v>
                </c:pt>
                <c:pt idx="3239">
                  <c:v>2.2000000000000002</c:v>
                </c:pt>
                <c:pt idx="3240">
                  <c:v>2</c:v>
                </c:pt>
                <c:pt idx="3241">
                  <c:v>411.40000000000003</c:v>
                </c:pt>
                <c:pt idx="3242">
                  <c:v>3</c:v>
                </c:pt>
                <c:pt idx="3243">
                  <c:v>119</c:v>
                </c:pt>
                <c:pt idx="3244">
                  <c:v>687</c:v>
                </c:pt>
                <c:pt idx="3245">
                  <c:v>276</c:v>
                </c:pt>
                <c:pt idx="3246">
                  <c:v>2200</c:v>
                </c:pt>
                <c:pt idx="3247">
                  <c:v>47</c:v>
                </c:pt>
                <c:pt idx="3248">
                  <c:v>5</c:v>
                </c:pt>
                <c:pt idx="3249">
                  <c:v>10268.98</c:v>
                </c:pt>
                <c:pt idx="3250">
                  <c:v>4</c:v>
                </c:pt>
                <c:pt idx="3251">
                  <c:v>26</c:v>
                </c:pt>
                <c:pt idx="3252">
                  <c:v>110.00000000000001</c:v>
                </c:pt>
                <c:pt idx="3253">
                  <c:v>1404.7</c:v>
                </c:pt>
                <c:pt idx="3254">
                  <c:v>27.09</c:v>
                </c:pt>
                <c:pt idx="3255">
                  <c:v>217.8</c:v>
                </c:pt>
                <c:pt idx="3256">
                  <c:v>67.34</c:v>
                </c:pt>
                <c:pt idx="3257">
                  <c:v>26</c:v>
                </c:pt>
                <c:pt idx="3258">
                  <c:v>73</c:v>
                </c:pt>
                <c:pt idx="3259">
                  <c:v>64.5</c:v>
                </c:pt>
                <c:pt idx="3260">
                  <c:v>135</c:v>
                </c:pt>
                <c:pt idx="3261">
                  <c:v>1197.1200000000001</c:v>
                </c:pt>
                <c:pt idx="3262">
                  <c:v>183.18</c:v>
                </c:pt>
                <c:pt idx="3263">
                  <c:v>481</c:v>
                </c:pt>
                <c:pt idx="3264">
                  <c:v>882</c:v>
                </c:pt>
                <c:pt idx="3265">
                  <c:v>29</c:v>
                </c:pt>
                <c:pt idx="3266">
                  <c:v>92.4</c:v>
                </c:pt>
                <c:pt idx="3267">
                  <c:v>53</c:v>
                </c:pt>
                <c:pt idx="3268">
                  <c:v>120</c:v>
                </c:pt>
                <c:pt idx="3269">
                  <c:v>100</c:v>
                </c:pt>
                <c:pt idx="3270">
                  <c:v>13</c:v>
                </c:pt>
                <c:pt idx="3271">
                  <c:v>30.800000000000004</c:v>
                </c:pt>
                <c:pt idx="3272">
                  <c:v>150</c:v>
                </c:pt>
                <c:pt idx="3273">
                  <c:v>14.190000000000001</c:v>
                </c:pt>
                <c:pt idx="3274">
                  <c:v>16.5</c:v>
                </c:pt>
                <c:pt idx="3275">
                  <c:v>616</c:v>
                </c:pt>
                <c:pt idx="3276">
                  <c:v>493.90000000000003</c:v>
                </c:pt>
                <c:pt idx="3277">
                  <c:v>1055.98</c:v>
                </c:pt>
                <c:pt idx="3278">
                  <c:v>165</c:v>
                </c:pt>
                <c:pt idx="3279">
                  <c:v>5508</c:v>
                </c:pt>
                <c:pt idx="3280">
                  <c:v>848.1</c:v>
                </c:pt>
                <c:pt idx="3281">
                  <c:v>30</c:v>
                </c:pt>
                <c:pt idx="3282">
                  <c:v>393</c:v>
                </c:pt>
                <c:pt idx="3283">
                  <c:v>3753.2799999999997</c:v>
                </c:pt>
                <c:pt idx="3284">
                  <c:v>342.1</c:v>
                </c:pt>
                <c:pt idx="3285">
                  <c:v>1488.1399999999999</c:v>
                </c:pt>
                <c:pt idx="3286">
                  <c:v>383</c:v>
                </c:pt>
                <c:pt idx="3287">
                  <c:v>224</c:v>
                </c:pt>
                <c:pt idx="3288">
                  <c:v>220</c:v>
                </c:pt>
                <c:pt idx="3289">
                  <c:v>592.74</c:v>
                </c:pt>
                <c:pt idx="3290">
                  <c:v>15.54</c:v>
                </c:pt>
                <c:pt idx="3291">
                  <c:v>8</c:v>
                </c:pt>
                <c:pt idx="3292">
                  <c:v>15.48</c:v>
                </c:pt>
                <c:pt idx="3293">
                  <c:v>154.66</c:v>
                </c:pt>
                <c:pt idx="3294">
                  <c:v>146</c:v>
                </c:pt>
                <c:pt idx="3295">
                  <c:v>68</c:v>
                </c:pt>
                <c:pt idx="3296">
                  <c:v>129</c:v>
                </c:pt>
                <c:pt idx="3297">
                  <c:v>794</c:v>
                </c:pt>
                <c:pt idx="3298">
                  <c:v>55</c:v>
                </c:pt>
                <c:pt idx="3299">
                  <c:v>150</c:v>
                </c:pt>
                <c:pt idx="3300">
                  <c:v>2</c:v>
                </c:pt>
                <c:pt idx="3301">
                  <c:v>0</c:v>
                </c:pt>
                <c:pt idx="3302">
                  <c:v>0</c:v>
                </c:pt>
                <c:pt idx="3303">
                  <c:v>10874</c:v>
                </c:pt>
                <c:pt idx="3304">
                  <c:v>1207.44</c:v>
                </c:pt>
                <c:pt idx="3305">
                  <c:v>146</c:v>
                </c:pt>
                <c:pt idx="3306">
                  <c:v>57</c:v>
                </c:pt>
                <c:pt idx="3307">
                  <c:v>516</c:v>
                </c:pt>
                <c:pt idx="3308">
                  <c:v>143</c:v>
                </c:pt>
                <c:pt idx="3309">
                  <c:v>1341</c:v>
                </c:pt>
                <c:pt idx="3310">
                  <c:v>33</c:v>
                </c:pt>
                <c:pt idx="3311">
                  <c:v>5.5</c:v>
                </c:pt>
                <c:pt idx="3312">
                  <c:v>685</c:v>
                </c:pt>
                <c:pt idx="3313">
                  <c:v>34828.71</c:v>
                </c:pt>
                <c:pt idx="3314">
                  <c:v>508</c:v>
                </c:pt>
                <c:pt idx="3315">
                  <c:v>0</c:v>
                </c:pt>
                <c:pt idx="3316">
                  <c:v>7</c:v>
                </c:pt>
                <c:pt idx="3317">
                  <c:v>115</c:v>
                </c:pt>
                <c:pt idx="3318">
                  <c:v>2780.8</c:v>
                </c:pt>
                <c:pt idx="3319">
                  <c:v>19</c:v>
                </c:pt>
                <c:pt idx="3320">
                  <c:v>650.46</c:v>
                </c:pt>
                <c:pt idx="3321">
                  <c:v>6800</c:v>
                </c:pt>
                <c:pt idx="3322">
                  <c:v>2534.5</c:v>
                </c:pt>
                <c:pt idx="3323">
                  <c:v>6515.7</c:v>
                </c:pt>
                <c:pt idx="3324">
                  <c:v>5496.7000000000007</c:v>
                </c:pt>
                <c:pt idx="3325">
                  <c:v>5</c:v>
                </c:pt>
                <c:pt idx="3326">
                  <c:v>38</c:v>
                </c:pt>
                <c:pt idx="3327">
                  <c:v>108</c:v>
                </c:pt>
                <c:pt idx="3328">
                  <c:v>31</c:v>
                </c:pt>
                <c:pt idx="3329">
                  <c:v>141.9</c:v>
                </c:pt>
                <c:pt idx="3330">
                  <c:v>155.10000000000002</c:v>
                </c:pt>
                <c:pt idx="3331">
                  <c:v>350.88</c:v>
                </c:pt>
                <c:pt idx="3332">
                  <c:v>133.10000000000002</c:v>
                </c:pt>
                <c:pt idx="3333">
                  <c:v>212</c:v>
                </c:pt>
                <c:pt idx="3334">
                  <c:v>25</c:v>
                </c:pt>
                <c:pt idx="3335">
                  <c:v>11</c:v>
                </c:pt>
                <c:pt idx="3336">
                  <c:v>36</c:v>
                </c:pt>
                <c:pt idx="3337">
                  <c:v>641.13</c:v>
                </c:pt>
                <c:pt idx="3338">
                  <c:v>7</c:v>
                </c:pt>
                <c:pt idx="3339">
                  <c:v>1798</c:v>
                </c:pt>
                <c:pt idx="3340">
                  <c:v>166</c:v>
                </c:pt>
                <c:pt idx="3341">
                  <c:v>178.02</c:v>
                </c:pt>
                <c:pt idx="3342">
                  <c:v>282</c:v>
                </c:pt>
                <c:pt idx="3343">
                  <c:v>37</c:v>
                </c:pt>
                <c:pt idx="3344">
                  <c:v>0</c:v>
                </c:pt>
                <c:pt idx="3345">
                  <c:v>110</c:v>
                </c:pt>
                <c:pt idx="3346">
                  <c:v>781</c:v>
                </c:pt>
                <c:pt idx="3347">
                  <c:v>2</c:v>
                </c:pt>
                <c:pt idx="3348">
                  <c:v>5497.8</c:v>
                </c:pt>
                <c:pt idx="3349">
                  <c:v>284.90000000000003</c:v>
                </c:pt>
                <c:pt idx="3350">
                  <c:v>39</c:v>
                </c:pt>
                <c:pt idx="3351">
                  <c:v>45500</c:v>
                </c:pt>
                <c:pt idx="3352">
                  <c:v>17</c:v>
                </c:pt>
                <c:pt idx="3353">
                  <c:v>44</c:v>
                </c:pt>
                <c:pt idx="3354">
                  <c:v>158.35999999999999</c:v>
                </c:pt>
                <c:pt idx="3355">
                  <c:v>272.8</c:v>
                </c:pt>
                <c:pt idx="3356">
                  <c:v>67.100000000000009</c:v>
                </c:pt>
                <c:pt idx="3357">
                  <c:v>14</c:v>
                </c:pt>
                <c:pt idx="3358">
                  <c:v>1896.3</c:v>
                </c:pt>
                <c:pt idx="3359">
                  <c:v>140</c:v>
                </c:pt>
                <c:pt idx="3360">
                  <c:v>379.50000000000006</c:v>
                </c:pt>
                <c:pt idx="3361">
                  <c:v>574.05000000000007</c:v>
                </c:pt>
                <c:pt idx="3362">
                  <c:v>25.8</c:v>
                </c:pt>
                <c:pt idx="3363">
                  <c:v>115</c:v>
                </c:pt>
                <c:pt idx="3364">
                  <c:v>2172</c:v>
                </c:pt>
                <c:pt idx="3365">
                  <c:v>27</c:v>
                </c:pt>
                <c:pt idx="3366">
                  <c:v>140</c:v>
                </c:pt>
                <c:pt idx="3367">
                  <c:v>1269.4000000000001</c:v>
                </c:pt>
                <c:pt idx="3368">
                  <c:v>70.400000000000006</c:v>
                </c:pt>
                <c:pt idx="3369">
                  <c:v>70.95</c:v>
                </c:pt>
                <c:pt idx="3370">
                  <c:v>207.69</c:v>
                </c:pt>
                <c:pt idx="3371">
                  <c:v>14.3</c:v>
                </c:pt>
                <c:pt idx="3372">
                  <c:v>12</c:v>
                </c:pt>
                <c:pt idx="3373">
                  <c:v>513.41999999999996</c:v>
                </c:pt>
                <c:pt idx="3374">
                  <c:v>591</c:v>
                </c:pt>
                <c:pt idx="3375">
                  <c:v>31</c:v>
                </c:pt>
                <c:pt idx="3376">
                  <c:v>10360</c:v>
                </c:pt>
                <c:pt idx="3377">
                  <c:v>100.62</c:v>
                </c:pt>
                <c:pt idx="3378">
                  <c:v>83.600000000000009</c:v>
                </c:pt>
                <c:pt idx="3379">
                  <c:v>5.16</c:v>
                </c:pt>
                <c:pt idx="3380">
                  <c:v>587</c:v>
                </c:pt>
                <c:pt idx="3381">
                  <c:v>11.61</c:v>
                </c:pt>
                <c:pt idx="3382">
                  <c:v>6.6000000000000005</c:v>
                </c:pt>
                <c:pt idx="3383">
                  <c:v>255.20000000000002</c:v>
                </c:pt>
                <c:pt idx="3384">
                  <c:v>1383</c:v>
                </c:pt>
                <c:pt idx="3385">
                  <c:v>700</c:v>
                </c:pt>
                <c:pt idx="3386">
                  <c:v>359</c:v>
                </c:pt>
                <c:pt idx="3387">
                  <c:v>900</c:v>
                </c:pt>
                <c:pt idx="3388">
                  <c:v>16</c:v>
                </c:pt>
                <c:pt idx="3389">
                  <c:v>1173</c:v>
                </c:pt>
                <c:pt idx="3390">
                  <c:v>1207</c:v>
                </c:pt>
                <c:pt idx="3391">
                  <c:v>11.61</c:v>
                </c:pt>
                <c:pt idx="3392">
                  <c:v>777.7</c:v>
                </c:pt>
                <c:pt idx="3393">
                  <c:v>402.56</c:v>
                </c:pt>
                <c:pt idx="3394">
                  <c:v>1221.6300000000001</c:v>
                </c:pt>
                <c:pt idx="3395">
                  <c:v>302.65999999999997</c:v>
                </c:pt>
                <c:pt idx="3396">
                  <c:v>76139</c:v>
                </c:pt>
                <c:pt idx="3397">
                  <c:v>27.09</c:v>
                </c:pt>
                <c:pt idx="3398">
                  <c:v>229</c:v>
                </c:pt>
                <c:pt idx="3399">
                  <c:v>84.7</c:v>
                </c:pt>
                <c:pt idx="3400">
                  <c:v>29.67</c:v>
                </c:pt>
                <c:pt idx="3401">
                  <c:v>11</c:v>
                </c:pt>
                <c:pt idx="3402">
                  <c:v>11</c:v>
                </c:pt>
                <c:pt idx="3403">
                  <c:v>23444</c:v>
                </c:pt>
                <c:pt idx="3404">
                  <c:v>4.4000000000000004</c:v>
                </c:pt>
                <c:pt idx="3405">
                  <c:v>714</c:v>
                </c:pt>
                <c:pt idx="3406">
                  <c:v>287</c:v>
                </c:pt>
                <c:pt idx="3407">
                  <c:v>877.2</c:v>
                </c:pt>
                <c:pt idx="3408">
                  <c:v>6084.93</c:v>
                </c:pt>
                <c:pt idx="3409">
                  <c:v>911</c:v>
                </c:pt>
                <c:pt idx="3410">
                  <c:v>0</c:v>
                </c:pt>
                <c:pt idx="3411">
                  <c:v>22</c:v>
                </c:pt>
                <c:pt idx="3412">
                  <c:v>27.38</c:v>
                </c:pt>
                <c:pt idx="3413">
                  <c:v>0</c:v>
                </c:pt>
                <c:pt idx="3414">
                  <c:v>14.8</c:v>
                </c:pt>
                <c:pt idx="3415">
                  <c:v>387.20000000000005</c:v>
                </c:pt>
                <c:pt idx="3416">
                  <c:v>3066</c:v>
                </c:pt>
                <c:pt idx="3417">
                  <c:v>140.80000000000001</c:v>
                </c:pt>
                <c:pt idx="3418">
                  <c:v>30.96</c:v>
                </c:pt>
                <c:pt idx="3419">
                  <c:v>1</c:v>
                </c:pt>
                <c:pt idx="3420">
                  <c:v>37</c:v>
                </c:pt>
                <c:pt idx="3421">
                  <c:v>55</c:v>
                </c:pt>
                <c:pt idx="3422">
                  <c:v>42</c:v>
                </c:pt>
                <c:pt idx="3423">
                  <c:v>40</c:v>
                </c:pt>
                <c:pt idx="3424">
                  <c:v>10.32</c:v>
                </c:pt>
                <c:pt idx="3425">
                  <c:v>2630.1000000000004</c:v>
                </c:pt>
                <c:pt idx="3426">
                  <c:v>249</c:v>
                </c:pt>
                <c:pt idx="3427">
                  <c:v>35</c:v>
                </c:pt>
                <c:pt idx="3428">
                  <c:v>30</c:v>
                </c:pt>
                <c:pt idx="3429">
                  <c:v>365</c:v>
                </c:pt>
                <c:pt idx="3430">
                  <c:v>60</c:v>
                </c:pt>
                <c:pt idx="3431">
                  <c:v>70</c:v>
                </c:pt>
                <c:pt idx="3432">
                  <c:v>7438.2000000000007</c:v>
                </c:pt>
                <c:pt idx="3433">
                  <c:v>5815</c:v>
                </c:pt>
                <c:pt idx="3434">
                  <c:v>15.48</c:v>
                </c:pt>
                <c:pt idx="3435">
                  <c:v>268.40000000000003</c:v>
                </c:pt>
                <c:pt idx="3436">
                  <c:v>401.82</c:v>
                </c:pt>
                <c:pt idx="3437">
                  <c:v>1576</c:v>
                </c:pt>
                <c:pt idx="3438">
                  <c:v>312.40000000000003</c:v>
                </c:pt>
                <c:pt idx="3439">
                  <c:v>25</c:v>
                </c:pt>
                <c:pt idx="3440">
                  <c:v>77.400000000000006</c:v>
                </c:pt>
                <c:pt idx="3441">
                  <c:v>19.8</c:v>
                </c:pt>
                <c:pt idx="3442">
                  <c:v>652.30000000000007</c:v>
                </c:pt>
                <c:pt idx="3443">
                  <c:v>4730</c:v>
                </c:pt>
                <c:pt idx="3444">
                  <c:v>152</c:v>
                </c:pt>
                <c:pt idx="3445">
                  <c:v>132.46</c:v>
                </c:pt>
                <c:pt idx="3446">
                  <c:v>65</c:v>
                </c:pt>
                <c:pt idx="3447">
                  <c:v>8</c:v>
                </c:pt>
                <c:pt idx="3448">
                  <c:v>7.74</c:v>
                </c:pt>
                <c:pt idx="3449">
                  <c:v>484</c:v>
                </c:pt>
                <c:pt idx="3450">
                  <c:v>129</c:v>
                </c:pt>
                <c:pt idx="3451">
                  <c:v>507</c:v>
                </c:pt>
                <c:pt idx="3452">
                  <c:v>137.5</c:v>
                </c:pt>
                <c:pt idx="3453">
                  <c:v>189.63</c:v>
                </c:pt>
                <c:pt idx="3454">
                  <c:v>35</c:v>
                </c:pt>
                <c:pt idx="3455">
                  <c:v>157</c:v>
                </c:pt>
                <c:pt idx="3456">
                  <c:v>10.32</c:v>
                </c:pt>
                <c:pt idx="3457">
                  <c:v>879.12</c:v>
                </c:pt>
                <c:pt idx="3458">
                  <c:v>147</c:v>
                </c:pt>
                <c:pt idx="3459">
                  <c:v>769</c:v>
                </c:pt>
                <c:pt idx="3460">
                  <c:v>464.40000000000003</c:v>
                </c:pt>
                <c:pt idx="3461">
                  <c:v>51</c:v>
                </c:pt>
                <c:pt idx="3462">
                  <c:v>430</c:v>
                </c:pt>
                <c:pt idx="3463">
                  <c:v>387</c:v>
                </c:pt>
                <c:pt idx="3464">
                  <c:v>3</c:v>
                </c:pt>
                <c:pt idx="3465">
                  <c:v>10166</c:v>
                </c:pt>
                <c:pt idx="3466">
                  <c:v>3130.94</c:v>
                </c:pt>
                <c:pt idx="3467">
                  <c:v>6.6000000000000005</c:v>
                </c:pt>
                <c:pt idx="3468">
                  <c:v>40</c:v>
                </c:pt>
                <c:pt idx="3469">
                  <c:v>129</c:v>
                </c:pt>
                <c:pt idx="3470">
                  <c:v>18.060000000000002</c:v>
                </c:pt>
                <c:pt idx="3471">
                  <c:v>209</c:v>
                </c:pt>
                <c:pt idx="3472">
                  <c:v>102.30000000000001</c:v>
                </c:pt>
                <c:pt idx="3473">
                  <c:v>705.1</c:v>
                </c:pt>
                <c:pt idx="3474">
                  <c:v>61</c:v>
                </c:pt>
                <c:pt idx="3475">
                  <c:v>99.16</c:v>
                </c:pt>
                <c:pt idx="3476">
                  <c:v>15</c:v>
                </c:pt>
                <c:pt idx="3477">
                  <c:v>141.9</c:v>
                </c:pt>
                <c:pt idx="3478">
                  <c:v>6</c:v>
                </c:pt>
                <c:pt idx="3479">
                  <c:v>438.90000000000003</c:v>
                </c:pt>
                <c:pt idx="3480">
                  <c:v>2478.3000000000002</c:v>
                </c:pt>
                <c:pt idx="3481">
                  <c:v>1866.63</c:v>
                </c:pt>
                <c:pt idx="3482">
                  <c:v>325</c:v>
                </c:pt>
                <c:pt idx="3483">
                  <c:v>23</c:v>
                </c:pt>
                <c:pt idx="3484">
                  <c:v>130.9</c:v>
                </c:pt>
                <c:pt idx="3485">
                  <c:v>155</c:v>
                </c:pt>
                <c:pt idx="3486">
                  <c:v>97</c:v>
                </c:pt>
                <c:pt idx="3487">
                  <c:v>1730.3000000000002</c:v>
                </c:pt>
                <c:pt idx="3488">
                  <c:v>85</c:v>
                </c:pt>
                <c:pt idx="3489">
                  <c:v>12898.710000000001</c:v>
                </c:pt>
                <c:pt idx="3490">
                  <c:v>14</c:v>
                </c:pt>
                <c:pt idx="3491">
                  <c:v>13</c:v>
                </c:pt>
                <c:pt idx="3492">
                  <c:v>2263.66</c:v>
                </c:pt>
                <c:pt idx="3493">
                  <c:v>472</c:v>
                </c:pt>
                <c:pt idx="3494">
                  <c:v>242.72</c:v>
                </c:pt>
                <c:pt idx="3495">
                  <c:v>96.800000000000011</c:v>
                </c:pt>
                <c:pt idx="3496">
                  <c:v>193.14</c:v>
                </c:pt>
                <c:pt idx="3497">
                  <c:v>1772</c:v>
                </c:pt>
                <c:pt idx="3498">
                  <c:v>7174</c:v>
                </c:pt>
                <c:pt idx="3499">
                  <c:v>64</c:v>
                </c:pt>
                <c:pt idx="3500">
                  <c:v>1058</c:v>
                </c:pt>
                <c:pt idx="3501">
                  <c:v>0</c:v>
                </c:pt>
                <c:pt idx="3502">
                  <c:v>56</c:v>
                </c:pt>
                <c:pt idx="3503">
                  <c:v>17</c:v>
                </c:pt>
                <c:pt idx="3504">
                  <c:v>729</c:v>
                </c:pt>
                <c:pt idx="3505">
                  <c:v>72.600000000000009</c:v>
                </c:pt>
                <c:pt idx="3506">
                  <c:v>96</c:v>
                </c:pt>
                <c:pt idx="3507">
                  <c:v>53.28</c:v>
                </c:pt>
                <c:pt idx="3508">
                  <c:v>24.51</c:v>
                </c:pt>
                <c:pt idx="3509">
                  <c:v>55</c:v>
                </c:pt>
                <c:pt idx="3510">
                  <c:v>56.24</c:v>
                </c:pt>
                <c:pt idx="3511">
                  <c:v>3445.44</c:v>
                </c:pt>
                <c:pt idx="3512">
                  <c:v>30</c:v>
                </c:pt>
                <c:pt idx="3513">
                  <c:v>370.74</c:v>
                </c:pt>
                <c:pt idx="3514">
                  <c:v>9.0300000000000011</c:v>
                </c:pt>
                <c:pt idx="3515">
                  <c:v>218.01000000000002</c:v>
                </c:pt>
                <c:pt idx="3516">
                  <c:v>153.51</c:v>
                </c:pt>
                <c:pt idx="3517">
                  <c:v>10</c:v>
                </c:pt>
                <c:pt idx="3518">
                  <c:v>1351.98</c:v>
                </c:pt>
                <c:pt idx="3519">
                  <c:v>116</c:v>
                </c:pt>
                <c:pt idx="3520">
                  <c:v>143</c:v>
                </c:pt>
                <c:pt idx="3521">
                  <c:v>439</c:v>
                </c:pt>
                <c:pt idx="3522">
                  <c:v>9.9</c:v>
                </c:pt>
                <c:pt idx="3523">
                  <c:v>4187</c:v>
                </c:pt>
                <c:pt idx="3524">
                  <c:v>3027.63</c:v>
                </c:pt>
                <c:pt idx="3525">
                  <c:v>881.1</c:v>
                </c:pt>
                <c:pt idx="3526">
                  <c:v>39</c:v>
                </c:pt>
                <c:pt idx="3527">
                  <c:v>1.29</c:v>
                </c:pt>
                <c:pt idx="3528">
                  <c:v>925</c:v>
                </c:pt>
                <c:pt idx="3529">
                  <c:v>753.50000000000011</c:v>
                </c:pt>
                <c:pt idx="3530">
                  <c:v>14.190000000000001</c:v>
                </c:pt>
                <c:pt idx="3531">
                  <c:v>129</c:v>
                </c:pt>
                <c:pt idx="3532">
                  <c:v>16</c:v>
                </c:pt>
                <c:pt idx="3533">
                  <c:v>11.61</c:v>
                </c:pt>
                <c:pt idx="3534">
                  <c:v>5701</c:v>
                </c:pt>
                <c:pt idx="3535">
                  <c:v>9</c:v>
                </c:pt>
                <c:pt idx="3536">
                  <c:v>780.45</c:v>
                </c:pt>
                <c:pt idx="3537">
                  <c:v>1467</c:v>
                </c:pt>
                <c:pt idx="3538">
                  <c:v>525</c:v>
                </c:pt>
                <c:pt idx="3539">
                  <c:v>182</c:v>
                </c:pt>
                <c:pt idx="3540">
                  <c:v>465</c:v>
                </c:pt>
                <c:pt idx="3541">
                  <c:v>638</c:v>
                </c:pt>
                <c:pt idx="3542">
                  <c:v>668</c:v>
                </c:pt>
                <c:pt idx="3543">
                  <c:v>9.0300000000000011</c:v>
                </c:pt>
                <c:pt idx="3544">
                  <c:v>137.5</c:v>
                </c:pt>
                <c:pt idx="3545">
                  <c:v>9</c:v>
                </c:pt>
                <c:pt idx="3546">
                  <c:v>76.22</c:v>
                </c:pt>
                <c:pt idx="3547">
                  <c:v>5000</c:v>
                </c:pt>
                <c:pt idx="3548">
                  <c:v>179.3</c:v>
                </c:pt>
                <c:pt idx="3549">
                  <c:v>129.80000000000001</c:v>
                </c:pt>
                <c:pt idx="3550">
                  <c:v>37.410000000000004</c:v>
                </c:pt>
                <c:pt idx="3551">
                  <c:v>97.679999999999993</c:v>
                </c:pt>
                <c:pt idx="3552">
                  <c:v>39</c:v>
                </c:pt>
                <c:pt idx="3553">
                  <c:v>372.81</c:v>
                </c:pt>
                <c:pt idx="3554">
                  <c:v>41.28</c:v>
                </c:pt>
                <c:pt idx="3555">
                  <c:v>6624.2000000000007</c:v>
                </c:pt>
                <c:pt idx="3556">
                  <c:v>2807</c:v>
                </c:pt>
                <c:pt idx="3557">
                  <c:v>1162</c:v>
                </c:pt>
                <c:pt idx="3558">
                  <c:v>157.30000000000001</c:v>
                </c:pt>
                <c:pt idx="3559">
                  <c:v>40414</c:v>
                </c:pt>
                <c:pt idx="3560">
                  <c:v>15.48</c:v>
                </c:pt>
                <c:pt idx="3561">
                  <c:v>286</c:v>
                </c:pt>
                <c:pt idx="3562">
                  <c:v>1494</c:v>
                </c:pt>
                <c:pt idx="3563">
                  <c:v>0</c:v>
                </c:pt>
                <c:pt idx="3564">
                  <c:v>78.44</c:v>
                </c:pt>
                <c:pt idx="3565">
                  <c:v>180</c:v>
                </c:pt>
                <c:pt idx="3566">
                  <c:v>5.5</c:v>
                </c:pt>
                <c:pt idx="3567">
                  <c:v>273</c:v>
                </c:pt>
                <c:pt idx="3568">
                  <c:v>773</c:v>
                </c:pt>
                <c:pt idx="3569">
                  <c:v>26</c:v>
                </c:pt>
                <c:pt idx="3570">
                  <c:v>11100</c:v>
                </c:pt>
                <c:pt idx="3571">
                  <c:v>1953</c:v>
                </c:pt>
                <c:pt idx="3572">
                  <c:v>15.48</c:v>
                </c:pt>
                <c:pt idx="3573">
                  <c:v>188.34</c:v>
                </c:pt>
                <c:pt idx="3574">
                  <c:v>1.1000000000000001</c:v>
                </c:pt>
                <c:pt idx="3575">
                  <c:v>2127.5</c:v>
                </c:pt>
                <c:pt idx="3576">
                  <c:v>10146</c:v>
                </c:pt>
                <c:pt idx="3577">
                  <c:v>588.5</c:v>
                </c:pt>
                <c:pt idx="3578">
                  <c:v>47.300000000000004</c:v>
                </c:pt>
                <c:pt idx="3579">
                  <c:v>140</c:v>
                </c:pt>
                <c:pt idx="3580">
                  <c:v>18</c:v>
                </c:pt>
                <c:pt idx="3581">
                  <c:v>2</c:v>
                </c:pt>
                <c:pt idx="3582">
                  <c:v>748</c:v>
                </c:pt>
                <c:pt idx="3583">
                  <c:v>553</c:v>
                </c:pt>
              </c:numCache>
            </c:numRef>
          </c:xVal>
          <c:yVal>
            <c:numRef>
              <c:f>PoliticalAds!$Z$2:$Z$3585</c:f>
              <c:numCache>
                <c:formatCode>General</c:formatCode>
                <c:ptCount val="3584"/>
                <c:pt idx="0">
                  <c:v>5493</c:v>
                </c:pt>
                <c:pt idx="1">
                  <c:v>8958891</c:v>
                </c:pt>
                <c:pt idx="2">
                  <c:v>128120</c:v>
                </c:pt>
                <c:pt idx="3">
                  <c:v>38822</c:v>
                </c:pt>
                <c:pt idx="4">
                  <c:v>30705</c:v>
                </c:pt>
                <c:pt idx="5">
                  <c:v>911023</c:v>
                </c:pt>
                <c:pt idx="6">
                  <c:v>564865</c:v>
                </c:pt>
                <c:pt idx="7">
                  <c:v>91899</c:v>
                </c:pt>
                <c:pt idx="8">
                  <c:v>80540</c:v>
                </c:pt>
                <c:pt idx="9">
                  <c:v>711335</c:v>
                </c:pt>
                <c:pt idx="10">
                  <c:v>937</c:v>
                </c:pt>
                <c:pt idx="11">
                  <c:v>10855</c:v>
                </c:pt>
                <c:pt idx="12">
                  <c:v>3525</c:v>
                </c:pt>
                <c:pt idx="13">
                  <c:v>2313081</c:v>
                </c:pt>
                <c:pt idx="14">
                  <c:v>25167</c:v>
                </c:pt>
                <c:pt idx="15">
                  <c:v>556517</c:v>
                </c:pt>
                <c:pt idx="16">
                  <c:v>353475</c:v>
                </c:pt>
                <c:pt idx="17">
                  <c:v>197925</c:v>
                </c:pt>
                <c:pt idx="18">
                  <c:v>11116779</c:v>
                </c:pt>
                <c:pt idx="19">
                  <c:v>620463</c:v>
                </c:pt>
                <c:pt idx="20">
                  <c:v>239933</c:v>
                </c:pt>
                <c:pt idx="21">
                  <c:v>28784089</c:v>
                </c:pt>
                <c:pt idx="22">
                  <c:v>512788</c:v>
                </c:pt>
                <c:pt idx="23">
                  <c:v>131235</c:v>
                </c:pt>
                <c:pt idx="24">
                  <c:v>5921</c:v>
                </c:pt>
                <c:pt idx="25">
                  <c:v>42639</c:v>
                </c:pt>
                <c:pt idx="26">
                  <c:v>313455</c:v>
                </c:pt>
                <c:pt idx="27">
                  <c:v>7444</c:v>
                </c:pt>
                <c:pt idx="28">
                  <c:v>666477</c:v>
                </c:pt>
                <c:pt idx="29">
                  <c:v>215599</c:v>
                </c:pt>
                <c:pt idx="30">
                  <c:v>9498</c:v>
                </c:pt>
                <c:pt idx="31">
                  <c:v>470334</c:v>
                </c:pt>
                <c:pt idx="32">
                  <c:v>3485682</c:v>
                </c:pt>
                <c:pt idx="33">
                  <c:v>194657</c:v>
                </c:pt>
                <c:pt idx="34">
                  <c:v>5150953</c:v>
                </c:pt>
                <c:pt idx="35">
                  <c:v>16708</c:v>
                </c:pt>
                <c:pt idx="36">
                  <c:v>2989</c:v>
                </c:pt>
                <c:pt idx="37">
                  <c:v>1819</c:v>
                </c:pt>
                <c:pt idx="38">
                  <c:v>908</c:v>
                </c:pt>
                <c:pt idx="39">
                  <c:v>76311</c:v>
                </c:pt>
                <c:pt idx="40">
                  <c:v>12984</c:v>
                </c:pt>
                <c:pt idx="41">
                  <c:v>12693</c:v>
                </c:pt>
                <c:pt idx="42">
                  <c:v>16536</c:v>
                </c:pt>
                <c:pt idx="43">
                  <c:v>2759</c:v>
                </c:pt>
                <c:pt idx="44">
                  <c:v>174801</c:v>
                </c:pt>
                <c:pt idx="45">
                  <c:v>24404</c:v>
                </c:pt>
                <c:pt idx="46">
                  <c:v>4736</c:v>
                </c:pt>
                <c:pt idx="47">
                  <c:v>84461</c:v>
                </c:pt>
                <c:pt idx="48">
                  <c:v>644485</c:v>
                </c:pt>
                <c:pt idx="49">
                  <c:v>13554764</c:v>
                </c:pt>
                <c:pt idx="50">
                  <c:v>869805</c:v>
                </c:pt>
                <c:pt idx="51">
                  <c:v>81318</c:v>
                </c:pt>
                <c:pt idx="52">
                  <c:v>1577</c:v>
                </c:pt>
                <c:pt idx="53">
                  <c:v>10467</c:v>
                </c:pt>
                <c:pt idx="54">
                  <c:v>17714</c:v>
                </c:pt>
                <c:pt idx="55">
                  <c:v>1561</c:v>
                </c:pt>
                <c:pt idx="56">
                  <c:v>1750</c:v>
                </c:pt>
                <c:pt idx="57">
                  <c:v>54560</c:v>
                </c:pt>
                <c:pt idx="58">
                  <c:v>328255</c:v>
                </c:pt>
                <c:pt idx="59">
                  <c:v>81949</c:v>
                </c:pt>
                <c:pt idx="60">
                  <c:v>32591</c:v>
                </c:pt>
                <c:pt idx="61">
                  <c:v>78183</c:v>
                </c:pt>
                <c:pt idx="62">
                  <c:v>1770</c:v>
                </c:pt>
                <c:pt idx="63">
                  <c:v>230194</c:v>
                </c:pt>
                <c:pt idx="64">
                  <c:v>4590</c:v>
                </c:pt>
                <c:pt idx="65">
                  <c:v>59987</c:v>
                </c:pt>
                <c:pt idx="66">
                  <c:v>126731</c:v>
                </c:pt>
                <c:pt idx="67">
                  <c:v>96509</c:v>
                </c:pt>
                <c:pt idx="68">
                  <c:v>38620</c:v>
                </c:pt>
                <c:pt idx="69">
                  <c:v>270251</c:v>
                </c:pt>
                <c:pt idx="70">
                  <c:v>46407</c:v>
                </c:pt>
                <c:pt idx="71">
                  <c:v>26112</c:v>
                </c:pt>
                <c:pt idx="72">
                  <c:v>103601</c:v>
                </c:pt>
                <c:pt idx="73">
                  <c:v>352409</c:v>
                </c:pt>
                <c:pt idx="74">
                  <c:v>19058</c:v>
                </c:pt>
                <c:pt idx="75">
                  <c:v>18274</c:v>
                </c:pt>
                <c:pt idx="76">
                  <c:v>7300</c:v>
                </c:pt>
                <c:pt idx="77">
                  <c:v>323744</c:v>
                </c:pt>
                <c:pt idx="78">
                  <c:v>801471</c:v>
                </c:pt>
                <c:pt idx="79">
                  <c:v>7758</c:v>
                </c:pt>
                <c:pt idx="80">
                  <c:v>229534</c:v>
                </c:pt>
                <c:pt idx="81">
                  <c:v>3388</c:v>
                </c:pt>
                <c:pt idx="82">
                  <c:v>259211</c:v>
                </c:pt>
                <c:pt idx="83">
                  <c:v>42080</c:v>
                </c:pt>
                <c:pt idx="84">
                  <c:v>28452</c:v>
                </c:pt>
                <c:pt idx="85">
                  <c:v>8277</c:v>
                </c:pt>
                <c:pt idx="86">
                  <c:v>179036</c:v>
                </c:pt>
                <c:pt idx="87">
                  <c:v>35514</c:v>
                </c:pt>
                <c:pt idx="88">
                  <c:v>355463</c:v>
                </c:pt>
                <c:pt idx="89">
                  <c:v>282902</c:v>
                </c:pt>
                <c:pt idx="90">
                  <c:v>286833</c:v>
                </c:pt>
                <c:pt idx="91">
                  <c:v>675190</c:v>
                </c:pt>
                <c:pt idx="92">
                  <c:v>1745</c:v>
                </c:pt>
                <c:pt idx="93">
                  <c:v>31946</c:v>
                </c:pt>
                <c:pt idx="94">
                  <c:v>147098</c:v>
                </c:pt>
                <c:pt idx="95">
                  <c:v>92894</c:v>
                </c:pt>
                <c:pt idx="96">
                  <c:v>1349502</c:v>
                </c:pt>
                <c:pt idx="97">
                  <c:v>240101</c:v>
                </c:pt>
                <c:pt idx="98">
                  <c:v>1813</c:v>
                </c:pt>
                <c:pt idx="99">
                  <c:v>70080</c:v>
                </c:pt>
                <c:pt idx="100">
                  <c:v>53047</c:v>
                </c:pt>
                <c:pt idx="101">
                  <c:v>368</c:v>
                </c:pt>
                <c:pt idx="102">
                  <c:v>9090</c:v>
                </c:pt>
                <c:pt idx="103">
                  <c:v>111</c:v>
                </c:pt>
                <c:pt idx="104">
                  <c:v>27138</c:v>
                </c:pt>
                <c:pt idx="105">
                  <c:v>68233</c:v>
                </c:pt>
                <c:pt idx="106">
                  <c:v>1696</c:v>
                </c:pt>
                <c:pt idx="107">
                  <c:v>363072</c:v>
                </c:pt>
                <c:pt idx="108">
                  <c:v>84292</c:v>
                </c:pt>
                <c:pt idx="109">
                  <c:v>107702</c:v>
                </c:pt>
                <c:pt idx="110">
                  <c:v>1665</c:v>
                </c:pt>
                <c:pt idx="111">
                  <c:v>63215</c:v>
                </c:pt>
                <c:pt idx="112">
                  <c:v>812705</c:v>
                </c:pt>
                <c:pt idx="113">
                  <c:v>130902</c:v>
                </c:pt>
                <c:pt idx="114">
                  <c:v>931807</c:v>
                </c:pt>
                <c:pt idx="115">
                  <c:v>238311</c:v>
                </c:pt>
                <c:pt idx="116">
                  <c:v>7413</c:v>
                </c:pt>
                <c:pt idx="117">
                  <c:v>356421</c:v>
                </c:pt>
                <c:pt idx="118">
                  <c:v>233959</c:v>
                </c:pt>
                <c:pt idx="119">
                  <c:v>1756557</c:v>
                </c:pt>
                <c:pt idx="120">
                  <c:v>90196</c:v>
                </c:pt>
                <c:pt idx="121">
                  <c:v>924916</c:v>
                </c:pt>
                <c:pt idx="122">
                  <c:v>26867</c:v>
                </c:pt>
                <c:pt idx="123">
                  <c:v>1712580</c:v>
                </c:pt>
                <c:pt idx="124">
                  <c:v>34</c:v>
                </c:pt>
                <c:pt idx="125">
                  <c:v>47267</c:v>
                </c:pt>
                <c:pt idx="126">
                  <c:v>33306</c:v>
                </c:pt>
                <c:pt idx="127">
                  <c:v>18610</c:v>
                </c:pt>
                <c:pt idx="128">
                  <c:v>27720</c:v>
                </c:pt>
                <c:pt idx="129">
                  <c:v>104846</c:v>
                </c:pt>
                <c:pt idx="130">
                  <c:v>1118236</c:v>
                </c:pt>
                <c:pt idx="131">
                  <c:v>11721</c:v>
                </c:pt>
                <c:pt idx="132">
                  <c:v>14061895</c:v>
                </c:pt>
                <c:pt idx="133">
                  <c:v>25970</c:v>
                </c:pt>
                <c:pt idx="134">
                  <c:v>421166</c:v>
                </c:pt>
                <c:pt idx="135">
                  <c:v>264</c:v>
                </c:pt>
                <c:pt idx="136">
                  <c:v>11138</c:v>
                </c:pt>
                <c:pt idx="137">
                  <c:v>2410</c:v>
                </c:pt>
                <c:pt idx="138">
                  <c:v>8745</c:v>
                </c:pt>
                <c:pt idx="139">
                  <c:v>10645</c:v>
                </c:pt>
                <c:pt idx="140">
                  <c:v>736906</c:v>
                </c:pt>
                <c:pt idx="141">
                  <c:v>56976</c:v>
                </c:pt>
                <c:pt idx="142">
                  <c:v>5146</c:v>
                </c:pt>
                <c:pt idx="143">
                  <c:v>8672</c:v>
                </c:pt>
                <c:pt idx="144">
                  <c:v>111019</c:v>
                </c:pt>
                <c:pt idx="145">
                  <c:v>1595</c:v>
                </c:pt>
                <c:pt idx="146">
                  <c:v>4889</c:v>
                </c:pt>
                <c:pt idx="147">
                  <c:v>59785</c:v>
                </c:pt>
                <c:pt idx="148">
                  <c:v>65947</c:v>
                </c:pt>
                <c:pt idx="149">
                  <c:v>824134</c:v>
                </c:pt>
                <c:pt idx="150">
                  <c:v>10</c:v>
                </c:pt>
                <c:pt idx="151">
                  <c:v>16505</c:v>
                </c:pt>
                <c:pt idx="152">
                  <c:v>905857</c:v>
                </c:pt>
                <c:pt idx="153">
                  <c:v>15307</c:v>
                </c:pt>
                <c:pt idx="154">
                  <c:v>518432</c:v>
                </c:pt>
                <c:pt idx="155">
                  <c:v>157054</c:v>
                </c:pt>
                <c:pt idx="156">
                  <c:v>178570</c:v>
                </c:pt>
                <c:pt idx="157">
                  <c:v>33490</c:v>
                </c:pt>
                <c:pt idx="158">
                  <c:v>29864</c:v>
                </c:pt>
                <c:pt idx="159">
                  <c:v>163</c:v>
                </c:pt>
                <c:pt idx="160">
                  <c:v>405778</c:v>
                </c:pt>
                <c:pt idx="161">
                  <c:v>4304</c:v>
                </c:pt>
                <c:pt idx="162">
                  <c:v>2808</c:v>
                </c:pt>
                <c:pt idx="163">
                  <c:v>136667</c:v>
                </c:pt>
                <c:pt idx="164">
                  <c:v>1840799</c:v>
                </c:pt>
                <c:pt idx="165">
                  <c:v>97733</c:v>
                </c:pt>
                <c:pt idx="166">
                  <c:v>37608</c:v>
                </c:pt>
                <c:pt idx="167">
                  <c:v>909874</c:v>
                </c:pt>
                <c:pt idx="168">
                  <c:v>4678392</c:v>
                </c:pt>
                <c:pt idx="169">
                  <c:v>1288</c:v>
                </c:pt>
                <c:pt idx="170">
                  <c:v>19059</c:v>
                </c:pt>
                <c:pt idx="171">
                  <c:v>287569</c:v>
                </c:pt>
                <c:pt idx="172">
                  <c:v>3913</c:v>
                </c:pt>
                <c:pt idx="173">
                  <c:v>2579</c:v>
                </c:pt>
                <c:pt idx="174">
                  <c:v>33709</c:v>
                </c:pt>
                <c:pt idx="175">
                  <c:v>8029</c:v>
                </c:pt>
                <c:pt idx="176">
                  <c:v>1369240</c:v>
                </c:pt>
                <c:pt idx="177">
                  <c:v>59580</c:v>
                </c:pt>
                <c:pt idx="178">
                  <c:v>135524</c:v>
                </c:pt>
                <c:pt idx="179">
                  <c:v>144030</c:v>
                </c:pt>
                <c:pt idx="180">
                  <c:v>136159</c:v>
                </c:pt>
                <c:pt idx="181">
                  <c:v>225166</c:v>
                </c:pt>
                <c:pt idx="182">
                  <c:v>159863</c:v>
                </c:pt>
                <c:pt idx="183">
                  <c:v>105224</c:v>
                </c:pt>
                <c:pt idx="184">
                  <c:v>592500</c:v>
                </c:pt>
                <c:pt idx="185">
                  <c:v>1188</c:v>
                </c:pt>
                <c:pt idx="186">
                  <c:v>11069</c:v>
                </c:pt>
                <c:pt idx="187">
                  <c:v>531367</c:v>
                </c:pt>
                <c:pt idx="188">
                  <c:v>147580</c:v>
                </c:pt>
                <c:pt idx="189">
                  <c:v>25344</c:v>
                </c:pt>
                <c:pt idx="190">
                  <c:v>112784</c:v>
                </c:pt>
                <c:pt idx="191">
                  <c:v>44751</c:v>
                </c:pt>
                <c:pt idx="192">
                  <c:v>8492</c:v>
                </c:pt>
                <c:pt idx="193">
                  <c:v>372148</c:v>
                </c:pt>
                <c:pt idx="194">
                  <c:v>10569</c:v>
                </c:pt>
                <c:pt idx="195">
                  <c:v>757891</c:v>
                </c:pt>
                <c:pt idx="196">
                  <c:v>3393</c:v>
                </c:pt>
                <c:pt idx="197">
                  <c:v>736516</c:v>
                </c:pt>
                <c:pt idx="198">
                  <c:v>494167</c:v>
                </c:pt>
                <c:pt idx="199">
                  <c:v>1640314</c:v>
                </c:pt>
                <c:pt idx="200">
                  <c:v>77469</c:v>
                </c:pt>
                <c:pt idx="201">
                  <c:v>248016</c:v>
                </c:pt>
                <c:pt idx="202">
                  <c:v>58417</c:v>
                </c:pt>
                <c:pt idx="203">
                  <c:v>309</c:v>
                </c:pt>
                <c:pt idx="204">
                  <c:v>20605</c:v>
                </c:pt>
                <c:pt idx="205">
                  <c:v>568452</c:v>
                </c:pt>
                <c:pt idx="206">
                  <c:v>638</c:v>
                </c:pt>
                <c:pt idx="207">
                  <c:v>814911</c:v>
                </c:pt>
                <c:pt idx="208">
                  <c:v>22697</c:v>
                </c:pt>
                <c:pt idx="209">
                  <c:v>9447</c:v>
                </c:pt>
                <c:pt idx="210">
                  <c:v>2654</c:v>
                </c:pt>
                <c:pt idx="211">
                  <c:v>838960</c:v>
                </c:pt>
                <c:pt idx="212">
                  <c:v>471054</c:v>
                </c:pt>
                <c:pt idx="213">
                  <c:v>67816</c:v>
                </c:pt>
                <c:pt idx="214">
                  <c:v>97280</c:v>
                </c:pt>
                <c:pt idx="215">
                  <c:v>570666</c:v>
                </c:pt>
                <c:pt idx="216">
                  <c:v>1888</c:v>
                </c:pt>
                <c:pt idx="217">
                  <c:v>41875</c:v>
                </c:pt>
                <c:pt idx="218">
                  <c:v>131565</c:v>
                </c:pt>
                <c:pt idx="219">
                  <c:v>1035</c:v>
                </c:pt>
                <c:pt idx="220">
                  <c:v>1478</c:v>
                </c:pt>
                <c:pt idx="221">
                  <c:v>141688</c:v>
                </c:pt>
                <c:pt idx="222">
                  <c:v>8084</c:v>
                </c:pt>
                <c:pt idx="223">
                  <c:v>232493</c:v>
                </c:pt>
                <c:pt idx="224">
                  <c:v>43841</c:v>
                </c:pt>
                <c:pt idx="225">
                  <c:v>59081</c:v>
                </c:pt>
                <c:pt idx="226">
                  <c:v>620225</c:v>
                </c:pt>
                <c:pt idx="227">
                  <c:v>143420</c:v>
                </c:pt>
                <c:pt idx="228">
                  <c:v>279765</c:v>
                </c:pt>
                <c:pt idx="229">
                  <c:v>1479012</c:v>
                </c:pt>
                <c:pt idx="230">
                  <c:v>3825</c:v>
                </c:pt>
                <c:pt idx="231">
                  <c:v>100718</c:v>
                </c:pt>
                <c:pt idx="232">
                  <c:v>30895</c:v>
                </c:pt>
                <c:pt idx="233">
                  <c:v>13175</c:v>
                </c:pt>
                <c:pt idx="234">
                  <c:v>88414</c:v>
                </c:pt>
                <c:pt idx="235">
                  <c:v>751537</c:v>
                </c:pt>
                <c:pt idx="236">
                  <c:v>382281</c:v>
                </c:pt>
                <c:pt idx="237">
                  <c:v>28379</c:v>
                </c:pt>
                <c:pt idx="238">
                  <c:v>198260</c:v>
                </c:pt>
                <c:pt idx="239">
                  <c:v>19755</c:v>
                </c:pt>
                <c:pt idx="240">
                  <c:v>226629</c:v>
                </c:pt>
                <c:pt idx="241">
                  <c:v>70152</c:v>
                </c:pt>
                <c:pt idx="242">
                  <c:v>14</c:v>
                </c:pt>
                <c:pt idx="243">
                  <c:v>1109928</c:v>
                </c:pt>
                <c:pt idx="244">
                  <c:v>144938</c:v>
                </c:pt>
                <c:pt idx="245">
                  <c:v>12071</c:v>
                </c:pt>
                <c:pt idx="246">
                  <c:v>463143</c:v>
                </c:pt>
                <c:pt idx="247">
                  <c:v>151163</c:v>
                </c:pt>
                <c:pt idx="248">
                  <c:v>464352</c:v>
                </c:pt>
                <c:pt idx="249">
                  <c:v>58572</c:v>
                </c:pt>
                <c:pt idx="250">
                  <c:v>55924</c:v>
                </c:pt>
                <c:pt idx="251">
                  <c:v>4815932</c:v>
                </c:pt>
                <c:pt idx="252">
                  <c:v>85643</c:v>
                </c:pt>
                <c:pt idx="253">
                  <c:v>67464</c:v>
                </c:pt>
                <c:pt idx="254">
                  <c:v>69775</c:v>
                </c:pt>
                <c:pt idx="255">
                  <c:v>2074</c:v>
                </c:pt>
                <c:pt idx="256">
                  <c:v>829127</c:v>
                </c:pt>
                <c:pt idx="257">
                  <c:v>323890</c:v>
                </c:pt>
                <c:pt idx="258">
                  <c:v>19610</c:v>
                </c:pt>
                <c:pt idx="259">
                  <c:v>3260</c:v>
                </c:pt>
                <c:pt idx="260">
                  <c:v>1026</c:v>
                </c:pt>
                <c:pt idx="261">
                  <c:v>541</c:v>
                </c:pt>
                <c:pt idx="262">
                  <c:v>81372</c:v>
                </c:pt>
                <c:pt idx="263">
                  <c:v>23988</c:v>
                </c:pt>
                <c:pt idx="264">
                  <c:v>30268</c:v>
                </c:pt>
                <c:pt idx="265">
                  <c:v>75</c:v>
                </c:pt>
                <c:pt idx="266">
                  <c:v>4942</c:v>
                </c:pt>
                <c:pt idx="267">
                  <c:v>2043270</c:v>
                </c:pt>
                <c:pt idx="268">
                  <c:v>50512</c:v>
                </c:pt>
                <c:pt idx="269">
                  <c:v>37150</c:v>
                </c:pt>
                <c:pt idx="270">
                  <c:v>2995</c:v>
                </c:pt>
                <c:pt idx="271">
                  <c:v>36008</c:v>
                </c:pt>
                <c:pt idx="272">
                  <c:v>104331</c:v>
                </c:pt>
                <c:pt idx="273">
                  <c:v>2173</c:v>
                </c:pt>
                <c:pt idx="274">
                  <c:v>760814</c:v>
                </c:pt>
                <c:pt idx="275">
                  <c:v>45030</c:v>
                </c:pt>
                <c:pt idx="276">
                  <c:v>7279</c:v>
                </c:pt>
                <c:pt idx="277">
                  <c:v>32874</c:v>
                </c:pt>
                <c:pt idx="278">
                  <c:v>836547</c:v>
                </c:pt>
                <c:pt idx="279">
                  <c:v>29380</c:v>
                </c:pt>
                <c:pt idx="280">
                  <c:v>53594</c:v>
                </c:pt>
                <c:pt idx="281">
                  <c:v>820</c:v>
                </c:pt>
                <c:pt idx="282">
                  <c:v>519289</c:v>
                </c:pt>
                <c:pt idx="283">
                  <c:v>733</c:v>
                </c:pt>
                <c:pt idx="284">
                  <c:v>367661</c:v>
                </c:pt>
                <c:pt idx="285">
                  <c:v>5776</c:v>
                </c:pt>
                <c:pt idx="286">
                  <c:v>15284</c:v>
                </c:pt>
                <c:pt idx="287">
                  <c:v>1427655</c:v>
                </c:pt>
                <c:pt idx="288">
                  <c:v>3574</c:v>
                </c:pt>
                <c:pt idx="289">
                  <c:v>34382</c:v>
                </c:pt>
                <c:pt idx="290">
                  <c:v>5</c:v>
                </c:pt>
                <c:pt idx="291">
                  <c:v>1569961</c:v>
                </c:pt>
                <c:pt idx="292">
                  <c:v>7999</c:v>
                </c:pt>
                <c:pt idx="293">
                  <c:v>361431</c:v>
                </c:pt>
                <c:pt idx="294">
                  <c:v>1686</c:v>
                </c:pt>
                <c:pt idx="295">
                  <c:v>18892850</c:v>
                </c:pt>
                <c:pt idx="296">
                  <c:v>118033</c:v>
                </c:pt>
                <c:pt idx="297">
                  <c:v>508008</c:v>
                </c:pt>
                <c:pt idx="298">
                  <c:v>98323</c:v>
                </c:pt>
                <c:pt idx="299">
                  <c:v>6145</c:v>
                </c:pt>
                <c:pt idx="300">
                  <c:v>30425</c:v>
                </c:pt>
                <c:pt idx="301">
                  <c:v>55459</c:v>
                </c:pt>
                <c:pt idx="302">
                  <c:v>5915</c:v>
                </c:pt>
                <c:pt idx="303">
                  <c:v>5799337</c:v>
                </c:pt>
                <c:pt idx="304">
                  <c:v>59344</c:v>
                </c:pt>
                <c:pt idx="305">
                  <c:v>1138106</c:v>
                </c:pt>
                <c:pt idx="306">
                  <c:v>1067</c:v>
                </c:pt>
                <c:pt idx="307">
                  <c:v>3727</c:v>
                </c:pt>
                <c:pt idx="308">
                  <c:v>118339</c:v>
                </c:pt>
                <c:pt idx="309">
                  <c:v>1228401</c:v>
                </c:pt>
                <c:pt idx="310">
                  <c:v>507043</c:v>
                </c:pt>
                <c:pt idx="311">
                  <c:v>7732</c:v>
                </c:pt>
                <c:pt idx="312">
                  <c:v>10040</c:v>
                </c:pt>
                <c:pt idx="313">
                  <c:v>193095</c:v>
                </c:pt>
                <c:pt idx="314">
                  <c:v>4152</c:v>
                </c:pt>
                <c:pt idx="315">
                  <c:v>4944</c:v>
                </c:pt>
                <c:pt idx="316">
                  <c:v>2588</c:v>
                </c:pt>
                <c:pt idx="317">
                  <c:v>13426356</c:v>
                </c:pt>
                <c:pt idx="318">
                  <c:v>4526</c:v>
                </c:pt>
                <c:pt idx="319">
                  <c:v>10313</c:v>
                </c:pt>
                <c:pt idx="320">
                  <c:v>5184</c:v>
                </c:pt>
                <c:pt idx="321">
                  <c:v>20168</c:v>
                </c:pt>
                <c:pt idx="322">
                  <c:v>8418822</c:v>
                </c:pt>
                <c:pt idx="323">
                  <c:v>420247</c:v>
                </c:pt>
                <c:pt idx="324">
                  <c:v>12449</c:v>
                </c:pt>
                <c:pt idx="325">
                  <c:v>84382</c:v>
                </c:pt>
                <c:pt idx="326">
                  <c:v>37573</c:v>
                </c:pt>
                <c:pt idx="327">
                  <c:v>17758</c:v>
                </c:pt>
                <c:pt idx="328">
                  <c:v>23</c:v>
                </c:pt>
                <c:pt idx="329">
                  <c:v>246051</c:v>
                </c:pt>
                <c:pt idx="330">
                  <c:v>5166</c:v>
                </c:pt>
                <c:pt idx="331">
                  <c:v>363604</c:v>
                </c:pt>
                <c:pt idx="332">
                  <c:v>2687</c:v>
                </c:pt>
                <c:pt idx="333">
                  <c:v>2732</c:v>
                </c:pt>
                <c:pt idx="334">
                  <c:v>274647</c:v>
                </c:pt>
                <c:pt idx="335">
                  <c:v>63925</c:v>
                </c:pt>
                <c:pt idx="336">
                  <c:v>108376</c:v>
                </c:pt>
                <c:pt idx="337">
                  <c:v>71001</c:v>
                </c:pt>
                <c:pt idx="338">
                  <c:v>4772071</c:v>
                </c:pt>
                <c:pt idx="339">
                  <c:v>119441</c:v>
                </c:pt>
                <c:pt idx="340">
                  <c:v>29735</c:v>
                </c:pt>
                <c:pt idx="341">
                  <c:v>225</c:v>
                </c:pt>
                <c:pt idx="342">
                  <c:v>21315</c:v>
                </c:pt>
                <c:pt idx="343">
                  <c:v>67255</c:v>
                </c:pt>
                <c:pt idx="344">
                  <c:v>39384</c:v>
                </c:pt>
                <c:pt idx="345">
                  <c:v>396796</c:v>
                </c:pt>
                <c:pt idx="346">
                  <c:v>28841</c:v>
                </c:pt>
                <c:pt idx="347">
                  <c:v>1168</c:v>
                </c:pt>
                <c:pt idx="348">
                  <c:v>185279</c:v>
                </c:pt>
                <c:pt idx="349">
                  <c:v>461611</c:v>
                </c:pt>
                <c:pt idx="350">
                  <c:v>121</c:v>
                </c:pt>
                <c:pt idx="351">
                  <c:v>369311</c:v>
                </c:pt>
                <c:pt idx="352">
                  <c:v>28139</c:v>
                </c:pt>
                <c:pt idx="353">
                  <c:v>125545</c:v>
                </c:pt>
                <c:pt idx="354">
                  <c:v>98834</c:v>
                </c:pt>
                <c:pt idx="355">
                  <c:v>166900</c:v>
                </c:pt>
                <c:pt idx="356">
                  <c:v>2313</c:v>
                </c:pt>
                <c:pt idx="357">
                  <c:v>2638</c:v>
                </c:pt>
                <c:pt idx="358">
                  <c:v>12819</c:v>
                </c:pt>
                <c:pt idx="359">
                  <c:v>368588</c:v>
                </c:pt>
                <c:pt idx="360">
                  <c:v>189721</c:v>
                </c:pt>
                <c:pt idx="361">
                  <c:v>142020</c:v>
                </c:pt>
                <c:pt idx="362">
                  <c:v>2935</c:v>
                </c:pt>
                <c:pt idx="363">
                  <c:v>101942</c:v>
                </c:pt>
                <c:pt idx="364">
                  <c:v>33227</c:v>
                </c:pt>
                <c:pt idx="365">
                  <c:v>6954</c:v>
                </c:pt>
                <c:pt idx="366">
                  <c:v>4474</c:v>
                </c:pt>
                <c:pt idx="367">
                  <c:v>486956</c:v>
                </c:pt>
                <c:pt idx="368">
                  <c:v>31160</c:v>
                </c:pt>
                <c:pt idx="369">
                  <c:v>6647</c:v>
                </c:pt>
                <c:pt idx="370">
                  <c:v>338149</c:v>
                </c:pt>
                <c:pt idx="371">
                  <c:v>4178</c:v>
                </c:pt>
                <c:pt idx="372">
                  <c:v>75083793</c:v>
                </c:pt>
                <c:pt idx="373">
                  <c:v>111</c:v>
                </c:pt>
                <c:pt idx="374">
                  <c:v>5010</c:v>
                </c:pt>
                <c:pt idx="375">
                  <c:v>48620</c:v>
                </c:pt>
                <c:pt idx="376">
                  <c:v>44423</c:v>
                </c:pt>
                <c:pt idx="377">
                  <c:v>1767</c:v>
                </c:pt>
                <c:pt idx="378">
                  <c:v>68524</c:v>
                </c:pt>
                <c:pt idx="379">
                  <c:v>714316</c:v>
                </c:pt>
                <c:pt idx="380">
                  <c:v>12434</c:v>
                </c:pt>
                <c:pt idx="381">
                  <c:v>78960</c:v>
                </c:pt>
                <c:pt idx="382">
                  <c:v>2119428</c:v>
                </c:pt>
                <c:pt idx="383">
                  <c:v>72139</c:v>
                </c:pt>
                <c:pt idx="384">
                  <c:v>1187</c:v>
                </c:pt>
                <c:pt idx="385">
                  <c:v>449820</c:v>
                </c:pt>
                <c:pt idx="386">
                  <c:v>809</c:v>
                </c:pt>
                <c:pt idx="387">
                  <c:v>6618</c:v>
                </c:pt>
                <c:pt idx="388">
                  <c:v>55797</c:v>
                </c:pt>
                <c:pt idx="389">
                  <c:v>1640535</c:v>
                </c:pt>
                <c:pt idx="390">
                  <c:v>8592</c:v>
                </c:pt>
                <c:pt idx="391">
                  <c:v>64576</c:v>
                </c:pt>
                <c:pt idx="392">
                  <c:v>6715</c:v>
                </c:pt>
                <c:pt idx="393">
                  <c:v>42834</c:v>
                </c:pt>
                <c:pt idx="394">
                  <c:v>8493</c:v>
                </c:pt>
                <c:pt idx="395">
                  <c:v>12081</c:v>
                </c:pt>
                <c:pt idx="396">
                  <c:v>143419</c:v>
                </c:pt>
                <c:pt idx="397">
                  <c:v>963689</c:v>
                </c:pt>
                <c:pt idx="398">
                  <c:v>7834</c:v>
                </c:pt>
                <c:pt idx="399">
                  <c:v>489994</c:v>
                </c:pt>
                <c:pt idx="400">
                  <c:v>1294</c:v>
                </c:pt>
                <c:pt idx="401">
                  <c:v>313867</c:v>
                </c:pt>
                <c:pt idx="402">
                  <c:v>8972</c:v>
                </c:pt>
                <c:pt idx="403">
                  <c:v>4058455</c:v>
                </c:pt>
                <c:pt idx="404">
                  <c:v>1102722</c:v>
                </c:pt>
                <c:pt idx="405">
                  <c:v>794956</c:v>
                </c:pt>
                <c:pt idx="406">
                  <c:v>5795</c:v>
                </c:pt>
                <c:pt idx="407">
                  <c:v>10602</c:v>
                </c:pt>
                <c:pt idx="408">
                  <c:v>22748</c:v>
                </c:pt>
                <c:pt idx="409">
                  <c:v>874563</c:v>
                </c:pt>
                <c:pt idx="410">
                  <c:v>137729</c:v>
                </c:pt>
                <c:pt idx="411">
                  <c:v>3367</c:v>
                </c:pt>
                <c:pt idx="412">
                  <c:v>418098</c:v>
                </c:pt>
                <c:pt idx="413">
                  <c:v>1362</c:v>
                </c:pt>
                <c:pt idx="414">
                  <c:v>1601863</c:v>
                </c:pt>
                <c:pt idx="415">
                  <c:v>37747</c:v>
                </c:pt>
                <c:pt idx="416">
                  <c:v>169522</c:v>
                </c:pt>
                <c:pt idx="417">
                  <c:v>636458</c:v>
                </c:pt>
                <c:pt idx="418">
                  <c:v>101834</c:v>
                </c:pt>
                <c:pt idx="419">
                  <c:v>587993</c:v>
                </c:pt>
                <c:pt idx="420">
                  <c:v>341855</c:v>
                </c:pt>
                <c:pt idx="421">
                  <c:v>48207</c:v>
                </c:pt>
                <c:pt idx="422">
                  <c:v>49395</c:v>
                </c:pt>
                <c:pt idx="423">
                  <c:v>193975</c:v>
                </c:pt>
                <c:pt idx="424">
                  <c:v>6407</c:v>
                </c:pt>
                <c:pt idx="425">
                  <c:v>156397</c:v>
                </c:pt>
                <c:pt idx="426">
                  <c:v>710273</c:v>
                </c:pt>
                <c:pt idx="427">
                  <c:v>3713</c:v>
                </c:pt>
                <c:pt idx="428">
                  <c:v>508470</c:v>
                </c:pt>
                <c:pt idx="429">
                  <c:v>1592059</c:v>
                </c:pt>
                <c:pt idx="430">
                  <c:v>420890</c:v>
                </c:pt>
                <c:pt idx="431">
                  <c:v>172297</c:v>
                </c:pt>
                <c:pt idx="432">
                  <c:v>203363</c:v>
                </c:pt>
                <c:pt idx="433">
                  <c:v>127231</c:v>
                </c:pt>
                <c:pt idx="434">
                  <c:v>33636</c:v>
                </c:pt>
                <c:pt idx="435">
                  <c:v>57207</c:v>
                </c:pt>
                <c:pt idx="436">
                  <c:v>1507052</c:v>
                </c:pt>
                <c:pt idx="437">
                  <c:v>19827</c:v>
                </c:pt>
                <c:pt idx="438">
                  <c:v>26305</c:v>
                </c:pt>
                <c:pt idx="439">
                  <c:v>17718</c:v>
                </c:pt>
                <c:pt idx="440">
                  <c:v>40121</c:v>
                </c:pt>
                <c:pt idx="441">
                  <c:v>633</c:v>
                </c:pt>
                <c:pt idx="442">
                  <c:v>995365</c:v>
                </c:pt>
                <c:pt idx="443">
                  <c:v>1094</c:v>
                </c:pt>
                <c:pt idx="444">
                  <c:v>38092</c:v>
                </c:pt>
                <c:pt idx="445">
                  <c:v>234346</c:v>
                </c:pt>
                <c:pt idx="446">
                  <c:v>108165</c:v>
                </c:pt>
                <c:pt idx="447">
                  <c:v>4554</c:v>
                </c:pt>
                <c:pt idx="448">
                  <c:v>334925</c:v>
                </c:pt>
                <c:pt idx="449">
                  <c:v>55280</c:v>
                </c:pt>
                <c:pt idx="450">
                  <c:v>1264</c:v>
                </c:pt>
                <c:pt idx="451">
                  <c:v>7754</c:v>
                </c:pt>
                <c:pt idx="452">
                  <c:v>179210</c:v>
                </c:pt>
                <c:pt idx="453">
                  <c:v>218553</c:v>
                </c:pt>
                <c:pt idx="454">
                  <c:v>5177</c:v>
                </c:pt>
                <c:pt idx="455">
                  <c:v>49597</c:v>
                </c:pt>
                <c:pt idx="456">
                  <c:v>1716394</c:v>
                </c:pt>
                <c:pt idx="457">
                  <c:v>154971</c:v>
                </c:pt>
                <c:pt idx="458">
                  <c:v>16059</c:v>
                </c:pt>
                <c:pt idx="459">
                  <c:v>19418</c:v>
                </c:pt>
                <c:pt idx="460">
                  <c:v>6700</c:v>
                </c:pt>
                <c:pt idx="461">
                  <c:v>80431</c:v>
                </c:pt>
                <c:pt idx="462">
                  <c:v>2</c:v>
                </c:pt>
                <c:pt idx="463">
                  <c:v>11216</c:v>
                </c:pt>
                <c:pt idx="464">
                  <c:v>49094</c:v>
                </c:pt>
                <c:pt idx="465">
                  <c:v>8779</c:v>
                </c:pt>
                <c:pt idx="466">
                  <c:v>18940</c:v>
                </c:pt>
                <c:pt idx="467">
                  <c:v>16294</c:v>
                </c:pt>
                <c:pt idx="468">
                  <c:v>157965</c:v>
                </c:pt>
                <c:pt idx="469">
                  <c:v>44452</c:v>
                </c:pt>
                <c:pt idx="470">
                  <c:v>77720</c:v>
                </c:pt>
                <c:pt idx="471">
                  <c:v>17161</c:v>
                </c:pt>
                <c:pt idx="472">
                  <c:v>1913448</c:v>
                </c:pt>
                <c:pt idx="473">
                  <c:v>9334</c:v>
                </c:pt>
                <c:pt idx="474">
                  <c:v>487175</c:v>
                </c:pt>
                <c:pt idx="475">
                  <c:v>15892</c:v>
                </c:pt>
                <c:pt idx="476">
                  <c:v>85748</c:v>
                </c:pt>
                <c:pt idx="477">
                  <c:v>6400</c:v>
                </c:pt>
                <c:pt idx="478">
                  <c:v>8804</c:v>
                </c:pt>
                <c:pt idx="479">
                  <c:v>42905</c:v>
                </c:pt>
                <c:pt idx="480">
                  <c:v>17177</c:v>
                </c:pt>
                <c:pt idx="481">
                  <c:v>93304</c:v>
                </c:pt>
                <c:pt idx="482">
                  <c:v>446558</c:v>
                </c:pt>
                <c:pt idx="483">
                  <c:v>107404</c:v>
                </c:pt>
                <c:pt idx="484">
                  <c:v>595152</c:v>
                </c:pt>
                <c:pt idx="485">
                  <c:v>106765</c:v>
                </c:pt>
                <c:pt idx="486">
                  <c:v>301486</c:v>
                </c:pt>
                <c:pt idx="487">
                  <c:v>4126044</c:v>
                </c:pt>
                <c:pt idx="488">
                  <c:v>29200</c:v>
                </c:pt>
                <c:pt idx="489">
                  <c:v>167556</c:v>
                </c:pt>
                <c:pt idx="490">
                  <c:v>24406</c:v>
                </c:pt>
                <c:pt idx="491">
                  <c:v>251599</c:v>
                </c:pt>
                <c:pt idx="492">
                  <c:v>501963</c:v>
                </c:pt>
                <c:pt idx="493">
                  <c:v>23472181</c:v>
                </c:pt>
                <c:pt idx="494">
                  <c:v>2125</c:v>
                </c:pt>
                <c:pt idx="495">
                  <c:v>12414920</c:v>
                </c:pt>
                <c:pt idx="496">
                  <c:v>2238</c:v>
                </c:pt>
                <c:pt idx="497">
                  <c:v>131349</c:v>
                </c:pt>
                <c:pt idx="498">
                  <c:v>3885</c:v>
                </c:pt>
                <c:pt idx="499">
                  <c:v>1076</c:v>
                </c:pt>
                <c:pt idx="500">
                  <c:v>27788</c:v>
                </c:pt>
                <c:pt idx="501">
                  <c:v>7205</c:v>
                </c:pt>
                <c:pt idx="502">
                  <c:v>48153</c:v>
                </c:pt>
                <c:pt idx="503">
                  <c:v>30495</c:v>
                </c:pt>
                <c:pt idx="504">
                  <c:v>1093</c:v>
                </c:pt>
                <c:pt idx="505">
                  <c:v>679</c:v>
                </c:pt>
                <c:pt idx="506">
                  <c:v>1440574</c:v>
                </c:pt>
                <c:pt idx="507">
                  <c:v>959</c:v>
                </c:pt>
                <c:pt idx="508">
                  <c:v>24591</c:v>
                </c:pt>
                <c:pt idx="509">
                  <c:v>7130</c:v>
                </c:pt>
                <c:pt idx="510">
                  <c:v>1986233</c:v>
                </c:pt>
                <c:pt idx="511">
                  <c:v>165650</c:v>
                </c:pt>
                <c:pt idx="512">
                  <c:v>148069</c:v>
                </c:pt>
                <c:pt idx="513">
                  <c:v>9278</c:v>
                </c:pt>
                <c:pt idx="514">
                  <c:v>3826</c:v>
                </c:pt>
                <c:pt idx="515">
                  <c:v>110316</c:v>
                </c:pt>
                <c:pt idx="516">
                  <c:v>138266</c:v>
                </c:pt>
                <c:pt idx="517">
                  <c:v>284631</c:v>
                </c:pt>
                <c:pt idx="518">
                  <c:v>3057759</c:v>
                </c:pt>
                <c:pt idx="519">
                  <c:v>657108</c:v>
                </c:pt>
                <c:pt idx="520">
                  <c:v>58863</c:v>
                </c:pt>
                <c:pt idx="521">
                  <c:v>1929656</c:v>
                </c:pt>
                <c:pt idx="522">
                  <c:v>11268</c:v>
                </c:pt>
                <c:pt idx="523">
                  <c:v>163206</c:v>
                </c:pt>
                <c:pt idx="524">
                  <c:v>1427455</c:v>
                </c:pt>
                <c:pt idx="525">
                  <c:v>1485513</c:v>
                </c:pt>
                <c:pt idx="526">
                  <c:v>15914</c:v>
                </c:pt>
                <c:pt idx="527">
                  <c:v>27942</c:v>
                </c:pt>
                <c:pt idx="528">
                  <c:v>17139</c:v>
                </c:pt>
                <c:pt idx="529">
                  <c:v>103438876</c:v>
                </c:pt>
                <c:pt idx="530">
                  <c:v>78586</c:v>
                </c:pt>
                <c:pt idx="531">
                  <c:v>1237</c:v>
                </c:pt>
                <c:pt idx="532">
                  <c:v>19338</c:v>
                </c:pt>
                <c:pt idx="533">
                  <c:v>28303</c:v>
                </c:pt>
                <c:pt idx="534">
                  <c:v>3108262</c:v>
                </c:pt>
                <c:pt idx="535">
                  <c:v>711842</c:v>
                </c:pt>
                <c:pt idx="536">
                  <c:v>28639</c:v>
                </c:pt>
                <c:pt idx="537">
                  <c:v>451600</c:v>
                </c:pt>
                <c:pt idx="538">
                  <c:v>5912</c:v>
                </c:pt>
                <c:pt idx="539">
                  <c:v>5981</c:v>
                </c:pt>
                <c:pt idx="540">
                  <c:v>32913</c:v>
                </c:pt>
                <c:pt idx="541">
                  <c:v>323</c:v>
                </c:pt>
                <c:pt idx="542">
                  <c:v>1444</c:v>
                </c:pt>
                <c:pt idx="543">
                  <c:v>33540</c:v>
                </c:pt>
                <c:pt idx="544">
                  <c:v>915663</c:v>
                </c:pt>
                <c:pt idx="545">
                  <c:v>363067</c:v>
                </c:pt>
                <c:pt idx="546">
                  <c:v>20856</c:v>
                </c:pt>
                <c:pt idx="547">
                  <c:v>4541</c:v>
                </c:pt>
                <c:pt idx="548">
                  <c:v>5286</c:v>
                </c:pt>
                <c:pt idx="549">
                  <c:v>1639</c:v>
                </c:pt>
                <c:pt idx="550">
                  <c:v>704494</c:v>
                </c:pt>
                <c:pt idx="551">
                  <c:v>729112</c:v>
                </c:pt>
                <c:pt idx="552">
                  <c:v>519</c:v>
                </c:pt>
                <c:pt idx="553">
                  <c:v>35847</c:v>
                </c:pt>
                <c:pt idx="554">
                  <c:v>69384</c:v>
                </c:pt>
                <c:pt idx="555">
                  <c:v>85718</c:v>
                </c:pt>
                <c:pt idx="556">
                  <c:v>50786</c:v>
                </c:pt>
                <c:pt idx="557">
                  <c:v>1077</c:v>
                </c:pt>
                <c:pt idx="558">
                  <c:v>1872</c:v>
                </c:pt>
                <c:pt idx="559">
                  <c:v>42229</c:v>
                </c:pt>
                <c:pt idx="560">
                  <c:v>359315</c:v>
                </c:pt>
                <c:pt idx="561">
                  <c:v>684974</c:v>
                </c:pt>
                <c:pt idx="562">
                  <c:v>22699</c:v>
                </c:pt>
                <c:pt idx="563">
                  <c:v>34372</c:v>
                </c:pt>
                <c:pt idx="564">
                  <c:v>19666</c:v>
                </c:pt>
                <c:pt idx="565">
                  <c:v>246231</c:v>
                </c:pt>
                <c:pt idx="566">
                  <c:v>765189</c:v>
                </c:pt>
                <c:pt idx="567">
                  <c:v>99025</c:v>
                </c:pt>
                <c:pt idx="568">
                  <c:v>169113</c:v>
                </c:pt>
                <c:pt idx="569">
                  <c:v>654696</c:v>
                </c:pt>
                <c:pt idx="570">
                  <c:v>398711</c:v>
                </c:pt>
                <c:pt idx="571">
                  <c:v>28717</c:v>
                </c:pt>
                <c:pt idx="572">
                  <c:v>913</c:v>
                </c:pt>
                <c:pt idx="573">
                  <c:v>34910</c:v>
                </c:pt>
                <c:pt idx="574">
                  <c:v>59724</c:v>
                </c:pt>
                <c:pt idx="575">
                  <c:v>63111</c:v>
                </c:pt>
                <c:pt idx="576">
                  <c:v>98096</c:v>
                </c:pt>
                <c:pt idx="577">
                  <c:v>17535</c:v>
                </c:pt>
                <c:pt idx="578">
                  <c:v>3016309</c:v>
                </c:pt>
                <c:pt idx="579">
                  <c:v>1805564</c:v>
                </c:pt>
                <c:pt idx="580">
                  <c:v>22331</c:v>
                </c:pt>
                <c:pt idx="581">
                  <c:v>3311</c:v>
                </c:pt>
                <c:pt idx="582">
                  <c:v>7627</c:v>
                </c:pt>
                <c:pt idx="583">
                  <c:v>2317</c:v>
                </c:pt>
                <c:pt idx="584">
                  <c:v>174</c:v>
                </c:pt>
                <c:pt idx="585">
                  <c:v>112074</c:v>
                </c:pt>
                <c:pt idx="586">
                  <c:v>30771</c:v>
                </c:pt>
                <c:pt idx="587">
                  <c:v>60073</c:v>
                </c:pt>
                <c:pt idx="588">
                  <c:v>120853</c:v>
                </c:pt>
                <c:pt idx="589">
                  <c:v>263</c:v>
                </c:pt>
                <c:pt idx="590">
                  <c:v>22026</c:v>
                </c:pt>
                <c:pt idx="591">
                  <c:v>176098</c:v>
                </c:pt>
                <c:pt idx="592">
                  <c:v>2346</c:v>
                </c:pt>
                <c:pt idx="593">
                  <c:v>85974</c:v>
                </c:pt>
                <c:pt idx="594">
                  <c:v>376258</c:v>
                </c:pt>
                <c:pt idx="595">
                  <c:v>3</c:v>
                </c:pt>
                <c:pt idx="596">
                  <c:v>405295</c:v>
                </c:pt>
                <c:pt idx="597">
                  <c:v>11098</c:v>
                </c:pt>
                <c:pt idx="598">
                  <c:v>1785</c:v>
                </c:pt>
                <c:pt idx="599">
                  <c:v>135584</c:v>
                </c:pt>
                <c:pt idx="600">
                  <c:v>22460</c:v>
                </c:pt>
                <c:pt idx="601">
                  <c:v>794</c:v>
                </c:pt>
                <c:pt idx="602">
                  <c:v>230636</c:v>
                </c:pt>
                <c:pt idx="603">
                  <c:v>324566</c:v>
                </c:pt>
                <c:pt idx="604">
                  <c:v>143474</c:v>
                </c:pt>
                <c:pt idx="605">
                  <c:v>46104</c:v>
                </c:pt>
                <c:pt idx="606">
                  <c:v>84</c:v>
                </c:pt>
                <c:pt idx="607">
                  <c:v>52743</c:v>
                </c:pt>
                <c:pt idx="608">
                  <c:v>24874</c:v>
                </c:pt>
                <c:pt idx="609">
                  <c:v>524</c:v>
                </c:pt>
                <c:pt idx="610">
                  <c:v>1052669</c:v>
                </c:pt>
                <c:pt idx="611">
                  <c:v>115959</c:v>
                </c:pt>
                <c:pt idx="612">
                  <c:v>199813</c:v>
                </c:pt>
                <c:pt idx="613">
                  <c:v>269067</c:v>
                </c:pt>
                <c:pt idx="614">
                  <c:v>46549</c:v>
                </c:pt>
                <c:pt idx="615">
                  <c:v>4942</c:v>
                </c:pt>
                <c:pt idx="616">
                  <c:v>17166</c:v>
                </c:pt>
                <c:pt idx="617">
                  <c:v>11808</c:v>
                </c:pt>
                <c:pt idx="618">
                  <c:v>121418</c:v>
                </c:pt>
                <c:pt idx="619">
                  <c:v>1387281</c:v>
                </c:pt>
                <c:pt idx="620">
                  <c:v>783941</c:v>
                </c:pt>
                <c:pt idx="621">
                  <c:v>9705</c:v>
                </c:pt>
                <c:pt idx="622">
                  <c:v>90480</c:v>
                </c:pt>
                <c:pt idx="623">
                  <c:v>29683</c:v>
                </c:pt>
                <c:pt idx="624">
                  <c:v>2528</c:v>
                </c:pt>
                <c:pt idx="625">
                  <c:v>273153</c:v>
                </c:pt>
                <c:pt idx="626">
                  <c:v>1421651</c:v>
                </c:pt>
                <c:pt idx="627">
                  <c:v>168879</c:v>
                </c:pt>
                <c:pt idx="628">
                  <c:v>88011</c:v>
                </c:pt>
                <c:pt idx="629">
                  <c:v>909147</c:v>
                </c:pt>
                <c:pt idx="630">
                  <c:v>166282</c:v>
                </c:pt>
                <c:pt idx="631">
                  <c:v>118327</c:v>
                </c:pt>
                <c:pt idx="632">
                  <c:v>880002</c:v>
                </c:pt>
                <c:pt idx="633">
                  <c:v>344799</c:v>
                </c:pt>
                <c:pt idx="634">
                  <c:v>25577</c:v>
                </c:pt>
                <c:pt idx="635">
                  <c:v>7037018</c:v>
                </c:pt>
                <c:pt idx="636">
                  <c:v>37755</c:v>
                </c:pt>
                <c:pt idx="637">
                  <c:v>74876</c:v>
                </c:pt>
                <c:pt idx="638">
                  <c:v>2857279</c:v>
                </c:pt>
                <c:pt idx="639">
                  <c:v>294865</c:v>
                </c:pt>
                <c:pt idx="640">
                  <c:v>95028</c:v>
                </c:pt>
                <c:pt idx="641">
                  <c:v>2492654</c:v>
                </c:pt>
                <c:pt idx="642">
                  <c:v>11619</c:v>
                </c:pt>
                <c:pt idx="643">
                  <c:v>24301</c:v>
                </c:pt>
                <c:pt idx="644">
                  <c:v>1041008</c:v>
                </c:pt>
                <c:pt idx="645">
                  <c:v>250390</c:v>
                </c:pt>
                <c:pt idx="646">
                  <c:v>46540</c:v>
                </c:pt>
                <c:pt idx="647">
                  <c:v>152397</c:v>
                </c:pt>
                <c:pt idx="648">
                  <c:v>202354</c:v>
                </c:pt>
                <c:pt idx="649">
                  <c:v>205613</c:v>
                </c:pt>
                <c:pt idx="650">
                  <c:v>311491</c:v>
                </c:pt>
                <c:pt idx="651">
                  <c:v>722711</c:v>
                </c:pt>
                <c:pt idx="652">
                  <c:v>25471</c:v>
                </c:pt>
                <c:pt idx="653">
                  <c:v>54330</c:v>
                </c:pt>
                <c:pt idx="654">
                  <c:v>506514</c:v>
                </c:pt>
                <c:pt idx="655">
                  <c:v>607002</c:v>
                </c:pt>
                <c:pt idx="656">
                  <c:v>120</c:v>
                </c:pt>
                <c:pt idx="657">
                  <c:v>859</c:v>
                </c:pt>
                <c:pt idx="658">
                  <c:v>4763103</c:v>
                </c:pt>
                <c:pt idx="659">
                  <c:v>143064</c:v>
                </c:pt>
                <c:pt idx="660">
                  <c:v>52270</c:v>
                </c:pt>
                <c:pt idx="661">
                  <c:v>1639488</c:v>
                </c:pt>
                <c:pt idx="662">
                  <c:v>69430</c:v>
                </c:pt>
                <c:pt idx="663">
                  <c:v>63156</c:v>
                </c:pt>
                <c:pt idx="664">
                  <c:v>10130</c:v>
                </c:pt>
                <c:pt idx="665">
                  <c:v>2762166</c:v>
                </c:pt>
                <c:pt idx="666">
                  <c:v>1204731</c:v>
                </c:pt>
                <c:pt idx="667">
                  <c:v>8033766</c:v>
                </c:pt>
                <c:pt idx="668">
                  <c:v>490268</c:v>
                </c:pt>
                <c:pt idx="669">
                  <c:v>182708</c:v>
                </c:pt>
                <c:pt idx="670">
                  <c:v>10345</c:v>
                </c:pt>
                <c:pt idx="671">
                  <c:v>1088927</c:v>
                </c:pt>
                <c:pt idx="672">
                  <c:v>750</c:v>
                </c:pt>
                <c:pt idx="673">
                  <c:v>159881</c:v>
                </c:pt>
                <c:pt idx="674">
                  <c:v>84026</c:v>
                </c:pt>
                <c:pt idx="675">
                  <c:v>113612</c:v>
                </c:pt>
                <c:pt idx="676">
                  <c:v>68879</c:v>
                </c:pt>
                <c:pt idx="677">
                  <c:v>1392733</c:v>
                </c:pt>
                <c:pt idx="678">
                  <c:v>121999</c:v>
                </c:pt>
                <c:pt idx="679">
                  <c:v>585336</c:v>
                </c:pt>
                <c:pt idx="680">
                  <c:v>7697</c:v>
                </c:pt>
                <c:pt idx="681">
                  <c:v>470491</c:v>
                </c:pt>
                <c:pt idx="682">
                  <c:v>78081</c:v>
                </c:pt>
                <c:pt idx="683">
                  <c:v>5504</c:v>
                </c:pt>
                <c:pt idx="684">
                  <c:v>926029</c:v>
                </c:pt>
                <c:pt idx="685">
                  <c:v>3941</c:v>
                </c:pt>
                <c:pt idx="686">
                  <c:v>6373</c:v>
                </c:pt>
                <c:pt idx="687">
                  <c:v>216</c:v>
                </c:pt>
                <c:pt idx="688">
                  <c:v>190</c:v>
                </c:pt>
                <c:pt idx="689">
                  <c:v>285628</c:v>
                </c:pt>
                <c:pt idx="690">
                  <c:v>106151</c:v>
                </c:pt>
                <c:pt idx="691">
                  <c:v>44026</c:v>
                </c:pt>
                <c:pt idx="692">
                  <c:v>278824</c:v>
                </c:pt>
                <c:pt idx="693">
                  <c:v>43629</c:v>
                </c:pt>
                <c:pt idx="694">
                  <c:v>21595</c:v>
                </c:pt>
                <c:pt idx="695">
                  <c:v>33068</c:v>
                </c:pt>
                <c:pt idx="696">
                  <c:v>74376</c:v>
                </c:pt>
                <c:pt idx="697">
                  <c:v>9909</c:v>
                </c:pt>
                <c:pt idx="698">
                  <c:v>159450</c:v>
                </c:pt>
                <c:pt idx="699">
                  <c:v>153329</c:v>
                </c:pt>
                <c:pt idx="700">
                  <c:v>19668</c:v>
                </c:pt>
                <c:pt idx="701">
                  <c:v>102717</c:v>
                </c:pt>
                <c:pt idx="702">
                  <c:v>1758444</c:v>
                </c:pt>
                <c:pt idx="703">
                  <c:v>174871</c:v>
                </c:pt>
                <c:pt idx="704">
                  <c:v>269030</c:v>
                </c:pt>
                <c:pt idx="705">
                  <c:v>17422</c:v>
                </c:pt>
                <c:pt idx="706">
                  <c:v>11529</c:v>
                </c:pt>
                <c:pt idx="707">
                  <c:v>16365</c:v>
                </c:pt>
                <c:pt idx="708">
                  <c:v>453</c:v>
                </c:pt>
                <c:pt idx="709">
                  <c:v>33765</c:v>
                </c:pt>
                <c:pt idx="710">
                  <c:v>7441</c:v>
                </c:pt>
                <c:pt idx="711">
                  <c:v>1063222</c:v>
                </c:pt>
                <c:pt idx="712">
                  <c:v>4640</c:v>
                </c:pt>
                <c:pt idx="713">
                  <c:v>144516</c:v>
                </c:pt>
                <c:pt idx="714">
                  <c:v>2057912</c:v>
                </c:pt>
                <c:pt idx="715">
                  <c:v>6117</c:v>
                </c:pt>
                <c:pt idx="716">
                  <c:v>722025</c:v>
                </c:pt>
                <c:pt idx="717">
                  <c:v>2936</c:v>
                </c:pt>
                <c:pt idx="718">
                  <c:v>1438239</c:v>
                </c:pt>
                <c:pt idx="719">
                  <c:v>28755</c:v>
                </c:pt>
                <c:pt idx="720">
                  <c:v>125245</c:v>
                </c:pt>
                <c:pt idx="721">
                  <c:v>10612741</c:v>
                </c:pt>
                <c:pt idx="722">
                  <c:v>4030</c:v>
                </c:pt>
                <c:pt idx="723">
                  <c:v>445044</c:v>
                </c:pt>
                <c:pt idx="724">
                  <c:v>955121</c:v>
                </c:pt>
                <c:pt idx="725">
                  <c:v>752081</c:v>
                </c:pt>
                <c:pt idx="726">
                  <c:v>356739</c:v>
                </c:pt>
                <c:pt idx="727">
                  <c:v>60706</c:v>
                </c:pt>
                <c:pt idx="728">
                  <c:v>49165</c:v>
                </c:pt>
                <c:pt idx="729">
                  <c:v>56</c:v>
                </c:pt>
                <c:pt idx="730">
                  <c:v>8554</c:v>
                </c:pt>
                <c:pt idx="731">
                  <c:v>32184</c:v>
                </c:pt>
                <c:pt idx="732">
                  <c:v>2053247</c:v>
                </c:pt>
                <c:pt idx="733">
                  <c:v>4229</c:v>
                </c:pt>
                <c:pt idx="734">
                  <c:v>921864</c:v>
                </c:pt>
                <c:pt idx="735">
                  <c:v>142433</c:v>
                </c:pt>
                <c:pt idx="736">
                  <c:v>912401</c:v>
                </c:pt>
                <c:pt idx="737">
                  <c:v>6147</c:v>
                </c:pt>
                <c:pt idx="738">
                  <c:v>4669672</c:v>
                </c:pt>
                <c:pt idx="739">
                  <c:v>1880</c:v>
                </c:pt>
                <c:pt idx="740">
                  <c:v>45619</c:v>
                </c:pt>
                <c:pt idx="741">
                  <c:v>6369</c:v>
                </c:pt>
                <c:pt idx="742">
                  <c:v>137142</c:v>
                </c:pt>
                <c:pt idx="743">
                  <c:v>9341473</c:v>
                </c:pt>
                <c:pt idx="744">
                  <c:v>4384</c:v>
                </c:pt>
                <c:pt idx="745">
                  <c:v>7271</c:v>
                </c:pt>
                <c:pt idx="746">
                  <c:v>8019</c:v>
                </c:pt>
                <c:pt idx="747">
                  <c:v>14521</c:v>
                </c:pt>
                <c:pt idx="748">
                  <c:v>38651</c:v>
                </c:pt>
                <c:pt idx="749">
                  <c:v>44138</c:v>
                </c:pt>
                <c:pt idx="750">
                  <c:v>144114</c:v>
                </c:pt>
                <c:pt idx="751">
                  <c:v>21302</c:v>
                </c:pt>
                <c:pt idx="752">
                  <c:v>17151</c:v>
                </c:pt>
                <c:pt idx="753">
                  <c:v>178535</c:v>
                </c:pt>
                <c:pt idx="754">
                  <c:v>24384</c:v>
                </c:pt>
                <c:pt idx="755">
                  <c:v>907040</c:v>
                </c:pt>
                <c:pt idx="756">
                  <c:v>57799</c:v>
                </c:pt>
                <c:pt idx="757">
                  <c:v>7170</c:v>
                </c:pt>
                <c:pt idx="758">
                  <c:v>9714</c:v>
                </c:pt>
                <c:pt idx="759">
                  <c:v>1391670</c:v>
                </c:pt>
                <c:pt idx="760">
                  <c:v>106528</c:v>
                </c:pt>
                <c:pt idx="761">
                  <c:v>322336</c:v>
                </c:pt>
                <c:pt idx="762">
                  <c:v>169841</c:v>
                </c:pt>
                <c:pt idx="763">
                  <c:v>2722241</c:v>
                </c:pt>
                <c:pt idx="764">
                  <c:v>1425</c:v>
                </c:pt>
                <c:pt idx="765">
                  <c:v>329667</c:v>
                </c:pt>
                <c:pt idx="766">
                  <c:v>20684</c:v>
                </c:pt>
                <c:pt idx="767">
                  <c:v>4986</c:v>
                </c:pt>
                <c:pt idx="768">
                  <c:v>673167</c:v>
                </c:pt>
                <c:pt idx="769">
                  <c:v>640524</c:v>
                </c:pt>
                <c:pt idx="770">
                  <c:v>31896</c:v>
                </c:pt>
                <c:pt idx="771">
                  <c:v>279358</c:v>
                </c:pt>
                <c:pt idx="772">
                  <c:v>125987</c:v>
                </c:pt>
                <c:pt idx="773">
                  <c:v>15575</c:v>
                </c:pt>
                <c:pt idx="774">
                  <c:v>4290</c:v>
                </c:pt>
                <c:pt idx="775">
                  <c:v>446544</c:v>
                </c:pt>
                <c:pt idx="776">
                  <c:v>59234</c:v>
                </c:pt>
                <c:pt idx="777">
                  <c:v>42966</c:v>
                </c:pt>
                <c:pt idx="778">
                  <c:v>630029</c:v>
                </c:pt>
                <c:pt idx="779">
                  <c:v>167569</c:v>
                </c:pt>
                <c:pt idx="780">
                  <c:v>4112</c:v>
                </c:pt>
                <c:pt idx="781">
                  <c:v>16153</c:v>
                </c:pt>
                <c:pt idx="782">
                  <c:v>2106</c:v>
                </c:pt>
                <c:pt idx="783">
                  <c:v>640748</c:v>
                </c:pt>
                <c:pt idx="784">
                  <c:v>82599</c:v>
                </c:pt>
                <c:pt idx="785">
                  <c:v>917953</c:v>
                </c:pt>
                <c:pt idx="786">
                  <c:v>441361</c:v>
                </c:pt>
                <c:pt idx="787">
                  <c:v>5633</c:v>
                </c:pt>
                <c:pt idx="788">
                  <c:v>131113</c:v>
                </c:pt>
                <c:pt idx="789">
                  <c:v>91</c:v>
                </c:pt>
                <c:pt idx="790">
                  <c:v>36212</c:v>
                </c:pt>
                <c:pt idx="791">
                  <c:v>66709</c:v>
                </c:pt>
                <c:pt idx="792">
                  <c:v>4980733</c:v>
                </c:pt>
                <c:pt idx="793">
                  <c:v>8750</c:v>
                </c:pt>
                <c:pt idx="794">
                  <c:v>3197</c:v>
                </c:pt>
                <c:pt idx="795">
                  <c:v>1895105</c:v>
                </c:pt>
                <c:pt idx="796">
                  <c:v>323753</c:v>
                </c:pt>
                <c:pt idx="797">
                  <c:v>78317</c:v>
                </c:pt>
                <c:pt idx="798">
                  <c:v>319395</c:v>
                </c:pt>
                <c:pt idx="799">
                  <c:v>31011</c:v>
                </c:pt>
                <c:pt idx="800">
                  <c:v>4933</c:v>
                </c:pt>
                <c:pt idx="801">
                  <c:v>827</c:v>
                </c:pt>
                <c:pt idx="802">
                  <c:v>7049</c:v>
                </c:pt>
                <c:pt idx="803">
                  <c:v>62983</c:v>
                </c:pt>
                <c:pt idx="804">
                  <c:v>6613</c:v>
                </c:pt>
                <c:pt idx="805">
                  <c:v>528891</c:v>
                </c:pt>
                <c:pt idx="806">
                  <c:v>75693</c:v>
                </c:pt>
                <c:pt idx="807">
                  <c:v>760463</c:v>
                </c:pt>
                <c:pt idx="808">
                  <c:v>217161</c:v>
                </c:pt>
                <c:pt idx="809">
                  <c:v>212118</c:v>
                </c:pt>
                <c:pt idx="810">
                  <c:v>605887</c:v>
                </c:pt>
                <c:pt idx="811">
                  <c:v>2499909</c:v>
                </c:pt>
                <c:pt idx="812">
                  <c:v>4274</c:v>
                </c:pt>
                <c:pt idx="813">
                  <c:v>14379</c:v>
                </c:pt>
                <c:pt idx="814">
                  <c:v>966</c:v>
                </c:pt>
                <c:pt idx="815">
                  <c:v>3484370</c:v>
                </c:pt>
                <c:pt idx="816">
                  <c:v>195301</c:v>
                </c:pt>
                <c:pt idx="817">
                  <c:v>438873</c:v>
                </c:pt>
                <c:pt idx="818">
                  <c:v>87122</c:v>
                </c:pt>
                <c:pt idx="819">
                  <c:v>46180</c:v>
                </c:pt>
                <c:pt idx="820">
                  <c:v>359361</c:v>
                </c:pt>
                <c:pt idx="821">
                  <c:v>6515</c:v>
                </c:pt>
                <c:pt idx="822">
                  <c:v>5991403</c:v>
                </c:pt>
                <c:pt idx="823">
                  <c:v>7976</c:v>
                </c:pt>
                <c:pt idx="824">
                  <c:v>4167</c:v>
                </c:pt>
                <c:pt idx="825">
                  <c:v>16085</c:v>
                </c:pt>
                <c:pt idx="826">
                  <c:v>9639</c:v>
                </c:pt>
                <c:pt idx="827">
                  <c:v>488100</c:v>
                </c:pt>
                <c:pt idx="828">
                  <c:v>71362</c:v>
                </c:pt>
                <c:pt idx="829">
                  <c:v>31104</c:v>
                </c:pt>
                <c:pt idx="830">
                  <c:v>259001</c:v>
                </c:pt>
                <c:pt idx="831">
                  <c:v>3051473</c:v>
                </c:pt>
                <c:pt idx="832">
                  <c:v>2761792</c:v>
                </c:pt>
                <c:pt idx="833">
                  <c:v>187037</c:v>
                </c:pt>
                <c:pt idx="834">
                  <c:v>65680</c:v>
                </c:pt>
                <c:pt idx="835">
                  <c:v>29865</c:v>
                </c:pt>
                <c:pt idx="836">
                  <c:v>1417</c:v>
                </c:pt>
                <c:pt idx="837">
                  <c:v>33318</c:v>
                </c:pt>
                <c:pt idx="838">
                  <c:v>50732</c:v>
                </c:pt>
                <c:pt idx="839">
                  <c:v>41769342</c:v>
                </c:pt>
                <c:pt idx="840">
                  <c:v>308</c:v>
                </c:pt>
                <c:pt idx="841">
                  <c:v>323323</c:v>
                </c:pt>
                <c:pt idx="842">
                  <c:v>2836</c:v>
                </c:pt>
                <c:pt idx="843">
                  <c:v>48750</c:v>
                </c:pt>
                <c:pt idx="844">
                  <c:v>18686</c:v>
                </c:pt>
                <c:pt idx="845">
                  <c:v>223585</c:v>
                </c:pt>
                <c:pt idx="846">
                  <c:v>9362</c:v>
                </c:pt>
                <c:pt idx="847">
                  <c:v>8294</c:v>
                </c:pt>
                <c:pt idx="848">
                  <c:v>2045</c:v>
                </c:pt>
                <c:pt idx="849">
                  <c:v>1235681</c:v>
                </c:pt>
                <c:pt idx="850">
                  <c:v>1931764</c:v>
                </c:pt>
                <c:pt idx="851">
                  <c:v>1012</c:v>
                </c:pt>
                <c:pt idx="852">
                  <c:v>1187319</c:v>
                </c:pt>
                <c:pt idx="853">
                  <c:v>413</c:v>
                </c:pt>
                <c:pt idx="854">
                  <c:v>553574</c:v>
                </c:pt>
                <c:pt idx="855">
                  <c:v>56194</c:v>
                </c:pt>
                <c:pt idx="856">
                  <c:v>86752</c:v>
                </c:pt>
                <c:pt idx="857">
                  <c:v>13064</c:v>
                </c:pt>
                <c:pt idx="858">
                  <c:v>49278</c:v>
                </c:pt>
                <c:pt idx="859">
                  <c:v>19486</c:v>
                </c:pt>
                <c:pt idx="860">
                  <c:v>464160</c:v>
                </c:pt>
                <c:pt idx="861">
                  <c:v>9627256</c:v>
                </c:pt>
                <c:pt idx="862">
                  <c:v>5116913</c:v>
                </c:pt>
                <c:pt idx="863">
                  <c:v>81147</c:v>
                </c:pt>
                <c:pt idx="864">
                  <c:v>57706</c:v>
                </c:pt>
                <c:pt idx="865">
                  <c:v>15092</c:v>
                </c:pt>
                <c:pt idx="866">
                  <c:v>636</c:v>
                </c:pt>
                <c:pt idx="867">
                  <c:v>7121</c:v>
                </c:pt>
                <c:pt idx="868">
                  <c:v>1306</c:v>
                </c:pt>
                <c:pt idx="869">
                  <c:v>278498</c:v>
                </c:pt>
                <c:pt idx="870">
                  <c:v>94862</c:v>
                </c:pt>
                <c:pt idx="871">
                  <c:v>484969</c:v>
                </c:pt>
                <c:pt idx="872">
                  <c:v>1966980</c:v>
                </c:pt>
                <c:pt idx="873">
                  <c:v>43569</c:v>
                </c:pt>
                <c:pt idx="874">
                  <c:v>81842</c:v>
                </c:pt>
                <c:pt idx="875">
                  <c:v>93112</c:v>
                </c:pt>
                <c:pt idx="876">
                  <c:v>60489</c:v>
                </c:pt>
                <c:pt idx="877">
                  <c:v>77658</c:v>
                </c:pt>
                <c:pt idx="878">
                  <c:v>2673</c:v>
                </c:pt>
                <c:pt idx="879">
                  <c:v>38514</c:v>
                </c:pt>
                <c:pt idx="880">
                  <c:v>139754</c:v>
                </c:pt>
                <c:pt idx="881">
                  <c:v>879</c:v>
                </c:pt>
                <c:pt idx="882">
                  <c:v>10157</c:v>
                </c:pt>
                <c:pt idx="883">
                  <c:v>6599</c:v>
                </c:pt>
                <c:pt idx="884">
                  <c:v>39843</c:v>
                </c:pt>
                <c:pt idx="885">
                  <c:v>3085</c:v>
                </c:pt>
                <c:pt idx="886">
                  <c:v>9833</c:v>
                </c:pt>
                <c:pt idx="887">
                  <c:v>2375</c:v>
                </c:pt>
                <c:pt idx="888">
                  <c:v>85654</c:v>
                </c:pt>
                <c:pt idx="889">
                  <c:v>98490</c:v>
                </c:pt>
                <c:pt idx="890">
                  <c:v>656515</c:v>
                </c:pt>
                <c:pt idx="891">
                  <c:v>1118</c:v>
                </c:pt>
                <c:pt idx="892">
                  <c:v>3675</c:v>
                </c:pt>
                <c:pt idx="893">
                  <c:v>36027</c:v>
                </c:pt>
                <c:pt idx="894">
                  <c:v>1038970</c:v>
                </c:pt>
                <c:pt idx="895">
                  <c:v>42478</c:v>
                </c:pt>
                <c:pt idx="896">
                  <c:v>501344</c:v>
                </c:pt>
                <c:pt idx="897">
                  <c:v>13203</c:v>
                </c:pt>
                <c:pt idx="898">
                  <c:v>266906</c:v>
                </c:pt>
                <c:pt idx="899">
                  <c:v>316329</c:v>
                </c:pt>
                <c:pt idx="900">
                  <c:v>592209</c:v>
                </c:pt>
                <c:pt idx="901">
                  <c:v>10188</c:v>
                </c:pt>
                <c:pt idx="902">
                  <c:v>17455</c:v>
                </c:pt>
                <c:pt idx="903">
                  <c:v>45298</c:v>
                </c:pt>
                <c:pt idx="904">
                  <c:v>221299</c:v>
                </c:pt>
                <c:pt idx="905">
                  <c:v>1391685</c:v>
                </c:pt>
                <c:pt idx="906">
                  <c:v>282718</c:v>
                </c:pt>
                <c:pt idx="907">
                  <c:v>405227</c:v>
                </c:pt>
                <c:pt idx="908">
                  <c:v>13997</c:v>
                </c:pt>
                <c:pt idx="909">
                  <c:v>180887</c:v>
                </c:pt>
                <c:pt idx="910">
                  <c:v>7011</c:v>
                </c:pt>
                <c:pt idx="911">
                  <c:v>7160</c:v>
                </c:pt>
                <c:pt idx="912">
                  <c:v>628814</c:v>
                </c:pt>
                <c:pt idx="913">
                  <c:v>87849</c:v>
                </c:pt>
                <c:pt idx="914">
                  <c:v>9899</c:v>
                </c:pt>
                <c:pt idx="915">
                  <c:v>8660</c:v>
                </c:pt>
                <c:pt idx="916">
                  <c:v>295062</c:v>
                </c:pt>
                <c:pt idx="917">
                  <c:v>56663</c:v>
                </c:pt>
                <c:pt idx="918">
                  <c:v>490141</c:v>
                </c:pt>
                <c:pt idx="919">
                  <c:v>285797</c:v>
                </c:pt>
                <c:pt idx="920">
                  <c:v>1530</c:v>
                </c:pt>
                <c:pt idx="921">
                  <c:v>271067</c:v>
                </c:pt>
                <c:pt idx="922">
                  <c:v>175160</c:v>
                </c:pt>
                <c:pt idx="923">
                  <c:v>26960</c:v>
                </c:pt>
                <c:pt idx="924">
                  <c:v>186618</c:v>
                </c:pt>
                <c:pt idx="925">
                  <c:v>336374</c:v>
                </c:pt>
                <c:pt idx="926">
                  <c:v>186407</c:v>
                </c:pt>
                <c:pt idx="927">
                  <c:v>65503</c:v>
                </c:pt>
                <c:pt idx="928">
                  <c:v>82236</c:v>
                </c:pt>
                <c:pt idx="929">
                  <c:v>155832</c:v>
                </c:pt>
                <c:pt idx="930">
                  <c:v>946</c:v>
                </c:pt>
                <c:pt idx="931">
                  <c:v>579</c:v>
                </c:pt>
                <c:pt idx="932">
                  <c:v>70248</c:v>
                </c:pt>
                <c:pt idx="933">
                  <c:v>246659</c:v>
                </c:pt>
                <c:pt idx="934">
                  <c:v>287309</c:v>
                </c:pt>
                <c:pt idx="935">
                  <c:v>52065</c:v>
                </c:pt>
                <c:pt idx="936">
                  <c:v>406961</c:v>
                </c:pt>
                <c:pt idx="937">
                  <c:v>394382</c:v>
                </c:pt>
                <c:pt idx="938">
                  <c:v>50392</c:v>
                </c:pt>
                <c:pt idx="939">
                  <c:v>60283</c:v>
                </c:pt>
                <c:pt idx="940">
                  <c:v>547660</c:v>
                </c:pt>
                <c:pt idx="941">
                  <c:v>1291</c:v>
                </c:pt>
                <c:pt idx="942">
                  <c:v>52332</c:v>
                </c:pt>
                <c:pt idx="943">
                  <c:v>43219</c:v>
                </c:pt>
                <c:pt idx="944">
                  <c:v>899</c:v>
                </c:pt>
                <c:pt idx="945">
                  <c:v>80533</c:v>
                </c:pt>
                <c:pt idx="946">
                  <c:v>15413</c:v>
                </c:pt>
                <c:pt idx="947">
                  <c:v>5508</c:v>
                </c:pt>
                <c:pt idx="948">
                  <c:v>2</c:v>
                </c:pt>
                <c:pt idx="949">
                  <c:v>4256</c:v>
                </c:pt>
                <c:pt idx="950">
                  <c:v>4443548</c:v>
                </c:pt>
                <c:pt idx="951">
                  <c:v>93586</c:v>
                </c:pt>
                <c:pt idx="952">
                  <c:v>2518412</c:v>
                </c:pt>
                <c:pt idx="953">
                  <c:v>6109078</c:v>
                </c:pt>
                <c:pt idx="954">
                  <c:v>397439</c:v>
                </c:pt>
                <c:pt idx="955">
                  <c:v>186496</c:v>
                </c:pt>
                <c:pt idx="956">
                  <c:v>9091</c:v>
                </c:pt>
                <c:pt idx="957">
                  <c:v>7820</c:v>
                </c:pt>
                <c:pt idx="958">
                  <c:v>3251748</c:v>
                </c:pt>
                <c:pt idx="959">
                  <c:v>115443</c:v>
                </c:pt>
                <c:pt idx="960">
                  <c:v>585053</c:v>
                </c:pt>
                <c:pt idx="961">
                  <c:v>1285900</c:v>
                </c:pt>
                <c:pt idx="962">
                  <c:v>334833</c:v>
                </c:pt>
                <c:pt idx="963">
                  <c:v>37625</c:v>
                </c:pt>
                <c:pt idx="964">
                  <c:v>2656979</c:v>
                </c:pt>
                <c:pt idx="965">
                  <c:v>5187</c:v>
                </c:pt>
                <c:pt idx="966">
                  <c:v>16477</c:v>
                </c:pt>
                <c:pt idx="967">
                  <c:v>1043654</c:v>
                </c:pt>
                <c:pt idx="968">
                  <c:v>127854</c:v>
                </c:pt>
                <c:pt idx="969">
                  <c:v>1801030</c:v>
                </c:pt>
                <c:pt idx="970">
                  <c:v>1592</c:v>
                </c:pt>
                <c:pt idx="971">
                  <c:v>190682</c:v>
                </c:pt>
                <c:pt idx="972">
                  <c:v>99914</c:v>
                </c:pt>
                <c:pt idx="973">
                  <c:v>13426964</c:v>
                </c:pt>
                <c:pt idx="974">
                  <c:v>218931</c:v>
                </c:pt>
                <c:pt idx="975">
                  <c:v>48186</c:v>
                </c:pt>
                <c:pt idx="976">
                  <c:v>58691</c:v>
                </c:pt>
                <c:pt idx="977">
                  <c:v>6670</c:v>
                </c:pt>
                <c:pt idx="978">
                  <c:v>734466</c:v>
                </c:pt>
                <c:pt idx="979">
                  <c:v>9963</c:v>
                </c:pt>
                <c:pt idx="980">
                  <c:v>898178</c:v>
                </c:pt>
                <c:pt idx="981">
                  <c:v>67517</c:v>
                </c:pt>
                <c:pt idx="982">
                  <c:v>7229</c:v>
                </c:pt>
                <c:pt idx="983">
                  <c:v>599</c:v>
                </c:pt>
                <c:pt idx="984">
                  <c:v>52499</c:v>
                </c:pt>
                <c:pt idx="985">
                  <c:v>1102</c:v>
                </c:pt>
                <c:pt idx="986">
                  <c:v>66970</c:v>
                </c:pt>
                <c:pt idx="987">
                  <c:v>156493</c:v>
                </c:pt>
                <c:pt idx="988">
                  <c:v>37964</c:v>
                </c:pt>
                <c:pt idx="989">
                  <c:v>18</c:v>
                </c:pt>
                <c:pt idx="990">
                  <c:v>70507</c:v>
                </c:pt>
                <c:pt idx="991">
                  <c:v>19022</c:v>
                </c:pt>
                <c:pt idx="992">
                  <c:v>782246</c:v>
                </c:pt>
                <c:pt idx="993">
                  <c:v>43912</c:v>
                </c:pt>
                <c:pt idx="994">
                  <c:v>364676</c:v>
                </c:pt>
                <c:pt idx="995">
                  <c:v>1697</c:v>
                </c:pt>
                <c:pt idx="996">
                  <c:v>353899</c:v>
                </c:pt>
                <c:pt idx="997">
                  <c:v>126126</c:v>
                </c:pt>
                <c:pt idx="998">
                  <c:v>1241</c:v>
                </c:pt>
                <c:pt idx="999">
                  <c:v>4875</c:v>
                </c:pt>
                <c:pt idx="1000">
                  <c:v>542331</c:v>
                </c:pt>
                <c:pt idx="1001">
                  <c:v>97371</c:v>
                </c:pt>
                <c:pt idx="1002">
                  <c:v>10124</c:v>
                </c:pt>
                <c:pt idx="1003">
                  <c:v>6951</c:v>
                </c:pt>
                <c:pt idx="1004">
                  <c:v>11734828</c:v>
                </c:pt>
                <c:pt idx="1005">
                  <c:v>4949</c:v>
                </c:pt>
                <c:pt idx="1006">
                  <c:v>4542</c:v>
                </c:pt>
                <c:pt idx="1007">
                  <c:v>4775</c:v>
                </c:pt>
                <c:pt idx="1008">
                  <c:v>19344</c:v>
                </c:pt>
                <c:pt idx="1009">
                  <c:v>267529</c:v>
                </c:pt>
                <c:pt idx="1010">
                  <c:v>6287</c:v>
                </c:pt>
                <c:pt idx="1011">
                  <c:v>4534</c:v>
                </c:pt>
                <c:pt idx="1012">
                  <c:v>6142</c:v>
                </c:pt>
                <c:pt idx="1013">
                  <c:v>582814</c:v>
                </c:pt>
                <c:pt idx="1014">
                  <c:v>7172</c:v>
                </c:pt>
                <c:pt idx="1015">
                  <c:v>10985</c:v>
                </c:pt>
                <c:pt idx="1016">
                  <c:v>31553692</c:v>
                </c:pt>
                <c:pt idx="1017">
                  <c:v>4409691</c:v>
                </c:pt>
                <c:pt idx="1018">
                  <c:v>7575</c:v>
                </c:pt>
                <c:pt idx="1019">
                  <c:v>12038</c:v>
                </c:pt>
                <c:pt idx="1020">
                  <c:v>38833</c:v>
                </c:pt>
                <c:pt idx="1021">
                  <c:v>807495</c:v>
                </c:pt>
                <c:pt idx="1022">
                  <c:v>8207</c:v>
                </c:pt>
                <c:pt idx="1023">
                  <c:v>44808</c:v>
                </c:pt>
                <c:pt idx="1024">
                  <c:v>17836</c:v>
                </c:pt>
                <c:pt idx="1025">
                  <c:v>48281</c:v>
                </c:pt>
                <c:pt idx="1026">
                  <c:v>86037</c:v>
                </c:pt>
                <c:pt idx="1027">
                  <c:v>1247</c:v>
                </c:pt>
                <c:pt idx="1028">
                  <c:v>540809</c:v>
                </c:pt>
                <c:pt idx="1029">
                  <c:v>14296249</c:v>
                </c:pt>
                <c:pt idx="1030">
                  <c:v>1792836</c:v>
                </c:pt>
                <c:pt idx="1031">
                  <c:v>2728</c:v>
                </c:pt>
                <c:pt idx="1032">
                  <c:v>14899</c:v>
                </c:pt>
                <c:pt idx="1033">
                  <c:v>13855</c:v>
                </c:pt>
                <c:pt idx="1034">
                  <c:v>212990</c:v>
                </c:pt>
                <c:pt idx="1035">
                  <c:v>937869</c:v>
                </c:pt>
                <c:pt idx="1036">
                  <c:v>60932</c:v>
                </c:pt>
                <c:pt idx="1037">
                  <c:v>641601</c:v>
                </c:pt>
                <c:pt idx="1038">
                  <c:v>2867928</c:v>
                </c:pt>
                <c:pt idx="1039">
                  <c:v>253118</c:v>
                </c:pt>
                <c:pt idx="1040">
                  <c:v>78060</c:v>
                </c:pt>
                <c:pt idx="1041">
                  <c:v>344</c:v>
                </c:pt>
                <c:pt idx="1042">
                  <c:v>716196</c:v>
                </c:pt>
                <c:pt idx="1043">
                  <c:v>1904856</c:v>
                </c:pt>
                <c:pt idx="1044">
                  <c:v>586819</c:v>
                </c:pt>
                <c:pt idx="1045">
                  <c:v>684551</c:v>
                </c:pt>
                <c:pt idx="1046">
                  <c:v>226765</c:v>
                </c:pt>
                <c:pt idx="1047">
                  <c:v>205648</c:v>
                </c:pt>
                <c:pt idx="1048">
                  <c:v>388122</c:v>
                </c:pt>
                <c:pt idx="1049">
                  <c:v>71170</c:v>
                </c:pt>
                <c:pt idx="1050">
                  <c:v>33772</c:v>
                </c:pt>
                <c:pt idx="1051">
                  <c:v>60649</c:v>
                </c:pt>
                <c:pt idx="1052">
                  <c:v>58368</c:v>
                </c:pt>
                <c:pt idx="1053">
                  <c:v>281640</c:v>
                </c:pt>
                <c:pt idx="1054">
                  <c:v>472711</c:v>
                </c:pt>
                <c:pt idx="1055">
                  <c:v>144794</c:v>
                </c:pt>
                <c:pt idx="1056">
                  <c:v>999494</c:v>
                </c:pt>
                <c:pt idx="1057">
                  <c:v>349368</c:v>
                </c:pt>
                <c:pt idx="1058">
                  <c:v>24599</c:v>
                </c:pt>
                <c:pt idx="1059">
                  <c:v>683232</c:v>
                </c:pt>
                <c:pt idx="1060">
                  <c:v>100708</c:v>
                </c:pt>
                <c:pt idx="1061">
                  <c:v>570769</c:v>
                </c:pt>
                <c:pt idx="1062">
                  <c:v>59606</c:v>
                </c:pt>
                <c:pt idx="1063">
                  <c:v>71587</c:v>
                </c:pt>
                <c:pt idx="1064">
                  <c:v>49312</c:v>
                </c:pt>
                <c:pt idx="1065">
                  <c:v>10329</c:v>
                </c:pt>
                <c:pt idx="1066">
                  <c:v>43703</c:v>
                </c:pt>
                <c:pt idx="1067">
                  <c:v>371859</c:v>
                </c:pt>
                <c:pt idx="1068">
                  <c:v>25246</c:v>
                </c:pt>
                <c:pt idx="1069">
                  <c:v>504983</c:v>
                </c:pt>
                <c:pt idx="1070">
                  <c:v>206107</c:v>
                </c:pt>
                <c:pt idx="1071">
                  <c:v>262683</c:v>
                </c:pt>
                <c:pt idx="1072">
                  <c:v>119713</c:v>
                </c:pt>
                <c:pt idx="1073">
                  <c:v>83242</c:v>
                </c:pt>
                <c:pt idx="1074">
                  <c:v>495367</c:v>
                </c:pt>
                <c:pt idx="1075">
                  <c:v>35911</c:v>
                </c:pt>
                <c:pt idx="1076">
                  <c:v>18078</c:v>
                </c:pt>
                <c:pt idx="1077">
                  <c:v>214733</c:v>
                </c:pt>
                <c:pt idx="1078">
                  <c:v>2291</c:v>
                </c:pt>
                <c:pt idx="1079">
                  <c:v>83</c:v>
                </c:pt>
                <c:pt idx="1080">
                  <c:v>102486</c:v>
                </c:pt>
                <c:pt idx="1081">
                  <c:v>245895</c:v>
                </c:pt>
                <c:pt idx="1082">
                  <c:v>6187</c:v>
                </c:pt>
                <c:pt idx="1083">
                  <c:v>239473</c:v>
                </c:pt>
                <c:pt idx="1084">
                  <c:v>18544</c:v>
                </c:pt>
                <c:pt idx="1085">
                  <c:v>1531442</c:v>
                </c:pt>
                <c:pt idx="1086">
                  <c:v>4046768</c:v>
                </c:pt>
                <c:pt idx="1087">
                  <c:v>4791</c:v>
                </c:pt>
                <c:pt idx="1088">
                  <c:v>4417</c:v>
                </c:pt>
                <c:pt idx="1089">
                  <c:v>59080</c:v>
                </c:pt>
                <c:pt idx="1090">
                  <c:v>5195</c:v>
                </c:pt>
                <c:pt idx="1091">
                  <c:v>513</c:v>
                </c:pt>
                <c:pt idx="1092">
                  <c:v>26710</c:v>
                </c:pt>
                <c:pt idx="1093">
                  <c:v>31950</c:v>
                </c:pt>
                <c:pt idx="1094">
                  <c:v>11032</c:v>
                </c:pt>
                <c:pt idx="1095">
                  <c:v>81258</c:v>
                </c:pt>
                <c:pt idx="1096">
                  <c:v>15333</c:v>
                </c:pt>
                <c:pt idx="1097">
                  <c:v>7898</c:v>
                </c:pt>
                <c:pt idx="1098">
                  <c:v>39571</c:v>
                </c:pt>
                <c:pt idx="1099">
                  <c:v>8899</c:v>
                </c:pt>
                <c:pt idx="1100">
                  <c:v>1</c:v>
                </c:pt>
                <c:pt idx="1101">
                  <c:v>16403</c:v>
                </c:pt>
                <c:pt idx="1102">
                  <c:v>10752</c:v>
                </c:pt>
                <c:pt idx="1103">
                  <c:v>119065</c:v>
                </c:pt>
                <c:pt idx="1104">
                  <c:v>349380</c:v>
                </c:pt>
                <c:pt idx="1105">
                  <c:v>853</c:v>
                </c:pt>
                <c:pt idx="1106">
                  <c:v>6691</c:v>
                </c:pt>
                <c:pt idx="1107">
                  <c:v>164117</c:v>
                </c:pt>
                <c:pt idx="1108">
                  <c:v>1660</c:v>
                </c:pt>
                <c:pt idx="1109">
                  <c:v>10</c:v>
                </c:pt>
                <c:pt idx="1110">
                  <c:v>253817</c:v>
                </c:pt>
                <c:pt idx="1111">
                  <c:v>90971</c:v>
                </c:pt>
                <c:pt idx="1112">
                  <c:v>166089</c:v>
                </c:pt>
                <c:pt idx="1113">
                  <c:v>6669</c:v>
                </c:pt>
                <c:pt idx="1114">
                  <c:v>1941632</c:v>
                </c:pt>
                <c:pt idx="1115">
                  <c:v>29282</c:v>
                </c:pt>
                <c:pt idx="1116">
                  <c:v>79956</c:v>
                </c:pt>
                <c:pt idx="1117">
                  <c:v>392195</c:v>
                </c:pt>
                <c:pt idx="1118">
                  <c:v>9792</c:v>
                </c:pt>
                <c:pt idx="1119">
                  <c:v>728036</c:v>
                </c:pt>
                <c:pt idx="1120">
                  <c:v>215974</c:v>
                </c:pt>
                <c:pt idx="1121">
                  <c:v>10634</c:v>
                </c:pt>
                <c:pt idx="1122">
                  <c:v>96368</c:v>
                </c:pt>
                <c:pt idx="1123">
                  <c:v>4356</c:v>
                </c:pt>
                <c:pt idx="1124">
                  <c:v>56313</c:v>
                </c:pt>
                <c:pt idx="1125">
                  <c:v>1718</c:v>
                </c:pt>
                <c:pt idx="1126">
                  <c:v>41919</c:v>
                </c:pt>
                <c:pt idx="1127">
                  <c:v>1050</c:v>
                </c:pt>
                <c:pt idx="1128">
                  <c:v>813319</c:v>
                </c:pt>
                <c:pt idx="1129">
                  <c:v>12519</c:v>
                </c:pt>
                <c:pt idx="1130">
                  <c:v>114701</c:v>
                </c:pt>
                <c:pt idx="1131">
                  <c:v>19923</c:v>
                </c:pt>
                <c:pt idx="1132">
                  <c:v>26034</c:v>
                </c:pt>
                <c:pt idx="1133">
                  <c:v>60041</c:v>
                </c:pt>
                <c:pt idx="1134">
                  <c:v>161300</c:v>
                </c:pt>
                <c:pt idx="1135">
                  <c:v>916719</c:v>
                </c:pt>
                <c:pt idx="1136">
                  <c:v>7727</c:v>
                </c:pt>
                <c:pt idx="1137">
                  <c:v>1333683</c:v>
                </c:pt>
                <c:pt idx="1138">
                  <c:v>636138</c:v>
                </c:pt>
                <c:pt idx="1139">
                  <c:v>4923</c:v>
                </c:pt>
                <c:pt idx="1140">
                  <c:v>80417</c:v>
                </c:pt>
                <c:pt idx="1141">
                  <c:v>4774</c:v>
                </c:pt>
                <c:pt idx="1142">
                  <c:v>12181</c:v>
                </c:pt>
                <c:pt idx="1143">
                  <c:v>939652</c:v>
                </c:pt>
                <c:pt idx="1144">
                  <c:v>13231</c:v>
                </c:pt>
                <c:pt idx="1145">
                  <c:v>33900</c:v>
                </c:pt>
                <c:pt idx="1146">
                  <c:v>647223</c:v>
                </c:pt>
                <c:pt idx="1147">
                  <c:v>310350</c:v>
                </c:pt>
                <c:pt idx="1148">
                  <c:v>7765</c:v>
                </c:pt>
                <c:pt idx="1149">
                  <c:v>1615504</c:v>
                </c:pt>
                <c:pt idx="1150">
                  <c:v>63190</c:v>
                </c:pt>
                <c:pt idx="1151">
                  <c:v>8004</c:v>
                </c:pt>
                <c:pt idx="1152">
                  <c:v>3712</c:v>
                </c:pt>
                <c:pt idx="1153">
                  <c:v>2514354</c:v>
                </c:pt>
                <c:pt idx="1154">
                  <c:v>7073</c:v>
                </c:pt>
                <c:pt idx="1155">
                  <c:v>20118</c:v>
                </c:pt>
                <c:pt idx="1156">
                  <c:v>28707</c:v>
                </c:pt>
                <c:pt idx="1157">
                  <c:v>400767</c:v>
                </c:pt>
                <c:pt idx="1158">
                  <c:v>88117</c:v>
                </c:pt>
                <c:pt idx="1159">
                  <c:v>18873</c:v>
                </c:pt>
                <c:pt idx="1160">
                  <c:v>218413</c:v>
                </c:pt>
                <c:pt idx="1161">
                  <c:v>4321</c:v>
                </c:pt>
                <c:pt idx="1162">
                  <c:v>4243</c:v>
                </c:pt>
                <c:pt idx="1163">
                  <c:v>50041</c:v>
                </c:pt>
                <c:pt idx="1164">
                  <c:v>169309</c:v>
                </c:pt>
                <c:pt idx="1165">
                  <c:v>115734</c:v>
                </c:pt>
                <c:pt idx="1166">
                  <c:v>8347237</c:v>
                </c:pt>
                <c:pt idx="1167">
                  <c:v>797867</c:v>
                </c:pt>
                <c:pt idx="1168">
                  <c:v>36840</c:v>
                </c:pt>
                <c:pt idx="1169">
                  <c:v>1390954</c:v>
                </c:pt>
                <c:pt idx="1170">
                  <c:v>13333</c:v>
                </c:pt>
                <c:pt idx="1171">
                  <c:v>163426</c:v>
                </c:pt>
                <c:pt idx="1172">
                  <c:v>16787</c:v>
                </c:pt>
                <c:pt idx="1173">
                  <c:v>5540</c:v>
                </c:pt>
                <c:pt idx="1174">
                  <c:v>12449</c:v>
                </c:pt>
                <c:pt idx="1175">
                  <c:v>102910</c:v>
                </c:pt>
                <c:pt idx="1176">
                  <c:v>151731</c:v>
                </c:pt>
                <c:pt idx="1177">
                  <c:v>721</c:v>
                </c:pt>
                <c:pt idx="1178">
                  <c:v>4900</c:v>
                </c:pt>
                <c:pt idx="1179">
                  <c:v>1798</c:v>
                </c:pt>
                <c:pt idx="1180">
                  <c:v>16</c:v>
                </c:pt>
                <c:pt idx="1181">
                  <c:v>37438</c:v>
                </c:pt>
                <c:pt idx="1182">
                  <c:v>10283</c:v>
                </c:pt>
                <c:pt idx="1183">
                  <c:v>53087</c:v>
                </c:pt>
                <c:pt idx="1184">
                  <c:v>836802</c:v>
                </c:pt>
                <c:pt idx="1185">
                  <c:v>10960</c:v>
                </c:pt>
                <c:pt idx="1186">
                  <c:v>2185</c:v>
                </c:pt>
                <c:pt idx="1187">
                  <c:v>2</c:v>
                </c:pt>
                <c:pt idx="1188">
                  <c:v>44072</c:v>
                </c:pt>
                <c:pt idx="1189">
                  <c:v>781792</c:v>
                </c:pt>
                <c:pt idx="1190">
                  <c:v>13331</c:v>
                </c:pt>
                <c:pt idx="1191">
                  <c:v>9443</c:v>
                </c:pt>
                <c:pt idx="1192">
                  <c:v>46146</c:v>
                </c:pt>
                <c:pt idx="1193">
                  <c:v>848318</c:v>
                </c:pt>
                <c:pt idx="1194">
                  <c:v>194695</c:v>
                </c:pt>
                <c:pt idx="1195">
                  <c:v>2762599</c:v>
                </c:pt>
                <c:pt idx="1196">
                  <c:v>223838</c:v>
                </c:pt>
                <c:pt idx="1197">
                  <c:v>41</c:v>
                </c:pt>
                <c:pt idx="1198">
                  <c:v>561744</c:v>
                </c:pt>
                <c:pt idx="1199">
                  <c:v>503</c:v>
                </c:pt>
                <c:pt idx="1200">
                  <c:v>342623</c:v>
                </c:pt>
                <c:pt idx="1201">
                  <c:v>33096</c:v>
                </c:pt>
                <c:pt idx="1202">
                  <c:v>230704</c:v>
                </c:pt>
                <c:pt idx="1203">
                  <c:v>838</c:v>
                </c:pt>
                <c:pt idx="1204">
                  <c:v>496024</c:v>
                </c:pt>
                <c:pt idx="1205">
                  <c:v>206001</c:v>
                </c:pt>
                <c:pt idx="1206">
                  <c:v>140683</c:v>
                </c:pt>
                <c:pt idx="1207">
                  <c:v>23910</c:v>
                </c:pt>
                <c:pt idx="1208">
                  <c:v>90286</c:v>
                </c:pt>
                <c:pt idx="1209">
                  <c:v>19808</c:v>
                </c:pt>
                <c:pt idx="1210">
                  <c:v>200669</c:v>
                </c:pt>
                <c:pt idx="1211">
                  <c:v>36705</c:v>
                </c:pt>
                <c:pt idx="1212">
                  <c:v>38471</c:v>
                </c:pt>
                <c:pt idx="1213">
                  <c:v>4624</c:v>
                </c:pt>
                <c:pt idx="1214">
                  <c:v>3876</c:v>
                </c:pt>
                <c:pt idx="1215">
                  <c:v>32119</c:v>
                </c:pt>
                <c:pt idx="1216">
                  <c:v>170775</c:v>
                </c:pt>
                <c:pt idx="1217">
                  <c:v>155709</c:v>
                </c:pt>
                <c:pt idx="1218">
                  <c:v>805894</c:v>
                </c:pt>
                <c:pt idx="1219">
                  <c:v>1902</c:v>
                </c:pt>
                <c:pt idx="1220">
                  <c:v>275232</c:v>
                </c:pt>
                <c:pt idx="1221">
                  <c:v>546</c:v>
                </c:pt>
                <c:pt idx="1222">
                  <c:v>902658</c:v>
                </c:pt>
                <c:pt idx="1223">
                  <c:v>3927</c:v>
                </c:pt>
                <c:pt idx="1224">
                  <c:v>112900</c:v>
                </c:pt>
                <c:pt idx="1225">
                  <c:v>451066</c:v>
                </c:pt>
                <c:pt idx="1226">
                  <c:v>44873</c:v>
                </c:pt>
                <c:pt idx="1227">
                  <c:v>60148</c:v>
                </c:pt>
                <c:pt idx="1228">
                  <c:v>177444</c:v>
                </c:pt>
                <c:pt idx="1229">
                  <c:v>4293</c:v>
                </c:pt>
                <c:pt idx="1230">
                  <c:v>1485236</c:v>
                </c:pt>
                <c:pt idx="1231">
                  <c:v>166</c:v>
                </c:pt>
                <c:pt idx="1232">
                  <c:v>30217</c:v>
                </c:pt>
                <c:pt idx="1233">
                  <c:v>889009</c:v>
                </c:pt>
                <c:pt idx="1234">
                  <c:v>104002</c:v>
                </c:pt>
                <c:pt idx="1235">
                  <c:v>715</c:v>
                </c:pt>
                <c:pt idx="1236">
                  <c:v>886</c:v>
                </c:pt>
                <c:pt idx="1237">
                  <c:v>1919</c:v>
                </c:pt>
                <c:pt idx="1238">
                  <c:v>3347</c:v>
                </c:pt>
                <c:pt idx="1239">
                  <c:v>8828</c:v>
                </c:pt>
                <c:pt idx="1240">
                  <c:v>26119</c:v>
                </c:pt>
                <c:pt idx="1241">
                  <c:v>62756</c:v>
                </c:pt>
                <c:pt idx="1242">
                  <c:v>5048</c:v>
                </c:pt>
                <c:pt idx="1243">
                  <c:v>58824</c:v>
                </c:pt>
                <c:pt idx="1244">
                  <c:v>2345</c:v>
                </c:pt>
                <c:pt idx="1245">
                  <c:v>132916</c:v>
                </c:pt>
                <c:pt idx="1246">
                  <c:v>63837</c:v>
                </c:pt>
                <c:pt idx="1247">
                  <c:v>119</c:v>
                </c:pt>
                <c:pt idx="1248">
                  <c:v>163775</c:v>
                </c:pt>
                <c:pt idx="1249">
                  <c:v>154569</c:v>
                </c:pt>
                <c:pt idx="1250">
                  <c:v>21832</c:v>
                </c:pt>
                <c:pt idx="1251">
                  <c:v>42483</c:v>
                </c:pt>
                <c:pt idx="1252">
                  <c:v>389</c:v>
                </c:pt>
                <c:pt idx="1253">
                  <c:v>66341</c:v>
                </c:pt>
                <c:pt idx="1254">
                  <c:v>4402020</c:v>
                </c:pt>
                <c:pt idx="1255">
                  <c:v>2021</c:v>
                </c:pt>
                <c:pt idx="1256">
                  <c:v>127944</c:v>
                </c:pt>
                <c:pt idx="1257">
                  <c:v>1335585</c:v>
                </c:pt>
                <c:pt idx="1258">
                  <c:v>355302</c:v>
                </c:pt>
                <c:pt idx="1259">
                  <c:v>4101</c:v>
                </c:pt>
                <c:pt idx="1260">
                  <c:v>118416</c:v>
                </c:pt>
                <c:pt idx="1261">
                  <c:v>53627</c:v>
                </c:pt>
                <c:pt idx="1262">
                  <c:v>97355</c:v>
                </c:pt>
                <c:pt idx="1263">
                  <c:v>137138</c:v>
                </c:pt>
                <c:pt idx="1264">
                  <c:v>33079</c:v>
                </c:pt>
                <c:pt idx="1265">
                  <c:v>735311</c:v>
                </c:pt>
                <c:pt idx="1266">
                  <c:v>43223</c:v>
                </c:pt>
                <c:pt idx="1267">
                  <c:v>6552</c:v>
                </c:pt>
                <c:pt idx="1268">
                  <c:v>137576</c:v>
                </c:pt>
                <c:pt idx="1269">
                  <c:v>162082</c:v>
                </c:pt>
                <c:pt idx="1270">
                  <c:v>217121</c:v>
                </c:pt>
                <c:pt idx="1271">
                  <c:v>296631</c:v>
                </c:pt>
                <c:pt idx="1272">
                  <c:v>77603</c:v>
                </c:pt>
                <c:pt idx="1273">
                  <c:v>20676</c:v>
                </c:pt>
                <c:pt idx="1274">
                  <c:v>587465</c:v>
                </c:pt>
                <c:pt idx="1275">
                  <c:v>5416</c:v>
                </c:pt>
                <c:pt idx="1276">
                  <c:v>60209</c:v>
                </c:pt>
                <c:pt idx="1277">
                  <c:v>227703</c:v>
                </c:pt>
                <c:pt idx="1278">
                  <c:v>560180</c:v>
                </c:pt>
                <c:pt idx="1279">
                  <c:v>642296</c:v>
                </c:pt>
                <c:pt idx="1280">
                  <c:v>224887</c:v>
                </c:pt>
                <c:pt idx="1281">
                  <c:v>510063</c:v>
                </c:pt>
                <c:pt idx="1282">
                  <c:v>310592</c:v>
                </c:pt>
                <c:pt idx="1283">
                  <c:v>422873</c:v>
                </c:pt>
                <c:pt idx="1284">
                  <c:v>1274212</c:v>
                </c:pt>
                <c:pt idx="1285">
                  <c:v>35739</c:v>
                </c:pt>
                <c:pt idx="1286">
                  <c:v>1215993</c:v>
                </c:pt>
                <c:pt idx="1287">
                  <c:v>1256</c:v>
                </c:pt>
                <c:pt idx="1288">
                  <c:v>1612748</c:v>
                </c:pt>
                <c:pt idx="1289">
                  <c:v>38919</c:v>
                </c:pt>
                <c:pt idx="1290">
                  <c:v>59575</c:v>
                </c:pt>
                <c:pt idx="1291">
                  <c:v>759610</c:v>
                </c:pt>
                <c:pt idx="1292">
                  <c:v>25533</c:v>
                </c:pt>
                <c:pt idx="1293">
                  <c:v>4086</c:v>
                </c:pt>
                <c:pt idx="1294">
                  <c:v>387357</c:v>
                </c:pt>
                <c:pt idx="1295">
                  <c:v>556380</c:v>
                </c:pt>
                <c:pt idx="1296">
                  <c:v>485159</c:v>
                </c:pt>
                <c:pt idx="1297">
                  <c:v>244910</c:v>
                </c:pt>
                <c:pt idx="1298">
                  <c:v>15245241</c:v>
                </c:pt>
                <c:pt idx="1299">
                  <c:v>376845</c:v>
                </c:pt>
                <c:pt idx="1300">
                  <c:v>6116</c:v>
                </c:pt>
                <c:pt idx="1301">
                  <c:v>20490</c:v>
                </c:pt>
                <c:pt idx="1302">
                  <c:v>3097</c:v>
                </c:pt>
                <c:pt idx="1303">
                  <c:v>31648</c:v>
                </c:pt>
                <c:pt idx="1304">
                  <c:v>4167</c:v>
                </c:pt>
                <c:pt idx="1305">
                  <c:v>1354458</c:v>
                </c:pt>
                <c:pt idx="1306">
                  <c:v>1227113</c:v>
                </c:pt>
                <c:pt idx="1307">
                  <c:v>248614</c:v>
                </c:pt>
                <c:pt idx="1308">
                  <c:v>21294</c:v>
                </c:pt>
                <c:pt idx="1309">
                  <c:v>267396</c:v>
                </c:pt>
                <c:pt idx="1310">
                  <c:v>7925</c:v>
                </c:pt>
                <c:pt idx="1311">
                  <c:v>4715</c:v>
                </c:pt>
                <c:pt idx="1312">
                  <c:v>117810</c:v>
                </c:pt>
                <c:pt idx="1313">
                  <c:v>109377</c:v>
                </c:pt>
                <c:pt idx="1314">
                  <c:v>33515</c:v>
                </c:pt>
                <c:pt idx="1315">
                  <c:v>39153</c:v>
                </c:pt>
                <c:pt idx="1316">
                  <c:v>8914</c:v>
                </c:pt>
                <c:pt idx="1317">
                  <c:v>2844</c:v>
                </c:pt>
                <c:pt idx="1318">
                  <c:v>157</c:v>
                </c:pt>
                <c:pt idx="1319">
                  <c:v>43922</c:v>
                </c:pt>
                <c:pt idx="1320">
                  <c:v>8713</c:v>
                </c:pt>
                <c:pt idx="1321">
                  <c:v>540</c:v>
                </c:pt>
                <c:pt idx="1322">
                  <c:v>25897</c:v>
                </c:pt>
                <c:pt idx="1323">
                  <c:v>250824</c:v>
                </c:pt>
                <c:pt idx="1324">
                  <c:v>292</c:v>
                </c:pt>
                <c:pt idx="1325">
                  <c:v>612019</c:v>
                </c:pt>
                <c:pt idx="1326">
                  <c:v>8259</c:v>
                </c:pt>
                <c:pt idx="1327">
                  <c:v>194315</c:v>
                </c:pt>
                <c:pt idx="1328">
                  <c:v>1553</c:v>
                </c:pt>
                <c:pt idx="1329">
                  <c:v>77797</c:v>
                </c:pt>
                <c:pt idx="1330">
                  <c:v>213653</c:v>
                </c:pt>
                <c:pt idx="1331">
                  <c:v>72411</c:v>
                </c:pt>
                <c:pt idx="1332">
                  <c:v>114851</c:v>
                </c:pt>
                <c:pt idx="1333">
                  <c:v>1039164</c:v>
                </c:pt>
                <c:pt idx="1334">
                  <c:v>809789</c:v>
                </c:pt>
                <c:pt idx="1335">
                  <c:v>73042</c:v>
                </c:pt>
                <c:pt idx="1336">
                  <c:v>1071590</c:v>
                </c:pt>
                <c:pt idx="1337">
                  <c:v>99513</c:v>
                </c:pt>
                <c:pt idx="1338">
                  <c:v>3231</c:v>
                </c:pt>
                <c:pt idx="1339">
                  <c:v>151837</c:v>
                </c:pt>
                <c:pt idx="1340">
                  <c:v>786755</c:v>
                </c:pt>
                <c:pt idx="1341">
                  <c:v>8361</c:v>
                </c:pt>
                <c:pt idx="1342">
                  <c:v>65196</c:v>
                </c:pt>
                <c:pt idx="1343">
                  <c:v>1638741</c:v>
                </c:pt>
                <c:pt idx="1344">
                  <c:v>18052</c:v>
                </c:pt>
                <c:pt idx="1345">
                  <c:v>130975</c:v>
                </c:pt>
                <c:pt idx="1346">
                  <c:v>619266</c:v>
                </c:pt>
                <c:pt idx="1347">
                  <c:v>525997</c:v>
                </c:pt>
                <c:pt idx="1348">
                  <c:v>633672</c:v>
                </c:pt>
                <c:pt idx="1349">
                  <c:v>4642</c:v>
                </c:pt>
                <c:pt idx="1350">
                  <c:v>1515</c:v>
                </c:pt>
                <c:pt idx="1351">
                  <c:v>652102</c:v>
                </c:pt>
                <c:pt idx="1352">
                  <c:v>2047</c:v>
                </c:pt>
                <c:pt idx="1353">
                  <c:v>39631</c:v>
                </c:pt>
                <c:pt idx="1354">
                  <c:v>2006</c:v>
                </c:pt>
                <c:pt idx="1355">
                  <c:v>58375</c:v>
                </c:pt>
                <c:pt idx="1356">
                  <c:v>162552</c:v>
                </c:pt>
                <c:pt idx="1357">
                  <c:v>12633</c:v>
                </c:pt>
                <c:pt idx="1358">
                  <c:v>63798</c:v>
                </c:pt>
                <c:pt idx="1359">
                  <c:v>1247436</c:v>
                </c:pt>
                <c:pt idx="1360">
                  <c:v>3489398</c:v>
                </c:pt>
                <c:pt idx="1361">
                  <c:v>19</c:v>
                </c:pt>
                <c:pt idx="1362">
                  <c:v>5668</c:v>
                </c:pt>
                <c:pt idx="1363">
                  <c:v>3923</c:v>
                </c:pt>
                <c:pt idx="1364">
                  <c:v>15948</c:v>
                </c:pt>
                <c:pt idx="1365">
                  <c:v>297212</c:v>
                </c:pt>
                <c:pt idx="1366">
                  <c:v>126029</c:v>
                </c:pt>
                <c:pt idx="1367">
                  <c:v>360505</c:v>
                </c:pt>
                <c:pt idx="1368">
                  <c:v>52663</c:v>
                </c:pt>
                <c:pt idx="1369">
                  <c:v>805689</c:v>
                </c:pt>
                <c:pt idx="1370">
                  <c:v>31</c:v>
                </c:pt>
                <c:pt idx="1371">
                  <c:v>183343</c:v>
                </c:pt>
                <c:pt idx="1372">
                  <c:v>567</c:v>
                </c:pt>
                <c:pt idx="1373">
                  <c:v>153032</c:v>
                </c:pt>
                <c:pt idx="1374">
                  <c:v>44633</c:v>
                </c:pt>
                <c:pt idx="1375">
                  <c:v>2541662</c:v>
                </c:pt>
                <c:pt idx="1376">
                  <c:v>896</c:v>
                </c:pt>
                <c:pt idx="1377">
                  <c:v>173116</c:v>
                </c:pt>
                <c:pt idx="1378">
                  <c:v>5027</c:v>
                </c:pt>
                <c:pt idx="1379">
                  <c:v>1456546</c:v>
                </c:pt>
                <c:pt idx="1380">
                  <c:v>3676</c:v>
                </c:pt>
                <c:pt idx="1381">
                  <c:v>86279</c:v>
                </c:pt>
                <c:pt idx="1382">
                  <c:v>17856</c:v>
                </c:pt>
                <c:pt idx="1383">
                  <c:v>4244451</c:v>
                </c:pt>
                <c:pt idx="1384">
                  <c:v>48249</c:v>
                </c:pt>
                <c:pt idx="1385">
                  <c:v>69228</c:v>
                </c:pt>
                <c:pt idx="1386">
                  <c:v>539421</c:v>
                </c:pt>
                <c:pt idx="1387">
                  <c:v>466274</c:v>
                </c:pt>
                <c:pt idx="1388">
                  <c:v>82928</c:v>
                </c:pt>
                <c:pt idx="1389">
                  <c:v>1170164</c:v>
                </c:pt>
                <c:pt idx="1390">
                  <c:v>139572</c:v>
                </c:pt>
                <c:pt idx="1391">
                  <c:v>1467</c:v>
                </c:pt>
                <c:pt idx="1392">
                  <c:v>1073</c:v>
                </c:pt>
                <c:pt idx="1393">
                  <c:v>59628</c:v>
                </c:pt>
                <c:pt idx="1394">
                  <c:v>2225</c:v>
                </c:pt>
                <c:pt idx="1395">
                  <c:v>87475</c:v>
                </c:pt>
                <c:pt idx="1396">
                  <c:v>500222</c:v>
                </c:pt>
                <c:pt idx="1397">
                  <c:v>469272</c:v>
                </c:pt>
                <c:pt idx="1398">
                  <c:v>862207</c:v>
                </c:pt>
                <c:pt idx="1399">
                  <c:v>741903</c:v>
                </c:pt>
                <c:pt idx="1400">
                  <c:v>159</c:v>
                </c:pt>
                <c:pt idx="1401">
                  <c:v>488</c:v>
                </c:pt>
                <c:pt idx="1402">
                  <c:v>31309945</c:v>
                </c:pt>
                <c:pt idx="1403">
                  <c:v>451193</c:v>
                </c:pt>
                <c:pt idx="1404">
                  <c:v>15317</c:v>
                </c:pt>
                <c:pt idx="1405">
                  <c:v>421239</c:v>
                </c:pt>
                <c:pt idx="1406">
                  <c:v>3803</c:v>
                </c:pt>
                <c:pt idx="1407">
                  <c:v>23354</c:v>
                </c:pt>
                <c:pt idx="1408">
                  <c:v>132072</c:v>
                </c:pt>
                <c:pt idx="1409">
                  <c:v>108561</c:v>
                </c:pt>
                <c:pt idx="1410">
                  <c:v>212786</c:v>
                </c:pt>
                <c:pt idx="1411">
                  <c:v>125217</c:v>
                </c:pt>
                <c:pt idx="1412">
                  <c:v>4520</c:v>
                </c:pt>
                <c:pt idx="1413">
                  <c:v>43727</c:v>
                </c:pt>
                <c:pt idx="1414">
                  <c:v>92879</c:v>
                </c:pt>
                <c:pt idx="1415">
                  <c:v>54860</c:v>
                </c:pt>
                <c:pt idx="1416">
                  <c:v>53473</c:v>
                </c:pt>
                <c:pt idx="1417">
                  <c:v>10524</c:v>
                </c:pt>
                <c:pt idx="1418">
                  <c:v>31814</c:v>
                </c:pt>
                <c:pt idx="1419">
                  <c:v>1205192</c:v>
                </c:pt>
                <c:pt idx="1420">
                  <c:v>31919</c:v>
                </c:pt>
                <c:pt idx="1421">
                  <c:v>614864</c:v>
                </c:pt>
                <c:pt idx="1422">
                  <c:v>115068</c:v>
                </c:pt>
                <c:pt idx="1423">
                  <c:v>22788</c:v>
                </c:pt>
                <c:pt idx="1424">
                  <c:v>64146</c:v>
                </c:pt>
                <c:pt idx="1425">
                  <c:v>500053</c:v>
                </c:pt>
                <c:pt idx="1426">
                  <c:v>1615044</c:v>
                </c:pt>
                <c:pt idx="1427">
                  <c:v>499873</c:v>
                </c:pt>
                <c:pt idx="1428">
                  <c:v>272595</c:v>
                </c:pt>
                <c:pt idx="1429">
                  <c:v>313832</c:v>
                </c:pt>
                <c:pt idx="1430">
                  <c:v>156236</c:v>
                </c:pt>
                <c:pt idx="1431">
                  <c:v>639709</c:v>
                </c:pt>
                <c:pt idx="1432">
                  <c:v>2107828</c:v>
                </c:pt>
                <c:pt idx="1433">
                  <c:v>152361</c:v>
                </c:pt>
                <c:pt idx="1434">
                  <c:v>117187</c:v>
                </c:pt>
                <c:pt idx="1435">
                  <c:v>402460</c:v>
                </c:pt>
                <c:pt idx="1436">
                  <c:v>3364</c:v>
                </c:pt>
                <c:pt idx="1437">
                  <c:v>119287</c:v>
                </c:pt>
                <c:pt idx="1438">
                  <c:v>303648</c:v>
                </c:pt>
                <c:pt idx="1439">
                  <c:v>379659</c:v>
                </c:pt>
                <c:pt idx="1440">
                  <c:v>12409</c:v>
                </c:pt>
                <c:pt idx="1441">
                  <c:v>296038</c:v>
                </c:pt>
                <c:pt idx="1442">
                  <c:v>155820</c:v>
                </c:pt>
                <c:pt idx="1443">
                  <c:v>27090</c:v>
                </c:pt>
                <c:pt idx="1444">
                  <c:v>83446</c:v>
                </c:pt>
                <c:pt idx="1445">
                  <c:v>308925</c:v>
                </c:pt>
                <c:pt idx="1446">
                  <c:v>7085</c:v>
                </c:pt>
                <c:pt idx="1447">
                  <c:v>25122</c:v>
                </c:pt>
                <c:pt idx="1448">
                  <c:v>1998000</c:v>
                </c:pt>
                <c:pt idx="1449">
                  <c:v>516945</c:v>
                </c:pt>
                <c:pt idx="1450">
                  <c:v>92956</c:v>
                </c:pt>
                <c:pt idx="1451">
                  <c:v>617354</c:v>
                </c:pt>
                <c:pt idx="1452">
                  <c:v>5169</c:v>
                </c:pt>
                <c:pt idx="1453">
                  <c:v>50286</c:v>
                </c:pt>
                <c:pt idx="1454">
                  <c:v>454378</c:v>
                </c:pt>
                <c:pt idx="1455">
                  <c:v>1245</c:v>
                </c:pt>
                <c:pt idx="1456">
                  <c:v>26404</c:v>
                </c:pt>
                <c:pt idx="1457">
                  <c:v>21373</c:v>
                </c:pt>
                <c:pt idx="1458">
                  <c:v>9462</c:v>
                </c:pt>
                <c:pt idx="1459">
                  <c:v>11054</c:v>
                </c:pt>
                <c:pt idx="1460">
                  <c:v>478985</c:v>
                </c:pt>
                <c:pt idx="1461">
                  <c:v>470927</c:v>
                </c:pt>
                <c:pt idx="1462">
                  <c:v>304195</c:v>
                </c:pt>
                <c:pt idx="1463">
                  <c:v>16105</c:v>
                </c:pt>
                <c:pt idx="1464">
                  <c:v>5331</c:v>
                </c:pt>
                <c:pt idx="1465">
                  <c:v>500492</c:v>
                </c:pt>
                <c:pt idx="1466">
                  <c:v>526636</c:v>
                </c:pt>
                <c:pt idx="1467">
                  <c:v>42622</c:v>
                </c:pt>
                <c:pt idx="1468">
                  <c:v>78931</c:v>
                </c:pt>
                <c:pt idx="1469">
                  <c:v>1450472</c:v>
                </c:pt>
                <c:pt idx="1470">
                  <c:v>136786</c:v>
                </c:pt>
                <c:pt idx="1471">
                  <c:v>971417</c:v>
                </c:pt>
                <c:pt idx="1472">
                  <c:v>15939</c:v>
                </c:pt>
                <c:pt idx="1473">
                  <c:v>4910</c:v>
                </c:pt>
                <c:pt idx="1474">
                  <c:v>9512425</c:v>
                </c:pt>
                <c:pt idx="1475">
                  <c:v>631129</c:v>
                </c:pt>
                <c:pt idx="1476">
                  <c:v>53779</c:v>
                </c:pt>
                <c:pt idx="1477">
                  <c:v>15598</c:v>
                </c:pt>
                <c:pt idx="1478">
                  <c:v>220544</c:v>
                </c:pt>
                <c:pt idx="1479">
                  <c:v>254954</c:v>
                </c:pt>
                <c:pt idx="1480">
                  <c:v>20594</c:v>
                </c:pt>
                <c:pt idx="1481">
                  <c:v>2405</c:v>
                </c:pt>
                <c:pt idx="1482">
                  <c:v>113878</c:v>
                </c:pt>
                <c:pt idx="1483">
                  <c:v>2219</c:v>
                </c:pt>
                <c:pt idx="1484">
                  <c:v>226703</c:v>
                </c:pt>
                <c:pt idx="1485">
                  <c:v>15563</c:v>
                </c:pt>
                <c:pt idx="1486">
                  <c:v>13189914</c:v>
                </c:pt>
                <c:pt idx="1487">
                  <c:v>44376</c:v>
                </c:pt>
                <c:pt idx="1488">
                  <c:v>58976</c:v>
                </c:pt>
                <c:pt idx="1489">
                  <c:v>175140</c:v>
                </c:pt>
                <c:pt idx="1490">
                  <c:v>4474</c:v>
                </c:pt>
                <c:pt idx="1491">
                  <c:v>7756</c:v>
                </c:pt>
                <c:pt idx="1492">
                  <c:v>317682</c:v>
                </c:pt>
                <c:pt idx="1493">
                  <c:v>69705</c:v>
                </c:pt>
                <c:pt idx="1494">
                  <c:v>37664</c:v>
                </c:pt>
                <c:pt idx="1495">
                  <c:v>280778</c:v>
                </c:pt>
                <c:pt idx="1496">
                  <c:v>517600</c:v>
                </c:pt>
                <c:pt idx="1497">
                  <c:v>74207</c:v>
                </c:pt>
                <c:pt idx="1498">
                  <c:v>2969</c:v>
                </c:pt>
                <c:pt idx="1499">
                  <c:v>29234</c:v>
                </c:pt>
                <c:pt idx="1500">
                  <c:v>3600</c:v>
                </c:pt>
                <c:pt idx="1501">
                  <c:v>115564</c:v>
                </c:pt>
                <c:pt idx="1502">
                  <c:v>39959</c:v>
                </c:pt>
                <c:pt idx="1503">
                  <c:v>170357</c:v>
                </c:pt>
                <c:pt idx="1504">
                  <c:v>952034</c:v>
                </c:pt>
                <c:pt idx="1505">
                  <c:v>593078</c:v>
                </c:pt>
                <c:pt idx="1506">
                  <c:v>11013</c:v>
                </c:pt>
                <c:pt idx="1507">
                  <c:v>26767</c:v>
                </c:pt>
                <c:pt idx="1508">
                  <c:v>55868</c:v>
                </c:pt>
                <c:pt idx="1509">
                  <c:v>1224765</c:v>
                </c:pt>
                <c:pt idx="1510">
                  <c:v>4898</c:v>
                </c:pt>
                <c:pt idx="1511">
                  <c:v>948342</c:v>
                </c:pt>
                <c:pt idx="1512">
                  <c:v>72690</c:v>
                </c:pt>
                <c:pt idx="1513">
                  <c:v>56247</c:v>
                </c:pt>
                <c:pt idx="1514">
                  <c:v>3876</c:v>
                </c:pt>
                <c:pt idx="1515">
                  <c:v>3300</c:v>
                </c:pt>
                <c:pt idx="1516">
                  <c:v>405044</c:v>
                </c:pt>
                <c:pt idx="1517">
                  <c:v>16349</c:v>
                </c:pt>
                <c:pt idx="1518">
                  <c:v>27936</c:v>
                </c:pt>
                <c:pt idx="1519">
                  <c:v>9070477</c:v>
                </c:pt>
                <c:pt idx="1520">
                  <c:v>98577</c:v>
                </c:pt>
                <c:pt idx="1521">
                  <c:v>73232</c:v>
                </c:pt>
                <c:pt idx="1522">
                  <c:v>657747</c:v>
                </c:pt>
                <c:pt idx="1523">
                  <c:v>248085</c:v>
                </c:pt>
                <c:pt idx="1524">
                  <c:v>29955</c:v>
                </c:pt>
                <c:pt idx="1525">
                  <c:v>65233</c:v>
                </c:pt>
                <c:pt idx="1526">
                  <c:v>9090521</c:v>
                </c:pt>
                <c:pt idx="1527">
                  <c:v>1532533</c:v>
                </c:pt>
                <c:pt idx="1528">
                  <c:v>23016</c:v>
                </c:pt>
                <c:pt idx="1529">
                  <c:v>81281</c:v>
                </c:pt>
                <c:pt idx="1530">
                  <c:v>189966</c:v>
                </c:pt>
                <c:pt idx="1531">
                  <c:v>830380</c:v>
                </c:pt>
                <c:pt idx="1532">
                  <c:v>566566</c:v>
                </c:pt>
                <c:pt idx="1533">
                  <c:v>411723</c:v>
                </c:pt>
                <c:pt idx="1534">
                  <c:v>24351</c:v>
                </c:pt>
                <c:pt idx="1535">
                  <c:v>2985189</c:v>
                </c:pt>
                <c:pt idx="1536">
                  <c:v>1631</c:v>
                </c:pt>
                <c:pt idx="1537">
                  <c:v>89917</c:v>
                </c:pt>
                <c:pt idx="1538">
                  <c:v>4901</c:v>
                </c:pt>
                <c:pt idx="1539">
                  <c:v>366208</c:v>
                </c:pt>
                <c:pt idx="1540">
                  <c:v>524119</c:v>
                </c:pt>
                <c:pt idx="1541">
                  <c:v>57974</c:v>
                </c:pt>
                <c:pt idx="1542">
                  <c:v>63722</c:v>
                </c:pt>
                <c:pt idx="1543">
                  <c:v>2271148</c:v>
                </c:pt>
                <c:pt idx="1544">
                  <c:v>207743</c:v>
                </c:pt>
                <c:pt idx="1545">
                  <c:v>286536</c:v>
                </c:pt>
                <c:pt idx="1546">
                  <c:v>49487</c:v>
                </c:pt>
                <c:pt idx="1547">
                  <c:v>42024</c:v>
                </c:pt>
                <c:pt idx="1548">
                  <c:v>80618</c:v>
                </c:pt>
                <c:pt idx="1549">
                  <c:v>24719</c:v>
                </c:pt>
                <c:pt idx="1550">
                  <c:v>163177</c:v>
                </c:pt>
                <c:pt idx="1551">
                  <c:v>4206</c:v>
                </c:pt>
                <c:pt idx="1552">
                  <c:v>16979</c:v>
                </c:pt>
                <c:pt idx="1553">
                  <c:v>311465</c:v>
                </c:pt>
                <c:pt idx="1554">
                  <c:v>424824</c:v>
                </c:pt>
                <c:pt idx="1555">
                  <c:v>3435</c:v>
                </c:pt>
                <c:pt idx="1556">
                  <c:v>276321</c:v>
                </c:pt>
                <c:pt idx="1557">
                  <c:v>88297</c:v>
                </c:pt>
                <c:pt idx="1558">
                  <c:v>607781</c:v>
                </c:pt>
                <c:pt idx="1559">
                  <c:v>1813</c:v>
                </c:pt>
                <c:pt idx="1560">
                  <c:v>71411</c:v>
                </c:pt>
                <c:pt idx="1561">
                  <c:v>268423</c:v>
                </c:pt>
                <c:pt idx="1562">
                  <c:v>21210</c:v>
                </c:pt>
                <c:pt idx="1563">
                  <c:v>1662128</c:v>
                </c:pt>
                <c:pt idx="1564">
                  <c:v>2549</c:v>
                </c:pt>
                <c:pt idx="1565">
                  <c:v>43578</c:v>
                </c:pt>
                <c:pt idx="1566">
                  <c:v>44179</c:v>
                </c:pt>
                <c:pt idx="1567">
                  <c:v>50044571</c:v>
                </c:pt>
                <c:pt idx="1568">
                  <c:v>138667</c:v>
                </c:pt>
                <c:pt idx="1569">
                  <c:v>25028</c:v>
                </c:pt>
                <c:pt idx="1570">
                  <c:v>2866</c:v>
                </c:pt>
                <c:pt idx="1571">
                  <c:v>411820</c:v>
                </c:pt>
                <c:pt idx="1572">
                  <c:v>18112</c:v>
                </c:pt>
                <c:pt idx="1573">
                  <c:v>1373</c:v>
                </c:pt>
                <c:pt idx="1574">
                  <c:v>812189</c:v>
                </c:pt>
                <c:pt idx="1575">
                  <c:v>275926</c:v>
                </c:pt>
                <c:pt idx="1576">
                  <c:v>13</c:v>
                </c:pt>
                <c:pt idx="1577">
                  <c:v>373113</c:v>
                </c:pt>
                <c:pt idx="1578">
                  <c:v>3291</c:v>
                </c:pt>
                <c:pt idx="1579">
                  <c:v>137536</c:v>
                </c:pt>
                <c:pt idx="1580">
                  <c:v>27831</c:v>
                </c:pt>
                <c:pt idx="1581">
                  <c:v>37954</c:v>
                </c:pt>
                <c:pt idx="1582">
                  <c:v>8028</c:v>
                </c:pt>
                <c:pt idx="1583">
                  <c:v>115409</c:v>
                </c:pt>
                <c:pt idx="1584">
                  <c:v>181861</c:v>
                </c:pt>
                <c:pt idx="1585">
                  <c:v>162079</c:v>
                </c:pt>
                <c:pt idx="1586">
                  <c:v>360399</c:v>
                </c:pt>
                <c:pt idx="1587">
                  <c:v>1116197</c:v>
                </c:pt>
                <c:pt idx="1588">
                  <c:v>308409</c:v>
                </c:pt>
                <c:pt idx="1589">
                  <c:v>172707</c:v>
                </c:pt>
                <c:pt idx="1590">
                  <c:v>13061</c:v>
                </c:pt>
                <c:pt idx="1591">
                  <c:v>2100</c:v>
                </c:pt>
                <c:pt idx="1592">
                  <c:v>33065</c:v>
                </c:pt>
                <c:pt idx="1593">
                  <c:v>2782</c:v>
                </c:pt>
                <c:pt idx="1594">
                  <c:v>64764</c:v>
                </c:pt>
                <c:pt idx="1595">
                  <c:v>1840772</c:v>
                </c:pt>
                <c:pt idx="1596">
                  <c:v>3274</c:v>
                </c:pt>
                <c:pt idx="1597">
                  <c:v>16546</c:v>
                </c:pt>
                <c:pt idx="1598">
                  <c:v>9522</c:v>
                </c:pt>
                <c:pt idx="1599">
                  <c:v>832599</c:v>
                </c:pt>
                <c:pt idx="1600">
                  <c:v>5523</c:v>
                </c:pt>
                <c:pt idx="1601">
                  <c:v>12855</c:v>
                </c:pt>
                <c:pt idx="1602">
                  <c:v>182</c:v>
                </c:pt>
                <c:pt idx="1603">
                  <c:v>46078</c:v>
                </c:pt>
                <c:pt idx="1604">
                  <c:v>106781</c:v>
                </c:pt>
                <c:pt idx="1605">
                  <c:v>39673</c:v>
                </c:pt>
                <c:pt idx="1606">
                  <c:v>36561</c:v>
                </c:pt>
                <c:pt idx="1607">
                  <c:v>183699</c:v>
                </c:pt>
                <c:pt idx="1608">
                  <c:v>22674</c:v>
                </c:pt>
                <c:pt idx="1609">
                  <c:v>58643</c:v>
                </c:pt>
                <c:pt idx="1610">
                  <c:v>3721</c:v>
                </c:pt>
                <c:pt idx="1611">
                  <c:v>4179</c:v>
                </c:pt>
                <c:pt idx="1612">
                  <c:v>12606</c:v>
                </c:pt>
                <c:pt idx="1613">
                  <c:v>7481</c:v>
                </c:pt>
                <c:pt idx="1614">
                  <c:v>11166</c:v>
                </c:pt>
                <c:pt idx="1615">
                  <c:v>569607</c:v>
                </c:pt>
                <c:pt idx="1616">
                  <c:v>44425</c:v>
                </c:pt>
                <c:pt idx="1617">
                  <c:v>144190</c:v>
                </c:pt>
                <c:pt idx="1618">
                  <c:v>8507</c:v>
                </c:pt>
                <c:pt idx="1619">
                  <c:v>702</c:v>
                </c:pt>
                <c:pt idx="1620">
                  <c:v>533850</c:v>
                </c:pt>
                <c:pt idx="1621">
                  <c:v>402873</c:v>
                </c:pt>
                <c:pt idx="1622">
                  <c:v>411</c:v>
                </c:pt>
                <c:pt idx="1623">
                  <c:v>112116</c:v>
                </c:pt>
                <c:pt idx="1624">
                  <c:v>45750</c:v>
                </c:pt>
                <c:pt idx="1625">
                  <c:v>3613</c:v>
                </c:pt>
                <c:pt idx="1626">
                  <c:v>4079</c:v>
                </c:pt>
                <c:pt idx="1627">
                  <c:v>2067</c:v>
                </c:pt>
                <c:pt idx="1628">
                  <c:v>43808</c:v>
                </c:pt>
                <c:pt idx="1629">
                  <c:v>671523</c:v>
                </c:pt>
                <c:pt idx="1630">
                  <c:v>1499618</c:v>
                </c:pt>
                <c:pt idx="1631">
                  <c:v>3635</c:v>
                </c:pt>
                <c:pt idx="1632">
                  <c:v>38953</c:v>
                </c:pt>
                <c:pt idx="1633">
                  <c:v>2909454</c:v>
                </c:pt>
                <c:pt idx="1634">
                  <c:v>653</c:v>
                </c:pt>
                <c:pt idx="1635">
                  <c:v>193052</c:v>
                </c:pt>
                <c:pt idx="1636">
                  <c:v>22204</c:v>
                </c:pt>
                <c:pt idx="1637">
                  <c:v>8074</c:v>
                </c:pt>
                <c:pt idx="1638">
                  <c:v>39600</c:v>
                </c:pt>
                <c:pt idx="1639">
                  <c:v>2311</c:v>
                </c:pt>
                <c:pt idx="1640">
                  <c:v>830072</c:v>
                </c:pt>
                <c:pt idx="1641">
                  <c:v>31713</c:v>
                </c:pt>
                <c:pt idx="1642">
                  <c:v>468377</c:v>
                </c:pt>
                <c:pt idx="1643">
                  <c:v>12782</c:v>
                </c:pt>
                <c:pt idx="1644">
                  <c:v>134362</c:v>
                </c:pt>
                <c:pt idx="1645">
                  <c:v>184054</c:v>
                </c:pt>
                <c:pt idx="1646">
                  <c:v>29335</c:v>
                </c:pt>
                <c:pt idx="1647">
                  <c:v>27926</c:v>
                </c:pt>
                <c:pt idx="1648">
                  <c:v>73</c:v>
                </c:pt>
                <c:pt idx="1649">
                  <c:v>5102</c:v>
                </c:pt>
                <c:pt idx="1650">
                  <c:v>2191</c:v>
                </c:pt>
                <c:pt idx="1651">
                  <c:v>62079</c:v>
                </c:pt>
                <c:pt idx="1652">
                  <c:v>2655821</c:v>
                </c:pt>
                <c:pt idx="1653">
                  <c:v>4267708</c:v>
                </c:pt>
                <c:pt idx="1654">
                  <c:v>3996</c:v>
                </c:pt>
                <c:pt idx="1655">
                  <c:v>497564</c:v>
                </c:pt>
                <c:pt idx="1656">
                  <c:v>1895672</c:v>
                </c:pt>
                <c:pt idx="1657">
                  <c:v>68596</c:v>
                </c:pt>
                <c:pt idx="1658">
                  <c:v>56416</c:v>
                </c:pt>
                <c:pt idx="1659">
                  <c:v>12491</c:v>
                </c:pt>
                <c:pt idx="1660">
                  <c:v>423240</c:v>
                </c:pt>
                <c:pt idx="1661">
                  <c:v>166029</c:v>
                </c:pt>
                <c:pt idx="1662">
                  <c:v>207</c:v>
                </c:pt>
                <c:pt idx="1663">
                  <c:v>50127</c:v>
                </c:pt>
                <c:pt idx="1664">
                  <c:v>2675</c:v>
                </c:pt>
                <c:pt idx="1665">
                  <c:v>61299</c:v>
                </c:pt>
                <c:pt idx="1666">
                  <c:v>116072</c:v>
                </c:pt>
                <c:pt idx="1667">
                  <c:v>24074</c:v>
                </c:pt>
                <c:pt idx="1668">
                  <c:v>3354</c:v>
                </c:pt>
                <c:pt idx="1669">
                  <c:v>106387</c:v>
                </c:pt>
                <c:pt idx="1670">
                  <c:v>887759</c:v>
                </c:pt>
                <c:pt idx="1671">
                  <c:v>1283</c:v>
                </c:pt>
                <c:pt idx="1672">
                  <c:v>42654</c:v>
                </c:pt>
                <c:pt idx="1673">
                  <c:v>5202</c:v>
                </c:pt>
                <c:pt idx="1674">
                  <c:v>48489</c:v>
                </c:pt>
                <c:pt idx="1675">
                  <c:v>8724</c:v>
                </c:pt>
                <c:pt idx="1676">
                  <c:v>423906</c:v>
                </c:pt>
                <c:pt idx="1677">
                  <c:v>339904</c:v>
                </c:pt>
                <c:pt idx="1678">
                  <c:v>132939</c:v>
                </c:pt>
                <c:pt idx="1679">
                  <c:v>43239</c:v>
                </c:pt>
                <c:pt idx="1680">
                  <c:v>24240</c:v>
                </c:pt>
                <c:pt idx="1681">
                  <c:v>253492</c:v>
                </c:pt>
                <c:pt idx="1682">
                  <c:v>5813</c:v>
                </c:pt>
                <c:pt idx="1683">
                  <c:v>1391585</c:v>
                </c:pt>
                <c:pt idx="1684">
                  <c:v>519</c:v>
                </c:pt>
                <c:pt idx="1685">
                  <c:v>2100</c:v>
                </c:pt>
                <c:pt idx="1686">
                  <c:v>141173</c:v>
                </c:pt>
                <c:pt idx="1687">
                  <c:v>7980</c:v>
                </c:pt>
                <c:pt idx="1688">
                  <c:v>1163</c:v>
                </c:pt>
                <c:pt idx="1689">
                  <c:v>124793</c:v>
                </c:pt>
                <c:pt idx="1690">
                  <c:v>24349</c:v>
                </c:pt>
                <c:pt idx="1691">
                  <c:v>80181</c:v>
                </c:pt>
                <c:pt idx="1692">
                  <c:v>286812</c:v>
                </c:pt>
                <c:pt idx="1693">
                  <c:v>56635</c:v>
                </c:pt>
                <c:pt idx="1694">
                  <c:v>25621</c:v>
                </c:pt>
                <c:pt idx="1695">
                  <c:v>156475</c:v>
                </c:pt>
                <c:pt idx="1696">
                  <c:v>13201</c:v>
                </c:pt>
                <c:pt idx="1697">
                  <c:v>859724</c:v>
                </c:pt>
                <c:pt idx="1698">
                  <c:v>4854350</c:v>
                </c:pt>
                <c:pt idx="1699">
                  <c:v>682</c:v>
                </c:pt>
                <c:pt idx="1700">
                  <c:v>3809860</c:v>
                </c:pt>
                <c:pt idx="1701">
                  <c:v>354383</c:v>
                </c:pt>
                <c:pt idx="1702">
                  <c:v>155553</c:v>
                </c:pt>
                <c:pt idx="1703">
                  <c:v>1622</c:v>
                </c:pt>
                <c:pt idx="1704">
                  <c:v>15306</c:v>
                </c:pt>
                <c:pt idx="1705">
                  <c:v>380850</c:v>
                </c:pt>
                <c:pt idx="1706">
                  <c:v>68801</c:v>
                </c:pt>
                <c:pt idx="1707">
                  <c:v>1974489</c:v>
                </c:pt>
                <c:pt idx="1708">
                  <c:v>124686</c:v>
                </c:pt>
                <c:pt idx="1709">
                  <c:v>11049</c:v>
                </c:pt>
                <c:pt idx="1710">
                  <c:v>4960</c:v>
                </c:pt>
                <c:pt idx="1711">
                  <c:v>4911</c:v>
                </c:pt>
                <c:pt idx="1712">
                  <c:v>131417</c:v>
                </c:pt>
                <c:pt idx="1713">
                  <c:v>5712</c:v>
                </c:pt>
                <c:pt idx="1714">
                  <c:v>42996</c:v>
                </c:pt>
                <c:pt idx="1715">
                  <c:v>1152308</c:v>
                </c:pt>
                <c:pt idx="1716">
                  <c:v>8561</c:v>
                </c:pt>
                <c:pt idx="1717">
                  <c:v>1694</c:v>
                </c:pt>
                <c:pt idx="1718">
                  <c:v>30713</c:v>
                </c:pt>
                <c:pt idx="1719">
                  <c:v>8480</c:v>
                </c:pt>
                <c:pt idx="1720">
                  <c:v>635404</c:v>
                </c:pt>
                <c:pt idx="1721">
                  <c:v>854197</c:v>
                </c:pt>
                <c:pt idx="1722">
                  <c:v>5682</c:v>
                </c:pt>
                <c:pt idx="1723">
                  <c:v>4</c:v>
                </c:pt>
                <c:pt idx="1724">
                  <c:v>4043</c:v>
                </c:pt>
                <c:pt idx="1725">
                  <c:v>269662</c:v>
                </c:pt>
                <c:pt idx="1726">
                  <c:v>438214</c:v>
                </c:pt>
                <c:pt idx="1727">
                  <c:v>100885</c:v>
                </c:pt>
                <c:pt idx="1728">
                  <c:v>65067</c:v>
                </c:pt>
                <c:pt idx="1729">
                  <c:v>1583</c:v>
                </c:pt>
                <c:pt idx="1730">
                  <c:v>132268</c:v>
                </c:pt>
                <c:pt idx="1731">
                  <c:v>172815</c:v>
                </c:pt>
                <c:pt idx="1732">
                  <c:v>872709</c:v>
                </c:pt>
                <c:pt idx="1733">
                  <c:v>200378</c:v>
                </c:pt>
                <c:pt idx="1734">
                  <c:v>7268</c:v>
                </c:pt>
                <c:pt idx="1735">
                  <c:v>2675</c:v>
                </c:pt>
                <c:pt idx="1736">
                  <c:v>94884</c:v>
                </c:pt>
                <c:pt idx="1737">
                  <c:v>274445</c:v>
                </c:pt>
                <c:pt idx="1738">
                  <c:v>91535</c:v>
                </c:pt>
                <c:pt idx="1739">
                  <c:v>16048</c:v>
                </c:pt>
                <c:pt idx="1740">
                  <c:v>46684</c:v>
                </c:pt>
                <c:pt idx="1741">
                  <c:v>482</c:v>
                </c:pt>
                <c:pt idx="1742">
                  <c:v>322463</c:v>
                </c:pt>
                <c:pt idx="1743">
                  <c:v>886302</c:v>
                </c:pt>
                <c:pt idx="1744">
                  <c:v>890</c:v>
                </c:pt>
                <c:pt idx="1745">
                  <c:v>11196</c:v>
                </c:pt>
                <c:pt idx="1746">
                  <c:v>778118</c:v>
                </c:pt>
                <c:pt idx="1747">
                  <c:v>38205</c:v>
                </c:pt>
                <c:pt idx="1748">
                  <c:v>162004</c:v>
                </c:pt>
                <c:pt idx="1749">
                  <c:v>27938</c:v>
                </c:pt>
                <c:pt idx="1750">
                  <c:v>30657</c:v>
                </c:pt>
                <c:pt idx="1751">
                  <c:v>1460372</c:v>
                </c:pt>
                <c:pt idx="1752">
                  <c:v>209301</c:v>
                </c:pt>
                <c:pt idx="1753">
                  <c:v>1490</c:v>
                </c:pt>
                <c:pt idx="1754">
                  <c:v>23018</c:v>
                </c:pt>
                <c:pt idx="1755">
                  <c:v>102990</c:v>
                </c:pt>
                <c:pt idx="1756">
                  <c:v>21122</c:v>
                </c:pt>
                <c:pt idx="1757">
                  <c:v>645114</c:v>
                </c:pt>
                <c:pt idx="1758">
                  <c:v>5055</c:v>
                </c:pt>
                <c:pt idx="1759">
                  <c:v>2814672</c:v>
                </c:pt>
                <c:pt idx="1760">
                  <c:v>2341</c:v>
                </c:pt>
                <c:pt idx="1761">
                  <c:v>107967</c:v>
                </c:pt>
                <c:pt idx="1762">
                  <c:v>25043</c:v>
                </c:pt>
                <c:pt idx="1763">
                  <c:v>6192</c:v>
                </c:pt>
                <c:pt idx="1764">
                  <c:v>1287625</c:v>
                </c:pt>
                <c:pt idx="1765">
                  <c:v>2544679</c:v>
                </c:pt>
                <c:pt idx="1766">
                  <c:v>95430</c:v>
                </c:pt>
                <c:pt idx="1767">
                  <c:v>267344</c:v>
                </c:pt>
                <c:pt idx="1768">
                  <c:v>171711</c:v>
                </c:pt>
                <c:pt idx="1769">
                  <c:v>141439</c:v>
                </c:pt>
                <c:pt idx="1770">
                  <c:v>327881</c:v>
                </c:pt>
                <c:pt idx="1771">
                  <c:v>8061</c:v>
                </c:pt>
                <c:pt idx="1772">
                  <c:v>894480</c:v>
                </c:pt>
                <c:pt idx="1773">
                  <c:v>44002</c:v>
                </c:pt>
                <c:pt idx="1774">
                  <c:v>7659964</c:v>
                </c:pt>
                <c:pt idx="1775">
                  <c:v>88447</c:v>
                </c:pt>
                <c:pt idx="1776">
                  <c:v>4664504</c:v>
                </c:pt>
                <c:pt idx="1777">
                  <c:v>1851279</c:v>
                </c:pt>
                <c:pt idx="1778">
                  <c:v>10623</c:v>
                </c:pt>
                <c:pt idx="1779">
                  <c:v>791901</c:v>
                </c:pt>
                <c:pt idx="1780">
                  <c:v>35414</c:v>
                </c:pt>
                <c:pt idx="1781">
                  <c:v>10286</c:v>
                </c:pt>
                <c:pt idx="1782">
                  <c:v>79372</c:v>
                </c:pt>
                <c:pt idx="1783">
                  <c:v>13709</c:v>
                </c:pt>
                <c:pt idx="1784">
                  <c:v>65146</c:v>
                </c:pt>
                <c:pt idx="1785">
                  <c:v>67767</c:v>
                </c:pt>
                <c:pt idx="1786">
                  <c:v>3048145</c:v>
                </c:pt>
                <c:pt idx="1787">
                  <c:v>250255</c:v>
                </c:pt>
                <c:pt idx="1788">
                  <c:v>442481</c:v>
                </c:pt>
                <c:pt idx="1789">
                  <c:v>94125</c:v>
                </c:pt>
                <c:pt idx="1790">
                  <c:v>289984</c:v>
                </c:pt>
                <c:pt idx="1791">
                  <c:v>61</c:v>
                </c:pt>
                <c:pt idx="1792">
                  <c:v>59195</c:v>
                </c:pt>
                <c:pt idx="1793">
                  <c:v>3599637</c:v>
                </c:pt>
                <c:pt idx="1794">
                  <c:v>219257</c:v>
                </c:pt>
                <c:pt idx="1795">
                  <c:v>164558</c:v>
                </c:pt>
                <c:pt idx="1796">
                  <c:v>151624</c:v>
                </c:pt>
                <c:pt idx="1797">
                  <c:v>86791</c:v>
                </c:pt>
                <c:pt idx="1798">
                  <c:v>26383</c:v>
                </c:pt>
                <c:pt idx="1799">
                  <c:v>40083</c:v>
                </c:pt>
                <c:pt idx="1800">
                  <c:v>353958</c:v>
                </c:pt>
                <c:pt idx="1801">
                  <c:v>1772903</c:v>
                </c:pt>
                <c:pt idx="1802">
                  <c:v>9858</c:v>
                </c:pt>
                <c:pt idx="1803">
                  <c:v>6385</c:v>
                </c:pt>
                <c:pt idx="1804">
                  <c:v>1933271</c:v>
                </c:pt>
                <c:pt idx="1805">
                  <c:v>203810</c:v>
                </c:pt>
                <c:pt idx="1806">
                  <c:v>5903</c:v>
                </c:pt>
                <c:pt idx="1807">
                  <c:v>2007</c:v>
                </c:pt>
                <c:pt idx="1808">
                  <c:v>12596</c:v>
                </c:pt>
                <c:pt idx="1809">
                  <c:v>496700</c:v>
                </c:pt>
                <c:pt idx="1810">
                  <c:v>1437903</c:v>
                </c:pt>
                <c:pt idx="1811">
                  <c:v>465</c:v>
                </c:pt>
                <c:pt idx="1812">
                  <c:v>1871836</c:v>
                </c:pt>
                <c:pt idx="1813">
                  <c:v>242555</c:v>
                </c:pt>
                <c:pt idx="1814">
                  <c:v>165184</c:v>
                </c:pt>
                <c:pt idx="1815">
                  <c:v>33940</c:v>
                </c:pt>
                <c:pt idx="1816">
                  <c:v>21270</c:v>
                </c:pt>
                <c:pt idx="1817">
                  <c:v>866662</c:v>
                </c:pt>
                <c:pt idx="1818">
                  <c:v>10952</c:v>
                </c:pt>
                <c:pt idx="1819">
                  <c:v>528332</c:v>
                </c:pt>
                <c:pt idx="1820">
                  <c:v>344882</c:v>
                </c:pt>
                <c:pt idx="1821">
                  <c:v>151705</c:v>
                </c:pt>
                <c:pt idx="1822">
                  <c:v>17627</c:v>
                </c:pt>
                <c:pt idx="1823">
                  <c:v>936713</c:v>
                </c:pt>
                <c:pt idx="1824">
                  <c:v>277144</c:v>
                </c:pt>
                <c:pt idx="1825">
                  <c:v>281991</c:v>
                </c:pt>
                <c:pt idx="1826">
                  <c:v>272294</c:v>
                </c:pt>
                <c:pt idx="1827">
                  <c:v>282665</c:v>
                </c:pt>
                <c:pt idx="1828">
                  <c:v>633422</c:v>
                </c:pt>
                <c:pt idx="1829">
                  <c:v>240495</c:v>
                </c:pt>
                <c:pt idx="1830">
                  <c:v>5810</c:v>
                </c:pt>
                <c:pt idx="1831">
                  <c:v>25193</c:v>
                </c:pt>
                <c:pt idx="1832">
                  <c:v>7478</c:v>
                </c:pt>
                <c:pt idx="1833">
                  <c:v>235780</c:v>
                </c:pt>
                <c:pt idx="1834">
                  <c:v>210252</c:v>
                </c:pt>
                <c:pt idx="1835">
                  <c:v>289473</c:v>
                </c:pt>
                <c:pt idx="1836">
                  <c:v>28659</c:v>
                </c:pt>
                <c:pt idx="1837">
                  <c:v>4337</c:v>
                </c:pt>
                <c:pt idx="1838">
                  <c:v>362192</c:v>
                </c:pt>
                <c:pt idx="1839">
                  <c:v>256538</c:v>
                </c:pt>
                <c:pt idx="1840">
                  <c:v>8547</c:v>
                </c:pt>
                <c:pt idx="1841">
                  <c:v>15126</c:v>
                </c:pt>
                <c:pt idx="1842">
                  <c:v>82781</c:v>
                </c:pt>
                <c:pt idx="1843">
                  <c:v>5065</c:v>
                </c:pt>
                <c:pt idx="1844">
                  <c:v>30590</c:v>
                </c:pt>
                <c:pt idx="1845">
                  <c:v>6561609</c:v>
                </c:pt>
                <c:pt idx="1846">
                  <c:v>1238</c:v>
                </c:pt>
                <c:pt idx="1847">
                  <c:v>54524</c:v>
                </c:pt>
                <c:pt idx="1848">
                  <c:v>4811</c:v>
                </c:pt>
                <c:pt idx="1849">
                  <c:v>21037633</c:v>
                </c:pt>
                <c:pt idx="1850">
                  <c:v>79433</c:v>
                </c:pt>
                <c:pt idx="1851">
                  <c:v>21839612</c:v>
                </c:pt>
                <c:pt idx="1852">
                  <c:v>44359</c:v>
                </c:pt>
                <c:pt idx="1853">
                  <c:v>445830</c:v>
                </c:pt>
                <c:pt idx="1854">
                  <c:v>1414093</c:v>
                </c:pt>
                <c:pt idx="1855">
                  <c:v>38174</c:v>
                </c:pt>
                <c:pt idx="1856">
                  <c:v>2313</c:v>
                </c:pt>
                <c:pt idx="1857">
                  <c:v>70420</c:v>
                </c:pt>
                <c:pt idx="1858">
                  <c:v>31363</c:v>
                </c:pt>
                <c:pt idx="1859">
                  <c:v>176280</c:v>
                </c:pt>
                <c:pt idx="1860">
                  <c:v>7139</c:v>
                </c:pt>
                <c:pt idx="1861">
                  <c:v>86372</c:v>
                </c:pt>
                <c:pt idx="1862">
                  <c:v>112311</c:v>
                </c:pt>
                <c:pt idx="1863">
                  <c:v>1788</c:v>
                </c:pt>
                <c:pt idx="1864">
                  <c:v>301870</c:v>
                </c:pt>
                <c:pt idx="1865">
                  <c:v>434</c:v>
                </c:pt>
                <c:pt idx="1866">
                  <c:v>28867</c:v>
                </c:pt>
                <c:pt idx="1867">
                  <c:v>2158799</c:v>
                </c:pt>
                <c:pt idx="1868">
                  <c:v>3333204</c:v>
                </c:pt>
                <c:pt idx="1869">
                  <c:v>642472</c:v>
                </c:pt>
                <c:pt idx="1870">
                  <c:v>191606</c:v>
                </c:pt>
                <c:pt idx="1871">
                  <c:v>3739</c:v>
                </c:pt>
                <c:pt idx="1872">
                  <c:v>361583</c:v>
                </c:pt>
                <c:pt idx="1873">
                  <c:v>283609</c:v>
                </c:pt>
                <c:pt idx="1874">
                  <c:v>125423</c:v>
                </c:pt>
                <c:pt idx="1875">
                  <c:v>232</c:v>
                </c:pt>
                <c:pt idx="1876">
                  <c:v>1402</c:v>
                </c:pt>
                <c:pt idx="1877">
                  <c:v>52800</c:v>
                </c:pt>
                <c:pt idx="1878">
                  <c:v>233509</c:v>
                </c:pt>
                <c:pt idx="1879">
                  <c:v>2249</c:v>
                </c:pt>
                <c:pt idx="1880">
                  <c:v>147920</c:v>
                </c:pt>
                <c:pt idx="1881">
                  <c:v>53206</c:v>
                </c:pt>
                <c:pt idx="1882">
                  <c:v>214290</c:v>
                </c:pt>
                <c:pt idx="1883">
                  <c:v>382851</c:v>
                </c:pt>
                <c:pt idx="1884">
                  <c:v>2860</c:v>
                </c:pt>
                <c:pt idx="1885">
                  <c:v>1538513</c:v>
                </c:pt>
                <c:pt idx="1886">
                  <c:v>277372</c:v>
                </c:pt>
                <c:pt idx="1887">
                  <c:v>187456</c:v>
                </c:pt>
                <c:pt idx="1888">
                  <c:v>499096</c:v>
                </c:pt>
                <c:pt idx="1889">
                  <c:v>10800</c:v>
                </c:pt>
                <c:pt idx="1890">
                  <c:v>50802</c:v>
                </c:pt>
                <c:pt idx="1891">
                  <c:v>929</c:v>
                </c:pt>
                <c:pt idx="1892">
                  <c:v>368391</c:v>
                </c:pt>
                <c:pt idx="1893">
                  <c:v>1063523</c:v>
                </c:pt>
                <c:pt idx="1894">
                  <c:v>137811</c:v>
                </c:pt>
                <c:pt idx="1895">
                  <c:v>65658</c:v>
                </c:pt>
                <c:pt idx="1896">
                  <c:v>14699</c:v>
                </c:pt>
                <c:pt idx="1897">
                  <c:v>1731</c:v>
                </c:pt>
                <c:pt idx="1898">
                  <c:v>122231</c:v>
                </c:pt>
                <c:pt idx="1899">
                  <c:v>232302</c:v>
                </c:pt>
                <c:pt idx="1900">
                  <c:v>276895</c:v>
                </c:pt>
                <c:pt idx="1901">
                  <c:v>32559</c:v>
                </c:pt>
                <c:pt idx="1902">
                  <c:v>9719</c:v>
                </c:pt>
                <c:pt idx="1903">
                  <c:v>364811</c:v>
                </c:pt>
                <c:pt idx="1904">
                  <c:v>41753</c:v>
                </c:pt>
                <c:pt idx="1905">
                  <c:v>480113</c:v>
                </c:pt>
                <c:pt idx="1906">
                  <c:v>15928</c:v>
                </c:pt>
                <c:pt idx="1907">
                  <c:v>1145</c:v>
                </c:pt>
                <c:pt idx="1908">
                  <c:v>45402</c:v>
                </c:pt>
                <c:pt idx="1909">
                  <c:v>41089</c:v>
                </c:pt>
                <c:pt idx="1910">
                  <c:v>381878</c:v>
                </c:pt>
                <c:pt idx="1911">
                  <c:v>35193</c:v>
                </c:pt>
                <c:pt idx="1912">
                  <c:v>4273887</c:v>
                </c:pt>
                <c:pt idx="1913">
                  <c:v>29956</c:v>
                </c:pt>
                <c:pt idx="1914">
                  <c:v>309034</c:v>
                </c:pt>
                <c:pt idx="1915">
                  <c:v>208697</c:v>
                </c:pt>
                <c:pt idx="1916">
                  <c:v>6138</c:v>
                </c:pt>
                <c:pt idx="1917">
                  <c:v>51118</c:v>
                </c:pt>
                <c:pt idx="1918">
                  <c:v>13063</c:v>
                </c:pt>
                <c:pt idx="1919">
                  <c:v>17153</c:v>
                </c:pt>
                <c:pt idx="1920">
                  <c:v>2899377</c:v>
                </c:pt>
                <c:pt idx="1921">
                  <c:v>748275</c:v>
                </c:pt>
                <c:pt idx="1922">
                  <c:v>427758</c:v>
                </c:pt>
                <c:pt idx="1923">
                  <c:v>36180</c:v>
                </c:pt>
                <c:pt idx="1924">
                  <c:v>27687</c:v>
                </c:pt>
                <c:pt idx="1925">
                  <c:v>40252</c:v>
                </c:pt>
                <c:pt idx="1926">
                  <c:v>222393</c:v>
                </c:pt>
                <c:pt idx="1927">
                  <c:v>14735</c:v>
                </c:pt>
                <c:pt idx="1928">
                  <c:v>343455</c:v>
                </c:pt>
                <c:pt idx="1929">
                  <c:v>5180</c:v>
                </c:pt>
                <c:pt idx="1930">
                  <c:v>4327</c:v>
                </c:pt>
                <c:pt idx="1931">
                  <c:v>530447</c:v>
                </c:pt>
                <c:pt idx="1932">
                  <c:v>72992</c:v>
                </c:pt>
                <c:pt idx="1933">
                  <c:v>212147</c:v>
                </c:pt>
                <c:pt idx="1934">
                  <c:v>443052</c:v>
                </c:pt>
                <c:pt idx="1935">
                  <c:v>49075</c:v>
                </c:pt>
                <c:pt idx="1936">
                  <c:v>191273</c:v>
                </c:pt>
                <c:pt idx="1937">
                  <c:v>231885</c:v>
                </c:pt>
                <c:pt idx="1938">
                  <c:v>14182</c:v>
                </c:pt>
                <c:pt idx="1939">
                  <c:v>2526</c:v>
                </c:pt>
                <c:pt idx="1940">
                  <c:v>823</c:v>
                </c:pt>
                <c:pt idx="1941">
                  <c:v>288070</c:v>
                </c:pt>
                <c:pt idx="1942">
                  <c:v>7877</c:v>
                </c:pt>
                <c:pt idx="1943">
                  <c:v>836462</c:v>
                </c:pt>
                <c:pt idx="1944">
                  <c:v>37385</c:v>
                </c:pt>
                <c:pt idx="1945">
                  <c:v>101146</c:v>
                </c:pt>
                <c:pt idx="1946">
                  <c:v>38197</c:v>
                </c:pt>
                <c:pt idx="1947">
                  <c:v>651295</c:v>
                </c:pt>
                <c:pt idx="1948">
                  <c:v>606365</c:v>
                </c:pt>
                <c:pt idx="1949">
                  <c:v>917302</c:v>
                </c:pt>
                <c:pt idx="1950">
                  <c:v>1194063</c:v>
                </c:pt>
                <c:pt idx="1951">
                  <c:v>442</c:v>
                </c:pt>
                <c:pt idx="1952">
                  <c:v>28559</c:v>
                </c:pt>
                <c:pt idx="1953">
                  <c:v>228189</c:v>
                </c:pt>
                <c:pt idx="1954">
                  <c:v>41521</c:v>
                </c:pt>
                <c:pt idx="1955">
                  <c:v>88843</c:v>
                </c:pt>
                <c:pt idx="1956">
                  <c:v>32192</c:v>
                </c:pt>
                <c:pt idx="1957">
                  <c:v>8671</c:v>
                </c:pt>
                <c:pt idx="1958">
                  <c:v>159828</c:v>
                </c:pt>
                <c:pt idx="1959">
                  <c:v>264676</c:v>
                </c:pt>
                <c:pt idx="1960">
                  <c:v>2759</c:v>
                </c:pt>
                <c:pt idx="1961">
                  <c:v>644</c:v>
                </c:pt>
                <c:pt idx="1962">
                  <c:v>50719</c:v>
                </c:pt>
                <c:pt idx="1963">
                  <c:v>250480</c:v>
                </c:pt>
                <c:pt idx="1964">
                  <c:v>5526</c:v>
                </c:pt>
                <c:pt idx="1965">
                  <c:v>444294</c:v>
                </c:pt>
                <c:pt idx="1966">
                  <c:v>30476</c:v>
                </c:pt>
                <c:pt idx="1967">
                  <c:v>89122</c:v>
                </c:pt>
                <c:pt idx="1968">
                  <c:v>334763</c:v>
                </c:pt>
                <c:pt idx="1969">
                  <c:v>45103</c:v>
                </c:pt>
                <c:pt idx="1970">
                  <c:v>1001800</c:v>
                </c:pt>
                <c:pt idx="1971">
                  <c:v>537</c:v>
                </c:pt>
                <c:pt idx="1972">
                  <c:v>221048</c:v>
                </c:pt>
                <c:pt idx="1973">
                  <c:v>455132</c:v>
                </c:pt>
                <c:pt idx="1974">
                  <c:v>5146</c:v>
                </c:pt>
                <c:pt idx="1975">
                  <c:v>3811268</c:v>
                </c:pt>
                <c:pt idx="1976">
                  <c:v>798</c:v>
                </c:pt>
                <c:pt idx="1977">
                  <c:v>2148625</c:v>
                </c:pt>
                <c:pt idx="1978">
                  <c:v>1519097</c:v>
                </c:pt>
                <c:pt idx="1979">
                  <c:v>1796</c:v>
                </c:pt>
                <c:pt idx="1980">
                  <c:v>7910</c:v>
                </c:pt>
                <c:pt idx="1981">
                  <c:v>48408</c:v>
                </c:pt>
                <c:pt idx="1982">
                  <c:v>425</c:v>
                </c:pt>
                <c:pt idx="1983">
                  <c:v>15960</c:v>
                </c:pt>
                <c:pt idx="1984">
                  <c:v>60518</c:v>
                </c:pt>
                <c:pt idx="1985">
                  <c:v>100401</c:v>
                </c:pt>
                <c:pt idx="1986">
                  <c:v>87492</c:v>
                </c:pt>
                <c:pt idx="1987">
                  <c:v>2964346</c:v>
                </c:pt>
                <c:pt idx="1988">
                  <c:v>646878</c:v>
                </c:pt>
                <c:pt idx="1989">
                  <c:v>2312</c:v>
                </c:pt>
                <c:pt idx="1990">
                  <c:v>130417</c:v>
                </c:pt>
                <c:pt idx="1991">
                  <c:v>914034</c:v>
                </c:pt>
                <c:pt idx="1992">
                  <c:v>446114</c:v>
                </c:pt>
                <c:pt idx="1993">
                  <c:v>9320</c:v>
                </c:pt>
                <c:pt idx="1994">
                  <c:v>161694</c:v>
                </c:pt>
                <c:pt idx="1995">
                  <c:v>2416</c:v>
                </c:pt>
                <c:pt idx="1996">
                  <c:v>2624</c:v>
                </c:pt>
                <c:pt idx="1997">
                  <c:v>1136626</c:v>
                </c:pt>
                <c:pt idx="1998">
                  <c:v>723637</c:v>
                </c:pt>
                <c:pt idx="1999">
                  <c:v>103963</c:v>
                </c:pt>
                <c:pt idx="2000">
                  <c:v>166281</c:v>
                </c:pt>
                <c:pt idx="2001">
                  <c:v>23176971</c:v>
                </c:pt>
                <c:pt idx="2002">
                  <c:v>7938</c:v>
                </c:pt>
                <c:pt idx="2003">
                  <c:v>421420</c:v>
                </c:pt>
                <c:pt idx="2004">
                  <c:v>189805</c:v>
                </c:pt>
                <c:pt idx="2005">
                  <c:v>8361194</c:v>
                </c:pt>
                <c:pt idx="2006">
                  <c:v>371457</c:v>
                </c:pt>
                <c:pt idx="2007">
                  <c:v>3334431</c:v>
                </c:pt>
                <c:pt idx="2008">
                  <c:v>103039</c:v>
                </c:pt>
                <c:pt idx="2009">
                  <c:v>14502</c:v>
                </c:pt>
                <c:pt idx="2010">
                  <c:v>11685</c:v>
                </c:pt>
                <c:pt idx="2011">
                  <c:v>246322</c:v>
                </c:pt>
                <c:pt idx="2012">
                  <c:v>52836223</c:v>
                </c:pt>
                <c:pt idx="2013">
                  <c:v>1300</c:v>
                </c:pt>
                <c:pt idx="2014">
                  <c:v>16582</c:v>
                </c:pt>
                <c:pt idx="2015">
                  <c:v>114966</c:v>
                </c:pt>
                <c:pt idx="2016">
                  <c:v>4461</c:v>
                </c:pt>
                <c:pt idx="2017">
                  <c:v>4984</c:v>
                </c:pt>
                <c:pt idx="2018">
                  <c:v>6336</c:v>
                </c:pt>
                <c:pt idx="2019">
                  <c:v>430812</c:v>
                </c:pt>
                <c:pt idx="2020">
                  <c:v>27537</c:v>
                </c:pt>
                <c:pt idx="2021">
                  <c:v>4857</c:v>
                </c:pt>
                <c:pt idx="2022">
                  <c:v>165141</c:v>
                </c:pt>
                <c:pt idx="2023">
                  <c:v>199334</c:v>
                </c:pt>
                <c:pt idx="2024">
                  <c:v>7444</c:v>
                </c:pt>
                <c:pt idx="2025">
                  <c:v>727</c:v>
                </c:pt>
                <c:pt idx="2026">
                  <c:v>64735</c:v>
                </c:pt>
                <c:pt idx="2027">
                  <c:v>37702</c:v>
                </c:pt>
                <c:pt idx="2028">
                  <c:v>27197</c:v>
                </c:pt>
                <c:pt idx="2029">
                  <c:v>71552</c:v>
                </c:pt>
                <c:pt idx="2030">
                  <c:v>27963</c:v>
                </c:pt>
                <c:pt idx="2031">
                  <c:v>8506</c:v>
                </c:pt>
                <c:pt idx="2032">
                  <c:v>188899</c:v>
                </c:pt>
                <c:pt idx="2033">
                  <c:v>1364</c:v>
                </c:pt>
                <c:pt idx="2034">
                  <c:v>20650</c:v>
                </c:pt>
                <c:pt idx="2035">
                  <c:v>45745</c:v>
                </c:pt>
                <c:pt idx="2036">
                  <c:v>211557</c:v>
                </c:pt>
                <c:pt idx="2037">
                  <c:v>65178</c:v>
                </c:pt>
                <c:pt idx="2038">
                  <c:v>12915</c:v>
                </c:pt>
                <c:pt idx="2039">
                  <c:v>7984</c:v>
                </c:pt>
                <c:pt idx="2040">
                  <c:v>2137</c:v>
                </c:pt>
                <c:pt idx="2041">
                  <c:v>47066</c:v>
                </c:pt>
                <c:pt idx="2042">
                  <c:v>54060</c:v>
                </c:pt>
                <c:pt idx="2043">
                  <c:v>742</c:v>
                </c:pt>
                <c:pt idx="2044">
                  <c:v>13088</c:v>
                </c:pt>
                <c:pt idx="2045">
                  <c:v>131045</c:v>
                </c:pt>
                <c:pt idx="2046">
                  <c:v>75967</c:v>
                </c:pt>
                <c:pt idx="2047">
                  <c:v>1260057</c:v>
                </c:pt>
                <c:pt idx="2048">
                  <c:v>18827</c:v>
                </c:pt>
                <c:pt idx="2049">
                  <c:v>185515</c:v>
                </c:pt>
                <c:pt idx="2050">
                  <c:v>8623</c:v>
                </c:pt>
                <c:pt idx="2051">
                  <c:v>270055</c:v>
                </c:pt>
                <c:pt idx="2052">
                  <c:v>10160</c:v>
                </c:pt>
                <c:pt idx="2053">
                  <c:v>26698</c:v>
                </c:pt>
                <c:pt idx="2054">
                  <c:v>368</c:v>
                </c:pt>
                <c:pt idx="2055">
                  <c:v>985763</c:v>
                </c:pt>
                <c:pt idx="2056">
                  <c:v>326</c:v>
                </c:pt>
                <c:pt idx="2057">
                  <c:v>37075</c:v>
                </c:pt>
                <c:pt idx="2058">
                  <c:v>941981</c:v>
                </c:pt>
                <c:pt idx="2059">
                  <c:v>220275</c:v>
                </c:pt>
                <c:pt idx="2060">
                  <c:v>9782</c:v>
                </c:pt>
                <c:pt idx="2061">
                  <c:v>80729</c:v>
                </c:pt>
                <c:pt idx="2062">
                  <c:v>2121387</c:v>
                </c:pt>
                <c:pt idx="2063">
                  <c:v>11586</c:v>
                </c:pt>
                <c:pt idx="2064">
                  <c:v>316305</c:v>
                </c:pt>
                <c:pt idx="2065">
                  <c:v>14620</c:v>
                </c:pt>
                <c:pt idx="2066">
                  <c:v>109920</c:v>
                </c:pt>
                <c:pt idx="2067">
                  <c:v>4522</c:v>
                </c:pt>
                <c:pt idx="2068">
                  <c:v>112076</c:v>
                </c:pt>
                <c:pt idx="2069">
                  <c:v>393</c:v>
                </c:pt>
                <c:pt idx="2070">
                  <c:v>12839</c:v>
                </c:pt>
                <c:pt idx="2071">
                  <c:v>269246</c:v>
                </c:pt>
                <c:pt idx="2072">
                  <c:v>8452</c:v>
                </c:pt>
                <c:pt idx="2073">
                  <c:v>200248</c:v>
                </c:pt>
                <c:pt idx="2074">
                  <c:v>19094</c:v>
                </c:pt>
                <c:pt idx="2075">
                  <c:v>45428</c:v>
                </c:pt>
                <c:pt idx="2076">
                  <c:v>105536</c:v>
                </c:pt>
                <c:pt idx="2077">
                  <c:v>20435</c:v>
                </c:pt>
                <c:pt idx="2078">
                  <c:v>65</c:v>
                </c:pt>
                <c:pt idx="2079">
                  <c:v>4591</c:v>
                </c:pt>
                <c:pt idx="2080">
                  <c:v>52015</c:v>
                </c:pt>
                <c:pt idx="2081">
                  <c:v>260326</c:v>
                </c:pt>
                <c:pt idx="2082">
                  <c:v>6041151</c:v>
                </c:pt>
                <c:pt idx="2083">
                  <c:v>7666</c:v>
                </c:pt>
                <c:pt idx="2084">
                  <c:v>1213</c:v>
                </c:pt>
                <c:pt idx="2085">
                  <c:v>4124819</c:v>
                </c:pt>
                <c:pt idx="2086">
                  <c:v>323455</c:v>
                </c:pt>
                <c:pt idx="2087">
                  <c:v>307868</c:v>
                </c:pt>
                <c:pt idx="2088">
                  <c:v>35139</c:v>
                </c:pt>
                <c:pt idx="2089">
                  <c:v>245</c:v>
                </c:pt>
                <c:pt idx="2090">
                  <c:v>2918</c:v>
                </c:pt>
                <c:pt idx="2091">
                  <c:v>7207</c:v>
                </c:pt>
                <c:pt idx="2092">
                  <c:v>66833</c:v>
                </c:pt>
                <c:pt idx="2093">
                  <c:v>5176</c:v>
                </c:pt>
                <c:pt idx="2094">
                  <c:v>154481</c:v>
                </c:pt>
                <c:pt idx="2095">
                  <c:v>7639</c:v>
                </c:pt>
                <c:pt idx="2096">
                  <c:v>88053</c:v>
                </c:pt>
                <c:pt idx="2097">
                  <c:v>4949</c:v>
                </c:pt>
                <c:pt idx="2098">
                  <c:v>1201</c:v>
                </c:pt>
                <c:pt idx="2099">
                  <c:v>3510</c:v>
                </c:pt>
                <c:pt idx="2100">
                  <c:v>12916</c:v>
                </c:pt>
                <c:pt idx="2101">
                  <c:v>50980</c:v>
                </c:pt>
                <c:pt idx="2102">
                  <c:v>11423</c:v>
                </c:pt>
                <c:pt idx="2103">
                  <c:v>35156</c:v>
                </c:pt>
                <c:pt idx="2104">
                  <c:v>6457</c:v>
                </c:pt>
                <c:pt idx="2105">
                  <c:v>564215</c:v>
                </c:pt>
                <c:pt idx="2106">
                  <c:v>674</c:v>
                </c:pt>
                <c:pt idx="2107">
                  <c:v>72668</c:v>
                </c:pt>
                <c:pt idx="2108">
                  <c:v>358099</c:v>
                </c:pt>
                <c:pt idx="2109">
                  <c:v>17775</c:v>
                </c:pt>
                <c:pt idx="2110">
                  <c:v>197268</c:v>
                </c:pt>
                <c:pt idx="2111">
                  <c:v>6843</c:v>
                </c:pt>
                <c:pt idx="2112">
                  <c:v>117695</c:v>
                </c:pt>
                <c:pt idx="2113">
                  <c:v>37466</c:v>
                </c:pt>
                <c:pt idx="2114">
                  <c:v>147860</c:v>
                </c:pt>
                <c:pt idx="2115">
                  <c:v>13924</c:v>
                </c:pt>
                <c:pt idx="2116">
                  <c:v>993</c:v>
                </c:pt>
                <c:pt idx="2117">
                  <c:v>8298</c:v>
                </c:pt>
                <c:pt idx="2118">
                  <c:v>1381635</c:v>
                </c:pt>
                <c:pt idx="2119">
                  <c:v>768</c:v>
                </c:pt>
                <c:pt idx="2120">
                  <c:v>32141</c:v>
                </c:pt>
                <c:pt idx="2121">
                  <c:v>30558</c:v>
                </c:pt>
                <c:pt idx="2122">
                  <c:v>15569</c:v>
                </c:pt>
                <c:pt idx="2123">
                  <c:v>84687140</c:v>
                </c:pt>
                <c:pt idx="2124">
                  <c:v>14913</c:v>
                </c:pt>
                <c:pt idx="2125">
                  <c:v>43988</c:v>
                </c:pt>
                <c:pt idx="2126">
                  <c:v>135324</c:v>
                </c:pt>
                <c:pt idx="2127">
                  <c:v>510</c:v>
                </c:pt>
                <c:pt idx="2128">
                  <c:v>52635</c:v>
                </c:pt>
                <c:pt idx="2129">
                  <c:v>10194</c:v>
                </c:pt>
                <c:pt idx="2130">
                  <c:v>5160</c:v>
                </c:pt>
                <c:pt idx="2131">
                  <c:v>2439</c:v>
                </c:pt>
                <c:pt idx="2132">
                  <c:v>127677</c:v>
                </c:pt>
                <c:pt idx="2133">
                  <c:v>1705</c:v>
                </c:pt>
                <c:pt idx="2134">
                  <c:v>621407</c:v>
                </c:pt>
                <c:pt idx="2135">
                  <c:v>1801155</c:v>
                </c:pt>
                <c:pt idx="2136">
                  <c:v>43071</c:v>
                </c:pt>
                <c:pt idx="2137">
                  <c:v>1192</c:v>
                </c:pt>
                <c:pt idx="2138">
                  <c:v>129704</c:v>
                </c:pt>
                <c:pt idx="2139">
                  <c:v>3968391</c:v>
                </c:pt>
                <c:pt idx="2140">
                  <c:v>124691</c:v>
                </c:pt>
                <c:pt idx="2141">
                  <c:v>921045</c:v>
                </c:pt>
                <c:pt idx="2142">
                  <c:v>475439</c:v>
                </c:pt>
                <c:pt idx="2143">
                  <c:v>124072</c:v>
                </c:pt>
                <c:pt idx="2144">
                  <c:v>181165</c:v>
                </c:pt>
                <c:pt idx="2145">
                  <c:v>2282705</c:v>
                </c:pt>
                <c:pt idx="2146">
                  <c:v>172523</c:v>
                </c:pt>
                <c:pt idx="2147">
                  <c:v>1009</c:v>
                </c:pt>
                <c:pt idx="2148">
                  <c:v>70454</c:v>
                </c:pt>
                <c:pt idx="2149">
                  <c:v>3245780</c:v>
                </c:pt>
                <c:pt idx="2150">
                  <c:v>67233</c:v>
                </c:pt>
                <c:pt idx="2151">
                  <c:v>13992</c:v>
                </c:pt>
                <c:pt idx="2152">
                  <c:v>197253</c:v>
                </c:pt>
                <c:pt idx="2153">
                  <c:v>79074</c:v>
                </c:pt>
                <c:pt idx="2154">
                  <c:v>1589551</c:v>
                </c:pt>
                <c:pt idx="2155">
                  <c:v>98326</c:v>
                </c:pt>
                <c:pt idx="2156">
                  <c:v>58002</c:v>
                </c:pt>
                <c:pt idx="2157">
                  <c:v>4458</c:v>
                </c:pt>
                <c:pt idx="2158">
                  <c:v>113168</c:v>
                </c:pt>
                <c:pt idx="2159">
                  <c:v>6526</c:v>
                </c:pt>
                <c:pt idx="2160">
                  <c:v>56067</c:v>
                </c:pt>
                <c:pt idx="2161">
                  <c:v>4954</c:v>
                </c:pt>
                <c:pt idx="2162">
                  <c:v>205272</c:v>
                </c:pt>
                <c:pt idx="2163">
                  <c:v>5118</c:v>
                </c:pt>
                <c:pt idx="2164">
                  <c:v>34044</c:v>
                </c:pt>
                <c:pt idx="2165">
                  <c:v>3162</c:v>
                </c:pt>
                <c:pt idx="2166">
                  <c:v>29379</c:v>
                </c:pt>
                <c:pt idx="2167">
                  <c:v>7797</c:v>
                </c:pt>
                <c:pt idx="2168">
                  <c:v>2967</c:v>
                </c:pt>
                <c:pt idx="2169">
                  <c:v>373392</c:v>
                </c:pt>
                <c:pt idx="2170">
                  <c:v>30302</c:v>
                </c:pt>
                <c:pt idx="2171">
                  <c:v>8501</c:v>
                </c:pt>
                <c:pt idx="2172">
                  <c:v>2175165</c:v>
                </c:pt>
                <c:pt idx="2173">
                  <c:v>92649</c:v>
                </c:pt>
                <c:pt idx="2174">
                  <c:v>485797</c:v>
                </c:pt>
                <c:pt idx="2175">
                  <c:v>263313</c:v>
                </c:pt>
                <c:pt idx="2176">
                  <c:v>454</c:v>
                </c:pt>
                <c:pt idx="2177">
                  <c:v>469676</c:v>
                </c:pt>
                <c:pt idx="2178">
                  <c:v>17069</c:v>
                </c:pt>
                <c:pt idx="2179">
                  <c:v>106455</c:v>
                </c:pt>
                <c:pt idx="2180">
                  <c:v>330759</c:v>
                </c:pt>
                <c:pt idx="2181">
                  <c:v>2616033</c:v>
                </c:pt>
                <c:pt idx="2182">
                  <c:v>502406</c:v>
                </c:pt>
                <c:pt idx="2183">
                  <c:v>35633</c:v>
                </c:pt>
                <c:pt idx="2184">
                  <c:v>1452</c:v>
                </c:pt>
                <c:pt idx="2185">
                  <c:v>2332</c:v>
                </c:pt>
                <c:pt idx="2186">
                  <c:v>8938</c:v>
                </c:pt>
                <c:pt idx="2187">
                  <c:v>23569</c:v>
                </c:pt>
                <c:pt idx="2188">
                  <c:v>427334</c:v>
                </c:pt>
                <c:pt idx="2189">
                  <c:v>19100</c:v>
                </c:pt>
                <c:pt idx="2190">
                  <c:v>12612</c:v>
                </c:pt>
                <c:pt idx="2191">
                  <c:v>240651</c:v>
                </c:pt>
                <c:pt idx="2192">
                  <c:v>390166</c:v>
                </c:pt>
                <c:pt idx="2193">
                  <c:v>188744</c:v>
                </c:pt>
                <c:pt idx="2194">
                  <c:v>3735</c:v>
                </c:pt>
                <c:pt idx="2195">
                  <c:v>5060</c:v>
                </c:pt>
                <c:pt idx="2196">
                  <c:v>9094</c:v>
                </c:pt>
                <c:pt idx="2197">
                  <c:v>5182382</c:v>
                </c:pt>
                <c:pt idx="2198">
                  <c:v>534157</c:v>
                </c:pt>
                <c:pt idx="2199">
                  <c:v>10209</c:v>
                </c:pt>
                <c:pt idx="2200">
                  <c:v>3667149</c:v>
                </c:pt>
                <c:pt idx="2201">
                  <c:v>36469</c:v>
                </c:pt>
                <c:pt idx="2202">
                  <c:v>4765</c:v>
                </c:pt>
                <c:pt idx="2203">
                  <c:v>110799</c:v>
                </c:pt>
                <c:pt idx="2204">
                  <c:v>94667</c:v>
                </c:pt>
                <c:pt idx="2205">
                  <c:v>1836511</c:v>
                </c:pt>
                <c:pt idx="2206">
                  <c:v>10551</c:v>
                </c:pt>
                <c:pt idx="2207">
                  <c:v>890</c:v>
                </c:pt>
                <c:pt idx="2208">
                  <c:v>4530</c:v>
                </c:pt>
                <c:pt idx="2209">
                  <c:v>851</c:v>
                </c:pt>
                <c:pt idx="2210">
                  <c:v>176303</c:v>
                </c:pt>
                <c:pt idx="2211">
                  <c:v>672800</c:v>
                </c:pt>
                <c:pt idx="2212">
                  <c:v>7336680</c:v>
                </c:pt>
                <c:pt idx="2213">
                  <c:v>244998</c:v>
                </c:pt>
                <c:pt idx="2214">
                  <c:v>18242</c:v>
                </c:pt>
                <c:pt idx="2215">
                  <c:v>2419</c:v>
                </c:pt>
                <c:pt idx="2216">
                  <c:v>182992</c:v>
                </c:pt>
                <c:pt idx="2217">
                  <c:v>414504</c:v>
                </c:pt>
                <c:pt idx="2218">
                  <c:v>41638</c:v>
                </c:pt>
                <c:pt idx="2219">
                  <c:v>4866904</c:v>
                </c:pt>
                <c:pt idx="2220">
                  <c:v>10137</c:v>
                </c:pt>
                <c:pt idx="2221">
                  <c:v>3304954</c:v>
                </c:pt>
                <c:pt idx="2222">
                  <c:v>99719</c:v>
                </c:pt>
                <c:pt idx="2223">
                  <c:v>12024</c:v>
                </c:pt>
                <c:pt idx="2224">
                  <c:v>463492</c:v>
                </c:pt>
                <c:pt idx="2225">
                  <c:v>194358</c:v>
                </c:pt>
                <c:pt idx="2226">
                  <c:v>171032</c:v>
                </c:pt>
                <c:pt idx="2227">
                  <c:v>24903</c:v>
                </c:pt>
                <c:pt idx="2228">
                  <c:v>79127</c:v>
                </c:pt>
                <c:pt idx="2229">
                  <c:v>63896</c:v>
                </c:pt>
                <c:pt idx="2230">
                  <c:v>100258</c:v>
                </c:pt>
                <c:pt idx="2231">
                  <c:v>8818993</c:v>
                </c:pt>
                <c:pt idx="2232">
                  <c:v>1594712</c:v>
                </c:pt>
                <c:pt idx="2233">
                  <c:v>119773</c:v>
                </c:pt>
                <c:pt idx="2234">
                  <c:v>13531</c:v>
                </c:pt>
                <c:pt idx="2235">
                  <c:v>11415</c:v>
                </c:pt>
                <c:pt idx="2236">
                  <c:v>9127</c:v>
                </c:pt>
                <c:pt idx="2237">
                  <c:v>147538</c:v>
                </c:pt>
                <c:pt idx="2238">
                  <c:v>87634</c:v>
                </c:pt>
                <c:pt idx="2239">
                  <c:v>78384</c:v>
                </c:pt>
                <c:pt idx="2240">
                  <c:v>14558</c:v>
                </c:pt>
                <c:pt idx="2241">
                  <c:v>4066461</c:v>
                </c:pt>
                <c:pt idx="2242">
                  <c:v>9555</c:v>
                </c:pt>
                <c:pt idx="2243">
                  <c:v>523</c:v>
                </c:pt>
                <c:pt idx="2244">
                  <c:v>4246</c:v>
                </c:pt>
                <c:pt idx="2245">
                  <c:v>33934</c:v>
                </c:pt>
                <c:pt idx="2246">
                  <c:v>2619167</c:v>
                </c:pt>
                <c:pt idx="2247">
                  <c:v>2637803</c:v>
                </c:pt>
                <c:pt idx="2248">
                  <c:v>726834</c:v>
                </c:pt>
                <c:pt idx="2249">
                  <c:v>468531</c:v>
                </c:pt>
                <c:pt idx="2250">
                  <c:v>266134</c:v>
                </c:pt>
                <c:pt idx="2251">
                  <c:v>3523176</c:v>
                </c:pt>
                <c:pt idx="2252">
                  <c:v>305561</c:v>
                </c:pt>
                <c:pt idx="2253">
                  <c:v>396252</c:v>
                </c:pt>
                <c:pt idx="2254">
                  <c:v>124257</c:v>
                </c:pt>
                <c:pt idx="2255">
                  <c:v>14471</c:v>
                </c:pt>
                <c:pt idx="2256">
                  <c:v>86732</c:v>
                </c:pt>
                <c:pt idx="2257">
                  <c:v>2</c:v>
                </c:pt>
                <c:pt idx="2258">
                  <c:v>456</c:v>
                </c:pt>
                <c:pt idx="2259">
                  <c:v>359801</c:v>
                </c:pt>
                <c:pt idx="2260">
                  <c:v>330257</c:v>
                </c:pt>
                <c:pt idx="2261">
                  <c:v>1735436</c:v>
                </c:pt>
                <c:pt idx="2262">
                  <c:v>23823</c:v>
                </c:pt>
                <c:pt idx="2263">
                  <c:v>392924</c:v>
                </c:pt>
                <c:pt idx="2264">
                  <c:v>21883130</c:v>
                </c:pt>
                <c:pt idx="2265">
                  <c:v>9066</c:v>
                </c:pt>
                <c:pt idx="2266">
                  <c:v>521741</c:v>
                </c:pt>
                <c:pt idx="2267">
                  <c:v>174564</c:v>
                </c:pt>
                <c:pt idx="2268">
                  <c:v>16476431</c:v>
                </c:pt>
                <c:pt idx="2269">
                  <c:v>448202</c:v>
                </c:pt>
                <c:pt idx="2270">
                  <c:v>372650</c:v>
                </c:pt>
                <c:pt idx="2271">
                  <c:v>69547</c:v>
                </c:pt>
                <c:pt idx="2272">
                  <c:v>186864</c:v>
                </c:pt>
                <c:pt idx="2273">
                  <c:v>40947</c:v>
                </c:pt>
                <c:pt idx="2274">
                  <c:v>126477</c:v>
                </c:pt>
                <c:pt idx="2275">
                  <c:v>1818433</c:v>
                </c:pt>
                <c:pt idx="2276">
                  <c:v>6780</c:v>
                </c:pt>
                <c:pt idx="2277">
                  <c:v>1515399</c:v>
                </c:pt>
                <c:pt idx="2278">
                  <c:v>10860</c:v>
                </c:pt>
                <c:pt idx="2279">
                  <c:v>78795</c:v>
                </c:pt>
                <c:pt idx="2280">
                  <c:v>46399</c:v>
                </c:pt>
                <c:pt idx="2281">
                  <c:v>487128</c:v>
                </c:pt>
                <c:pt idx="2282">
                  <c:v>3054</c:v>
                </c:pt>
                <c:pt idx="2283">
                  <c:v>57565</c:v>
                </c:pt>
                <c:pt idx="2284">
                  <c:v>28275</c:v>
                </c:pt>
                <c:pt idx="2285">
                  <c:v>972935</c:v>
                </c:pt>
                <c:pt idx="2286">
                  <c:v>2439</c:v>
                </c:pt>
                <c:pt idx="2287">
                  <c:v>55349</c:v>
                </c:pt>
                <c:pt idx="2288">
                  <c:v>21492</c:v>
                </c:pt>
                <c:pt idx="2289">
                  <c:v>282371</c:v>
                </c:pt>
                <c:pt idx="2290">
                  <c:v>5009</c:v>
                </c:pt>
                <c:pt idx="2291">
                  <c:v>34756819</c:v>
                </c:pt>
                <c:pt idx="2292">
                  <c:v>218410</c:v>
                </c:pt>
                <c:pt idx="2293">
                  <c:v>115433</c:v>
                </c:pt>
                <c:pt idx="2294">
                  <c:v>85772</c:v>
                </c:pt>
                <c:pt idx="2295">
                  <c:v>135637</c:v>
                </c:pt>
                <c:pt idx="2296">
                  <c:v>754</c:v>
                </c:pt>
                <c:pt idx="2297">
                  <c:v>246453</c:v>
                </c:pt>
                <c:pt idx="2298">
                  <c:v>4315804</c:v>
                </c:pt>
                <c:pt idx="2299">
                  <c:v>74570</c:v>
                </c:pt>
                <c:pt idx="2300">
                  <c:v>255171</c:v>
                </c:pt>
                <c:pt idx="2301">
                  <c:v>222741</c:v>
                </c:pt>
                <c:pt idx="2302">
                  <c:v>1922475</c:v>
                </c:pt>
                <c:pt idx="2303">
                  <c:v>254</c:v>
                </c:pt>
                <c:pt idx="2304">
                  <c:v>6233513</c:v>
                </c:pt>
                <c:pt idx="2305">
                  <c:v>2993890</c:v>
                </c:pt>
                <c:pt idx="2306">
                  <c:v>23473</c:v>
                </c:pt>
                <c:pt idx="2307">
                  <c:v>687</c:v>
                </c:pt>
                <c:pt idx="2308">
                  <c:v>6735</c:v>
                </c:pt>
                <c:pt idx="2309">
                  <c:v>87</c:v>
                </c:pt>
                <c:pt idx="2310">
                  <c:v>430507</c:v>
                </c:pt>
                <c:pt idx="2311">
                  <c:v>666731</c:v>
                </c:pt>
                <c:pt idx="2312">
                  <c:v>672</c:v>
                </c:pt>
                <c:pt idx="2313">
                  <c:v>1037</c:v>
                </c:pt>
                <c:pt idx="2314">
                  <c:v>1635037</c:v>
                </c:pt>
                <c:pt idx="2315">
                  <c:v>103</c:v>
                </c:pt>
                <c:pt idx="2316">
                  <c:v>21812</c:v>
                </c:pt>
                <c:pt idx="2317">
                  <c:v>2755</c:v>
                </c:pt>
                <c:pt idx="2318">
                  <c:v>32075</c:v>
                </c:pt>
                <c:pt idx="2319">
                  <c:v>159049</c:v>
                </c:pt>
                <c:pt idx="2320">
                  <c:v>1952185</c:v>
                </c:pt>
                <c:pt idx="2321">
                  <c:v>470134</c:v>
                </c:pt>
                <c:pt idx="2322">
                  <c:v>382199</c:v>
                </c:pt>
                <c:pt idx="2323">
                  <c:v>1267</c:v>
                </c:pt>
                <c:pt idx="2324">
                  <c:v>19863</c:v>
                </c:pt>
                <c:pt idx="2325">
                  <c:v>1570</c:v>
                </c:pt>
                <c:pt idx="2326">
                  <c:v>55642</c:v>
                </c:pt>
                <c:pt idx="2327">
                  <c:v>71422</c:v>
                </c:pt>
                <c:pt idx="2328">
                  <c:v>6311</c:v>
                </c:pt>
                <c:pt idx="2329">
                  <c:v>40712</c:v>
                </c:pt>
                <c:pt idx="2330">
                  <c:v>959365</c:v>
                </c:pt>
                <c:pt idx="2331">
                  <c:v>179867</c:v>
                </c:pt>
                <c:pt idx="2332">
                  <c:v>335749</c:v>
                </c:pt>
                <c:pt idx="2333">
                  <c:v>24823</c:v>
                </c:pt>
                <c:pt idx="2334">
                  <c:v>680287</c:v>
                </c:pt>
                <c:pt idx="2335">
                  <c:v>15530</c:v>
                </c:pt>
                <c:pt idx="2336">
                  <c:v>555539</c:v>
                </c:pt>
                <c:pt idx="2337">
                  <c:v>1241033</c:v>
                </c:pt>
                <c:pt idx="2338">
                  <c:v>6105137</c:v>
                </c:pt>
                <c:pt idx="2339">
                  <c:v>1044</c:v>
                </c:pt>
                <c:pt idx="2340">
                  <c:v>164218</c:v>
                </c:pt>
                <c:pt idx="2341">
                  <c:v>29366</c:v>
                </c:pt>
                <c:pt idx="2342">
                  <c:v>89281</c:v>
                </c:pt>
                <c:pt idx="2343">
                  <c:v>12725</c:v>
                </c:pt>
                <c:pt idx="2344">
                  <c:v>59821</c:v>
                </c:pt>
                <c:pt idx="2345">
                  <c:v>150425</c:v>
                </c:pt>
                <c:pt idx="2346">
                  <c:v>47356384</c:v>
                </c:pt>
                <c:pt idx="2347">
                  <c:v>170442</c:v>
                </c:pt>
                <c:pt idx="2348">
                  <c:v>375220</c:v>
                </c:pt>
                <c:pt idx="2349">
                  <c:v>27182</c:v>
                </c:pt>
                <c:pt idx="2350">
                  <c:v>913</c:v>
                </c:pt>
                <c:pt idx="2351">
                  <c:v>145665</c:v>
                </c:pt>
                <c:pt idx="2352">
                  <c:v>797304</c:v>
                </c:pt>
                <c:pt idx="2353">
                  <c:v>791192</c:v>
                </c:pt>
                <c:pt idx="2354">
                  <c:v>427</c:v>
                </c:pt>
                <c:pt idx="2355">
                  <c:v>17410136</c:v>
                </c:pt>
                <c:pt idx="2356">
                  <c:v>222795</c:v>
                </c:pt>
                <c:pt idx="2357">
                  <c:v>175895</c:v>
                </c:pt>
                <c:pt idx="2358">
                  <c:v>29877</c:v>
                </c:pt>
                <c:pt idx="2359">
                  <c:v>46334027</c:v>
                </c:pt>
                <c:pt idx="2360">
                  <c:v>275746</c:v>
                </c:pt>
                <c:pt idx="2361">
                  <c:v>22997</c:v>
                </c:pt>
                <c:pt idx="2362">
                  <c:v>5103</c:v>
                </c:pt>
                <c:pt idx="2363">
                  <c:v>62240</c:v>
                </c:pt>
                <c:pt idx="2364">
                  <c:v>156433</c:v>
                </c:pt>
                <c:pt idx="2365">
                  <c:v>4996</c:v>
                </c:pt>
                <c:pt idx="2366">
                  <c:v>230172</c:v>
                </c:pt>
                <c:pt idx="2367">
                  <c:v>74736</c:v>
                </c:pt>
                <c:pt idx="2368">
                  <c:v>164610</c:v>
                </c:pt>
                <c:pt idx="2369">
                  <c:v>1032462</c:v>
                </c:pt>
                <c:pt idx="2370">
                  <c:v>84</c:v>
                </c:pt>
                <c:pt idx="2371">
                  <c:v>2835077</c:v>
                </c:pt>
                <c:pt idx="2372">
                  <c:v>8729</c:v>
                </c:pt>
                <c:pt idx="2373">
                  <c:v>81231</c:v>
                </c:pt>
                <c:pt idx="2374">
                  <c:v>177220</c:v>
                </c:pt>
                <c:pt idx="2375">
                  <c:v>568807</c:v>
                </c:pt>
                <c:pt idx="2376">
                  <c:v>13540</c:v>
                </c:pt>
                <c:pt idx="2377">
                  <c:v>109390</c:v>
                </c:pt>
                <c:pt idx="2378">
                  <c:v>9890</c:v>
                </c:pt>
                <c:pt idx="2379">
                  <c:v>180683</c:v>
                </c:pt>
                <c:pt idx="2380">
                  <c:v>31078</c:v>
                </c:pt>
                <c:pt idx="2381">
                  <c:v>33123</c:v>
                </c:pt>
                <c:pt idx="2382">
                  <c:v>3210</c:v>
                </c:pt>
                <c:pt idx="2383">
                  <c:v>28331</c:v>
                </c:pt>
                <c:pt idx="2384">
                  <c:v>64880</c:v>
                </c:pt>
                <c:pt idx="2385">
                  <c:v>941294</c:v>
                </c:pt>
                <c:pt idx="2386">
                  <c:v>626860</c:v>
                </c:pt>
                <c:pt idx="2387">
                  <c:v>33581</c:v>
                </c:pt>
                <c:pt idx="2388">
                  <c:v>2853</c:v>
                </c:pt>
                <c:pt idx="2389">
                  <c:v>690179</c:v>
                </c:pt>
                <c:pt idx="2390">
                  <c:v>25692</c:v>
                </c:pt>
                <c:pt idx="2391">
                  <c:v>461</c:v>
                </c:pt>
                <c:pt idx="2392">
                  <c:v>1506773</c:v>
                </c:pt>
                <c:pt idx="2393">
                  <c:v>57036</c:v>
                </c:pt>
                <c:pt idx="2394">
                  <c:v>150072</c:v>
                </c:pt>
                <c:pt idx="2395">
                  <c:v>416853</c:v>
                </c:pt>
                <c:pt idx="2396">
                  <c:v>2224</c:v>
                </c:pt>
                <c:pt idx="2397">
                  <c:v>9416</c:v>
                </c:pt>
                <c:pt idx="2398">
                  <c:v>71949</c:v>
                </c:pt>
                <c:pt idx="2399">
                  <c:v>311914</c:v>
                </c:pt>
                <c:pt idx="2400">
                  <c:v>34130</c:v>
                </c:pt>
                <c:pt idx="2401">
                  <c:v>306540</c:v>
                </c:pt>
                <c:pt idx="2402">
                  <c:v>419571</c:v>
                </c:pt>
                <c:pt idx="2403">
                  <c:v>3650879</c:v>
                </c:pt>
                <c:pt idx="2404">
                  <c:v>21999</c:v>
                </c:pt>
                <c:pt idx="2405">
                  <c:v>109883</c:v>
                </c:pt>
                <c:pt idx="2406">
                  <c:v>46268</c:v>
                </c:pt>
                <c:pt idx="2407">
                  <c:v>929238</c:v>
                </c:pt>
                <c:pt idx="2408">
                  <c:v>1234888</c:v>
                </c:pt>
                <c:pt idx="2409">
                  <c:v>1428300</c:v>
                </c:pt>
                <c:pt idx="2410">
                  <c:v>52178</c:v>
                </c:pt>
                <c:pt idx="2411">
                  <c:v>26222</c:v>
                </c:pt>
                <c:pt idx="2412">
                  <c:v>869881</c:v>
                </c:pt>
                <c:pt idx="2413">
                  <c:v>19178</c:v>
                </c:pt>
                <c:pt idx="2414">
                  <c:v>2872</c:v>
                </c:pt>
                <c:pt idx="2415">
                  <c:v>341324</c:v>
                </c:pt>
                <c:pt idx="2416">
                  <c:v>23759</c:v>
                </c:pt>
                <c:pt idx="2417">
                  <c:v>10508</c:v>
                </c:pt>
                <c:pt idx="2418">
                  <c:v>13266</c:v>
                </c:pt>
                <c:pt idx="2419">
                  <c:v>1067788</c:v>
                </c:pt>
                <c:pt idx="2420">
                  <c:v>443258</c:v>
                </c:pt>
                <c:pt idx="2421">
                  <c:v>32687</c:v>
                </c:pt>
                <c:pt idx="2422">
                  <c:v>15400</c:v>
                </c:pt>
                <c:pt idx="2423">
                  <c:v>450698</c:v>
                </c:pt>
                <c:pt idx="2424">
                  <c:v>13078</c:v>
                </c:pt>
                <c:pt idx="2425">
                  <c:v>32633</c:v>
                </c:pt>
                <c:pt idx="2426">
                  <c:v>97137</c:v>
                </c:pt>
                <c:pt idx="2427">
                  <c:v>11338</c:v>
                </c:pt>
                <c:pt idx="2428">
                  <c:v>50015</c:v>
                </c:pt>
                <c:pt idx="2429">
                  <c:v>3978</c:v>
                </c:pt>
                <c:pt idx="2430">
                  <c:v>122609</c:v>
                </c:pt>
                <c:pt idx="2431">
                  <c:v>9788</c:v>
                </c:pt>
                <c:pt idx="2432">
                  <c:v>622909</c:v>
                </c:pt>
                <c:pt idx="2433">
                  <c:v>90553</c:v>
                </c:pt>
                <c:pt idx="2434">
                  <c:v>4322</c:v>
                </c:pt>
                <c:pt idx="2435">
                  <c:v>272542</c:v>
                </c:pt>
                <c:pt idx="2436">
                  <c:v>76026</c:v>
                </c:pt>
                <c:pt idx="2437">
                  <c:v>114383</c:v>
                </c:pt>
                <c:pt idx="2438">
                  <c:v>1609479</c:v>
                </c:pt>
                <c:pt idx="2439">
                  <c:v>35939</c:v>
                </c:pt>
                <c:pt idx="2440">
                  <c:v>139526</c:v>
                </c:pt>
                <c:pt idx="2441">
                  <c:v>281351</c:v>
                </c:pt>
                <c:pt idx="2442">
                  <c:v>790</c:v>
                </c:pt>
                <c:pt idx="2443">
                  <c:v>19116</c:v>
                </c:pt>
                <c:pt idx="2444">
                  <c:v>592449</c:v>
                </c:pt>
                <c:pt idx="2445">
                  <c:v>167091</c:v>
                </c:pt>
                <c:pt idx="2446">
                  <c:v>41391</c:v>
                </c:pt>
                <c:pt idx="2447">
                  <c:v>5389540</c:v>
                </c:pt>
                <c:pt idx="2448">
                  <c:v>4004</c:v>
                </c:pt>
                <c:pt idx="2449">
                  <c:v>6036</c:v>
                </c:pt>
                <c:pt idx="2450">
                  <c:v>735567</c:v>
                </c:pt>
                <c:pt idx="2451">
                  <c:v>158333</c:v>
                </c:pt>
                <c:pt idx="2452">
                  <c:v>6441</c:v>
                </c:pt>
                <c:pt idx="2453">
                  <c:v>131905</c:v>
                </c:pt>
                <c:pt idx="2454">
                  <c:v>58134</c:v>
                </c:pt>
                <c:pt idx="2455">
                  <c:v>69134</c:v>
                </c:pt>
                <c:pt idx="2456">
                  <c:v>5309640</c:v>
                </c:pt>
                <c:pt idx="2457">
                  <c:v>15796</c:v>
                </c:pt>
                <c:pt idx="2458">
                  <c:v>93923</c:v>
                </c:pt>
                <c:pt idx="2459">
                  <c:v>45971</c:v>
                </c:pt>
                <c:pt idx="2460">
                  <c:v>5258</c:v>
                </c:pt>
                <c:pt idx="2461">
                  <c:v>18635472</c:v>
                </c:pt>
                <c:pt idx="2462">
                  <c:v>102906</c:v>
                </c:pt>
                <c:pt idx="2463">
                  <c:v>115636</c:v>
                </c:pt>
                <c:pt idx="2464">
                  <c:v>93546</c:v>
                </c:pt>
                <c:pt idx="2465">
                  <c:v>35030</c:v>
                </c:pt>
                <c:pt idx="2466">
                  <c:v>34712</c:v>
                </c:pt>
                <c:pt idx="2467">
                  <c:v>71230</c:v>
                </c:pt>
                <c:pt idx="2468">
                  <c:v>19346</c:v>
                </c:pt>
                <c:pt idx="2469">
                  <c:v>22338</c:v>
                </c:pt>
                <c:pt idx="2470">
                  <c:v>262821</c:v>
                </c:pt>
                <c:pt idx="2471">
                  <c:v>28345</c:v>
                </c:pt>
                <c:pt idx="2472">
                  <c:v>42840</c:v>
                </c:pt>
                <c:pt idx="2473">
                  <c:v>45623</c:v>
                </c:pt>
                <c:pt idx="2474">
                  <c:v>567364</c:v>
                </c:pt>
                <c:pt idx="2475">
                  <c:v>31480</c:v>
                </c:pt>
                <c:pt idx="2476">
                  <c:v>9637</c:v>
                </c:pt>
                <c:pt idx="2477">
                  <c:v>906376</c:v>
                </c:pt>
                <c:pt idx="2478">
                  <c:v>316412</c:v>
                </c:pt>
                <c:pt idx="2479">
                  <c:v>7981</c:v>
                </c:pt>
                <c:pt idx="2480">
                  <c:v>133869</c:v>
                </c:pt>
                <c:pt idx="2481">
                  <c:v>288629</c:v>
                </c:pt>
                <c:pt idx="2482">
                  <c:v>863940</c:v>
                </c:pt>
                <c:pt idx="2483">
                  <c:v>44165</c:v>
                </c:pt>
                <c:pt idx="2484">
                  <c:v>3946</c:v>
                </c:pt>
                <c:pt idx="2485">
                  <c:v>185609</c:v>
                </c:pt>
                <c:pt idx="2486">
                  <c:v>627777</c:v>
                </c:pt>
                <c:pt idx="2487">
                  <c:v>130248</c:v>
                </c:pt>
                <c:pt idx="2488">
                  <c:v>50945</c:v>
                </c:pt>
                <c:pt idx="2489">
                  <c:v>70001</c:v>
                </c:pt>
                <c:pt idx="2490">
                  <c:v>47818</c:v>
                </c:pt>
                <c:pt idx="2491">
                  <c:v>23796</c:v>
                </c:pt>
                <c:pt idx="2492">
                  <c:v>2663304</c:v>
                </c:pt>
                <c:pt idx="2493">
                  <c:v>304058</c:v>
                </c:pt>
                <c:pt idx="2494">
                  <c:v>7855</c:v>
                </c:pt>
                <c:pt idx="2495">
                  <c:v>60543</c:v>
                </c:pt>
                <c:pt idx="2496">
                  <c:v>6492</c:v>
                </c:pt>
                <c:pt idx="2497">
                  <c:v>9481114</c:v>
                </c:pt>
                <c:pt idx="2498">
                  <c:v>14079</c:v>
                </c:pt>
                <c:pt idx="2499">
                  <c:v>116006</c:v>
                </c:pt>
                <c:pt idx="2500">
                  <c:v>61828</c:v>
                </c:pt>
                <c:pt idx="2501">
                  <c:v>3676475</c:v>
                </c:pt>
                <c:pt idx="2502">
                  <c:v>487516</c:v>
                </c:pt>
                <c:pt idx="2503">
                  <c:v>11084933</c:v>
                </c:pt>
                <c:pt idx="2504">
                  <c:v>897989</c:v>
                </c:pt>
                <c:pt idx="2505">
                  <c:v>16283</c:v>
                </c:pt>
                <c:pt idx="2506">
                  <c:v>50946</c:v>
                </c:pt>
                <c:pt idx="2507">
                  <c:v>94215</c:v>
                </c:pt>
                <c:pt idx="2508">
                  <c:v>35204</c:v>
                </c:pt>
                <c:pt idx="2509">
                  <c:v>11455</c:v>
                </c:pt>
                <c:pt idx="2510">
                  <c:v>236901</c:v>
                </c:pt>
                <c:pt idx="2511">
                  <c:v>4022</c:v>
                </c:pt>
                <c:pt idx="2512">
                  <c:v>27661</c:v>
                </c:pt>
                <c:pt idx="2513">
                  <c:v>353402</c:v>
                </c:pt>
                <c:pt idx="2514">
                  <c:v>27718</c:v>
                </c:pt>
                <c:pt idx="2515">
                  <c:v>854</c:v>
                </c:pt>
                <c:pt idx="2516">
                  <c:v>169634</c:v>
                </c:pt>
                <c:pt idx="2517">
                  <c:v>113988</c:v>
                </c:pt>
                <c:pt idx="2518">
                  <c:v>2447</c:v>
                </c:pt>
                <c:pt idx="2519">
                  <c:v>396471</c:v>
                </c:pt>
                <c:pt idx="2520">
                  <c:v>596279</c:v>
                </c:pt>
                <c:pt idx="2521">
                  <c:v>47917</c:v>
                </c:pt>
                <c:pt idx="2522">
                  <c:v>23087</c:v>
                </c:pt>
                <c:pt idx="2523">
                  <c:v>2928</c:v>
                </c:pt>
                <c:pt idx="2524">
                  <c:v>1187458</c:v>
                </c:pt>
                <c:pt idx="2525">
                  <c:v>175373</c:v>
                </c:pt>
                <c:pt idx="2526">
                  <c:v>9922</c:v>
                </c:pt>
                <c:pt idx="2527">
                  <c:v>154365</c:v>
                </c:pt>
                <c:pt idx="2528">
                  <c:v>1088</c:v>
                </c:pt>
                <c:pt idx="2529">
                  <c:v>16484</c:v>
                </c:pt>
                <c:pt idx="2530">
                  <c:v>4278</c:v>
                </c:pt>
                <c:pt idx="2531">
                  <c:v>105972</c:v>
                </c:pt>
                <c:pt idx="2532">
                  <c:v>3796</c:v>
                </c:pt>
                <c:pt idx="2533">
                  <c:v>980647</c:v>
                </c:pt>
                <c:pt idx="2534">
                  <c:v>389429</c:v>
                </c:pt>
                <c:pt idx="2535">
                  <c:v>43153</c:v>
                </c:pt>
                <c:pt idx="2536">
                  <c:v>1061</c:v>
                </c:pt>
                <c:pt idx="2537">
                  <c:v>70250</c:v>
                </c:pt>
                <c:pt idx="2538">
                  <c:v>567395</c:v>
                </c:pt>
                <c:pt idx="2539">
                  <c:v>1548007</c:v>
                </c:pt>
                <c:pt idx="2540">
                  <c:v>630</c:v>
                </c:pt>
                <c:pt idx="2541">
                  <c:v>1450791</c:v>
                </c:pt>
                <c:pt idx="2542">
                  <c:v>844749</c:v>
                </c:pt>
                <c:pt idx="2543">
                  <c:v>438</c:v>
                </c:pt>
                <c:pt idx="2544">
                  <c:v>3074</c:v>
                </c:pt>
                <c:pt idx="2545">
                  <c:v>15148741</c:v>
                </c:pt>
                <c:pt idx="2546">
                  <c:v>361594</c:v>
                </c:pt>
                <c:pt idx="2547">
                  <c:v>67422</c:v>
                </c:pt>
                <c:pt idx="2548">
                  <c:v>348956</c:v>
                </c:pt>
                <c:pt idx="2549">
                  <c:v>115</c:v>
                </c:pt>
                <c:pt idx="2550">
                  <c:v>1343341</c:v>
                </c:pt>
                <c:pt idx="2551">
                  <c:v>40803</c:v>
                </c:pt>
                <c:pt idx="2552">
                  <c:v>2518</c:v>
                </c:pt>
                <c:pt idx="2553">
                  <c:v>75320</c:v>
                </c:pt>
                <c:pt idx="2554">
                  <c:v>125871</c:v>
                </c:pt>
                <c:pt idx="2555">
                  <c:v>154642</c:v>
                </c:pt>
                <c:pt idx="2556">
                  <c:v>97597</c:v>
                </c:pt>
                <c:pt idx="2557">
                  <c:v>442507</c:v>
                </c:pt>
                <c:pt idx="2558">
                  <c:v>321782</c:v>
                </c:pt>
                <c:pt idx="2559">
                  <c:v>50664</c:v>
                </c:pt>
                <c:pt idx="2560">
                  <c:v>42165</c:v>
                </c:pt>
                <c:pt idx="2561">
                  <c:v>50854</c:v>
                </c:pt>
                <c:pt idx="2562">
                  <c:v>250508</c:v>
                </c:pt>
                <c:pt idx="2563">
                  <c:v>66308</c:v>
                </c:pt>
                <c:pt idx="2564">
                  <c:v>1120214</c:v>
                </c:pt>
                <c:pt idx="2565">
                  <c:v>12265</c:v>
                </c:pt>
                <c:pt idx="2566">
                  <c:v>139499</c:v>
                </c:pt>
                <c:pt idx="2567">
                  <c:v>325827</c:v>
                </c:pt>
                <c:pt idx="2568">
                  <c:v>146</c:v>
                </c:pt>
                <c:pt idx="2569">
                  <c:v>68437</c:v>
                </c:pt>
                <c:pt idx="2570">
                  <c:v>96</c:v>
                </c:pt>
                <c:pt idx="2571">
                  <c:v>1177</c:v>
                </c:pt>
                <c:pt idx="2572">
                  <c:v>262484</c:v>
                </c:pt>
                <c:pt idx="2573">
                  <c:v>13054</c:v>
                </c:pt>
                <c:pt idx="2574">
                  <c:v>28144</c:v>
                </c:pt>
                <c:pt idx="2575">
                  <c:v>18228091</c:v>
                </c:pt>
                <c:pt idx="2576">
                  <c:v>36830</c:v>
                </c:pt>
                <c:pt idx="2577">
                  <c:v>2012788</c:v>
                </c:pt>
                <c:pt idx="2578">
                  <c:v>88010</c:v>
                </c:pt>
                <c:pt idx="2579">
                  <c:v>960</c:v>
                </c:pt>
                <c:pt idx="2580">
                  <c:v>214727</c:v>
                </c:pt>
                <c:pt idx="2581">
                  <c:v>3097185</c:v>
                </c:pt>
                <c:pt idx="2582">
                  <c:v>351080</c:v>
                </c:pt>
                <c:pt idx="2583">
                  <c:v>76737</c:v>
                </c:pt>
                <c:pt idx="2584">
                  <c:v>75539</c:v>
                </c:pt>
                <c:pt idx="2585">
                  <c:v>117471</c:v>
                </c:pt>
                <c:pt idx="2586">
                  <c:v>242519</c:v>
                </c:pt>
                <c:pt idx="2587">
                  <c:v>492387</c:v>
                </c:pt>
                <c:pt idx="2588">
                  <c:v>74823</c:v>
                </c:pt>
                <c:pt idx="2589">
                  <c:v>7508</c:v>
                </c:pt>
                <c:pt idx="2590">
                  <c:v>99155</c:v>
                </c:pt>
                <c:pt idx="2591">
                  <c:v>27511</c:v>
                </c:pt>
                <c:pt idx="2592">
                  <c:v>10879</c:v>
                </c:pt>
                <c:pt idx="2593">
                  <c:v>585749</c:v>
                </c:pt>
                <c:pt idx="2594">
                  <c:v>594772</c:v>
                </c:pt>
                <c:pt idx="2595">
                  <c:v>2726</c:v>
                </c:pt>
                <c:pt idx="2596">
                  <c:v>10891</c:v>
                </c:pt>
                <c:pt idx="2597">
                  <c:v>677136</c:v>
                </c:pt>
                <c:pt idx="2598">
                  <c:v>513540</c:v>
                </c:pt>
                <c:pt idx="2599">
                  <c:v>8245</c:v>
                </c:pt>
                <c:pt idx="2600">
                  <c:v>56738</c:v>
                </c:pt>
                <c:pt idx="2601">
                  <c:v>75601</c:v>
                </c:pt>
                <c:pt idx="2602">
                  <c:v>14598</c:v>
                </c:pt>
                <c:pt idx="2603">
                  <c:v>18045836</c:v>
                </c:pt>
                <c:pt idx="2604">
                  <c:v>2312990</c:v>
                </c:pt>
                <c:pt idx="2605">
                  <c:v>6234</c:v>
                </c:pt>
                <c:pt idx="2606">
                  <c:v>95803</c:v>
                </c:pt>
                <c:pt idx="2607">
                  <c:v>20856</c:v>
                </c:pt>
                <c:pt idx="2608">
                  <c:v>251657</c:v>
                </c:pt>
                <c:pt idx="2609">
                  <c:v>163163</c:v>
                </c:pt>
                <c:pt idx="2610">
                  <c:v>20548</c:v>
                </c:pt>
                <c:pt idx="2611">
                  <c:v>40709</c:v>
                </c:pt>
                <c:pt idx="2612">
                  <c:v>33672</c:v>
                </c:pt>
                <c:pt idx="2613">
                  <c:v>1321612</c:v>
                </c:pt>
                <c:pt idx="2614">
                  <c:v>105359</c:v>
                </c:pt>
                <c:pt idx="2615">
                  <c:v>2991</c:v>
                </c:pt>
                <c:pt idx="2616">
                  <c:v>63669</c:v>
                </c:pt>
                <c:pt idx="2617">
                  <c:v>12038</c:v>
                </c:pt>
                <c:pt idx="2618">
                  <c:v>97324</c:v>
                </c:pt>
                <c:pt idx="2619">
                  <c:v>32572</c:v>
                </c:pt>
                <c:pt idx="2620">
                  <c:v>24230</c:v>
                </c:pt>
                <c:pt idx="2621">
                  <c:v>179638</c:v>
                </c:pt>
                <c:pt idx="2622">
                  <c:v>1296878</c:v>
                </c:pt>
                <c:pt idx="2623">
                  <c:v>4280</c:v>
                </c:pt>
                <c:pt idx="2624">
                  <c:v>191048</c:v>
                </c:pt>
                <c:pt idx="2625">
                  <c:v>201458</c:v>
                </c:pt>
                <c:pt idx="2626">
                  <c:v>52750</c:v>
                </c:pt>
                <c:pt idx="2627">
                  <c:v>6695</c:v>
                </c:pt>
                <c:pt idx="2628">
                  <c:v>315995</c:v>
                </c:pt>
                <c:pt idx="2629">
                  <c:v>7037</c:v>
                </c:pt>
                <c:pt idx="2630">
                  <c:v>92391</c:v>
                </c:pt>
                <c:pt idx="2631">
                  <c:v>1788813</c:v>
                </c:pt>
                <c:pt idx="2632">
                  <c:v>325260</c:v>
                </c:pt>
                <c:pt idx="2633">
                  <c:v>15573</c:v>
                </c:pt>
                <c:pt idx="2634">
                  <c:v>1350616</c:v>
                </c:pt>
                <c:pt idx="2635">
                  <c:v>2586</c:v>
                </c:pt>
                <c:pt idx="2636">
                  <c:v>423880</c:v>
                </c:pt>
                <c:pt idx="2637">
                  <c:v>234120</c:v>
                </c:pt>
                <c:pt idx="2638">
                  <c:v>199803</c:v>
                </c:pt>
                <c:pt idx="2639">
                  <c:v>154562</c:v>
                </c:pt>
                <c:pt idx="2640">
                  <c:v>14346</c:v>
                </c:pt>
                <c:pt idx="2641">
                  <c:v>41761</c:v>
                </c:pt>
                <c:pt idx="2642">
                  <c:v>2739400</c:v>
                </c:pt>
                <c:pt idx="2643">
                  <c:v>53700</c:v>
                </c:pt>
                <c:pt idx="2644">
                  <c:v>1</c:v>
                </c:pt>
                <c:pt idx="2645">
                  <c:v>72279</c:v>
                </c:pt>
                <c:pt idx="2646">
                  <c:v>3564</c:v>
                </c:pt>
                <c:pt idx="2647">
                  <c:v>93993</c:v>
                </c:pt>
                <c:pt idx="2648">
                  <c:v>141227</c:v>
                </c:pt>
                <c:pt idx="2649">
                  <c:v>5277</c:v>
                </c:pt>
                <c:pt idx="2650">
                  <c:v>3926485</c:v>
                </c:pt>
                <c:pt idx="2651">
                  <c:v>740762</c:v>
                </c:pt>
                <c:pt idx="2652">
                  <c:v>1041366</c:v>
                </c:pt>
                <c:pt idx="2653">
                  <c:v>112920</c:v>
                </c:pt>
                <c:pt idx="2654">
                  <c:v>2138</c:v>
                </c:pt>
                <c:pt idx="2655">
                  <c:v>742582</c:v>
                </c:pt>
                <c:pt idx="2656">
                  <c:v>1550871</c:v>
                </c:pt>
                <c:pt idx="2657">
                  <c:v>1012061</c:v>
                </c:pt>
                <c:pt idx="2658">
                  <c:v>4425434</c:v>
                </c:pt>
                <c:pt idx="2659">
                  <c:v>6347805</c:v>
                </c:pt>
                <c:pt idx="2660">
                  <c:v>44597</c:v>
                </c:pt>
                <c:pt idx="2661">
                  <c:v>1113432</c:v>
                </c:pt>
                <c:pt idx="2662">
                  <c:v>254569</c:v>
                </c:pt>
                <c:pt idx="2663">
                  <c:v>1162591</c:v>
                </c:pt>
                <c:pt idx="2664">
                  <c:v>6351</c:v>
                </c:pt>
                <c:pt idx="2665">
                  <c:v>12973</c:v>
                </c:pt>
                <c:pt idx="2666">
                  <c:v>1526715</c:v>
                </c:pt>
                <c:pt idx="2667">
                  <c:v>1106236</c:v>
                </c:pt>
                <c:pt idx="2668">
                  <c:v>164243</c:v>
                </c:pt>
                <c:pt idx="2669">
                  <c:v>178105</c:v>
                </c:pt>
                <c:pt idx="2670">
                  <c:v>47056</c:v>
                </c:pt>
                <c:pt idx="2671">
                  <c:v>413313</c:v>
                </c:pt>
                <c:pt idx="2672">
                  <c:v>340712</c:v>
                </c:pt>
                <c:pt idx="2673">
                  <c:v>6480</c:v>
                </c:pt>
                <c:pt idx="2674">
                  <c:v>16022</c:v>
                </c:pt>
                <c:pt idx="2675">
                  <c:v>5281</c:v>
                </c:pt>
                <c:pt idx="2676">
                  <c:v>42024</c:v>
                </c:pt>
                <c:pt idx="2677">
                  <c:v>6471</c:v>
                </c:pt>
                <c:pt idx="2678">
                  <c:v>41036</c:v>
                </c:pt>
                <c:pt idx="2679">
                  <c:v>100198</c:v>
                </c:pt>
                <c:pt idx="2680">
                  <c:v>213173</c:v>
                </c:pt>
                <c:pt idx="2681">
                  <c:v>101668</c:v>
                </c:pt>
                <c:pt idx="2682">
                  <c:v>16355</c:v>
                </c:pt>
                <c:pt idx="2683">
                  <c:v>1335699</c:v>
                </c:pt>
                <c:pt idx="2684">
                  <c:v>138631</c:v>
                </c:pt>
                <c:pt idx="2685">
                  <c:v>1524</c:v>
                </c:pt>
                <c:pt idx="2686">
                  <c:v>194292</c:v>
                </c:pt>
                <c:pt idx="2687">
                  <c:v>43499</c:v>
                </c:pt>
                <c:pt idx="2688">
                  <c:v>24467</c:v>
                </c:pt>
                <c:pt idx="2689">
                  <c:v>19927</c:v>
                </c:pt>
                <c:pt idx="2690">
                  <c:v>109148</c:v>
                </c:pt>
                <c:pt idx="2691">
                  <c:v>12154</c:v>
                </c:pt>
                <c:pt idx="2692">
                  <c:v>53789</c:v>
                </c:pt>
                <c:pt idx="2693">
                  <c:v>5894</c:v>
                </c:pt>
                <c:pt idx="2694">
                  <c:v>175042</c:v>
                </c:pt>
                <c:pt idx="2695">
                  <c:v>146002</c:v>
                </c:pt>
                <c:pt idx="2696">
                  <c:v>3132</c:v>
                </c:pt>
                <c:pt idx="2697">
                  <c:v>252935</c:v>
                </c:pt>
                <c:pt idx="2698">
                  <c:v>82270</c:v>
                </c:pt>
                <c:pt idx="2699">
                  <c:v>243501</c:v>
                </c:pt>
                <c:pt idx="2700">
                  <c:v>1218578</c:v>
                </c:pt>
                <c:pt idx="2701">
                  <c:v>244344</c:v>
                </c:pt>
                <c:pt idx="2702">
                  <c:v>2990121</c:v>
                </c:pt>
                <c:pt idx="2703">
                  <c:v>3365655</c:v>
                </c:pt>
                <c:pt idx="2704">
                  <c:v>538553</c:v>
                </c:pt>
                <c:pt idx="2705">
                  <c:v>112393</c:v>
                </c:pt>
                <c:pt idx="2706">
                  <c:v>63915</c:v>
                </c:pt>
                <c:pt idx="2707">
                  <c:v>1656451</c:v>
                </c:pt>
                <c:pt idx="2708">
                  <c:v>13618</c:v>
                </c:pt>
                <c:pt idx="2709">
                  <c:v>602</c:v>
                </c:pt>
                <c:pt idx="2710">
                  <c:v>30639</c:v>
                </c:pt>
                <c:pt idx="2711">
                  <c:v>28975</c:v>
                </c:pt>
                <c:pt idx="2712">
                  <c:v>1517345</c:v>
                </c:pt>
                <c:pt idx="2713">
                  <c:v>93612</c:v>
                </c:pt>
                <c:pt idx="2714">
                  <c:v>9828</c:v>
                </c:pt>
                <c:pt idx="2715">
                  <c:v>11924</c:v>
                </c:pt>
                <c:pt idx="2716">
                  <c:v>7985</c:v>
                </c:pt>
                <c:pt idx="2717">
                  <c:v>52787</c:v>
                </c:pt>
                <c:pt idx="2718">
                  <c:v>4104</c:v>
                </c:pt>
                <c:pt idx="2719">
                  <c:v>3246</c:v>
                </c:pt>
                <c:pt idx="2720">
                  <c:v>4148</c:v>
                </c:pt>
                <c:pt idx="2721">
                  <c:v>353296</c:v>
                </c:pt>
                <c:pt idx="2722">
                  <c:v>1627436</c:v>
                </c:pt>
                <c:pt idx="2723">
                  <c:v>525556</c:v>
                </c:pt>
                <c:pt idx="2724">
                  <c:v>25143</c:v>
                </c:pt>
                <c:pt idx="2725">
                  <c:v>136157</c:v>
                </c:pt>
                <c:pt idx="2726">
                  <c:v>6564</c:v>
                </c:pt>
                <c:pt idx="2727">
                  <c:v>107953</c:v>
                </c:pt>
                <c:pt idx="2728">
                  <c:v>1685324</c:v>
                </c:pt>
                <c:pt idx="2729">
                  <c:v>9162404</c:v>
                </c:pt>
                <c:pt idx="2730">
                  <c:v>71994</c:v>
                </c:pt>
                <c:pt idx="2731">
                  <c:v>268</c:v>
                </c:pt>
                <c:pt idx="2732">
                  <c:v>891326</c:v>
                </c:pt>
                <c:pt idx="2733">
                  <c:v>93221</c:v>
                </c:pt>
                <c:pt idx="2734">
                  <c:v>1248876</c:v>
                </c:pt>
                <c:pt idx="2735">
                  <c:v>4655641</c:v>
                </c:pt>
                <c:pt idx="2736">
                  <c:v>2</c:v>
                </c:pt>
                <c:pt idx="2737">
                  <c:v>29170</c:v>
                </c:pt>
                <c:pt idx="2738">
                  <c:v>65552</c:v>
                </c:pt>
                <c:pt idx="2739">
                  <c:v>23219</c:v>
                </c:pt>
                <c:pt idx="2740">
                  <c:v>518</c:v>
                </c:pt>
                <c:pt idx="2741">
                  <c:v>916</c:v>
                </c:pt>
                <c:pt idx="2742">
                  <c:v>261996</c:v>
                </c:pt>
                <c:pt idx="2743">
                  <c:v>30340</c:v>
                </c:pt>
                <c:pt idx="2744">
                  <c:v>9794</c:v>
                </c:pt>
                <c:pt idx="2745">
                  <c:v>192580</c:v>
                </c:pt>
                <c:pt idx="2746">
                  <c:v>7197013</c:v>
                </c:pt>
                <c:pt idx="2747">
                  <c:v>570706</c:v>
                </c:pt>
                <c:pt idx="2748">
                  <c:v>267742</c:v>
                </c:pt>
                <c:pt idx="2749">
                  <c:v>16448</c:v>
                </c:pt>
                <c:pt idx="2750">
                  <c:v>1487770</c:v>
                </c:pt>
                <c:pt idx="2751">
                  <c:v>40797</c:v>
                </c:pt>
                <c:pt idx="2752">
                  <c:v>90658</c:v>
                </c:pt>
                <c:pt idx="2753">
                  <c:v>1181372</c:v>
                </c:pt>
                <c:pt idx="2754">
                  <c:v>23012</c:v>
                </c:pt>
                <c:pt idx="2755">
                  <c:v>204504</c:v>
                </c:pt>
                <c:pt idx="2756">
                  <c:v>75202</c:v>
                </c:pt>
                <c:pt idx="2757">
                  <c:v>53388</c:v>
                </c:pt>
                <c:pt idx="2758">
                  <c:v>164347</c:v>
                </c:pt>
                <c:pt idx="2759">
                  <c:v>5159</c:v>
                </c:pt>
                <c:pt idx="2760">
                  <c:v>865255</c:v>
                </c:pt>
                <c:pt idx="2761">
                  <c:v>208</c:v>
                </c:pt>
                <c:pt idx="2762">
                  <c:v>20114</c:v>
                </c:pt>
                <c:pt idx="2763">
                  <c:v>196323</c:v>
                </c:pt>
                <c:pt idx="2764">
                  <c:v>17158</c:v>
                </c:pt>
                <c:pt idx="2765">
                  <c:v>24943</c:v>
                </c:pt>
                <c:pt idx="2766">
                  <c:v>133919</c:v>
                </c:pt>
                <c:pt idx="2767">
                  <c:v>28684</c:v>
                </c:pt>
                <c:pt idx="2768">
                  <c:v>165304</c:v>
                </c:pt>
                <c:pt idx="2769">
                  <c:v>784</c:v>
                </c:pt>
                <c:pt idx="2770">
                  <c:v>5820</c:v>
                </c:pt>
                <c:pt idx="2771">
                  <c:v>820237</c:v>
                </c:pt>
                <c:pt idx="2772">
                  <c:v>16093</c:v>
                </c:pt>
                <c:pt idx="2773">
                  <c:v>6990</c:v>
                </c:pt>
                <c:pt idx="2774">
                  <c:v>87116</c:v>
                </c:pt>
                <c:pt idx="2775">
                  <c:v>362</c:v>
                </c:pt>
                <c:pt idx="2776">
                  <c:v>6255</c:v>
                </c:pt>
                <c:pt idx="2777">
                  <c:v>83277</c:v>
                </c:pt>
                <c:pt idx="2778">
                  <c:v>19293</c:v>
                </c:pt>
                <c:pt idx="2779">
                  <c:v>194978</c:v>
                </c:pt>
                <c:pt idx="2780">
                  <c:v>11498</c:v>
                </c:pt>
                <c:pt idx="2781">
                  <c:v>2779268</c:v>
                </c:pt>
                <c:pt idx="2782">
                  <c:v>58830</c:v>
                </c:pt>
                <c:pt idx="2783">
                  <c:v>1636107</c:v>
                </c:pt>
                <c:pt idx="2784">
                  <c:v>350</c:v>
                </c:pt>
                <c:pt idx="2785">
                  <c:v>575027</c:v>
                </c:pt>
                <c:pt idx="2786">
                  <c:v>71348</c:v>
                </c:pt>
                <c:pt idx="2787">
                  <c:v>3778346</c:v>
                </c:pt>
                <c:pt idx="2788">
                  <c:v>1480</c:v>
                </c:pt>
                <c:pt idx="2789">
                  <c:v>35071</c:v>
                </c:pt>
                <c:pt idx="2790">
                  <c:v>15270</c:v>
                </c:pt>
                <c:pt idx="2791">
                  <c:v>54207</c:v>
                </c:pt>
                <c:pt idx="2792">
                  <c:v>1019</c:v>
                </c:pt>
                <c:pt idx="2793">
                  <c:v>3788</c:v>
                </c:pt>
                <c:pt idx="2794">
                  <c:v>2556877</c:v>
                </c:pt>
                <c:pt idx="2795">
                  <c:v>979336</c:v>
                </c:pt>
                <c:pt idx="2796">
                  <c:v>79201</c:v>
                </c:pt>
                <c:pt idx="2797">
                  <c:v>465424</c:v>
                </c:pt>
                <c:pt idx="2798">
                  <c:v>379153</c:v>
                </c:pt>
                <c:pt idx="2799">
                  <c:v>2764644</c:v>
                </c:pt>
                <c:pt idx="2800">
                  <c:v>59606</c:v>
                </c:pt>
                <c:pt idx="2801">
                  <c:v>160171</c:v>
                </c:pt>
                <c:pt idx="2802">
                  <c:v>92766</c:v>
                </c:pt>
                <c:pt idx="2803">
                  <c:v>211621</c:v>
                </c:pt>
                <c:pt idx="2804">
                  <c:v>76105</c:v>
                </c:pt>
                <c:pt idx="2805">
                  <c:v>474125</c:v>
                </c:pt>
                <c:pt idx="2806">
                  <c:v>42808</c:v>
                </c:pt>
                <c:pt idx="2807">
                  <c:v>83285</c:v>
                </c:pt>
                <c:pt idx="2808">
                  <c:v>1302</c:v>
                </c:pt>
                <c:pt idx="2809">
                  <c:v>358175</c:v>
                </c:pt>
                <c:pt idx="2810">
                  <c:v>14277</c:v>
                </c:pt>
                <c:pt idx="2811">
                  <c:v>1250476</c:v>
                </c:pt>
                <c:pt idx="2812">
                  <c:v>1281236</c:v>
                </c:pt>
                <c:pt idx="2813">
                  <c:v>31308</c:v>
                </c:pt>
                <c:pt idx="2814">
                  <c:v>154773</c:v>
                </c:pt>
                <c:pt idx="2815">
                  <c:v>56155</c:v>
                </c:pt>
                <c:pt idx="2816">
                  <c:v>114922</c:v>
                </c:pt>
                <c:pt idx="2817">
                  <c:v>22552</c:v>
                </c:pt>
                <c:pt idx="2818">
                  <c:v>91072</c:v>
                </c:pt>
                <c:pt idx="2819">
                  <c:v>386854</c:v>
                </c:pt>
                <c:pt idx="2820">
                  <c:v>545186</c:v>
                </c:pt>
                <c:pt idx="2821">
                  <c:v>73198</c:v>
                </c:pt>
                <c:pt idx="2822">
                  <c:v>244335</c:v>
                </c:pt>
                <c:pt idx="2823">
                  <c:v>1119</c:v>
                </c:pt>
                <c:pt idx="2824">
                  <c:v>1093129</c:v>
                </c:pt>
                <c:pt idx="2825">
                  <c:v>481310</c:v>
                </c:pt>
                <c:pt idx="2826">
                  <c:v>9234</c:v>
                </c:pt>
                <c:pt idx="2827">
                  <c:v>41049</c:v>
                </c:pt>
                <c:pt idx="2828">
                  <c:v>55798</c:v>
                </c:pt>
                <c:pt idx="2829">
                  <c:v>3941064</c:v>
                </c:pt>
                <c:pt idx="2830">
                  <c:v>121992</c:v>
                </c:pt>
                <c:pt idx="2831">
                  <c:v>5200930</c:v>
                </c:pt>
                <c:pt idx="2832">
                  <c:v>572566</c:v>
                </c:pt>
                <c:pt idx="2833">
                  <c:v>2972</c:v>
                </c:pt>
                <c:pt idx="2834">
                  <c:v>179757</c:v>
                </c:pt>
                <c:pt idx="2835">
                  <c:v>35065</c:v>
                </c:pt>
                <c:pt idx="2836">
                  <c:v>101286</c:v>
                </c:pt>
                <c:pt idx="2837">
                  <c:v>7284</c:v>
                </c:pt>
                <c:pt idx="2838">
                  <c:v>234901755</c:v>
                </c:pt>
                <c:pt idx="2839">
                  <c:v>16061</c:v>
                </c:pt>
                <c:pt idx="2840">
                  <c:v>92776</c:v>
                </c:pt>
                <c:pt idx="2841">
                  <c:v>163408</c:v>
                </c:pt>
                <c:pt idx="2842">
                  <c:v>541304</c:v>
                </c:pt>
                <c:pt idx="2843">
                  <c:v>48622</c:v>
                </c:pt>
                <c:pt idx="2844">
                  <c:v>155399</c:v>
                </c:pt>
                <c:pt idx="2845">
                  <c:v>431179</c:v>
                </c:pt>
                <c:pt idx="2846">
                  <c:v>31935</c:v>
                </c:pt>
                <c:pt idx="2847">
                  <c:v>22788</c:v>
                </c:pt>
                <c:pt idx="2848">
                  <c:v>3418</c:v>
                </c:pt>
                <c:pt idx="2849">
                  <c:v>943</c:v>
                </c:pt>
                <c:pt idx="2850">
                  <c:v>99130</c:v>
                </c:pt>
                <c:pt idx="2851">
                  <c:v>2755</c:v>
                </c:pt>
                <c:pt idx="2852">
                  <c:v>572</c:v>
                </c:pt>
                <c:pt idx="2853">
                  <c:v>268556</c:v>
                </c:pt>
                <c:pt idx="2854">
                  <c:v>272115</c:v>
                </c:pt>
                <c:pt idx="2855">
                  <c:v>1526249</c:v>
                </c:pt>
                <c:pt idx="2856">
                  <c:v>4655</c:v>
                </c:pt>
                <c:pt idx="2857">
                  <c:v>33593</c:v>
                </c:pt>
                <c:pt idx="2858">
                  <c:v>8102</c:v>
                </c:pt>
                <c:pt idx="2859">
                  <c:v>19774</c:v>
                </c:pt>
                <c:pt idx="2860">
                  <c:v>38832</c:v>
                </c:pt>
                <c:pt idx="2861">
                  <c:v>55867</c:v>
                </c:pt>
                <c:pt idx="2862">
                  <c:v>37234</c:v>
                </c:pt>
                <c:pt idx="2863">
                  <c:v>5250</c:v>
                </c:pt>
                <c:pt idx="2864">
                  <c:v>16091</c:v>
                </c:pt>
                <c:pt idx="2865">
                  <c:v>853240</c:v>
                </c:pt>
                <c:pt idx="2866">
                  <c:v>548450</c:v>
                </c:pt>
                <c:pt idx="2867">
                  <c:v>384063</c:v>
                </c:pt>
                <c:pt idx="2868">
                  <c:v>1534</c:v>
                </c:pt>
                <c:pt idx="2869">
                  <c:v>199284</c:v>
                </c:pt>
                <c:pt idx="2870">
                  <c:v>114873</c:v>
                </c:pt>
                <c:pt idx="2871">
                  <c:v>311595</c:v>
                </c:pt>
                <c:pt idx="2872">
                  <c:v>179876</c:v>
                </c:pt>
                <c:pt idx="2873">
                  <c:v>1390837</c:v>
                </c:pt>
                <c:pt idx="2874">
                  <c:v>328105</c:v>
                </c:pt>
                <c:pt idx="2875">
                  <c:v>1401010</c:v>
                </c:pt>
                <c:pt idx="2876">
                  <c:v>24916</c:v>
                </c:pt>
                <c:pt idx="2877">
                  <c:v>2416</c:v>
                </c:pt>
                <c:pt idx="2878">
                  <c:v>117097</c:v>
                </c:pt>
                <c:pt idx="2879">
                  <c:v>13202</c:v>
                </c:pt>
                <c:pt idx="2880">
                  <c:v>11246</c:v>
                </c:pt>
                <c:pt idx="2881">
                  <c:v>216732</c:v>
                </c:pt>
                <c:pt idx="2882">
                  <c:v>157639</c:v>
                </c:pt>
                <c:pt idx="2883">
                  <c:v>468651</c:v>
                </c:pt>
                <c:pt idx="2884">
                  <c:v>24451</c:v>
                </c:pt>
                <c:pt idx="2885">
                  <c:v>637</c:v>
                </c:pt>
                <c:pt idx="2886">
                  <c:v>18582</c:v>
                </c:pt>
                <c:pt idx="2887">
                  <c:v>708</c:v>
                </c:pt>
                <c:pt idx="2888">
                  <c:v>8839</c:v>
                </c:pt>
                <c:pt idx="2889">
                  <c:v>3839</c:v>
                </c:pt>
                <c:pt idx="2890">
                  <c:v>15154</c:v>
                </c:pt>
                <c:pt idx="2891">
                  <c:v>3351</c:v>
                </c:pt>
                <c:pt idx="2892">
                  <c:v>484993</c:v>
                </c:pt>
                <c:pt idx="2893">
                  <c:v>550293</c:v>
                </c:pt>
                <c:pt idx="2894">
                  <c:v>9878</c:v>
                </c:pt>
                <c:pt idx="2895">
                  <c:v>107008</c:v>
                </c:pt>
                <c:pt idx="2896">
                  <c:v>283149</c:v>
                </c:pt>
                <c:pt idx="2897">
                  <c:v>3318029</c:v>
                </c:pt>
                <c:pt idx="2898">
                  <c:v>193718</c:v>
                </c:pt>
                <c:pt idx="2899">
                  <c:v>586034</c:v>
                </c:pt>
                <c:pt idx="2900">
                  <c:v>143508</c:v>
                </c:pt>
                <c:pt idx="2901">
                  <c:v>52444</c:v>
                </c:pt>
                <c:pt idx="2902">
                  <c:v>1124457</c:v>
                </c:pt>
                <c:pt idx="2903">
                  <c:v>254135</c:v>
                </c:pt>
                <c:pt idx="2904">
                  <c:v>2415948</c:v>
                </c:pt>
                <c:pt idx="2905">
                  <c:v>1718287</c:v>
                </c:pt>
                <c:pt idx="2906">
                  <c:v>63151</c:v>
                </c:pt>
                <c:pt idx="2907">
                  <c:v>590143</c:v>
                </c:pt>
                <c:pt idx="2908">
                  <c:v>423727</c:v>
                </c:pt>
                <c:pt idx="2909">
                  <c:v>46713</c:v>
                </c:pt>
                <c:pt idx="2910">
                  <c:v>22555</c:v>
                </c:pt>
                <c:pt idx="2911">
                  <c:v>145957</c:v>
                </c:pt>
                <c:pt idx="2912">
                  <c:v>174810</c:v>
                </c:pt>
                <c:pt idx="2913">
                  <c:v>4634</c:v>
                </c:pt>
                <c:pt idx="2914">
                  <c:v>5743</c:v>
                </c:pt>
                <c:pt idx="2915">
                  <c:v>253137</c:v>
                </c:pt>
                <c:pt idx="2916">
                  <c:v>1007434</c:v>
                </c:pt>
                <c:pt idx="2917">
                  <c:v>108</c:v>
                </c:pt>
                <c:pt idx="2918">
                  <c:v>612381</c:v>
                </c:pt>
                <c:pt idx="2919">
                  <c:v>5513574</c:v>
                </c:pt>
                <c:pt idx="2920">
                  <c:v>724120</c:v>
                </c:pt>
                <c:pt idx="2921">
                  <c:v>1880796</c:v>
                </c:pt>
                <c:pt idx="2922">
                  <c:v>2585</c:v>
                </c:pt>
                <c:pt idx="2923">
                  <c:v>18354</c:v>
                </c:pt>
                <c:pt idx="2924">
                  <c:v>3715</c:v>
                </c:pt>
                <c:pt idx="2925">
                  <c:v>3543</c:v>
                </c:pt>
                <c:pt idx="2926">
                  <c:v>52923</c:v>
                </c:pt>
                <c:pt idx="2927">
                  <c:v>58295</c:v>
                </c:pt>
                <c:pt idx="2928">
                  <c:v>3565</c:v>
                </c:pt>
                <c:pt idx="2929">
                  <c:v>61058</c:v>
                </c:pt>
                <c:pt idx="2930">
                  <c:v>39236</c:v>
                </c:pt>
                <c:pt idx="2931">
                  <c:v>4903</c:v>
                </c:pt>
                <c:pt idx="2932">
                  <c:v>6124</c:v>
                </c:pt>
                <c:pt idx="2933">
                  <c:v>352674</c:v>
                </c:pt>
                <c:pt idx="2934">
                  <c:v>3012</c:v>
                </c:pt>
                <c:pt idx="2935">
                  <c:v>169006</c:v>
                </c:pt>
                <c:pt idx="2936">
                  <c:v>304221</c:v>
                </c:pt>
                <c:pt idx="2937">
                  <c:v>109185</c:v>
                </c:pt>
                <c:pt idx="2938">
                  <c:v>117534</c:v>
                </c:pt>
                <c:pt idx="2939">
                  <c:v>54162</c:v>
                </c:pt>
                <c:pt idx="2940">
                  <c:v>583459</c:v>
                </c:pt>
                <c:pt idx="2941">
                  <c:v>19510</c:v>
                </c:pt>
                <c:pt idx="2942">
                  <c:v>3261</c:v>
                </c:pt>
                <c:pt idx="2943">
                  <c:v>99164</c:v>
                </c:pt>
                <c:pt idx="2944">
                  <c:v>9727</c:v>
                </c:pt>
                <c:pt idx="2945">
                  <c:v>12782</c:v>
                </c:pt>
                <c:pt idx="2946">
                  <c:v>7535</c:v>
                </c:pt>
                <c:pt idx="2947">
                  <c:v>633877</c:v>
                </c:pt>
                <c:pt idx="2948">
                  <c:v>191757</c:v>
                </c:pt>
                <c:pt idx="2949">
                  <c:v>159418</c:v>
                </c:pt>
                <c:pt idx="2950">
                  <c:v>70997</c:v>
                </c:pt>
                <c:pt idx="2951">
                  <c:v>386840</c:v>
                </c:pt>
                <c:pt idx="2952">
                  <c:v>5033533</c:v>
                </c:pt>
                <c:pt idx="2953">
                  <c:v>7048</c:v>
                </c:pt>
                <c:pt idx="2954">
                  <c:v>25101</c:v>
                </c:pt>
                <c:pt idx="2955">
                  <c:v>220737</c:v>
                </c:pt>
                <c:pt idx="2956">
                  <c:v>794235</c:v>
                </c:pt>
                <c:pt idx="2957">
                  <c:v>84</c:v>
                </c:pt>
                <c:pt idx="2958">
                  <c:v>359173</c:v>
                </c:pt>
                <c:pt idx="2959">
                  <c:v>104395</c:v>
                </c:pt>
                <c:pt idx="2960">
                  <c:v>55174</c:v>
                </c:pt>
                <c:pt idx="2961">
                  <c:v>129772</c:v>
                </c:pt>
                <c:pt idx="2962">
                  <c:v>245065</c:v>
                </c:pt>
                <c:pt idx="2963">
                  <c:v>88736</c:v>
                </c:pt>
                <c:pt idx="2964">
                  <c:v>1538024</c:v>
                </c:pt>
                <c:pt idx="2965">
                  <c:v>47706</c:v>
                </c:pt>
                <c:pt idx="2966">
                  <c:v>463412</c:v>
                </c:pt>
                <c:pt idx="2967">
                  <c:v>3189</c:v>
                </c:pt>
                <c:pt idx="2968">
                  <c:v>154129</c:v>
                </c:pt>
                <c:pt idx="2969">
                  <c:v>159299</c:v>
                </c:pt>
                <c:pt idx="2970">
                  <c:v>243468</c:v>
                </c:pt>
                <c:pt idx="2971">
                  <c:v>250291</c:v>
                </c:pt>
                <c:pt idx="2972">
                  <c:v>33487</c:v>
                </c:pt>
                <c:pt idx="2973">
                  <c:v>66487</c:v>
                </c:pt>
                <c:pt idx="2974">
                  <c:v>2840299</c:v>
                </c:pt>
                <c:pt idx="2975">
                  <c:v>15927</c:v>
                </c:pt>
                <c:pt idx="2976">
                  <c:v>4739429</c:v>
                </c:pt>
                <c:pt idx="2977">
                  <c:v>94753</c:v>
                </c:pt>
                <c:pt idx="2978">
                  <c:v>1053929</c:v>
                </c:pt>
                <c:pt idx="2979">
                  <c:v>33349</c:v>
                </c:pt>
                <c:pt idx="2980">
                  <c:v>33644</c:v>
                </c:pt>
                <c:pt idx="2981">
                  <c:v>2491624</c:v>
                </c:pt>
                <c:pt idx="2982">
                  <c:v>194817</c:v>
                </c:pt>
                <c:pt idx="2983">
                  <c:v>1569</c:v>
                </c:pt>
                <c:pt idx="2984">
                  <c:v>460992</c:v>
                </c:pt>
                <c:pt idx="2985">
                  <c:v>738</c:v>
                </c:pt>
                <c:pt idx="2986">
                  <c:v>229625</c:v>
                </c:pt>
                <c:pt idx="2987">
                  <c:v>85990</c:v>
                </c:pt>
                <c:pt idx="2988">
                  <c:v>47859</c:v>
                </c:pt>
                <c:pt idx="2989">
                  <c:v>103</c:v>
                </c:pt>
                <c:pt idx="2990">
                  <c:v>99964</c:v>
                </c:pt>
                <c:pt idx="2991">
                  <c:v>513</c:v>
                </c:pt>
                <c:pt idx="2992">
                  <c:v>123213</c:v>
                </c:pt>
                <c:pt idx="2993">
                  <c:v>4180</c:v>
                </c:pt>
                <c:pt idx="2994">
                  <c:v>236560</c:v>
                </c:pt>
                <c:pt idx="2995">
                  <c:v>491290</c:v>
                </c:pt>
                <c:pt idx="2996">
                  <c:v>6705</c:v>
                </c:pt>
                <c:pt idx="2997">
                  <c:v>44865</c:v>
                </c:pt>
                <c:pt idx="2998">
                  <c:v>279154</c:v>
                </c:pt>
                <c:pt idx="2999">
                  <c:v>5396579</c:v>
                </c:pt>
                <c:pt idx="3000">
                  <c:v>88414</c:v>
                </c:pt>
                <c:pt idx="3001">
                  <c:v>29667</c:v>
                </c:pt>
                <c:pt idx="3002">
                  <c:v>155121</c:v>
                </c:pt>
                <c:pt idx="3003">
                  <c:v>145292</c:v>
                </c:pt>
                <c:pt idx="3004">
                  <c:v>4289387</c:v>
                </c:pt>
                <c:pt idx="3005">
                  <c:v>1862</c:v>
                </c:pt>
                <c:pt idx="3006">
                  <c:v>436204</c:v>
                </c:pt>
                <c:pt idx="3007">
                  <c:v>68045</c:v>
                </c:pt>
                <c:pt idx="3008">
                  <c:v>110116</c:v>
                </c:pt>
                <c:pt idx="3009">
                  <c:v>356708</c:v>
                </c:pt>
                <c:pt idx="3010">
                  <c:v>121053</c:v>
                </c:pt>
                <c:pt idx="3011">
                  <c:v>44602</c:v>
                </c:pt>
                <c:pt idx="3012">
                  <c:v>7675</c:v>
                </c:pt>
                <c:pt idx="3013">
                  <c:v>5821</c:v>
                </c:pt>
                <c:pt idx="3014">
                  <c:v>472814</c:v>
                </c:pt>
                <c:pt idx="3015">
                  <c:v>436204</c:v>
                </c:pt>
                <c:pt idx="3016">
                  <c:v>248009</c:v>
                </c:pt>
                <c:pt idx="3017">
                  <c:v>236784</c:v>
                </c:pt>
                <c:pt idx="3018">
                  <c:v>449470</c:v>
                </c:pt>
                <c:pt idx="3019">
                  <c:v>1806</c:v>
                </c:pt>
                <c:pt idx="3020">
                  <c:v>360002</c:v>
                </c:pt>
                <c:pt idx="3021">
                  <c:v>419735</c:v>
                </c:pt>
                <c:pt idx="3022">
                  <c:v>230765</c:v>
                </c:pt>
                <c:pt idx="3023">
                  <c:v>189069</c:v>
                </c:pt>
                <c:pt idx="3024">
                  <c:v>757100</c:v>
                </c:pt>
                <c:pt idx="3025">
                  <c:v>189962</c:v>
                </c:pt>
                <c:pt idx="3026">
                  <c:v>7512</c:v>
                </c:pt>
                <c:pt idx="3027">
                  <c:v>1060676</c:v>
                </c:pt>
                <c:pt idx="3028">
                  <c:v>62479</c:v>
                </c:pt>
                <c:pt idx="3029">
                  <c:v>331515</c:v>
                </c:pt>
                <c:pt idx="3030">
                  <c:v>11047746</c:v>
                </c:pt>
                <c:pt idx="3031">
                  <c:v>53434</c:v>
                </c:pt>
                <c:pt idx="3032">
                  <c:v>2333124</c:v>
                </c:pt>
                <c:pt idx="3033">
                  <c:v>53275</c:v>
                </c:pt>
                <c:pt idx="3034">
                  <c:v>50535</c:v>
                </c:pt>
                <c:pt idx="3035">
                  <c:v>45602</c:v>
                </c:pt>
                <c:pt idx="3036">
                  <c:v>22275</c:v>
                </c:pt>
                <c:pt idx="3037">
                  <c:v>61203</c:v>
                </c:pt>
                <c:pt idx="3038">
                  <c:v>1530</c:v>
                </c:pt>
                <c:pt idx="3039">
                  <c:v>324381</c:v>
                </c:pt>
                <c:pt idx="3040">
                  <c:v>7055</c:v>
                </c:pt>
                <c:pt idx="3041">
                  <c:v>114735</c:v>
                </c:pt>
                <c:pt idx="3042">
                  <c:v>7459</c:v>
                </c:pt>
                <c:pt idx="3043">
                  <c:v>467713</c:v>
                </c:pt>
                <c:pt idx="3044">
                  <c:v>6304</c:v>
                </c:pt>
                <c:pt idx="3045">
                  <c:v>733</c:v>
                </c:pt>
                <c:pt idx="3046">
                  <c:v>224985</c:v>
                </c:pt>
                <c:pt idx="3047">
                  <c:v>540411</c:v>
                </c:pt>
                <c:pt idx="3048">
                  <c:v>66915</c:v>
                </c:pt>
                <c:pt idx="3049">
                  <c:v>33462</c:v>
                </c:pt>
                <c:pt idx="3050">
                  <c:v>6590</c:v>
                </c:pt>
                <c:pt idx="3051">
                  <c:v>45974</c:v>
                </c:pt>
                <c:pt idx="3052">
                  <c:v>229284</c:v>
                </c:pt>
                <c:pt idx="3053">
                  <c:v>187883</c:v>
                </c:pt>
                <c:pt idx="3054">
                  <c:v>37676</c:v>
                </c:pt>
                <c:pt idx="3055">
                  <c:v>10425</c:v>
                </c:pt>
                <c:pt idx="3056">
                  <c:v>238244</c:v>
                </c:pt>
                <c:pt idx="3057">
                  <c:v>12369</c:v>
                </c:pt>
                <c:pt idx="3058">
                  <c:v>20339</c:v>
                </c:pt>
                <c:pt idx="3059">
                  <c:v>905217</c:v>
                </c:pt>
                <c:pt idx="3060">
                  <c:v>13354</c:v>
                </c:pt>
                <c:pt idx="3061">
                  <c:v>49009</c:v>
                </c:pt>
                <c:pt idx="3062">
                  <c:v>345366</c:v>
                </c:pt>
                <c:pt idx="3063">
                  <c:v>20150</c:v>
                </c:pt>
                <c:pt idx="3064">
                  <c:v>149983</c:v>
                </c:pt>
                <c:pt idx="3065">
                  <c:v>24193</c:v>
                </c:pt>
                <c:pt idx="3066">
                  <c:v>3303</c:v>
                </c:pt>
                <c:pt idx="3067">
                  <c:v>2311800</c:v>
                </c:pt>
                <c:pt idx="3068">
                  <c:v>124419</c:v>
                </c:pt>
                <c:pt idx="3069">
                  <c:v>40580</c:v>
                </c:pt>
                <c:pt idx="3070">
                  <c:v>12629</c:v>
                </c:pt>
                <c:pt idx="3071">
                  <c:v>177046</c:v>
                </c:pt>
                <c:pt idx="3072">
                  <c:v>59559</c:v>
                </c:pt>
                <c:pt idx="3073">
                  <c:v>233155</c:v>
                </c:pt>
                <c:pt idx="3074">
                  <c:v>432823</c:v>
                </c:pt>
                <c:pt idx="3075">
                  <c:v>934776</c:v>
                </c:pt>
                <c:pt idx="3076">
                  <c:v>325803</c:v>
                </c:pt>
                <c:pt idx="3077">
                  <c:v>24727</c:v>
                </c:pt>
                <c:pt idx="3078">
                  <c:v>35221</c:v>
                </c:pt>
                <c:pt idx="3079">
                  <c:v>1919098</c:v>
                </c:pt>
                <c:pt idx="3080">
                  <c:v>7101</c:v>
                </c:pt>
                <c:pt idx="3081">
                  <c:v>2086429</c:v>
                </c:pt>
                <c:pt idx="3082">
                  <c:v>132153</c:v>
                </c:pt>
                <c:pt idx="3083">
                  <c:v>31790</c:v>
                </c:pt>
                <c:pt idx="3084">
                  <c:v>136965</c:v>
                </c:pt>
                <c:pt idx="3085">
                  <c:v>66819</c:v>
                </c:pt>
                <c:pt idx="3086">
                  <c:v>105615</c:v>
                </c:pt>
                <c:pt idx="3087">
                  <c:v>974730</c:v>
                </c:pt>
                <c:pt idx="3088">
                  <c:v>298409</c:v>
                </c:pt>
                <c:pt idx="3089">
                  <c:v>89615</c:v>
                </c:pt>
                <c:pt idx="3090">
                  <c:v>362268</c:v>
                </c:pt>
                <c:pt idx="3091">
                  <c:v>242267</c:v>
                </c:pt>
                <c:pt idx="3092">
                  <c:v>292911</c:v>
                </c:pt>
                <c:pt idx="3093">
                  <c:v>49650</c:v>
                </c:pt>
                <c:pt idx="3094">
                  <c:v>82605</c:v>
                </c:pt>
                <c:pt idx="3095">
                  <c:v>403978</c:v>
                </c:pt>
                <c:pt idx="3096">
                  <c:v>45837</c:v>
                </c:pt>
                <c:pt idx="3097">
                  <c:v>4096711</c:v>
                </c:pt>
                <c:pt idx="3098">
                  <c:v>60479</c:v>
                </c:pt>
                <c:pt idx="3099">
                  <c:v>62030</c:v>
                </c:pt>
                <c:pt idx="3100">
                  <c:v>52802</c:v>
                </c:pt>
                <c:pt idx="3101">
                  <c:v>652201</c:v>
                </c:pt>
                <c:pt idx="3102">
                  <c:v>241618</c:v>
                </c:pt>
                <c:pt idx="3103">
                  <c:v>100766</c:v>
                </c:pt>
                <c:pt idx="3104">
                  <c:v>36439</c:v>
                </c:pt>
                <c:pt idx="3105">
                  <c:v>375542</c:v>
                </c:pt>
                <c:pt idx="3106">
                  <c:v>3830926</c:v>
                </c:pt>
                <c:pt idx="3107">
                  <c:v>840842</c:v>
                </c:pt>
                <c:pt idx="3108">
                  <c:v>48273</c:v>
                </c:pt>
                <c:pt idx="3109">
                  <c:v>933</c:v>
                </c:pt>
                <c:pt idx="3110">
                  <c:v>16879</c:v>
                </c:pt>
                <c:pt idx="3111">
                  <c:v>2731236</c:v>
                </c:pt>
                <c:pt idx="3112">
                  <c:v>231244</c:v>
                </c:pt>
                <c:pt idx="3113">
                  <c:v>102427</c:v>
                </c:pt>
                <c:pt idx="3114">
                  <c:v>1754</c:v>
                </c:pt>
                <c:pt idx="3115">
                  <c:v>106250</c:v>
                </c:pt>
                <c:pt idx="3116">
                  <c:v>32048</c:v>
                </c:pt>
                <c:pt idx="3117">
                  <c:v>5316</c:v>
                </c:pt>
                <c:pt idx="3118">
                  <c:v>466902</c:v>
                </c:pt>
                <c:pt idx="3119">
                  <c:v>275374</c:v>
                </c:pt>
                <c:pt idx="3120">
                  <c:v>16207</c:v>
                </c:pt>
                <c:pt idx="3121">
                  <c:v>100921</c:v>
                </c:pt>
                <c:pt idx="3122">
                  <c:v>117797</c:v>
                </c:pt>
                <c:pt idx="3123">
                  <c:v>3672</c:v>
                </c:pt>
                <c:pt idx="3124">
                  <c:v>617709</c:v>
                </c:pt>
                <c:pt idx="3125">
                  <c:v>7659</c:v>
                </c:pt>
                <c:pt idx="3126">
                  <c:v>2375393</c:v>
                </c:pt>
                <c:pt idx="3127">
                  <c:v>292077</c:v>
                </c:pt>
                <c:pt idx="3128">
                  <c:v>393236</c:v>
                </c:pt>
                <c:pt idx="3129">
                  <c:v>60289</c:v>
                </c:pt>
                <c:pt idx="3130">
                  <c:v>136936</c:v>
                </c:pt>
                <c:pt idx="3131">
                  <c:v>278715</c:v>
                </c:pt>
                <c:pt idx="3132">
                  <c:v>41547</c:v>
                </c:pt>
                <c:pt idx="3133">
                  <c:v>2378</c:v>
                </c:pt>
                <c:pt idx="3134">
                  <c:v>834</c:v>
                </c:pt>
                <c:pt idx="3135">
                  <c:v>28296</c:v>
                </c:pt>
                <c:pt idx="3136">
                  <c:v>34300</c:v>
                </c:pt>
                <c:pt idx="3137">
                  <c:v>75450</c:v>
                </c:pt>
                <c:pt idx="3138">
                  <c:v>726688</c:v>
                </c:pt>
                <c:pt idx="3139">
                  <c:v>135248</c:v>
                </c:pt>
                <c:pt idx="3140">
                  <c:v>305334</c:v>
                </c:pt>
                <c:pt idx="3141">
                  <c:v>15100</c:v>
                </c:pt>
                <c:pt idx="3142">
                  <c:v>44675</c:v>
                </c:pt>
                <c:pt idx="3143">
                  <c:v>7191</c:v>
                </c:pt>
                <c:pt idx="3144">
                  <c:v>444743</c:v>
                </c:pt>
                <c:pt idx="3145">
                  <c:v>306796</c:v>
                </c:pt>
                <c:pt idx="3146">
                  <c:v>32308</c:v>
                </c:pt>
                <c:pt idx="3147">
                  <c:v>78403</c:v>
                </c:pt>
                <c:pt idx="3148">
                  <c:v>7872739</c:v>
                </c:pt>
                <c:pt idx="3149">
                  <c:v>689850</c:v>
                </c:pt>
                <c:pt idx="3150">
                  <c:v>3621</c:v>
                </c:pt>
                <c:pt idx="3151">
                  <c:v>9078</c:v>
                </c:pt>
                <c:pt idx="3152">
                  <c:v>32708</c:v>
                </c:pt>
                <c:pt idx="3153">
                  <c:v>150150</c:v>
                </c:pt>
                <c:pt idx="3154">
                  <c:v>300643</c:v>
                </c:pt>
                <c:pt idx="3155">
                  <c:v>100</c:v>
                </c:pt>
                <c:pt idx="3156">
                  <c:v>11200</c:v>
                </c:pt>
                <c:pt idx="3157">
                  <c:v>8652</c:v>
                </c:pt>
                <c:pt idx="3158">
                  <c:v>551</c:v>
                </c:pt>
                <c:pt idx="3159">
                  <c:v>441733</c:v>
                </c:pt>
                <c:pt idx="3160">
                  <c:v>4446</c:v>
                </c:pt>
                <c:pt idx="3161">
                  <c:v>301202</c:v>
                </c:pt>
                <c:pt idx="3162">
                  <c:v>53191</c:v>
                </c:pt>
                <c:pt idx="3163">
                  <c:v>395050</c:v>
                </c:pt>
                <c:pt idx="3164">
                  <c:v>332</c:v>
                </c:pt>
                <c:pt idx="3165">
                  <c:v>259441</c:v>
                </c:pt>
                <c:pt idx="3166">
                  <c:v>65591</c:v>
                </c:pt>
                <c:pt idx="3167">
                  <c:v>23176</c:v>
                </c:pt>
                <c:pt idx="3168">
                  <c:v>289277</c:v>
                </c:pt>
                <c:pt idx="3169">
                  <c:v>3</c:v>
                </c:pt>
                <c:pt idx="3170">
                  <c:v>410454</c:v>
                </c:pt>
                <c:pt idx="3171">
                  <c:v>27493</c:v>
                </c:pt>
                <c:pt idx="3172">
                  <c:v>3346593</c:v>
                </c:pt>
                <c:pt idx="3173">
                  <c:v>44305</c:v>
                </c:pt>
                <c:pt idx="3174">
                  <c:v>241608</c:v>
                </c:pt>
                <c:pt idx="3175">
                  <c:v>198732</c:v>
                </c:pt>
                <c:pt idx="3176">
                  <c:v>3740</c:v>
                </c:pt>
                <c:pt idx="3177">
                  <c:v>4533</c:v>
                </c:pt>
                <c:pt idx="3178">
                  <c:v>73684</c:v>
                </c:pt>
                <c:pt idx="3179">
                  <c:v>316118</c:v>
                </c:pt>
                <c:pt idx="3180">
                  <c:v>136757</c:v>
                </c:pt>
                <c:pt idx="3181">
                  <c:v>341</c:v>
                </c:pt>
                <c:pt idx="3182">
                  <c:v>34086</c:v>
                </c:pt>
                <c:pt idx="3183">
                  <c:v>3994</c:v>
                </c:pt>
                <c:pt idx="3184">
                  <c:v>2133</c:v>
                </c:pt>
                <c:pt idx="3185">
                  <c:v>149110</c:v>
                </c:pt>
                <c:pt idx="3186">
                  <c:v>119065</c:v>
                </c:pt>
                <c:pt idx="3187">
                  <c:v>699822</c:v>
                </c:pt>
                <c:pt idx="3188">
                  <c:v>4635</c:v>
                </c:pt>
                <c:pt idx="3189">
                  <c:v>3662</c:v>
                </c:pt>
                <c:pt idx="3190">
                  <c:v>811380</c:v>
                </c:pt>
                <c:pt idx="3191">
                  <c:v>1621</c:v>
                </c:pt>
                <c:pt idx="3192">
                  <c:v>61201</c:v>
                </c:pt>
                <c:pt idx="3193">
                  <c:v>1179779</c:v>
                </c:pt>
                <c:pt idx="3194">
                  <c:v>132186</c:v>
                </c:pt>
                <c:pt idx="3195">
                  <c:v>175643</c:v>
                </c:pt>
                <c:pt idx="3196">
                  <c:v>203667</c:v>
                </c:pt>
                <c:pt idx="3197">
                  <c:v>136976</c:v>
                </c:pt>
                <c:pt idx="3198">
                  <c:v>93536</c:v>
                </c:pt>
                <c:pt idx="3199">
                  <c:v>321127</c:v>
                </c:pt>
                <c:pt idx="3200">
                  <c:v>3906</c:v>
                </c:pt>
                <c:pt idx="3201">
                  <c:v>3499954</c:v>
                </c:pt>
                <c:pt idx="3202">
                  <c:v>17223</c:v>
                </c:pt>
                <c:pt idx="3203">
                  <c:v>36816</c:v>
                </c:pt>
                <c:pt idx="3204">
                  <c:v>346519</c:v>
                </c:pt>
                <c:pt idx="3205">
                  <c:v>39271</c:v>
                </c:pt>
                <c:pt idx="3206">
                  <c:v>7436</c:v>
                </c:pt>
                <c:pt idx="3207">
                  <c:v>19098</c:v>
                </c:pt>
                <c:pt idx="3208">
                  <c:v>115429</c:v>
                </c:pt>
                <c:pt idx="3209">
                  <c:v>298</c:v>
                </c:pt>
                <c:pt idx="3210">
                  <c:v>291181</c:v>
                </c:pt>
                <c:pt idx="3211">
                  <c:v>1237</c:v>
                </c:pt>
                <c:pt idx="3212">
                  <c:v>123187</c:v>
                </c:pt>
                <c:pt idx="3213">
                  <c:v>685939</c:v>
                </c:pt>
                <c:pt idx="3214">
                  <c:v>220418</c:v>
                </c:pt>
                <c:pt idx="3215">
                  <c:v>171632</c:v>
                </c:pt>
                <c:pt idx="3216">
                  <c:v>36880</c:v>
                </c:pt>
                <c:pt idx="3217">
                  <c:v>7252</c:v>
                </c:pt>
                <c:pt idx="3218">
                  <c:v>227181</c:v>
                </c:pt>
                <c:pt idx="3219">
                  <c:v>65532</c:v>
                </c:pt>
                <c:pt idx="3220">
                  <c:v>149499</c:v>
                </c:pt>
                <c:pt idx="3221">
                  <c:v>1172879</c:v>
                </c:pt>
                <c:pt idx="3222">
                  <c:v>38010</c:v>
                </c:pt>
                <c:pt idx="3223">
                  <c:v>61973</c:v>
                </c:pt>
                <c:pt idx="3224">
                  <c:v>662</c:v>
                </c:pt>
                <c:pt idx="3225">
                  <c:v>281407</c:v>
                </c:pt>
                <c:pt idx="3226">
                  <c:v>359966</c:v>
                </c:pt>
                <c:pt idx="3227">
                  <c:v>812586</c:v>
                </c:pt>
                <c:pt idx="3228">
                  <c:v>35839</c:v>
                </c:pt>
                <c:pt idx="3229">
                  <c:v>283247</c:v>
                </c:pt>
                <c:pt idx="3230">
                  <c:v>144136</c:v>
                </c:pt>
                <c:pt idx="3231">
                  <c:v>4723</c:v>
                </c:pt>
                <c:pt idx="3232">
                  <c:v>2177043</c:v>
                </c:pt>
                <c:pt idx="3233">
                  <c:v>47029</c:v>
                </c:pt>
                <c:pt idx="3234">
                  <c:v>46983</c:v>
                </c:pt>
                <c:pt idx="3235">
                  <c:v>122301</c:v>
                </c:pt>
                <c:pt idx="3236">
                  <c:v>23332</c:v>
                </c:pt>
                <c:pt idx="3237">
                  <c:v>245052</c:v>
                </c:pt>
                <c:pt idx="3238">
                  <c:v>364421</c:v>
                </c:pt>
                <c:pt idx="3239">
                  <c:v>1986</c:v>
                </c:pt>
                <c:pt idx="3240">
                  <c:v>563</c:v>
                </c:pt>
                <c:pt idx="3241">
                  <c:v>54785</c:v>
                </c:pt>
                <c:pt idx="3242">
                  <c:v>6868</c:v>
                </c:pt>
                <c:pt idx="3243">
                  <c:v>36995</c:v>
                </c:pt>
                <c:pt idx="3244">
                  <c:v>172221</c:v>
                </c:pt>
                <c:pt idx="3245">
                  <c:v>549378</c:v>
                </c:pt>
                <c:pt idx="3246">
                  <c:v>1589179</c:v>
                </c:pt>
                <c:pt idx="3247">
                  <c:v>14598</c:v>
                </c:pt>
                <c:pt idx="3248">
                  <c:v>896</c:v>
                </c:pt>
                <c:pt idx="3249">
                  <c:v>6343834</c:v>
                </c:pt>
                <c:pt idx="3250">
                  <c:v>476</c:v>
                </c:pt>
                <c:pt idx="3251">
                  <c:v>3866</c:v>
                </c:pt>
                <c:pt idx="3252">
                  <c:v>73786</c:v>
                </c:pt>
                <c:pt idx="3253">
                  <c:v>492436</c:v>
                </c:pt>
                <c:pt idx="3254">
                  <c:v>10704</c:v>
                </c:pt>
                <c:pt idx="3255">
                  <c:v>43145</c:v>
                </c:pt>
                <c:pt idx="3256">
                  <c:v>44136</c:v>
                </c:pt>
                <c:pt idx="3257">
                  <c:v>3064</c:v>
                </c:pt>
                <c:pt idx="3258">
                  <c:v>26242</c:v>
                </c:pt>
                <c:pt idx="3259">
                  <c:v>27756</c:v>
                </c:pt>
                <c:pt idx="3260">
                  <c:v>56926</c:v>
                </c:pt>
                <c:pt idx="3261">
                  <c:v>400249</c:v>
                </c:pt>
                <c:pt idx="3262">
                  <c:v>68914</c:v>
                </c:pt>
                <c:pt idx="3263">
                  <c:v>62860</c:v>
                </c:pt>
                <c:pt idx="3264">
                  <c:v>223787</c:v>
                </c:pt>
                <c:pt idx="3265">
                  <c:v>10361</c:v>
                </c:pt>
                <c:pt idx="3266">
                  <c:v>16846</c:v>
                </c:pt>
                <c:pt idx="3267">
                  <c:v>4926</c:v>
                </c:pt>
                <c:pt idx="3268">
                  <c:v>68265</c:v>
                </c:pt>
                <c:pt idx="3269">
                  <c:v>26504</c:v>
                </c:pt>
                <c:pt idx="3270">
                  <c:v>5024</c:v>
                </c:pt>
                <c:pt idx="3271">
                  <c:v>12381</c:v>
                </c:pt>
                <c:pt idx="3272">
                  <c:v>59942</c:v>
                </c:pt>
                <c:pt idx="3273">
                  <c:v>5555</c:v>
                </c:pt>
                <c:pt idx="3274">
                  <c:v>3093</c:v>
                </c:pt>
                <c:pt idx="3275">
                  <c:v>229792</c:v>
                </c:pt>
                <c:pt idx="3276">
                  <c:v>98429</c:v>
                </c:pt>
                <c:pt idx="3277">
                  <c:v>141117</c:v>
                </c:pt>
                <c:pt idx="3278">
                  <c:v>49237</c:v>
                </c:pt>
                <c:pt idx="3279">
                  <c:v>2277193</c:v>
                </c:pt>
                <c:pt idx="3280">
                  <c:v>162782</c:v>
                </c:pt>
                <c:pt idx="3281">
                  <c:v>8998</c:v>
                </c:pt>
                <c:pt idx="3282">
                  <c:v>33204</c:v>
                </c:pt>
                <c:pt idx="3283">
                  <c:v>1719275</c:v>
                </c:pt>
                <c:pt idx="3284">
                  <c:v>161974</c:v>
                </c:pt>
                <c:pt idx="3285">
                  <c:v>654870</c:v>
                </c:pt>
                <c:pt idx="3286">
                  <c:v>50437</c:v>
                </c:pt>
                <c:pt idx="3287">
                  <c:v>320903</c:v>
                </c:pt>
                <c:pt idx="3288">
                  <c:v>30717</c:v>
                </c:pt>
                <c:pt idx="3289">
                  <c:v>285731</c:v>
                </c:pt>
                <c:pt idx="3290">
                  <c:v>30169</c:v>
                </c:pt>
                <c:pt idx="3291">
                  <c:v>1169</c:v>
                </c:pt>
                <c:pt idx="3292">
                  <c:v>6641</c:v>
                </c:pt>
                <c:pt idx="3293">
                  <c:v>210217</c:v>
                </c:pt>
                <c:pt idx="3294">
                  <c:v>39478</c:v>
                </c:pt>
                <c:pt idx="3295">
                  <c:v>23149</c:v>
                </c:pt>
                <c:pt idx="3296">
                  <c:v>98023</c:v>
                </c:pt>
                <c:pt idx="3297">
                  <c:v>93657</c:v>
                </c:pt>
                <c:pt idx="3298">
                  <c:v>16694</c:v>
                </c:pt>
                <c:pt idx="3299">
                  <c:v>74791</c:v>
                </c:pt>
                <c:pt idx="3300">
                  <c:v>870</c:v>
                </c:pt>
                <c:pt idx="3301">
                  <c:v>92</c:v>
                </c:pt>
                <c:pt idx="3302">
                  <c:v>86</c:v>
                </c:pt>
                <c:pt idx="3303">
                  <c:v>9802164</c:v>
                </c:pt>
                <c:pt idx="3304">
                  <c:v>575189</c:v>
                </c:pt>
                <c:pt idx="3305">
                  <c:v>24531</c:v>
                </c:pt>
                <c:pt idx="3306">
                  <c:v>52308</c:v>
                </c:pt>
                <c:pt idx="3307">
                  <c:v>215548</c:v>
                </c:pt>
                <c:pt idx="3308">
                  <c:v>83226</c:v>
                </c:pt>
                <c:pt idx="3309">
                  <c:v>313023</c:v>
                </c:pt>
                <c:pt idx="3310">
                  <c:v>7344</c:v>
                </c:pt>
                <c:pt idx="3311">
                  <c:v>5447</c:v>
                </c:pt>
                <c:pt idx="3312">
                  <c:v>65610</c:v>
                </c:pt>
                <c:pt idx="3313">
                  <c:v>5227179</c:v>
                </c:pt>
                <c:pt idx="3314">
                  <c:v>951121</c:v>
                </c:pt>
                <c:pt idx="3315">
                  <c:v>3</c:v>
                </c:pt>
                <c:pt idx="3316">
                  <c:v>4188</c:v>
                </c:pt>
                <c:pt idx="3317">
                  <c:v>75408</c:v>
                </c:pt>
                <c:pt idx="3318">
                  <c:v>2823243</c:v>
                </c:pt>
                <c:pt idx="3319">
                  <c:v>14951</c:v>
                </c:pt>
                <c:pt idx="3320">
                  <c:v>923175</c:v>
                </c:pt>
                <c:pt idx="3321">
                  <c:v>696354</c:v>
                </c:pt>
                <c:pt idx="3322">
                  <c:v>1408771</c:v>
                </c:pt>
                <c:pt idx="3323">
                  <c:v>2675231</c:v>
                </c:pt>
                <c:pt idx="3324">
                  <c:v>2854951</c:v>
                </c:pt>
                <c:pt idx="3325">
                  <c:v>294</c:v>
                </c:pt>
                <c:pt idx="3326">
                  <c:v>11656</c:v>
                </c:pt>
                <c:pt idx="3327">
                  <c:v>15134</c:v>
                </c:pt>
                <c:pt idx="3328">
                  <c:v>8637</c:v>
                </c:pt>
                <c:pt idx="3329">
                  <c:v>49755</c:v>
                </c:pt>
                <c:pt idx="3330">
                  <c:v>30696</c:v>
                </c:pt>
                <c:pt idx="3331">
                  <c:v>221725</c:v>
                </c:pt>
                <c:pt idx="3332">
                  <c:v>41702</c:v>
                </c:pt>
                <c:pt idx="3333">
                  <c:v>71274</c:v>
                </c:pt>
                <c:pt idx="3334">
                  <c:v>6988</c:v>
                </c:pt>
                <c:pt idx="3335">
                  <c:v>3142</c:v>
                </c:pt>
                <c:pt idx="3336">
                  <c:v>34106</c:v>
                </c:pt>
                <c:pt idx="3337">
                  <c:v>266613</c:v>
                </c:pt>
                <c:pt idx="3338">
                  <c:v>2045</c:v>
                </c:pt>
                <c:pt idx="3339">
                  <c:v>2979449</c:v>
                </c:pt>
                <c:pt idx="3340">
                  <c:v>60678</c:v>
                </c:pt>
                <c:pt idx="3341">
                  <c:v>101457</c:v>
                </c:pt>
                <c:pt idx="3342">
                  <c:v>37765</c:v>
                </c:pt>
                <c:pt idx="3343">
                  <c:v>12464</c:v>
                </c:pt>
                <c:pt idx="3344">
                  <c:v>3</c:v>
                </c:pt>
                <c:pt idx="3345">
                  <c:v>215403</c:v>
                </c:pt>
                <c:pt idx="3346">
                  <c:v>206844</c:v>
                </c:pt>
                <c:pt idx="3347">
                  <c:v>660</c:v>
                </c:pt>
                <c:pt idx="3348">
                  <c:v>7147661</c:v>
                </c:pt>
                <c:pt idx="3349">
                  <c:v>217516</c:v>
                </c:pt>
                <c:pt idx="3350">
                  <c:v>12986</c:v>
                </c:pt>
                <c:pt idx="3351">
                  <c:v>13254552</c:v>
                </c:pt>
                <c:pt idx="3352">
                  <c:v>2278</c:v>
                </c:pt>
                <c:pt idx="3353">
                  <c:v>43844</c:v>
                </c:pt>
                <c:pt idx="3354">
                  <c:v>69669</c:v>
                </c:pt>
                <c:pt idx="3355">
                  <c:v>62631</c:v>
                </c:pt>
                <c:pt idx="3356">
                  <c:v>30783</c:v>
                </c:pt>
                <c:pt idx="3357">
                  <c:v>1641</c:v>
                </c:pt>
                <c:pt idx="3358">
                  <c:v>875524</c:v>
                </c:pt>
                <c:pt idx="3359">
                  <c:v>40272</c:v>
                </c:pt>
                <c:pt idx="3360">
                  <c:v>286805</c:v>
                </c:pt>
                <c:pt idx="3361">
                  <c:v>241062</c:v>
                </c:pt>
                <c:pt idx="3362">
                  <c:v>10698</c:v>
                </c:pt>
                <c:pt idx="3363">
                  <c:v>32765</c:v>
                </c:pt>
                <c:pt idx="3364">
                  <c:v>1379141</c:v>
                </c:pt>
                <c:pt idx="3365">
                  <c:v>10055</c:v>
                </c:pt>
                <c:pt idx="3366">
                  <c:v>75438</c:v>
                </c:pt>
                <c:pt idx="3367">
                  <c:v>143589</c:v>
                </c:pt>
                <c:pt idx="3368">
                  <c:v>16326</c:v>
                </c:pt>
                <c:pt idx="3369">
                  <c:v>18853</c:v>
                </c:pt>
                <c:pt idx="3370">
                  <c:v>58928</c:v>
                </c:pt>
                <c:pt idx="3371">
                  <c:v>27016</c:v>
                </c:pt>
                <c:pt idx="3372">
                  <c:v>3899</c:v>
                </c:pt>
                <c:pt idx="3373">
                  <c:v>216647</c:v>
                </c:pt>
                <c:pt idx="3374">
                  <c:v>1084258</c:v>
                </c:pt>
                <c:pt idx="3375">
                  <c:v>19301</c:v>
                </c:pt>
                <c:pt idx="3376">
                  <c:v>2555940</c:v>
                </c:pt>
                <c:pt idx="3377">
                  <c:v>56446</c:v>
                </c:pt>
                <c:pt idx="3378">
                  <c:v>55771</c:v>
                </c:pt>
                <c:pt idx="3379">
                  <c:v>2345</c:v>
                </c:pt>
                <c:pt idx="3380">
                  <c:v>170508</c:v>
                </c:pt>
                <c:pt idx="3381">
                  <c:v>4608</c:v>
                </c:pt>
                <c:pt idx="3382">
                  <c:v>1901</c:v>
                </c:pt>
                <c:pt idx="3383">
                  <c:v>61604</c:v>
                </c:pt>
                <c:pt idx="3384">
                  <c:v>451926</c:v>
                </c:pt>
                <c:pt idx="3385">
                  <c:v>368081</c:v>
                </c:pt>
                <c:pt idx="3386">
                  <c:v>357559</c:v>
                </c:pt>
                <c:pt idx="3387">
                  <c:v>260476</c:v>
                </c:pt>
                <c:pt idx="3388">
                  <c:v>4891</c:v>
                </c:pt>
                <c:pt idx="3389">
                  <c:v>362798</c:v>
                </c:pt>
                <c:pt idx="3390">
                  <c:v>1972774</c:v>
                </c:pt>
                <c:pt idx="3391">
                  <c:v>4718</c:v>
                </c:pt>
                <c:pt idx="3392">
                  <c:v>469173</c:v>
                </c:pt>
                <c:pt idx="3393">
                  <c:v>263203</c:v>
                </c:pt>
                <c:pt idx="3394">
                  <c:v>553918</c:v>
                </c:pt>
                <c:pt idx="3395">
                  <c:v>113833</c:v>
                </c:pt>
                <c:pt idx="3396">
                  <c:v>7967692</c:v>
                </c:pt>
                <c:pt idx="3397">
                  <c:v>10865</c:v>
                </c:pt>
                <c:pt idx="3398">
                  <c:v>28027</c:v>
                </c:pt>
                <c:pt idx="3399">
                  <c:v>49277</c:v>
                </c:pt>
                <c:pt idx="3400">
                  <c:v>10645</c:v>
                </c:pt>
                <c:pt idx="3401">
                  <c:v>2578</c:v>
                </c:pt>
                <c:pt idx="3402">
                  <c:v>3326</c:v>
                </c:pt>
                <c:pt idx="3403">
                  <c:v>10262067</c:v>
                </c:pt>
                <c:pt idx="3404">
                  <c:v>937</c:v>
                </c:pt>
                <c:pt idx="3405">
                  <c:v>64615</c:v>
                </c:pt>
                <c:pt idx="3406">
                  <c:v>89754</c:v>
                </c:pt>
                <c:pt idx="3407">
                  <c:v>310676</c:v>
                </c:pt>
                <c:pt idx="3408">
                  <c:v>3373674</c:v>
                </c:pt>
                <c:pt idx="3409">
                  <c:v>282106</c:v>
                </c:pt>
                <c:pt idx="3410">
                  <c:v>19</c:v>
                </c:pt>
                <c:pt idx="3411">
                  <c:v>1308</c:v>
                </c:pt>
                <c:pt idx="3412">
                  <c:v>13744</c:v>
                </c:pt>
                <c:pt idx="3413">
                  <c:v>223</c:v>
                </c:pt>
                <c:pt idx="3414">
                  <c:v>52257</c:v>
                </c:pt>
                <c:pt idx="3415">
                  <c:v>281839</c:v>
                </c:pt>
                <c:pt idx="3416">
                  <c:v>977035</c:v>
                </c:pt>
                <c:pt idx="3417">
                  <c:v>32069</c:v>
                </c:pt>
                <c:pt idx="3418">
                  <c:v>12451</c:v>
                </c:pt>
                <c:pt idx="3419">
                  <c:v>240</c:v>
                </c:pt>
                <c:pt idx="3420">
                  <c:v>21713</c:v>
                </c:pt>
                <c:pt idx="3421">
                  <c:v>17456</c:v>
                </c:pt>
                <c:pt idx="3422">
                  <c:v>12400</c:v>
                </c:pt>
                <c:pt idx="3423">
                  <c:v>6742</c:v>
                </c:pt>
                <c:pt idx="3424">
                  <c:v>4239</c:v>
                </c:pt>
                <c:pt idx="3425">
                  <c:v>1065215</c:v>
                </c:pt>
                <c:pt idx="3426">
                  <c:v>35571</c:v>
                </c:pt>
                <c:pt idx="3427">
                  <c:v>22007</c:v>
                </c:pt>
                <c:pt idx="3428">
                  <c:v>1886</c:v>
                </c:pt>
                <c:pt idx="3429">
                  <c:v>143517</c:v>
                </c:pt>
                <c:pt idx="3430">
                  <c:v>5092</c:v>
                </c:pt>
                <c:pt idx="3431">
                  <c:v>6495</c:v>
                </c:pt>
                <c:pt idx="3432">
                  <c:v>2175842</c:v>
                </c:pt>
                <c:pt idx="3433">
                  <c:v>1616278</c:v>
                </c:pt>
                <c:pt idx="3434">
                  <c:v>5871</c:v>
                </c:pt>
                <c:pt idx="3435">
                  <c:v>66918</c:v>
                </c:pt>
                <c:pt idx="3436">
                  <c:v>248973</c:v>
                </c:pt>
                <c:pt idx="3437">
                  <c:v>190847</c:v>
                </c:pt>
                <c:pt idx="3438">
                  <c:v>40111</c:v>
                </c:pt>
                <c:pt idx="3439">
                  <c:v>1329</c:v>
                </c:pt>
                <c:pt idx="3440">
                  <c:v>55777</c:v>
                </c:pt>
                <c:pt idx="3441">
                  <c:v>10029</c:v>
                </c:pt>
                <c:pt idx="3442">
                  <c:v>576840</c:v>
                </c:pt>
                <c:pt idx="3443">
                  <c:v>2794549</c:v>
                </c:pt>
                <c:pt idx="3444">
                  <c:v>48216</c:v>
                </c:pt>
                <c:pt idx="3445">
                  <c:v>114641</c:v>
                </c:pt>
                <c:pt idx="3446">
                  <c:v>47840</c:v>
                </c:pt>
                <c:pt idx="3447">
                  <c:v>2708</c:v>
                </c:pt>
                <c:pt idx="3448">
                  <c:v>2346</c:v>
                </c:pt>
                <c:pt idx="3449">
                  <c:v>84751</c:v>
                </c:pt>
                <c:pt idx="3450">
                  <c:v>68047</c:v>
                </c:pt>
                <c:pt idx="3451">
                  <c:v>167628</c:v>
                </c:pt>
                <c:pt idx="3452">
                  <c:v>27987</c:v>
                </c:pt>
                <c:pt idx="3453">
                  <c:v>106940</c:v>
                </c:pt>
                <c:pt idx="3454">
                  <c:v>11150</c:v>
                </c:pt>
                <c:pt idx="3455">
                  <c:v>52100</c:v>
                </c:pt>
                <c:pt idx="3456">
                  <c:v>3833</c:v>
                </c:pt>
                <c:pt idx="3457">
                  <c:v>1515095</c:v>
                </c:pt>
                <c:pt idx="3458">
                  <c:v>42067</c:v>
                </c:pt>
                <c:pt idx="3459">
                  <c:v>325960</c:v>
                </c:pt>
                <c:pt idx="3460">
                  <c:v>61078</c:v>
                </c:pt>
                <c:pt idx="3461">
                  <c:v>16199</c:v>
                </c:pt>
                <c:pt idx="3462">
                  <c:v>37102</c:v>
                </c:pt>
                <c:pt idx="3463">
                  <c:v>178459</c:v>
                </c:pt>
                <c:pt idx="3464">
                  <c:v>1135</c:v>
                </c:pt>
                <c:pt idx="3465">
                  <c:v>5536444</c:v>
                </c:pt>
                <c:pt idx="3466">
                  <c:v>1241829</c:v>
                </c:pt>
                <c:pt idx="3467">
                  <c:v>2379</c:v>
                </c:pt>
                <c:pt idx="3468">
                  <c:v>4061</c:v>
                </c:pt>
                <c:pt idx="3469">
                  <c:v>35128</c:v>
                </c:pt>
                <c:pt idx="3470">
                  <c:v>7204</c:v>
                </c:pt>
                <c:pt idx="3471">
                  <c:v>46628</c:v>
                </c:pt>
                <c:pt idx="3472">
                  <c:v>39305</c:v>
                </c:pt>
                <c:pt idx="3473">
                  <c:v>124578</c:v>
                </c:pt>
                <c:pt idx="3474">
                  <c:v>7102</c:v>
                </c:pt>
                <c:pt idx="3475">
                  <c:v>188391</c:v>
                </c:pt>
                <c:pt idx="3476">
                  <c:v>1236</c:v>
                </c:pt>
                <c:pt idx="3477">
                  <c:v>59518</c:v>
                </c:pt>
                <c:pt idx="3478">
                  <c:v>2460</c:v>
                </c:pt>
                <c:pt idx="3479">
                  <c:v>222654</c:v>
                </c:pt>
                <c:pt idx="3480">
                  <c:v>273210</c:v>
                </c:pt>
                <c:pt idx="3481">
                  <c:v>861700</c:v>
                </c:pt>
                <c:pt idx="3482">
                  <c:v>171874</c:v>
                </c:pt>
                <c:pt idx="3483">
                  <c:v>1323</c:v>
                </c:pt>
                <c:pt idx="3484">
                  <c:v>29894</c:v>
                </c:pt>
                <c:pt idx="3485">
                  <c:v>46058</c:v>
                </c:pt>
                <c:pt idx="3486">
                  <c:v>106022</c:v>
                </c:pt>
                <c:pt idx="3487">
                  <c:v>735343</c:v>
                </c:pt>
                <c:pt idx="3488">
                  <c:v>10136</c:v>
                </c:pt>
                <c:pt idx="3489">
                  <c:v>10259185</c:v>
                </c:pt>
                <c:pt idx="3490">
                  <c:v>3409</c:v>
                </c:pt>
                <c:pt idx="3491">
                  <c:v>2927</c:v>
                </c:pt>
                <c:pt idx="3492">
                  <c:v>4046691</c:v>
                </c:pt>
                <c:pt idx="3493">
                  <c:v>365717</c:v>
                </c:pt>
                <c:pt idx="3494">
                  <c:v>107390</c:v>
                </c:pt>
                <c:pt idx="3495">
                  <c:v>37360</c:v>
                </c:pt>
                <c:pt idx="3496">
                  <c:v>87590</c:v>
                </c:pt>
                <c:pt idx="3497">
                  <c:v>560914</c:v>
                </c:pt>
                <c:pt idx="3498">
                  <c:v>931325</c:v>
                </c:pt>
                <c:pt idx="3499">
                  <c:v>23066</c:v>
                </c:pt>
                <c:pt idx="3500">
                  <c:v>292587</c:v>
                </c:pt>
                <c:pt idx="3501">
                  <c:v>742</c:v>
                </c:pt>
                <c:pt idx="3502">
                  <c:v>48920</c:v>
                </c:pt>
                <c:pt idx="3503">
                  <c:v>5417</c:v>
                </c:pt>
                <c:pt idx="3504">
                  <c:v>224435</c:v>
                </c:pt>
                <c:pt idx="3505">
                  <c:v>40876</c:v>
                </c:pt>
                <c:pt idx="3506">
                  <c:v>30538</c:v>
                </c:pt>
                <c:pt idx="3507">
                  <c:v>35185</c:v>
                </c:pt>
                <c:pt idx="3508">
                  <c:v>11392</c:v>
                </c:pt>
                <c:pt idx="3509">
                  <c:v>10087</c:v>
                </c:pt>
                <c:pt idx="3510">
                  <c:v>41253</c:v>
                </c:pt>
                <c:pt idx="3511">
                  <c:v>1359885</c:v>
                </c:pt>
                <c:pt idx="3512">
                  <c:v>9574</c:v>
                </c:pt>
                <c:pt idx="3513">
                  <c:v>407827</c:v>
                </c:pt>
                <c:pt idx="3514">
                  <c:v>2553</c:v>
                </c:pt>
                <c:pt idx="3515">
                  <c:v>123055</c:v>
                </c:pt>
                <c:pt idx="3516">
                  <c:v>53213</c:v>
                </c:pt>
                <c:pt idx="3517">
                  <c:v>1151</c:v>
                </c:pt>
                <c:pt idx="3518">
                  <c:v>555041</c:v>
                </c:pt>
                <c:pt idx="3519">
                  <c:v>15910</c:v>
                </c:pt>
                <c:pt idx="3520">
                  <c:v>74909</c:v>
                </c:pt>
                <c:pt idx="3521">
                  <c:v>106752</c:v>
                </c:pt>
                <c:pt idx="3522">
                  <c:v>8323</c:v>
                </c:pt>
                <c:pt idx="3523">
                  <c:v>1183287</c:v>
                </c:pt>
                <c:pt idx="3524">
                  <c:v>1167234</c:v>
                </c:pt>
                <c:pt idx="3525">
                  <c:v>1080230</c:v>
                </c:pt>
                <c:pt idx="3526">
                  <c:v>14638</c:v>
                </c:pt>
                <c:pt idx="3527">
                  <c:v>1431</c:v>
                </c:pt>
                <c:pt idx="3528">
                  <c:v>250934</c:v>
                </c:pt>
                <c:pt idx="3529">
                  <c:v>550540</c:v>
                </c:pt>
                <c:pt idx="3530">
                  <c:v>5854</c:v>
                </c:pt>
                <c:pt idx="3531">
                  <c:v>38356</c:v>
                </c:pt>
                <c:pt idx="3532">
                  <c:v>2073</c:v>
                </c:pt>
                <c:pt idx="3533">
                  <c:v>4561</c:v>
                </c:pt>
                <c:pt idx="3534">
                  <c:v>9299868</c:v>
                </c:pt>
                <c:pt idx="3535">
                  <c:v>2639</c:v>
                </c:pt>
                <c:pt idx="3536">
                  <c:v>492059</c:v>
                </c:pt>
                <c:pt idx="3537">
                  <c:v>468570</c:v>
                </c:pt>
                <c:pt idx="3538">
                  <c:v>333059</c:v>
                </c:pt>
                <c:pt idx="3539">
                  <c:v>51121</c:v>
                </c:pt>
                <c:pt idx="3540">
                  <c:v>60701</c:v>
                </c:pt>
                <c:pt idx="3541">
                  <c:v>209822</c:v>
                </c:pt>
                <c:pt idx="3542">
                  <c:v>877902</c:v>
                </c:pt>
                <c:pt idx="3543">
                  <c:v>3564</c:v>
                </c:pt>
                <c:pt idx="3544">
                  <c:v>48453</c:v>
                </c:pt>
                <c:pt idx="3545">
                  <c:v>2670</c:v>
                </c:pt>
                <c:pt idx="3546">
                  <c:v>143350</c:v>
                </c:pt>
                <c:pt idx="3547">
                  <c:v>823527</c:v>
                </c:pt>
                <c:pt idx="3548">
                  <c:v>40805</c:v>
                </c:pt>
                <c:pt idx="3549">
                  <c:v>26108</c:v>
                </c:pt>
                <c:pt idx="3550">
                  <c:v>17659</c:v>
                </c:pt>
                <c:pt idx="3551">
                  <c:v>146229</c:v>
                </c:pt>
                <c:pt idx="3552">
                  <c:v>12517</c:v>
                </c:pt>
                <c:pt idx="3553">
                  <c:v>127378</c:v>
                </c:pt>
                <c:pt idx="3554">
                  <c:v>15630</c:v>
                </c:pt>
                <c:pt idx="3555">
                  <c:v>7228679</c:v>
                </c:pt>
                <c:pt idx="3556">
                  <c:v>905817</c:v>
                </c:pt>
                <c:pt idx="3557">
                  <c:v>313888</c:v>
                </c:pt>
                <c:pt idx="3558">
                  <c:v>74865</c:v>
                </c:pt>
                <c:pt idx="3559">
                  <c:v>4212314</c:v>
                </c:pt>
                <c:pt idx="3560">
                  <c:v>6462</c:v>
                </c:pt>
                <c:pt idx="3561">
                  <c:v>196752</c:v>
                </c:pt>
                <c:pt idx="3562">
                  <c:v>724820</c:v>
                </c:pt>
                <c:pt idx="3563">
                  <c:v>247</c:v>
                </c:pt>
                <c:pt idx="3564">
                  <c:v>51062</c:v>
                </c:pt>
                <c:pt idx="3565">
                  <c:v>361343</c:v>
                </c:pt>
                <c:pt idx="3566">
                  <c:v>5010</c:v>
                </c:pt>
                <c:pt idx="3567">
                  <c:v>75097</c:v>
                </c:pt>
                <c:pt idx="3568">
                  <c:v>285528</c:v>
                </c:pt>
                <c:pt idx="3569">
                  <c:v>1420</c:v>
                </c:pt>
                <c:pt idx="3570">
                  <c:v>1672202</c:v>
                </c:pt>
                <c:pt idx="3571">
                  <c:v>1721325</c:v>
                </c:pt>
                <c:pt idx="3572">
                  <c:v>5567</c:v>
                </c:pt>
                <c:pt idx="3573">
                  <c:v>80818</c:v>
                </c:pt>
                <c:pt idx="3574">
                  <c:v>149</c:v>
                </c:pt>
                <c:pt idx="3575">
                  <c:v>966919</c:v>
                </c:pt>
                <c:pt idx="3576">
                  <c:v>1134746</c:v>
                </c:pt>
                <c:pt idx="3577">
                  <c:v>332746</c:v>
                </c:pt>
                <c:pt idx="3578">
                  <c:v>61811</c:v>
                </c:pt>
                <c:pt idx="3579">
                  <c:v>44209</c:v>
                </c:pt>
                <c:pt idx="3580">
                  <c:v>1900</c:v>
                </c:pt>
                <c:pt idx="3581">
                  <c:v>857</c:v>
                </c:pt>
                <c:pt idx="3582">
                  <c:v>223242</c:v>
                </c:pt>
                <c:pt idx="3583">
                  <c:v>206031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2D-4BF3-800D-562FC001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58168"/>
        <c:axId val="699659152"/>
      </c:scatterChart>
      <c:valAx>
        <c:axId val="699658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Advertisement investment</a:t>
                </a:r>
                <a:r>
                  <a:rPr lang="en-US" baseline="0"/>
                  <a:t> in USD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59152"/>
        <c:crosses val="autoZero"/>
        <c:crossBetween val="midCat"/>
      </c:valAx>
      <c:valAx>
        <c:axId val="6996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658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5</xdr:row>
      <xdr:rowOff>80010</xdr:rowOff>
    </xdr:from>
    <xdr:to>
      <xdr:col>10</xdr:col>
      <xdr:colOff>579120</xdr:colOff>
      <xdr:row>20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9F6BE-2D04-43E8-A8B9-48A00F03F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91440</xdr:colOff>
      <xdr:row>34</xdr:row>
      <xdr:rowOff>167640</xdr:rowOff>
    </xdr:from>
    <xdr:to>
      <xdr:col>24</xdr:col>
      <xdr:colOff>91440</xdr:colOff>
      <xdr:row>45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4139F-C2BB-437B-8459-9C3B41F19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297180</xdr:colOff>
      <xdr:row>34</xdr:row>
      <xdr:rowOff>152400</xdr:rowOff>
    </xdr:from>
    <xdr:to>
      <xdr:col>17</xdr:col>
      <xdr:colOff>297180</xdr:colOff>
      <xdr:row>44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B3B89-EA8A-4F37-9FEB-2E3E9EEBD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563880</xdr:colOff>
      <xdr:row>34</xdr:row>
      <xdr:rowOff>167640</xdr:rowOff>
    </xdr:from>
    <xdr:to>
      <xdr:col>9</xdr:col>
      <xdr:colOff>563880</xdr:colOff>
      <xdr:row>45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A704C-F008-46F2-8114-019C06116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53340</xdr:colOff>
      <xdr:row>22</xdr:row>
      <xdr:rowOff>175260</xdr:rowOff>
    </xdr:from>
    <xdr:to>
      <xdr:col>24</xdr:col>
      <xdr:colOff>53340</xdr:colOff>
      <xdr:row>33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E947A9-348E-4324-949A-5B7D00C8B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289560</xdr:colOff>
      <xdr:row>23</xdr:row>
      <xdr:rowOff>22860</xdr:rowOff>
    </xdr:from>
    <xdr:to>
      <xdr:col>17</xdr:col>
      <xdr:colOff>289560</xdr:colOff>
      <xdr:row>33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C95D834-E973-4D81-9242-F0E1ECD18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601980</xdr:colOff>
      <xdr:row>23</xdr:row>
      <xdr:rowOff>15240</xdr:rowOff>
    </xdr:from>
    <xdr:to>
      <xdr:col>9</xdr:col>
      <xdr:colOff>601980</xdr:colOff>
      <xdr:row>33</xdr:row>
      <xdr:rowOff>30480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3042A3-1DA4-43BE-B0BB-2E2ABBDAD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426720</xdr:colOff>
      <xdr:row>0</xdr:row>
      <xdr:rowOff>171450</xdr:rowOff>
    </xdr:from>
    <xdr:to>
      <xdr:col>35</xdr:col>
      <xdr:colOff>121920</xdr:colOff>
      <xdr:row>15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AAF955-5F97-4FBA-ADA1-5220521A4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396240</xdr:colOff>
      <xdr:row>17</xdr:row>
      <xdr:rowOff>95250</xdr:rowOff>
    </xdr:from>
    <xdr:to>
      <xdr:col>35</xdr:col>
      <xdr:colOff>91440</xdr:colOff>
      <xdr:row>33</xdr:row>
      <xdr:rowOff>45720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0D0F82-AAC3-4CB8-9F54-1DA3BD38F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Wang" refreshedDate="43889.197305439811" createdVersion="6" refreshedVersion="6" minRefreshableVersion="3" recordCount="3609" xr:uid="{5B4AE867-21F7-4DEE-9A52-073014491626}">
  <cacheSource type="worksheet">
    <worksheetSource ref="A1:Z3585" sheet="PoliticalAds"/>
  </cacheSource>
  <cacheFields count="26">
    <cacheField name="CreativeUrl" numFmtId="0">
      <sharedItems containsBlank="1" longText="1"/>
    </cacheField>
    <cacheField name="Currency Code" numFmtId="0">
      <sharedItems containsBlank="1"/>
    </cacheField>
    <cacheField name="Spend" numFmtId="0">
      <sharedItems containsString="0" containsBlank="1" containsNumber="1" containsInteger="1" minValue="0" maxValue="451244"/>
    </cacheField>
    <cacheField name="Impressions" numFmtId="0">
      <sharedItems containsString="0" containsBlank="1" containsNumber="1" containsInteger="1" minValue="1" maxValue="234901755"/>
    </cacheField>
    <cacheField name="StartDate" numFmtId="0">
      <sharedItems containsBlank="1"/>
    </cacheField>
    <cacheField name="EndDate" numFmtId="0">
      <sharedItems containsBlank="1"/>
    </cacheField>
    <cacheField name="OrganizationName" numFmtId="0">
      <sharedItems containsBlank="1"/>
    </cacheField>
    <cacheField name="CandidateBallotInformation" numFmtId="0">
      <sharedItems containsBlank="1"/>
    </cacheField>
    <cacheField name="PayingAdvertiserName" numFmtId="0">
      <sharedItems containsBlank="1"/>
    </cacheField>
    <cacheField name="Gender" numFmtId="0">
      <sharedItems containsBlank="1"/>
    </cacheField>
    <cacheField name="AgeBracket" numFmtId="0">
      <sharedItems containsBlank="1"/>
    </cacheField>
    <cacheField name="CountryCode" numFmtId="0">
      <sharedItems containsBlank="1"/>
    </cacheField>
    <cacheField name="Regions (Included)" numFmtId="0">
      <sharedItems containsBlank="1" longText="1"/>
    </cacheField>
    <cacheField name="Interests" numFmtId="0">
      <sharedItems containsBlank="1" longText="1"/>
    </cacheField>
    <cacheField name="Segments" numFmtId="0">
      <sharedItems containsBlank="1"/>
    </cacheField>
    <cacheField name="Language" numFmtId="0">
      <sharedItems containsBlank="1"/>
    </cacheField>
    <cacheField name="start" numFmtId="165">
      <sharedItems containsNonDate="0" containsDate="1" containsString="0" containsBlank="1" minDate="2018-12-07T00:00:00" maxDate="2020-01-01T00:00:00"/>
    </cacheField>
    <cacheField name="end" numFmtId="0">
      <sharedItems containsBlank="1"/>
    </cacheField>
    <cacheField name="end_padding" numFmtId="165">
      <sharedItems containsBlank="1"/>
    </cacheField>
    <cacheField name="final_end" numFmtId="165">
      <sharedItems containsNonDate="0" containsDate="1" containsString="0" containsBlank="1" minDate="2019-01-17T00:00:00" maxDate="2020-09-01T00:00:00"/>
    </cacheField>
    <cacheField name="temp_timespan" numFmtId="0">
      <sharedItems containsString="0" containsBlank="1" containsNumber="1" containsInteger="1" minValue="0" maxValue="448"/>
    </cacheField>
    <cacheField name="Type" numFmtId="0">
      <sharedItems containsBlank="1" count="6">
        <s v="mp4"/>
        <s v="png"/>
        <s v="jpg"/>
        <s v="mov"/>
        <s v="peg"/>
        <m/>
      </sharedItems>
    </cacheField>
    <cacheField name="Actual Cost in USD" numFmtId="0">
      <sharedItems containsString="0" containsBlank="1" containsNumber="1" minValue="0" maxValue="451244"/>
    </cacheField>
    <cacheField name="Timespan" numFmtId="0">
      <sharedItems containsString="0" containsBlank="1" containsNumber="1" containsInteger="1" minValue="1" maxValue="448"/>
    </cacheField>
    <cacheField name="Video" numFmtId="0">
      <sharedItems containsString="0" containsBlank="1" containsNumber="1" containsInteger="1" minValue="0" maxValue="1"/>
    </cacheField>
    <cacheField name="Impressions2" numFmtId="0">
      <sharedItems containsSemiMixedTypes="0" containsString="0" containsNumber="1" containsInteger="1" minValue="0" maxValue="2349017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09">
  <r>
    <s v="https://www.snap.com/political-ads/asset/e1ecb42f82521e775b5250787aa96dee79bd08a4199cbac55841f3e8e9862d23?mediaType=mp4"/>
    <s v="GBP"/>
    <n v="11"/>
    <n v="5493"/>
    <s v="2019/11/26 00:32:3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4.190000000000001"/>
    <n v="1"/>
    <n v="1"/>
    <n v="5493"/>
  </r>
  <r>
    <s v="https://www.snap.com/political-ads/asset/365e52e6ca0ae6494856a742a8eee17387f6e446cc949ece3a50b5b956a38124?mediaType=mp4"/>
    <s v="EUR"/>
    <n v="14586"/>
    <n v="8958891"/>
    <s v="2019/05/17 14:54:39Z"/>
    <s v="2019/05/26 09:59:59Z"/>
    <s v="Ogilvy Group SA-NV"/>
    <m/>
    <s v="European Parliament"/>
    <m/>
    <s v="18-24"/>
    <s v="germany"/>
    <m/>
    <m/>
    <s v="Provided by Advertiser"/>
    <m/>
    <d v="2019-05-17T00:00:00"/>
    <s v="2019/05/26"/>
    <s v="2019/05/26"/>
    <d v="2019-05-26T00:00:00"/>
    <n v="9"/>
    <x v="0"/>
    <n v="16044.600000000002"/>
    <n v="9"/>
    <n v="1"/>
    <n v="8958891"/>
  </r>
  <r>
    <s v="https://www.snap.com/political-ads/asset/5d37707089b2ff285105e46d197e188f96a25e2bf6a1c524da901bced85fc208?mediaType=png"/>
    <s v="USD"/>
    <n v="192"/>
    <n v="128120"/>
    <s v="2019/11/09 18:23:01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"/>
    <s v="Provided by Advertiser"/>
    <m/>
    <d v="2019-11-09T00:00:00"/>
    <s v="2020/01/01"/>
    <s v="2020/01/01"/>
    <d v="2020-01-01T00:00:00"/>
    <n v="53"/>
    <x v="1"/>
    <n v="192"/>
    <n v="53"/>
    <n v="0"/>
    <n v="128120"/>
  </r>
  <r>
    <s v="https://www.snap.com/political-ads/asset/727231c70241bc24fc4b74420bd31e5e7efaf484d8e42127bb3b83c90de6e89d?mediaType=png"/>
    <s v="USD"/>
    <n v="265"/>
    <n v="38822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1"/>
    <n v="265"/>
    <n v="205"/>
    <n v="0"/>
    <n v="38822"/>
  </r>
  <r>
    <s v="https://www.snap.com/political-ads/asset/ad7c3f777c587746444e189ae34e3d19c122b255761f7cfe86ebac80db5cb206?mediaType=png"/>
    <s v="USD"/>
    <n v="87"/>
    <n v="30705"/>
    <s v="2019/09/04 12:00:00Z"/>
    <s v="2019/10/15 19:25:26Z"/>
    <s v="Authentic Campaigns Inc"/>
    <m/>
    <s v="Voto Latino"/>
    <m/>
    <s v="34-"/>
    <s v="united states"/>
    <s v="Virginia"/>
    <m/>
    <m/>
    <s v="en,es"/>
    <d v="2019-09-04T00:00:00"/>
    <s v="2019/10/15"/>
    <s v="2019/10/15"/>
    <d v="2019-10-15T00:00:00"/>
    <n v="41"/>
    <x v="1"/>
    <n v="87"/>
    <n v="41"/>
    <n v="0"/>
    <n v="30705"/>
  </r>
  <r>
    <s v="https://www.snap.com/political-ads/asset/210a7dac7a7616f6502dc0792ca3cb882efc5687d05eea6e6126c3bb518f8ef8?mediaType=mp4"/>
    <s v="CAD"/>
    <n v="1762"/>
    <n v="911023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1303.8799999999999"/>
    <n v="93"/>
    <n v="1"/>
    <n v="911023"/>
  </r>
  <r>
    <s v="https://www.snap.com/political-ads/asset/83c2d877a579edd26f41602c55fa287d8b908cd5528c8e20a59f67f239f6753c?mediaType=mp4"/>
    <s v="EUR"/>
    <n v="1221"/>
    <n v="564865"/>
    <s v="2019/01/17 13:00:00Z"/>
    <s v="2019/01/21 22:59:59Z"/>
    <s v="vzw OSP"/>
    <m/>
    <s v="sp.a"/>
    <m/>
    <s v="18-34"/>
    <s v="belgium"/>
    <m/>
    <m/>
    <s v="Provided by Advertiser"/>
    <s v="nl,en"/>
    <d v="2019-01-17T00:00:00"/>
    <s v="2019/01/21"/>
    <s v="2019/01/21"/>
    <d v="2019-01-21T00:00:00"/>
    <n v="4"/>
    <x v="0"/>
    <n v="1343.1000000000001"/>
    <n v="4"/>
    <n v="1"/>
    <n v="564865"/>
  </r>
  <r>
    <s v="https://www.snap.com/political-ads/asset/3b20fad4ddbd17b90d3696b603a960503e4b66d3b90189049313ca7d9f02ca63?mediaType=mp4"/>
    <s v="GBP"/>
    <n v="222"/>
    <n v="91899"/>
    <s v="2019/11/28 15:15:00Z"/>
    <s v="2019/12/12 21:00:00Z"/>
    <s v="Liberal Democrats"/>
    <s v="Liberal Democrats"/>
    <s v="Liberal Democrats"/>
    <m/>
    <s v="18-35"/>
    <s v="united kingdom"/>
    <m/>
    <s v="Political News Watchers"/>
    <s v="Provided by Advertiser"/>
    <m/>
    <d v="2019-11-28T00:00:00"/>
    <s v="2019/12/12"/>
    <s v="2019/12/12"/>
    <d v="2019-12-12T00:00:00"/>
    <n v="14"/>
    <x v="0"/>
    <n v="286.38"/>
    <n v="14"/>
    <n v="1"/>
    <n v="91899"/>
  </r>
  <r>
    <s v="https://www.snap.com/political-ads/asset/72d2d58be0aba937dd2ca593e67bfcd2d5789d28a5ed01f59cbc1da6a5e4f9ba?mediaType=mp4"/>
    <s v="USD"/>
    <n v="349"/>
    <n v="80540"/>
    <s v="2019/10/20 19:51:10Z"/>
    <s v="2019/10/29 16:42:29Z"/>
    <s v="Turning Point USA"/>
    <s v="Culture War"/>
    <s v="Turning Point USA"/>
    <m/>
    <s v="17-24"/>
    <s v="united states"/>
    <m/>
    <s v="Advocates &amp; Activists,Arts &amp; Culture Mavens,Bookworms &amp; Avid Readers,Collegiates,Talk Show Fans,High Schoolers,Hipsters &amp; Trendsetters,Investors &amp; Entrepreneurs,Country Music Fans,News Watchers,Philanthropists,Home Movie Viewers (Documentary),TV Network Viewers (BBC America),TV Network Viewers (CNN),TV Network Viewers (FOX News Channel),TV Network Viewers (MSNBC),TV Network Viewers (NBC),TV Viewers (Documentary),TV Viewers (News),ZZ_Deprecated_1"/>
    <s v="Provided by Advertiser"/>
    <s v="en"/>
    <d v="2019-10-20T00:00:00"/>
    <s v="2019/10/29"/>
    <s v="2019/10/29"/>
    <d v="2019-10-29T00:00:00"/>
    <n v="9"/>
    <x v="0"/>
    <n v="349"/>
    <n v="9"/>
    <n v="1"/>
    <n v="80540"/>
  </r>
  <r>
    <s v="https://www.snap.com/political-ads/asset/4743fe013f05dfdd15c423dc80fdde5651f09881daedee384be3d64eacdb197f?mediaType=mp4"/>
    <s v="USD"/>
    <n v="2784"/>
    <n v="711335"/>
    <s v="2019/10/15 16:23:52Z"/>
    <s v="2019/11/04 21:00:00Z"/>
    <s v="Blueprint Interactive"/>
    <m/>
    <s v="Planned Parenthood"/>
    <s v="FEMALE"/>
    <s v="18-34"/>
    <s v="united states"/>
    <s v="Texas"/>
    <m/>
    <s v="Provided by Advertiser"/>
    <s v="es"/>
    <d v="2019-10-15T00:00:00"/>
    <s v="2019/11/04"/>
    <s v="2019/11/04"/>
    <d v="2019-11-04T00:00:00"/>
    <n v="20"/>
    <x v="0"/>
    <n v="2784"/>
    <n v="20"/>
    <n v="1"/>
    <n v="711335"/>
  </r>
  <r>
    <s v="https://www.snap.com/political-ads/asset/f7e02f567771f30a3243ade06187432620b2c1c9f7e1590b4b7ed1365a17fd68?mediaType=png"/>
    <s v="USD"/>
    <n v="6"/>
    <n v="937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6"/>
    <n v="22"/>
    <n v="0"/>
    <n v="937"/>
  </r>
  <r>
    <s v="https://www.snap.com/political-ads/asset/e1ecb42f82521e775b5250787aa96dee79bd08a4199cbac55841f3e8e9862d23?mediaType=mp4"/>
    <s v="GBP"/>
    <n v="21"/>
    <n v="10855"/>
    <s v="2019/11/25 00:30:15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7.09"/>
    <n v="1"/>
    <n v="1"/>
    <n v="10855"/>
  </r>
  <r>
    <s v="https://www.snap.com/political-ads/asset/d1e44a8d13d916ae71ce9c55fca0b6cbff778fe72ec257ad777ee486cc36ee95?mediaType=mp4"/>
    <s v="USD"/>
    <n v="38"/>
    <n v="3525"/>
    <s v="2019/09/06 11:04:04Z"/>
    <s v="2019/09/08 21:59:59Z"/>
    <s v="Farsund KrF"/>
    <m/>
    <s v="Farsund KrF"/>
    <m/>
    <s v="18+"/>
    <s v="norway"/>
    <m/>
    <m/>
    <s v="Provided by Advertiser"/>
    <m/>
    <d v="2019-09-06T00:00:00"/>
    <s v="2019/09/08"/>
    <s v="2019/09/08"/>
    <d v="2019-09-08T00:00:00"/>
    <n v="2"/>
    <x v="0"/>
    <n v="38"/>
    <n v="2"/>
    <n v="1"/>
    <n v="3525"/>
  </r>
  <r>
    <s v="https://www.snap.com/political-ads/asset/94abc922609e3398ba2fe1b033d3c81c4808e54c60d735e79de16f608f7f83cd?mediaType=mp4"/>
    <s v="EUR"/>
    <n v="6552"/>
    <n v="2313081"/>
    <s v="2019/10/04 10:27:00Z"/>
    <m/>
    <s v="DNB Bank ASA"/>
    <m/>
    <s v="DNB"/>
    <m/>
    <s v="18-34"/>
    <s v="norway"/>
    <m/>
    <m/>
    <s v="Provided by Advertiser"/>
    <m/>
    <d v="2019-10-04T00:00:00"/>
    <s v=""/>
    <s v="2020/02/28"/>
    <d v="2020-02-28T00:00:00"/>
    <n v="147"/>
    <x v="0"/>
    <n v="7207.2000000000007"/>
    <n v="147"/>
    <n v="1"/>
    <n v="2313081"/>
  </r>
  <r>
    <s v="https://www.snap.com/political-ads/asset/11616dfe02b291add0e8a2c801105c8c2b67c335f3de81b57a93976e449b1c3b?mediaType=mp4"/>
    <s v="USD"/>
    <n v="65"/>
    <n v="25167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65"/>
    <n v="205"/>
    <n v="1"/>
    <n v="25167"/>
  </r>
  <r>
    <s v="https://www.snap.com/political-ads/asset/f33612245b9bbbb3224f124ed95e9660334b24d205850bb3050a8283d6cd6229?mediaType=mp4"/>
    <s v="USD"/>
    <n v="2251"/>
    <n v="556517"/>
    <s v="2019/10/15 16:23:52Z"/>
    <s v="2019/11/04 21:00:00Z"/>
    <s v="Blueprint Interactive"/>
    <m/>
    <s v="Planned Parenthood"/>
    <s v="FEMALE"/>
    <s v="18-34"/>
    <s v="united states"/>
    <s v="Texas"/>
    <m/>
    <s v="Provided by Advertiser"/>
    <s v="es"/>
    <d v="2019-10-15T00:00:00"/>
    <s v="2019/11/04"/>
    <s v="2019/11/04"/>
    <d v="2019-11-04T00:00:00"/>
    <n v="20"/>
    <x v="0"/>
    <n v="2251"/>
    <n v="20"/>
    <n v="1"/>
    <n v="556517"/>
  </r>
  <r>
    <s v="https://www.snap.com/political-ads/asset/231fdffca83efc0b40304d25ff280d19b047921ecd60acc53f95dbd503619f3b?mediaType=mp4"/>
    <s v="CAD"/>
    <n v="856"/>
    <n v="353475"/>
    <s v="2019/08/01 21:50:21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0"/>
    <n v="633.43999999999994"/>
    <n v="7"/>
    <n v="1"/>
    <n v="353475"/>
  </r>
  <r>
    <s v="https://www.snap.com/political-ads/asset/e3ebbda1fd32667333eb0f76b816a2ec235ac6c199170660a6564365306645ec?mediaType=jpg"/>
    <s v="CAD"/>
    <n v="405"/>
    <n v="197925"/>
    <s v="2019/12/12 20:45:13Z"/>
    <s v="2019/12/31 20:45:27Z"/>
    <s v="The Aber Group"/>
    <m/>
    <s v="Doctors Without Borders Canada"/>
    <m/>
    <s v="18+"/>
    <s v="canada"/>
    <m/>
    <s v="Advocates &amp; Activists"/>
    <s v="Provided by Advertiser"/>
    <s v="en"/>
    <d v="2019-12-12T00:00:00"/>
    <s v="2019/12/31"/>
    <s v="2019/12/31"/>
    <d v="2019-12-31T00:00:00"/>
    <n v="19"/>
    <x v="2"/>
    <n v="299.7"/>
    <n v="19"/>
    <n v="0"/>
    <n v="197925"/>
  </r>
  <r>
    <s v="https://www.snap.com/political-ads/asset/af9caa98c2cea04e653907cf45f86c231292a1368253a5a04a1383131811f5c8?mediaType=mp4"/>
    <s v="AUD"/>
    <n v="55000"/>
    <n v="11116779"/>
    <s v="2019/04/11 23:06:54Z"/>
    <s v="2019/04/17 08:00:12Z"/>
    <s v="Australian Government Department of Finance"/>
    <m/>
    <s v="Australian Electoral Commission"/>
    <m/>
    <s v="18+"/>
    <s v="australia"/>
    <m/>
    <m/>
    <s v="Provided by Advertiser"/>
    <m/>
    <d v="2019-04-11T00:00:00"/>
    <s v="2019/04/17"/>
    <s v="2019/04/17"/>
    <d v="2019-04-17T00:00:00"/>
    <n v="6"/>
    <x v="0"/>
    <n v="35750"/>
    <n v="6"/>
    <n v="1"/>
    <n v="11116779"/>
  </r>
  <r>
    <s v="https://www.snap.com/political-ads/asset/0784c4f6aa6aaa5e2612b3c8f4a28d5229e8fdc35d999b2f68d2f0cac7497a71?mediaType=mp4"/>
    <s v="CAD"/>
    <n v="1095"/>
    <n v="620463"/>
    <s v="2019/11/04 16:00:00Z"/>
    <s v="2020/01/01 04:59:59Z"/>
    <s v="The Aber Group"/>
    <m/>
    <s v="Plan International Canada"/>
    <m/>
    <s v="21+"/>
    <s v="canada"/>
    <m/>
    <s v="Philanthropists,Shoppers,Travel Enthusiasts"/>
    <m/>
    <s v="en"/>
    <d v="2019-11-04T00:00:00"/>
    <s v="2020/01/01"/>
    <s v="2020/01/01"/>
    <d v="2020-01-01T00:00:00"/>
    <n v="58"/>
    <x v="0"/>
    <n v="810.3"/>
    <n v="58"/>
    <n v="1"/>
    <n v="620463"/>
  </r>
  <r>
    <s v="https://www.snap.com/political-ads/asset/fc14de749dde4bdff43777842eccd0c7a38e6b97fd6bedf7eb29148388de6373?mediaType=mp4"/>
    <s v="EUR"/>
    <n v="306"/>
    <n v="239933"/>
    <s v="2019/10/21 06:00:00Z"/>
    <s v="2019/11/16 20:00:00Z"/>
    <s v="ThreeFiveEight Oy"/>
    <m/>
    <s v="SyÃ¶pÃ¤jÃ¤rjestÃ¶t"/>
    <m/>
    <s v="15-20"/>
    <s v="finland"/>
    <m/>
    <m/>
    <m/>
    <m/>
    <d v="2019-10-21T00:00:00"/>
    <s v="2019/11/16"/>
    <s v="2019/11/16"/>
    <d v="2019-11-16T00:00:00"/>
    <n v="26"/>
    <x v="0"/>
    <n v="336.6"/>
    <n v="26"/>
    <n v="1"/>
    <n v="239933"/>
  </r>
  <r>
    <s v="https://www.snap.com/political-ads/asset/c47263ac74cb8d5f12aef39f6aca044331331ebaec34dccba5a64df83f6cd059?mediaType=mp4;https://www.snap.com/political-ads/asset/ec49317c628fddb69bf44d54ef2fd945790b8c689247e6beaf5be443382703bb?mediaType=mp4;https://www.snap.com/political-ads/asset/7dfb84616bf0d4230c81bf78f24940af82987319864af987c5e8151c94910ee4?mediaType=mp4;https://www.snap.com/political-ads/asset/adef6697d1396a554d5249f33793f225991b33d111cf008782a7c74d9fd3e661?mediaType=mp4"/>
    <s v="USD"/>
    <n v="22980"/>
    <n v="28784089"/>
    <s v="2019/09/20 14:42:00Z"/>
    <s v="2019/10/01 03:59:59Z"/>
    <s v="Assembly"/>
    <m/>
    <s v="truth"/>
    <m/>
    <s v="15-24"/>
    <s v="united states"/>
    <m/>
    <m/>
    <s v="Provided by Advertiser"/>
    <m/>
    <d v="2019-09-20T00:00:00"/>
    <s v="2019/10/01"/>
    <s v="2019/10/01"/>
    <d v="2019-10-01T00:00:00"/>
    <n v="11"/>
    <x v="0"/>
    <n v="22980"/>
    <n v="11"/>
    <n v="1"/>
    <n v="28784089"/>
  </r>
  <r>
    <s v="https://www.snap.com/political-ads/asset/f1f493d68bb9985488c736d3e37653b96f549043949848b33db137924ece70e1?mediaType=mp4"/>
    <s v="EUR"/>
    <n v="982"/>
    <n v="512788"/>
    <s v="2019/08/10 06:00:10Z"/>
    <s v="2019/09/09 16:00:00Z"/>
    <s v="T/A Opt "/>
    <m/>
    <s v="Kommunesektorens organisasjon"/>
    <m/>
    <s v="20-34"/>
    <s v="norway"/>
    <m/>
    <m/>
    <s v="Provided by Advertiser"/>
    <m/>
    <d v="2019-08-10T00:00:00"/>
    <s v="2019/09/09"/>
    <s v="2019/09/09"/>
    <d v="2019-09-09T00:00:00"/>
    <n v="30"/>
    <x v="0"/>
    <n v="1080.2"/>
    <n v="30"/>
    <n v="1"/>
    <n v="512788"/>
  </r>
  <r>
    <s v="https://www.snap.com/political-ads/asset/cc139e89f3f72837a18a923d88c6bd6199ea72bbeae9966422062697b1632cad?mediaType=mp4"/>
    <s v="USD"/>
    <n v="298"/>
    <n v="131235"/>
    <s v="2019/10/17 14:48:18Z"/>
    <s v="2019/10/23 14:37:10Z"/>
    <s v="Ferskvann ReklamebyrÃ¥ AS"/>
    <m/>
    <s v="Oppland fylkeskommune"/>
    <m/>
    <s v="15-25"/>
    <s v="norway"/>
    <s v="Oppland"/>
    <m/>
    <s v="Provided by Advertiser"/>
    <m/>
    <d v="2019-10-17T00:00:00"/>
    <s v="2019/10/23"/>
    <s v="2019/10/23"/>
    <d v="2019-10-23T00:00:00"/>
    <n v="6"/>
    <x v="0"/>
    <n v="298"/>
    <n v="6"/>
    <n v="1"/>
    <n v="131235"/>
  </r>
  <r>
    <s v="https://www.snap.com/political-ads/asset/94e841419fd99b223859be465b3a4b8fc9dd55d4277367867d93847df6394434?mediaType=mp4"/>
    <s v="GBP"/>
    <n v="12"/>
    <n v="5921"/>
    <s v="2019/11/26 00:14:4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5921"/>
  </r>
  <r>
    <s v="https://www.snap.com/political-ads/asset/7f12e8ff83a1410cb9213b16117f3feb0bcecde0f706c1baf35964c2b00dd5ea?mediaType=mp4"/>
    <s v="USD"/>
    <n v="105"/>
    <n v="42639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5"/>
    <n v="164"/>
    <n v="1"/>
    <n v="42639"/>
  </r>
  <r>
    <s v="https://www.snap.com/political-ads/asset/34824bbdb6814a14b76e5c9ad8d6039206d8d76a3f09b4e8aeb7363cb01920bb?mediaType=mp4"/>
    <s v="GBP"/>
    <n v="632"/>
    <n v="313455"/>
    <s v="2019/11/11 00:00:01Z"/>
    <s v="2019/11/30 23:59:00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1-11T00:00:00"/>
    <s v="2019/11/30"/>
    <s v="2019/11/30"/>
    <d v="2019-11-30T00:00:00"/>
    <n v="19"/>
    <x v="0"/>
    <n v="815.28"/>
    <n v="19"/>
    <n v="1"/>
    <n v="313455"/>
  </r>
  <r>
    <s v="https://www.snap.com/political-ads/asset/6f148d764571950d2521554e4dab9ac55a0e29ee42d9439cd66723c5cf5569f2?mediaType=mp4"/>
    <s v="GBP"/>
    <n v="22"/>
    <n v="7444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28.380000000000003"/>
    <n v="3"/>
    <n v="1"/>
    <n v="7444"/>
  </r>
  <r>
    <s v="https://www.snap.com/political-ads/asset/b2e645e1e5ba36d960bc80bd0eaa064b9009b19d2103b50515e88c367dd00b0c?mediaType=mp4"/>
    <s v="CAD"/>
    <n v="2125"/>
    <n v="666477"/>
    <s v="2019/10/14 04:00:00Z"/>
    <s v="2019/10/21 22:00:00Z"/>
    <s v="Cossette Media Inc"/>
    <m/>
    <s v="Ã‰lections Canada"/>
    <m/>
    <s v="18+"/>
    <s v="canada"/>
    <m/>
    <m/>
    <s v="Provided by Advertiser"/>
    <s v="fr"/>
    <d v="2019-10-14T00:00:00"/>
    <s v="2019/10/21"/>
    <s v="2019/10/21"/>
    <d v="2019-10-21T00:00:00"/>
    <n v="7"/>
    <x v="0"/>
    <n v="1572.5"/>
    <n v="7"/>
    <n v="1"/>
    <n v="666477"/>
  </r>
  <r>
    <s v="https://www.snap.com/political-ads/asset/41b92bd002c40569e63845710b309301bfad50d07a9359487e8c994bbbe1af48?mediaType=mp4"/>
    <s v="GBP"/>
    <n v="431"/>
    <n v="215599"/>
    <s v="2019/11/24 13:00:00Z"/>
    <s v="2019/11/26 23:59:59Z"/>
    <s v="Vote For Your Future"/>
    <s v="General Election"/>
    <s v="Vote For Your Future"/>
    <s v="FEMALE"/>
    <s v="18-24"/>
    <s v="united kingdom"/>
    <m/>
    <s v="Advocates &amp; Activists,Hipsters &amp; Trendsetters,Philanthropists,Women's Lifestyle"/>
    <s v="Provided by Advertiser"/>
    <m/>
    <d v="2019-11-24T00:00:00"/>
    <s v="2019/11/26"/>
    <s v="2019/11/26"/>
    <d v="2019-11-26T00:00:00"/>
    <n v="2"/>
    <x v="0"/>
    <n v="555.99"/>
    <n v="2"/>
    <n v="1"/>
    <n v="215599"/>
  </r>
  <r>
    <s v="https://www.snap.com/political-ads/asset/6a110b25d9609cc03bcc06a77258fdd9222d0bec341cd2857981016c5c281f97?mediaType=mp4"/>
    <s v="USD"/>
    <n v="9"/>
    <n v="9498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9"/>
    <n v="30"/>
    <n v="1"/>
    <n v="9498"/>
  </r>
  <r>
    <s v="https://www.snap.com/political-ads/asset/661fd222a157c85932f4d89009df4b46eeb0294d0d7f7e1dd9915844cfbb7568?mediaType=mp4"/>
    <s v="GBP"/>
    <n v="981"/>
    <n v="470334"/>
    <s v="2019/11/20 19:20:00Z"/>
    <s v="2019/11/26 23:15:44Z"/>
    <s v="If Not Now Digital Ltd"/>
    <s v="Register to Vote "/>
    <s v="If Not Now Digital Ltd"/>
    <m/>
    <s v="18-30"/>
    <s v="united kingdom"/>
    <m/>
    <m/>
    <s v="Provided by Advertiser"/>
    <m/>
    <d v="2019-11-20T00:00:00"/>
    <s v="2019/11/26"/>
    <s v="2019/11/26"/>
    <d v="2019-11-26T00:00:00"/>
    <n v="6"/>
    <x v="0"/>
    <n v="1265.49"/>
    <n v="6"/>
    <n v="1"/>
    <n v="470334"/>
  </r>
  <r>
    <s v="https://www.snap.com/political-ads/asset/413b3005e77b854782ce4c1a53f911565f346d3c3d411e78a00b1ddc5d057de2?mediaType=mov"/>
    <s v="EUR"/>
    <n v="5383"/>
    <n v="3485682"/>
    <s v="2019/05/04 07:09:40Z"/>
    <s v="2019/05/15 21:59:59Z"/>
    <s v="Ogilvy Group SA-NV"/>
    <m/>
    <s v="Sign For My Future"/>
    <m/>
    <s v="24-"/>
    <s v="belgium"/>
    <m/>
    <m/>
    <s v="Provided by Advertiser"/>
    <s v="nl"/>
    <d v="2019-05-04T00:00:00"/>
    <s v="2019/05/15"/>
    <s v="2019/05/15"/>
    <d v="2019-05-15T00:00:00"/>
    <n v="11"/>
    <x v="3"/>
    <n v="5921.3"/>
    <n v="11"/>
    <n v="0"/>
    <n v="3485682"/>
  </r>
  <r>
    <s v="https://www.snap.com/political-ads/asset/de6475409a9dc7875dab7d494887b85b9ddea3cd767bc5280dddf7b1fbd1c24d?mediaType=mp4"/>
    <s v="USD"/>
    <n v="1058"/>
    <n v="194657"/>
    <s v="2019/10/02 15:45:45Z"/>
    <s v="2019/10/09 15:45:45Z"/>
    <s v="AmÃ©lie Company"/>
    <m/>
    <s v="CDPHE"/>
    <m/>
    <m/>
    <s v="united states"/>
    <s v="Colorado"/>
    <m/>
    <m/>
    <m/>
    <d v="2019-10-02T00:00:00"/>
    <s v="2019/10/09"/>
    <s v="2019/10/09"/>
    <d v="2019-10-09T00:00:00"/>
    <n v="7"/>
    <x v="0"/>
    <n v="1058"/>
    <n v="7"/>
    <n v="1"/>
    <n v="194657"/>
  </r>
  <r>
    <s v="https://www.snap.com/political-ads/asset/6d16be359a68a1d9388232d10216652c12681a2efadbd0969ce0848d2269ad3b?mediaType=mp4"/>
    <s v="EUR"/>
    <n v="4999"/>
    <n v="5150953"/>
    <s v="2019/09/04 07:00:00Z"/>
    <s v="2019/10/03 21:59:00Z"/>
    <s v="Dentsu Aegis Network France"/>
    <m/>
    <s v="SIG"/>
    <s v="FEMALE"/>
    <s v="15+"/>
    <s v="france"/>
    <m/>
    <m/>
    <s v="Provided by Advertiser"/>
    <m/>
    <d v="2019-09-04T00:00:00"/>
    <s v="2019/10/03"/>
    <s v="2019/10/03"/>
    <d v="2019-10-03T00:00:00"/>
    <n v="29"/>
    <x v="0"/>
    <n v="5498.9000000000005"/>
    <n v="29"/>
    <n v="1"/>
    <n v="5150953"/>
  </r>
  <r>
    <s v="https://www.snap.com/political-ads/asset/67fa86288de14d2c0fb5a64d6b327515f8e431b760eaaf3417437085959ad097?mediaType=mp4"/>
    <s v="USD"/>
    <n v="18"/>
    <n v="16708"/>
    <s v="2019/11/19 12:28:01Z"/>
    <m/>
    <s v="liberteeshop.com"/>
    <m/>
    <s v="liberteeshop"/>
    <m/>
    <s v="18+"/>
    <s v="united states"/>
    <m/>
    <m/>
    <s v="Provided by Advertiser"/>
    <m/>
    <d v="2019-11-19T00:00:00"/>
    <s v=""/>
    <s v="2020/02/28"/>
    <d v="2020-02-28T00:00:00"/>
    <n v="101"/>
    <x v="0"/>
    <n v="18"/>
    <n v="101"/>
    <n v="1"/>
    <n v="16708"/>
  </r>
  <r>
    <s v="https://www.snap.com/political-ads/asset/d9f373acd60236622ff1620dec2502f646ce8277d15bd6de6ffaa9c7cf81b687?mediaType=mp4"/>
    <s v="EUR"/>
    <n v="12"/>
    <n v="2989"/>
    <s v="2019/08/29 08:31:31Z"/>
    <s v="2019/09/06 14:00:00Z"/>
    <s v="Geelmuyden Kiese AS"/>
    <m/>
    <s v="Nye Drammen kommune"/>
    <m/>
    <s v="18+"/>
    <s v="norway"/>
    <m/>
    <m/>
    <s v="Provided by Advertiser"/>
    <m/>
    <d v="2019-08-29T00:00:00"/>
    <s v="2019/09/06"/>
    <s v="2019/09/06"/>
    <d v="2019-09-06T00:00:00"/>
    <n v="8"/>
    <x v="0"/>
    <n v="13.200000000000001"/>
    <n v="8"/>
    <n v="1"/>
    <n v="2989"/>
  </r>
  <r>
    <s v="https://www.snap.com/political-ads/asset/36d5d4db767a4b7370a94781f85af5d03b7438c5a60021a578f4edfe4edfc27a?mediaType=mp4"/>
    <s v="GBP"/>
    <n v="8"/>
    <n v="1819"/>
    <s v="2019/11/28 15:14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10.32"/>
    <n v="14"/>
    <n v="1"/>
    <n v="1819"/>
  </r>
  <r>
    <s v="https://www.snap.com/political-ads/asset/de22967e2a120189f74c8a1f227aff8d5233cca70120f5c0e1cb7bc96b7132f4?mediaType=mp4"/>
    <s v="USD"/>
    <n v="1"/>
    <n v="908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1"/>
    <n v="77"/>
    <n v="1"/>
    <n v="908"/>
  </r>
  <r>
    <s v="https://www.snap.com/political-ads/asset/4708ff249eddaf0a3ba62447869468f079c56da27f442e7d58479bb944b9242c?mediaType=png"/>
    <s v="USD"/>
    <n v="289"/>
    <n v="76311"/>
    <s v="2019/09/28 17:54:49Z"/>
    <s v="2019/10/13 17:54:49Z"/>
    <s v="Turning Point USA"/>
    <s v="Culture War"/>
    <s v="Turning Point USA"/>
    <m/>
    <s v="17-24"/>
    <s v="united states"/>
    <m/>
    <s v="Advocates &amp; Activists,Arts &amp; Culture Mavens,Bookworms &amp; Avid Readers,Collegiates,Talk Show Fans,High Schoolers,Hipsters &amp; Trendsetters,Investors &amp; Entrepreneurs,Meme Watchers,News Watchers,Philanthropists,TV Network Viewers (CNN),TV Network Viewers (FOX News Channel),TV Network Viewers (HBO),TV Network Viewers (MSNBC),TV Network Viewers (NBC),TV Viewers (Documentary),TV Viewers (Educational),TV Viewers (News),ZZ_Deprecated_1,TV Viewers (Talk Shows)"/>
    <s v="Provided by Advertiser"/>
    <s v="en"/>
    <d v="2019-09-28T00:00:00"/>
    <s v="2019/10/13"/>
    <s v="2019/10/13"/>
    <d v="2019-10-13T00:00:00"/>
    <n v="15"/>
    <x v="1"/>
    <n v="289"/>
    <n v="15"/>
    <n v="0"/>
    <n v="76311"/>
  </r>
  <r>
    <s v="https://www.snap.com/political-ads/asset/d4773270030b7fefccfebed9f647f685d85a99cbc73c231148593b7007589c06?mediaType=png"/>
    <s v="USD"/>
    <n v="45"/>
    <n v="12984"/>
    <s v="2019/09/04 22:43:4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5"/>
    <n v="177"/>
    <n v="0"/>
    <n v="12984"/>
  </r>
  <r>
    <s v="https://www.snap.com/political-ads/asset/78ba715341163d5476ce3686e0b1775b8879427751a15d503c4c7ddee60cb0a9?mediaType=mov"/>
    <s v="USD"/>
    <n v="25"/>
    <n v="12693"/>
    <s v="2019/07/03 06:07:00Z"/>
    <m/>
    <s v="liberteeshop.com"/>
    <m/>
    <s v="liberteeshop"/>
    <m/>
    <m/>
    <s v="united states"/>
    <m/>
    <m/>
    <m/>
    <m/>
    <d v="2019-07-03T00:00:00"/>
    <s v=""/>
    <s v="2020/02/28"/>
    <d v="2020-02-28T00:00:00"/>
    <n v="240"/>
    <x v="3"/>
    <n v="25"/>
    <n v="240"/>
    <n v="0"/>
    <n v="12693"/>
  </r>
  <r>
    <s v="https://www.snap.com/political-ads/asset/8f7fcc376ff43067e154ea9a5d6b30da592571a6d0640bc6aaaa84947b79db8c?mediaType=mp4"/>
    <s v="USD"/>
    <n v="35"/>
    <n v="16536"/>
    <s v="2019/05/07 11:38:47Z"/>
    <s v="2019/05/11 20:28:39Z"/>
    <s v="SÃ¸renValgreen"/>
    <m/>
    <s v="SÃ¸ren Valgreen Knudsen"/>
    <m/>
    <s v="21-25"/>
    <s v="denmark"/>
    <s v="Nordjylland"/>
    <m/>
    <s v="Provided by Advertiser"/>
    <s v="da"/>
    <d v="2019-05-07T00:00:00"/>
    <s v="2019/05/11"/>
    <s v="2019/05/11"/>
    <d v="2019-05-11T00:00:00"/>
    <n v="4"/>
    <x v="0"/>
    <n v="35"/>
    <n v="4"/>
    <n v="1"/>
    <n v="16536"/>
  </r>
  <r>
    <s v="https://www.snap.com/political-ads/asset/ae4148817e18beb3dc2cc44c223dd1e6cb5d4b465e8062f45df0821f6ba63824?mediaType=png"/>
    <s v="USD"/>
    <n v="19"/>
    <n v="2759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9"/>
    <n v="19"/>
    <n v="0"/>
    <n v="2759"/>
  </r>
  <r>
    <s v="https://www.snap.com/political-ads/asset/390e87707885ea8eb6fa5d5d9c577b06da4430bd2de5615e3c25021aac1ffc5d?mediaType=mp4"/>
    <s v="EUR"/>
    <n v="1400"/>
    <n v="174801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540.0000000000002"/>
    <n v="25"/>
    <n v="1"/>
    <n v="174801"/>
  </r>
  <r>
    <s v="https://www.snap.com/political-ads/asset/64bab9624ce248525bbb225f58eb04191b812910e3799c25c88722197f206fd5?mediaType=png"/>
    <s v="USD"/>
    <n v="78"/>
    <n v="24404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78"/>
    <n v="177"/>
    <n v="0"/>
    <n v="24404"/>
  </r>
  <r>
    <s v="https://www.snap.com/political-ads/asset/8571a89b642c405aac24f8b0d55628b30056e0c89ae28f110c6b2b19349ec418?mediaType=png"/>
    <s v="USD"/>
    <n v="41"/>
    <n v="4736"/>
    <s v="2019/11/05 20:23:36Z"/>
    <s v="2019/11/12 04:59:59Z"/>
    <s v="Warren for President"/>
    <s v="Warren for President"/>
    <s v="Warren for President"/>
    <m/>
    <s v="18+"/>
    <s v="united states"/>
    <m/>
    <m/>
    <m/>
    <s v="en"/>
    <d v="2019-11-05T00:00:00"/>
    <s v="2019/11/12"/>
    <s v="2019/11/12"/>
    <d v="2019-11-12T00:00:00"/>
    <n v="7"/>
    <x v="1"/>
    <n v="41"/>
    <n v="7"/>
    <n v="0"/>
    <n v="4736"/>
  </r>
  <r>
    <s v="https://www.snap.com/political-ads/asset/1c11dba27ce26d6c5bcda145fdd9ff65322885266decad842a046df590d4b963?mediaType=mov"/>
    <s v="USD"/>
    <n v="150"/>
    <n v="84461"/>
    <s v="2019/01/16 17:24:42Z"/>
    <s v="2019/01/19 07:30:44Z"/>
    <s v="Open Hand Media"/>
    <m/>
    <s v="Planned Parenthood"/>
    <s v="FEMALE"/>
    <s v="16-30"/>
    <s v="united states"/>
    <m/>
    <m/>
    <s v="Provided by Advertiser"/>
    <m/>
    <d v="2019-01-16T00:00:00"/>
    <s v="2019/01/19"/>
    <s v="2019/01/19"/>
    <d v="2019-01-19T00:00:00"/>
    <n v="3"/>
    <x v="3"/>
    <n v="150"/>
    <n v="3"/>
    <n v="0"/>
    <n v="84461"/>
  </r>
  <r>
    <s v="https://www.snap.com/political-ads/asset/a237f5aa96736a5815e82b9d2bb78299006ace2bef69b68c1c18a6f3c9049217?mediaType=mp4"/>
    <s v="EUR"/>
    <n v="808"/>
    <n v="644485"/>
    <s v="2019/12/03 11:48:45Z"/>
    <s v="2019/12/31 11:48:45Z"/>
    <s v="Digital Opptur"/>
    <s v="Julegryta "/>
    <s v="Frelsesarmeen"/>
    <m/>
    <s v="35-"/>
    <s v="norway"/>
    <m/>
    <m/>
    <s v="Provided by Advertiser"/>
    <m/>
    <d v="2019-12-03T00:00:00"/>
    <s v="2019/12/31"/>
    <s v="2019/12/31"/>
    <d v="2019-12-31T00:00:00"/>
    <n v="28"/>
    <x v="0"/>
    <n v="888.80000000000007"/>
    <n v="28"/>
    <n v="1"/>
    <n v="644485"/>
  </r>
  <r>
    <s v="https://www.snap.com/political-ads/asset/80d959273584dabe0a137bbcbc0c2c6547a7fb795b0106ea385cb6d161ccd24a?mediaType=mp4;https://www.snap.com/political-ads/asset/36b06d49f6b3a7b7898bbbf429f597c943a3e4732e57f9caa2264d1c407428d4?mediaType=mp4;https://www.snap.com/political-ads/asset/d626d59c379a04902b72f8937303c764ffff69f0db5b4938b666610c26c8979a?mediaType=mp4;https://www.snap.com/political-ads/asset/f3a92bb04f14d06aa09d6348c9f560af3549a480ae887234a9284b875756ea06?mediaType=mp4;https://www.snap.com/political-ads/asset/42e45490e07f3fe09df863b4d48b9c0cc19f8273f4c0d73ac71f8db9868c0f90?mediaType=mp4"/>
    <s v="CAD"/>
    <n v="11004"/>
    <n v="13554764"/>
    <s v="2019/07/29 04:00:00Z"/>
    <s v="2019/09/16 03:59:59Z"/>
    <s v="Cossette Media Inc"/>
    <m/>
    <s v="Elections Canada"/>
    <m/>
    <s v="18+"/>
    <s v="canada"/>
    <m/>
    <m/>
    <s v="Provided by Advertiser"/>
    <s v="en"/>
    <d v="2019-07-29T00:00:00"/>
    <s v="2019/09/16"/>
    <s v="2019/09/16"/>
    <d v="2019-09-16T00:00:00"/>
    <n v="49"/>
    <x v="0"/>
    <n v="8142.96"/>
    <n v="49"/>
    <n v="1"/>
    <n v="13554764"/>
  </r>
  <r>
    <s v="https://www.snap.com/political-ads/asset/101a864924d2f235056a107f779107972e32951d93f31bf95c1a9b361afec061?mediaType=mp4"/>
    <s v="EUR"/>
    <n v="2700"/>
    <n v="869805"/>
    <s v="2019/08/06 11:47:34Z"/>
    <s v="2019/09/09 17:59:00Z"/>
    <s v="HÃ¸yre"/>
    <m/>
    <s v="HÃ¸yre"/>
    <m/>
    <s v="18+"/>
    <s v="norway"/>
    <m/>
    <m/>
    <s v="Provided by Advertiser"/>
    <m/>
    <d v="2019-08-06T00:00:00"/>
    <s v="2019/09/09"/>
    <s v="2019/09/09"/>
    <d v="2019-09-09T00:00:00"/>
    <n v="34"/>
    <x v="0"/>
    <n v="2970.0000000000005"/>
    <n v="34"/>
    <n v="1"/>
    <n v="869805"/>
  </r>
  <r>
    <s v="https://www.snap.com/political-ads/asset/cda3f36647fe6cfdf93fe21ace2fca809b48c279544b2a67b216659f48083c05?mediaType=mp4"/>
    <s v="EUR"/>
    <n v="107"/>
    <n v="81318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117.7"/>
    <n v="7"/>
    <n v="1"/>
    <n v="81318"/>
  </r>
  <r>
    <s v="https://www.snap.com/political-ads/asset/f04f501d7dd3f689ebea1aa8729f78dc10a1e5b603d67a42554abba9125509bf?mediaType=png"/>
    <s v="USD"/>
    <n v="10"/>
    <n v="1577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0"/>
    <n v="19"/>
    <n v="0"/>
    <n v="1577"/>
  </r>
  <r>
    <s v="https://www.snap.com/political-ads/asset/4a30dc7b1083b4784322253e8f54f6a1e5effcdeaff796615cd80e75acc08d36?mediaType=mp4"/>
    <s v="USD"/>
    <n v="25"/>
    <n v="10467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5"/>
    <n v="164"/>
    <n v="1"/>
    <n v="10467"/>
  </r>
  <r>
    <s v="https://www.snap.com/political-ads/asset/f222d7d28dcb019e8b5d2586559104089fdeafd1f6a95e7113a30658dbc201a2?mediaType=png"/>
    <s v="USD"/>
    <n v="18"/>
    <n v="17714"/>
    <s v="2019/05/14 16:22:57Z"/>
    <s v="2019/05/31 16:19:52Z"/>
    <s v="Warren for President"/>
    <m/>
    <s v="Warren for President"/>
    <m/>
    <s v="18-24"/>
    <s v="united states"/>
    <m/>
    <s v="Green Living Enthusiasts"/>
    <m/>
    <s v="en"/>
    <d v="2019-05-14T00:00:00"/>
    <s v="2019/05/31"/>
    <s v="2019/05/31"/>
    <d v="2019-05-31T00:00:00"/>
    <n v="17"/>
    <x v="1"/>
    <n v="18"/>
    <n v="17"/>
    <n v="0"/>
    <n v="17714"/>
  </r>
  <r>
    <s v="https://www.snap.com/political-ads/asset/0600e4b0938cd7a350f7c913e19918003698d5617271c2f07f8beacb1555108a?mediaType=png"/>
    <s v="USD"/>
    <n v="2"/>
    <n v="1561"/>
    <s v="2019/11/18 19:32:37Z"/>
    <s v="2019/11/19 02:00:51Z"/>
    <s v="Pete for America"/>
    <s v="Pete for America "/>
    <s v="Pete for America"/>
    <m/>
    <s v="17+"/>
    <s v="united states"/>
    <m/>
    <m/>
    <s v="Provided by Advertiser"/>
    <m/>
    <d v="2019-11-18T00:00:00"/>
    <s v="2019/11/19"/>
    <s v="2019/11/19"/>
    <d v="2019-11-19T00:00:00"/>
    <n v="1"/>
    <x v="1"/>
    <n v="2"/>
    <n v="1"/>
    <n v="0"/>
    <n v="1561"/>
  </r>
  <r>
    <s v="https://www.snap.com/political-ads/asset/7fe961d580935fd604480584c86cb095bcee8940c7b8d5fdccb2917e7d1be416?mediaType=png"/>
    <s v="USD"/>
    <n v="15"/>
    <n v="1750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15"/>
    <n v="19"/>
    <n v="0"/>
    <n v="1750"/>
  </r>
  <r>
    <s v="https://www.snap.com/political-ads/asset/f3e0494c87eaa58b38ae14e75a4559d4d1393903155895d78510cf1d445d4fdd?mediaType=mp4"/>
    <s v="EUR"/>
    <n v="67"/>
    <n v="54560"/>
    <s v="2019/10/21 06:00:00Z"/>
    <s v="2019/11/16 20:00:00Z"/>
    <s v="ThreeFiveEight Oy"/>
    <m/>
    <s v="SyÃ¶pÃ¤jÃ¤rjestÃ¶t"/>
    <m/>
    <s v="15-20"/>
    <s v="finland"/>
    <m/>
    <m/>
    <m/>
    <m/>
    <d v="2019-10-21T00:00:00"/>
    <s v="2019/11/16"/>
    <s v="2019/11/16"/>
    <d v="2019-11-16T00:00:00"/>
    <n v="26"/>
    <x v="0"/>
    <n v="73.7"/>
    <n v="26"/>
    <n v="1"/>
    <n v="54560"/>
  </r>
  <r>
    <s v="https://www.snap.com/political-ads/asset/0f093b51dc84e0e99caeb370a6092d60aa6981dafb55560965f6a4b92f12953b?mediaType=mp4"/>
    <s v="USD"/>
    <n v="1026"/>
    <n v="328255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026"/>
    <n v="27"/>
    <n v="1"/>
    <n v="328255"/>
  </r>
  <r>
    <s v="https://www.snap.com/political-ads/asset/1a61b15211948c0ec43d10b0c08f7b34b58bfe5552b623ec057ee2c32c2c7569?mediaType=mp4"/>
    <s v="USD"/>
    <n v="227"/>
    <n v="8194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27"/>
    <n v="162"/>
    <n v="1"/>
    <n v="81949"/>
  </r>
  <r>
    <s v="https://www.snap.com/political-ads/asset/58c80ee185c48575e03e1d72e637f635f627ccc9a9874afcd3e00cefb6ae9bf2?mediaType=jpg"/>
    <s v="USD"/>
    <n v="263"/>
    <n v="32591"/>
    <s v="2019/06/13 16:19:10Z"/>
    <s v="2019/06/22 03:14:03Z"/>
    <s v="Warren for President"/>
    <m/>
    <s v="Warren for President"/>
    <m/>
    <s v="21-24"/>
    <s v="united states"/>
    <m/>
    <m/>
    <m/>
    <m/>
    <d v="2019-06-13T00:00:00"/>
    <s v="2019/06/22"/>
    <s v="2019/06/22"/>
    <d v="2019-06-22T00:00:00"/>
    <n v="9"/>
    <x v="2"/>
    <n v="263"/>
    <n v="9"/>
    <n v="0"/>
    <n v="32591"/>
  </r>
  <r>
    <s v="https://www.snap.com/political-ads/asset/00c2eeaac2af866796708a59e8200fbc860f60f2a26c26b618511ff6856978c8?mediaType=mp4"/>
    <s v="GBP"/>
    <n v="100"/>
    <n v="78183"/>
    <s v="2019/11/09 16:44:28Z"/>
    <s v="2019/11/12 16:42:48Z"/>
    <s v="Vote For Your Future"/>
    <s v="General Election"/>
    <s v="Vote For Your Future"/>
    <s v="FEMALE"/>
    <s v="18-25"/>
    <s v="united kingdom"/>
    <m/>
    <s v="Advocates &amp; Activists,Collegiates,Hipsters &amp; Trendsetters,Political News Watchers,Philanthropists,Women's Lifestyle"/>
    <s v="Provided by Advertiser"/>
    <m/>
    <d v="2019-11-09T00:00:00"/>
    <s v="2019/11/12"/>
    <s v="2019/11/12"/>
    <d v="2019-11-12T00:00:00"/>
    <n v="3"/>
    <x v="0"/>
    <n v="129"/>
    <n v="3"/>
    <n v="1"/>
    <n v="78183"/>
  </r>
  <r>
    <s v="https://www.snap.com/political-ads/asset/9f85b96692e2faf74a4ee10d9c75be3b7e3737192b98310fff394e3b5748be21?mediaType=png"/>
    <s v="USD"/>
    <n v="12"/>
    <n v="1770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2"/>
    <n v="22"/>
    <n v="0"/>
    <n v="1770"/>
  </r>
  <r>
    <s v="https://www.snap.com/political-ads/asset/09f5f94241fabff8000b43597692abcb2f6b017b2a333baf4ad27ed0be3ae51a?mediaType=mp4"/>
    <s v="USD"/>
    <n v="722"/>
    <n v="230194"/>
    <s v="2019/08/21 09:56:15Z"/>
    <s v="2019/09/09 09:51:50Z"/>
    <s v="MiljÃ¸partiet De GrÃ¸nne"/>
    <m/>
    <s v="MiljÃ¸partiet De GrÃ¸nne"/>
    <s v="MALE"/>
    <s v="18-30"/>
    <s v="norway"/>
    <m/>
    <s v="Hipsters &amp; Trendsetters,Men's Lifestyle,Business News Watchers,Political News Watchers,Outdoor &amp; Nature Enthusiasts,Techies &amp; Gadget Fans"/>
    <s v="Provided by Advertiser"/>
    <s v="nb"/>
    <d v="2019-08-21T00:00:00"/>
    <s v="2019/09/09"/>
    <s v="2019/09/09"/>
    <d v="2019-09-09T00:00:00"/>
    <n v="19"/>
    <x v="0"/>
    <n v="722"/>
    <n v="19"/>
    <n v="1"/>
    <n v="230194"/>
  </r>
  <r>
    <s v="https://www.snap.com/political-ads/asset/69eaed26b67f91d09b3c13b0f6e224293d459f493a952fcfcda20cd1b39af85f?mediaType=png"/>
    <s v="USD"/>
    <n v="14"/>
    <n v="4590"/>
    <s v="2019/05/14 05:00:00Z"/>
    <s v="2019/05/14 23:00:00Z"/>
    <s v="A+G, LLC"/>
    <m/>
    <s v="Future Fund PAC"/>
    <m/>
    <s v="18-30"/>
    <s v="united states"/>
    <m/>
    <m/>
    <s v="Provided by Advertiser"/>
    <s v="en"/>
    <d v="2019-05-14T00:00:00"/>
    <s v="2019/05/14"/>
    <s v="2019/05/14"/>
    <d v="2019-05-14T00:00:00"/>
    <n v="0"/>
    <x v="1"/>
    <n v="14"/>
    <n v="1"/>
    <n v="0"/>
    <n v="4590"/>
  </r>
  <r>
    <s v="https://www.snap.com/political-ads/asset/1712b1762be0e8aadd896461cd62130b271b3e255f86bf406cc268430148bafa?mediaType=mp4"/>
    <s v="USD"/>
    <n v="252"/>
    <n v="59987"/>
    <s v="2019/12/12 19:48:04Z"/>
    <s v="2019/12/17 04:59:59Z"/>
    <s v="Assembly"/>
    <m/>
    <s v="truth"/>
    <m/>
    <s v="18-24"/>
    <s v="united states"/>
    <m/>
    <m/>
    <m/>
    <s v="en"/>
    <d v="2019-12-12T00:00:00"/>
    <s v="2019/12/17"/>
    <s v="2019/12/17"/>
    <d v="2019-12-17T00:00:00"/>
    <n v="5"/>
    <x v="0"/>
    <n v="252"/>
    <n v="5"/>
    <n v="1"/>
    <n v="59987"/>
  </r>
  <r>
    <s v="https://www.snap.com/political-ads/asset/3401ad6d0d10de994a1c2803956d466a8dd84af2afd9f711b261d7793c3a8128?mediaType=mp4"/>
    <s v="USD"/>
    <n v="548"/>
    <n v="126731"/>
    <s v="2019/09/03 21:30:08Z"/>
    <s v="2019/09/09 19:00:00Z"/>
    <s v="MiljÃ¸partiet De GrÃ¸nne"/>
    <m/>
    <s v="MiljÃ¸partiet De GrÃ¸nne"/>
    <m/>
    <s v="18-34"/>
    <s v="norway"/>
    <m/>
    <m/>
    <s v="Provided by Advertiser"/>
    <s v="nb"/>
    <d v="2019-09-03T00:00:00"/>
    <s v="2019/09/09"/>
    <s v="2019/09/09"/>
    <d v="2019-09-09T00:00:00"/>
    <n v="6"/>
    <x v="0"/>
    <n v="548"/>
    <n v="6"/>
    <n v="1"/>
    <n v="126731"/>
  </r>
  <r>
    <s v="https://www.snap.com/political-ads/asset/eff9df3fd455d6ec26daeff23f42a03a3718d29e3eadfb6385a031462564f130?mediaType=mp4"/>
    <s v="GBP"/>
    <n v="127"/>
    <n v="96509"/>
    <s v="2019/04/10 11:55:36Z"/>
    <s v="2019/04/24 11:55:36Z"/>
    <s v="ForHousing"/>
    <m/>
    <s v="ForHousing"/>
    <m/>
    <s v="18-"/>
    <s v="united kingdom"/>
    <s v="Salford"/>
    <m/>
    <s v="Provided by Advertiser"/>
    <m/>
    <d v="2019-04-10T00:00:00"/>
    <s v="2019/04/24"/>
    <s v="2019/04/24"/>
    <d v="2019-04-24T00:00:00"/>
    <n v="14"/>
    <x v="0"/>
    <n v="163.83000000000001"/>
    <n v="14"/>
    <n v="1"/>
    <n v="96509"/>
  </r>
  <r>
    <s v="https://www.snap.com/political-ads/asset/a209d5943593cd788a7662fb4e371b19899b8ba448eb3c932e78af3cdcc90e13?mediaType=mp4"/>
    <s v="EUR"/>
    <n v="30"/>
    <n v="38620"/>
    <s v="2019/11/26 16:43:43Z"/>
    <s v="2019/11/29 21:59:59Z"/>
    <s v="Fianna FÃ¡il"/>
    <m/>
    <s v="Fianna FÃ¡il"/>
    <m/>
    <s v="45-"/>
    <s v="ireland"/>
    <m/>
    <m/>
    <s v="Provided by Advertiser"/>
    <m/>
    <d v="2019-11-26T00:00:00"/>
    <s v="2019/11/29"/>
    <s v="2019/11/29"/>
    <d v="2019-11-29T00:00:00"/>
    <n v="3"/>
    <x v="0"/>
    <n v="33"/>
    <n v="3"/>
    <n v="1"/>
    <n v="38620"/>
  </r>
  <r>
    <s v="https://www.snap.com/political-ads/asset/9cd7628f0fba80ab04f8f93e932f0434abb092e6b1abd0b428d7cf6c79c031dd?mediaType=mp4"/>
    <s v="GBP"/>
    <n v="362"/>
    <n v="270251"/>
    <s v="2019/11/08 10:48:08Z"/>
    <s v="2019/12/12 23:59:59Z"/>
    <s v="CCHQ"/>
    <s v="Boris Johnson"/>
    <s v="CCHQ"/>
    <m/>
    <s v="18+"/>
    <s v="united kingdom"/>
    <m/>
    <m/>
    <s v="Provided by Advertiser"/>
    <s v="en"/>
    <d v="2019-11-08T00:00:00"/>
    <s v="2019/12/12"/>
    <s v="2019/12/12"/>
    <d v="2019-12-12T00:00:00"/>
    <n v="34"/>
    <x v="0"/>
    <n v="466.98"/>
    <n v="34"/>
    <n v="1"/>
    <n v="270251"/>
  </r>
  <r>
    <s v="https://www.snap.com/political-ads/asset/6f2ba42e8f22d9da7af07d9e880692ac65dd3db14ee0119e5f53900fabf77943?mediaType=mp4"/>
    <s v="USD"/>
    <n v="146"/>
    <n v="46407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46"/>
    <n v="162"/>
    <n v="1"/>
    <n v="46407"/>
  </r>
  <r>
    <s v="https://www.snap.com/political-ads/asset/073a5ca561c12b7f21c47dfc4ce04796ff1484e156acdb9915a8254736867ca5?mediaType=mp4"/>
    <s v="USD"/>
    <n v="186"/>
    <n v="26112"/>
    <s v="2019/12/03 16:18:52Z"/>
    <s v="2020/01/01 04:59:52Z"/>
    <s v="Pete for America"/>
    <s v="Pete for America "/>
    <s v="Pete for America"/>
    <m/>
    <s v="17+"/>
    <s v="united states"/>
    <s v="South Carolina"/>
    <m/>
    <s v="Provided by Advertiser"/>
    <m/>
    <d v="2019-12-03T00:00:00"/>
    <s v="2020/01/01"/>
    <s v="2020/01/01"/>
    <d v="2020-01-01T00:00:00"/>
    <n v="29"/>
    <x v="0"/>
    <n v="186"/>
    <n v="29"/>
    <n v="1"/>
    <n v="26112"/>
  </r>
  <r>
    <s v="https://www.snap.com/political-ads/asset/670e12ad8e6634d3ee9be1e427e3df856e63287ced0199f6b062d369fa9ec301?mediaType=mp4"/>
    <s v="USD"/>
    <n v="1448"/>
    <n v="103601"/>
    <s v="2019/03/27 15:52:51Z"/>
    <m/>
    <s v="Realtime Media"/>
    <m/>
    <s v="Donald J. Trump For President"/>
    <m/>
    <s v="24-34"/>
    <s v="united states"/>
    <m/>
    <m/>
    <m/>
    <m/>
    <d v="2019-03-27T00:00:00"/>
    <s v=""/>
    <s v="2020/02/28"/>
    <d v="2020-02-28T00:00:00"/>
    <n v="338"/>
    <x v="0"/>
    <n v="1448"/>
    <n v="338"/>
    <n v="1"/>
    <n v="103601"/>
  </r>
  <r>
    <s v="https://www.snap.com/political-ads/asset/37755a1dea1ae98b7f9b9ff2bd811aa19f73735c7a399411d73684f31f70b9fc?mediaType=png"/>
    <s v="CAD"/>
    <n v="373"/>
    <n v="352409"/>
    <s v="2019/10/09 18:45:25Z"/>
    <s v="2019/10/13 06:59:59Z"/>
    <s v="The Aber Group"/>
    <m/>
    <s v="Plan International Canada"/>
    <m/>
    <m/>
    <s v="canada"/>
    <m/>
    <m/>
    <m/>
    <s v="en"/>
    <d v="2019-10-09T00:00:00"/>
    <s v="2019/10/13"/>
    <s v="2019/10/13"/>
    <d v="2019-10-13T00:00:00"/>
    <n v="4"/>
    <x v="1"/>
    <n v="276.02"/>
    <n v="4"/>
    <n v="0"/>
    <n v="352409"/>
  </r>
  <r>
    <s v="https://www.snap.com/political-ads/asset/7c49a836557025aabc438fbe36672f62e6d2086e27e9e2cef0270143a4f36e9e?mediaType=png"/>
    <s v="CAD"/>
    <n v="61"/>
    <n v="19058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1"/>
    <n v="45.14"/>
    <n v="18"/>
    <n v="0"/>
    <n v="19058"/>
  </r>
  <r>
    <s v="https://www.snap.com/political-ads/asset/4a88f7b6d405f354271267e299562f41baa6c0b1e049f92c8d6d7b02ba797223?mediaType=mp4"/>
    <s v="USD"/>
    <n v="58"/>
    <n v="18274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8"/>
    <n v="162"/>
    <n v="1"/>
    <n v="18274"/>
  </r>
  <r>
    <s v="https://www.snap.com/political-ads/asset/e1ecb42f82521e775b5250787aa96dee79bd08a4199cbac55841f3e8e9862d23?mediaType=mp4"/>
    <s v="GBP"/>
    <n v="15"/>
    <n v="7300"/>
    <s v="2019/11/26 00:30:15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9.350000000000001"/>
    <n v="1"/>
    <n v="1"/>
    <n v="7300"/>
  </r>
  <r>
    <s v="https://www.snap.com/political-ads/asset/93c437eab29ffd0851166db9f495b58ca95a2114582e5fe6760716cdbaad6c7c?mediaType=mp4"/>
    <s v="GBP"/>
    <n v="616"/>
    <n v="323744"/>
    <s v="2019/06/14 07:55:01Z"/>
    <s v="2019/06/28 07:55:08Z"/>
    <s v="Arbeiderpartiet i Bergen"/>
    <m/>
    <s v="Arbeiderpartiet i Bergen"/>
    <m/>
    <s v="17+"/>
    <s v="norway"/>
    <m/>
    <m/>
    <s v="Provided by Advertiser"/>
    <m/>
    <d v="2019-06-14T00:00:00"/>
    <s v="2019/06/28"/>
    <s v="2019/06/28"/>
    <d v="2019-06-28T00:00:00"/>
    <n v="14"/>
    <x v="0"/>
    <n v="794.64"/>
    <n v="14"/>
    <n v="1"/>
    <n v="323744"/>
  </r>
  <r>
    <s v="https://www.snap.com/political-ads/asset/7288fc6f170a2457cb9dd34b26a53f57b8d06e15524d0e7288f9d6fa4e25e276?mediaType=png"/>
    <s v="USD"/>
    <n v="2436"/>
    <n v="801471"/>
    <s v="2019/09/02 20:04:33Z"/>
    <s v="2019/09/09 16:27:33Z"/>
    <s v="Venstre"/>
    <m/>
    <s v="Venstre"/>
    <m/>
    <s v="18-28"/>
    <s v="norway"/>
    <m/>
    <m/>
    <s v="Provided by Advertiser"/>
    <s v="nb,en"/>
    <d v="2019-09-02T00:00:00"/>
    <s v="2019/09/09"/>
    <s v="2019/09/09"/>
    <d v="2019-09-09T00:00:00"/>
    <n v="7"/>
    <x v="1"/>
    <n v="2436"/>
    <n v="7"/>
    <n v="0"/>
    <n v="801471"/>
  </r>
  <r>
    <s v="https://www.snap.com/political-ads/asset/e1ecb42f82521e775b5250787aa96dee79bd08a4199cbac55841f3e8e9862d23?mediaType=mp4"/>
    <s v="GBP"/>
    <n v="16"/>
    <n v="7758"/>
    <s v="2019/11/25 00:49:5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0.64"/>
    <n v="1"/>
    <n v="1"/>
    <n v="7758"/>
  </r>
  <r>
    <s v="https://www.snap.com/political-ads/asset/10e7d4d068b452bdf430bf3e12604d7d88ac9128568569d5d5c9ce84c7cef802?mediaType=png"/>
    <s v="CAD"/>
    <n v="358"/>
    <n v="229534"/>
    <s v="2019/06/04 21:25:55Z"/>
    <s v="2019/08/08 06:59:59Z"/>
    <s v="The Aber Group"/>
    <m/>
    <s v="Plan International Canada"/>
    <s v="FEMALE"/>
    <s v="20-"/>
    <s v="canada"/>
    <m/>
    <s v="Advocates &amp; Activists,Beauty Mavens,Fashion &amp; Style Gurus,Fun Trivia &amp; Quiz Fanatics,Wellness &amp; Healthy Lifestyle,Women's Lifestyle"/>
    <m/>
    <s v="en"/>
    <d v="2019-06-04T00:00:00"/>
    <s v="2019/08/08"/>
    <s v="2019/08/08"/>
    <d v="2019-08-08T00:00:00"/>
    <n v="65"/>
    <x v="1"/>
    <n v="264.92"/>
    <n v="65"/>
    <n v="0"/>
    <n v="229534"/>
  </r>
  <r>
    <s v="https://www.snap.com/political-ads/asset/11f0bf56300580af1d41465004893b1814b07ddd710afdbc569090dfb5b310ce?mediaType=mp4"/>
    <s v="USD"/>
    <n v="11"/>
    <n v="3388"/>
    <s v="2019/10/15 07:11:44Z"/>
    <m/>
    <s v="liberteeshop.com"/>
    <m/>
    <s v="liberteeshop"/>
    <m/>
    <s v="18+"/>
    <s v="united states"/>
    <m/>
    <m/>
    <m/>
    <m/>
    <d v="2019-10-15T00:00:00"/>
    <s v=""/>
    <s v="2020/02/28"/>
    <d v="2020-02-28T00:00:00"/>
    <n v="136"/>
    <x v="0"/>
    <n v="11"/>
    <n v="136"/>
    <n v="1"/>
    <n v="3388"/>
  </r>
  <r>
    <s v="https://www.snap.com/political-ads/asset/709754c326e4b5ac9163114be3f4297bb41209e4a77aa1d470bdd18fbbf69fdf?mediaType=mp4"/>
    <s v="USD"/>
    <n v="2060"/>
    <n v="259211"/>
    <s v="2018/12/12 19:53:08Z"/>
    <s v="2019/02/01 04:00:00Z"/>
    <s v="OpAD Media"/>
    <m/>
    <s v="NY State of Health"/>
    <m/>
    <s v="18-34"/>
    <s v="united states"/>
    <s v="New York"/>
    <m/>
    <s v="Provided by Advertiser"/>
    <s v="en"/>
    <d v="2018-12-12T00:00:00"/>
    <s v="2019/02/01"/>
    <s v="2019/02/01"/>
    <d v="2019-02-01T00:00:00"/>
    <n v="51"/>
    <x v="0"/>
    <n v="2060"/>
    <n v="51"/>
    <n v="1"/>
    <n v="259211"/>
  </r>
  <r>
    <s v="https://www.snap.com/political-ads/asset/9bf6a6b155baf6a7266df9ee5ef28aa009c89ce9975da5b9ebf7006fd41e979e?mediaType=jpg"/>
    <s v="CAD"/>
    <n v="91"/>
    <n v="42080"/>
    <s v="2019/12/06 20:32:38Z"/>
    <s v="2019/12/31 20:32:40Z"/>
    <s v="The Aber Group"/>
    <m/>
    <s v="Doctors Without Borders Canada"/>
    <m/>
    <s v="18+"/>
    <s v="canada"/>
    <m/>
    <s v="Advocates &amp; Activists"/>
    <s v="Provided by Advertiser"/>
    <s v="en"/>
    <d v="2019-12-06T00:00:00"/>
    <s v="2019/12/31"/>
    <s v="2019/12/31"/>
    <d v="2019-12-31T00:00:00"/>
    <n v="25"/>
    <x v="2"/>
    <n v="67.34"/>
    <n v="25"/>
    <n v="0"/>
    <n v="42080"/>
  </r>
  <r>
    <s v="https://www.snap.com/political-ads/asset/90bf8eb5de3f9e386e7388fd1bb289cbc8e4e7efd04f3429dc8c278844c48f61?mediaType=mp4"/>
    <s v="USD"/>
    <n v="57"/>
    <n v="28452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0"/>
    <n v="57"/>
    <n v="41"/>
    <n v="1"/>
    <n v="28452"/>
  </r>
  <r>
    <s v="https://www.snap.com/political-ads/asset/90dfe3af1ca5b92b25445726dd375dcdd50313198bd36f7a0aac4f7074f149b4?mediaType=mp4"/>
    <s v="GBP"/>
    <n v="17"/>
    <n v="8277"/>
    <s v="2019/11/25 00:02:4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1.93"/>
    <n v="1"/>
    <n v="1"/>
    <n v="8277"/>
  </r>
  <r>
    <s v="https://www.snap.com/political-ads/asset/7d646a14284a3032012122d2d786b430dea709801c0d002a9d8fb9e32c511519?mediaType=jpg"/>
    <s v="EUR"/>
    <n v="186"/>
    <n v="179036"/>
    <s v="2019/08/12 08:30:41Z"/>
    <s v="2019/08/25 21:32:12Z"/>
    <s v="Reprise Media"/>
    <m/>
    <s v="Sundhedsstyrelsen"/>
    <s v="FEMALE"/>
    <s v="14-19"/>
    <s v="denmark"/>
    <m/>
    <m/>
    <s v="Provided by Advertiser"/>
    <m/>
    <d v="2019-08-12T00:00:00"/>
    <s v="2019/08/25"/>
    <s v="2019/08/25"/>
    <d v="2019-08-25T00:00:00"/>
    <n v="13"/>
    <x v="2"/>
    <n v="204.60000000000002"/>
    <n v="13"/>
    <n v="0"/>
    <n v="179036"/>
  </r>
  <r>
    <s v="https://www.snap.com/political-ads/asset/22049857ccdb45e1f6e24bcc2c8ec15550649d2dd7f41f7fe8e04bd7f10a31c5?mediaType=mp4"/>
    <s v="CAD"/>
    <n v="148"/>
    <n v="35514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109.52"/>
    <n v="93"/>
    <n v="1"/>
    <n v="35514"/>
  </r>
  <r>
    <s v="https://www.snap.com/political-ads/asset/a037ca9ba2d510ea4c92f83728a8f544e0787c3443b8429dc77eb8365ab1dd76?mediaType=mp4"/>
    <s v="EUR"/>
    <n v="1018"/>
    <n v="355463"/>
    <s v="2019/01/17 13:00:00Z"/>
    <s v="2019/01/21 22:59:59Z"/>
    <s v="vzw OSP"/>
    <m/>
    <s v="sp.a"/>
    <m/>
    <s v="18-34"/>
    <s v="belgium"/>
    <m/>
    <m/>
    <s v="Provided by Advertiser"/>
    <s v="nl,en"/>
    <d v="2019-01-17T00:00:00"/>
    <s v="2019/01/21"/>
    <s v="2019/01/21"/>
    <d v="2019-01-21T00:00:00"/>
    <n v="4"/>
    <x v="0"/>
    <n v="1119.8000000000002"/>
    <n v="4"/>
    <n v="1"/>
    <n v="355463"/>
  </r>
  <r>
    <s v="https://www.snap.com/political-ads/asset/f385437bcf835fefa6b623c04b7b73ab9a0fd977705f46c47c0de86a493fb51a?mediaType=mp4"/>
    <s v="EUR"/>
    <n v="523"/>
    <n v="282902"/>
    <s v="2019/10/30 07:00:00Z"/>
    <s v="2019/11/06 22:59:59Z"/>
    <s v="Mindshare Norway AS "/>
    <m/>
    <s v="Norges RÃ¸de Kors"/>
    <m/>
    <s v="17-20"/>
    <s v="norway"/>
    <m/>
    <m/>
    <s v="Provided by Advertiser"/>
    <m/>
    <d v="2019-10-30T00:00:00"/>
    <s v="2019/11/06"/>
    <s v="2019/11/06"/>
    <d v="2019-11-06T00:00:00"/>
    <n v="7"/>
    <x v="0"/>
    <n v="575.30000000000007"/>
    <n v="7"/>
    <n v="1"/>
    <n v="282902"/>
  </r>
  <r>
    <s v="https://www.snap.com/political-ads/asset/52cd9d2a010422bc673d0cc0267dd0825d68dddb02f2ae63c8f59605e43be2ac?mediaType=png"/>
    <s v="USD"/>
    <n v="777"/>
    <n v="286833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777"/>
    <n v="81"/>
    <n v="0"/>
    <n v="286833"/>
  </r>
  <r>
    <s v="https://www.snap.com/political-ads/asset/a46367f5589300daa524552732a442dcab8d3aaa1449f49fd26732bd9fd68bdc?mediaType=mp4"/>
    <s v="GBP"/>
    <n v="1500"/>
    <n v="675190"/>
    <s v="2019/12/11 12:54:26Z"/>
    <s v="2019/12/12 20:46:37Z"/>
    <s v="Avaaz Campaigns UK"/>
    <m/>
    <s v="Avaaz Campaigns UK"/>
    <m/>
    <s v="18-34"/>
    <s v="united kingdom"/>
    <m/>
    <m/>
    <s v="Provided by Advertiser"/>
    <m/>
    <d v="2019-12-11T00:00:00"/>
    <s v="2019/12/12"/>
    <s v="2019/12/12"/>
    <d v="2019-12-12T00:00:00"/>
    <n v="1"/>
    <x v="0"/>
    <n v="1935"/>
    <n v="1"/>
    <n v="1"/>
    <n v="675190"/>
  </r>
  <r>
    <s v="https://www.snap.com/political-ads/asset/e1ecb42f82521e775b5250787aa96dee79bd08a4199cbac55841f3e8e9862d23?mediaType=mp4"/>
    <s v="GBP"/>
    <n v="3"/>
    <n v="1745"/>
    <s v="2019/11/25 00:19:4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.87"/>
    <n v="1"/>
    <n v="1"/>
    <n v="1745"/>
  </r>
  <r>
    <s v="https://www.snap.com/political-ads/asset/fe9273955c5191f75034a2f83e0daa1175e13cac1a98a1db497b149462236363?mediaType=mp4"/>
    <s v="USD"/>
    <n v="106"/>
    <n v="31946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06"/>
    <n v="162"/>
    <n v="1"/>
    <n v="31946"/>
  </r>
  <r>
    <s v="https://www.snap.com/political-ads/asset/ccf64d88770ddbc2c13d110e7f2b443d1b9097edb1a16f6a8615a8ee1329d417?mediaType=png"/>
    <s v="USD"/>
    <n v="205"/>
    <n v="147098"/>
    <s v="2019/11/09 18:23:01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"/>
    <s v="Provided by Advertiser"/>
    <m/>
    <d v="2019-11-09T00:00:00"/>
    <s v="2020/01/01"/>
    <s v="2020/01/01"/>
    <d v="2020-01-01T00:00:00"/>
    <n v="53"/>
    <x v="1"/>
    <n v="205"/>
    <n v="53"/>
    <n v="0"/>
    <n v="147098"/>
  </r>
  <r>
    <s v="https://www.snap.com/political-ads/asset/583af0bbc641b5456dcbaf91de74ece244dc7ea89693e10397437f7988533f59?mediaType=jpg"/>
    <s v="USD"/>
    <n v="93"/>
    <n v="92894"/>
    <s v="2019/05/18 18:05:49Z"/>
    <m/>
    <s v="Your Trump Shop "/>
    <m/>
    <s v="Your Trump Shop"/>
    <m/>
    <s v="20+"/>
    <s v="united states"/>
    <m/>
    <m/>
    <m/>
    <m/>
    <d v="2019-05-18T00:00:00"/>
    <s v=""/>
    <s v="2020/02/28"/>
    <d v="2020-02-28T00:00:00"/>
    <n v="286"/>
    <x v="2"/>
    <n v="93"/>
    <n v="286"/>
    <n v="0"/>
    <n v="92894"/>
  </r>
  <r>
    <s v="https://www.snap.com/political-ads/asset/eae7891273d3b81327514920025df5c61658f03341bceff3b45d620900215162?mediaType=mp4;https://www.snap.com/political-ads/asset/3a23521a33827159b70cb23c1a5b1f0866df610e05652c147fe1e3af3ce87622?mediaType=png;https://www.snap.com/political-ads/asset/2a05a7b6277f8811fa4419375b529f0819a3e6a444501f149360b0caa58dc32a?mediaType=mp4;https://www.snap.com/political-ads/asset/65e5d087a2057098de22bd2bad0632f366f9cb88b6e01c37baa7dd7a1fe32652?mediaType=png;https://www.snap.com/political-ads/asset/e433ce58d4b1e332c56a2b09c12a5715dec0ee25baae65b2fb162ffd9d4209a4?mediaType=png;https://www.snap.com/political-ads/asset/456b26d3af7e1af98f630b2032536147e61bbbe14edd6bf5ecc21b7d5209376b?mediaType=mp4"/>
    <s v="EUR"/>
    <n v="480"/>
    <n v="1349502"/>
    <s v="2019/12/27 06:00:00Z"/>
    <s v="2019/12/31 22:59:59Z"/>
    <s v="Mindshare Norway AS "/>
    <m/>
    <s v="Norges RÃ¸de Kors"/>
    <m/>
    <s v="20+"/>
    <s v="norway"/>
    <m/>
    <m/>
    <m/>
    <m/>
    <d v="2019-12-27T00:00:00"/>
    <s v="2019/12/31"/>
    <s v="2019/12/31"/>
    <d v="2019-12-31T00:00:00"/>
    <n v="4"/>
    <x v="0"/>
    <n v="528"/>
    <n v="4"/>
    <n v="1"/>
    <n v="1349502"/>
  </r>
  <r>
    <s v="https://www.snap.com/political-ads/asset/16a49b4eea27ce27f9cdbc22fe16b62668f09ca4289cb99e80943ca990e9eecd?mediaType=mp4"/>
    <s v="GBP"/>
    <n v="395"/>
    <n v="240101"/>
    <s v="2019/05/22 06:16:07Z"/>
    <s v="2019/05/23 15:58:14Z"/>
    <s v="Avaaz Campaigns UK"/>
    <m/>
    <s v="Avaaz Campaigns UK"/>
    <m/>
    <s v="18+"/>
    <s v="united kingdom"/>
    <m/>
    <m/>
    <s v="Provided by Advertiser"/>
    <m/>
    <d v="2019-05-22T00:00:00"/>
    <s v="2019/05/23"/>
    <s v="2019/05/23"/>
    <d v="2019-05-23T00:00:00"/>
    <n v="1"/>
    <x v="0"/>
    <n v="509.55"/>
    <n v="1"/>
    <n v="1"/>
    <n v="240101"/>
  </r>
  <r>
    <s v="https://www.snap.com/political-ads/asset/07575532dc6eb46b2930f7ec3b7866460080546bf6a122a5c4e0f511b146d315?mediaType=mp4"/>
    <s v="USD"/>
    <n v="12"/>
    <n v="1813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12"/>
    <n v="29"/>
    <n v="1"/>
    <n v="1813"/>
  </r>
  <r>
    <s v="https://www.snap.com/political-ads/asset/ccade9474ae8863f6aabc61414d46d15fe204f33112070ff7605dc2401c1dc92?mediaType=mp4"/>
    <s v="USD"/>
    <n v="116"/>
    <n v="70080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116"/>
    <n v="110"/>
    <n v="1"/>
    <n v="70080"/>
  </r>
  <r>
    <s v="https://www.snap.com/political-ads/asset/345355285523c769523476872a42607573663a7e8b0f25ede4363941daf0516d?mediaType=mp4"/>
    <s v="GBP"/>
    <n v="135"/>
    <n v="53047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174.15"/>
    <n v="3"/>
    <n v="1"/>
    <n v="53047"/>
  </r>
  <r>
    <s v="https://www.snap.com/political-ads/asset/63e760a8ad217e2a52017008f99769bb5e9f784816f24e99071df74b33dd5581?mediaType=png"/>
    <s v="USD"/>
    <n v="3"/>
    <n v="368"/>
    <s v="2019/05/08 16:00:00Z"/>
    <s v="2019/05/22 16:00:00Z"/>
    <s v="Middle Seat Consulting, LLC"/>
    <m/>
    <s v="Beto for America"/>
    <m/>
    <s v="18+"/>
    <s v="united states"/>
    <m/>
    <s v="Advocates &amp; Activists"/>
    <m/>
    <m/>
    <d v="2019-05-08T00:00:00"/>
    <s v="2019/05/22"/>
    <s v="2019/05/22"/>
    <d v="2019-05-22T00:00:00"/>
    <n v="14"/>
    <x v="1"/>
    <n v="3"/>
    <n v="14"/>
    <n v="0"/>
    <n v="368"/>
  </r>
  <r>
    <s v="https://www.snap.com/political-ads/asset/e1ecb42f82521e775b5250787aa96dee79bd08a4199cbac55841f3e8e9862d23?mediaType=mp4"/>
    <s v="GBP"/>
    <n v="17"/>
    <n v="9090"/>
    <s v="2019/11/25 00:44:1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1.93"/>
    <n v="1"/>
    <n v="1"/>
    <n v="9090"/>
  </r>
  <r>
    <s v="https://www.snap.com/political-ads/asset/b1b954fb4c736b7cb17810e573d1df86e29725ccccfaa22093f9861083976e0b?mediaType=mp4"/>
    <s v="USD"/>
    <n v="4"/>
    <n v="111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4"/>
    <n v="19"/>
    <n v="1"/>
    <n v="111"/>
  </r>
  <r>
    <s v="https://www.snap.com/political-ads/asset/389fb9821a5e7ab366116b19656f2d418072970ef1c942eca802e61002b46e15?mediaType=jpg"/>
    <s v="CAD"/>
    <n v="55"/>
    <n v="27138"/>
    <s v="2019/12/06 20:32:38Z"/>
    <s v="2019/12/31 20:32:40Z"/>
    <s v="The Aber Group"/>
    <m/>
    <s v="Doctors Without Borders Canada"/>
    <m/>
    <s v="18+"/>
    <s v="canada"/>
    <m/>
    <s v="Advocates &amp; Activists"/>
    <s v="Provided by Advertiser"/>
    <s v="en"/>
    <d v="2019-12-06T00:00:00"/>
    <s v="2019/12/31"/>
    <s v="2019/12/31"/>
    <d v="2019-12-31T00:00:00"/>
    <n v="25"/>
    <x v="2"/>
    <n v="40.700000000000003"/>
    <n v="25"/>
    <n v="0"/>
    <n v="27138"/>
  </r>
  <r>
    <s v="https://www.snap.com/political-ads/asset/90ff7435106760ffcd18cdced2714026f2028d0258a06ffc260599d807063bf0?mediaType=mp4"/>
    <s v="GBP"/>
    <n v="94"/>
    <n v="68233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121.26"/>
    <n v="28"/>
    <n v="1"/>
    <n v="68233"/>
  </r>
  <r>
    <s v="https://www.snap.com/political-ads/asset/514aa20f832552bc4c56645a23d64bde44b4a7de87deabfe396ccc36a64f450e?mediaType=png"/>
    <s v="EUR"/>
    <n v="7"/>
    <n v="1696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7.7000000000000011"/>
    <n v="6"/>
    <n v="0"/>
    <n v="1696"/>
  </r>
  <r>
    <s v="https://www.snap.com/political-ads/asset/a7b732f5fc0d6dab134aaa96808a3f1f9be384b2209250364705251bd155ce0c?mediaType=png"/>
    <s v="USD"/>
    <n v="782"/>
    <n v="363072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782"/>
    <n v="81"/>
    <n v="0"/>
    <n v="363072"/>
  </r>
  <r>
    <s v="https://www.snap.com/political-ads/asset/ac8bcb3d3509f41994156e06ceb63bf31011009da39d8aa0d2f480d0abc2f32a?mediaType=mp4"/>
    <s v="GBP"/>
    <n v="100"/>
    <n v="84292"/>
    <s v="2019/11/09 17:03:01Z"/>
    <s v="2019/11/12 17:01:29Z"/>
    <s v="Vote For Your Future"/>
    <s v="General Election"/>
    <s v="Vote For Your Future"/>
    <m/>
    <s v="18-25"/>
    <s v="united kingdom"/>
    <m/>
    <s v="Advocates &amp; Activists,Philanthropists"/>
    <s v="Provided by Advertiser"/>
    <m/>
    <d v="2019-11-09T00:00:00"/>
    <s v="2019/11/12"/>
    <s v="2019/11/12"/>
    <d v="2019-11-12T00:00:00"/>
    <n v="3"/>
    <x v="0"/>
    <n v="129"/>
    <n v="3"/>
    <n v="1"/>
    <n v="84292"/>
  </r>
  <r>
    <s v="https://www.snap.com/political-ads/asset/cfa862305cb14a485448fd49894d9c2903799685c433420de44e75d1929ca1d8?mediaType=mp4"/>
    <s v="EUR"/>
    <n v="200"/>
    <n v="107702"/>
    <s v="2019/04/11 14:17:37Z"/>
    <s v="2019/04/14 17:00:00Z"/>
    <s v="Sosialidemokraatit SDP"/>
    <m/>
    <s v="Sosialidemokraatit SDP"/>
    <m/>
    <s v="18+"/>
    <s v="finland"/>
    <m/>
    <m/>
    <s v="Provided by Advertiser"/>
    <m/>
    <d v="2019-04-11T00:00:00"/>
    <s v="2019/04/14"/>
    <s v="2019/04/14"/>
    <d v="2019-04-14T00:00:00"/>
    <n v="3"/>
    <x v="0"/>
    <n v="220.00000000000003"/>
    <n v="3"/>
    <n v="1"/>
    <n v="107702"/>
  </r>
  <r>
    <s v="https://www.snap.com/political-ads/asset/dc1019d10d8214b27ebc0e68c8bfde2a491e3e8a290ff7288b9deaf4b33f3f01?mediaType=mp4"/>
    <s v="EUR"/>
    <n v="5"/>
    <n v="1665"/>
    <s v="2019/08/29 08:31:31Z"/>
    <s v="2019/09/06 14:00:00Z"/>
    <s v="Geelmuyden Kiese AS"/>
    <m/>
    <s v="Nye Drammen kommune"/>
    <m/>
    <s v="18+"/>
    <s v="norway"/>
    <m/>
    <m/>
    <s v="Provided by Advertiser"/>
    <m/>
    <d v="2019-08-29T00:00:00"/>
    <s v="2019/09/06"/>
    <s v="2019/09/06"/>
    <d v="2019-09-06T00:00:00"/>
    <n v="8"/>
    <x v="0"/>
    <n v="5.5"/>
    <n v="8"/>
    <n v="1"/>
    <n v="1665"/>
  </r>
  <r>
    <s v="https://www.snap.com/political-ads/asset/d20062f9a90e1327586b3342be6b666b95fe38e6bb5d811c3fb8c43665f30004?mediaType=mp4"/>
    <s v="EUR"/>
    <n v="51"/>
    <n v="63215"/>
    <s v="2019/10/22 15:54:37Z"/>
    <s v="2019/10/29 16:54:41Z"/>
    <s v="Germinal"/>
    <m/>
    <s v="Prizle"/>
    <m/>
    <s v="20+"/>
    <s v="france"/>
    <m/>
    <s v="Pet &amp; Animal Lovers"/>
    <s v="Provided by Advertiser"/>
    <m/>
    <d v="2019-10-22T00:00:00"/>
    <s v="2019/10/29"/>
    <s v="2019/10/29"/>
    <d v="2019-10-29T00:00:00"/>
    <n v="7"/>
    <x v="0"/>
    <n v="56.1"/>
    <n v="7"/>
    <n v="1"/>
    <n v="63215"/>
  </r>
  <r>
    <s v="https://www.snap.com/political-ads/asset/4894dcb8e8aa84d66e74b4b10d6a3212763636edf4574aa549f3649db072f680?mediaType=mp4"/>
    <s v="CAD"/>
    <n v="2422"/>
    <n v="812705"/>
    <s v="2019/11/01 04:00:00Z"/>
    <s v="2019/11/11 04:59:59Z"/>
    <s v="Cossette Media Inc"/>
    <m/>
    <s v="Gouvernement du Canada"/>
    <m/>
    <s v="18-34"/>
    <s v="canada"/>
    <m/>
    <m/>
    <s v="Provided by Advertiser"/>
    <s v="fr"/>
    <d v="2019-11-01T00:00:00"/>
    <s v="2019/11/11"/>
    <s v="2019/11/11"/>
    <d v="2019-11-11T00:00:00"/>
    <n v="10"/>
    <x v="0"/>
    <n v="1792.28"/>
    <n v="10"/>
    <n v="1"/>
    <n v="812705"/>
  </r>
  <r>
    <s v="https://www.snap.com/political-ads/asset/65d4914e565d91f72c495e233190bd0dbb69802f6ee88e740c6af59394438fcb?mediaType=mp4"/>
    <s v="EUR"/>
    <n v="892"/>
    <n v="130902"/>
    <s v="2019/09/23 08:29:13Z"/>
    <s v="2019/10/20 20:21:46Z"/>
    <s v="DNB Bank ASA"/>
    <m/>
    <s v="DNB"/>
    <s v="FEMALE"/>
    <s v="35++"/>
    <s v="norway"/>
    <m/>
    <m/>
    <s v="Provided by Advertiser"/>
    <m/>
    <d v="2019-09-23T00:00:00"/>
    <s v="2019/10/20"/>
    <s v="2019/10/20"/>
    <d v="2019-10-20T00:00:00"/>
    <n v="27"/>
    <x v="0"/>
    <n v="981.2"/>
    <n v="27"/>
    <n v="1"/>
    <n v="130902"/>
  </r>
  <r>
    <s v="https://www.snap.com/political-ads/asset/4d11ed529357ff8c784eeea32d667ee979fc540e601c67f64831c5b8fa69b3c6?mediaType=mp4"/>
    <s v="EUR"/>
    <n v="4394"/>
    <n v="931807"/>
    <s v="2019/12/01 23:00:00Z"/>
    <s v="2019/12/22 22:59:00Z"/>
    <s v="Red Performance AS"/>
    <m/>
    <s v="SOS-barnebyer"/>
    <m/>
    <s v="30+"/>
    <s v="norway"/>
    <m/>
    <m/>
    <s v="Provided by Advertiser"/>
    <m/>
    <d v="2019-12-01T00:00:00"/>
    <s v="2019/12/22"/>
    <s v="2019/12/22"/>
    <d v="2019-12-22T00:00:00"/>
    <n v="21"/>
    <x v="0"/>
    <n v="4833.4000000000005"/>
    <n v="21"/>
    <n v="1"/>
    <n v="931807"/>
  </r>
  <r>
    <s v="https://www.snap.com/political-ads/asset/3efc817959340664b8a4fbb937e0f50683b7382184fdbf6c4030410f5619e876?mediaType=mp4"/>
    <s v="USD"/>
    <n v="397"/>
    <n v="238311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397"/>
    <n v="191"/>
    <n v="1"/>
    <n v="238311"/>
  </r>
  <r>
    <s v="https://www.snap.com/political-ads/asset/a0d2e14c18990fabc13cbc1fe863cfcca4dd13096e4205b61681d5dbb13e6b41?mediaType=mp4"/>
    <s v="USD"/>
    <n v="12"/>
    <n v="7413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12"/>
    <n v="77"/>
    <n v="1"/>
    <n v="7413"/>
  </r>
  <r>
    <s v="https://www.snap.com/political-ads/asset/bdfd0cc1b5e9d8ab4b701eed2519db40928824324c87ba876ea7892fc755b9bd?mediaType=jpg"/>
    <s v="USD"/>
    <n v="1072"/>
    <n v="356421"/>
    <s v="2019/03/24 04:00:00Z"/>
    <s v="2019/06/30 03:59:59Z"/>
    <s v="MORE Advertising"/>
    <m/>
    <s v="Cannabis Control Commission"/>
    <m/>
    <s v="21+"/>
    <s v="united states"/>
    <s v="Massachusetts"/>
    <m/>
    <s v="Provided by Advertiser"/>
    <s v="en"/>
    <d v="2019-03-24T00:00:00"/>
    <s v="2019/06/30"/>
    <s v="2019/06/30"/>
    <d v="2019-06-30T00:00:00"/>
    <n v="98"/>
    <x v="2"/>
    <n v="1072"/>
    <n v="98"/>
    <n v="0"/>
    <n v="356421"/>
  </r>
  <r>
    <s v="https://www.snap.com/political-ads/asset/9726d9675853fe2f62858e80123b26610e07235c1309f414439d31b8ed67a3fa?mediaType=mov"/>
    <s v="EUR"/>
    <n v="219"/>
    <n v="233959"/>
    <s v="2019/09/03 07:38:01Z"/>
    <s v="2019/09/09 07:36:49Z"/>
    <s v="KIRCHBAUMER.COM GmbH"/>
    <m/>
    <s v="Freiheitliche Partei Ã–sterreichs"/>
    <m/>
    <s v="16+"/>
    <s v="austria"/>
    <m/>
    <m/>
    <s v="Provided by Advertiser"/>
    <s v="de"/>
    <d v="2019-09-03T00:00:00"/>
    <s v="2019/09/09"/>
    <s v="2019/09/09"/>
    <d v="2019-09-09T00:00:00"/>
    <n v="6"/>
    <x v="3"/>
    <n v="240.9"/>
    <n v="6"/>
    <n v="0"/>
    <n v="233959"/>
  </r>
  <r>
    <s v="https://www.snap.com/political-ads/asset/19d2b7fd306c8c11900bdf0bea7541d1098661dd44d5aa5ddeb9842549caa7a7?mediaType=mp4;https://www.snap.com/political-ads/asset/7a8ed0a26f81626ccc91b28c75b7f42129062aa59b8831e71dc5583303cc6736?mediaType=mp4;https://www.snap.com/political-ads/asset/bb50fb88fa4005abc114b453d2276a7e0ff1c718a14a9b542f261cdda26d6ae8?mediaType=mp4;https://www.snap.com/political-ads/asset/1834e7ee70080611dad5a8660a15ed08f0d19aac4c89747d57d2010cb3c1ec7c?mediaType=mp4;https://www.snap.com/political-ads/asset/972ade139b435fdf29c677cf8364bdfb775c60b39da3c4e6cb2d9d027b0ef89f?mediaType=mp4"/>
    <s v="CAD"/>
    <n v="1000"/>
    <n v="1756557"/>
    <s v="2019/10/07 04:00:00Z"/>
    <s v="2019/10/14 03:59:59Z"/>
    <s v="Cossette Media Inc"/>
    <m/>
    <s v="Ã‰lections Canada"/>
    <m/>
    <s v="18+"/>
    <s v="canada"/>
    <m/>
    <m/>
    <s v="Provided by Advertiser"/>
    <s v="fr"/>
    <d v="2019-10-07T00:00:00"/>
    <s v="2019/10/14"/>
    <s v="2019/10/14"/>
    <d v="2019-10-14T00:00:00"/>
    <n v="7"/>
    <x v="0"/>
    <n v="740"/>
    <n v="7"/>
    <n v="1"/>
    <n v="1756557"/>
  </r>
  <r>
    <s v="https://www.snap.com/political-ads/asset/304a3189652c758b2d2f0318659ffb65d128f7c76dc60be24ba91000c3dd7c08?mediaType=mp4"/>
    <s v="EUR"/>
    <n v="142"/>
    <n v="90196"/>
    <s v="2019/12/28 11:37:41Z"/>
    <s v="2020/01/10 11:37:41Z"/>
    <s v="Campax"/>
    <s v="Aebischer"/>
    <s v="Campax Community"/>
    <m/>
    <m/>
    <s v="switzerland"/>
    <m/>
    <s v="Political News Watchers,Pet &amp; Animal Lovers,Philanthropists"/>
    <s v="Provided by Advertiser"/>
    <s v="it"/>
    <d v="2019-12-28T00:00:00"/>
    <s v="2020/01/10"/>
    <s v="2020/01/10"/>
    <d v="2020-01-10T00:00:00"/>
    <n v="13"/>
    <x v="0"/>
    <n v="156.20000000000002"/>
    <n v="13"/>
    <n v="1"/>
    <n v="90196"/>
  </r>
  <r>
    <s v="https://www.snap.com/political-ads/asset/faa3ea3b18597175c84c09b798f282cffef5b0d7066fc34c85749983dddb9a69?mediaType=jpg"/>
    <s v="USD"/>
    <n v="2346"/>
    <n v="924916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2"/>
    <n v="2346"/>
    <n v="23"/>
    <n v="0"/>
    <n v="924916"/>
  </r>
  <r>
    <s v="https://www.snap.com/political-ads/asset/953ed7a56c9864109afb78ebf7899d558a0345fd279439e1b3c0622d8ed56b01?mediaType=png"/>
    <s v="USD"/>
    <n v="94"/>
    <n v="26867"/>
    <s v="2019/09/04 22:43:31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94"/>
    <n v="177"/>
    <n v="0"/>
    <n v="26867"/>
  </r>
  <r>
    <s v="https://www.snap.com/political-ads/asset/85787a6f78d773e9d38438a9b9a37a1c1fc9480bd3a931cbafa9bd9c7b09cc38?mediaType=mp4"/>
    <s v="USD"/>
    <n v="5755"/>
    <n v="1712580"/>
    <s v="2019/08/13 03:29:24Z"/>
    <s v="2019/09/15 15:57:35Z"/>
    <s v="RIESTER Sonoran LLC"/>
    <m/>
    <s v="Facts Over Flavor"/>
    <m/>
    <s v="17-"/>
    <s v="united states"/>
    <s v="Arizona"/>
    <m/>
    <s v="Provided by Advertiser"/>
    <m/>
    <d v="2019-08-13T00:00:00"/>
    <s v="2019/09/15"/>
    <s v="2019/09/15"/>
    <d v="2019-09-15T00:00:00"/>
    <n v="33"/>
    <x v="0"/>
    <n v="5755"/>
    <n v="33"/>
    <n v="1"/>
    <n v="1712580"/>
  </r>
  <r>
    <s v="https://www.snap.com/political-ads/asset/0d82f8fe3e0f2592d7e97881433985326f6b43820064ed237c9b9c09fbf0ffb4?mediaType=mp4"/>
    <s v="USD"/>
    <n v="0"/>
    <n v="34"/>
    <s v="2019/03/03 18:53:01Z"/>
    <m/>
    <s v="Greetings"/>
    <m/>
    <s v="Abdullah Ahmad Alkandari"/>
    <m/>
    <s v="21+"/>
    <s v="kuwait"/>
    <m/>
    <m/>
    <s v="Provided by Advertiser"/>
    <s v="ar"/>
    <d v="2019-03-03T00:00:00"/>
    <s v=""/>
    <s v="2020/02/28"/>
    <d v="2020-02-28T00:00:00"/>
    <n v="362"/>
    <x v="0"/>
    <n v="0"/>
    <n v="362"/>
    <n v="1"/>
    <n v="34"/>
  </r>
  <r>
    <s v="https://www.snap.com/political-ads/asset/785b80dacc420c7dc966cf1e170bfbc809d5a93a7b9c77e6ff8ff7e014a584e7?mediaType=mp4"/>
    <s v="GBP"/>
    <n v="100"/>
    <n v="47267"/>
    <s v="2019/11/29 14:00:00Z"/>
    <s v="2019/12/07 00:20:15Z"/>
    <s v="Mid Suffolk Green Party"/>
    <s v="Helen Geake"/>
    <s v="Mid Suffolk Green Party"/>
    <m/>
    <s v="18+"/>
    <s v="united kingdom"/>
    <m/>
    <m/>
    <s v="Provided by Advertiser"/>
    <m/>
    <d v="2019-11-29T00:00:00"/>
    <s v="2019/12/07"/>
    <s v="2019/12/07"/>
    <d v="2019-12-07T00:00:00"/>
    <n v="8"/>
    <x v="0"/>
    <n v="129"/>
    <n v="8"/>
    <n v="1"/>
    <n v="47267"/>
  </r>
  <r>
    <s v="https://www.snap.com/political-ads/asset/f9d53733eb63a66bb9a502697185a953d321e564dd92148586871f6ed554f3f5?mediaType=mp4"/>
    <s v="USD"/>
    <n v="114"/>
    <n v="33306"/>
    <s v="2019/03/26 17:20:07Z"/>
    <s v="2019/04/07 20:20:07Z"/>
    <s v="Kikkut kommunikasjon as"/>
    <m/>
    <s v="Norsk Sykepleierforbund"/>
    <m/>
    <s v="25+"/>
    <s v="norway"/>
    <m/>
    <s v="Bookworms &amp; Avid Readers,Business News Watchers,News Watchers,Parents &amp; Family-Focused,Wellness &amp; Healthy Lifestyle"/>
    <s v="Provided by Advertiser"/>
    <m/>
    <d v="2019-03-26T00:00:00"/>
    <s v="2019/04/07"/>
    <s v="2019/04/07"/>
    <d v="2019-04-07T00:00:00"/>
    <n v="12"/>
    <x v="0"/>
    <n v="114"/>
    <n v="12"/>
    <n v="1"/>
    <n v="33306"/>
  </r>
  <r>
    <s v="https://www.snap.com/political-ads/asset/40c3216a244f2706dc837c85e553c8ae0bfd2b769fc0683bfbb145c72e91f83a?mediaType=mp4"/>
    <s v="USD"/>
    <n v="57"/>
    <n v="1861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7"/>
    <n v="162"/>
    <n v="1"/>
    <n v="18610"/>
  </r>
  <r>
    <s v="https://www.snap.com/political-ads/asset/ca19246f69ee27ed9c76bd84c6e401792795d431b75ca43497b4d62188ebf883?mediaType=mp4"/>
    <s v="USD"/>
    <n v="124"/>
    <n v="27720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24"/>
    <n v="162"/>
    <n v="1"/>
    <n v="27720"/>
  </r>
  <r>
    <s v="https://www.snap.com/political-ads/asset/3acab0509e9e878e4ce64db5a196131150d7ea2a4e5611d6e7aa6d7aa56af3be?mediaType=mp4"/>
    <s v="GBP"/>
    <n v="354"/>
    <n v="104846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456.66"/>
    <n v="14"/>
    <n v="1"/>
    <n v="104846"/>
  </r>
  <r>
    <s v="https://www.snap.com/political-ads/asset/47eb751703e417ef4a74d06229a772cf8533013684c1bf49eccbf3849086a6af?mediaType=mp4"/>
    <s v="USD"/>
    <n v="3629"/>
    <n v="1118236"/>
    <s v="2019/08/30 13:56:44Z"/>
    <s v="2019/09/09 13:56:44Z"/>
    <s v="MiljÃ¸partiet De GrÃ¸nne"/>
    <m/>
    <s v="MiljÃ¸partiet De GrÃ¸nne"/>
    <m/>
    <s v="18-25"/>
    <s v="norway"/>
    <m/>
    <m/>
    <s v="Provided by Advertiser"/>
    <s v="nb"/>
    <d v="2019-08-30T00:00:00"/>
    <s v="2019/09/09"/>
    <s v="2019/09/09"/>
    <d v="2019-09-09T00:00:00"/>
    <n v="10"/>
    <x v="0"/>
    <n v="3629"/>
    <n v="10"/>
    <n v="1"/>
    <n v="1118236"/>
  </r>
  <r>
    <s v="https://www.snap.com/political-ads/asset/7fc842dc47aec3da02bf6dc0a1b61c0353d6ea15f0ad32818fe6ec6be3b8dcdb?mediaType=jpg"/>
    <s v="USD"/>
    <n v="74"/>
    <n v="11721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74"/>
    <n v="19"/>
    <n v="0"/>
    <n v="11721"/>
  </r>
  <r>
    <s v="https://www.snap.com/political-ads/asset/7b824933d91455048ba0c4b1f6675b39aace519abb5fce15a333525884d3c16c?mediaType=mp4"/>
    <s v="EUR"/>
    <n v="7693"/>
    <n v="14061895"/>
    <s v="2019/11/25 07:00:00Z"/>
    <s v="2019/12/08 22:59:59Z"/>
    <s v="Dentsu Aegis Network France"/>
    <m/>
    <s v="SIG"/>
    <m/>
    <s v="15-34"/>
    <s v="france"/>
    <m/>
    <m/>
    <s v="Provided by Advertiser"/>
    <s v="fr"/>
    <d v="2019-11-25T00:00:00"/>
    <s v="2019/12/08"/>
    <s v="2019/12/08"/>
    <d v="2019-12-08T00:00:00"/>
    <n v="13"/>
    <x v="0"/>
    <n v="8462.3000000000011"/>
    <n v="13"/>
    <n v="1"/>
    <n v="14061895"/>
  </r>
  <r>
    <s v="https://www.snap.com/political-ads/asset/d4aeb1f2a4e92642982c794eb2b687baacfd0312a41299e9ad885e4cc771dfd2?mediaType=mp4"/>
    <s v="AUD"/>
    <n v="22"/>
    <n v="25970"/>
    <s v="2019/10/24 01:45:03Z"/>
    <m/>
    <s v="ItAllCounts Pty Ltd"/>
    <m/>
    <s v="ItAllCounts Pty Ltd"/>
    <m/>
    <s v="25+"/>
    <s v="australia"/>
    <m/>
    <m/>
    <s v="Provided by Advertiser"/>
    <s v="en"/>
    <d v="2019-10-24T00:00:00"/>
    <s v=""/>
    <s v="2020/02/28"/>
    <d v="2020-02-28T00:00:00"/>
    <n v="127"/>
    <x v="0"/>
    <n v="14.3"/>
    <n v="127"/>
    <n v="1"/>
    <n v="25970"/>
  </r>
  <r>
    <s v="https://www.snap.com/political-ads/asset/94e841419fd99b223859be465b3a4b8fc9dd55d4277367867d93847df6394434?mediaType=mp4"/>
    <s v="GBP"/>
    <n v="733"/>
    <n v="421166"/>
    <s v="2019/11/26 12:00:0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45.57"/>
    <n v="1"/>
    <n v="1"/>
    <n v="421166"/>
  </r>
  <r>
    <s v="https://www.snap.com/political-ads/asset/77bd01f3deb09abd025311670b43b6be68223e086efa1981aa480e8a790df561?mediaType=png"/>
    <s v="USD"/>
    <n v="5"/>
    <n v="264"/>
    <s v="2019/11/16 08:00:01Z"/>
    <s v="2019/11/17 04:59:59Z"/>
    <s v="Mediavest Spark"/>
    <m/>
    <s v="Recreational Equipment, Inc."/>
    <m/>
    <s v="18+"/>
    <s v="united states"/>
    <m/>
    <m/>
    <s v="Provided by Advertiser"/>
    <m/>
    <d v="2019-11-16T00:00:00"/>
    <s v="2019/11/17"/>
    <s v="2019/11/17"/>
    <d v="2019-11-17T00:00:00"/>
    <n v="1"/>
    <x v="1"/>
    <n v="5"/>
    <n v="1"/>
    <n v="0"/>
    <n v="264"/>
  </r>
  <r>
    <s v="https://www.snap.com/political-ads/asset/db58269b3fc0abb1e71b6c5e2a7054785b0e341dbec8b10a24af0237ebbb87a4?mediaType=mp4"/>
    <s v="USD"/>
    <n v="35"/>
    <n v="11138"/>
    <s v="2019/06/11 19:16:17Z"/>
    <s v="2019/06/21 20:00:00Z"/>
    <s v="Blueprint Interactive"/>
    <m/>
    <s v="Planned Parenthood Action Fund"/>
    <s v="FEMALE"/>
    <s v="18-34"/>
    <s v="united states"/>
    <m/>
    <m/>
    <s v="Provided by Advertiser"/>
    <m/>
    <d v="2019-06-11T00:00:00"/>
    <s v="2019/06/21"/>
    <s v="2019/06/21"/>
    <d v="2019-06-21T00:00:00"/>
    <n v="10"/>
    <x v="0"/>
    <n v="35"/>
    <n v="10"/>
    <n v="1"/>
    <n v="11138"/>
  </r>
  <r>
    <s v="https://www.snap.com/political-ads/asset/2f8b294ea99a5f6a5494bb57afe078cc15b6be9141de69239e0c14e9b5ea612e?mediaType=jpg"/>
    <s v="GBP"/>
    <n v="6"/>
    <n v="2410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7.74"/>
    <n v="2"/>
    <n v="0"/>
    <n v="2410"/>
  </r>
  <r>
    <s v="https://www.snap.com/political-ads/asset/90dfe3af1ca5b92b25445726dd375dcdd50313198bd36f7a0aac4f7074f149b4?mediaType=mp4"/>
    <s v="GBP"/>
    <n v="17"/>
    <n v="8745"/>
    <s v="2019/11/25 00:30:15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1.93"/>
    <n v="1"/>
    <n v="1"/>
    <n v="8745"/>
  </r>
  <r>
    <s v="https://www.snap.com/political-ads/asset/1a07eb1cbf79d6882a4acbba82ab0eaec63cd8df2a8800fc2ede86c81ac29f35?mediaType=mp4"/>
    <s v="GBP"/>
    <n v="45"/>
    <n v="10645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58.050000000000004"/>
    <n v="14"/>
    <n v="1"/>
    <n v="10645"/>
  </r>
  <r>
    <s v="https://www.snap.com/political-ads/asset/d88c9ef774dd136d41c9d008a40b3235179e8e9cfad27150a5b810bf61545999?mediaType=mp4"/>
    <s v="USD"/>
    <n v="3175"/>
    <n v="736906"/>
    <s v="2019/10/15 16:23:52Z"/>
    <s v="2019/11/04 21:00:00Z"/>
    <s v="Blueprint Interactive"/>
    <m/>
    <s v="Planned Parenthood"/>
    <s v="FEMALE"/>
    <s v="18-34"/>
    <s v="united states"/>
    <s v="Texas"/>
    <m/>
    <s v="Provided by Advertiser"/>
    <s v="es"/>
    <d v="2019-10-15T00:00:00"/>
    <s v="2019/11/04"/>
    <s v="2019/11/04"/>
    <d v="2019-11-04T00:00:00"/>
    <n v="20"/>
    <x v="0"/>
    <n v="3175"/>
    <n v="20"/>
    <n v="1"/>
    <n v="736906"/>
  </r>
  <r>
    <s v="https://www.snap.com/political-ads/asset/32cdac8d9c80bc71570a7242f7f6d33a7c288cf3a0b3c9a0ff36ba99a12f216d?mediaType=mp4"/>
    <s v="USD"/>
    <n v="149"/>
    <n v="56976"/>
    <s v="2019/11/11 21:10:36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Online Shoppers,American Football Fans,Baseball Fans,Basketball Fans,College Basketball Fans,College Football Fans,Fight &amp; Wrestling Fans,Soccer Enthusiasts,Street Sport Enthusiasts,Water Sport Enthusiasts,Travel Enthusiasts,Auto Dealer Visitors,Bank Visitors,Bars,Casinos,College Sports Venues,Concert Venues,Nature &amp; Outdoor Destinations,Nightlife Destinations,Outdoorsy Destinations,Professional Sports Venues,Sports Centric Destinations,Theme Parks,Travel Venue Visitors"/>
    <s v="Provided by Advertiser"/>
    <s v="es"/>
    <d v="2019-11-11T00:00:00"/>
    <s v="2020/01/01"/>
    <s v="2020/01/01"/>
    <d v="2020-01-01T00:00:00"/>
    <n v="51"/>
    <x v="0"/>
    <n v="149"/>
    <n v="51"/>
    <n v="1"/>
    <n v="56976"/>
  </r>
  <r>
    <s v="https://www.snap.com/political-ads/asset/4220462dc5e26e2f59a3f052107efbdb54a46279fd28cbeb6239b65dc9479104?mediaType=mp4"/>
    <s v="USD"/>
    <n v="12"/>
    <n v="5146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12"/>
    <n v="29"/>
    <n v="1"/>
    <n v="5146"/>
  </r>
  <r>
    <s v="https://www.snap.com/political-ads/asset/90dfe3af1ca5b92b25445726dd375dcdd50313198bd36f7a0aac4f7074f149b4?mediaType=mp4"/>
    <s v="GBP"/>
    <n v="17"/>
    <n v="8672"/>
    <s v="2019/11/25 00:35:3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1.93"/>
    <n v="1"/>
    <n v="1"/>
    <n v="8672"/>
  </r>
  <r>
    <s v="https://www.snap.com/political-ads/asset/b98723bd5d5dda079686b2a2cb3b9fb50d7fe70ea814d7692c8bbb0df6ffa32b?mediaType=mp4"/>
    <s v="USD"/>
    <n v="277"/>
    <n v="111019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0"/>
    <n v="277"/>
    <n v="81"/>
    <n v="1"/>
    <n v="111019"/>
  </r>
  <r>
    <s v="https://www.snap.com/political-ads/asset/07575532dc6eb46b2930f7ec3b7866460080546bf6a122a5c4e0f511b146d315?mediaType=mp4"/>
    <s v="USD"/>
    <n v="6"/>
    <n v="1595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6"/>
    <n v="29"/>
    <n v="1"/>
    <n v="1595"/>
  </r>
  <r>
    <s v="https://www.snap.com/political-ads/asset/ccade9474ae8863f6aabc61414d46d15fe204f33112070ff7605dc2401c1dc92?mediaType=mp4"/>
    <s v="USD"/>
    <n v="3"/>
    <n v="4889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3"/>
    <n v="110"/>
    <n v="1"/>
    <n v="4889"/>
  </r>
  <r>
    <s v="https://www.snap.com/political-ads/asset/4f65e167eaf7be18a7b7d02f9ed4e8dd814509bfa36aeb8140473ca4b3ca46c2?mediaType=MP4"/>
    <s v="CAD"/>
    <n v="140"/>
    <n v="59785"/>
    <s v="2019/11/04 16:00:00Z"/>
    <s v="2020/01/01 04:59:59Z"/>
    <s v="The Aber Group"/>
    <m/>
    <s v="Plan International Canada"/>
    <m/>
    <s v="21-45"/>
    <s v="canada"/>
    <m/>
    <s v="Arts &amp; Culture Mavens,Green Living Enthusiasts,Philanthropists,Shoppers"/>
    <m/>
    <s v="en"/>
    <d v="2019-11-04T00:00:00"/>
    <s v="2020/01/01"/>
    <s v="2020/01/01"/>
    <d v="2020-01-01T00:00:00"/>
    <n v="58"/>
    <x v="0"/>
    <n v="103.6"/>
    <n v="58"/>
    <n v="1"/>
    <n v="59785"/>
  </r>
  <r>
    <s v="https://www.snap.com/political-ads/asset/ea73373890e871742b371c36e8b848ca59d1286d4a6bbdfc4a031a3fd3904f78?mediaType=png"/>
    <s v="USD"/>
    <n v="1001"/>
    <n v="65947"/>
    <s v="2019/05/03 09:33:48Z"/>
    <s v="2019/05/08 14:59:59Z"/>
    <s v="Ad Dynamo"/>
    <m/>
    <s v="IEC South Africa"/>
    <m/>
    <s v="18+"/>
    <s v="south africa"/>
    <m/>
    <m/>
    <s v="Provided by Advertiser"/>
    <m/>
    <d v="2019-05-03T00:00:00"/>
    <s v="2019/05/08"/>
    <s v="2019/05/08"/>
    <d v="2019-05-08T00:00:00"/>
    <n v="5"/>
    <x v="1"/>
    <n v="1001"/>
    <n v="5"/>
    <n v="0"/>
    <n v="65947"/>
  </r>
  <r>
    <s v="https://www.snap.com/political-ads/asset/7689d1f807a9afa53926e1e4d246ed7a74cba8090eaa3b2e7c2f6f3bdd7b2213?mediaType=mp4"/>
    <s v="CAD"/>
    <n v="3555"/>
    <n v="824134"/>
    <s v="2019/06/03 04:00:00Z"/>
    <s v="2019/06/24 03:59:59Z"/>
    <s v="Cossette Media Inc"/>
    <m/>
    <s v="Gouvernement du Canada"/>
    <m/>
    <s v="18-24"/>
    <s v="canada"/>
    <m/>
    <m/>
    <s v="Provided by Advertiser"/>
    <s v="fr"/>
    <d v="2019-06-03T00:00:00"/>
    <s v="2019/06/24"/>
    <s v="2019/06/24"/>
    <d v="2019-06-24T00:00:00"/>
    <n v="21"/>
    <x v="0"/>
    <n v="2630.7"/>
    <n v="21"/>
    <n v="1"/>
    <n v="824134"/>
  </r>
  <r>
    <s v="https://www.snap.com/political-ads/asset/b29d21f4949ef4ccbaffa085120341453cd3bc606b70ed2fec1dc3384897570d?mediaType=mp4"/>
    <s v="GBP"/>
    <n v="0"/>
    <n v="10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0"/>
    <n v="14"/>
    <n v="1"/>
    <n v="10"/>
  </r>
  <r>
    <s v="https://www.snap.com/political-ads/asset/7a25a9e5348c3bb403cb9d3b706a93ba5d2427deac00650c9866a5ac1e5bacd2?mediaType=mp4"/>
    <s v="USD"/>
    <n v="58"/>
    <n v="16505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8"/>
    <n v="162"/>
    <n v="1"/>
    <n v="16505"/>
  </r>
  <r>
    <s v="https://www.snap.com/political-ads/asset/4cb0eadea11026f5e76607dcee69521666f511162f6509111f8deed2fd7ea697?mediaType=mp4"/>
    <s v="GBP"/>
    <n v="1470"/>
    <n v="905857"/>
    <s v="2019/11/16 08:00:00Z"/>
    <s v="2019/11/17 08:00:00Z"/>
    <s v="Vote For Your Future"/>
    <s v="General Election"/>
    <s v="Vote For Your Future"/>
    <m/>
    <s v="18-24"/>
    <s v="united kingdom"/>
    <m/>
    <s v="Advocates &amp; Activists,Collegiates,Hipsters &amp; Trendsetters,Business News Watchers,Political News Watchers,Philanthropists"/>
    <s v="Provided by Advertiser"/>
    <m/>
    <d v="2019-11-16T00:00:00"/>
    <s v="2019/11/17"/>
    <s v="2019/11/17"/>
    <d v="2019-11-17T00:00:00"/>
    <n v="1"/>
    <x v="0"/>
    <n v="1896.3"/>
    <n v="1"/>
    <n v="1"/>
    <n v="905857"/>
  </r>
  <r>
    <s v="https://www.snap.com/political-ads/asset/bfc4c38e1d9c8f765edf5696b2d0d9ca4c860afbce21a4ba65e96748e5c1e795?mediaType=mp4"/>
    <s v="EUR"/>
    <n v="49"/>
    <n v="15307"/>
    <s v="2019/11/10 23:00:00Z"/>
    <s v="2019/11/24 22:59:00Z"/>
    <s v="Red Performance AS"/>
    <m/>
    <s v="SOS-barnebyer"/>
    <m/>
    <s v="30+"/>
    <s v="norway"/>
    <m/>
    <m/>
    <s v="Provided by Advertiser"/>
    <m/>
    <d v="2019-11-10T00:00:00"/>
    <s v="2019/11/24"/>
    <s v="2019/11/24"/>
    <d v="2019-11-24T00:00:00"/>
    <n v="14"/>
    <x v="0"/>
    <n v="53.900000000000006"/>
    <n v="14"/>
    <n v="1"/>
    <n v="15307"/>
  </r>
  <r>
    <s v="https://www.snap.com/political-ads/asset/ffc710dd9c43f4d7794a2ac2059d3d04c0006e654904010ba715fc3f33c723e2?mediaType=mp4"/>
    <s v="GBP"/>
    <n v="977"/>
    <n v="518432"/>
    <s v="2019/11/20 19:20:00Z"/>
    <s v="2019/11/26 18:58:58Z"/>
    <s v="If Not Now Digital Ltd"/>
    <s v="Register to Vote "/>
    <s v="If Not Now Digital Ltd"/>
    <m/>
    <s v="18-30"/>
    <s v="united kingdom"/>
    <m/>
    <m/>
    <s v="Provided by Advertiser"/>
    <m/>
    <d v="2019-11-20T00:00:00"/>
    <s v="2019/11/26"/>
    <s v="2019/11/26"/>
    <d v="2019-11-26T00:00:00"/>
    <n v="6"/>
    <x v="0"/>
    <n v="1260.33"/>
    <n v="6"/>
    <n v="1"/>
    <n v="518432"/>
  </r>
  <r>
    <s v="https://www.snap.com/political-ads/asset/4072bc4946e68bcf5844083af57e5dd1facc6f4974f95f103547d78079b80b78?mediaType=mp4"/>
    <s v="USD"/>
    <n v="479"/>
    <n v="157054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479"/>
    <n v="27"/>
    <n v="1"/>
    <n v="157054"/>
  </r>
  <r>
    <s v="https://www.snap.com/political-ads/asset/b97bec3cae472f2d76184d1114e5c204a8c9fc788e693d16cc337099b4f1c2d9?mediaType=mp4"/>
    <s v="USD"/>
    <n v="299"/>
    <n v="178570"/>
    <s v="2019/11/07 11:55:46Z"/>
    <s v="2019/11/13 22:00:00Z"/>
    <s v="Ferskvann ReklamebyrÃ¥ AS"/>
    <m/>
    <s v="Oppland fylkeskommune"/>
    <m/>
    <s v="15-25"/>
    <s v="norway"/>
    <s v="Oppland"/>
    <m/>
    <s v="Provided by Advertiser"/>
    <m/>
    <d v="2019-11-07T00:00:00"/>
    <s v="2019/11/13"/>
    <s v="2019/11/13"/>
    <d v="2019-11-13T00:00:00"/>
    <n v="6"/>
    <x v="0"/>
    <n v="299"/>
    <n v="6"/>
    <n v="1"/>
    <n v="178570"/>
  </r>
  <r>
    <s v="https://www.snap.com/political-ads/asset/6322bfffd477e91f1e2731cb308e38ab02e3b0300509ee1b2f34c153b56a6b52?mediaType=mp4"/>
    <s v="EUR"/>
    <n v="71"/>
    <n v="33490"/>
    <s v="2019/09/04 09:11:01Z"/>
    <s v="2019/09/09 20:21:01Z"/>
    <s v="Oslo Arbeiderparti"/>
    <m/>
    <s v="Oslo Arbeiderparti"/>
    <m/>
    <s v="18+"/>
    <s v="norway"/>
    <s v="Oslo"/>
    <m/>
    <s v="Provided by Advertiser"/>
    <s v="nb"/>
    <d v="2019-09-04T00:00:00"/>
    <s v="2019/09/09"/>
    <s v="2019/09/09"/>
    <d v="2019-09-09T00:00:00"/>
    <n v="5"/>
    <x v="0"/>
    <n v="78.100000000000009"/>
    <n v="5"/>
    <n v="1"/>
    <n v="33490"/>
  </r>
  <r>
    <s v="https://www.snap.com/political-ads/asset/4b56ce5288db80ee603764ddf947081714fe2dbd39c7d3925488967b31aeb2cf?mediaType=jpg"/>
    <s v="USD"/>
    <n v="258"/>
    <n v="29864"/>
    <s v="2019/06/13 16:23:08Z"/>
    <s v="2019/06/22 03:20:11Z"/>
    <s v="Warren for President"/>
    <m/>
    <s v="Warren for President"/>
    <m/>
    <s v="25+"/>
    <s v="united states"/>
    <m/>
    <m/>
    <m/>
    <m/>
    <d v="2019-06-13T00:00:00"/>
    <s v="2019/06/22"/>
    <s v="2019/06/22"/>
    <d v="2019-06-22T00:00:00"/>
    <n v="9"/>
    <x v="2"/>
    <n v="258"/>
    <n v="9"/>
    <n v="0"/>
    <n v="29864"/>
  </r>
  <r>
    <s v="https://www.snap.com/political-ads/asset/ccade9474ae8863f6aabc61414d46d15fe204f33112070ff7605dc2401c1dc92?mediaType=mp4"/>
    <s v="USD"/>
    <n v="0"/>
    <n v="163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0"/>
    <n v="110"/>
    <n v="1"/>
    <n v="163"/>
  </r>
  <r>
    <s v="https://www.snap.com/political-ads/asset/c5f933c29d6b21cb0f103996e67b196f53a55bc8dda2644570bdd4e45a054b28?mediaType=mp4"/>
    <s v="USD"/>
    <n v="1643"/>
    <n v="405778"/>
    <s v="2019/12/12 19:47:04Z"/>
    <s v="2019/12/17 22:00:59Z"/>
    <s v="Assembly"/>
    <m/>
    <s v="truth"/>
    <m/>
    <s v="18-24"/>
    <s v="united states"/>
    <m/>
    <s v="Gamers"/>
    <m/>
    <s v="en"/>
    <d v="2019-12-12T00:00:00"/>
    <s v="2019/12/17"/>
    <s v="2019/12/17"/>
    <d v="2019-12-17T00:00:00"/>
    <n v="5"/>
    <x v="0"/>
    <n v="1643"/>
    <n v="5"/>
    <n v="1"/>
    <n v="405778"/>
  </r>
  <r>
    <s v="https://www.snap.com/political-ads/asset/7fe961d580935fd604480584c86cb095bcee8940c7b8d5fdccb2917e7d1be416?mediaType=png"/>
    <s v="USD"/>
    <n v="37"/>
    <n v="4304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37"/>
    <n v="20"/>
    <n v="0"/>
    <n v="4304"/>
  </r>
  <r>
    <s v="https://www.snap.com/political-ads/asset/07575532dc6eb46b2930f7ec3b7866460080546bf6a122a5c4e0f511b146d315?mediaType=mp4"/>
    <s v="USD"/>
    <n v="17"/>
    <n v="2808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17"/>
    <n v="28"/>
    <n v="1"/>
    <n v="2808"/>
  </r>
  <r>
    <s v="https://www.snap.com/political-ads/asset/228c67c87e61257b6e3da34f161a9c20cf2548f0a2cf0b48284a95b6861e6d57?mediaType=mp4"/>
    <s v="EUR"/>
    <n v="142"/>
    <n v="136667"/>
    <s v="2019/10/02 16:49:19Z"/>
    <s v="2019/10/23 21:59:26Z"/>
    <s v="ORIXA MEDIA"/>
    <m/>
    <s v="CCFD-Terre Solidaire"/>
    <m/>
    <s v="17+"/>
    <s v="france"/>
    <m/>
    <s v="Do-It-Yourselfers"/>
    <s v="Provided by Advertiser"/>
    <s v="fr"/>
    <d v="2019-10-02T00:00:00"/>
    <s v="2019/10/23"/>
    <s v="2019/10/23"/>
    <d v="2019-10-23T00:00:00"/>
    <n v="21"/>
    <x v="0"/>
    <n v="156.20000000000002"/>
    <n v="21"/>
    <n v="1"/>
    <n v="136667"/>
  </r>
  <r>
    <s v="https://www.snap.com/political-ads/asset/c4a8ad571ad4843c9e1a5e625f4bc24de62d2be45bc1a7b4facee2d5d7c84d62?mediaType=mp4"/>
    <s v="USD"/>
    <n v="2249"/>
    <n v="1840799"/>
    <s v="2019/12/01 15:05:01Z"/>
    <s v="2020/01/01 00:05:10Z"/>
    <s v="Ciceron Inc"/>
    <m/>
    <s v="Be the Match"/>
    <m/>
    <s v="18-39"/>
    <s v="united states"/>
    <m/>
    <s v="Advocates &amp; Activists,Philanthropists"/>
    <m/>
    <m/>
    <d v="2019-12-01T00:00:00"/>
    <s v="2020/01/01"/>
    <s v="2020/01/01"/>
    <d v="2020-01-01T00:00:00"/>
    <n v="31"/>
    <x v="0"/>
    <n v="2249"/>
    <n v="31"/>
    <n v="1"/>
    <n v="1840799"/>
  </r>
  <r>
    <s v="https://www.snap.com/political-ads/asset/1e46c530e7b6d6ed4d46e30db4a62456cdd83f3accfa3813202e75f7c6ebdf00?mediaType=mp4"/>
    <s v="EUR"/>
    <n v="393"/>
    <n v="97733"/>
    <s v="2019/11/18 07:00:00Z"/>
    <s v="2019/12/22 22:59:00Z"/>
    <s v="Mindshare Norway AS "/>
    <m/>
    <s v="Norges RÃ¸de Kors"/>
    <m/>
    <s v="25+"/>
    <s v="norway"/>
    <m/>
    <m/>
    <s v="Provided by Advertiser"/>
    <m/>
    <d v="2019-11-18T00:00:00"/>
    <s v="2019/12/22"/>
    <s v="2019/12/22"/>
    <d v="2019-12-22T00:00:00"/>
    <n v="34"/>
    <x v="0"/>
    <n v="432.3"/>
    <n v="34"/>
    <n v="1"/>
    <n v="97733"/>
  </r>
  <r>
    <s v="https://www.snap.com/political-ads/asset/340e42736912dfe9b9ff61feff54e171313012083a15f9fbe81b2d8de906079a?mediaType=mp4"/>
    <s v="CAD"/>
    <n v="110"/>
    <n v="37608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81.400000000000006"/>
    <n v="66"/>
    <n v="1"/>
    <n v="37608"/>
  </r>
  <r>
    <s v="https://www.snap.com/political-ads/asset/bcbda396ccbf1e9d135aae43b3c1cfd40e7d7b68eff838db0b2cb51e873dda89?mediaType=mp4"/>
    <s v="USD"/>
    <n v="2768"/>
    <n v="909874"/>
    <s v="2019/03/01 18:15:07Z"/>
    <s v="2019/03/18 20:15:10Z"/>
    <s v="Blueprint Interactive"/>
    <m/>
    <s v="ACT NOW ON CLIMATE"/>
    <m/>
    <s v="18+"/>
    <s v="united states"/>
    <m/>
    <s v="TV Network Viewers (MSNBC)"/>
    <s v="Provided by Advertiser"/>
    <s v="en"/>
    <d v="2019-03-01T00:00:00"/>
    <s v="2019/03/18"/>
    <s v="2019/03/18"/>
    <d v="2019-03-18T00:00:00"/>
    <n v="17"/>
    <x v="0"/>
    <n v="2768"/>
    <n v="17"/>
    <n v="1"/>
    <n v="909874"/>
  </r>
  <r>
    <s v="https://www.snap.com/political-ads/asset/346d01ec3a6c8b6241021064440c3382ca2e1201b2758ada1d147cb9c8c4c997?mediaType=mp4"/>
    <s v="CAD"/>
    <n v="14875"/>
    <n v="4678392"/>
    <s v="2019/10/14 04:00:00Z"/>
    <s v="2019/10/21 22:00:00Z"/>
    <s v="Cossette Media Inc"/>
    <m/>
    <s v="Elections Canada"/>
    <m/>
    <s v="18+"/>
    <s v="canada"/>
    <m/>
    <m/>
    <s v="Provided by Advertiser"/>
    <s v="en"/>
    <d v="2019-10-14T00:00:00"/>
    <s v="2019/10/21"/>
    <s v="2019/10/21"/>
    <d v="2019-10-21T00:00:00"/>
    <n v="7"/>
    <x v="0"/>
    <n v="11007.5"/>
    <n v="7"/>
    <n v="1"/>
    <n v="4678392"/>
  </r>
  <r>
    <s v="https://www.snap.com/political-ads/asset/f04f501d7dd3f689ebea1aa8729f78dc10a1e5b603d67a42554abba9125509bf?mediaType=png"/>
    <s v="USD"/>
    <n v="12"/>
    <n v="1288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2"/>
    <n v="19"/>
    <n v="0"/>
    <n v="1288"/>
  </r>
  <r>
    <s v="https://www.snap.com/political-ads/asset/9e95326f1a42f9fd2f2e34e7cb0dfa844af159b9c04958a260c8e86a4ad73e70?mediaType=mp4"/>
    <s v="AUD"/>
    <n v="72"/>
    <n v="19059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46.800000000000004"/>
    <n v="2"/>
    <n v="1"/>
    <n v="19059"/>
  </r>
  <r>
    <s v="https://www.snap.com/political-ads/asset/c403ab5957b904214e63f9b49a72d94608ca41c70730b28895eda3a091afde74?mediaType=png"/>
    <s v="USD"/>
    <n v="779"/>
    <n v="287569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779"/>
    <n v="81"/>
    <n v="0"/>
    <n v="287569"/>
  </r>
  <r>
    <s v="https://www.snap.com/political-ads/asset/e1ecb42f82521e775b5250787aa96dee79bd08a4199cbac55841f3e8e9862d23?mediaType=mp4"/>
    <s v="GBP"/>
    <n v="8"/>
    <n v="3913"/>
    <s v="2019/11/26 00:50:5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3913"/>
  </r>
  <r>
    <s v="https://www.snap.com/political-ads/asset/1ed252a706ed04f6365ae422bc690b3d050aff5c09fda74bab747cf03d0e51bc?mediaType=png"/>
    <s v="USD"/>
    <n v="17"/>
    <n v="2579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7"/>
    <n v="22"/>
    <n v="0"/>
    <n v="2579"/>
  </r>
  <r>
    <s v="https://www.snap.com/political-ads/asset/cc464e10bc16cb15ca4a978788cd37a8f07e55a48572d3dff2528931acd3bb4c?mediaType=mp4"/>
    <s v="EUR"/>
    <n v="20"/>
    <n v="33709"/>
    <s v="2019/04/29 06:00:00Z"/>
    <s v="2019/05/30 21:30:00Z"/>
    <s v="MediaTrack"/>
    <m/>
    <s v="RÃ©gion Occitanie"/>
    <m/>
    <s v="15-30"/>
    <s v="france"/>
    <s v="Occitanie"/>
    <m/>
    <s v="Provided by Advertiser"/>
    <m/>
    <d v="2019-04-29T00:00:00"/>
    <s v="2019/05/30"/>
    <s v="2019/05/30"/>
    <d v="2019-05-30T00:00:00"/>
    <n v="31"/>
    <x v="0"/>
    <n v="22"/>
    <n v="31"/>
    <n v="1"/>
    <n v="33709"/>
  </r>
  <r>
    <s v="https://www.snap.com/political-ads/asset/e1ecb42f82521e775b5250787aa96dee79bd08a4199cbac55841f3e8e9862d23?mediaType=mp4"/>
    <s v="GBP"/>
    <n v="14"/>
    <n v="8029"/>
    <s v="2019/11/25 00:50:5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8029"/>
  </r>
  <r>
    <s v="https://www.snap.com/political-ads/asset/c7f1d8dfb0eb13947f96f94f5603ad762a9c2c0347ddf2b7a69857dcfec3f298?mediaType=mp4"/>
    <s v="GBP"/>
    <n v="2192"/>
    <n v="1369240"/>
    <s v="2019/01/03 08:30:33Z"/>
    <s v="2019/02/03 08:30:35Z"/>
    <s v="Manning Gottlieb OMD - OmniGOV"/>
    <m/>
    <s v="Department of Education"/>
    <m/>
    <s v="19-24"/>
    <s v="united kingdom"/>
    <m/>
    <s v="Collegiates,Parents &amp; Family-Focused,Philanthropists"/>
    <s v="Provided by Advertiser"/>
    <m/>
    <d v="2019-01-03T00:00:00"/>
    <s v="2019/02/03"/>
    <s v="2019/02/03"/>
    <d v="2019-02-03T00:00:00"/>
    <n v="31"/>
    <x v="0"/>
    <n v="2827.6800000000003"/>
    <n v="31"/>
    <n v="1"/>
    <n v="1369240"/>
  </r>
  <r>
    <s v="https://www.snap.com/political-ads/asset/6b2f16618614e0a21682df1aefe3cb293ce2c262f5e8fe9926fa30ba3f0da5c3?mediaType=jpg"/>
    <s v="USD"/>
    <n v="157"/>
    <n v="59580"/>
    <s v="2019/05/10 20:46:52Z"/>
    <s v="2019/05/15 00:30:17Z"/>
    <s v="Miller Advertising Agency, Inc."/>
    <m/>
    <s v="NYC Campaign Finance Board"/>
    <m/>
    <s v="18+"/>
    <s v="united states"/>
    <m/>
    <m/>
    <s v="Provided by Advertiser"/>
    <m/>
    <d v="2019-05-10T00:00:00"/>
    <s v="2019/05/15"/>
    <s v="2019/05/15"/>
    <d v="2019-05-15T00:00:00"/>
    <n v="5"/>
    <x v="2"/>
    <n v="157"/>
    <n v="5"/>
    <n v="0"/>
    <n v="59580"/>
  </r>
  <r>
    <s v="https://www.snap.com/political-ads/asset/dfe7436d52ce0b7a2e4cde7932ad626796ff71514d148f62b5562ac1473b802e?mediaType=mp4"/>
    <s v="USD"/>
    <n v="530"/>
    <n v="135524"/>
    <s v="2019/03/26 17:20:07Z"/>
    <s v="2019/04/07 20:20:07Z"/>
    <s v="Kikkut kommunikasjon as"/>
    <m/>
    <s v="Norsk Sykepleierforbund"/>
    <m/>
    <s v="25+"/>
    <s v="norway"/>
    <m/>
    <s v="Bookworms &amp; Avid Readers,Business News Watchers,News Watchers,Parents &amp; Family-Focused,Wellness &amp; Healthy Lifestyle"/>
    <s v="Provided by Advertiser"/>
    <m/>
    <d v="2019-03-26T00:00:00"/>
    <s v="2019/04/07"/>
    <s v="2019/04/07"/>
    <d v="2019-04-07T00:00:00"/>
    <n v="12"/>
    <x v="0"/>
    <n v="530"/>
    <n v="12"/>
    <n v="1"/>
    <n v="135524"/>
  </r>
  <r>
    <s v="https://www.snap.com/political-ads/asset/8ba0f72590f7633b1db3a0587c6a1ca80c3670fa05fb558529f63ddcd2b4a0bd?mediaType=mp4"/>
    <s v="GBP"/>
    <n v="840"/>
    <n v="144030"/>
    <s v="2019/12/05 17:00:00Z"/>
    <s v="2019/12/06 23:59:59Z"/>
    <s v="Vote For Your Future"/>
    <s v="General Election"/>
    <s v="Vote For Your Future"/>
    <m/>
    <s v="18-24"/>
    <s v="united kingdom"/>
    <m/>
    <m/>
    <s v="Provided by Advertiser"/>
    <m/>
    <d v="2019-12-05T00:00:00"/>
    <s v="2019/12/06"/>
    <s v="2019/12/06"/>
    <d v="2019-12-06T00:00:00"/>
    <n v="1"/>
    <x v="0"/>
    <n v="1083.6000000000001"/>
    <n v="1"/>
    <n v="1"/>
    <n v="144030"/>
  </r>
  <r>
    <s v="https://www.snap.com/political-ads/asset/f06b72d8475209a8c1470b1d05d6810fa67329669c7441e5839b08877026dea2?mediaType=mp4"/>
    <s v="USD"/>
    <n v="340"/>
    <n v="136159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340"/>
    <n v="164"/>
    <n v="1"/>
    <n v="136159"/>
  </r>
  <r>
    <s v="https://www.snap.com/political-ads/asset/97ed7874402ee04decde03a17d15f7feb5b6b5c88edddb08ccf8de2b92dffaf3?mediaType=mp4"/>
    <s v="USD"/>
    <n v="806"/>
    <n v="225166"/>
    <s v="2019/08/30 13:56:44Z"/>
    <s v="2019/09/09 13:56:44Z"/>
    <s v="MiljÃ¸partiet De GrÃ¸nne"/>
    <m/>
    <s v="MiljÃ¸partiet De GrÃ¸nne"/>
    <m/>
    <s v="18-25"/>
    <s v="norway"/>
    <m/>
    <m/>
    <s v="Provided by Advertiser"/>
    <s v="nb"/>
    <d v="2019-08-30T00:00:00"/>
    <s v="2019/09/09"/>
    <s v="2019/09/09"/>
    <d v="2019-09-09T00:00:00"/>
    <n v="10"/>
    <x v="0"/>
    <n v="806"/>
    <n v="10"/>
    <n v="1"/>
    <n v="225166"/>
  </r>
  <r>
    <s v="https://www.snap.com/political-ads/asset/646f1b6a5fa7ad4ea97e81666763dab0afb14e2cb330b864e0e1f9001650dd20?mediaType=png"/>
    <s v="USD"/>
    <n v="130"/>
    <n v="159863"/>
    <s v="2019/05/13 16:34:35Z"/>
    <s v="2019/05/31 16:25:36Z"/>
    <s v="Warren for President"/>
    <m/>
    <s v="Warren for President"/>
    <m/>
    <s v="18-24"/>
    <s v="united states"/>
    <m/>
    <s v="Advocates &amp; Activists"/>
    <m/>
    <s v="en"/>
    <d v="2019-05-13T00:00:00"/>
    <s v="2019/05/31"/>
    <s v="2019/05/31"/>
    <d v="2019-05-31T00:00:00"/>
    <n v="18"/>
    <x v="1"/>
    <n v="130"/>
    <n v="18"/>
    <n v="0"/>
    <n v="159863"/>
  </r>
  <r>
    <s v="https://www.snap.com/political-ads/asset/9276a99ca6e98d3c4f796bd02ae60fb0a3dd14ac84b559314b9facc852528cea?mediaType=mp4"/>
    <s v="EUR"/>
    <n v="150"/>
    <n v="105224"/>
    <s v="2019/04/08 12:00:00Z"/>
    <s v="2019/04/14 20:59:59Z"/>
    <s v="ThreeFiveEight Oy"/>
    <m/>
    <s v="SyÃ¶pÃ¤sÃ¤Ã¤tiÃ¶"/>
    <m/>
    <s v="18-"/>
    <s v="finland"/>
    <m/>
    <m/>
    <s v="Provided by Advertiser"/>
    <m/>
    <d v="2019-04-08T00:00:00"/>
    <s v="2019/04/14"/>
    <s v="2019/04/14"/>
    <d v="2019-04-14T00:00:00"/>
    <n v="6"/>
    <x v="0"/>
    <n v="165"/>
    <n v="6"/>
    <n v="1"/>
    <n v="105224"/>
  </r>
  <r>
    <s v="https://www.snap.com/political-ads/asset/f3514c379b6b48a70632d1c460baca43a18459062b6daa1f2a7344035e54f28b?mediaType=mp4"/>
    <s v="GBP"/>
    <n v="774"/>
    <n v="592500"/>
    <s v="2019/08/17 12:03:10Z"/>
    <s v="2019/09/09 18:03:10Z"/>
    <s v="Arbeiderpartiet i Bergen"/>
    <m/>
    <s v="Vestland Arbeidarparti"/>
    <m/>
    <m/>
    <s v="norway"/>
    <m/>
    <m/>
    <s v="Provided by Advertiser"/>
    <m/>
    <d v="2019-08-17T00:00:00"/>
    <s v="2019/09/09"/>
    <s v="2019/09/09"/>
    <d v="2019-09-09T00:00:00"/>
    <n v="23"/>
    <x v="0"/>
    <n v="998.46"/>
    <n v="23"/>
    <n v="1"/>
    <n v="592500"/>
  </r>
  <r>
    <s v="https://www.snap.com/political-ads/asset/2853f37e3fcc797e108bd3d15a165a536fef141e2b1b8395a973b21f90bb2aab?mediaType=png"/>
    <s v="USD"/>
    <n v="14"/>
    <n v="1188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4"/>
    <n v="19"/>
    <n v="0"/>
    <n v="1188"/>
  </r>
  <r>
    <s v="https://www.snap.com/political-ads/asset/cb9c2445beefff51016f41dbea843e2659de739800f583877c4fe0a4164beae3?mediaType=mp4"/>
    <s v="EUR"/>
    <n v="12"/>
    <n v="11069"/>
    <s v="2019/08/09 11:51:01Z"/>
    <m/>
    <s v="International Fund for Animal Welfare"/>
    <m/>
    <s v="ifaw"/>
    <m/>
    <s v="18+"/>
    <s v="netherlands"/>
    <m/>
    <s v="Outdoor &amp; Nature Enthusiasts"/>
    <s v="Provided by Advertiser"/>
    <s v="nl"/>
    <d v="2019-08-09T00:00:00"/>
    <s v=""/>
    <s v="2020/02/28"/>
    <d v="2020-02-28T00:00:00"/>
    <n v="203"/>
    <x v="0"/>
    <n v="13.200000000000001"/>
    <n v="203"/>
    <n v="1"/>
    <n v="11069"/>
  </r>
  <r>
    <s v="https://www.snap.com/political-ads/asset/4cf03f9852b5e6a890c7728ea8a11a393121ff31a7b38839095a301f8ee440ae?mediaType=mp4"/>
    <s v="EUR"/>
    <n v="712"/>
    <n v="531367"/>
    <s v="2019/10/21 06:00:00Z"/>
    <s v="2019/11/16 20:00:00Z"/>
    <s v="ThreeFiveEight Oy"/>
    <m/>
    <s v="SyÃ¶pÃ¤jÃ¤rjestÃ¶t"/>
    <m/>
    <s v="15-20"/>
    <s v="finland"/>
    <m/>
    <m/>
    <s v="Provided by Advertiser"/>
    <m/>
    <d v="2019-10-21T00:00:00"/>
    <s v="2019/11/16"/>
    <s v="2019/11/16"/>
    <d v="2019-11-16T00:00:00"/>
    <n v="26"/>
    <x v="0"/>
    <n v="783.2"/>
    <n v="26"/>
    <n v="1"/>
    <n v="531367"/>
  </r>
  <r>
    <s v="https://www.snap.com/political-ads/asset/69926d1841279e0e1ade93f6023c331597473a374bb9b74792afea67004465d5?mediaType=mp4"/>
    <s v="AUD"/>
    <n v="299"/>
    <n v="147580"/>
    <s v="2019/11/24 21:00:00Z"/>
    <s v="2019/12/09 03:35:51Z"/>
    <s v="Department of Child Safety, Youth and Women"/>
    <m/>
    <s v="Dept Child Safety, Youth &amp; Women"/>
    <m/>
    <s v="25-"/>
    <s v="australia"/>
    <s v="Queensland"/>
    <s v="Arts &amp; Culture Mavens,Comics &amp; Animation Fans,Do-It-Yourselfers,Film &amp; TV Fans,Green Living Enthusiasts,High Schoolers,Hipsters &amp; Trendsetters,Home Decoristas,Photographers"/>
    <s v="Provided by Advertiser"/>
    <m/>
    <d v="2019-11-24T00:00:00"/>
    <s v="2019/12/09"/>
    <s v="2019/12/09"/>
    <d v="2019-12-09T00:00:00"/>
    <n v="15"/>
    <x v="0"/>
    <n v="194.35"/>
    <n v="15"/>
    <n v="1"/>
    <n v="147580"/>
  </r>
  <r>
    <s v="https://www.snap.com/political-ads/asset/ce8a026674e0c5397fdb00adee7202d95cee13a5717facffa68e705bee9f1543?mediaType=mp4"/>
    <s v="USD"/>
    <n v="866"/>
    <n v="25344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866"/>
    <n v="18"/>
    <n v="1"/>
    <n v="25344"/>
  </r>
  <r>
    <s v="https://www.snap.com/political-ads/asset/3f2a554b1f0e4d608d2150cf510d10342436af1f6e8959c405374b935e954b6a?mediaType=jpg"/>
    <s v="EUR"/>
    <n v="449"/>
    <n v="112784"/>
    <s v="2019/12/09 23:00:01Z"/>
    <s v="2019/12/10 22:59:59Z"/>
    <s v="DNB Bank ASA"/>
    <m/>
    <s v="DNB"/>
    <m/>
    <s v="18+"/>
    <s v="norway"/>
    <m/>
    <m/>
    <s v="Provided by Advertiser"/>
    <m/>
    <d v="2019-12-09T00:00:00"/>
    <s v="2019/12/10"/>
    <s v="2019/12/10"/>
    <d v="2019-12-10T00:00:00"/>
    <n v="1"/>
    <x v="2"/>
    <n v="493.90000000000003"/>
    <n v="1"/>
    <n v="0"/>
    <n v="112784"/>
  </r>
  <r>
    <s v="https://www.snap.com/political-ads/asset/c7a7775d543cf0cdfd04f4238dc8158a143bbd2a2da0f0dad2543c8f639e442f?mediaType=mp4"/>
    <s v="GBP"/>
    <n v="180"/>
    <n v="44751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232.20000000000002"/>
    <n v="3"/>
    <n v="1"/>
    <n v="44751"/>
  </r>
  <r>
    <s v="https://www.snap.com/political-ads/asset/90dfe3af1ca5b92b25445726dd375dcdd50313198bd36f7a0aac4f7074f149b4?mediaType=mp4"/>
    <s v="GBP"/>
    <n v="14"/>
    <n v="8492"/>
    <s v="2019/11/25 00:49:5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8492"/>
  </r>
  <r>
    <s v="https://www.snap.com/political-ads/asset/890be4580abcfedf77e613d9aae771497d8f103a5856c8370eada3a22d7c2e8d?mediaType=mp4"/>
    <s v="USD"/>
    <n v="477"/>
    <n v="372148"/>
    <s v="2019/04/29 20:30:00Z"/>
    <s v="2019/05/10 07:00:00Z"/>
    <s v="Smile Internet Technologies Private Limited"/>
    <m/>
    <s v="Bhartiya Janta Party"/>
    <m/>
    <s v="18-23"/>
    <s v="india"/>
    <s v="Chandigarh,Haryana"/>
    <m/>
    <s v="Provided by Advertiser"/>
    <m/>
    <d v="2019-04-29T00:00:00"/>
    <s v="2019/05/10"/>
    <s v="2019/05/10"/>
    <d v="2019-05-10T00:00:00"/>
    <n v="11"/>
    <x v="0"/>
    <n v="477"/>
    <n v="11"/>
    <n v="1"/>
    <n v="372148"/>
  </r>
  <r>
    <s v="https://www.snap.com/political-ads/asset/93142c2598ed636645feef91d2ff58db7b51496f9dadff3037a4a7b839f0b3ca?mediaType=png"/>
    <s v="USD"/>
    <n v="144"/>
    <n v="10569"/>
    <s v="2019/05/03 09:33:48Z"/>
    <s v="2019/05/08 14:59:59Z"/>
    <s v="Ad Dynamo"/>
    <m/>
    <s v="IEC South Africa"/>
    <m/>
    <s v="18+"/>
    <s v="south africa"/>
    <m/>
    <m/>
    <s v="Provided by Advertiser"/>
    <m/>
    <d v="2019-05-03T00:00:00"/>
    <s v="2019/05/08"/>
    <s v="2019/05/08"/>
    <d v="2019-05-08T00:00:00"/>
    <n v="5"/>
    <x v="1"/>
    <n v="144"/>
    <n v="5"/>
    <n v="0"/>
    <n v="10569"/>
  </r>
  <r>
    <s v="https://www.snap.com/political-ads/asset/fb0ddb1a8f0c6315daf9cfad0f6a4768c6bdf21185968cdd1985c55b45e5ba56?mediaType=mp4"/>
    <s v="EUR"/>
    <n v="543"/>
    <n v="757891"/>
    <s v="2019/10/02 16:49:19Z"/>
    <s v="2019/10/23 21:59:26Z"/>
    <s v="ORIXA MEDIA"/>
    <m/>
    <s v="CCFD-Terre Solidaire"/>
    <m/>
    <s v="17+"/>
    <s v="france"/>
    <m/>
    <m/>
    <s v="Provided by Advertiser"/>
    <s v="fr"/>
    <d v="2019-10-02T00:00:00"/>
    <s v="2019/10/23"/>
    <s v="2019/10/23"/>
    <d v="2019-10-23T00:00:00"/>
    <n v="21"/>
    <x v="0"/>
    <n v="597.30000000000007"/>
    <n v="21"/>
    <n v="1"/>
    <n v="757891"/>
  </r>
  <r>
    <s v="https://www.snap.com/political-ads/asset/b061674739b603687481b65e6aa6f780e820c150a09b09dfc854f4ac3fc0e5a2?mediaType=jpeg"/>
    <s v="USD"/>
    <n v="20"/>
    <n v="3393"/>
    <s v="2019/12/13 20:02:30Z"/>
    <s v="2019/12/14 20:02:30Z"/>
    <s v="Everhart for West Virginia"/>
    <s v="WV House of Delegates - District 67"/>
    <s v="Everhart for WV"/>
    <m/>
    <s v="18+"/>
    <s v="united states"/>
    <m/>
    <m/>
    <s v="Provided by Advertiser"/>
    <s v="en"/>
    <d v="2019-12-13T00:00:00"/>
    <s v="2019/12/14"/>
    <s v="2019/12/14"/>
    <d v="2019-12-14T00:00:00"/>
    <n v="1"/>
    <x v="4"/>
    <n v="20"/>
    <n v="1"/>
    <n v="0"/>
    <n v="3393"/>
  </r>
  <r>
    <s v="https://www.snap.com/political-ads/asset/27deb1dda17b7c0daf6b8967b33926618db1dde41903c1a1f58e017243b02e43?mediaType=png"/>
    <s v="USD"/>
    <n v="2023"/>
    <n v="736516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2023"/>
    <n v="27"/>
    <n v="0"/>
    <n v="736516"/>
  </r>
  <r>
    <s v="https://www.snap.com/political-ads/asset/150b626067cba00a52cffe856b14c7f837504a5205f8bd4a44a9a948551677aa?mediaType=mp4"/>
    <s v="USD"/>
    <n v="1505"/>
    <n v="494167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1505"/>
    <n v="27"/>
    <n v="1"/>
    <n v="494167"/>
  </r>
  <r>
    <s v="https://www.snap.com/political-ads/asset/f14ad954e8f9cc70a12a294ee962d9094630f9a19b0fc1b74e601668b6df5396?mediaType=png"/>
    <s v="USD"/>
    <n v="1821"/>
    <n v="1640314"/>
    <s v="2019/09/17 18:57:39Z"/>
    <s v="2019/10/16 18:54:15Z"/>
    <s v="Make It Legal Florida"/>
    <s v="Make It Legal Florida"/>
    <s v="Make It Legal Florida"/>
    <m/>
    <s v="21+"/>
    <s v="united states"/>
    <s v="Florida"/>
    <s v="Advocates &amp; Activists,Arts &amp; Culture Mavens,Clubbers &amp; Party People,Collegiates,Green Living Enthusiasts,Hipsters &amp; Trendsetters,Meme Watchers,Outdoor &amp; Nature Enthusiasts,Social Drinkers,nln_8059"/>
    <s v="Provided by Advertiser"/>
    <s v="en"/>
    <d v="2019-09-17T00:00:00"/>
    <s v="2019/10/16"/>
    <s v="2019/10/16"/>
    <d v="2019-10-16T00:00:00"/>
    <n v="29"/>
    <x v="1"/>
    <n v="1821"/>
    <n v="29"/>
    <n v="0"/>
    <n v="1640314"/>
  </r>
  <r>
    <s v="https://www.snap.com/political-ads/asset/186944aeb5edf991fea0539b4d89ac46c020b001dbbc2f550483105abd9dd600?mediaType=png"/>
    <s v="USD"/>
    <n v="717"/>
    <n v="77469"/>
    <s v="2019/05/23 18:31:12Z"/>
    <s v="2019/07/01 03:01:59Z"/>
    <s v="Warren for President"/>
    <m/>
    <s v="Warren for President"/>
    <m/>
    <s v="24+"/>
    <s v="united states"/>
    <m/>
    <s v="Green Living Enthusiasts"/>
    <m/>
    <s v="en"/>
    <d v="2019-05-23T00:00:00"/>
    <s v="2019/07/01"/>
    <s v="2019/07/01"/>
    <d v="2019-07-01T00:00:00"/>
    <n v="39"/>
    <x v="1"/>
    <n v="717"/>
    <n v="39"/>
    <n v="0"/>
    <n v="77469"/>
  </r>
  <r>
    <s v="https://www.snap.com/political-ads/asset/687d9e72d8e22e6066707c80afce09aba39a5d1c0a6804d0221554f3cbc778ca?mediaType=mp4"/>
    <s v="USD"/>
    <n v="717"/>
    <n v="248016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17"/>
    <n v="164"/>
    <n v="1"/>
    <n v="248016"/>
  </r>
  <r>
    <s v="https://www.snap.com/political-ads/asset/02bbc8669bc64468df5e9d70b6684850d6d79a42b00fad8e38964b2914a1d0f4?mediaType=mp4"/>
    <s v="USD"/>
    <n v="173"/>
    <n v="58417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73"/>
    <n v="164"/>
    <n v="1"/>
    <n v="58417"/>
  </r>
  <r>
    <s v="https://www.snap.com/political-ads/asset/cda9518c227360e6c850dd6e50486fd8520216ee670a17c35a7df380ecb586c5?mediaType=mp4"/>
    <s v="USD"/>
    <n v="1"/>
    <n v="309"/>
    <s v="2019/10/15 07:11:44Z"/>
    <m/>
    <s v="liberteeshop.com"/>
    <m/>
    <s v="liberteeshop"/>
    <m/>
    <s v="18+"/>
    <s v="united states"/>
    <m/>
    <m/>
    <m/>
    <m/>
    <d v="2019-10-15T00:00:00"/>
    <s v=""/>
    <s v="2020/02/28"/>
    <d v="2020-02-28T00:00:00"/>
    <n v="136"/>
    <x v="0"/>
    <n v="1"/>
    <n v="136"/>
    <n v="1"/>
    <n v="309"/>
  </r>
  <r>
    <s v="https://www.snap.com/political-ads/asset/138f44b6bc9ac4810e0cb67e25e2f0ea0b33efa71b58f51285d2038be9dceaec?mediaType=mp4"/>
    <s v="AUD"/>
    <n v="82"/>
    <n v="20605"/>
    <s v="2019/01/01 19:31:30Z"/>
    <m/>
    <s v="ItAllCounts Pty Ltd"/>
    <m/>
    <s v="ItAllCounts Pty Ltd"/>
    <m/>
    <s v="30+"/>
    <s v="new zealand"/>
    <m/>
    <m/>
    <s v="Provided by Advertiser"/>
    <s v="en"/>
    <d v="2019-01-01T00:00:00"/>
    <s v=""/>
    <s v="2020/02/28"/>
    <d v="2020-02-28T00:00:00"/>
    <n v="423"/>
    <x v="0"/>
    <n v="53.300000000000004"/>
    <n v="423"/>
    <n v="1"/>
    <n v="20605"/>
  </r>
  <r>
    <s v="https://www.snap.com/political-ads/asset/ff7d47ff318aa97fbf6ab6c91c91c9d2f2b641f950a750f63c17e13bac145890?mediaType=mp4"/>
    <s v="CAD"/>
    <n v="1593"/>
    <n v="568452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0"/>
    <n v="1178.82"/>
    <n v="43"/>
    <n v="1"/>
    <n v="568452"/>
  </r>
  <r>
    <s v="https://www.snap.com/political-ads/asset/c8590f435a3221c953ee815c3717785040d8e27aa12127ff09bf416178a712aa?mediaType=png"/>
    <s v="USD"/>
    <n v="0"/>
    <n v="638"/>
    <s v="2019/12/23 00:13:13Z"/>
    <s v="2020/01/18 05:59:59Z"/>
    <s v="Fire45.club"/>
    <m/>
    <s v="Fire45.Club"/>
    <s v="FEMALE"/>
    <s v="17-40"/>
    <s v="united states"/>
    <s v="California,Colorado,Delaware,District of Columbia,Illinois,Maine,Maryland,Massachusetts,Nevada,New Mexico,New Jersey,New York,Oregon,Rhode Island,Virginia,Washington"/>
    <s v="Advocates &amp; Activists,Home Decoristas,Political News Watchers,Philanthropists,Gift Shoppers,Holiday Online Shoppers,Online Shoppers"/>
    <s v="Provided by Advertiser"/>
    <s v="en"/>
    <d v="2019-12-23T00:00:00"/>
    <s v="2020/01/18"/>
    <s v="2020/01/18"/>
    <d v="2020-01-18T00:00:00"/>
    <n v="26"/>
    <x v="1"/>
    <n v="0"/>
    <n v="26"/>
    <n v="0"/>
    <n v="638"/>
  </r>
  <r>
    <s v="https://www.snap.com/political-ads/asset/4b014e6145c6ae994e7433fd345e25230767c7df0a9ef666ed3d0ffe74f6a632?mediaType=mp4"/>
    <s v="USD"/>
    <n v="2365"/>
    <n v="814911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365"/>
    <n v="164"/>
    <n v="1"/>
    <n v="814911"/>
  </r>
  <r>
    <s v="https://www.snap.com/political-ads/asset/22e60a52d1546aa8e727f6a59ce5cdffba2ca6db77ba839315f7c1e5a6371a4e?mediaType=png"/>
    <s v="USD"/>
    <n v="89"/>
    <n v="2269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89"/>
    <n v="19"/>
    <n v="0"/>
    <n v="22697"/>
  </r>
  <r>
    <s v="https://www.snap.com/political-ads/asset/90dfe3af1ca5b92b25445726dd375dcdd50313198bd36f7a0aac4f7074f149b4?mediaType=mp4"/>
    <s v="GBP"/>
    <n v="18"/>
    <n v="9447"/>
    <s v="2019/11/25 00:14:4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3.22"/>
    <n v="1"/>
    <n v="1"/>
    <n v="9447"/>
  </r>
  <r>
    <s v="https://www.snap.com/political-ads/asset/9a2d8ce178278b01f4fc11f1d11f7917af8a8b75c4f11b902ebc4ce705455fc0?mediaType=png"/>
    <s v="EUR"/>
    <n v="3"/>
    <n v="2654"/>
    <s v="2019/08/10 11:51:01Z"/>
    <m/>
    <s v="International Fund for Animal Welfare"/>
    <m/>
    <s v="ifaw"/>
    <m/>
    <s v="18+"/>
    <s v="netherlands"/>
    <m/>
    <s v="Pet &amp; Animal Lovers"/>
    <s v="Provided by Advertiser"/>
    <s v="nl"/>
    <d v="2019-08-10T00:00:00"/>
    <s v=""/>
    <s v="2020/02/28"/>
    <d v="2020-02-28T00:00:00"/>
    <n v="202"/>
    <x v="1"/>
    <n v="3.3000000000000003"/>
    <n v="202"/>
    <n v="0"/>
    <n v="2654"/>
  </r>
  <r>
    <s v="https://www.snap.com/political-ads/asset/7012b454e5b5855dd4b1b2f767cac6f57eaf26da3ec82bfa928233a09dbd27c3?mediaType=mp4"/>
    <s v="USD"/>
    <n v="2930"/>
    <n v="838960"/>
    <s v="2019/11/05 18:21:19Z"/>
    <s v="2019/11/30 18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2930"/>
    <n v="25"/>
    <n v="1"/>
    <n v="838960"/>
  </r>
  <r>
    <s v="https://www.snap.com/political-ads/asset/ff7d47ff318aa97fbf6ab6c91c91c9d2f2b641f950a750f63c17e13bac145890?mediaType=mp4"/>
    <s v="CAD"/>
    <n v="1465"/>
    <n v="471054"/>
    <s v="2019/09/30 07:00:00Z"/>
    <s v="2019/11/12 07:59:59Z"/>
    <s v="The Aber Group"/>
    <m/>
    <s v="Plan International Canada"/>
    <m/>
    <s v="18+"/>
    <s v="canada"/>
    <m/>
    <s v="Advocates &amp; Activists,Family Genre Fans,Green Living Enthusiasts,Political News Watchers,Parents &amp; Family-Focused,Philanthropists,Wellness &amp; Healthy Lifestyle,Women's Lifestyle"/>
    <s v="Provided by Advertiser"/>
    <s v="en"/>
    <d v="2019-09-30T00:00:00"/>
    <s v="2019/11/12"/>
    <s v="2019/11/12"/>
    <d v="2019-11-12T00:00:00"/>
    <n v="43"/>
    <x v="0"/>
    <n v="1084.0999999999999"/>
    <n v="43"/>
    <n v="1"/>
    <n v="471054"/>
  </r>
  <r>
    <s v="https://www.snap.com/political-ads/asset/3510bb4e0ef9b6ec084805db31497432a8ccf2d3fe9a6517a415cced0fe6c0e6?mediaType=mp4"/>
    <s v="GBP"/>
    <n v="451"/>
    <n v="67816"/>
    <s v="2019/12/11 00:01:00Z"/>
    <s v="2019/12/12 21:45:00Z"/>
    <s v="Vote For Your Future"/>
    <s v="General Election"/>
    <s v="Vote For Your Future"/>
    <m/>
    <s v="25-34"/>
    <s v="united kingdom"/>
    <m/>
    <s v="Soccer Enthusiasts"/>
    <s v="Provided by Advertiser"/>
    <m/>
    <d v="2019-12-11T00:00:00"/>
    <s v="2019/12/12"/>
    <s v="2019/12/12"/>
    <d v="2019-12-12T00:00:00"/>
    <n v="1"/>
    <x v="0"/>
    <n v="581.79"/>
    <n v="1"/>
    <n v="1"/>
    <n v="67816"/>
  </r>
  <r>
    <s v="https://www.snap.com/political-ads/asset/fac2eba7b05678de3110081b65dcd874da7721005fbd0f1217b9b0e58dda3461?mediaType=mp4"/>
    <s v="EUR"/>
    <n v="150"/>
    <n v="97280"/>
    <s v="2019/04/08 12:00:00Z"/>
    <s v="2019/04/14 20:59:59Z"/>
    <s v="ThreeFiveEight Oy"/>
    <m/>
    <s v="SyÃ¶pÃ¤sÃ¤Ã¤tiÃ¶"/>
    <m/>
    <m/>
    <s v="finland"/>
    <m/>
    <s v="Console &amp; PC Gamers"/>
    <s v="Provided by Advertiser"/>
    <m/>
    <d v="2019-04-08T00:00:00"/>
    <s v="2019/04/14"/>
    <s v="2019/04/14"/>
    <d v="2019-04-14T00:00:00"/>
    <n v="6"/>
    <x v="0"/>
    <n v="165"/>
    <n v="6"/>
    <n v="1"/>
    <n v="97280"/>
  </r>
  <r>
    <s v="https://www.snap.com/political-ads/asset/66fedc5efba88e33a4f55ce944276d19440a1fb5fec477966e67e2764dde0123?mediaType=mp4"/>
    <s v="CAD"/>
    <n v="673"/>
    <n v="570666"/>
    <s v="2019/12/15 22:02:00Z"/>
    <s v="2020/02/14 22:02:06Z"/>
    <s v="Point Blank Creative"/>
    <m/>
    <s v="Action Canada SHR"/>
    <s v="FEMALE"/>
    <s v="16-19"/>
    <s v="canada"/>
    <m/>
    <m/>
    <s v="Provided by Advertiser"/>
    <s v="en"/>
    <d v="2019-12-15T00:00:00"/>
    <s v="2020/02/14"/>
    <s v="2020/02/14"/>
    <d v="2020-02-14T00:00:00"/>
    <n v="61"/>
    <x v="0"/>
    <n v="498.02"/>
    <n v="61"/>
    <n v="1"/>
    <n v="570666"/>
  </r>
  <r>
    <s v="https://www.snap.com/political-ads/asset/7fc842dc47aec3da02bf6dc0a1b61c0353d6ea15f0ad32818fe6ec6be3b8dcdb?mediaType=jpg"/>
    <s v="USD"/>
    <n v="17"/>
    <n v="1888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7"/>
    <n v="19"/>
    <n v="0"/>
    <n v="1888"/>
  </r>
  <r>
    <s v="https://www.snap.com/political-ads/asset/e8f805e9be4d1c93b08d9deb630cb2daf9d231e2923c29decd897343fdcf17a0?mediaType=mp4"/>
    <s v="USD"/>
    <n v="282"/>
    <n v="41875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82"/>
    <n v="162"/>
    <n v="1"/>
    <n v="41875"/>
  </r>
  <r>
    <s v="https://www.snap.com/political-ads/asset/f8d5257dd66111151c2cb480d04e8b7f35cb586f7d2c4e2a24e0e16639601b19?mediaType=png"/>
    <s v="USD"/>
    <n v="360"/>
    <n v="131565"/>
    <s v="2019/04/01 04:01:00Z"/>
    <s v="2019/04/04 03:59:59Z"/>
    <s v="Chong and Koster"/>
    <m/>
    <s v="URGE"/>
    <m/>
    <s v="17+"/>
    <s v="united states"/>
    <m/>
    <m/>
    <s v="Provided by Advertiser"/>
    <m/>
    <d v="2019-04-01T00:00:00"/>
    <s v="2019/04/04"/>
    <s v="2019/04/04"/>
    <d v="2019-04-04T00:00:00"/>
    <n v="3"/>
    <x v="1"/>
    <n v="360"/>
    <n v="3"/>
    <n v="0"/>
    <n v="131565"/>
  </r>
  <r>
    <s v="https://www.snap.com/political-ads/asset/c6e5fa5dcddee68ee4a20b6da587b193a5bdd75a802267d6b893544dba67d1a1?mediaType=mp4"/>
    <s v="CAD"/>
    <n v="2"/>
    <n v="1035"/>
    <s v="2018/12/07 10:56:48Z"/>
    <m/>
    <s v="First Nations Health Authority"/>
    <m/>
    <s v="First Nations Health Authority"/>
    <m/>
    <s v="34-"/>
    <s v="canada"/>
    <m/>
    <m/>
    <s v="Provided by Advertiser"/>
    <s v="en"/>
    <d v="2018-12-07T00:00:00"/>
    <s v=""/>
    <s v="2020/02/28"/>
    <d v="2020-02-28T00:00:00"/>
    <n v="448"/>
    <x v="0"/>
    <n v="1.48"/>
    <n v="448"/>
    <n v="1"/>
    <n v="1035"/>
  </r>
  <r>
    <s v="https://www.snap.com/political-ads/asset/f04f501d7dd3f689ebea1aa8729f78dc10a1e5b603d67a42554abba9125509bf?mediaType=png"/>
    <s v="USD"/>
    <n v="26"/>
    <n v="1478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6"/>
    <n v="19"/>
    <n v="0"/>
    <n v="1478"/>
  </r>
  <r>
    <s v="https://www.snap.com/political-ads/asset/9ec968fa9e67e7d52f1eac11acbb4b9e7f480ce8a145eb34ff400b684a0e62e1?mediaType=mp4"/>
    <s v="USD"/>
    <n v="425"/>
    <n v="141688"/>
    <s v="2019/04/01 17:34:17Z"/>
    <s v="2019/04/15 17:34:17Z"/>
    <s v="AmÃ©lie Company"/>
    <m/>
    <s v="CDPHE"/>
    <s v="FEMALE"/>
    <m/>
    <s v="united states"/>
    <s v="Colorado"/>
    <m/>
    <m/>
    <m/>
    <d v="2019-04-01T00:00:00"/>
    <s v="2019/04/15"/>
    <s v="2019/04/15"/>
    <d v="2019-04-15T00:00:00"/>
    <n v="14"/>
    <x v="0"/>
    <n v="425"/>
    <n v="14"/>
    <n v="1"/>
    <n v="141688"/>
  </r>
  <r>
    <s v="https://www.snap.com/political-ads/asset/e1ecb42f82521e775b5250787aa96dee79bd08a4199cbac55841f3e8e9862d23?mediaType=mp4"/>
    <s v="GBP"/>
    <n v="18"/>
    <n v="8084"/>
    <s v="2019/11/26 00:35:3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3.22"/>
    <n v="1"/>
    <n v="1"/>
    <n v="8084"/>
  </r>
  <r>
    <s v="https://www.snap.com/political-ads/asset/4ef2a957024518d5e5f258b684f3def6fb0cc2c1927f0fee520d3cb7a7899900?mediaType=mp4"/>
    <s v="USD"/>
    <n v="587"/>
    <n v="232493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587"/>
    <n v="164"/>
    <n v="1"/>
    <n v="232493"/>
  </r>
  <r>
    <s v="https://www.snap.com/political-ads/asset/b37340bf4e9714c4228e61052784f56ba126b07bbbacb9888e1d74f9781b2214?mediaType=jpg"/>
    <s v="USD"/>
    <n v="113"/>
    <n v="43841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113"/>
    <n v="41"/>
    <n v="0"/>
    <n v="43841"/>
  </r>
  <r>
    <s v="https://www.snap.com/political-ads/asset/49d3f17816d4415045286e8da6bd7975674f78be3d7b0ee273e5b8233e9f248f?mediaType=mp4"/>
    <s v="EUR"/>
    <n v="55"/>
    <n v="59081"/>
    <s v="2019/10/22 15:54:37Z"/>
    <s v="2019/10/29 16:54:41Z"/>
    <s v="Germinal"/>
    <m/>
    <s v="Prizle"/>
    <m/>
    <s v="20+"/>
    <s v="france"/>
    <m/>
    <s v="Parents &amp; Family-Focused"/>
    <s v="Provided by Advertiser"/>
    <m/>
    <d v="2019-10-22T00:00:00"/>
    <s v="2019/10/29"/>
    <s v="2019/10/29"/>
    <d v="2019-10-29T00:00:00"/>
    <n v="7"/>
    <x v="0"/>
    <n v="60.500000000000007"/>
    <n v="7"/>
    <n v="1"/>
    <n v="59081"/>
  </r>
  <r>
    <s v="https://www.snap.com/political-ads/asset/489a0065de762d7944935d2108b8bec7f7d2d65306961e2b8c5b9c4bfa3792cb?mediaType=mp4"/>
    <s v="GBP"/>
    <n v="751"/>
    <n v="620225"/>
    <s v="2019/03/18 16:30:16Z"/>
    <s v="2019/04/14 22:00:05Z"/>
    <s v="Amnesty International UK"/>
    <m/>
    <s v="Amnesty International UK"/>
    <m/>
    <s v="18+"/>
    <s v="united kingdom"/>
    <m/>
    <s v="Family Travelers,Frequent Travelers,Travel Enthusiasts"/>
    <s v="Provided by Advertiser"/>
    <m/>
    <d v="2019-03-18T00:00:00"/>
    <s v="2019/04/14"/>
    <s v="2019/04/14"/>
    <d v="2019-04-14T00:00:00"/>
    <n v="27"/>
    <x v="0"/>
    <n v="968.79000000000008"/>
    <n v="27"/>
    <n v="1"/>
    <n v="620225"/>
  </r>
  <r>
    <s v="https://www.snap.com/political-ads/asset/020b39608c9613ce2516987e089ca1b90754c378669bc7d1136c50dd4f41b37a?mediaType=mp4"/>
    <s v="CAD"/>
    <n v="329"/>
    <n v="143420"/>
    <s v="2019/08/01 21:50:20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0"/>
    <n v="243.46"/>
    <n v="7"/>
    <n v="1"/>
    <n v="143420"/>
  </r>
  <r>
    <s v="https://www.snap.com/political-ads/asset/e59d080c0ccab014a5964380b3d487cc86639e4d7c5363a33fd0eafc1e076338?mediaType=mp4"/>
    <s v="USD"/>
    <n v="833"/>
    <n v="279765"/>
    <s v="2019/10/29 17:07:45Z"/>
    <m/>
    <s v="Bella Women's Center"/>
    <s v="Bella Womens Center"/>
    <s v="Bella Women's Center"/>
    <m/>
    <m/>
    <s v="united states"/>
    <m/>
    <m/>
    <s v="Provided by Advertiser"/>
    <m/>
    <d v="2019-10-29T00:00:00"/>
    <s v=""/>
    <s v="2020/02/28"/>
    <d v="2020-02-28T00:00:00"/>
    <n v="122"/>
    <x v="0"/>
    <n v="833"/>
    <n v="122"/>
    <n v="1"/>
    <n v="279765"/>
  </r>
  <r>
    <s v="https://www.snap.com/political-ads/asset/04b5f69818c36d06cf06b25099108cd78aeeaf2fd5437dbbc1b07668bd55f90c?mediaType=mp4"/>
    <s v="USD"/>
    <n v="2543"/>
    <n v="1479012"/>
    <s v="2019/12/01 15:05:01Z"/>
    <s v="2020/01/01 00:05:10Z"/>
    <s v="Ciceron Inc"/>
    <m/>
    <s v="Be the Match"/>
    <m/>
    <s v="18-39"/>
    <s v="united states"/>
    <m/>
    <s v="Advocates &amp; Activists,Philanthropists"/>
    <m/>
    <m/>
    <d v="2019-12-01T00:00:00"/>
    <s v="2020/01/01"/>
    <s v="2020/01/01"/>
    <d v="2020-01-01T00:00:00"/>
    <n v="31"/>
    <x v="0"/>
    <n v="2543"/>
    <n v="31"/>
    <n v="1"/>
    <n v="1479012"/>
  </r>
  <r>
    <s v="https://www.snap.com/political-ads/asset/e1ecb42f82521e775b5250787aa96dee79bd08a4199cbac55841f3e8e9862d23?mediaType=mp4"/>
    <s v="GBP"/>
    <n v="8"/>
    <n v="3825"/>
    <s v="2019/11/26 00:17:2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3825"/>
  </r>
  <r>
    <s v="https://www.snap.com/political-ads/asset/3b35417b99ff4a5d30dbe89f6146968965bc71fd387bf371f480dad6a075bf07?mediaType=mp4"/>
    <s v="USD"/>
    <n v="185"/>
    <n v="100718"/>
    <s v="2019/03/10 18:06:05Z"/>
    <m/>
    <s v="Ù„Ø¬ÙˆÙ„ÙŠ Ø§Ù„ÙƒÙˆÙŠØª"/>
    <m/>
    <s v="D Hamd Almatar"/>
    <m/>
    <s v="20+"/>
    <s v="kuwait"/>
    <m/>
    <m/>
    <s v="Provided by Advertiser"/>
    <m/>
    <d v="2019-03-10T00:00:00"/>
    <s v=""/>
    <s v="2020/02/28"/>
    <d v="2020-02-28T00:00:00"/>
    <n v="355"/>
    <x v="0"/>
    <n v="185"/>
    <n v="355"/>
    <n v="1"/>
    <n v="100718"/>
  </r>
  <r>
    <s v="https://www.snap.com/political-ads/asset/a0d2e14c18990fabc13cbc1fe863cfcca4dd13096e4205b61681d5dbb13e6b41?mediaType=mp4"/>
    <s v="USD"/>
    <n v="33"/>
    <n v="30895"/>
    <s v="2019/12/15 04:02:28Z"/>
    <m/>
    <s v="liberteeshop.com"/>
    <m/>
    <s v="liberteeshop"/>
    <m/>
    <m/>
    <s v="united states"/>
    <m/>
    <m/>
    <s v="Provided by Advertiser"/>
    <m/>
    <d v="2019-12-15T00:00:00"/>
    <s v=""/>
    <s v="2020/02/28"/>
    <d v="2020-02-28T00:00:00"/>
    <n v="75"/>
    <x v="0"/>
    <n v="33"/>
    <n v="75"/>
    <n v="1"/>
    <n v="30895"/>
  </r>
  <r>
    <s v="https://www.snap.com/political-ads/asset/095f9e081ebf2a27233de088a475a34b12811a3d34ee7636f40f10970c6b0a9c?mediaType=mp4"/>
    <s v="EUR"/>
    <n v="23"/>
    <n v="13175"/>
    <s v="2019/10/30 07:00:00Z"/>
    <s v="2019/11/06 22:59:59Z"/>
    <s v="Mindshare Norway AS "/>
    <m/>
    <s v="Norges RÃ¸de Kors"/>
    <m/>
    <s v="17-20"/>
    <s v="norway"/>
    <m/>
    <m/>
    <s v="Provided by Advertiser"/>
    <m/>
    <d v="2019-10-30T00:00:00"/>
    <s v="2019/11/06"/>
    <s v="2019/11/06"/>
    <d v="2019-11-06T00:00:00"/>
    <n v="7"/>
    <x v="0"/>
    <n v="25.3"/>
    <n v="7"/>
    <n v="1"/>
    <n v="13175"/>
  </r>
  <r>
    <s v="https://www.snap.com/political-ads/asset/69745f141ea9f43787bb7d0cac662a43b9cafae808944881f26c2bb99b66cef8?mediaType=mp4"/>
    <s v="USD"/>
    <n v="104"/>
    <n v="88414"/>
    <s v="2019/10/15 18:39:31Z"/>
    <m/>
    <s v="Open Mind Developments Corporation Inc."/>
    <m/>
    <s v="Pela"/>
    <m/>
    <m/>
    <s v="united states"/>
    <m/>
    <m/>
    <m/>
    <m/>
    <d v="2019-10-15T00:00:00"/>
    <s v=""/>
    <s v="2020/02/28"/>
    <d v="2020-02-28T00:00:00"/>
    <n v="136"/>
    <x v="0"/>
    <n v="104"/>
    <n v="136"/>
    <n v="1"/>
    <n v="88414"/>
  </r>
  <r>
    <s v="https://www.snap.com/political-ads/asset/797561c5dae56e94d17fb39cd587566781222138c8c4de9a93bfc4927cb5041d?mediaType=mp4"/>
    <s v="USD"/>
    <n v="1663"/>
    <n v="751537"/>
    <s v="2019/10/18 19:46:58Z"/>
    <s v="2019/11/06 00:00:00Z"/>
    <s v="Lockwood Strategy"/>
    <m/>
    <s v="Courier Newsroom"/>
    <m/>
    <s v="18-34"/>
    <s v="united states"/>
    <m/>
    <m/>
    <s v="Provided by Advertiser"/>
    <m/>
    <d v="2019-10-18T00:00:00"/>
    <s v="2019/11/06"/>
    <s v="2019/11/06"/>
    <d v="2019-11-06T00:00:00"/>
    <n v="19"/>
    <x v="0"/>
    <n v="1663"/>
    <n v="19"/>
    <n v="1"/>
    <n v="751537"/>
  </r>
  <r>
    <s v="https://www.snap.com/political-ads/asset/38eef4e498b17609caf09286d0e54c9141496f3a06e2c596a5f08bfe52b213ee?mediaType=mp4"/>
    <s v="EUR"/>
    <n v="669"/>
    <n v="382281"/>
    <s v="2019/09/16 08:00:00Z"/>
    <s v="2019/09/29 20:00:00Z"/>
    <s v="Toinen PHD"/>
    <m/>
    <s v="SPR"/>
    <s v="FEMALE"/>
    <s v="18+"/>
    <s v="finland"/>
    <m/>
    <m/>
    <s v="Provided by Advertiser"/>
    <s v="fi"/>
    <d v="2019-09-16T00:00:00"/>
    <s v="2019/09/29"/>
    <s v="2019/09/29"/>
    <d v="2019-09-29T00:00:00"/>
    <n v="13"/>
    <x v="0"/>
    <n v="735.90000000000009"/>
    <n v="13"/>
    <n v="1"/>
    <n v="382281"/>
  </r>
  <r>
    <s v="https://www.snap.com/political-ads/asset/4af270624ac5d61af4cbf3dcfea4b7c673c3fb7dc81752981167fc3461c67818?mediaType=mp4"/>
    <s v="USD"/>
    <n v="69"/>
    <n v="28379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69"/>
    <n v="164"/>
    <n v="1"/>
    <n v="28379"/>
  </r>
  <r>
    <s v="https://www.snap.com/political-ads/asset/97677ad1aaef1b550478319cc24f9cba90e0caabc9eef5637f08ced28c3b73d7?mediaType=jpg"/>
    <s v="EUR"/>
    <n v="209"/>
    <n v="198260"/>
    <s v="2019/08/12 08:30:41Z"/>
    <s v="2019/08/25 21:32:12Z"/>
    <s v="Reprise Media"/>
    <m/>
    <s v="Sundhedsstyrelsen"/>
    <s v="MALE"/>
    <s v="14-19"/>
    <s v="denmark"/>
    <m/>
    <m/>
    <s v="Provided by Advertiser"/>
    <m/>
    <d v="2019-08-12T00:00:00"/>
    <s v="2019/08/25"/>
    <s v="2019/08/25"/>
    <d v="2019-08-25T00:00:00"/>
    <n v="13"/>
    <x v="2"/>
    <n v="229.9"/>
    <n v="13"/>
    <n v="0"/>
    <n v="198260"/>
  </r>
  <r>
    <s v="https://www.snap.com/political-ads/asset/8372d544d8e2c26efcb18a8141df3c3aa88c0e4e69324b3695d5ffa111cd780f?mediaType=mp4"/>
    <s v="USD"/>
    <n v="46"/>
    <n v="19755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46"/>
    <n v="205"/>
    <n v="1"/>
    <n v="19755"/>
  </r>
  <r>
    <s v="https://www.snap.com/political-ads/asset/f2ef431d7b9a5e210044d376a18684ea95718cd20edc73842801af118d7aa0ba?mediaType=mp4"/>
    <s v="USD"/>
    <n v="1058"/>
    <n v="226629"/>
    <s v="2019/10/01 17:58:34Z"/>
    <s v="2019/10/10 06:59:59Z"/>
    <s v="AmÃ©lie Company"/>
    <m/>
    <s v="CDPHE"/>
    <m/>
    <m/>
    <s v="united states"/>
    <s v="Colorado"/>
    <m/>
    <m/>
    <m/>
    <d v="2019-10-01T00:00:00"/>
    <s v="2019/10/10"/>
    <s v="2019/10/10"/>
    <d v="2019-10-10T00:00:00"/>
    <n v="9"/>
    <x v="0"/>
    <n v="1058"/>
    <n v="9"/>
    <n v="1"/>
    <n v="226629"/>
  </r>
  <r>
    <s v="https://www.snap.com/political-ads/asset/fb0ddb1a8f0c6315daf9cfad0f6a4768c6bdf21185968cdd1985c55b45e5ba56?mediaType=mp4"/>
    <s v="EUR"/>
    <n v="47"/>
    <n v="70152"/>
    <s v="2019/10/02 16:49:19Z"/>
    <s v="2019/10/23 21:59:26Z"/>
    <s v="ORIXA MEDIA"/>
    <m/>
    <s v="CCFD-Terre Solidaire"/>
    <m/>
    <s v="17+"/>
    <s v="france"/>
    <m/>
    <s v="Outdoor &amp; Nature Enthusiasts"/>
    <s v="Provided by Advertiser"/>
    <s v="fr"/>
    <d v="2019-10-02T00:00:00"/>
    <s v="2019/10/23"/>
    <s v="2019/10/23"/>
    <d v="2019-10-23T00:00:00"/>
    <n v="21"/>
    <x v="0"/>
    <n v="51.7"/>
    <n v="21"/>
    <n v="1"/>
    <n v="70152"/>
  </r>
  <r>
    <s v="https://www.snap.com/political-ads/asset/5727ae3e1a74c05f3a2a343e5e1b9180b2e419628d3a4be7d5aadee4a3e6612d?mediaType=mp4"/>
    <s v="USD"/>
    <n v="0"/>
    <n v="14"/>
    <s v="2019/03/04 00:14:17Z"/>
    <m/>
    <s v="SCALER LLC"/>
    <m/>
    <s v="americafirst2020.org"/>
    <m/>
    <s v="18+"/>
    <s v="united states"/>
    <m/>
    <m/>
    <s v="Provided by Advertiser"/>
    <m/>
    <d v="2019-03-04T00:00:00"/>
    <s v=""/>
    <s v="2020/02/28"/>
    <d v="2020-02-28T00:00:00"/>
    <n v="361"/>
    <x v="0"/>
    <n v="0"/>
    <n v="361"/>
    <n v="1"/>
    <n v="14"/>
  </r>
  <r>
    <s v="https://www.snap.com/political-ads/asset/de2d4df77d34e38ac3b44760bc6c1d3c058e3b9e30c507b1717e123f37b54592?mediaType=mp4"/>
    <s v="EUR"/>
    <n v="1069"/>
    <n v="1109928"/>
    <s v="2019/11/11 15:00:28Z"/>
    <s v="2019/11/23 14:29:24Z"/>
    <s v="SG Management und Beteiligungs GmbH"/>
    <s v="Hermann Schuetzenhoefer"/>
    <s v="Steirische Volkspartei"/>
    <m/>
    <s v="20-"/>
    <s v="austria"/>
    <s v="Steiermark"/>
    <m/>
    <s v="Provided by Advertiser"/>
    <s v="de"/>
    <d v="2019-11-11T00:00:00"/>
    <s v="2019/11/23"/>
    <s v="2019/11/23"/>
    <d v="2019-11-23T00:00:00"/>
    <n v="12"/>
    <x v="0"/>
    <n v="1175.9000000000001"/>
    <n v="12"/>
    <n v="1"/>
    <n v="1109928"/>
  </r>
  <r>
    <s v="https://www.snap.com/political-ads/asset/ccade9474ae8863f6aabc61414d46d15fe204f33112070ff7605dc2401c1dc92?mediaType=mp4"/>
    <s v="USD"/>
    <n v="210"/>
    <n v="144938"/>
    <s v="2019/11/15 11:13:33Z"/>
    <m/>
    <s v="liberteeshop.com"/>
    <m/>
    <s v="liberteeshop"/>
    <m/>
    <s v="18+"/>
    <s v="united states"/>
    <s v="Alabama,Alaska,Idaho,Kansas,Nebraska,North Dakota,Oklahoma,South Dakota,Utah,Wyoming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210"/>
    <n v="105"/>
    <n v="1"/>
    <n v="144938"/>
  </r>
  <r>
    <s v="https://www.snap.com/political-ads/asset/c9e5dc16aad8c70740ddb11daa6e287af7ec292da5e050299341febadd035740?mediaType=mp4"/>
    <s v="USD"/>
    <n v="40"/>
    <n v="12071"/>
    <s v="2019/11/01 19:17:10Z"/>
    <m/>
    <s v="liberteeshop.com"/>
    <m/>
    <s v="liberteeshop"/>
    <m/>
    <s v="18+"/>
    <s v="united states"/>
    <m/>
    <s v="TV Network Viewers (FOX News Channel),TV Network Viewers (FOX)"/>
    <s v="Provided by Advertiser"/>
    <s v="en"/>
    <d v="2019-11-01T00:00:00"/>
    <s v=""/>
    <s v="2020/02/28"/>
    <d v="2020-02-28T00:00:00"/>
    <n v="119"/>
    <x v="0"/>
    <n v="40"/>
    <n v="119"/>
    <n v="1"/>
    <n v="12071"/>
  </r>
  <r>
    <s v="https://www.snap.com/political-ads/asset/c5f7d7ad502d4a57aec5c788f086a058e5de34d28fe26d79d58f1fcdcf43345e?mediaType=mp4"/>
    <s v="EUR"/>
    <n v="1150"/>
    <n v="463143"/>
    <s v="2019/01/17 13:00:00Z"/>
    <s v="2019/01/21 22:59:59Z"/>
    <s v="vzw OSP"/>
    <m/>
    <s v="sp.a"/>
    <m/>
    <s v="18-34"/>
    <s v="belgium"/>
    <m/>
    <m/>
    <s v="Provided by Advertiser"/>
    <s v="nl,en"/>
    <d v="2019-01-17T00:00:00"/>
    <s v="2019/01/21"/>
    <s v="2019/01/21"/>
    <d v="2019-01-21T00:00:00"/>
    <n v="4"/>
    <x v="0"/>
    <n v="1265"/>
    <n v="4"/>
    <n v="1"/>
    <n v="463143"/>
  </r>
  <r>
    <s v="https://www.snap.com/political-ads/asset/316dccf3f49694b559b9dee86b729e3414bbce5f9dc857cfb05287e2017c3d93?mediaType=mp4"/>
    <s v="AUD"/>
    <n v="162"/>
    <n v="151163"/>
    <s v="2019/10/24 02:21:31Z"/>
    <m/>
    <s v="ItAllCounts Pty Ltd"/>
    <m/>
    <s v="ItAllCounts Pty Ltd"/>
    <m/>
    <s v="25+"/>
    <s v="australia"/>
    <m/>
    <m/>
    <m/>
    <s v="en"/>
    <d v="2019-10-24T00:00:00"/>
    <s v=""/>
    <s v="2020/02/28"/>
    <d v="2020-02-28T00:00:00"/>
    <n v="127"/>
    <x v="0"/>
    <n v="105.3"/>
    <n v="127"/>
    <n v="1"/>
    <n v="151163"/>
  </r>
  <r>
    <s v="https://www.snap.com/political-ads/asset/35a5c3de90b868ca9c16f1e56e527fab27de7519d8a02b58a01e6156fb6743ee?mediaType=mp4"/>
    <s v="EUR"/>
    <n v="1263"/>
    <n v="464352"/>
    <s v="2019/11/18 06:23:41Z"/>
    <s v="2019/12/08 22:23:58Z"/>
    <s v="Reprise Media"/>
    <m/>
    <s v="Sundhedsstyrelsen"/>
    <s v="FEMALE"/>
    <s v="20-24"/>
    <s v="denmark"/>
    <m/>
    <m/>
    <s v="Provided by Advertiser"/>
    <m/>
    <d v="2019-11-18T00:00:00"/>
    <s v="2019/12/08"/>
    <s v="2019/12/08"/>
    <d v="2019-12-08T00:00:00"/>
    <n v="20"/>
    <x v="0"/>
    <n v="1389.3000000000002"/>
    <n v="20"/>
    <n v="1"/>
    <n v="464352"/>
  </r>
  <r>
    <s v="https://www.snap.com/political-ads/asset/1387a648a96a3edd290775cefa230576460685ef578a6e7afa5ab91080eef7c7?mediaType=mp4"/>
    <s v="GBP"/>
    <n v="199"/>
    <n v="58572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256.70999999999998"/>
    <n v="3"/>
    <n v="1"/>
    <n v="58572"/>
  </r>
  <r>
    <s v="https://www.snap.com/political-ads/asset/cc895e60d60cc1584da7605b72a59112c9f78f748067f2316e0f4070522c8c25?mediaType=mp4"/>
    <s v="GBP"/>
    <n v="77"/>
    <n v="55924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99.33"/>
    <n v="28"/>
    <n v="1"/>
    <n v="55924"/>
  </r>
  <r>
    <s v="https://www.snap.com/political-ads/asset/84632fe12bf7e60fc2eb85e89e97d2df7e6e1ce629e6601407b785451cd6f34d?mediaType=mp4"/>
    <s v="CAD"/>
    <n v="18033"/>
    <n v="4815932"/>
    <s v="2019/05/01 04:00:00Z"/>
    <s v="2019/05/13 03:59:59Z"/>
    <s v="Cossette Media Inc"/>
    <m/>
    <s v="Government of Canada"/>
    <m/>
    <s v="18-24"/>
    <s v="canada"/>
    <m/>
    <m/>
    <s v="Provided by Advertiser"/>
    <s v="en"/>
    <d v="2019-05-01T00:00:00"/>
    <s v="2019/05/13"/>
    <s v="2019/05/13"/>
    <d v="2019-05-13T00:00:00"/>
    <n v="12"/>
    <x v="0"/>
    <n v="13344.42"/>
    <n v="12"/>
    <n v="1"/>
    <n v="4815932"/>
  </r>
  <r>
    <s v="https://www.snap.com/political-ads/asset/df7b187754e2f8bb872fc83f7ade43b5c8535669943c3d9a43cc63b077ffdee3?mediaType=mov"/>
    <s v="CAD"/>
    <n v="404"/>
    <n v="85643"/>
    <s v="2019/11/04 16:00:00Z"/>
    <s v="2020/01/01 04:59:59Z"/>
    <s v="The Aber Group"/>
    <m/>
    <s v="Plan International Canada"/>
    <s v="FEMALE"/>
    <s v="24+"/>
    <s v="canada"/>
    <m/>
    <s v="Beauty Mavens,Film &amp; TV Fans,Foodies,Music Fans,Philanthropists,Shoppers"/>
    <s v="Provided by Advertiser"/>
    <s v="en"/>
    <d v="2019-11-04T00:00:00"/>
    <s v="2020/01/01"/>
    <s v="2020/01/01"/>
    <d v="2020-01-01T00:00:00"/>
    <n v="58"/>
    <x v="3"/>
    <n v="298.95999999999998"/>
    <n v="58"/>
    <n v="0"/>
    <n v="85643"/>
  </r>
  <r>
    <s v="https://www.snap.com/political-ads/asset/902e2854dc44d518da9e97fc25edf26a432d34b79bdf5a7597152d6488d5504e?mediaType=mp4"/>
    <s v="GBP"/>
    <n v="146"/>
    <n v="67464"/>
    <s v="2019/08/16 13:37:2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188.34"/>
    <n v="24"/>
    <n v="1"/>
    <n v="67464"/>
  </r>
  <r>
    <s v="https://www.snap.com/political-ads/asset/dd4c08355b3b23247ac8fc993d9972dc0409ae12167a711db2f4d0c2afda8761?mediaType=mp4"/>
    <s v="EUR"/>
    <n v="97"/>
    <n v="69775"/>
    <s v="2019/11/04 12:59:47Z"/>
    <s v="2019/11/07 22:59:59Z"/>
    <s v="Mindshare Norway AS "/>
    <m/>
    <s v="Norges RÃ¸de Kors"/>
    <m/>
    <s v="17-20"/>
    <s v="norway"/>
    <m/>
    <m/>
    <s v="Provided by Advertiser"/>
    <m/>
    <d v="2019-11-04T00:00:00"/>
    <s v="2019/11/07"/>
    <s v="2019/11/07"/>
    <d v="2019-11-07T00:00:00"/>
    <n v="3"/>
    <x v="0"/>
    <n v="106.7"/>
    <n v="3"/>
    <n v="1"/>
    <n v="69775"/>
  </r>
  <r>
    <s v="https://www.snap.com/political-ads/asset/3b6f38993f9ab7107082588ced4382a8c9ac11938701a38e8172474c241c6e14?mediaType=png"/>
    <s v="USD"/>
    <n v="18"/>
    <n v="2074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18"/>
    <n v="20"/>
    <n v="0"/>
    <n v="2074"/>
  </r>
  <r>
    <s v="https://www.snap.com/political-ads/asset/800c8c22492ad4eb1de000c3febdf3b5ac2d1d9fe3469c635859f4be89f3c712?mediaType=mp4"/>
    <s v="CAD"/>
    <n v="1499"/>
    <n v="829127"/>
    <s v="2019/12/09 14:00:00Z"/>
    <s v="2020/01/01 10:45:00Z"/>
    <s v="Phoenix Advertising Group, Inc."/>
    <m/>
    <s v="SGI"/>
    <m/>
    <s v="16+"/>
    <s v="canada"/>
    <m/>
    <m/>
    <s v="Provided by Advertiser"/>
    <s v="en"/>
    <d v="2019-12-09T00:00:00"/>
    <s v="2020/01/01"/>
    <s v="2020/01/01"/>
    <d v="2020-01-01T00:00:00"/>
    <n v="23"/>
    <x v="0"/>
    <n v="1109.26"/>
    <n v="23"/>
    <n v="1"/>
    <n v="829127"/>
  </r>
  <r>
    <s v="https://www.snap.com/political-ads/asset/71e1ab5633f1d2024615d6ccf249c2c49e0c3acf78e81137cc5bbd6595f4db2c?mediaType=mp4"/>
    <s v="CAD"/>
    <n v="345"/>
    <n v="323890"/>
    <s v="2019/06/03 07:00:00Z"/>
    <s v="2019/09/04 06:59:59Z"/>
    <s v="The Aber Group"/>
    <m/>
    <s v="Plan International Canada"/>
    <m/>
    <s v="18+"/>
    <s v="canada"/>
    <m/>
    <m/>
    <m/>
    <s v="en"/>
    <d v="2019-06-03T00:00:00"/>
    <s v="2019/09/04"/>
    <s v="2019/09/04"/>
    <d v="2019-09-04T00:00:00"/>
    <n v="93"/>
    <x v="0"/>
    <n v="255.29999999999998"/>
    <n v="93"/>
    <n v="1"/>
    <n v="323890"/>
  </r>
  <r>
    <s v="https://www.snap.com/political-ads/asset/434266c34ca1421614f8612a87dd1c6e7bdd8a614eb92beb1998cd2793bed919?mediaType=mp4"/>
    <s v="USD"/>
    <n v="42"/>
    <n v="19610"/>
    <s v="2019/05/07 11:38:47Z"/>
    <s v="2019/05/11 20:28:39Z"/>
    <s v="SÃ¸renValgreen"/>
    <m/>
    <s v="SÃ¸ren Valgreen Knudsen"/>
    <m/>
    <s v="21-25"/>
    <s v="denmark"/>
    <s v="Nordjylland"/>
    <m/>
    <s v="Provided by Advertiser"/>
    <s v="da"/>
    <d v="2019-05-07T00:00:00"/>
    <s v="2019/05/11"/>
    <s v="2019/05/11"/>
    <d v="2019-05-11T00:00:00"/>
    <n v="4"/>
    <x v="0"/>
    <n v="42"/>
    <n v="4"/>
    <n v="1"/>
    <n v="19610"/>
  </r>
  <r>
    <s v="https://www.snap.com/political-ads/asset/c97609848f7ee4d6e50bfd2e66966277c4d99af753bd59e9c5ebddc7234a560a?mediaType=jpg"/>
    <s v="GBP"/>
    <n v="9"/>
    <n v="3260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11.61"/>
    <n v="2"/>
    <n v="0"/>
    <n v="3260"/>
  </r>
  <r>
    <s v="https://www.snap.com/political-ads/asset/64bab9624ce248525bbb225f58eb04191b812910e3799c25c88722197f206fd5?mediaType=png"/>
    <s v="USD"/>
    <n v="6"/>
    <n v="1026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6"/>
    <n v="177"/>
    <n v="0"/>
    <n v="1026"/>
  </r>
  <r>
    <s v="https://www.snap.com/political-ads/asset/408012367dbba65bcd14aeb388273a7c3871ddb97fb8196b4fd051b656aae9a8?mediaType=png"/>
    <s v="USD"/>
    <n v="6"/>
    <n v="541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6"/>
    <n v="20"/>
    <n v="0"/>
    <n v="541"/>
  </r>
  <r>
    <s v="https://www.snap.com/political-ads/asset/800c8c22492ad4eb1de000c3febdf3b5ac2d1d9fe3469c635859f4be89f3c712?mediaType=mp4"/>
    <s v="CAD"/>
    <n v="374"/>
    <n v="81372"/>
    <s v="2019/12/09 14:00:00Z"/>
    <s v="2020/01/01 11:00:00Z"/>
    <s v="Phoenix Advertising Group, Inc."/>
    <m/>
    <s v="SGI"/>
    <m/>
    <s v="16+"/>
    <s v="canada"/>
    <m/>
    <m/>
    <s v="Provided by Advertiser"/>
    <s v="en"/>
    <d v="2019-12-09T00:00:00"/>
    <s v="2020/01/01"/>
    <s v="2020/01/01"/>
    <d v="2020-01-01T00:00:00"/>
    <n v="23"/>
    <x v="0"/>
    <n v="276.76"/>
    <n v="23"/>
    <n v="1"/>
    <n v="81372"/>
  </r>
  <r>
    <s v="https://www.snap.com/political-ads/asset/ccade9474ae8863f6aabc61414d46d15fe204f33112070ff7605dc2401c1dc92?mediaType=mp4"/>
    <s v="USD"/>
    <n v="16"/>
    <n v="23988"/>
    <s v="2019/11/19 12:28:01Z"/>
    <m/>
    <s v="liberteeshop.com"/>
    <m/>
    <s v="liberteeshop"/>
    <m/>
    <s v="18+"/>
    <s v="united states"/>
    <m/>
    <m/>
    <s v="Provided by Advertiser"/>
    <m/>
    <d v="2019-11-19T00:00:00"/>
    <s v=""/>
    <s v="2020/02/28"/>
    <d v="2020-02-28T00:00:00"/>
    <n v="101"/>
    <x v="0"/>
    <n v="16"/>
    <n v="101"/>
    <n v="1"/>
    <n v="23988"/>
  </r>
  <r>
    <s v="https://www.snap.com/political-ads/asset/5f7dea93ecfc0ed88afd5a26d50174c7de71ea41108fe8406d47c96e369f2811?mediaType=mp4"/>
    <s v="USD"/>
    <n v="52"/>
    <n v="3026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52"/>
    <n v="164"/>
    <n v="1"/>
    <n v="30268"/>
  </r>
  <r>
    <s v="https://www.snap.com/political-ads/asset/4d5f4ed2f8648097a88a0c87cc33bcf1ca64b343a606c5f27e8938fac3254e87?mediaType=mp4"/>
    <s v="EUR"/>
    <n v="0"/>
    <n v="75"/>
    <s v="2019/08/16 20:58:55Z"/>
    <s v="2019/09/10 00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0"/>
    <n v="25"/>
    <n v="1"/>
    <n v="75"/>
  </r>
  <r>
    <s v="https://www.snap.com/political-ads/asset/0f1fcf02663eb49b59cb737bea6f71a9b07bf6263fa2c6533ad9ad8274726ecc?mediaType=mp4"/>
    <s v="USD"/>
    <n v="32"/>
    <n v="4942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32"/>
    <n v="28"/>
    <n v="1"/>
    <n v="4942"/>
  </r>
  <r>
    <s v="https://www.snap.com/political-ads/asset/3d11e4162b02034c9c56e128299dc51c9572ab59e99ad3c5d73394d602310d57?mediaType=mp4"/>
    <s v="USD"/>
    <n v="8666"/>
    <n v="2043270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8666"/>
    <n v="273"/>
    <n v="1"/>
    <n v="2043270"/>
  </r>
  <r>
    <s v="https://www.snap.com/political-ads/asset/a960d4c63d8e12e80a5e8ca27942e64b949c26e2ac37cd6d63c67ed82f6c8990?mediaType=mp4"/>
    <s v="USD"/>
    <n v="139"/>
    <n v="50512"/>
    <s v="2019/07/03 06:50:22Z"/>
    <s v="2019/07/10 06:50:22Z"/>
    <s v="Negotia"/>
    <m/>
    <s v="Negotia"/>
    <m/>
    <s v="25+"/>
    <s v="norway"/>
    <m/>
    <m/>
    <s v="Provided by Advertiser"/>
    <m/>
    <d v="2019-07-03T00:00:00"/>
    <s v="2019/07/10"/>
    <s v="2019/07/10"/>
    <d v="2019-07-10T00:00:00"/>
    <n v="7"/>
    <x v="0"/>
    <n v="139"/>
    <n v="7"/>
    <n v="1"/>
    <n v="50512"/>
  </r>
  <r>
    <s v="https://www.snap.com/political-ads/asset/8612ef43688ac5fc62f465fccf273beee5a555448b8742d0615c1aa70476ac88?mediaType=mp4"/>
    <s v="USD"/>
    <n v="41"/>
    <n v="3715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1"/>
    <n v="164"/>
    <n v="1"/>
    <n v="37150"/>
  </r>
  <r>
    <s v="https://www.snap.com/political-ads/asset/f40d5c1ecef2af77cc28f1620fb277f12caa5e112b76f3204ebebdae14e4af92?mediaType=png"/>
    <s v="CAD"/>
    <n v="5"/>
    <n v="2995"/>
    <s v="2019/12/11 17:11:10Z"/>
    <m/>
    <s v="Facedrive"/>
    <m/>
    <s v="Facedrive"/>
    <m/>
    <m/>
    <s v="canada"/>
    <m/>
    <m/>
    <s v="Provided by Advertiser"/>
    <s v="en"/>
    <d v="2019-12-11T00:00:00"/>
    <s v=""/>
    <s v="2020/02/28"/>
    <d v="2020-02-28T00:00:00"/>
    <n v="79"/>
    <x v="1"/>
    <n v="3.7"/>
    <n v="79"/>
    <n v="0"/>
    <n v="2995"/>
  </r>
  <r>
    <s v="https://www.snap.com/political-ads/asset/5a90a9c7fdc306973a25e86035d9b18f9a6a1599700e806c128e21430ce50f30?mediaType=mp4"/>
    <s v="USD"/>
    <n v="198"/>
    <n v="36008"/>
    <s v="2019/09/21 09:00:00Z"/>
    <s v="2019/09/22 01:00:00Z"/>
    <s v="Biden for President"/>
    <s v="Joe Biden"/>
    <s v="Biden for President"/>
    <m/>
    <m/>
    <s v="united states"/>
    <m/>
    <m/>
    <s v="Provided by Advertiser"/>
    <m/>
    <d v="2019-09-21T00:00:00"/>
    <s v="2019/09/22"/>
    <s v="2019/09/22"/>
    <d v="2019-09-22T00:00:00"/>
    <n v="1"/>
    <x v="0"/>
    <n v="198"/>
    <n v="1"/>
    <n v="1"/>
    <n v="36008"/>
  </r>
  <r>
    <s v="https://www.snap.com/political-ads/asset/665e2c81e87a4a080f4d46d9487d2b7b7c0705deb3d9e7dec41dd3726ff1c214?mediaType=png"/>
    <s v="USD"/>
    <n v="1367"/>
    <n v="104331"/>
    <s v="2019/11/05 21:41:23Z"/>
    <s v="2019/11/12 04:59:59Z"/>
    <s v="Warren for President"/>
    <s v="Warren for President"/>
    <s v="Warren for President"/>
    <m/>
    <s v="18+"/>
    <s v="united states"/>
    <m/>
    <m/>
    <m/>
    <s v="en"/>
    <d v="2019-11-05T00:00:00"/>
    <s v="2019/11/12"/>
    <s v="2019/11/12"/>
    <d v="2019-11-12T00:00:00"/>
    <n v="7"/>
    <x v="1"/>
    <n v="1367"/>
    <n v="7"/>
    <n v="0"/>
    <n v="104331"/>
  </r>
  <r>
    <s v="https://www.snap.com/political-ads/asset/e1ecb42f82521e775b5250787aa96dee79bd08a4199cbac55841f3e8e9862d23?mediaType=mp4"/>
    <s v="GBP"/>
    <n v="4"/>
    <n v="2173"/>
    <s v="2019/11/25 00:19:4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5.16"/>
    <n v="1"/>
    <n v="1"/>
    <n v="2173"/>
  </r>
  <r>
    <s v="https://www.snap.com/political-ads/asset/e9d67536bf78ea8f8b93ced783bf70fdc600b21f4d55b339e0a3aa4531d4fa2a?mediaType=mp4"/>
    <s v="EUR"/>
    <n v="599"/>
    <n v="760814"/>
    <s v="2019/12/16 09:00:00Z"/>
    <s v="2019/12/23 09:00:00Z"/>
    <s v="Go eMarketing"/>
    <m/>
    <s v="Centrum Seksueel Geweld"/>
    <m/>
    <s v="16-36"/>
    <s v="netherlands"/>
    <m/>
    <m/>
    <s v="Provided by Advertiser"/>
    <m/>
    <d v="2019-12-16T00:00:00"/>
    <s v="2019/12/23"/>
    <s v="2019/12/23"/>
    <d v="2019-12-23T00:00:00"/>
    <n v="7"/>
    <x v="0"/>
    <n v="658.90000000000009"/>
    <n v="7"/>
    <n v="1"/>
    <n v="760814"/>
  </r>
  <r>
    <s v="https://www.snap.com/political-ads/asset/6622d258bfc3eae6b7ff4695c908687704cc293b2aa1ffee6f911daf10b90195?mediaType=mp4"/>
    <s v="USD"/>
    <n v="154"/>
    <n v="45030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54"/>
    <n v="162"/>
    <n v="1"/>
    <n v="45030"/>
  </r>
  <r>
    <s v="https://www.snap.com/political-ads/asset/ce8a026674e0c5397fdb00adee7202d95cee13a5717facffa68e705bee9f1543?mediaType=mp4"/>
    <s v="USD"/>
    <n v="92"/>
    <n v="7279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92"/>
    <n v="19"/>
    <n v="1"/>
    <n v="7279"/>
  </r>
  <r>
    <s v="https://www.snap.com/political-ads/asset/d186e265a4ba02e000a54190a495999b0900e096125df61c6fbc4fdc194c0ba5?mediaType=mp4"/>
    <s v="USD"/>
    <n v="104"/>
    <n v="32874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04"/>
    <n v="162"/>
    <n v="1"/>
    <n v="32874"/>
  </r>
  <r>
    <s v="https://www.snap.com/political-ads/asset/150b626067cba00a52cffe856b14c7f837504a5205f8bd4a44a9a948551677aa?mediaType=mp4"/>
    <s v="USD"/>
    <n v="2017"/>
    <n v="836547"/>
    <s v="2019/03/01 18:15:07Z"/>
    <s v="2019/03/18 20:15:10Z"/>
    <s v="Blueprint Interactive"/>
    <m/>
    <s v="ACT NOW ON CLIMATE"/>
    <m/>
    <s v="18+"/>
    <s v="united states"/>
    <m/>
    <m/>
    <m/>
    <s v="en"/>
    <d v="2019-03-01T00:00:00"/>
    <s v="2019/03/18"/>
    <s v="2019/03/18"/>
    <d v="2019-03-18T00:00:00"/>
    <n v="17"/>
    <x v="0"/>
    <n v="2017"/>
    <n v="17"/>
    <n v="1"/>
    <n v="836547"/>
  </r>
  <r>
    <s v="https://www.snap.com/political-ads/asset/9874351329b87dcd6c23cddfbdfc2733efae550e2083a91d11356c920f6fd3cb?mediaType=mp4"/>
    <s v="USD"/>
    <n v="94"/>
    <n v="29380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94"/>
    <n v="164"/>
    <n v="1"/>
    <n v="29380"/>
  </r>
  <r>
    <s v="https://www.snap.com/political-ads/asset/fef3d31e1eee852996a497d56d816f7e787745f2c8bd86f98fc5e86c83632997?mediaType=mp4"/>
    <s v="USD"/>
    <n v="121"/>
    <n v="53594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0"/>
    <n v="121"/>
    <n v="21"/>
    <n v="1"/>
    <n v="53594"/>
  </r>
  <r>
    <s v="https://www.snap.com/political-ads/asset/8399af0531d35efa3331e727a45672ac64f81344fc2188299f8734fd65367004?mediaType=mp4"/>
    <s v="AUD"/>
    <n v="2"/>
    <n v="820"/>
    <s v="2019/12/30 04:30:10Z"/>
    <m/>
    <s v="ItAllCounts Pty Ltd"/>
    <m/>
    <s v="ItAllCounts Pty Ltd"/>
    <m/>
    <s v="25+"/>
    <s v="united states"/>
    <m/>
    <m/>
    <s v="Provided by Advertiser"/>
    <s v="en"/>
    <d v="2019-12-30T00:00:00"/>
    <s v=""/>
    <s v="2020/02/28"/>
    <d v="2020-02-28T00:00:00"/>
    <n v="60"/>
    <x v="0"/>
    <n v="1.3"/>
    <n v="60"/>
    <n v="1"/>
    <n v="820"/>
  </r>
  <r>
    <s v="https://www.snap.com/political-ads/asset/e24ee2268eea9881fe90d206c732fa604be7724b73acc55cfcc7003148ccdbee?mediaType=mp4"/>
    <s v="USD"/>
    <n v="1672"/>
    <n v="519289"/>
    <s v="2019/03/01 18:15:07Z"/>
    <s v="2019/03/18 20:15:10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s v="en"/>
    <d v="2019-03-01T00:00:00"/>
    <s v="2019/03/18"/>
    <s v="2019/03/18"/>
    <d v="2019-03-18T00:00:00"/>
    <n v="17"/>
    <x v="0"/>
    <n v="1672"/>
    <n v="17"/>
    <n v="1"/>
    <n v="519289"/>
  </r>
  <r>
    <s v="https://www.snap.com/political-ads/asset/7fc842dc47aec3da02bf6dc0a1b61c0353d6ea15f0ad32818fe6ec6be3b8dcdb?mediaType=jpg"/>
    <s v="USD"/>
    <n v="9"/>
    <n v="733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9"/>
    <n v="19"/>
    <n v="0"/>
    <n v="733"/>
  </r>
  <r>
    <s v="https://www.snap.com/political-ads/asset/cd4f9c450e97a71310f04e652d7e2922dfa8b78a8f02ddb8bcfeb358d5994bbf?mediaType=mp4"/>
    <s v="USD"/>
    <n v="641"/>
    <n v="367661"/>
    <s v="2019/09/27 19:39:33Z"/>
    <s v="2019/12/03 11:00:00Z"/>
    <s v="Open Mind Developments Corporation Inc."/>
    <m/>
    <s v="Pela"/>
    <m/>
    <m/>
    <s v="united states"/>
    <m/>
    <m/>
    <s v="Provided by Advertiser"/>
    <m/>
    <d v="2019-09-27T00:00:00"/>
    <s v="2019/12/03"/>
    <s v="2019/12/03"/>
    <d v="2019-12-03T00:00:00"/>
    <n v="67"/>
    <x v="0"/>
    <n v="641"/>
    <n v="67"/>
    <n v="1"/>
    <n v="367661"/>
  </r>
  <r>
    <s v="https://www.snap.com/political-ads/asset/4220462dc5e26e2f59a3f052107efbdb54a46279fd28cbeb6239b65dc9479104?mediaType=mp4"/>
    <s v="USD"/>
    <n v="16"/>
    <n v="5776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16"/>
    <n v="29"/>
    <n v="1"/>
    <n v="5776"/>
  </r>
  <r>
    <s v="https://www.snap.com/political-ads/asset/ccade9474ae8863f6aabc61414d46d15fe204f33112070ff7605dc2401c1dc92?mediaType=mp4"/>
    <s v="USD"/>
    <n v="56"/>
    <n v="15284"/>
    <s v="2019/11/09 09:00:00Z"/>
    <m/>
    <s v="liberteeshop.com"/>
    <m/>
    <s v="liberteeshop"/>
    <m/>
    <s v="18+"/>
    <s v="united states"/>
    <m/>
    <s v="TV Network Viewers (FOX News Channel)"/>
    <s v="Provided by Advertiser"/>
    <s v="en"/>
    <d v="2019-11-09T00:00:00"/>
    <s v=""/>
    <s v="2020/02/28"/>
    <d v="2020-02-28T00:00:00"/>
    <n v="111"/>
    <x v="0"/>
    <n v="56"/>
    <n v="111"/>
    <n v="1"/>
    <n v="15284"/>
  </r>
  <r>
    <s v="https://www.snap.com/political-ads/asset/835e5959cab7d3f4e1beebe5af348b8ba94486f397609521767d2387568dd67a?mediaType=mp4;https://www.snap.com/political-ads/asset/ff09564bb3dc73664875040e02379c8f3dfe01f78a4d12c9f04799b6c3adc12b?mediaType=mp4;https://www.snap.com/political-ads/asset/b8e908e54e4eaacf2087ee5aed2feacbed79adbcff27fe3e46d5f4f6552d4b0f?mediaType=mp4"/>
    <s v="USD"/>
    <n v="491"/>
    <n v="1427655"/>
    <s v="2019/12/19 21:39:37Z"/>
    <s v="2019/12/26 21:39:37Z"/>
    <s v="Southern Environmental Law Center"/>
    <m/>
    <s v="SELC"/>
    <m/>
    <m/>
    <s v="united states"/>
    <s v="Alabama,Tennessee,North Carolina,South Carolina,Virginia,Georgia"/>
    <s v="Adventure Seekers,Beachgoers &amp; Surfers,Cycling Enthusiasts,Running Enthusiasts,Vegans &amp; Organic Foodies,Outdoor &amp; Nature Enthusiasts,Outdoor Sports Gear Shoppers,Nature &amp; Outdoor Destinations,Outdoorsy Destinations"/>
    <s v="Provided by Advertiser"/>
    <m/>
    <d v="2019-12-19T00:00:00"/>
    <s v="2019/12/26"/>
    <s v="2019/12/26"/>
    <d v="2019-12-26T00:00:00"/>
    <n v="7"/>
    <x v="0"/>
    <n v="491"/>
    <n v="7"/>
    <n v="1"/>
    <n v="1427655"/>
  </r>
  <r>
    <s v="https://www.snap.com/political-ads/asset/1c519beff26ddf65d844b97e635677e377fad6576bd573d4fcf9a416a58b7cd4?mediaType=png"/>
    <s v="USD"/>
    <n v="20"/>
    <n v="3574"/>
    <s v="2019/09/01 14:44:44Z"/>
    <s v="2019/09/09 18:36:47Z"/>
    <s v="West Media"/>
    <m/>
    <s v="Sande HÃ¸gre"/>
    <m/>
    <m/>
    <s v="norway"/>
    <m/>
    <m/>
    <s v="Provided by Advertiser"/>
    <m/>
    <d v="2019-09-01T00:00:00"/>
    <s v="2019/09/09"/>
    <s v="2019/09/09"/>
    <d v="2019-09-09T00:00:00"/>
    <n v="8"/>
    <x v="1"/>
    <n v="20"/>
    <n v="8"/>
    <n v="0"/>
    <n v="3574"/>
  </r>
  <r>
    <s v="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"/>
    <s v="CAD"/>
    <n v="26"/>
    <n v="34382"/>
    <s v="2019/06/13 22:44:46Z"/>
    <s v="2019/08/08 06:59:59Z"/>
    <s v="The Aber Group"/>
    <m/>
    <s v="Plan International Canada"/>
    <s v="MALE"/>
    <s v="21+"/>
    <s v="canada"/>
    <m/>
    <s v="Arts &amp; Culture Mavens,Green Living Enthusiasts,Music Fans,News Watchers,Outdoor &amp; Nature Enthusiasts,Parents &amp; Family-Focused,Philanthropists,Sports Fans"/>
    <m/>
    <s v="en"/>
    <d v="2019-06-13T00:00:00"/>
    <s v="2019/08/08"/>
    <s v="2019/08/08"/>
    <d v="2019-08-08T00:00:00"/>
    <n v="56"/>
    <x v="0"/>
    <n v="19.239999999999998"/>
    <n v="56"/>
    <n v="1"/>
    <n v="34382"/>
  </r>
  <r>
    <s v="https://www.snap.com/political-ads/asset/98e83d64499de3672289d9ff073c8b0487412b5c58de58fe9b9a0ccf8ee84e9d?mediaType=mp4"/>
    <s v="USD"/>
    <n v="0"/>
    <n v="5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5"/>
  </r>
  <r>
    <s v="https://www.snap.com/political-ads/asset/020b39608c9613ce2516987e089ca1b90754c378669bc7d1136c50dd4f41b37a?mediaType=mp4"/>
    <s v="CAD"/>
    <n v="2967"/>
    <n v="1569961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2195.58"/>
    <n v="93"/>
    <n v="1"/>
    <n v="1569961"/>
  </r>
  <r>
    <s v="https://www.snap.com/political-ads/asset/c50ef2695b615b863e0a1d2de2913ffc9322bb2e9fbd35907fdd7ea16cc543c0?mediaType=mp4"/>
    <s v="USD"/>
    <n v="14"/>
    <n v="799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4"/>
    <n v="164"/>
    <n v="1"/>
    <n v="7999"/>
  </r>
  <r>
    <s v="https://www.snap.com/political-ads/asset/2f303a1848736985ebfdf4aae8d0f02733cd1ae663dd7e966ff4588862a24495?mediaType=jpg"/>
    <s v="EUR"/>
    <n v="377"/>
    <n v="361431"/>
    <s v="2019/08/12 08:30:41Z"/>
    <s v="2019/08/25 21:32:12Z"/>
    <s v="Reprise Media"/>
    <m/>
    <s v="Sundhedsstyrelsen"/>
    <s v="FEMALE"/>
    <s v="14-19"/>
    <s v="denmark"/>
    <m/>
    <m/>
    <s v="Provided by Advertiser"/>
    <m/>
    <d v="2019-08-12T00:00:00"/>
    <s v="2019/08/25"/>
    <s v="2019/08/25"/>
    <d v="2019-08-25T00:00:00"/>
    <n v="13"/>
    <x v="2"/>
    <n v="414.70000000000005"/>
    <n v="13"/>
    <n v="0"/>
    <n v="361431"/>
  </r>
  <r>
    <s v="https://www.snap.com/political-ads/asset/ecf4f80e061fe48c955a08d56db0a94f17fa215f2624a9166bf9750c60a105a3?mediaType=mp4"/>
    <s v="GBP"/>
    <n v="3"/>
    <n v="1686"/>
    <s v="2019/11/30 08:23:26Z"/>
    <s v="2019/12/04 08:23:26Z"/>
    <s v="Jo Dale for Congleton"/>
    <s v="Jo Dale for Labour"/>
    <s v="Jonathan Parry for Labour party"/>
    <m/>
    <s v="18-35"/>
    <s v="united kingdom"/>
    <m/>
    <m/>
    <s v="Provided by Advertiser"/>
    <m/>
    <d v="2019-11-30T00:00:00"/>
    <s v="2019/12/04"/>
    <s v="2019/12/04"/>
    <d v="2019-12-04T00:00:00"/>
    <n v="4"/>
    <x v="0"/>
    <n v="3.87"/>
    <n v="4"/>
    <n v="1"/>
    <n v="1686"/>
  </r>
  <r>
    <s v="https://www.snap.com/political-ads/asset/69745f141ea9f43787bb7d0cac662a43b9cafae808944881f26c2bb99b66cef8?mediaType=mp4"/>
    <s v="USD"/>
    <n v="11845"/>
    <n v="18892850"/>
    <s v="2019/12/03 20:44:26Z"/>
    <m/>
    <s v="Open Mind Developments Corporation Inc."/>
    <m/>
    <s v="Pela"/>
    <m/>
    <m/>
    <s v="united states"/>
    <m/>
    <m/>
    <m/>
    <m/>
    <d v="2019-12-03T00:00:00"/>
    <s v=""/>
    <s v="2020/02/28"/>
    <d v="2020-02-28T00:00:00"/>
    <n v="87"/>
    <x v="0"/>
    <n v="11845"/>
    <n v="87"/>
    <n v="1"/>
    <n v="18892850"/>
  </r>
  <r>
    <s v="https://www.snap.com/political-ads/asset/f30a43f97a04a94c525222ccd92aa052865391b27f6e0943fc6be20c51aab7c5?mediaType=mp4"/>
    <s v="EUR"/>
    <n v="64"/>
    <n v="118033"/>
    <s v="2019/08/14 23:00:00Z"/>
    <s v="2019/09/18 22:59:59Z"/>
    <s v="Dentsu Aegis Network Ireland"/>
    <m/>
    <s v="RTE"/>
    <m/>
    <s v="17-"/>
    <s v="ireland"/>
    <m/>
    <m/>
    <s v="Provided by Advertiser"/>
    <m/>
    <d v="2019-08-14T00:00:00"/>
    <s v="2019/09/18"/>
    <s v="2019/09/18"/>
    <d v="2019-09-18T00:00:00"/>
    <n v="35"/>
    <x v="0"/>
    <n v="70.400000000000006"/>
    <n v="35"/>
    <n v="1"/>
    <n v="118033"/>
  </r>
  <r>
    <s v="https://www.snap.com/political-ads/asset/ec6a619b8e117fe5b08190a1d65ba2f7f392aab8551346823a6ea33821ae1853?mediaType=mp4;https://www.snap.com/political-ads/asset/06b49f8cc78150b8e333918ae7b06b9ae4273e85f94bef255599a06a7bdca43c?mediaType=mp4;https://www.snap.com/political-ads/asset/5050062c9023f2a0b10046f6743488503fc5dfa5eefef60ee88331e072e15e06?mediaType=mp4"/>
    <s v="EUR"/>
    <n v="125"/>
    <n v="508008"/>
    <s v="2019/11/28 13:30:15Z"/>
    <s v="2019/12/31 13:17:20Z"/>
    <s v="Digital Opptur"/>
    <s v="Julegryta"/>
    <s v="Frelsesarmeen"/>
    <m/>
    <s v="17-35"/>
    <s v="norway"/>
    <m/>
    <m/>
    <s v="Provided by Advertiser"/>
    <m/>
    <d v="2019-11-28T00:00:00"/>
    <s v="2019/12/31"/>
    <s v="2019/12/31"/>
    <d v="2019-12-31T00:00:00"/>
    <n v="33"/>
    <x v="0"/>
    <n v="137.5"/>
    <n v="33"/>
    <n v="1"/>
    <n v="508008"/>
  </r>
  <r>
    <s v="https://www.snap.com/political-ads/asset/647eb818e8895e4a947a928b53ea46bfdf0596727e97c35f738f7f8f8dcba809?mediaType=mp4"/>
    <s v="EUR"/>
    <n v="140"/>
    <n v="98323"/>
    <s v="2019/09/19 11:34:05Z"/>
    <s v="2019/09/26 11:34:05Z"/>
    <s v="Avaaz Foundation"/>
    <m/>
    <s v="Avaaz Foundation"/>
    <m/>
    <m/>
    <s v="united states"/>
    <m/>
    <m/>
    <s v="Provided by Advertiser"/>
    <m/>
    <d v="2019-09-19T00:00:00"/>
    <s v="2019/09/26"/>
    <s v="2019/09/26"/>
    <d v="2019-09-26T00:00:00"/>
    <n v="7"/>
    <x v="0"/>
    <n v="154"/>
    <n v="7"/>
    <n v="1"/>
    <n v="98323"/>
  </r>
  <r>
    <s v="https://www.snap.com/political-ads/asset/5e43be9ca5713bd0ba39990e2414a0dfdea72d54ded562d2047895f93a742fcf?mediaType=mp4"/>
    <s v="USD"/>
    <n v="14"/>
    <n v="6145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14"/>
    <n v="205"/>
    <n v="1"/>
    <n v="6145"/>
  </r>
  <r>
    <s v="https://www.snap.com/political-ads/asset/51e3b03151274777382cb694e293c20a523c7ce48c01a27dcb0201fb2ca2b928?mediaType=png"/>
    <s v="EUR"/>
    <n v="125"/>
    <n v="30425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7.5"/>
    <n v="6"/>
    <n v="0"/>
    <n v="30425"/>
  </r>
  <r>
    <s v="https://www.snap.com/political-ads/asset/ae7b74ca90e024212eb5585c7acad9bfa9ebf565b68dd7f848919fe27cacba30?mediaType=mp4"/>
    <s v="GBP"/>
    <n v="77"/>
    <n v="55459"/>
    <s v="2019/07/06 23:06:26Z"/>
    <s v="2019/08/02 23:06:26Z"/>
    <s v="Arbeiderpartiet i Bergen"/>
    <m/>
    <s v="Vestland Arbeidarparti"/>
    <m/>
    <s v="17+"/>
    <s v="norway"/>
    <m/>
    <m/>
    <s v="Provided by Advertiser"/>
    <m/>
    <d v="2019-07-06T00:00:00"/>
    <s v="2019/08/02"/>
    <s v="2019/08/02"/>
    <d v="2019-08-02T00:00:00"/>
    <n v="27"/>
    <x v="0"/>
    <n v="99.33"/>
    <n v="27"/>
    <n v="1"/>
    <n v="55459"/>
  </r>
  <r>
    <s v="https://www.snap.com/political-ads/asset/c55717d2070991e8796ac8766e1d8e4f9ae0ad7bb83da478f958952a1b09880c?mediaType=mp4"/>
    <s v="USD"/>
    <n v="21"/>
    <n v="5915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21"/>
    <n v="29"/>
    <n v="1"/>
    <n v="5915"/>
  </r>
  <r>
    <s v="https://www.snap.com/political-ads/asset/0bbdc4b1664a70232981443bde7a905c9eb27d36993bb95fbf101073f7a7150e?mediaType=mp4"/>
    <s v="GBP"/>
    <n v="10000"/>
    <n v="5799337"/>
    <s v="2019/11/23 12:42:38Z"/>
    <s v="2019/11/26 23:59:59Z"/>
    <s v="The Labour Party"/>
    <s v="The Labour Party"/>
    <s v="The Labour Party"/>
    <m/>
    <s v="18-25"/>
    <s v="united kingdom"/>
    <m/>
    <m/>
    <s v="Provided by Advertiser"/>
    <s v="en"/>
    <d v="2019-11-23T00:00:00"/>
    <s v="2019/11/26"/>
    <s v="2019/11/26"/>
    <d v="2019-11-26T00:00:00"/>
    <n v="3"/>
    <x v="0"/>
    <n v="12900"/>
    <n v="3"/>
    <n v="1"/>
    <n v="5799337"/>
  </r>
  <r>
    <s v="https://www.snap.com/political-ads/asset/156d9f792a5eec9aa02e27bf48b1f42e7cb7ddadc0b1c014bfe6060e6176a10b?mediaType=png"/>
    <s v="GBP"/>
    <n v="60"/>
    <n v="59344"/>
    <s v="2019/03/22 17:27:32Z"/>
    <m/>
    <s v="Amnesty International UK"/>
    <m/>
    <s v="Amnesty International UK"/>
    <m/>
    <s v="16+"/>
    <s v="united kingdom"/>
    <m/>
    <s v="Advocates &amp; Activists,Philanthropists"/>
    <m/>
    <m/>
    <d v="2019-03-22T00:00:00"/>
    <s v=""/>
    <s v="2020/02/28"/>
    <d v="2020-02-28T00:00:00"/>
    <n v="343"/>
    <x v="1"/>
    <n v="77.400000000000006"/>
    <n v="343"/>
    <n v="0"/>
    <n v="59344"/>
  </r>
  <r>
    <s v="https://www.snap.com/political-ads/asset/6fcf8e70b0690c182e8b3fcad40f512578f75c1df3708fe59f248505520a3ef3?mediaType=mp4"/>
    <s v="USD"/>
    <n v="918"/>
    <n v="1138106"/>
    <s v="2019/11/01 14:00:42Z"/>
    <s v="2019/12/01 07:59:59Z"/>
    <s v="Ciceron Inc"/>
    <m/>
    <s v="Be the Match"/>
    <m/>
    <s v="18-39"/>
    <s v="united states"/>
    <m/>
    <s v="Advocates &amp; Activists,Philanthropists"/>
    <m/>
    <m/>
    <d v="2019-11-01T00:00:00"/>
    <s v="2019/12/01"/>
    <s v="2019/12/01"/>
    <d v="2019-12-01T00:00:00"/>
    <n v="30"/>
    <x v="0"/>
    <n v="918"/>
    <n v="30"/>
    <n v="1"/>
    <n v="1138106"/>
  </r>
  <r>
    <s v="https://www.snap.com/political-ads/asset/2d039e310ea7351df9a036596de7a52f58ae4c37b73d6e7e52f918b00c2c52e3?mediaType=mp4"/>
    <s v="EUR"/>
    <n v="5"/>
    <n v="1067"/>
    <s v="2019/09/02 14:29:05Z"/>
    <s v="2019/09/07 13:10:04Z"/>
    <s v="Picapoint Studio AS"/>
    <m/>
    <s v="BjÃ¸rnafjorden FrP"/>
    <m/>
    <s v="17-25"/>
    <s v="norway"/>
    <m/>
    <m/>
    <s v="Provided by Advertiser"/>
    <m/>
    <d v="2019-09-02T00:00:00"/>
    <s v="2019/09/07"/>
    <s v="2019/09/07"/>
    <d v="2019-09-07T00:00:00"/>
    <n v="5"/>
    <x v="0"/>
    <n v="5.5"/>
    <n v="5"/>
    <n v="1"/>
    <n v="1067"/>
  </r>
  <r>
    <s v="https://www.snap.com/political-ads/asset/0c28afc4de290bc55308bf102b24cc4c97db786cebb34d0d4601ad50c7679e2b?mediaType=mp4"/>
    <s v="USD"/>
    <n v="40"/>
    <n v="3727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40"/>
    <n v="162"/>
    <n v="1"/>
    <n v="3727"/>
  </r>
  <r>
    <s v="https://www.snap.com/political-ads/asset/4ec13c1e5d64507b311db7298174418e619f2c3c2adb4b52a4aca3a4b8a64d03?mediaType=mp4"/>
    <s v="GBP"/>
    <n v="463"/>
    <n v="118339"/>
    <s v="2019/11/21 15:59:35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597.27"/>
    <n v="3"/>
    <n v="1"/>
    <n v="118339"/>
  </r>
  <r>
    <s v="https://www.snap.com/political-ads/asset/6fcf8e70b0690c182e8b3fcad40f512578f75c1df3708fe59f248505520a3ef3?mediaType=mp4"/>
    <s v="USD"/>
    <n v="2991"/>
    <n v="1228401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2991"/>
    <n v="31"/>
    <n v="1"/>
    <n v="1228401"/>
  </r>
  <r>
    <s v="https://www.snap.com/political-ads/asset/2437b06e69d7d02ad83b3b14cb5a699409e6847b0da86ba65d6442420e6922d7?mediaType=mp4"/>
    <s v="EUR"/>
    <n v="333"/>
    <n v="507043"/>
    <s v="2019/12/23 08:39:48Z"/>
    <s v="2020/01/26 08:37:59Z"/>
    <s v="SPÃ– NiederÃ¶sterreich"/>
    <s v="SPOE NOE"/>
    <s v="SPÃ– NÃ–"/>
    <m/>
    <m/>
    <s v="austria"/>
    <s v="Niederosterreich"/>
    <m/>
    <s v="Provided by Advertiser"/>
    <m/>
    <d v="2019-12-23T00:00:00"/>
    <s v="2020/01/26"/>
    <s v="2020/01/26"/>
    <d v="2020-01-26T00:00:00"/>
    <n v="34"/>
    <x v="0"/>
    <n v="366.3"/>
    <n v="34"/>
    <n v="1"/>
    <n v="507043"/>
  </r>
  <r>
    <s v="https://www.snap.com/political-ads/asset/9a2d8ce178278b01f4fc11f1d11f7917af8a8b75c4f11b902ebc4ce705455fc0?mediaType=png"/>
    <s v="EUR"/>
    <n v="8"/>
    <n v="7732"/>
    <s v="2019/08/09 11:51:01Z"/>
    <m/>
    <s v="International Fund for Animal Welfare"/>
    <m/>
    <s v="ifaw"/>
    <m/>
    <s v="18+"/>
    <s v="netherlands"/>
    <m/>
    <s v="Outdoor &amp; Nature Enthusiasts"/>
    <s v="Provided by Advertiser"/>
    <s v="nl"/>
    <d v="2019-08-09T00:00:00"/>
    <s v=""/>
    <s v="2020/02/28"/>
    <d v="2020-02-28T00:00:00"/>
    <n v="203"/>
    <x v="1"/>
    <n v="8.8000000000000007"/>
    <n v="203"/>
    <n v="0"/>
    <n v="7732"/>
  </r>
  <r>
    <s v="https://www.snap.com/political-ads/asset/64bab9624ce248525bbb225f58eb04191b812910e3799c25c88722197f206fd5?mediaType=png"/>
    <s v="USD"/>
    <n v="48"/>
    <n v="10040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8"/>
    <n v="177"/>
    <n v="0"/>
    <n v="10040"/>
  </r>
  <r>
    <s v="https://www.snap.com/political-ads/asset/cde4076bb968cab32657032a46d0ba3874558a69eba847d9c79366c377df0544?mediaType=mp4"/>
    <s v="GBP"/>
    <n v="1355"/>
    <n v="193095"/>
    <s v="2019/12/11 00:01:00Z"/>
    <s v="2019/12/12 21:45:00Z"/>
    <s v="Vote For Your Future"/>
    <s v="General Election"/>
    <s v="Vote For Your Future"/>
    <m/>
    <s v="18-24"/>
    <s v="united kingdom"/>
    <m/>
    <m/>
    <s v="Provided by Advertiser"/>
    <m/>
    <d v="2019-12-11T00:00:00"/>
    <s v="2019/12/12"/>
    <s v="2019/12/12"/>
    <d v="2019-12-12T00:00:00"/>
    <n v="1"/>
    <x v="0"/>
    <n v="1747.95"/>
    <n v="1"/>
    <n v="1"/>
    <n v="193095"/>
  </r>
  <r>
    <s v="https://www.snap.com/political-ads/asset/dc1019d10d8214b27ebc0e68c8bfde2a491e3e8a290ff7288b9deaf4b33f3f01?mediaType=mp4"/>
    <s v="EUR"/>
    <n v="13"/>
    <n v="4152"/>
    <s v="2019/08/28 08:46:40Z"/>
    <s v="2019/09/06 14:00:18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14.3"/>
    <n v="9"/>
    <n v="1"/>
    <n v="4152"/>
  </r>
  <r>
    <s v="https://www.snap.com/political-ads/asset/3d3d4ca62388ed8b6bb7b2c57e964e6cdd60d2c3f9f0bcb7aa2f7bf61ce044ff?mediaType=mp4"/>
    <s v="USD"/>
    <n v="16"/>
    <n v="4944"/>
    <s v="2019/09/18 13:01:36Z"/>
    <s v="2019/10/16 20:00:36Z"/>
    <s v="Blueprint Interactive"/>
    <m/>
    <s v="United We Dream Action"/>
    <m/>
    <s v="18-29"/>
    <s v="united states"/>
    <m/>
    <s v="Latin Music Fans"/>
    <s v="Provided by Advertiser"/>
    <m/>
    <d v="2019-09-18T00:00:00"/>
    <s v="2019/10/16"/>
    <s v="2019/10/16"/>
    <d v="2019-10-16T00:00:00"/>
    <n v="28"/>
    <x v="0"/>
    <n v="16"/>
    <n v="28"/>
    <n v="1"/>
    <n v="4944"/>
  </r>
  <r>
    <s v="https://www.snap.com/political-ads/asset/48ffc06b861d5cb445140cfea40827948918d9594f4c5edd01098b622392491d?mediaType=mp4"/>
    <s v="EUR"/>
    <n v="8"/>
    <n v="2588"/>
    <s v="2019/08/28 09:04:37Z"/>
    <s v="2019/09/06 14:00:00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8.8000000000000007"/>
    <n v="9"/>
    <n v="1"/>
    <n v="2588"/>
  </r>
  <r>
    <s v="https://www.snap.com/political-ads/asset/3880c73b55e892713b18bdabf4eca66cf90237b9ebb44d5bdf98582862a06c3a?mediaType=mp4"/>
    <s v="EUR"/>
    <n v="13000"/>
    <n v="13426356"/>
    <s v="2019/03/12 11:55:25Z"/>
    <s v="2019/03/30 22:59:59Z"/>
    <s v="Dentsu Aegis Network France"/>
    <m/>
    <s v="MinistÃ¨re de l'IntÃ©rieur"/>
    <m/>
    <s v="18+"/>
    <s v="france"/>
    <m/>
    <m/>
    <s v="Provided by Advertiser"/>
    <s v="fr"/>
    <d v="2019-03-12T00:00:00"/>
    <s v="2019/03/30"/>
    <s v="2019/03/30"/>
    <d v="2019-03-30T00:00:00"/>
    <n v="18"/>
    <x v="0"/>
    <n v="14300.000000000002"/>
    <n v="18"/>
    <n v="1"/>
    <n v="13426356"/>
  </r>
  <r>
    <s v="https://www.snap.com/political-ads/asset/d240e07b48bc024958819517527b225f5273f6bb2bb2e1c30d2c8e1ffb78f5e6?mediaType=png"/>
    <s v="USD"/>
    <n v="37"/>
    <n v="4526"/>
    <s v="2019/05/08 16:00:00Z"/>
    <s v="2019/05/22 16:00:00Z"/>
    <s v="Middle Seat Consulting, LLC"/>
    <m/>
    <s v="Beto for America"/>
    <m/>
    <s v="18+"/>
    <s v="united states"/>
    <m/>
    <s v="Political News Watchers"/>
    <m/>
    <m/>
    <d v="2019-05-08T00:00:00"/>
    <s v="2019/05/22"/>
    <s v="2019/05/22"/>
    <d v="2019-05-22T00:00:00"/>
    <n v="14"/>
    <x v="1"/>
    <n v="37"/>
    <n v="14"/>
    <n v="0"/>
    <n v="4526"/>
  </r>
  <r>
    <s v="https://www.snap.com/political-ads/asset/d141e73d8bcdf26f23b2091d73bd9b7f61f3132abdac58bf9ffb2bdeb9338296?mediaType=mp4"/>
    <s v="USD"/>
    <n v="21"/>
    <n v="10313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1"/>
    <n v="164"/>
    <n v="1"/>
    <n v="10313"/>
  </r>
  <r>
    <s v="https://www.snap.com/political-ads/asset/58a545a579258da06a63898417c2f7e95900ed935a443080ba9bc78b9ec34e32?mediaType=mp4"/>
    <s v="USD"/>
    <n v="56"/>
    <n v="5184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6"/>
    <n v="162"/>
    <n v="1"/>
    <n v="5184"/>
  </r>
  <r>
    <s v="https://www.snap.com/political-ads/asset/0d31cabd992cd8d74757702fb27b9433cc3939ed0e200968bec7a55857a28b63?mediaType=png"/>
    <s v="USD"/>
    <n v="57"/>
    <n v="20168"/>
    <s v="2019/09/04 22:41:57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57"/>
    <n v="177"/>
    <n v="0"/>
    <n v="20168"/>
  </r>
  <r>
    <s v="https://www.snap.com/political-ads/asset/e07463c2c8a4049d007be7035ea2de2441c930955ff1566449a1ce9c016407f9?mediaType=mp4"/>
    <s v="CAD"/>
    <n v="18612"/>
    <n v="8418822"/>
    <s v="2019/05/23 04:00:00Z"/>
    <s v="2019/07/01 03:59:59Z"/>
    <s v="Cossette Media Inc"/>
    <m/>
    <s v="Gouvernement du Canada"/>
    <m/>
    <s v="18-"/>
    <s v="canada"/>
    <m/>
    <m/>
    <s v="Provided by Advertiser"/>
    <s v="fr"/>
    <d v="2019-05-23T00:00:00"/>
    <s v="2019/07/01"/>
    <s v="2019/07/01"/>
    <d v="2019-07-01T00:00:00"/>
    <n v="39"/>
    <x v="0"/>
    <n v="13772.88"/>
    <n v="39"/>
    <n v="1"/>
    <n v="8418822"/>
  </r>
  <r>
    <s v="https://www.snap.com/political-ads/asset/5a5bff0bcab53f395482d8ab032c0e92138f1b60008fec3f79990d83ecea3955?mediaType=mp4"/>
    <s v="GBP"/>
    <n v="373"/>
    <n v="420247"/>
    <s v="2019/11/22 09:40:36Z"/>
    <s v="2020/03/16 09:40:29Z"/>
    <s v="Jobtip"/>
    <m/>
    <s v="Region Ã–rebro LÃ¤n"/>
    <m/>
    <s v="14-22"/>
    <s v="sweden"/>
    <s v="Orebro Lan"/>
    <m/>
    <s v="Provided by Advertiser"/>
    <s v="sv"/>
    <d v="2019-11-22T00:00:00"/>
    <s v="2020/03/16"/>
    <s v="2020/03/16"/>
    <d v="2020-03-16T00:00:00"/>
    <n v="115"/>
    <x v="0"/>
    <n v="481.17"/>
    <n v="115"/>
    <n v="1"/>
    <n v="420247"/>
  </r>
  <r>
    <s v="https://www.snap.com/political-ads/asset/6c40f28655723ad024d54c7c7699318940cb58b75d4176bb7530674bcadb96be?mediaType=mp4"/>
    <s v="USD"/>
    <n v="22"/>
    <n v="1244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2"/>
    <n v="164"/>
    <n v="1"/>
    <n v="12449"/>
  </r>
  <r>
    <s v="https://www.snap.com/political-ads/asset/95391ac2414cb5bea2790e8bf640a3784ec5e41127b1bae4a1c99eba539846d1?mediaType=mp4"/>
    <s v="EUR"/>
    <n v="485"/>
    <n v="84382"/>
    <s v="2019/11/10 19:44:40Z"/>
    <s v="2019/11/17 19:44:40Z"/>
    <s v="Campax"/>
    <s v="Roberto Zanetti"/>
    <s v="Campax Community"/>
    <m/>
    <s v="18+"/>
    <s v="switzerland"/>
    <s v="Solothurn"/>
    <m/>
    <s v="Provided by Advertiser"/>
    <m/>
    <d v="2019-11-10T00:00:00"/>
    <s v="2019/11/17"/>
    <s v="2019/11/17"/>
    <d v="2019-11-17T00:00:00"/>
    <n v="7"/>
    <x v="0"/>
    <n v="533.5"/>
    <n v="7"/>
    <n v="1"/>
    <n v="84382"/>
  </r>
  <r>
    <s v="https://www.snap.com/political-ads/asset/5573ff22d852c8f269dd5e171c8a4b1c38306ad439f9ffb733014b257a928667?mediaType=mp4"/>
    <s v="USD"/>
    <n v="113"/>
    <n v="37573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113"/>
    <n v="188"/>
    <n v="1"/>
    <n v="37573"/>
  </r>
  <r>
    <s v="https://www.snap.com/political-ads/asset/c66166cbded5b5e86ed24a5d36d28b33677f0448e1265395e0124a7934fe174b?mediaType=mp4"/>
    <s v="USD"/>
    <n v="62"/>
    <n v="17758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62"/>
    <n v="162"/>
    <n v="1"/>
    <n v="17758"/>
  </r>
  <r>
    <s v="https://www.snap.com/political-ads/asset/14a5f012814dadce652db019e2932e3a4eb320209723c6fc8a1bd6a8cf8575c1?mediaType=mp4"/>
    <s v="USD"/>
    <n v="0"/>
    <n v="23"/>
    <s v="2019/12/13 22:00:00Z"/>
    <s v="2019/12/14 03:00:00Z"/>
    <s v="Warren for President"/>
    <s v="Warren for President"/>
    <s v="Warren for President"/>
    <m/>
    <s v="18+"/>
    <s v="united states"/>
    <m/>
    <m/>
    <s v="Provided by Advertiser"/>
    <m/>
    <d v="2019-12-13T00:00:00"/>
    <s v="2019/12/14"/>
    <s v="2019/12/14"/>
    <d v="2019-12-14T00:00:00"/>
    <n v="1"/>
    <x v="0"/>
    <n v="0"/>
    <n v="1"/>
    <n v="1"/>
    <n v="23"/>
  </r>
  <r>
    <s v="https://www.snap.com/political-ads/asset/3a9e7fe7508370715b48b23dfa0e64ec147835c6aef76c73b79cb8aa5b4a95c3?mediaType=mp4"/>
    <s v="USD"/>
    <n v="875"/>
    <n v="246051"/>
    <s v="2019/10/01 17:21:19Z"/>
    <s v="2019/10/31 17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875"/>
    <n v="30"/>
    <n v="1"/>
    <n v="246051"/>
  </r>
  <r>
    <s v="https://www.snap.com/political-ads/asset/90dfe3af1ca5b92b25445726dd375dcdd50313198bd36f7a0aac4f7074f149b4?mediaType=mp4"/>
    <s v="GBP"/>
    <n v="9"/>
    <n v="5166"/>
    <s v="2019/11/25 00:47:0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5166"/>
  </r>
  <r>
    <s v="https://www.snap.com/political-ads/asset/dac57692c65c5a86f43d38b8b5608d41a99ff291a7bca93139ce0f6b4ae260eb?mediaType=png"/>
    <s v="USD"/>
    <n v="1013"/>
    <n v="363604"/>
    <s v="2019/01/26 02:44:13Z"/>
    <m/>
    <s v="We Bridge Consulting LLC"/>
    <m/>
    <s v="Lightfoot for Chicago"/>
    <m/>
    <s v="18+"/>
    <s v="united states"/>
    <m/>
    <s v="Political News Watchers"/>
    <s v="Provided by Advertiser"/>
    <m/>
    <d v="2019-01-26T00:00:00"/>
    <s v=""/>
    <s v="2020/02/28"/>
    <d v="2020-02-28T00:00:00"/>
    <n v="398"/>
    <x v="1"/>
    <n v="1013"/>
    <n v="398"/>
    <n v="0"/>
    <n v="363604"/>
  </r>
  <r>
    <s v="https://www.snap.com/political-ads/asset/b29ba0a2df182567a826622c8c543008f20a450726ad26ab642b78115055f3ae?mediaType=mp4"/>
    <s v="USD"/>
    <n v="103"/>
    <n v="2687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103"/>
    <n v="19"/>
    <n v="1"/>
    <n v="2687"/>
  </r>
  <r>
    <s v="https://www.snap.com/political-ads/asset/f04f501d7dd3f689ebea1aa8729f78dc10a1e5b603d67a42554abba9125509bf?mediaType=png"/>
    <s v="USD"/>
    <n v="26"/>
    <n v="2732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6"/>
    <n v="19"/>
    <n v="0"/>
    <n v="2732"/>
  </r>
  <r>
    <s v="https://www.snap.com/political-ads/asset/811256fa285d6c963269175e7fb32b7307e2357d18a03148e6a05cddebd64703?mediaType=png"/>
    <s v="USD"/>
    <n v="603"/>
    <n v="274647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603"/>
    <n v="81"/>
    <n v="0"/>
    <n v="274647"/>
  </r>
  <r>
    <s v="https://www.snap.com/political-ads/asset/ad32854ca905642851080bf68d6930adda352ef768636d330d7b6375dd55d374?mediaType=mp4"/>
    <s v="GBP"/>
    <n v="88"/>
    <n v="63925"/>
    <s v="2019/07/06 23:06:26Z"/>
    <s v="2019/08/02 23:06:26Z"/>
    <s v="Arbeiderpartiet i Bergen"/>
    <m/>
    <s v="Vestland Arbeidarparti"/>
    <m/>
    <s v="17+"/>
    <s v="norway"/>
    <m/>
    <m/>
    <s v="Provided by Advertiser"/>
    <m/>
    <d v="2019-07-06T00:00:00"/>
    <s v="2019/08/02"/>
    <s v="2019/08/02"/>
    <d v="2019-08-02T00:00:00"/>
    <n v="27"/>
    <x v="0"/>
    <n v="113.52000000000001"/>
    <n v="27"/>
    <n v="1"/>
    <n v="63925"/>
  </r>
  <r>
    <s v="https://www.snap.com/political-ads/asset/bd1eca56e04aee651bc3d35ea57c294e75fef4dd0923df710c0dd25249f4e7d5?mediaType=mp4"/>
    <s v="USD"/>
    <n v="359"/>
    <n v="108376"/>
    <s v="2019/08/01 18:54:45Z"/>
    <s v="2019/08/09 20:00:38Z"/>
    <s v="Blueprint Interactive"/>
    <m/>
    <s v="ACT NOW ON CLIMATE"/>
    <m/>
    <s v="18+"/>
    <s v="united states"/>
    <s v="Iowa"/>
    <s v="Advocates &amp; Activists,Vegans &amp; Organic Foodies,Green Living Enthusiasts,Political News Watchers,Outdoor &amp; Nature Enthusiasts"/>
    <s v="Provided by Advertiser"/>
    <m/>
    <d v="2019-08-01T00:00:00"/>
    <s v="2019/08/09"/>
    <s v="2019/08/09"/>
    <d v="2019-08-09T00:00:00"/>
    <n v="8"/>
    <x v="0"/>
    <n v="359"/>
    <n v="8"/>
    <n v="1"/>
    <n v="108376"/>
  </r>
  <r>
    <s v="https://www.snap.com/political-ads/asset/d234e4ed0e32e88c4261d4ce50316dbb8023c5d4e387bf80b687f829e1aa0138?mediaType=png"/>
    <s v="USD"/>
    <n v="247"/>
    <n v="71001"/>
    <s v="2019/03/11 11:00:00Z"/>
    <s v="2019/04/02 04:00:00Z"/>
    <s v="Central States Media"/>
    <m/>
    <s v="Friends of Sid Ruckriegel"/>
    <m/>
    <s v="21+"/>
    <s v="united states"/>
    <m/>
    <m/>
    <s v="Provided by Advertiser"/>
    <m/>
    <d v="2019-03-11T00:00:00"/>
    <s v="2019/04/02"/>
    <s v="2019/04/02"/>
    <d v="2019-04-02T00:00:00"/>
    <n v="22"/>
    <x v="1"/>
    <n v="247"/>
    <n v="22"/>
    <n v="0"/>
    <n v="71001"/>
  </r>
  <r>
    <s v="https://www.snap.com/political-ads/asset/bd4c9a3628a8c5d39acdc1fce55eab9365e5932e6a7af5bff810b96ea8b637e5?mediaType=mp4"/>
    <s v="GBP"/>
    <n v="6861"/>
    <n v="4772071"/>
    <s v="2019/05/16 18:40:47Z"/>
    <s v="2019/05/23 15:58:14Z"/>
    <s v="Avaaz Campaigns UK"/>
    <m/>
    <s v="Avaaz Campaigns UK"/>
    <m/>
    <s v="18+"/>
    <s v="united kingdom"/>
    <m/>
    <m/>
    <s v="Provided by Advertiser"/>
    <m/>
    <d v="2019-05-16T00:00:00"/>
    <s v="2019/05/23"/>
    <s v="2019/05/23"/>
    <d v="2019-05-23T00:00:00"/>
    <n v="7"/>
    <x v="0"/>
    <n v="8850.69"/>
    <n v="7"/>
    <n v="1"/>
    <n v="4772071"/>
  </r>
  <r>
    <s v="https://www.snap.com/political-ads/asset/c7990218499d2b8c7e8656c249c62ea4e8dfa953474e04164c5f293290d34fdb?mediaType=mp4"/>
    <s v="USD"/>
    <n v="1249"/>
    <n v="119441"/>
    <s v="2019/10/08 19:28:53Z"/>
    <s v="2019/11/01 03:59:59Z"/>
    <s v="Pete for America"/>
    <s v="Pete for America"/>
    <s v="Pete for America"/>
    <m/>
    <s v="17+"/>
    <s v="united states"/>
    <s v="New Hampshire"/>
    <s v="Advocates &amp; Activists,Collegiates,Green Living Enthusiasts,Political News Watchers,TV Network Viewers (CNN),TV Network Viewers (MSNBC),ZZ_Deprecated_1"/>
    <s v="Provided by Advertiser"/>
    <m/>
    <d v="2019-10-08T00:00:00"/>
    <s v="2019/11/01"/>
    <s v="2019/11/01"/>
    <d v="2019-11-01T00:00:00"/>
    <n v="24"/>
    <x v="0"/>
    <n v="1249"/>
    <n v="24"/>
    <n v="1"/>
    <n v="119441"/>
  </r>
  <r>
    <s v="https://www.snap.com/political-ads/asset/7cc67fe0fa72ee82e93783145dab2cd0a2bb6e43b946b62c232b222f34d2526e?mediaType=jpg"/>
    <s v="CAD"/>
    <n v="96"/>
    <n v="29735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2"/>
    <n v="71.039999999999992"/>
    <n v="18"/>
    <n v="0"/>
    <n v="29735"/>
  </r>
  <r>
    <s v="https://www.snap.com/political-ads/asset/62943ced6b04c688685d1e94934dec4eafab5c08147c6feaca5b5dfc600ac626?mediaType=mp4"/>
    <s v="USD"/>
    <n v="0"/>
    <n v="225"/>
    <s v="2019/09/01 22:42:34Z"/>
    <s v="2019/09/09 10:42:29Z"/>
    <s v="MiljÃ¸partiet De GrÃ¸nne"/>
    <m/>
    <s v="MiljÃ¸partiet De GrÃ¸nne"/>
    <m/>
    <s v="18-34"/>
    <s v="norway"/>
    <m/>
    <m/>
    <s v="Provided by Advertiser"/>
    <s v="nb"/>
    <d v="2019-09-01T00:00:00"/>
    <s v="2019/09/09"/>
    <s v="2019/09/09"/>
    <d v="2019-09-09T00:00:00"/>
    <n v="8"/>
    <x v="0"/>
    <n v="0"/>
    <n v="8"/>
    <n v="1"/>
    <n v="225"/>
  </r>
  <r>
    <s v="https://www.snap.com/political-ads/asset/15209aac42e13dae14f942a62a6be50ff9087e18e78eceff43b6551b8210e8d2?mediaType=mp4"/>
    <s v="USD"/>
    <n v="71"/>
    <n v="21315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1"/>
    <n v="164"/>
    <n v="1"/>
    <n v="21315"/>
  </r>
  <r>
    <s v="https://www.snap.com/political-ads/asset/684b577237112a72fb3513a48accd7962d1a47a8ed352077cf136ff1cd600db8?mediaType=mp4"/>
    <s v="EUR"/>
    <n v="106"/>
    <n v="67255"/>
    <s v="2019/05/06 12:07:38Z"/>
    <s v="2019/05/26 15:29:12Z"/>
    <s v="Xaxis Light Reaction Austria"/>
    <m/>
    <s v="SPÃ–"/>
    <m/>
    <s v="35++"/>
    <s v="austria"/>
    <s v="Wien,Niederosterreich,Tirol,Salzburg,Karnten,Steiermark,Oberosterreich"/>
    <m/>
    <s v="Provided by Advertiser"/>
    <m/>
    <d v="2019-05-06T00:00:00"/>
    <s v="2019/05/26"/>
    <s v="2019/05/26"/>
    <d v="2019-05-26T00:00:00"/>
    <n v="20"/>
    <x v="0"/>
    <n v="116.60000000000001"/>
    <n v="20"/>
    <n v="1"/>
    <n v="67255"/>
  </r>
  <r>
    <s v="https://www.snap.com/political-ads/asset/66c142a342eb878066f92e8891eaeca50c890c49f65bdbc133b8c9c09a58cf37?mediaType=mp4"/>
    <s v="USD"/>
    <n v="100"/>
    <n v="39384"/>
    <s v="2019/03/06 23:22:01Z"/>
    <s v="2019/03/10 22:22:06Z"/>
    <s v="Nebraska State Education Association"/>
    <m/>
    <s v="NSEA"/>
    <m/>
    <s v="18+"/>
    <s v="united states"/>
    <m/>
    <m/>
    <s v="Provided by Advertiser"/>
    <m/>
    <d v="2019-03-06T00:00:00"/>
    <s v="2019/03/10"/>
    <s v="2019/03/10"/>
    <d v="2019-03-10T00:00:00"/>
    <n v="4"/>
    <x v="0"/>
    <n v="100"/>
    <n v="4"/>
    <n v="1"/>
    <n v="39384"/>
  </r>
  <r>
    <s v="https://www.snap.com/political-ads/asset/a366ae265e14118c6744d51d87b891b5dd4e6505ae45d041482d2461b177fa89?mediaType=mp4"/>
    <s v="GBP"/>
    <n v="952"/>
    <n v="396796"/>
    <s v="2019/11/25 00:00:00Z"/>
    <s v="2019/11/25 23:59:59Z"/>
    <s v="Vote For Your Future"/>
    <s v="General Election"/>
    <s v="Vote For Your Future"/>
    <m/>
    <s v="25-34"/>
    <s v="united kingdom"/>
    <m/>
    <s v="Advocates &amp; Activists,Collegiates,Hipsters &amp; Trendsetters,Political News Watchers,Philanthropists"/>
    <s v="Provided by Advertiser"/>
    <m/>
    <d v="2019-11-25T00:00:00"/>
    <s v="2019/11/25"/>
    <s v="2019/11/25"/>
    <d v="2019-11-25T00:00:00"/>
    <n v="0"/>
    <x v="0"/>
    <n v="1228.08"/>
    <n v="1"/>
    <n v="1"/>
    <n v="396796"/>
  </r>
  <r>
    <s v="https://www.snap.com/political-ads/asset/c9e5dc16aad8c70740ddb11daa6e287af7ec292da5e050299341febadd035740?mediaType=mp4"/>
    <s v="USD"/>
    <n v="72"/>
    <n v="28841"/>
    <s v="2019/11/02 06:07:14Z"/>
    <m/>
    <s v="liberteeshop.com"/>
    <m/>
    <s v="liberteeshop"/>
    <m/>
    <s v="18+"/>
    <s v="united states"/>
    <m/>
    <m/>
    <m/>
    <s v="en"/>
    <d v="2019-11-02T00:00:00"/>
    <s v=""/>
    <s v="2020/02/28"/>
    <d v="2020-02-28T00:00:00"/>
    <n v="118"/>
    <x v="0"/>
    <n v="72"/>
    <n v="118"/>
    <n v="1"/>
    <n v="28841"/>
  </r>
  <r>
    <s v="https://www.snap.com/political-ads/asset/f04f501d7dd3f689ebea1aa8729f78dc10a1e5b603d67a42554abba9125509bf?mediaType=png"/>
    <s v="USD"/>
    <n v="13"/>
    <n v="1168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13"/>
    <n v="20"/>
    <n v="0"/>
    <n v="1168"/>
  </r>
  <r>
    <s v="https://www.snap.com/political-ads/asset/e2cf35fe799e3ca31d278ca2893e9867bbd6706243b9f73b9b802014dc8d06dc?mediaType=mp4"/>
    <s v="EUR"/>
    <n v="132"/>
    <n v="185279"/>
    <s v="2019/03/12 13:46:57Z"/>
    <s v="2019/03/17 22:59:59Z"/>
    <s v="Mouvement RÃ©formateur"/>
    <m/>
    <s v="MR - Mouvement RÃ©formateur"/>
    <m/>
    <s v="17-24"/>
    <s v="belgium"/>
    <m/>
    <m/>
    <s v="Provided by Advertiser"/>
    <s v="fr"/>
    <d v="2019-03-12T00:00:00"/>
    <s v="2019/03/17"/>
    <s v="2019/03/17"/>
    <d v="2019-03-17T00:00:00"/>
    <n v="5"/>
    <x v="0"/>
    <n v="145.20000000000002"/>
    <n v="5"/>
    <n v="1"/>
    <n v="185279"/>
  </r>
  <r>
    <s v="https://www.snap.com/political-ads/asset/44152d6922eab3dfe1df2d2a8c2dfa6516bd903025be11ebdca7f85e46f9241a?mediaType=mp4"/>
    <s v="CAD"/>
    <n v="1328"/>
    <n v="461611"/>
    <s v="2019/09/30 07:00:00Z"/>
    <s v="2019/11/12 07:59:59Z"/>
    <s v="The Aber Group"/>
    <m/>
    <s v="Plan International Canada"/>
    <m/>
    <s v="18+"/>
    <s v="canada"/>
    <m/>
    <s v="Advocates &amp; Activists,Family Genre Fans,Green Living Enthusiasts,Political News Watchers,Parents &amp; Family-Focused,Philanthropists,Wellness &amp; Healthy Lifestyle,Women's Lifestyle"/>
    <s v="Provided by Advertiser"/>
    <s v="en"/>
    <d v="2019-09-30T00:00:00"/>
    <s v="2019/11/12"/>
    <s v="2019/11/12"/>
    <d v="2019-11-12T00:00:00"/>
    <n v="43"/>
    <x v="0"/>
    <n v="982.72"/>
    <n v="43"/>
    <n v="1"/>
    <n v="461611"/>
  </r>
  <r>
    <s v="https://www.snap.com/political-ads/asset/e71768b75db969eb17859e840083506071e0afa0b9be234f3a991d9523ab007c?mediaType=mp4"/>
    <s v="USD"/>
    <n v="4"/>
    <n v="121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4"/>
    <n v="19"/>
    <n v="1"/>
    <n v="121"/>
  </r>
  <r>
    <s v="https://www.snap.com/political-ads/asset/f0a2dcd5d1e1a8989e752149ada141e006e92841365c2618b7b38e0976c645ee?mediaType=mp4;https://www.snap.com/political-ads/asset/e50b83324ac25f980f2620474f45efc33a34aa1dc44f2970e90a5d5c2a1c2db5?mediaType=mp4;https://www.snap.com/political-ads/asset/3e821a21fc1172038eb36293bda047aae8de191a116bffc274477c0e639e2382?mediaType=mp4;https://www.snap.com/political-ads/asset/2d69a224dfd2ea9f3381065186f3ea2f55b6563597d004355e9184ea94a826ad?mediaType=mp4;https://www.snap.com/political-ads/asset/719deabfb2de83b463dc453e6db811accf81870699952fa5f480551390c1b80e?mediaType=mp4;https://www.snap.com/political-ads/asset/fd02d970b71addec968cd63c406af1e0ae5bc1307d79b04c5486d04da0ef52d2?mediaType=mp4"/>
    <s v="GBP"/>
    <n v="187"/>
    <n v="369311"/>
    <s v="2019/03/25 13:00:30Z"/>
    <m/>
    <s v="Amnesty International UK"/>
    <m/>
    <s v="Amnesty International UK"/>
    <m/>
    <s v="16+"/>
    <s v="united kingdom"/>
    <m/>
    <s v="Advocates &amp; Activists,Philanthropists"/>
    <s v="Provided by Advertiser"/>
    <m/>
    <d v="2019-03-25T00:00:00"/>
    <s v=""/>
    <s v="2020/02/28"/>
    <d v="2020-02-28T00:00:00"/>
    <n v="340"/>
    <x v="0"/>
    <n v="241.23000000000002"/>
    <n v="340"/>
    <n v="1"/>
    <n v="369311"/>
  </r>
  <r>
    <s v="https://www.snap.com/political-ads/asset/d9cd54b1b93d7721c5cf5e844df41351a6b82e3f27fe97d5a24ac3be21490678?mediaType=mp4"/>
    <s v="USD"/>
    <n v="50"/>
    <n v="28139"/>
    <s v="2019/07/19 20:49:33Z"/>
    <s v="2019/08/01 02:59:59Z"/>
    <s v="IMS ARGENTINA SRL"/>
    <m/>
    <s v="Juntos por el Cambio"/>
    <m/>
    <s v="18+"/>
    <s v="argentina"/>
    <m/>
    <m/>
    <s v="Provided by Advertiser"/>
    <m/>
    <d v="2019-07-19T00:00:00"/>
    <s v="2019/08/01"/>
    <s v="2019/08/01"/>
    <d v="2019-08-01T00:00:00"/>
    <n v="13"/>
    <x v="0"/>
    <n v="50"/>
    <n v="13"/>
    <n v="1"/>
    <n v="28139"/>
  </r>
  <r>
    <s v="https://www.snap.com/political-ads/asset/b7ceb8938f15720843e604305cf6463bdf09dc04cf119a8b17382cc80b023622?mediaType=png"/>
    <s v="EUR"/>
    <n v="140"/>
    <n v="125545"/>
    <s v="2019/09/18 12:15:43Z"/>
    <s v="2019/09/25 12:15:43Z"/>
    <s v="Avaaz Foundation"/>
    <m/>
    <s v="Avaaz Foundation"/>
    <m/>
    <m/>
    <s v="germany"/>
    <m/>
    <m/>
    <s v="Provided by Advertiser"/>
    <m/>
    <d v="2019-09-18T00:00:00"/>
    <s v="2019/09/25"/>
    <s v="2019/09/25"/>
    <d v="2019-09-25T00:00:00"/>
    <n v="7"/>
    <x v="1"/>
    <n v="154"/>
    <n v="7"/>
    <n v="0"/>
    <n v="125545"/>
  </r>
  <r>
    <s v="https://www.snap.com/political-ads/asset/8bee6937a0ce5db7c188024ec06ec0131f78025f7de91af0b4553e2821671efd?mediaType=mp4"/>
    <s v="USD"/>
    <n v="382"/>
    <n v="98834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382"/>
    <n v="30"/>
    <n v="1"/>
    <n v="98834"/>
  </r>
  <r>
    <s v="https://www.snap.com/political-ads/asset/87a303845587d57fcab0303ec4a85ca1f2a0fd81cdc8ce852cbd8a5d2afde1c4?mediaType=mp4"/>
    <s v="USD"/>
    <n v="101"/>
    <n v="16690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1"/>
    <n v="164"/>
    <n v="1"/>
    <n v="166900"/>
  </r>
  <r>
    <s v="https://www.snap.com/political-ads/asset/d8f28ffa23569eb881a7257f52c9e0f48d93f5e5e7c3768e3614b91bddf19cfb?mediaType=mp4"/>
    <s v="EUR"/>
    <n v="13"/>
    <n v="2313"/>
    <s v="2019/09/02 14:29:05Z"/>
    <s v="2019/09/07 13:10:04Z"/>
    <s v="Picapoint Studio AS"/>
    <m/>
    <s v="BjÃ¸rnafjorden FrP"/>
    <m/>
    <s v="17-25"/>
    <s v="norway"/>
    <m/>
    <m/>
    <s v="Provided by Advertiser"/>
    <m/>
    <d v="2019-09-02T00:00:00"/>
    <s v="2019/09/07"/>
    <s v="2019/09/07"/>
    <d v="2019-09-07T00:00:00"/>
    <n v="5"/>
    <x v="0"/>
    <n v="14.3"/>
    <n v="5"/>
    <n v="1"/>
    <n v="2313"/>
  </r>
  <r>
    <s v="https://www.snap.com/political-ads/asset/66e9fe76efeed3aff8e89a6928d5134f9c1929c0b75621b86cc9a56935b76318?mediaType=mp4"/>
    <s v="USD"/>
    <n v="7"/>
    <n v="2638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7"/>
    <n v="29"/>
    <n v="1"/>
    <n v="2638"/>
  </r>
  <r>
    <s v="https://www.snap.com/political-ads/asset/51ff7e3db2cd7f1f11a8fd8a44d8453d106e3e8d50cdc06a6a8bb58728a4f856?mediaType=mp4"/>
    <s v="EUR"/>
    <n v="67"/>
    <n v="12819"/>
    <s v="2019/11/10 19:34:23Z"/>
    <s v="2019/11/17 19:34:23Z"/>
    <s v="Campax"/>
    <s v="Marina Carobbio"/>
    <s v="Campax Community"/>
    <m/>
    <s v="18+"/>
    <s v="switzerland"/>
    <s v="Ticino"/>
    <m/>
    <s v="Provided by Advertiser"/>
    <m/>
    <d v="2019-11-10T00:00:00"/>
    <s v="2019/11/17"/>
    <s v="2019/11/17"/>
    <d v="2019-11-17T00:00:00"/>
    <n v="7"/>
    <x v="0"/>
    <n v="73.7"/>
    <n v="7"/>
    <n v="1"/>
    <n v="12819"/>
  </r>
  <r>
    <s v="https://www.snap.com/political-ads/asset/3cc8b33d212bce26f0ac82c5365fa75f8fbe7ab63d2dcfcae117ab0f5523571d?mediaType=mp4"/>
    <s v="USD"/>
    <n v="725"/>
    <n v="368588"/>
    <s v="2019/07/31 21:31:04Z"/>
    <s v="2019/08/06 21:29:17Z"/>
    <s v="AmÃ©lie Company"/>
    <m/>
    <s v="City of Denver"/>
    <m/>
    <s v="18-"/>
    <s v="united states"/>
    <s v="Colorado"/>
    <m/>
    <s v="Provided by Advertiser"/>
    <m/>
    <d v="2019-07-31T00:00:00"/>
    <s v="2019/08/06"/>
    <s v="2019/08/06"/>
    <d v="2019-08-06T00:00:00"/>
    <n v="6"/>
    <x v="0"/>
    <n v="725"/>
    <n v="6"/>
    <n v="1"/>
    <n v="368588"/>
  </r>
  <r>
    <s v="https://www.snap.com/political-ads/asset/f81c63b259afbe3cbdd9bf214ca3430281ccc5603a5d2d81155dab12b7e35bdd?mediaType=png"/>
    <s v="USD"/>
    <n v="248"/>
    <n v="189721"/>
    <s v="2019/11/09 18:23:01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"/>
    <s v="Provided by Advertiser"/>
    <m/>
    <d v="2019-11-09T00:00:00"/>
    <s v="2020/01/01"/>
    <s v="2020/01/01"/>
    <d v="2020-01-01T00:00:00"/>
    <n v="53"/>
    <x v="1"/>
    <n v="248"/>
    <n v="53"/>
    <n v="0"/>
    <n v="189721"/>
  </r>
  <r>
    <s v="https://www.snap.com/political-ads/asset/4b84e0d0272ce04bf667d009a868cf4fc4ed99f83e374b758647fccae076c827?mediaType=png"/>
    <s v="EUR"/>
    <n v="206"/>
    <n v="142020"/>
    <s v="2019/05/02 13:11:05Z"/>
    <s v="2019/06/02 21:00:00Z"/>
    <s v="Jalt"/>
    <m/>
    <s v="Natuurmonumenten"/>
    <m/>
    <s v="30+"/>
    <s v="netherlands"/>
    <m/>
    <m/>
    <s v="Provided by Advertiser"/>
    <m/>
    <d v="2019-05-02T00:00:00"/>
    <s v="2019/06/02"/>
    <s v="2019/06/02"/>
    <d v="2019-06-02T00:00:00"/>
    <n v="31"/>
    <x v="1"/>
    <n v="226.60000000000002"/>
    <n v="31"/>
    <n v="0"/>
    <n v="142020"/>
  </r>
  <r>
    <s v="https://www.snap.com/political-ads/asset/7fc842dc47aec3da02bf6dc0a1b61c0353d6ea15f0ad32818fe6ec6be3b8dcdb?mediaType=jpg"/>
    <s v="USD"/>
    <n v="33"/>
    <n v="2935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33"/>
    <n v="19"/>
    <n v="0"/>
    <n v="2935"/>
  </r>
  <r>
    <s v="https://www.snap.com/political-ads/asset/fa5e71ed3b60c5e03ba4d7901b308ed0a60c2813aac0ad9d8724d0250bdbe007?mediaType=png"/>
    <s v="USD"/>
    <n v="896"/>
    <n v="101942"/>
    <s v="2019/09/12 17:41:08Z"/>
    <s v="2019/11/21 04:59:59Z"/>
    <s v="FP1 Strategies"/>
    <m/>
    <s v="P4AHCF"/>
    <m/>
    <s v="21+"/>
    <s v="united states"/>
    <m/>
    <m/>
    <s v="Provided by Advertiser"/>
    <s v="en"/>
    <d v="2019-09-12T00:00:00"/>
    <s v="2019/11/21"/>
    <s v="2019/11/21"/>
    <d v="2019-11-21T00:00:00"/>
    <n v="70"/>
    <x v="1"/>
    <n v="896"/>
    <n v="70"/>
    <n v="0"/>
    <n v="101942"/>
  </r>
  <r>
    <s v="https://www.snap.com/political-ads/asset/0f093b51dc84e0e99caeb370a6092d60aa6981dafb55560965f6a4b92f12953b?mediaType=mp4"/>
    <s v="USD"/>
    <n v="77"/>
    <n v="33227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77"/>
    <n v="27"/>
    <n v="1"/>
    <n v="33227"/>
  </r>
  <r>
    <s v="https://www.snap.com/political-ads/asset/df33ddd84122b4b29118a4efa96c83e582185662a1fffc0d0dfe530e6395ae37?mediaType=mp4"/>
    <s v="USD"/>
    <n v="15"/>
    <n v="6954"/>
    <s v="2019/05/29 20:06:47Z"/>
    <s v="2019/05/30 20:06:47Z"/>
    <s v="SÃ¸renValgreen"/>
    <m/>
    <s v="SÃ¸ren Valgreen Knudsen"/>
    <m/>
    <s v="34-"/>
    <s v="denmark"/>
    <s v="Nordjylland"/>
    <s v="Political News Watchers"/>
    <s v="Provided by Advertiser"/>
    <m/>
    <d v="2019-05-29T00:00:00"/>
    <s v="2019/05/30"/>
    <s v="2019/05/30"/>
    <d v="2019-05-30T00:00:00"/>
    <n v="1"/>
    <x v="0"/>
    <n v="15"/>
    <n v="1"/>
    <n v="1"/>
    <n v="6954"/>
  </r>
  <r>
    <s v="https://www.snap.com/political-ads/asset/e1ecb42f82521e775b5250787aa96dee79bd08a4199cbac55841f3e8e9862d23?mediaType=mp4"/>
    <s v="GBP"/>
    <n v="8"/>
    <n v="4474"/>
    <s v="2019/11/26 00:03:0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4474"/>
  </r>
  <r>
    <s v="https://www.snap.com/political-ads/asset/ff5d0fb390dc5ea4f5d74a412df9d3ae79557b507a59e98e5547647311d511d4?mediaType=mp4"/>
    <s v="CAD"/>
    <n v="771"/>
    <n v="486956"/>
    <s v="2019/12/15 22:02:00Z"/>
    <s v="2020/02/14 22:02:06Z"/>
    <s v="Point Blank Creative"/>
    <m/>
    <s v="Action Canada SHR"/>
    <s v="FEMALE"/>
    <s v="20-23"/>
    <s v="canada"/>
    <m/>
    <m/>
    <s v="Provided by Advertiser"/>
    <s v="en"/>
    <d v="2019-12-15T00:00:00"/>
    <s v="2020/02/14"/>
    <s v="2020/02/14"/>
    <d v="2020-02-14T00:00:00"/>
    <n v="61"/>
    <x v="0"/>
    <n v="570.54"/>
    <n v="61"/>
    <n v="1"/>
    <n v="486956"/>
  </r>
  <r>
    <s v="https://www.snap.com/political-ads/asset/8f86ca20ed407ac89192e53877bd3394699b21bd3a29e7130e37f350f925e392?mediaType=png"/>
    <s v="EUR"/>
    <n v="39"/>
    <n v="31160"/>
    <s v="2019/09/04 12:53:16Z"/>
    <m/>
    <s v="International Fund for Animal Welfare"/>
    <m/>
    <s v="ifaw"/>
    <m/>
    <s v="18+"/>
    <s v="netherlands"/>
    <m/>
    <m/>
    <s v="Provided by Advertiser"/>
    <s v="nl"/>
    <d v="2019-09-04T00:00:00"/>
    <s v=""/>
    <s v="2020/02/28"/>
    <d v="2020-02-28T00:00:00"/>
    <n v="177"/>
    <x v="1"/>
    <n v="42.900000000000006"/>
    <n v="177"/>
    <n v="0"/>
    <n v="31160"/>
  </r>
  <r>
    <s v="https://www.snap.com/political-ads/asset/5d3e351f50980b1042810fcffd15c6dcd6643586765f9a27eee2c623ba8225e8?mediaType=png"/>
    <s v="USD"/>
    <n v="6"/>
    <n v="6647"/>
    <s v="2019/12/23 00:13:13Z"/>
    <s v="2020/01/18 05:59:59Z"/>
    <s v="Fire45.club"/>
    <m/>
    <s v="Fire45.Club"/>
    <s v="FEMALE"/>
    <s v="17-40"/>
    <s v="united states"/>
    <s v="California,Colorado,Delaware,District of Columbia,Illinois,Maine,Maryland,Massachusetts,Nevada,New Mexico,New Jersey,New York,Oregon,Rhode Island,Virginia,Washington"/>
    <s v="Advocates &amp; Activists,Home Decoristas,Political News Watchers,Philanthropists,Gift Shoppers,Holiday Online Shoppers,Online Shoppers"/>
    <s v="Provided by Advertiser"/>
    <s v="en"/>
    <d v="2019-12-23T00:00:00"/>
    <s v="2020/01/18"/>
    <s v="2020/01/18"/>
    <d v="2020-01-18T00:00:00"/>
    <n v="26"/>
    <x v="1"/>
    <n v="6"/>
    <n v="26"/>
    <n v="0"/>
    <n v="6647"/>
  </r>
  <r>
    <s v="https://www.snap.com/political-ads/asset/c7990218499d2b8c7e8656c249c62ea4e8dfa953474e04164c5f293290d34fdb?mediaType=mp4"/>
    <s v="USD"/>
    <n v="3750"/>
    <n v="338149"/>
    <s v="2019/10/08 19:28:53Z"/>
    <s v="2019/11/01 03:59:59Z"/>
    <s v="Pete for America"/>
    <s v="Pete for America"/>
    <s v="Pete for America"/>
    <m/>
    <s v="17+"/>
    <s v="united states"/>
    <s v="Iowa"/>
    <s v="Advocates &amp; Activists,Collegiates,Green Living Enthusiasts,Political News Watchers,TV Network Viewers (CNN),TV Network Viewers (MSNBC),ZZ_Deprecated_1"/>
    <m/>
    <m/>
    <d v="2019-10-08T00:00:00"/>
    <s v="2019/11/01"/>
    <s v="2019/11/01"/>
    <d v="2019-11-01T00:00:00"/>
    <n v="24"/>
    <x v="0"/>
    <n v="3750"/>
    <n v="24"/>
    <n v="1"/>
    <n v="338149"/>
  </r>
  <r>
    <s v="https://www.snap.com/political-ads/asset/e1ecb42f82521e775b5250787aa96dee79bd08a4199cbac55841f3e8e9862d23?mediaType=mp4"/>
    <s v="GBP"/>
    <n v="7"/>
    <n v="4178"/>
    <s v="2019/11/26 00:39:2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4178"/>
  </r>
  <r>
    <s v="https://www.snap.com/political-ads/asset/d95fa0e1de8048ceec3f620022b67d06fe223f2662ddc4fe423746e30d0d31a7?mediaType=mp4"/>
    <s v="USD"/>
    <n v="66000"/>
    <n v="75083793"/>
    <s v="2019/04/09 22:21:51Z"/>
    <m/>
    <s v="Chong and Koster"/>
    <m/>
    <s v="Everytown for Gun Safety AF"/>
    <m/>
    <s v="26-"/>
    <s v="united states"/>
    <m/>
    <s v="Advocates &amp; Activists"/>
    <m/>
    <m/>
    <d v="2019-04-09T00:00:00"/>
    <s v=""/>
    <s v="2020/02/28"/>
    <d v="2020-02-28T00:00:00"/>
    <n v="325"/>
    <x v="0"/>
    <n v="66000"/>
    <n v="325"/>
    <n v="1"/>
    <n v="75083793"/>
  </r>
  <r>
    <s v="https://www.snap.com/political-ads/asset/64bab9624ce248525bbb225f58eb04191b812910e3799c25c88722197f206fd5?mediaType=png"/>
    <s v="USD"/>
    <n v="0"/>
    <n v="111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0"/>
    <n v="177"/>
    <n v="0"/>
    <n v="111"/>
  </r>
  <r>
    <s v="https://www.snap.com/political-ads/asset/938f81a5197740ee30d85038df53ec4e4da381fd34982d33e0ad2fe47224a8fb?mediaType=mp4"/>
    <s v="USD"/>
    <n v="53"/>
    <n v="5010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3"/>
    <n v="162"/>
    <n v="1"/>
    <n v="5010"/>
  </r>
  <r>
    <s v="https://www.snap.com/political-ads/asset/811b208e0d6609ae36490ac1546635c485509458b22878c59209d1f838f80c69?mediaType=mp4"/>
    <s v="USD"/>
    <n v="88"/>
    <n v="4862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88"/>
    <n v="164"/>
    <n v="1"/>
    <n v="48620"/>
  </r>
  <r>
    <s v="https://www.snap.com/political-ads/asset/51a60ce9e8e9b18a1f7929ad2b1d32b215394f602ac5519cd2db195285767b6d?mediaType=jpg"/>
    <s v="USD"/>
    <n v="200"/>
    <n v="44423"/>
    <s v="2019/09/18 14:23:29Z"/>
    <s v="2019/09/24 13:51:22Z"/>
    <s v="Turning Point USA"/>
    <s v="Culture War"/>
    <s v="Turning Point USA"/>
    <m/>
    <s v="17-24"/>
    <s v="united states"/>
    <m/>
    <s v="Advocates &amp; Activists,Arts &amp; Culture Mavens,Bookworms &amp; Avid Readers,Collegiates,Talk Show Fans,High Schoolers,Investors &amp; Entrepreneurs,Meme Watchers,Business News Watchers,Political News Watchers,TV Network Viewers (BBC America),TV Network Viewers (CNN),TV Network Viewers (FOX News Channel),TV Network Viewers (MSNBC),TV Network Viewers (NBC),TV Viewers (Comedy),TV Viewers (Documentary),TV Viewers (News),ZZ_Deprecated_1"/>
    <s v="Provided by Advertiser"/>
    <s v="en"/>
    <d v="2019-09-18T00:00:00"/>
    <s v="2019/09/24"/>
    <s v="2019/09/24"/>
    <d v="2019-09-24T00:00:00"/>
    <n v="6"/>
    <x v="2"/>
    <n v="200"/>
    <n v="6"/>
    <n v="0"/>
    <n v="44423"/>
  </r>
  <r>
    <s v="https://www.snap.com/political-ads/asset/b1b954fb4c736b7cb17810e573d1df86e29725ccccfaa22093f9861083976e0b?mediaType=mp4"/>
    <s v="USD"/>
    <n v="68"/>
    <n v="1767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68"/>
    <n v="18"/>
    <n v="1"/>
    <n v="1767"/>
  </r>
  <r>
    <s v="https://www.snap.com/political-ads/asset/393d732b7511f5e6fe7839432f538241172ad3a9fe70d56145ad1974d9394294?mediaType=mp4"/>
    <s v="AUD"/>
    <n v="254"/>
    <n v="68524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165.1"/>
    <n v="2"/>
    <n v="1"/>
    <n v="68524"/>
  </r>
  <r>
    <s v="https://www.snap.com/political-ads/asset/3d11e4162b02034c9c56e128299dc51c9572ab59e99ad3c5d73394d602310d57?mediaType=mp4"/>
    <s v="USD"/>
    <n v="3042"/>
    <n v="714316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3042"/>
    <n v="273"/>
    <n v="1"/>
    <n v="714316"/>
  </r>
  <r>
    <s v="https://www.snap.com/political-ads/asset/6dfa9898c36b8c1ca8e96dac2fe2dc6cec15a79883eecb7e4504283098e1ba4e?mediaType=jpg"/>
    <s v="USD"/>
    <n v="38"/>
    <n v="12434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38"/>
    <n v="41"/>
    <n v="0"/>
    <n v="12434"/>
  </r>
  <r>
    <s v="https://www.snap.com/political-ads/asset/806bb57d07fefbb1c622e85651458d002fe527d976c4ff52aa24dbc176fcc2b1?mediaType=png"/>
    <s v="USD"/>
    <n v="165"/>
    <n v="78960"/>
    <s v="2019/10/21 10:59:34Z"/>
    <s v="2019/10/31 18:23:31Z"/>
    <s v="Avanza Advertising, LLC"/>
    <s v="Teen Driver Safety"/>
    <s v="Paid for by 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Action &amp; Thriller Genre Fan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Baseball Fans,Basketball Fans,Fight &amp; Wrestling Fans,Soccer Enthusiasts,Street Sport Enthusiasts,Techies &amp; Gadget Fans,Fast Casual Restaurants,Concert Venues,Movie Theaters,Professional Sports Venues,Theme Parks,Clothing Stores,Convenience Stores,Electronics Stores,Malls"/>
    <s v="Provided by Advertiser"/>
    <s v="es"/>
    <d v="2019-10-21T00:00:00"/>
    <s v="2019/10/31"/>
    <s v="2019/10/31"/>
    <d v="2019-10-31T00:00:00"/>
    <n v="10"/>
    <x v="1"/>
    <n v="165"/>
    <n v="10"/>
    <n v="0"/>
    <n v="78960"/>
  </r>
  <r>
    <s v="https://www.snap.com/political-ads/asset/751308fb440994c3c8d0f8f773b940fa87220fb4c36417d8206815cd2f8fcd02?mediaType=mp4"/>
    <s v="USD"/>
    <n v="6227"/>
    <n v="2119428"/>
    <s v="2019/04/22 17:00:00Z"/>
    <s v="2019/07/01 03:59:59Z"/>
    <s v="Assembly"/>
    <m/>
    <s v="truth"/>
    <m/>
    <s v="18-24"/>
    <s v="united states"/>
    <m/>
    <m/>
    <m/>
    <m/>
    <d v="2019-04-22T00:00:00"/>
    <s v="2019/07/01"/>
    <s v="2019/07/01"/>
    <d v="2019-07-01T00:00:00"/>
    <n v="70"/>
    <x v="0"/>
    <n v="6227"/>
    <n v="70"/>
    <n v="1"/>
    <n v="2119428"/>
  </r>
  <r>
    <s v="https://www.snap.com/political-ads/asset/231fdffca83efc0b40304d25ff280d19b047921ecd60acc53f95dbd503619f3b?mediaType=mp4"/>
    <s v="CAD"/>
    <n v="137"/>
    <n v="72139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101.38"/>
    <n v="93"/>
    <n v="1"/>
    <n v="72139"/>
  </r>
  <r>
    <s v="https://www.snap.com/political-ads/asset/48ffc06b861d5cb445140cfea40827948918d9594f4c5edd01098b622392491d?mediaType=mp4"/>
    <s v="EUR"/>
    <n v="3"/>
    <n v="1187"/>
    <s v="2019/08/27 08:21:37Z"/>
    <s v="2019/09/06 14:00:00Z"/>
    <s v="Geelmuyden Kiese AS"/>
    <m/>
    <s v="Nye Drammen kommune"/>
    <m/>
    <s v="18-33"/>
    <s v="norway"/>
    <m/>
    <m/>
    <s v="Provided by Advertiser"/>
    <m/>
    <d v="2019-08-27T00:00:00"/>
    <s v="2019/09/06"/>
    <s v="2019/09/06"/>
    <d v="2019-09-06T00:00:00"/>
    <n v="10"/>
    <x v="0"/>
    <n v="3.3000000000000003"/>
    <n v="10"/>
    <n v="1"/>
    <n v="1187"/>
  </r>
  <r>
    <s v="https://www.snap.com/political-ads/asset/ede3aae7e9fa2f95cbee219fd61185610a6541e7414e0c4623e7f31cc9116193?mediaType=mp4"/>
    <s v="EUR"/>
    <n v="695"/>
    <n v="449820"/>
    <s v="2019/08/08 09:25:09Z"/>
    <s v="2019/09/08 20:24:22Z"/>
    <s v="Reprise Media"/>
    <m/>
    <s v="Sundhedsstyrelsen"/>
    <s v="MALE"/>
    <s v="14-19"/>
    <s v="denmark"/>
    <m/>
    <m/>
    <s v="Provided by Advertiser"/>
    <m/>
    <d v="2019-08-08T00:00:00"/>
    <s v="2019/09/08"/>
    <s v="2019/09/08"/>
    <d v="2019-09-08T00:00:00"/>
    <n v="31"/>
    <x v="0"/>
    <n v="764.50000000000011"/>
    <n v="31"/>
    <n v="1"/>
    <n v="449820"/>
  </r>
  <r>
    <s v="https://www.snap.com/political-ads/asset/408012367dbba65bcd14aeb388273a7c3871ddb97fb8196b4fd051b656aae9a8?mediaType=png"/>
    <s v="USD"/>
    <n v="14"/>
    <n v="809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14"/>
    <n v="18"/>
    <n v="0"/>
    <n v="809"/>
  </r>
  <r>
    <s v="https://www.snap.com/political-ads/asset/e041879fa65cbcc1ea7e625c4f4f43fca17cfb2e3304a77808a4d3148cb38a52?mediaType=mp4"/>
    <s v="USD"/>
    <n v="21"/>
    <n v="6618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21"/>
    <n v="29"/>
    <n v="1"/>
    <n v="6618"/>
  </r>
  <r>
    <s v="https://www.snap.com/political-ads/asset/e8933abcfbd96691b0de5a189dd2d79f7f2eebfb562e605cdd35880e93cacf43?mediaType=jpg"/>
    <s v="CAD"/>
    <n v="80"/>
    <n v="55797"/>
    <s v="2019/11/12 20:32:38Z"/>
    <s v="2019/12/31 20:32:40Z"/>
    <s v="The Aber Group"/>
    <m/>
    <s v="Doctors Without Borders Canada"/>
    <m/>
    <s v="18+"/>
    <s v="canada"/>
    <m/>
    <s v="Advocates &amp; Activists"/>
    <s v="Provided by Advertiser"/>
    <s v="fr"/>
    <d v="2019-11-12T00:00:00"/>
    <s v="2019/12/31"/>
    <s v="2019/12/31"/>
    <d v="2019-12-31T00:00:00"/>
    <n v="49"/>
    <x v="2"/>
    <n v="59.2"/>
    <n v="49"/>
    <n v="0"/>
    <n v="55797"/>
  </r>
  <r>
    <s v="https://www.snap.com/political-ads/asset/b0d92b1117e1318c593b8d19b0cecc05bb9a5ff2983f81afbfba29e2ca50d4f6?mediaType=png"/>
    <s v="EUR"/>
    <n v="250"/>
    <n v="1640535"/>
    <s v="2019/10/04 11:34:49Z"/>
    <s v="2019/10/11 08:34:49Z"/>
    <s v="Avaaz Foundation"/>
    <m/>
    <s v="Avaaz Foundation"/>
    <m/>
    <m/>
    <s v="poland"/>
    <m/>
    <m/>
    <s v="Provided by Advertiser"/>
    <m/>
    <d v="2019-10-04T00:00:00"/>
    <s v="2019/10/11"/>
    <s v="2019/10/11"/>
    <d v="2019-10-11T00:00:00"/>
    <n v="7"/>
    <x v="1"/>
    <n v="275"/>
    <n v="7"/>
    <n v="0"/>
    <n v="1640535"/>
  </r>
  <r>
    <s v="https://www.snap.com/political-ads/asset/d8c08206e3ebc6fe85e1013fa19b0c6de0249ca0946acfd8553c94f87a8cd64a?mediaType=mp4"/>
    <s v="GBP"/>
    <n v="40"/>
    <n v="8592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51.6"/>
    <n v="3"/>
    <n v="1"/>
    <n v="8592"/>
  </r>
  <r>
    <s v="https://www.snap.com/political-ads/asset/fd6b5bd30ae8058d906ebc44769a0ce94a300bf9ac2f218ae8d7c3a43bd729d2?mediaType=mp4"/>
    <s v="USD"/>
    <n v="81"/>
    <n v="64576"/>
    <s v="2019/03/07 21:29:56Z"/>
    <m/>
    <s v="hamadasayed"/>
    <m/>
    <s v="Ø¬Ø§Ø³Ù… Ù…Ø­Ù…Ø¯ Ø§Ù„Ø¹Ø±ÙŠÙØ§Ù†"/>
    <m/>
    <s v="21+"/>
    <s v="kuwait"/>
    <s v="Al Kuwayt,Hawalli,Al Farwaniyah"/>
    <m/>
    <s v="Provided by Advertiser"/>
    <s v="ar"/>
    <d v="2019-03-07T00:00:00"/>
    <s v=""/>
    <s v="2020/02/28"/>
    <d v="2020-02-28T00:00:00"/>
    <n v="358"/>
    <x v="0"/>
    <n v="81"/>
    <n v="358"/>
    <n v="1"/>
    <n v="64576"/>
  </r>
  <r>
    <s v="https://www.snap.com/political-ads/asset/94e841419fd99b223859be465b3a4b8fc9dd55d4277367867d93847df6394434?mediaType=mp4"/>
    <s v="GBP"/>
    <n v="13"/>
    <n v="6715"/>
    <s v="2019/11/26 00:32:3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6.77"/>
    <n v="1"/>
    <n v="1"/>
    <n v="6715"/>
  </r>
  <r>
    <s v="https://www.snap.com/political-ads/asset/c569bccd4a40e4ea3845edece09b1db60a5fd01eb425c61acb45dd03db341ab2?mediaType=mp4"/>
    <s v="GBP"/>
    <n v="68"/>
    <n v="42834"/>
    <s v="2019/12/12 00:01:00Z"/>
    <s v="2019/12/12 21:45:00Z"/>
    <s v="Vote For Your Future"/>
    <s v="General Election"/>
    <s v="Vote For Your Future"/>
    <m/>
    <s v="25-34"/>
    <s v="united kingdom"/>
    <m/>
    <m/>
    <s v="Provided by Advertiser"/>
    <m/>
    <d v="2019-12-12T00:00:00"/>
    <s v="2019/12/12"/>
    <s v="2019/12/12"/>
    <d v="2019-12-12T00:00:00"/>
    <n v="0"/>
    <x v="0"/>
    <n v="87.72"/>
    <n v="1"/>
    <n v="1"/>
    <n v="42834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c4b6ba2ef3d591d4c7154e5620c9671d1471002faa0ed7fe3dbf3e4bc26fecdd?mediaType=mp4"/>
    <s v="USD"/>
    <n v="68"/>
    <n v="8493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68"/>
    <n v="23"/>
    <n v="1"/>
    <n v="8493"/>
  </r>
  <r>
    <s v="https://www.snap.com/political-ads/asset/97c3f354b6c7bccfd66e6ce5fe3bb84a7a5fc9bdb22fb0f8950273ab565d763f?mediaType=mp4"/>
    <s v="USD"/>
    <n v="10"/>
    <n v="12081"/>
    <s v="2019/11/15 11:59:10Z"/>
    <m/>
    <s v="liberteeshop.com"/>
    <m/>
    <s v="liberteeshop"/>
    <m/>
    <s v="18+"/>
    <s v="united states"/>
    <m/>
    <m/>
    <s v="Provided by Advertiser"/>
    <s v="en"/>
    <d v="2019-11-15T00:00:00"/>
    <s v=""/>
    <s v="2020/02/28"/>
    <d v="2020-02-28T00:00:00"/>
    <n v="105"/>
    <x v="0"/>
    <n v="10"/>
    <n v="105"/>
    <n v="1"/>
    <n v="12081"/>
  </r>
  <r>
    <s v="https://www.snap.com/political-ads/asset/29037010040525adddb59bc8ea35636467689c2259c64530b78e694edd775638?mediaType=mp4"/>
    <s v="USD"/>
    <n v="499"/>
    <n v="143419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499"/>
    <n v="30"/>
    <n v="1"/>
    <n v="143419"/>
  </r>
  <r>
    <s v="https://www.snap.com/political-ads/asset/70f945da3b87c562a9076463649e8e4f3b43ec8b61ade07269e09af081b86584?mediaType=mp4"/>
    <s v="CAD"/>
    <n v="3462"/>
    <n v="963689"/>
    <s v="2019/06/03 04:00:00Z"/>
    <s v="2019/06/24 03:59:59Z"/>
    <s v="Cossette Media Inc"/>
    <m/>
    <s v="Gouvernement du Canada"/>
    <m/>
    <s v="18-24"/>
    <s v="canada"/>
    <m/>
    <m/>
    <s v="Provided by Advertiser"/>
    <s v="fr"/>
    <d v="2019-06-03T00:00:00"/>
    <s v="2019/06/24"/>
    <s v="2019/06/24"/>
    <d v="2019-06-24T00:00:00"/>
    <n v="21"/>
    <x v="0"/>
    <n v="2561.88"/>
    <n v="21"/>
    <n v="1"/>
    <n v="963689"/>
  </r>
  <r>
    <s v="https://www.snap.com/political-ads/asset/ccade9474ae8863f6aabc61414d46d15fe204f33112070ff7605dc2401c1dc92?mediaType=mp4"/>
    <s v="USD"/>
    <n v="5"/>
    <n v="7834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5"/>
    <n v="110"/>
    <n v="1"/>
    <n v="7834"/>
  </r>
  <r>
    <s v="https://www.snap.com/political-ads/asset/1094f5cdea3c6095c1eb4359607165d1f542bb53e44d200a18e9bf62d44e77d5?mediaType=mp4"/>
    <s v="CAD"/>
    <n v="833"/>
    <n v="489994"/>
    <s v="2019/10/30 20:34:40Z"/>
    <s v="2019/12/08 21:34:40Z"/>
    <s v="Cossette Media Inc"/>
    <m/>
    <s v="OPC"/>
    <m/>
    <s v="18-24"/>
    <s v="canada"/>
    <s v="Quebec"/>
    <m/>
    <s v="Provided by Advertiser"/>
    <s v="fr"/>
    <d v="2019-10-30T00:00:00"/>
    <s v="2019/12/08"/>
    <s v="2019/12/08"/>
    <d v="2019-12-08T00:00:00"/>
    <n v="39"/>
    <x v="0"/>
    <n v="616.41999999999996"/>
    <n v="39"/>
    <n v="1"/>
    <n v="489994"/>
  </r>
  <r>
    <s v="https://www.snap.com/political-ads/asset/591b5258abca723b800cb072106a526d455358eddd08f5bc14931eb270bbc58b?mediaType=png"/>
    <s v="USD"/>
    <n v="9"/>
    <n v="1294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9"/>
    <n v="22"/>
    <n v="0"/>
    <n v="1294"/>
  </r>
  <r>
    <s v="https://www.snap.com/political-ads/asset/f8411485ba691b0582bc1de78f24562541c9e0b6eb95457681b66b81e1838347?mediaType=mp4"/>
    <s v="USD"/>
    <n v="1044"/>
    <n v="313867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1044"/>
    <n v="188"/>
    <n v="1"/>
    <n v="313867"/>
  </r>
  <r>
    <s v="https://www.snap.com/political-ads/asset/9c648aaf2e7f179b3a2aa818b862096a28601f863a282d2aefe33c0fdc7ebd49?mediaType=mp4"/>
    <s v="GBP"/>
    <n v="16"/>
    <n v="8972"/>
    <s v="2019/11/25 00:00:5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0.64"/>
    <n v="1"/>
    <n v="1"/>
    <n v="8972"/>
  </r>
  <r>
    <s v="https://www.snap.com/political-ads/asset/cf4110ed66642dee9e810b2c3ee566758a3203523731c96bd3b3431f698a2b65?mediaType=mp4"/>
    <s v="EUR"/>
    <n v="25000"/>
    <n v="4058455"/>
    <s v="2019/09/04 07:36:55Z"/>
    <s v="2019/10/07 07:36:55Z"/>
    <s v="grapevine gmbh"/>
    <m/>
    <s v="Polizei NRW"/>
    <m/>
    <m/>
    <s v="germany"/>
    <s v="Nordrhein - Westfalen"/>
    <m/>
    <s v="Provided by Advertiser"/>
    <m/>
    <d v="2019-09-04T00:00:00"/>
    <s v="2019/10/07"/>
    <s v="2019/10/07"/>
    <d v="2019-10-07T00:00:00"/>
    <n v="33"/>
    <x v="0"/>
    <n v="27500.000000000004"/>
    <n v="33"/>
    <n v="1"/>
    <n v="4058455"/>
  </r>
  <r>
    <s v="https://www.snap.com/political-ads/asset/944eee0debbe165e8aa216be7f58c0681b5bcb4be162446747263ac2af6c66b9?mediaType=mp4"/>
    <s v="EUR"/>
    <n v="1258"/>
    <n v="1102722"/>
    <s v="2019/10/01 08:08:00Z"/>
    <s v="2019/11/15 21:11:00Z"/>
    <s v="dreifive GmbH"/>
    <m/>
    <s v="Rotes Kreuz"/>
    <m/>
    <s v="18-25"/>
    <s v="austria"/>
    <m/>
    <m/>
    <s v="Provided by Advertiser"/>
    <m/>
    <d v="2019-10-01T00:00:00"/>
    <s v="2019/11/15"/>
    <s v="2019/11/15"/>
    <d v="2019-11-15T00:00:00"/>
    <n v="45"/>
    <x v="0"/>
    <n v="1383.8000000000002"/>
    <n v="45"/>
    <n v="1"/>
    <n v="1102722"/>
  </r>
  <r>
    <s v="https://www.snap.com/political-ads/asset/434d52ad8d082364d3857609a4c49ef2e3927e12e869b526a3c15eac18dcab8a?mediaType=mp4"/>
    <s v="USD"/>
    <n v="2960"/>
    <n v="794956"/>
    <s v="2019/07/11 19:55:49Z"/>
    <s v="2019/07/27 02:00:00Z"/>
    <s v="Targeted Victory, LLC"/>
    <m/>
    <s v="NRSC"/>
    <m/>
    <s v="18+"/>
    <s v="united states"/>
    <m/>
    <s v="TV Network Viewers (FOX News Channel)"/>
    <m/>
    <m/>
    <d v="2019-07-11T00:00:00"/>
    <s v="2019/07/27"/>
    <s v="2019/07/27"/>
    <d v="2019-07-27T00:00:00"/>
    <n v="16"/>
    <x v="0"/>
    <n v="2960"/>
    <n v="16"/>
    <n v="1"/>
    <n v="794956"/>
  </r>
  <r>
    <s v="https://www.snap.com/political-ads/asset/e1ecb42f82521e775b5250787aa96dee79bd08a4199cbac55841f3e8e9862d23?mediaType=mp4"/>
    <s v="GBP"/>
    <n v="12"/>
    <n v="5795"/>
    <s v="2019/11/26 00:22:3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5795"/>
  </r>
  <r>
    <s v="https://www.snap.com/political-ads/asset/adc62e6370fa88243399f20fa8e38120981b106ec9a2ab97f4085fc9177e1293?mediaType=mp4"/>
    <s v="USD"/>
    <n v="18"/>
    <n v="1060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8"/>
    <n v="164"/>
    <n v="1"/>
    <n v="10602"/>
  </r>
  <r>
    <s v="https://www.snap.com/political-ads/asset/8d415b34609ea8d276000bb49b741fa8b35bd292630c8a70647cb53502241708?mediaType=mp4"/>
    <s v="USD"/>
    <n v="179"/>
    <n v="22748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0"/>
    <n v="179"/>
    <n v="21"/>
    <n v="1"/>
    <n v="22748"/>
  </r>
  <r>
    <s v="https://www.snap.com/political-ads/asset/12176995d3aae564b9bbce4cb6e840ded2277e23e79ca239315a827de143f85f?mediaType=mp4"/>
    <s v="GBP"/>
    <n v="1999"/>
    <n v="874563"/>
    <s v="2019/11/20 06:00:00Z"/>
    <s v="2019/11/23 23:00:00Z"/>
    <s v="Vote For Your Future"/>
    <s v="General Election"/>
    <s v="Vote For Your Future"/>
    <m/>
    <s v="18-30"/>
    <s v="united kingdom"/>
    <m/>
    <m/>
    <s v="Provided by Advertiser"/>
    <m/>
    <d v="2019-11-20T00:00:00"/>
    <s v="2019/11/23"/>
    <s v="2019/11/23"/>
    <d v="2019-11-23T00:00:00"/>
    <n v="3"/>
    <x v="0"/>
    <n v="2578.71"/>
    <n v="3"/>
    <n v="1"/>
    <n v="874563"/>
  </r>
  <r>
    <s v="https://www.snap.com/political-ads/asset/2a1b4de75737e11092e8a4134391a5c23b3140761eacc054fc444a4ecebd6715?mediaType=jpg"/>
    <s v="USD"/>
    <n v="344"/>
    <n v="137729"/>
    <s v="2019/02/12 02:41:37Z"/>
    <s v="2019/02/27 00:00:00Z"/>
    <s v="Central States Media"/>
    <m/>
    <s v="Friends of Sid Ruckriegel"/>
    <m/>
    <s v="25+"/>
    <s v="united states"/>
    <m/>
    <m/>
    <s v="Provided by Advertiser"/>
    <m/>
    <d v="2019-02-12T00:00:00"/>
    <s v="2019/02/27"/>
    <s v="2019/02/27"/>
    <d v="2019-02-27T00:00:00"/>
    <n v="15"/>
    <x v="2"/>
    <n v="344"/>
    <n v="15"/>
    <n v="0"/>
    <n v="137729"/>
  </r>
  <r>
    <s v="https://www.snap.com/political-ads/asset/d32d94df7441f6bf125e592627caa9d2b3120a04b27e7fb7b8f0a2652077b192?mediaType=mp4"/>
    <s v="USD"/>
    <n v="8"/>
    <n v="3367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8"/>
    <n v="205"/>
    <n v="1"/>
    <n v="3367"/>
  </r>
  <r>
    <s v="https://www.snap.com/political-ads/asset/bf1d08a00a10fcecd73bf90a0b6b1dfdbb14ca4da5cee6c7eeb211cd7ccfd6f8?mediaType=mp4"/>
    <s v="EUR"/>
    <n v="999"/>
    <n v="418098"/>
    <s v="2019/08/31 14:34:46Z"/>
    <s v="2019/09/08 21:34:18Z"/>
    <s v="Fremskrittspartiet"/>
    <m/>
    <s v="Fremskrittspartiet"/>
    <m/>
    <s v="18+"/>
    <s v="norway"/>
    <m/>
    <m/>
    <s v="Provided by Advertiser"/>
    <s v="nb"/>
    <d v="2019-08-31T00:00:00"/>
    <s v="2019/09/08"/>
    <s v="2019/09/08"/>
    <d v="2019-09-08T00:00:00"/>
    <n v="8"/>
    <x v="0"/>
    <n v="1098.9000000000001"/>
    <n v="8"/>
    <n v="1"/>
    <n v="418098"/>
  </r>
  <r>
    <s v="https://www.snap.com/political-ads/asset/eaa834cd4ce6128d357efc82bafe6c666a62e9a4e82f4c1d998ec3158a0d3383?mediaType=mp4"/>
    <s v="USD"/>
    <n v="54"/>
    <n v="1362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54"/>
    <n v="18"/>
    <n v="1"/>
    <n v="1362"/>
  </r>
  <r>
    <s v="https://www.snap.com/political-ads/asset/e18a0794f5f01dfd114af4e26440724610d83db95f86888b6975c7a23affa89b?mediaType=png"/>
    <s v="EUR"/>
    <n v="1628"/>
    <n v="1601863"/>
    <s v="2019/05/15 09:33:57Z"/>
    <s v="2019/05/17 21:59:00Z"/>
    <s v="Dentsu Aegis Network France"/>
    <m/>
    <s v="SIG"/>
    <m/>
    <s v="18-34"/>
    <s v="france"/>
    <m/>
    <s v="Political News Watchers"/>
    <s v="Provided by Advertiser"/>
    <m/>
    <d v="2019-05-15T00:00:00"/>
    <s v="2019/05/17"/>
    <s v="2019/05/17"/>
    <d v="2019-05-17T00:00:00"/>
    <n v="2"/>
    <x v="1"/>
    <n v="1790.8000000000002"/>
    <n v="2"/>
    <n v="0"/>
    <n v="1601863"/>
  </r>
  <r>
    <s v="https://www.snap.com/political-ads/asset/99207f4e238f3b3e52efa8f0618307bb08f5f8c32d5af0fbe3b6c55738e1e705?mediaType=png"/>
    <s v="USD"/>
    <n v="68"/>
    <n v="37747"/>
    <s v="2019/09/05 16:34:16Z"/>
    <s v="2019/09/12 16:33:58Z"/>
    <s v="CommonAlly PBC"/>
    <m/>
    <s v="CommonAlly"/>
    <m/>
    <m/>
    <s v="united states"/>
    <m/>
    <m/>
    <s v="Provided by Advertiser"/>
    <m/>
    <d v="2019-09-05T00:00:00"/>
    <s v="2019/09/12"/>
    <s v="2019/09/12"/>
    <d v="2019-09-12T00:00:00"/>
    <n v="7"/>
    <x v="1"/>
    <n v="68"/>
    <n v="7"/>
    <n v="0"/>
    <n v="37747"/>
  </r>
  <r>
    <s v="https://www.snap.com/political-ads/asset/eccbd5b666185631e618bda3c7d409e5fc8f335b847c9e3237fe813942094313?mediaType=mp4"/>
    <s v="USD"/>
    <n v="292"/>
    <n v="169522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292"/>
    <n v="226"/>
    <n v="1"/>
    <n v="169522"/>
  </r>
  <r>
    <s v="https://www.snap.com/political-ads/asset/05c02787d4d801b42499dcec19b5c56bed698d7adb894ba98c10f62fb17ff70d?mediaType=mp4"/>
    <s v="USD"/>
    <n v="2188"/>
    <n v="636458"/>
    <s v="2019/09/03 21:30:08Z"/>
    <s v="2019/09/09 19:00:00Z"/>
    <s v="MiljÃ¸partiet De GrÃ¸nne"/>
    <m/>
    <s v="MiljÃ¸partiet De GrÃ¸nne"/>
    <m/>
    <s v="18-34"/>
    <s v="norway"/>
    <m/>
    <m/>
    <s v="Provided by Advertiser"/>
    <s v="nb"/>
    <d v="2019-09-03T00:00:00"/>
    <s v="2019/09/09"/>
    <s v="2019/09/09"/>
    <d v="2019-09-09T00:00:00"/>
    <n v="6"/>
    <x v="0"/>
    <n v="2188"/>
    <n v="6"/>
    <n v="1"/>
    <n v="636458"/>
  </r>
  <r>
    <s v="https://www.snap.com/political-ads/asset/49582cb5d71219f774dcc689701b69d89bf86199a6b8d98fe8a7c52520cbe27f?mediaType=mp4"/>
    <s v="USD"/>
    <n v="727"/>
    <n v="101834"/>
    <s v="2019/12/03 16:18:52Z"/>
    <s v="2020/01/01 04:59:52Z"/>
    <s v="Pete for America"/>
    <s v="Pete for America "/>
    <s v="Pete for America"/>
    <m/>
    <s v="17+"/>
    <s v="united states"/>
    <s v="South Carolina"/>
    <m/>
    <s v="Provided by Advertiser"/>
    <m/>
    <d v="2019-12-03T00:00:00"/>
    <s v="2020/01/01"/>
    <s v="2020/01/01"/>
    <d v="2020-01-01T00:00:00"/>
    <n v="29"/>
    <x v="0"/>
    <n v="727"/>
    <n v="29"/>
    <n v="1"/>
    <n v="101834"/>
  </r>
  <r>
    <s v="https://www.snap.com/political-ads/asset/710182f580a11416f54666d92d345d35206494d0f3bf618ef7ecdb6de03171ec?mediaType=mp4"/>
    <s v="GBP"/>
    <n v="6000"/>
    <n v="587993"/>
    <s v="2019/12/09 20:39:40Z"/>
    <s v="2019/12/12 21:36:02Z"/>
    <s v="Momentum"/>
    <s v="Momentum General Election"/>
    <s v="Momentum"/>
    <m/>
    <s v="18+"/>
    <s v="united kingdom"/>
    <m/>
    <m/>
    <s v="Provided by Advertiser"/>
    <s v="en"/>
    <d v="2019-12-09T00:00:00"/>
    <s v="2019/12/12"/>
    <s v="2019/12/12"/>
    <d v="2019-12-12T00:00:00"/>
    <n v="3"/>
    <x v="0"/>
    <n v="7740"/>
    <n v="3"/>
    <n v="1"/>
    <n v="587993"/>
  </r>
  <r>
    <s v="https://www.snap.com/political-ads/asset/228c67c87e61257b6e3da34f161a9c20cf2548f0a2cf0b48284a95b6861e6d57?mediaType=mp4"/>
    <s v="EUR"/>
    <n v="258"/>
    <n v="341855"/>
    <s v="2019/10/02 16:49:19Z"/>
    <s v="2019/10/23 21:59:26Z"/>
    <s v="ORIXA MEDIA"/>
    <m/>
    <s v="CCFD-Terre Solidaire"/>
    <m/>
    <s v="17+"/>
    <s v="france"/>
    <m/>
    <s v="Political News Watchers"/>
    <s v="Provided by Advertiser"/>
    <s v="fr"/>
    <d v="2019-10-02T00:00:00"/>
    <s v="2019/10/23"/>
    <s v="2019/10/23"/>
    <d v="2019-10-23T00:00:00"/>
    <n v="21"/>
    <x v="0"/>
    <n v="283.8"/>
    <n v="21"/>
    <n v="1"/>
    <n v="341855"/>
  </r>
  <r>
    <s v="https://www.snap.com/political-ads/asset/317f82551f8491420f5c64a5835022ee89d96d1d979a6a4cab35be7e39ebd179?mediaType=mp4"/>
    <s v="USD"/>
    <n v="157"/>
    <n v="48207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57"/>
    <n v="162"/>
    <n v="1"/>
    <n v="48207"/>
  </r>
  <r>
    <s v="https://www.snap.com/political-ads/asset/644c3f8733997b697b6be0fb7aa2da58fa4b9490e63970c55f9fdaf789f7867d?mediaType=png"/>
    <s v="USD"/>
    <n v="148"/>
    <n v="49395"/>
    <s v="2019/09/29 03:27:32Z"/>
    <s v="2019/11/06 22:27:04Z"/>
    <s v="Stowell for Sheriff"/>
    <s v="William Stowell"/>
    <s v="Stowell for Sheriff"/>
    <m/>
    <s v="17+"/>
    <s v="united states"/>
    <s v="Virginia"/>
    <s v="Collegiates"/>
    <s v="Provided by Advertiser"/>
    <s v="en"/>
    <d v="2019-09-29T00:00:00"/>
    <s v="2019/11/06"/>
    <s v="2019/11/06"/>
    <d v="2019-11-06T00:00:00"/>
    <n v="38"/>
    <x v="1"/>
    <n v="148"/>
    <n v="38"/>
    <n v="0"/>
    <n v="49395"/>
  </r>
  <r>
    <s v="https://www.snap.com/political-ads/asset/22049857ccdb45e1f6e24bcc2c8ec15550649d2dd7f41f7fe8e04bd7f10a31c5?mediaType=mp4"/>
    <s v="CAD"/>
    <n v="378"/>
    <n v="193975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279.71999999999997"/>
    <n v="93"/>
    <n v="1"/>
    <n v="193975"/>
  </r>
  <r>
    <s v="https://www.snap.com/political-ads/asset/bb790d0aeb1bb85d603f44ecdf7c2e9eeac4fd87f94215e3ddd4b98b751d9479?mediaType=mp4"/>
    <s v="EUR"/>
    <n v="10"/>
    <n v="6407"/>
    <s v="2019/05/06 12:07:38Z"/>
    <s v="2019/05/26 15:29:12Z"/>
    <s v="Xaxis Light Reaction Austria"/>
    <m/>
    <s v="SPÃ–"/>
    <m/>
    <m/>
    <s v="austria"/>
    <m/>
    <m/>
    <m/>
    <m/>
    <d v="2019-05-06T00:00:00"/>
    <s v="2019/05/26"/>
    <s v="2019/05/26"/>
    <d v="2019-05-26T00:00:00"/>
    <n v="20"/>
    <x v="0"/>
    <n v="11"/>
    <n v="20"/>
    <n v="1"/>
    <n v="6407"/>
  </r>
  <r>
    <s v="https://www.snap.com/political-ads/asset/e96eb575b75cfe3ded92d3bb281c5dd2a27504262f910738b3df4b04d7cc7386?mediaType=jpg"/>
    <s v="EUR"/>
    <n v="449"/>
    <n v="156397"/>
    <s v="2019/12/22 23:00:00Z"/>
    <s v="2019/12/23 22:59:59Z"/>
    <s v="DNB Bank ASA"/>
    <m/>
    <s v="DNB"/>
    <m/>
    <s v="18+"/>
    <s v="norway"/>
    <m/>
    <m/>
    <s v="Provided by Advertiser"/>
    <m/>
    <d v="2019-12-22T00:00:00"/>
    <s v="2019/12/23"/>
    <s v="2019/12/23"/>
    <d v="2019-12-23T00:00:00"/>
    <n v="1"/>
    <x v="2"/>
    <n v="493.90000000000003"/>
    <n v="1"/>
    <n v="0"/>
    <n v="156397"/>
  </r>
  <r>
    <s v="https://www.snap.com/political-ads/asset/32c63c1105bacb4f4480d471e836d0f19619714eae6de7523b8129f6ad343a6e?mediaType=mp4"/>
    <s v="GBP"/>
    <n v="1347"/>
    <n v="710273"/>
    <s v="2019/11/20 19:20:00Z"/>
    <s v="2019/11/26 18:58:58Z"/>
    <s v="If Not Now Digital Ltd"/>
    <s v="Register to Vote "/>
    <s v="If Not Now Digital Ltd"/>
    <m/>
    <s v="18-30"/>
    <s v="united kingdom"/>
    <m/>
    <m/>
    <s v="Provided by Advertiser"/>
    <m/>
    <d v="2019-11-20T00:00:00"/>
    <s v="2019/11/26"/>
    <s v="2019/11/26"/>
    <d v="2019-11-26T00:00:00"/>
    <n v="6"/>
    <x v="0"/>
    <n v="1737.63"/>
    <n v="6"/>
    <n v="1"/>
    <n v="710273"/>
  </r>
  <r>
    <s v="https://www.snap.com/political-ads/asset/9dd80f26a608b10100359e0032f0a30bdd25b5f2ddd1ea5d7ab6bab84a6c496b?mediaType=mp4"/>
    <s v="USD"/>
    <n v="9"/>
    <n v="3713"/>
    <s v="2019/08/01 18:52:37Z"/>
    <s v="2019/09/24 03:59:59Z"/>
    <s v="ACRONYM"/>
    <m/>
    <s v="ACRONYM"/>
    <m/>
    <s v="18+"/>
    <s v="united states"/>
    <s v="Virginia"/>
    <m/>
    <m/>
    <m/>
    <d v="2019-08-01T00:00:00"/>
    <s v="2019/09/24"/>
    <s v="2019/09/24"/>
    <d v="2019-09-24T00:00:00"/>
    <n v="54"/>
    <x v="0"/>
    <n v="9"/>
    <n v="54"/>
    <n v="1"/>
    <n v="3713"/>
  </r>
  <r>
    <s v="https://www.snap.com/political-ads/asset/c1530241632f4b3f1d437ae8eed8773bb3d90eaf48d1837d827d9577b7b546d6?mediaType=mp4;https://www.snap.com/political-ads/asset/771a343d93ed4d4001c2e8a8237467d54ba4446d3407d39f8f0313225c357611?mediaType=mp4;https://www.snap.com/political-ads/asset/791d8e3d18c826c51465f6bbf021f29affc1b27315eb06c03f46a8e50314349e?mediaType=mp4"/>
    <s v="USD"/>
    <n v="479"/>
    <n v="508470"/>
    <s v="2019/03/21 14:10:38Z"/>
    <s v="2019/04/14 14:10:38Z"/>
    <s v="Southern Environmental Law Center"/>
    <m/>
    <s v="SELC"/>
    <m/>
    <m/>
    <s v="united states"/>
    <s v="Alabama,Georgia,Virginia,Tennessee,South Carolina,North Carolina"/>
    <s v="Advocates &amp; Activists,Green Living Enthusiasts,Philanthropists,Eco-Conscious Shoppers,Home Movie Viewers (Documentary),TV Network Viewers (MSNBC)"/>
    <s v="Provided by Advertiser"/>
    <m/>
    <d v="2019-03-21T00:00:00"/>
    <s v="2019/04/14"/>
    <s v="2019/04/14"/>
    <d v="2019-04-14T00:00:00"/>
    <n v="24"/>
    <x v="0"/>
    <n v="479"/>
    <n v="24"/>
    <n v="1"/>
    <n v="508470"/>
  </r>
  <r>
    <s v="https://www.snap.com/political-ads/asset/cf4110ed66642dee9e810b2c3ee566758a3203523731c96bd3b3431f698a2b65?mediaType=mp4"/>
    <s v="EUR"/>
    <n v="10000"/>
    <n v="1592059"/>
    <s v="2019/10/21 04:00:00Z"/>
    <s v="2019/11/03 13:15:47Z"/>
    <s v="grapevine gmbh"/>
    <m/>
    <s v="Polizei NRW"/>
    <m/>
    <m/>
    <s v="germany"/>
    <s v="Nordrhein - Westfalen"/>
    <m/>
    <s v="Provided by Advertiser"/>
    <m/>
    <d v="2019-10-21T00:00:00"/>
    <s v="2019/11/03"/>
    <s v="2019/11/03"/>
    <d v="2019-11-03T00:00:00"/>
    <n v="13"/>
    <x v="0"/>
    <n v="11000"/>
    <n v="13"/>
    <n v="1"/>
    <n v="1592059"/>
  </r>
  <r>
    <s v="https://www.snap.com/political-ads/asset/c7c5112ea5d714f6c4630553685ae119a053dd2f37134fe0f761983a22fa7f2f?mediaType=mp4"/>
    <s v="EUR"/>
    <n v="1000"/>
    <n v="420890"/>
    <s v="2019/08/31 14:38:59Z"/>
    <s v="2019/09/08 14:38:39Z"/>
    <s v="Fremskrittspartiet"/>
    <m/>
    <s v="Fremskrittspartiet"/>
    <m/>
    <s v="18+"/>
    <s v="norway"/>
    <m/>
    <m/>
    <s v="Provided by Advertiser"/>
    <s v="nb"/>
    <d v="2019-08-31T00:00:00"/>
    <s v="2019/09/08"/>
    <s v="2019/09/08"/>
    <d v="2019-09-08T00:00:00"/>
    <n v="8"/>
    <x v="0"/>
    <n v="1100"/>
    <n v="8"/>
    <n v="1"/>
    <n v="420890"/>
  </r>
  <r>
    <s v="https://www.snap.com/political-ads/asset/69023fc90bde41590e4fd087b5f127043cf34764de9684954ea1357c32a15d41?mediaType=mov"/>
    <s v="CAD"/>
    <n v="437"/>
    <n v="172297"/>
    <s v="2019/08/01 21:50:20Z"/>
    <s v="2019/08/08 06:59:59Z"/>
    <s v="The Aber Group"/>
    <m/>
    <s v="Plan International Canada"/>
    <m/>
    <m/>
    <s v="canada"/>
    <m/>
    <s v="Advocates &amp; Activists,Do-It-Yourselfers,Crime &amp; Mystery Genre Fans,Fun Trivia &amp; Quiz Fanatics,Hipsters &amp; Trendsetters,Home Decoristas,Math &amp; Science Enthusiasts,Wellness &amp; Healthy Lifestyle"/>
    <m/>
    <s v="en"/>
    <d v="2019-08-01T00:00:00"/>
    <s v="2019/08/08"/>
    <s v="2019/08/08"/>
    <d v="2019-08-08T00:00:00"/>
    <n v="7"/>
    <x v="3"/>
    <n v="323.38"/>
    <n v="7"/>
    <n v="0"/>
    <n v="172297"/>
  </r>
  <r>
    <s v="https://www.snap.com/political-ads/asset/1ccdb5e25848726341df6181d35417db0635b21f4cbe7d86ab41b27ac02e114e?mediaType=mp4"/>
    <s v="EUR"/>
    <n v="1335"/>
    <n v="203363"/>
    <s v="2019/09/23 08:39:37Z"/>
    <s v="2019/10/20 20:32:35Z"/>
    <s v="DNB Bank ASA"/>
    <m/>
    <s v="DNB"/>
    <m/>
    <s v="35++"/>
    <s v="norway"/>
    <m/>
    <m/>
    <s v="Provided by Advertiser"/>
    <m/>
    <d v="2019-09-23T00:00:00"/>
    <s v="2019/10/20"/>
    <s v="2019/10/20"/>
    <d v="2019-10-20T00:00:00"/>
    <n v="27"/>
    <x v="0"/>
    <n v="1468.5000000000002"/>
    <n v="27"/>
    <n v="1"/>
    <n v="203363"/>
  </r>
  <r>
    <s v="https://www.snap.com/political-ads/asset/22b2efc500e94e25ac6116925b4cb543a8815800566e7abcb3e64a92f22f1ca9?mediaType=mp4"/>
    <s v="USD"/>
    <n v="141"/>
    <n v="127231"/>
    <s v="2019/04/05 09:32:08Z"/>
    <s v="2019/04/12 18:30:00Z"/>
    <s v="Smile Internet Technologies Private Limited"/>
    <m/>
    <s v="INDIAN YOUTH CONGRESS"/>
    <m/>
    <s v="18+"/>
    <s v="india"/>
    <s v="Maharashtra"/>
    <m/>
    <s v="Provided by Advertiser"/>
    <m/>
    <d v="2019-04-05T00:00:00"/>
    <s v="2019/04/12"/>
    <s v="2019/04/12"/>
    <d v="2019-04-12T00:00:00"/>
    <n v="7"/>
    <x v="0"/>
    <n v="141"/>
    <n v="7"/>
    <n v="1"/>
    <n v="127231"/>
  </r>
  <r>
    <s v="https://www.snap.com/political-ads/asset/a7fc51978adf3ebceca19ceb190813f37714722a30da81e7d448b81f1937bea3?mediaType=mp4"/>
    <s v="EUR"/>
    <n v="52"/>
    <n v="33636"/>
    <s v="2019/01/26 23:00:00Z"/>
    <s v="2019/01/31 09:00:00Z"/>
    <s v="Venstres Ungdom"/>
    <m/>
    <s v="Venstres Ungdom"/>
    <m/>
    <s v="14-16"/>
    <s v="denmark"/>
    <m/>
    <m/>
    <s v="Provided by Advertiser"/>
    <s v="da"/>
    <d v="2019-01-26T00:00:00"/>
    <s v="2019/01/31"/>
    <s v="2019/01/31"/>
    <d v="2019-01-31T00:00:00"/>
    <n v="5"/>
    <x v="0"/>
    <n v="57.2"/>
    <n v="5"/>
    <n v="1"/>
    <n v="33636"/>
  </r>
  <r>
    <s v="https://www.snap.com/political-ads/asset/ce850927ec72b0817655070c242d8e1752e99390137995750b08133570ea3157?mediaType=mp4"/>
    <s v="USD"/>
    <n v="222"/>
    <n v="57207"/>
    <s v="2019/03/26 17:20:07Z"/>
    <s v="2019/04/07 20:20:07Z"/>
    <s v="Kikkut kommunikasjon as"/>
    <m/>
    <s v="Norsk Sykepleierforbund"/>
    <m/>
    <s v="25+"/>
    <s v="norway"/>
    <m/>
    <s v="Bookworms &amp; Avid Readers,Business News Watchers,News Watchers,Parents &amp; Family-Focused,Wellness &amp; Healthy Lifestyle"/>
    <s v="Provided by Advertiser"/>
    <m/>
    <d v="2019-03-26T00:00:00"/>
    <s v="2019/04/07"/>
    <s v="2019/04/07"/>
    <d v="2019-04-07T00:00:00"/>
    <n v="12"/>
    <x v="0"/>
    <n v="222"/>
    <n v="12"/>
    <n v="1"/>
    <n v="57207"/>
  </r>
  <r>
    <s v="https://www.snap.com/political-ads/asset/55e832a49b6113f4be9848fdf169a26e889aa9d83a700b77159955920315d0f0?mediaType=mp4"/>
    <s v="USD"/>
    <n v="3637"/>
    <n v="1507052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0"/>
    <n v="3637"/>
    <n v="27"/>
    <n v="1"/>
    <n v="1507052"/>
  </r>
  <r>
    <s v="https://www.snap.com/political-ads/asset/95ee301277902ecff9aadd69b063aecd27c4bf4de2933fb2f81454b2f5b95a2a?mediaType=mp4"/>
    <s v="GBP"/>
    <n v="58"/>
    <n v="19827"/>
    <s v="2019/11/22 06:00:00Z"/>
    <s v="2019/11/25 23:59:59Z"/>
    <s v="Vote For Your Future"/>
    <s v="General Election"/>
    <s v="Vote For Your Future"/>
    <m/>
    <s v="18-24"/>
    <s v="united kingdom"/>
    <m/>
    <s v="Collegiates"/>
    <s v="Provided by Advertiser"/>
    <m/>
    <d v="2019-11-22T00:00:00"/>
    <s v="2019/11/25"/>
    <s v="2019/11/25"/>
    <d v="2019-11-25T00:00:00"/>
    <n v="3"/>
    <x v="0"/>
    <n v="74.820000000000007"/>
    <n v="3"/>
    <n v="1"/>
    <n v="19827"/>
  </r>
  <r>
    <s v="https://www.snap.com/political-ads/asset/4c921b32b4e2c2a5651e4d62f96e981974b17f2f332395839ca6cc004c6611a1?mediaType=mp4"/>
    <s v="USD"/>
    <n v="116"/>
    <n v="26305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16"/>
    <n v="162"/>
    <n v="1"/>
    <n v="26305"/>
  </r>
  <r>
    <s v="https://www.snap.com/political-ads/asset/0620a2778a00389c17e0054da4041a8c6954ee2fa22764cebc1525faeac66cc6?mediaType=png"/>
    <s v="USD"/>
    <n v="70"/>
    <n v="17718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70"/>
    <n v="19"/>
    <n v="0"/>
    <n v="17718"/>
  </r>
  <r>
    <s v="https://www.snap.com/political-ads/asset/b0d92b1117e1318c593b8d19b0cecc05bb9a5ff2983f81afbfba29e2ca50d4f6?mediaType=png"/>
    <s v="EUR"/>
    <n v="67"/>
    <n v="40121"/>
    <s v="2019/10/02 14:54:15Z"/>
    <s v="2019/10/04 20:43:16Z"/>
    <s v="Avaaz Foundation"/>
    <m/>
    <s v="Avaaz Foundation"/>
    <s v="FEMALE"/>
    <m/>
    <s v="poland"/>
    <m/>
    <m/>
    <s v="Provided by Advertiser"/>
    <m/>
    <d v="2019-10-02T00:00:00"/>
    <s v="2019/10/04"/>
    <s v="2019/10/04"/>
    <d v="2019-10-04T00:00:00"/>
    <n v="2"/>
    <x v="1"/>
    <n v="73.7"/>
    <n v="2"/>
    <n v="0"/>
    <n v="40121"/>
  </r>
  <r>
    <s v="https://www.snap.com/political-ads/asset/dab0333a5d81b19e9168fbf950e899cdb7515eaff609a470fc52d7bc4a9e6a7b?mediaType=mp4"/>
    <s v="GBP"/>
    <n v="0"/>
    <n v="633"/>
    <s v="2019/10/08 12:30:16Z"/>
    <s v="2019/11/22 22:59:00Z"/>
    <s v="NHO"/>
    <m/>
    <s v="NÃ¦ringslivets Hovedorganisasjon"/>
    <s v="FEMALE"/>
    <s v="16-"/>
    <s v="norway"/>
    <m/>
    <m/>
    <s v="Provided by Advertiser"/>
    <m/>
    <d v="2019-10-08T00:00:00"/>
    <s v="2019/11/22"/>
    <s v="2019/11/22"/>
    <d v="2019-11-22T00:00:00"/>
    <n v="45"/>
    <x v="0"/>
    <n v="0"/>
    <n v="45"/>
    <n v="1"/>
    <n v="633"/>
  </r>
  <r>
    <s v="https://www.snap.com/political-ads/asset/bcbda396ccbf1e9d135aae43b3c1cfd40e7d7b68eff838db0b2cb51e873dda89?mediaType=mp4"/>
    <s v="USD"/>
    <n v="2496"/>
    <n v="995365"/>
    <s v="2019/03/01 18:15:07Z"/>
    <s v="2019/03/18 20:15:10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s v="en"/>
    <d v="2019-03-01T00:00:00"/>
    <s v="2019/03/18"/>
    <s v="2019/03/18"/>
    <d v="2019-03-18T00:00:00"/>
    <n v="17"/>
    <x v="0"/>
    <n v="2496"/>
    <n v="17"/>
    <n v="1"/>
    <n v="995365"/>
  </r>
  <r>
    <s v="https://www.snap.com/political-ads/asset/2853f37e3fcc797e108bd3d15a165a536fef141e2b1b8395a973b21f90bb2aab?mediaType=png"/>
    <s v="USD"/>
    <n v="18"/>
    <n v="1094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8"/>
    <n v="19"/>
    <n v="0"/>
    <n v="1094"/>
  </r>
  <r>
    <s v="https://www.snap.com/political-ads/asset/df7b187754e2f8bb872fc83f7ade43b5c8535669943c3d9a43cc63b077ffdee3?mediaType=mov"/>
    <s v="CAD"/>
    <n v="302"/>
    <n v="38092"/>
    <s v="2019/11/04 16:00:00Z"/>
    <s v="2020/01/01 04:59:59Z"/>
    <s v="The Aber Group"/>
    <m/>
    <s v="Plan International Canada"/>
    <m/>
    <s v="21+"/>
    <s v="canada"/>
    <m/>
    <s v="Green Living Enthusiasts,Philanthropists,Shoppers"/>
    <m/>
    <s v="en"/>
    <d v="2019-11-04T00:00:00"/>
    <s v="2020/01/01"/>
    <s v="2020/01/01"/>
    <d v="2020-01-01T00:00:00"/>
    <n v="58"/>
    <x v="3"/>
    <n v="223.48"/>
    <n v="58"/>
    <n v="0"/>
    <n v="38092"/>
  </r>
  <r>
    <s v="https://www.snap.com/political-ads/asset/3a9e7fe7508370715b48b23dfa0e64ec147835c6aef76c73b79cb8aa5b4a95c3?mediaType=mp4"/>
    <s v="USD"/>
    <n v="876"/>
    <n v="234346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876"/>
    <n v="30"/>
    <n v="1"/>
    <n v="234346"/>
  </r>
  <r>
    <s v="https://www.snap.com/political-ads/asset/853d3af115e9b83aed07d7661e6d712797a3920b84b3be71f861aea08987c013?mediaType=mp4"/>
    <s v="EUR"/>
    <n v="553"/>
    <n v="108165"/>
    <s v="2019/11/28 15:25:22Z"/>
    <s v="2019/12/31 15:17:27Z"/>
    <s v="Digital Opptur"/>
    <s v="Frelsesarmeen"/>
    <s v="Frelsesarmeen"/>
    <m/>
    <s v="35-45"/>
    <s v="norway"/>
    <m/>
    <m/>
    <s v="Provided by Advertiser"/>
    <m/>
    <d v="2019-11-28T00:00:00"/>
    <s v="2019/12/31"/>
    <s v="2019/12/31"/>
    <d v="2019-12-31T00:00:00"/>
    <n v="33"/>
    <x v="0"/>
    <n v="608.30000000000007"/>
    <n v="33"/>
    <n v="1"/>
    <n v="108165"/>
  </r>
  <r>
    <s v="https://www.snap.com/political-ads/asset/ccade9474ae8863f6aabc61414d46d15fe204f33112070ff7605dc2401c1dc92?mediaType=mp4"/>
    <s v="USD"/>
    <n v="3"/>
    <n v="4554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3"/>
    <n v="110"/>
    <n v="1"/>
    <n v="4554"/>
  </r>
  <r>
    <s v="https://www.snap.com/political-ads/asset/670c99bbfd777619cb293e7dfac0009d313a1fe68b1c71165a4b0faff49d48f1?mediaType=mp4"/>
    <s v="GBP"/>
    <n v="467"/>
    <n v="334925"/>
    <s v="2019/07/06 23:06:26Z"/>
    <s v="2019/08/02 23:06:26Z"/>
    <s v="Arbeiderpartiet i Bergen"/>
    <m/>
    <s v="Vestland Arbeidarparti"/>
    <m/>
    <s v="17+"/>
    <s v="norway"/>
    <m/>
    <m/>
    <s v="Provided by Advertiser"/>
    <m/>
    <d v="2019-07-06T00:00:00"/>
    <s v="2019/08/02"/>
    <s v="2019/08/02"/>
    <d v="2019-08-02T00:00:00"/>
    <n v="27"/>
    <x v="0"/>
    <n v="602.43000000000006"/>
    <n v="27"/>
    <n v="1"/>
    <n v="334925"/>
  </r>
  <r>
    <s v="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"/>
    <s v="USD"/>
    <n v="207"/>
    <n v="55280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207"/>
    <n v="19"/>
    <n v="1"/>
    <n v="55280"/>
  </r>
  <r>
    <s v="https://www.snap.com/political-ads/asset/cb9c2445beefff51016f41dbea843e2659de739800f583877c4fe0a4164beae3?mediaType=mp4"/>
    <s v="EUR"/>
    <n v="1"/>
    <n v="1264"/>
    <s v="2019/08/09 13:38:06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1.1000000000000001"/>
    <n v="203"/>
    <n v="1"/>
    <n v="1264"/>
  </r>
  <r>
    <s v="https://www.snap.com/political-ads/asset/c88d2f1cb7a8469fff113188eba7a7ff39cf4453a6885b0bd86c9f3dc1a4f661?mediaType=jpg"/>
    <s v="USD"/>
    <n v="100"/>
    <n v="7754"/>
    <s v="2019/05/03 09:33:48Z"/>
    <s v="2019/05/08 14:59:59Z"/>
    <s v="Ad Dynamo"/>
    <m/>
    <s v="IEC South Africa"/>
    <m/>
    <s v="18+"/>
    <s v="south africa"/>
    <m/>
    <m/>
    <s v="Provided by Advertiser"/>
    <m/>
    <d v="2019-05-03T00:00:00"/>
    <s v="2019/05/08"/>
    <s v="2019/05/08"/>
    <d v="2019-05-08T00:00:00"/>
    <n v="5"/>
    <x v="2"/>
    <n v="100"/>
    <n v="5"/>
    <n v="0"/>
    <n v="7754"/>
  </r>
  <r>
    <s v="https://www.snap.com/political-ads/asset/ec6a619b8e117fe5b08190a1d65ba2f7f392aab8551346823a6ea33821ae1853?mediaType=mp4;https://www.snap.com/political-ads/asset/06b49f8cc78150b8e333918ae7b06b9ae4273e85f94bef255599a06a7bdca43c?mediaType=mp4;https://www.snap.com/political-ads/asset/5050062c9023f2a0b10046f6743488503fc5dfa5eefef60ee88331e072e15e06?mediaType=mp4"/>
    <s v="EUR"/>
    <n v="147"/>
    <n v="179210"/>
    <s v="2019/11/28 13:31:25Z"/>
    <s v="2019/12/31 13:17:20Z"/>
    <s v="Digital Opptur"/>
    <s v="Julegryta"/>
    <s v="Frelsesarmeen"/>
    <m/>
    <s v="17-35"/>
    <s v="norway"/>
    <m/>
    <m/>
    <s v="Provided by Advertiser"/>
    <m/>
    <d v="2019-11-28T00:00:00"/>
    <s v="2019/12/31"/>
    <s v="2019/12/31"/>
    <d v="2019-12-31T00:00:00"/>
    <n v="33"/>
    <x v="0"/>
    <n v="161.70000000000002"/>
    <n v="33"/>
    <n v="1"/>
    <n v="179210"/>
  </r>
  <r>
    <s v="https://www.snap.com/political-ads/asset/020b39608c9613ce2516987e089ca1b90754c378669bc7d1136c50dd4f41b37a?mediaType=mp4"/>
    <s v="CAD"/>
    <n v="617"/>
    <n v="218553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456.58"/>
    <n v="66"/>
    <n v="1"/>
    <n v="218553"/>
  </r>
  <r>
    <s v="https://www.snap.com/political-ads/asset/a91b634cae47b8a663160b3056e17f3d5c3092f9c3a74d0b1c046122595106a6?mediaType=png"/>
    <s v="USD"/>
    <n v="44"/>
    <n v="5177"/>
    <s v="2019/03/20 14:51:17Z"/>
    <s v="2019/04/04 03:59:59Z"/>
    <s v="Unilever US - 360i"/>
    <m/>
    <s v="Ben &amp; Jerry's"/>
    <m/>
    <s v="18+"/>
    <s v="united states"/>
    <m/>
    <s v="TV Network Viewers (ABC),TV Network Viewers (CBS),TV Network Viewers (CNN),TV Network Viewers (MSNBC),TV Network Viewers (NBC),TV Network Viewers (PBS)"/>
    <m/>
    <s v="en"/>
    <d v="2019-03-20T00:00:00"/>
    <s v="2019/04/04"/>
    <s v="2019/04/04"/>
    <d v="2019-04-04T00:00:00"/>
    <n v="15"/>
    <x v="1"/>
    <n v="44"/>
    <n v="15"/>
    <n v="0"/>
    <n v="5177"/>
  </r>
  <r>
    <s v="https://www.snap.com/political-ads/asset/86d2538bfc525f0f64fd1f8e740eb678f11d73c0c28a6871a73f9d1214a0e9af?mediaType=mp4"/>
    <s v="USD"/>
    <n v="174"/>
    <n v="49597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74"/>
    <n v="164"/>
    <n v="1"/>
    <n v="49597"/>
  </r>
  <r>
    <s v="https://www.snap.com/political-ads/asset/1077efa1ca90a30f7fa1514fb2e3b3a4dabc6c80c2158ede8cf23eadb498a0ef?mediaType=mp4"/>
    <s v="GBP"/>
    <n v="1845"/>
    <n v="1716394"/>
    <s v="2019/06/04 11:28:46Z"/>
    <s v="2019/08/27 08:45:34Z"/>
    <s v="Manning Gottlieb OMD - OmniGOV"/>
    <m/>
    <s v="DEFRA"/>
    <m/>
    <s v="16-24"/>
    <s v="united kingdom"/>
    <m/>
    <s v="Sports Fans"/>
    <s v="Provided by Advertiser"/>
    <m/>
    <d v="2019-06-04T00:00:00"/>
    <s v="2019/08/27"/>
    <s v="2019/08/27"/>
    <d v="2019-08-27T00:00:00"/>
    <n v="84"/>
    <x v="0"/>
    <n v="2380.0500000000002"/>
    <n v="84"/>
    <n v="1"/>
    <n v="1716394"/>
  </r>
  <r>
    <s v="https://www.snap.com/political-ads/asset/f67064540a1dcd3fbf689892b1469229e0de355f00a40c32e58aaf682e655101?mediaType=mp4"/>
    <s v="USD"/>
    <n v="159"/>
    <n v="15497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59"/>
    <n v="164"/>
    <n v="1"/>
    <n v="154971"/>
  </r>
  <r>
    <s v="https://www.snap.com/political-ads/asset/90cd5998018a20c704f0a1c090c8a3123edabd10d62d886dc3ad8491a8fc29d5?mediaType=mp4"/>
    <s v="USD"/>
    <n v="32"/>
    <n v="16059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2"/>
    <n v="164"/>
    <n v="1"/>
    <n v="16059"/>
  </r>
  <r>
    <s v="https://www.snap.com/political-ads/asset/47101b67df8728f0a4716d2f993f519cb94d7594cc82537dab1482cbfc4d0cb5?mediaType=mp4"/>
    <s v="USD"/>
    <n v="41"/>
    <n v="19418"/>
    <s v="2019/05/07 11:38:47Z"/>
    <s v="2019/05/11 20:28:39Z"/>
    <s v="SÃ¸renValgreen"/>
    <m/>
    <s v="SÃ¸ren Valgreen Knudsen"/>
    <m/>
    <s v="21-25"/>
    <s v="denmark"/>
    <s v="Nordjylland"/>
    <m/>
    <s v="Provided by Advertiser"/>
    <s v="da"/>
    <d v="2019-05-07T00:00:00"/>
    <s v="2019/05/11"/>
    <s v="2019/05/11"/>
    <d v="2019-05-11T00:00:00"/>
    <n v="4"/>
    <x v="0"/>
    <n v="41"/>
    <n v="4"/>
    <n v="1"/>
    <n v="19418"/>
  </r>
  <r>
    <s v="https://www.snap.com/political-ads/asset/94e841419fd99b223859be465b3a4b8fc9dd55d4277367867d93847df6394434?mediaType=mp4"/>
    <s v="GBP"/>
    <n v="13"/>
    <n v="6700"/>
    <s v="2019/11/26 00:12:08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6.77"/>
    <n v="1"/>
    <n v="1"/>
    <n v="6700"/>
  </r>
  <r>
    <s v="https://www.snap.com/political-ads/asset/509de48fe27bc8dfb017a13a7828f5cc8bfad4c33c1bac1ba4f99cc4ca62771d?mediaType=mp4;https://www.snap.com/political-ads/asset/cf82b8b6a0d333f15472ddb66315d89749f31e3d01dbcbfe3bf062a4d0feab17?mediaType=mp4;https://www.snap.com/political-ads/asset/b06d27234c0200b58f18e99ee740792be0d059a18c6f038a8990a7714ed7dd2d?mediaType=mp4;https://www.snap.com/political-ads/asset/e35ea7cd0441b512346b25ea3464842f0f7cc26658a8a5b1d017ce75519f0e7c?mediaType=mp4"/>
    <s v="USD"/>
    <n v="73"/>
    <n v="80431"/>
    <s v="2019/12/01 20:39:17Z"/>
    <s v="2019/12/15 20:39:25Z"/>
    <s v="Huddled Masses"/>
    <m/>
    <s v="Rise Above Colorado"/>
    <m/>
    <s v="17-"/>
    <s v="united states"/>
    <s v="Colorado"/>
    <m/>
    <m/>
    <s v="en"/>
    <d v="2019-12-01T00:00:00"/>
    <s v="2019/12/15"/>
    <s v="2019/12/15"/>
    <d v="2019-12-15T00:00:00"/>
    <n v="14"/>
    <x v="0"/>
    <n v="73"/>
    <n v="14"/>
    <n v="1"/>
    <n v="80431"/>
  </r>
  <r>
    <s v="https://www.snap.com/political-ads/asset/db29d408259446534520e68a7155fc855b31bf187f1a7a36906b400820217ad1?mediaType=mp4"/>
    <s v="EUR"/>
    <n v="0"/>
    <n v="2"/>
    <s v="2019/08/30 14:45:00Z"/>
    <s v="2019/08/30 16:45:00Z"/>
    <s v="HÃ¸yre"/>
    <m/>
    <s v="HÃ¸yre"/>
    <m/>
    <s v="16-30"/>
    <s v="norway"/>
    <m/>
    <m/>
    <s v="Provided by Advertiser"/>
    <m/>
    <d v="2019-08-30T00:00:00"/>
    <s v="2019/08/30"/>
    <s v="2019/08/30"/>
    <d v="2019-08-30T00:00:00"/>
    <n v="0"/>
    <x v="0"/>
    <n v="0"/>
    <n v="1"/>
    <n v="1"/>
    <n v="2"/>
  </r>
  <r>
    <s v="https://www.snap.com/political-ads/asset/670e12ad8e6634d3ee9be1e427e3df856e63287ced0199f6b062d369fa9ec301?mediaType=mp4"/>
    <s v="USD"/>
    <n v="70"/>
    <n v="11216"/>
    <s v="2019/03/27 15:47:40Z"/>
    <m/>
    <s v="Realtime Media"/>
    <m/>
    <s v="Donald J. Trump For President"/>
    <m/>
    <s v="25-34"/>
    <s v="united states"/>
    <m/>
    <m/>
    <m/>
    <m/>
    <d v="2019-03-27T00:00:00"/>
    <s v=""/>
    <s v="2020/02/28"/>
    <d v="2020-02-28T00:00:00"/>
    <n v="338"/>
    <x v="0"/>
    <n v="70"/>
    <n v="338"/>
    <n v="1"/>
    <n v="11216"/>
  </r>
  <r>
    <s v="https://www.snap.com/political-ads/asset/eb30abe8a314eacd3e8b5f96f79c945fa9493a8c38f2fe1736b58b61c563c7e0?mediaType=mp4"/>
    <s v="USD"/>
    <n v="155"/>
    <n v="49094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55"/>
    <n v="162"/>
    <n v="1"/>
    <n v="49094"/>
  </r>
  <r>
    <s v="https://www.snap.com/political-ads/asset/02a55f86541c1ad492cce45e470a246d01fbdde57a805197228c4ae082699703?mediaType=png"/>
    <s v="USD"/>
    <n v="23"/>
    <n v="8779"/>
    <s v="2019/09/13 09:32:01Z"/>
    <s v="2019/09/14 09:32:01Z"/>
    <s v="North Central District Health Department"/>
    <m/>
    <s v="NCDHD"/>
    <m/>
    <m/>
    <s v="united states"/>
    <m/>
    <m/>
    <s v="Provided by Advertiser"/>
    <m/>
    <d v="2019-09-13T00:00:00"/>
    <s v="2019/09/14"/>
    <s v="2019/09/14"/>
    <d v="2019-09-14T00:00:00"/>
    <n v="1"/>
    <x v="1"/>
    <n v="23"/>
    <n v="1"/>
    <n v="0"/>
    <n v="8779"/>
  </r>
  <r>
    <s v="https://www.snap.com/political-ads/asset/d8a71b0b7fc4a0b782204382b14a6fcb66cdc475066749af43525c3725422cdb?mediaType=jpg"/>
    <s v="USD"/>
    <n v="80"/>
    <n v="18940"/>
    <s v="2019/04/15 18:16:35Z"/>
    <m/>
    <s v="Fluent, LLC"/>
    <m/>
    <s v="Amp Aware"/>
    <m/>
    <s v="25+"/>
    <s v="united states"/>
    <m/>
    <m/>
    <m/>
    <s v="en"/>
    <d v="2019-04-15T00:00:00"/>
    <s v=""/>
    <s v="2020/02/28"/>
    <d v="2020-02-28T00:00:00"/>
    <n v="319"/>
    <x v="2"/>
    <n v="80"/>
    <n v="319"/>
    <n v="0"/>
    <n v="18940"/>
  </r>
  <r>
    <s v="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"/>
    <s v="USD"/>
    <n v="48"/>
    <n v="16294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48"/>
    <n v="19"/>
    <n v="1"/>
    <n v="16294"/>
  </r>
  <r>
    <s v="https://www.snap.com/political-ads/asset/919f0438e89b03b484455bad9c393c892dea773b63c68947314212c23b3474a0?mediaType=jpg"/>
    <s v="USD"/>
    <n v="1298"/>
    <n v="157965"/>
    <s v="2019/03/20 13:00:00Z"/>
    <s v="2019/04/04 03:59:59Z"/>
    <s v="Unilever US - 360i"/>
    <m/>
    <s v="Ben &amp; Jerry's"/>
    <m/>
    <s v="18+"/>
    <s v="united states"/>
    <m/>
    <s v="Political News Watchers,ZZ_Deprecated_1"/>
    <m/>
    <s v="en"/>
    <d v="2019-03-20T00:00:00"/>
    <s v="2019/04/04"/>
    <s v="2019/04/04"/>
    <d v="2019-04-04T00:00:00"/>
    <n v="15"/>
    <x v="2"/>
    <n v="1298"/>
    <n v="15"/>
    <n v="0"/>
    <n v="157965"/>
  </r>
  <r>
    <s v="https://www.snap.com/political-ads/asset/8166762ca885d98904345459e6646d85ceb8af5f58a74fa5a33828123a29e073?mediaType=mp4;https://www.snap.com/political-ads/asset/24e39384512cb23b374bb840fa3400c864fb58bf64cfd07d8ed19bcfc2496a28?mediaType=mp4;https://www.snap.com/political-ads/asset/ac07e1962c47cd020caeed1b308aeb35ba3ca2c510768781016611ed1ddfa511?mediaType=mp4;https://www.snap.com/political-ads/asset/4406c047b4bb4d3f08a865e8401111d32373a1c07af39f815f2e22114da37e7f?mediaType=mp4;https://www.snap.com/political-ads/asset/1440cb16adedd63cb0ab03f3e662bd1b9b76dbc85538cb1bd706f95a30233205?mediaType=mp4;https://www.snap.com/political-ads/asset/0d70cb614d3fef0e324a5fa5d506c10f09c793041c0196529ed4c2d0c97400af?mediaType=mp4;https://www.snap.com/political-ads/asset/532514f55e557f9c7a0179bd02d1935f976fc7308b669cc008926b0b0869998b?mediaType=mp4;https://www.snap.com/political-ads/asset/646808671751b91aeaa797f640446a15c3346aacf4c3dcabe7b413d3cc84c3c7?mediaType=mp4;https://www.snap.com/political-ads/asset/107154fc61cb5a339a4a9a349238b123975dedd2bc8b5b021c33921b5d9eea90?mediaType=mp4"/>
    <s v="USD"/>
    <n v="28"/>
    <n v="44452"/>
    <s v="2019/08/16 18:21:01Z"/>
    <s v="2019/09/09 03:59:01Z"/>
    <s v="Southern Environmental Law Center"/>
    <m/>
    <s v="SELC"/>
    <m/>
    <m/>
    <s v="united states"/>
    <s v="Alabama,Georgia,North Carolina,South Carolina,Tennessee,Virginia"/>
    <s v="Adventure Seekers,Beachgoers &amp; Surfers,Cycling Enthusiasts,Outdoor &amp; Nature Enthusiasts,Pet &amp; Animal Lovers,Outdoor Sports Gear Shoppers,Outdoorsy Destinations"/>
    <s v="Provided by Advertiser"/>
    <m/>
    <d v="2019-08-16T00:00:00"/>
    <s v="2019/09/09"/>
    <s v="2019/09/09"/>
    <d v="2019-09-09T00:00:00"/>
    <n v="24"/>
    <x v="0"/>
    <n v="28"/>
    <n v="24"/>
    <n v="1"/>
    <n v="44452"/>
  </r>
  <r>
    <s v="https://www.snap.com/political-ads/asset/e58a3b5e7fe9264b941f7e5e1b59cebf4cd87e26a61ec30dbd65c44ac02a95cf?mediaType=mp4"/>
    <s v="USD"/>
    <n v="284"/>
    <n v="77720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284"/>
    <n v="27"/>
    <n v="1"/>
    <n v="77720"/>
  </r>
  <r>
    <s v="https://www.snap.com/political-ads/asset/2aa15f1e87061e8a40ce84233c96ccb87c1b6206c5e8c2fd51d266afd59d2dd8?mediaType=mp4"/>
    <s v="GBP"/>
    <n v="100"/>
    <n v="17161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07T00:00:00"/>
    <s v="2019/12/09"/>
    <s v="2019/12/09"/>
    <d v="2019-12-09T00:00:00"/>
    <n v="2"/>
    <x v="0"/>
    <n v="129"/>
    <n v="2"/>
    <n v="1"/>
    <n v="17161"/>
  </r>
  <r>
    <s v="https://www.snap.com/political-ads/asset/e58a3b5e7fe9264b941f7e5e1b59cebf4cd87e26a61ec30dbd65c44ac02a95cf?mediaType=mp4"/>
    <s v="USD"/>
    <n v="4741"/>
    <n v="1913448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4741"/>
    <n v="27"/>
    <n v="1"/>
    <n v="1913448"/>
  </r>
  <r>
    <s v="https://www.snap.com/political-ads/asset/e041879fa65cbcc1ea7e625c4f4f43fca17cfb2e3304a77808a4d3148cb38a52?mediaType=mp4"/>
    <s v="USD"/>
    <n v="33"/>
    <n v="9334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33"/>
    <n v="29"/>
    <n v="1"/>
    <n v="9334"/>
  </r>
  <r>
    <s v="https://www.snap.com/political-ads/asset/22a6b507f69c11b947925dbb2948fb65f50c1aa30015f9ed21731ec2f17b62e6?mediaType=mp4"/>
    <s v="EUR"/>
    <n v="568"/>
    <n v="487175"/>
    <s v="2019/10/21 06:00:00Z"/>
    <s v="2019/11/16 20:00:00Z"/>
    <s v="ThreeFiveEight Oy"/>
    <m/>
    <s v="SyÃ¶pÃ¤jÃ¤rjestÃ¶t"/>
    <m/>
    <s v="15-20"/>
    <s v="finland"/>
    <m/>
    <m/>
    <s v="Provided by Advertiser"/>
    <m/>
    <d v="2019-10-21T00:00:00"/>
    <s v="2019/11/16"/>
    <s v="2019/11/16"/>
    <d v="2019-11-16T00:00:00"/>
    <n v="26"/>
    <x v="0"/>
    <n v="624.80000000000007"/>
    <n v="26"/>
    <n v="1"/>
    <n v="487175"/>
  </r>
  <r>
    <s v="https://www.snap.com/political-ads/asset/4bb4f8f75b5e90c8594e0aaf3b59ac9cfb5341ea5b15563970ba8c84ce4c80ea?mediaType=png"/>
    <s v="USD"/>
    <n v="62"/>
    <n v="15892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62"/>
    <n v="19"/>
    <n v="0"/>
    <n v="15892"/>
  </r>
  <r>
    <s v="https://www.snap.com/political-ads/asset/cb57f1393635daab08751622aa37d772673e5917bc79c46c698fc7fb9fa1badc?mediaType=mp4"/>
    <s v="USD"/>
    <n v="228"/>
    <n v="8574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28"/>
    <n v="162"/>
    <n v="1"/>
    <n v="85748"/>
  </r>
  <r>
    <s v="https://www.snap.com/political-ads/asset/e041879fa65cbcc1ea7e625c4f4f43fca17cfb2e3304a77808a4d3148cb38a52?mediaType=mp4"/>
    <s v="USD"/>
    <n v="24"/>
    <n v="6400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24"/>
    <n v="29"/>
    <n v="1"/>
    <n v="6400"/>
  </r>
  <r>
    <s v="https://www.snap.com/political-ads/asset/d14ba5811e74c25798f595df13e968d6a672482f0f2a57a1526efeaaa2516d78?mediaType=mp4"/>
    <s v="GBP"/>
    <n v="60"/>
    <n v="8804"/>
    <s v="2019/12/04 21:02:36Z"/>
    <s v="2019/12/11 21:01:11Z"/>
    <s v="Midlothian SNP "/>
    <s v="Vote Owen Thompson"/>
    <s v="Owen Thompson"/>
    <m/>
    <s v="18-25"/>
    <s v="united kingdom"/>
    <s v="Midlothian"/>
    <m/>
    <s v="Provided by Advertiser"/>
    <s v="en"/>
    <d v="2019-12-04T00:00:00"/>
    <s v="2019/12/11"/>
    <s v="2019/12/11"/>
    <d v="2019-12-11T00:00:00"/>
    <n v="7"/>
    <x v="0"/>
    <n v="77.400000000000006"/>
    <n v="7"/>
    <n v="1"/>
    <n v="8804"/>
  </r>
  <r>
    <s v="https://www.snap.com/political-ads/asset/6892ea7d3db845c89d9e4a9e488bc1435e5b9d57cc2c009372c066d69a06223e?mediaType=png"/>
    <s v="USD"/>
    <n v="164"/>
    <n v="42905"/>
    <s v="2019/10/11 17:33:49Z"/>
    <m/>
    <s v="Liberals 4 Love, LLC"/>
    <m/>
    <s v="Liberals 4 Love, LLC"/>
    <m/>
    <s v="24+"/>
    <s v="united states"/>
    <m/>
    <s v="Advocates &amp; Activists,Arts &amp; Culture Mavens,Collegiates,Fashion &amp; Style Gurus,Shoppers,Home Movie Viewers (Documentary),Home Movie Viewers (Science Fiction)"/>
    <s v="Provided by Advertiser"/>
    <m/>
    <d v="2019-10-11T00:00:00"/>
    <s v=""/>
    <s v="2020/02/28"/>
    <d v="2020-02-28T00:00:00"/>
    <n v="140"/>
    <x v="1"/>
    <n v="164"/>
    <n v="140"/>
    <n v="0"/>
    <n v="42905"/>
  </r>
  <r>
    <s v="https://www.snap.com/political-ads/asset/6dd1d08b4ae4101a320776edd363e69e0f0bfb6230c16f9a4b4cc8fc4d728bb1?mediaType=mp4"/>
    <s v="GBP"/>
    <n v="100"/>
    <n v="17177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07T00:00:00"/>
    <s v="2019/12/09"/>
    <s v="2019/12/09"/>
    <d v="2019-12-09T00:00:00"/>
    <n v="2"/>
    <x v="0"/>
    <n v="129"/>
    <n v="2"/>
    <n v="1"/>
    <n v="17177"/>
  </r>
  <r>
    <s v="https://www.snap.com/political-ads/asset/eb3ba390cff49f6d83472b926bf024ef6146a4dad81eb80c8fd81f330f53f5a4?mediaType=mp4"/>
    <s v="USD"/>
    <n v="83"/>
    <n v="9330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83"/>
    <n v="164"/>
    <n v="1"/>
    <n v="93304"/>
  </r>
  <r>
    <s v="https://www.snap.com/political-ads/asset/47517c5baa3eb67898a36aca5163df22d9b9e5143b7ff727daab1571bf53df0d?mediaType=mp4"/>
    <s v="EUR"/>
    <n v="700"/>
    <n v="446558"/>
    <s v="2019/08/20 08:41:42Z"/>
    <s v="2019/08/29 14:00:00Z"/>
    <s v="Picapoint Studio AS"/>
    <m/>
    <s v="Vestland FrP"/>
    <m/>
    <s v="18+"/>
    <s v="norway"/>
    <s v="Hordaland,Sogn Og Fjordane"/>
    <m/>
    <s v="Provided by Advertiser"/>
    <m/>
    <d v="2019-08-20T00:00:00"/>
    <s v="2019/08/29"/>
    <s v="2019/08/29"/>
    <d v="2019-08-29T00:00:00"/>
    <n v="9"/>
    <x v="0"/>
    <n v="770.00000000000011"/>
    <n v="9"/>
    <n v="1"/>
    <n v="446558"/>
  </r>
  <r>
    <s v="https://www.snap.com/political-ads/asset/6f3783ad0d8186fdf47c36b7b6498836fde2ba7326eb5092079b536eaecede19?mediaType=mp4"/>
    <s v="USD"/>
    <n v="192"/>
    <n v="107404"/>
    <s v="2019/03/13 18:28:40Z"/>
    <s v="2019/03/16 13:50:34Z"/>
    <s v="Greetings"/>
    <m/>
    <s v="Abdullah Ahmad Alkandari"/>
    <m/>
    <s v="21+"/>
    <s v="kuwait"/>
    <m/>
    <m/>
    <s v="Provided by Advertiser"/>
    <m/>
    <d v="2019-03-13T00:00:00"/>
    <s v="2019/03/16"/>
    <s v="2019/03/16"/>
    <d v="2019-03-16T00:00:00"/>
    <n v="3"/>
    <x v="0"/>
    <n v="192"/>
    <n v="3"/>
    <n v="1"/>
    <n v="107404"/>
  </r>
  <r>
    <s v="https://www.snap.com/political-ads/asset/0ebb866b9c6f0e01f1a88d47f4d9e7d331f4df9c326d90f19c19b24ee80ab9f7?mediaType=mov"/>
    <s v="EUR"/>
    <n v="2059"/>
    <n v="595152"/>
    <s v="2019/05/10 16:01:57Z"/>
    <s v="2019/05/21 21:59:59Z"/>
    <s v="Ogilvy Group SA-NV"/>
    <m/>
    <s v="European Parliament"/>
    <m/>
    <s v="25+"/>
    <s v="germany"/>
    <m/>
    <s v="News Watchers,Political News Watchers"/>
    <s v="Provided by Advertiser"/>
    <m/>
    <d v="2019-05-10T00:00:00"/>
    <s v="2019/05/21"/>
    <s v="2019/05/21"/>
    <d v="2019-05-21T00:00:00"/>
    <n v="11"/>
    <x v="3"/>
    <n v="2264.9"/>
    <n v="11"/>
    <n v="0"/>
    <n v="595152"/>
  </r>
  <r>
    <s v="https://www.snap.com/political-ads/asset/d21df4c7557163463c6d0c8105c8a16cab84798a0252c474a65018f637f0fa4d?mediaType=jpg"/>
    <s v="EUR"/>
    <n v="449"/>
    <n v="106765"/>
    <s v="2019/12/13 23:00:00Z"/>
    <s v="2019/12/14 22:59:59Z"/>
    <s v="DNB Bank ASA"/>
    <m/>
    <s v="DNB"/>
    <m/>
    <s v="18+"/>
    <s v="norway"/>
    <m/>
    <m/>
    <s v="Provided by Advertiser"/>
    <m/>
    <d v="2019-12-13T00:00:00"/>
    <s v="2019/12/14"/>
    <s v="2019/12/14"/>
    <d v="2019-12-14T00:00:00"/>
    <n v="1"/>
    <x v="2"/>
    <n v="493.90000000000003"/>
    <n v="1"/>
    <n v="0"/>
    <n v="106765"/>
  </r>
  <r>
    <s v="https://www.snap.com/political-ads/asset/e24ee2268eea9881fe90d206c732fa604be7724b73acc55cfcc7003148ccdbee?mediaType=mp4"/>
    <s v="USD"/>
    <n v="842"/>
    <n v="301486"/>
    <s v="2019/03/01 18:15:07Z"/>
    <s v="2019/03/18 20:15:10Z"/>
    <s v="Blueprint Interactive"/>
    <m/>
    <s v="ACT NOW ON CLIMATE"/>
    <m/>
    <s v="18+"/>
    <s v="united states"/>
    <m/>
    <s v="Green Living Enthusiasts"/>
    <s v="Provided by Advertiser"/>
    <s v="en"/>
    <d v="2019-03-01T00:00:00"/>
    <s v="2019/03/18"/>
    <s v="2019/03/18"/>
    <d v="2019-03-18T00:00:00"/>
    <n v="17"/>
    <x v="0"/>
    <n v="842"/>
    <n v="17"/>
    <n v="1"/>
    <n v="301486"/>
  </r>
  <r>
    <s v="https://www.snap.com/political-ads/asset/eb6f5f7d1b611e6d80880c6337a301cef92972de32e01008ee5bfe4319bebc2a?mediaType=mp4"/>
    <s v="USD"/>
    <n v="8748"/>
    <n v="4126044"/>
    <s v="2019/08/26 15:48:28Z"/>
    <s v="2019/11/04 16:48:37Z"/>
    <s v="Emmis Communcations"/>
    <m/>
    <s v="Make Good Decisions"/>
    <m/>
    <s v="17-21"/>
    <s v="united states"/>
    <s v="Indiana"/>
    <m/>
    <s v="Provided by Advertiser"/>
    <m/>
    <d v="2019-08-26T00:00:00"/>
    <s v="2019/11/04"/>
    <s v="2019/11/04"/>
    <d v="2019-11-04T00:00:00"/>
    <n v="70"/>
    <x v="0"/>
    <n v="8748"/>
    <n v="70"/>
    <n v="1"/>
    <n v="4126044"/>
  </r>
  <r>
    <s v="https://www.snap.com/political-ads/asset/75c5b22717353d72a46015ac8ce896af36a060b90c8cd40fa4d3785377f3e141?mediaType=mp4"/>
    <s v="USD"/>
    <n v="28"/>
    <n v="29200"/>
    <s v="2019/07/25 19:46:20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28"/>
    <n v="218"/>
    <n v="1"/>
    <n v="29200"/>
  </r>
  <r>
    <s v="https://www.snap.com/political-ads/asset/e8ddb7509c5effb3f4076da068735aa2734ab5b4de096ea020fffdeec9f51b15?mediaType=mp4"/>
    <s v="EUR"/>
    <n v="657"/>
    <n v="167556"/>
    <s v="2019/09/27 07:00:50Z"/>
    <s v="2019/10/11 21:59:59Z"/>
    <s v="Hensikt AS"/>
    <m/>
    <s v="Difi"/>
    <s v="FEMALE"/>
    <s v="25-27"/>
    <s v="norway"/>
    <m/>
    <m/>
    <s v="Provided by Advertiser"/>
    <m/>
    <d v="2019-09-27T00:00:00"/>
    <s v="2019/10/11"/>
    <s v="2019/10/11"/>
    <d v="2019-10-11T00:00:00"/>
    <n v="14"/>
    <x v="0"/>
    <n v="722.7"/>
    <n v="14"/>
    <n v="1"/>
    <n v="167556"/>
  </r>
  <r>
    <s v="https://www.snap.com/political-ads/asset/340e42736912dfe9b9ff61feff54e171313012083a15f9fbe81b2d8de906079a?mediaType=mp4"/>
    <s v="CAD"/>
    <n v="86"/>
    <n v="24406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63.64"/>
    <n v="93"/>
    <n v="1"/>
    <n v="24406"/>
  </r>
  <r>
    <s v="https://www.snap.com/political-ads/asset/579f343e28faec50e48719f2f5640fe24cec043c19560640fb2d0afb0941a672?mediaType=mp4"/>
    <s v="USD"/>
    <n v="388"/>
    <n v="251599"/>
    <s v="2019/10/21 10:59:34Z"/>
    <s v="2019/10/31 18:23:31Z"/>
    <s v="Avanza Advertising, LLC"/>
    <s v="Teen Driver Safety"/>
    <s v="Paid for by 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"/>
    <s v="Provided by Advertiser"/>
    <m/>
    <d v="2019-10-21T00:00:00"/>
    <s v="2019/10/31"/>
    <s v="2019/10/31"/>
    <d v="2019-10-31T00:00:00"/>
    <n v="10"/>
    <x v="0"/>
    <n v="388"/>
    <n v="10"/>
    <n v="1"/>
    <n v="251599"/>
  </r>
  <r>
    <s v="https://www.snap.com/political-ads/asset/42e9044567f814cac3569e0eee91e3665b95026371cad47ac587235ca3afeb3f?mediaType=mp4"/>
    <s v="GBP"/>
    <n v="1043"/>
    <n v="501963"/>
    <s v="2019/11/20 06:00:00Z"/>
    <s v="2019/11/21 06:00:00Z"/>
    <s v="Vote For Your Future"/>
    <s v="General Election"/>
    <s v="Vote For Your Future"/>
    <m/>
    <s v="18-24"/>
    <s v="united kingdom"/>
    <m/>
    <s v="Advocates &amp; Activists,Green Living Enthusiasts"/>
    <s v="Provided by Advertiser"/>
    <m/>
    <d v="2019-11-20T00:00:00"/>
    <s v="2019/11/21"/>
    <s v="2019/11/21"/>
    <d v="2019-11-21T00:00:00"/>
    <n v="1"/>
    <x v="0"/>
    <n v="1345.47"/>
    <n v="1"/>
    <n v="1"/>
    <n v="501963"/>
  </r>
  <r>
    <s v="https://www.snap.com/political-ads/asset/f54776b8d73cad99887356fade7aac6151906b6885a94138b70015c74591c588?mediaType=mp4"/>
    <s v="CAD"/>
    <n v="38409"/>
    <n v="23472181"/>
    <s v="2019/05/24 15:37:08Z"/>
    <s v="2019/07/01 03:59:59Z"/>
    <s v="Cossette Media Inc"/>
    <m/>
    <s v="Government of Canada"/>
    <m/>
    <s v="18-"/>
    <s v="canada"/>
    <m/>
    <m/>
    <s v="Provided by Advertiser"/>
    <s v="en"/>
    <d v="2019-05-24T00:00:00"/>
    <s v="2019/07/01"/>
    <s v="2019/07/01"/>
    <d v="2019-07-01T00:00:00"/>
    <n v="38"/>
    <x v="0"/>
    <n v="28422.66"/>
    <n v="38"/>
    <n v="1"/>
    <n v="23472181"/>
  </r>
  <r>
    <s v="https://www.snap.com/political-ads/asset/4b54acc21a2fb5117f196db9a06ef409171e5359f08f1d486956112d153d9ce1?mediaType=mp4"/>
    <s v="EUR"/>
    <n v="2"/>
    <n v="2125"/>
    <s v="2019/08/10 11:51:01Z"/>
    <m/>
    <s v="International Fund for Animal Welfare"/>
    <m/>
    <s v="ifaw"/>
    <m/>
    <s v="18+"/>
    <s v="netherlands"/>
    <m/>
    <s v="Philanthropists"/>
    <s v="Provided by Advertiser"/>
    <s v="nl"/>
    <d v="2019-08-10T00:00:00"/>
    <s v=""/>
    <s v="2020/02/28"/>
    <d v="2020-02-28T00:00:00"/>
    <n v="202"/>
    <x v="0"/>
    <n v="2.2000000000000002"/>
    <n v="202"/>
    <n v="1"/>
    <n v="2125"/>
  </r>
  <r>
    <s v="https://www.snap.com/political-ads/asset/ca83bb800af3c40a85b80cae9d121b8cb1425b1c2211b62ace038805e1ac7521?mediaType=mp4"/>
    <s v="USD"/>
    <n v="21568"/>
    <n v="12414920"/>
    <s v="2019/10/01 15:00:00Z"/>
    <s v="2019/12/04 05:59:00Z"/>
    <s v="General Mills"/>
    <m/>
    <s v="general mills"/>
    <m/>
    <s v="18-"/>
    <s v="united states"/>
    <m/>
    <m/>
    <s v="Provided by Advertiser"/>
    <s v="en"/>
    <d v="2019-10-01T00:00:00"/>
    <s v="2019/12/04"/>
    <s v="2019/12/04"/>
    <d v="2019-12-04T00:00:00"/>
    <n v="64"/>
    <x v="0"/>
    <n v="21568"/>
    <n v="64"/>
    <n v="1"/>
    <n v="12414920"/>
  </r>
  <r>
    <s v="https://www.snap.com/political-ads/asset/cda9518c227360e6c850dd6e50486fd8520216ee670a17c35a7df380ecb586c5?mediaType=mp4"/>
    <s v="USD"/>
    <n v="9"/>
    <n v="2238"/>
    <s v="2019/10/15 07:11:44Z"/>
    <m/>
    <s v="liberteeshop.com"/>
    <m/>
    <s v="liberteeshop"/>
    <m/>
    <s v="18+"/>
    <s v="united states"/>
    <m/>
    <m/>
    <m/>
    <m/>
    <d v="2019-10-15T00:00:00"/>
    <s v=""/>
    <s v="2020/02/28"/>
    <d v="2020-02-28T00:00:00"/>
    <n v="136"/>
    <x v="0"/>
    <n v="9"/>
    <n v="136"/>
    <n v="1"/>
    <n v="2238"/>
  </r>
  <r>
    <s v="https://www.snap.com/political-ads/asset/b5b28a3c8b020ef034747f95b3670c0c1c654584cef6658563f2f6975d9d97dd?mediaType=mp4"/>
    <s v="EUR"/>
    <n v="295"/>
    <n v="131349"/>
    <s v="2019/08/16 15:22:54Z"/>
    <s v="2019/09/06 13:22:15Z"/>
    <s v="HÃ¸yre"/>
    <m/>
    <s v="HÃ¸yre"/>
    <m/>
    <s v="18+"/>
    <s v="norway"/>
    <m/>
    <m/>
    <m/>
    <m/>
    <d v="2019-08-16T00:00:00"/>
    <s v="2019/09/06"/>
    <s v="2019/09/06"/>
    <d v="2019-09-06T00:00:00"/>
    <n v="21"/>
    <x v="0"/>
    <n v="324.5"/>
    <n v="21"/>
    <n v="1"/>
    <n v="131349"/>
  </r>
  <r>
    <s v="https://www.snap.com/political-ads/asset/d44f29c882b117b42db82487fede045a1494f459474ecb4212e3444d0ae2360f?mediaType=mp4"/>
    <s v="USD"/>
    <n v="38"/>
    <n v="3885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38"/>
    <n v="162"/>
    <n v="1"/>
    <n v="3885"/>
  </r>
  <r>
    <s v="https://www.snap.com/political-ads/asset/ccade9474ae8863f6aabc61414d46d15fe204f33112070ff7605dc2401c1dc92?mediaType=mp4"/>
    <s v="USD"/>
    <n v="1"/>
    <n v="1076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1"/>
    <n v="110"/>
    <n v="1"/>
    <n v="1076"/>
  </r>
  <r>
    <s v="https://www.snap.com/political-ads/asset/f5f962f197920a5fb56273838110cc0b696af9da90108eb4931420b468c113c6?mediaType=png"/>
    <s v="EUR"/>
    <n v="126"/>
    <n v="27788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8.60000000000002"/>
    <n v="6"/>
    <n v="0"/>
    <n v="27788"/>
  </r>
  <r>
    <s v="https://www.snap.com/political-ads/asset/90dfe3af1ca5b92b25445726dd375dcdd50313198bd36f7a0aac4f7074f149b4?mediaType=mp4"/>
    <s v="GBP"/>
    <n v="13"/>
    <n v="7205"/>
    <s v="2019/11/25 00:03:0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205"/>
  </r>
  <r>
    <s v="https://www.snap.com/political-ads/asset/e8ef4e915e917949fd6c7913e778bcdc2f5d854441d387a6565311231d039d2b?mediaType=mp4"/>
    <s v="GBP"/>
    <n v="129"/>
    <n v="48153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166.41"/>
    <n v="3"/>
    <n v="1"/>
    <n v="48153"/>
  </r>
  <r>
    <s v="https://www.snap.com/political-ads/asset/f2c0bf18f92eeecd9784e9aca4629c76bdbb623a2153f815aef66684f22cf7d7?mediaType=png"/>
    <s v="USD"/>
    <n v="232"/>
    <n v="30495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32"/>
    <n v="19"/>
    <n v="0"/>
    <n v="30495"/>
  </r>
  <r>
    <s v="https://www.snap.com/political-ads/asset/7fc842dc47aec3da02bf6dc0a1b61c0353d6ea15f0ad32818fe6ec6be3b8dcdb?mediaType=jpg"/>
    <s v="USD"/>
    <n v="18"/>
    <n v="1093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8"/>
    <n v="19"/>
    <n v="0"/>
    <n v="1093"/>
  </r>
  <r>
    <s v="https://www.snap.com/political-ads/asset/d9f373acd60236622ff1620dec2502f646ce8277d15bd6de6ffaa9c7cf81b687?mediaType=mp4"/>
    <s v="EUR"/>
    <n v="2"/>
    <n v="679"/>
    <s v="2019/08/29 08:34:34Z"/>
    <s v="2019/09/05 08:34:34Z"/>
    <s v="Geelmuyden Kiese AS"/>
    <m/>
    <s v="Nye Drammen kommune"/>
    <m/>
    <s v="18+"/>
    <s v="norway"/>
    <m/>
    <m/>
    <s v="Provided by Advertiser"/>
    <m/>
    <d v="2019-08-29T00:00:00"/>
    <s v="2019/09/05"/>
    <s v="2019/09/05"/>
    <d v="2019-09-05T00:00:00"/>
    <n v="7"/>
    <x v="0"/>
    <n v="2.2000000000000002"/>
    <n v="7"/>
    <n v="1"/>
    <n v="679"/>
  </r>
  <r>
    <s v="https://www.snap.com/political-ads/asset/3df27a8aa5d188f4d5c709ab54bbb0fc024e7d9a128c3ca8a81c2b31cffa7b9d?mediaType=mp4"/>
    <s v="GBP"/>
    <n v="3064"/>
    <n v="1440574"/>
    <s v="2019/11/28 15:15:00Z"/>
    <s v="2019/12/12 21:00:00Z"/>
    <s v="Liberal Democrats"/>
    <s v="Liberal Democrats"/>
    <s v="Liberal Democrats"/>
    <m/>
    <s v="18-35"/>
    <s v="united kingdom"/>
    <m/>
    <s v="Political News Watchers"/>
    <s v="Provided by Advertiser"/>
    <m/>
    <d v="2019-11-28T00:00:00"/>
    <s v="2019/12/12"/>
    <s v="2019/12/12"/>
    <d v="2019-12-12T00:00:00"/>
    <n v="14"/>
    <x v="0"/>
    <n v="3952.56"/>
    <n v="14"/>
    <n v="1"/>
    <n v="1440574"/>
  </r>
  <r>
    <s v="https://www.snap.com/political-ads/asset/099853710d2664efc05b1ce7c19ce21f42446d17793bc4040772c3112bebe9af?mediaType=png"/>
    <s v="USD"/>
    <n v="10"/>
    <n v="959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0"/>
    <n v="19"/>
    <n v="0"/>
    <n v="959"/>
  </r>
  <r>
    <s v="https://www.snap.com/political-ads/asset/790e1327f311ca6eb5d73fd7bad1cc2bf7b63a1b0e95cf9de3df40c3880a82fd?mediaType=jpg"/>
    <s v="USD"/>
    <n v="325"/>
    <n v="24591"/>
    <s v="2019/05/03 09:33:48Z"/>
    <s v="2019/05/08 14:59:59Z"/>
    <s v="Ad Dynamo"/>
    <m/>
    <s v="IEC South Africa"/>
    <m/>
    <s v="18+"/>
    <s v="south africa"/>
    <m/>
    <m/>
    <s v="Provided by Advertiser"/>
    <m/>
    <d v="2019-05-03T00:00:00"/>
    <s v="2019/05/08"/>
    <s v="2019/05/08"/>
    <d v="2019-05-08T00:00:00"/>
    <n v="5"/>
    <x v="2"/>
    <n v="325"/>
    <n v="5"/>
    <n v="0"/>
    <n v="24591"/>
  </r>
  <r>
    <s v="https://www.snap.com/political-ads/asset/4b54acc21a2fb5117f196db9a06ef409171e5359f08f1d486956112d153d9ce1?mediaType=mp4"/>
    <s v="EUR"/>
    <n v="8"/>
    <n v="7130"/>
    <s v="2019/08/09 13:38:06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8.8000000000000007"/>
    <n v="203"/>
    <n v="1"/>
    <n v="7130"/>
  </r>
  <r>
    <s v="https://www.snap.com/political-ads/asset/4bc989cc1d091b1b89c93d935ebca688cbe584b20ae8a6f054bdbaa5787311fb?mediaType=mov;https://www.snap.com/political-ads/asset/ac166f6da0b9a4bd495d3b936696c3b70ff9da6433bce8f834f1b85a80b0ada6?mediaType=mov;https://www.snap.com/political-ads/asset/a2ca9b0ad4da72306df36999a11f702b24c0cfc1b6edac9ccfbfde2d1d2a187c?mediaType=mov"/>
    <s v="USD"/>
    <n v="1257"/>
    <n v="1986233"/>
    <s v="2019/08/16 18:21:01Z"/>
    <s v="2019/09/09 03:59:01Z"/>
    <s v="Southern Environmental Law Center"/>
    <m/>
    <s v="SELC"/>
    <m/>
    <m/>
    <s v="united states"/>
    <s v="Alabama,Georgia,North Carolina,South Carolina,Tennessee,Virginia"/>
    <s v="Advocates &amp; Activists,Green Living Enthusiasts,Philanthropists,Eco-Conscious Shoppers,TV Network Viewers (MSNBC),TV Viewers (Documentary)"/>
    <s v="Provided by Advertiser"/>
    <m/>
    <d v="2019-08-16T00:00:00"/>
    <s v="2019/09/09"/>
    <s v="2019/09/09"/>
    <d v="2019-09-09T00:00:00"/>
    <n v="24"/>
    <x v="3"/>
    <n v="1257"/>
    <n v="24"/>
    <n v="0"/>
    <n v="1986233"/>
  </r>
  <r>
    <s v="https://www.snap.com/political-ads/asset/231fdffca83efc0b40304d25ff280d19b047921ecd60acc53f95dbd503619f3b?mediaType=mp4"/>
    <s v="CAD"/>
    <n v="311"/>
    <n v="165650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230.14"/>
    <n v="66"/>
    <n v="1"/>
    <n v="165650"/>
  </r>
  <r>
    <s v="https://www.snap.com/political-ads/asset/2f303a1848736985ebfdf4aae8d0f02733cd1ae663dd7e966ff4588862a24495?mediaType=jpg"/>
    <s v="EUR"/>
    <n v="155"/>
    <n v="148069"/>
    <s v="2019/08/12 08:30:41Z"/>
    <s v="2019/08/25 21:32:12Z"/>
    <s v="Reprise Media"/>
    <m/>
    <s v="Sundhedsstyrelsen"/>
    <s v="MALE"/>
    <s v="14-19"/>
    <s v="denmark"/>
    <m/>
    <m/>
    <s v="Provided by Advertiser"/>
    <m/>
    <d v="2019-08-12T00:00:00"/>
    <s v="2019/08/25"/>
    <s v="2019/08/25"/>
    <d v="2019-08-25T00:00:00"/>
    <n v="13"/>
    <x v="2"/>
    <n v="170.5"/>
    <n v="13"/>
    <n v="0"/>
    <n v="148069"/>
  </r>
  <r>
    <s v="https://www.snap.com/political-ads/asset/90dfe3af1ca5b92b25445726dd375dcdd50313198bd36f7a0aac4f7074f149b4?mediaType=mp4"/>
    <s v="GBP"/>
    <n v="18"/>
    <n v="9278"/>
    <s v="2019/11/25 00:44:2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3.22"/>
    <n v="1"/>
    <n v="1"/>
    <n v="9278"/>
  </r>
  <r>
    <s v="https://www.snap.com/political-ads/asset/c55717d2070991e8796ac8766e1d8e4f9ae0ad7bb83da478f958952a1b09880c?mediaType=mp4"/>
    <s v="USD"/>
    <n v="12"/>
    <n v="3826"/>
    <s v="2019/09/18 13:01:36Z"/>
    <s v="2019/10/16 20:00:36Z"/>
    <s v="Blueprint Interactive"/>
    <m/>
    <s v="United We Dream Action"/>
    <m/>
    <s v="18-29"/>
    <s v="united states"/>
    <m/>
    <s v="Latin Music Fans"/>
    <s v="Provided by Advertiser"/>
    <m/>
    <d v="2019-09-18T00:00:00"/>
    <s v="2019/10/16"/>
    <s v="2019/10/16"/>
    <d v="2019-10-16T00:00:00"/>
    <n v="28"/>
    <x v="0"/>
    <n v="12"/>
    <n v="28"/>
    <n v="1"/>
    <n v="3826"/>
  </r>
  <r>
    <s v="https://www.snap.com/political-ads/asset/abad0c8c1019c9cec90c1d082a11ed32e4e72fbaa248cc3fa43358486cdd87f3?mediaType=jpg"/>
    <s v="EUR"/>
    <n v="449"/>
    <n v="110316"/>
    <s v="2019/12/14 23:00:00Z"/>
    <s v="2019/12/15 22:59:59Z"/>
    <s v="DNB Bank ASA"/>
    <m/>
    <s v="DNB"/>
    <m/>
    <s v="18+"/>
    <s v="norway"/>
    <m/>
    <m/>
    <s v="Provided by Advertiser"/>
    <m/>
    <d v="2019-12-14T00:00:00"/>
    <s v="2019/12/15"/>
    <s v="2019/12/15"/>
    <d v="2019-12-15T00:00:00"/>
    <n v="1"/>
    <x v="2"/>
    <n v="493.90000000000003"/>
    <n v="1"/>
    <n v="0"/>
    <n v="110316"/>
  </r>
  <r>
    <s v="https://www.snap.com/political-ads/asset/ed1f21aa111cec0a8336bc230ec85e994c0c7a92c2e4c88288697d1152b9e192?mediaType=mp4"/>
    <s v="USD"/>
    <n v="847"/>
    <n v="138266"/>
    <s v="2019/11/11 21:59:37Z"/>
    <m/>
    <s v="Warren for President"/>
    <s v="Warren for President"/>
    <s v="Warren for President"/>
    <m/>
    <s v="18+"/>
    <s v="united states"/>
    <m/>
    <m/>
    <m/>
    <m/>
    <d v="2019-11-11T00:00:00"/>
    <s v=""/>
    <s v="2020/02/28"/>
    <d v="2020-02-28T00:00:00"/>
    <n v="109"/>
    <x v="0"/>
    <n v="847"/>
    <n v="109"/>
    <n v="1"/>
    <n v="138266"/>
  </r>
  <r>
    <s v="https://www.snap.com/political-ads/asset/94abc922609e3398ba2fe1b033d3c81c4808e54c60d735e79de16f608f7f83cd?mediaType=mp4"/>
    <s v="EUR"/>
    <n v="2271"/>
    <n v="284631"/>
    <s v="2019/10/04 10:26:50Z"/>
    <m/>
    <s v="DNB Bank ASA"/>
    <m/>
    <s v="DNB"/>
    <m/>
    <s v="35+"/>
    <s v="norway"/>
    <m/>
    <m/>
    <s v="Provided by Advertiser"/>
    <m/>
    <d v="2019-10-04T00:00:00"/>
    <s v=""/>
    <s v="2020/02/28"/>
    <d v="2020-02-28T00:00:00"/>
    <n v="147"/>
    <x v="0"/>
    <n v="2498.1000000000004"/>
    <n v="147"/>
    <n v="1"/>
    <n v="284631"/>
  </r>
  <r>
    <s v="https://www.snap.com/political-ads/asset/e5cd494f00fb12d240e1c8a532af2699701dffa614f313a6df7b414e127af836?mediaType=mp4"/>
    <s v="EUR"/>
    <n v="2871"/>
    <n v="3057759"/>
    <s v="2019/10/19 07:48:03Z"/>
    <s v="2019/11/08 13:59:59Z"/>
    <s v="Dentsu Aegis Network France"/>
    <m/>
    <s v="SIG"/>
    <m/>
    <s v="18-30"/>
    <s v="france"/>
    <m/>
    <m/>
    <s v="Provided by Advertiser"/>
    <s v="fr"/>
    <d v="2019-10-19T00:00:00"/>
    <s v="2019/11/08"/>
    <s v="2019/11/08"/>
    <d v="2019-11-08T00:00:00"/>
    <n v="20"/>
    <x v="0"/>
    <n v="3158.1000000000004"/>
    <n v="20"/>
    <n v="1"/>
    <n v="3057759"/>
  </r>
  <r>
    <s v="https://www.snap.com/political-ads/asset/d99a283ea4cad4c85e89dc02fcdf39e607e332fc2380345bab40f9cddd5e19ad?mediaType=mp4"/>
    <s v="USD"/>
    <n v="1167"/>
    <n v="657108"/>
    <s v="2019/12/01 07:00:00Z"/>
    <s v="2020/01/01 06:59:00Z"/>
    <s v="AmÃ©lie Company"/>
    <m/>
    <s v="City of Denver"/>
    <m/>
    <s v="18-"/>
    <s v="united states"/>
    <m/>
    <m/>
    <s v="Provided by Advertiser"/>
    <m/>
    <d v="2019-12-01T00:00:00"/>
    <s v="2020/01/01"/>
    <s v="2020/01/01"/>
    <d v="2020-01-01T00:00:00"/>
    <n v="31"/>
    <x v="0"/>
    <n v="1167"/>
    <n v="31"/>
    <n v="1"/>
    <n v="657108"/>
  </r>
  <r>
    <s v="https://www.snap.com/political-ads/asset/2208628cf2ed9bfee4fab38d1a6e0cd2605cd5fa4c4944edbc3a2b27a049b7a4?mediaType=mp4"/>
    <s v="EUR"/>
    <n v="147"/>
    <n v="58863"/>
    <s v="2019/08/28 11:00:31Z"/>
    <s v="2019/10/02 10:52:04Z"/>
    <s v="LNU"/>
    <m/>
    <s v="LNU"/>
    <m/>
    <s v="18-21"/>
    <s v="norway"/>
    <m/>
    <m/>
    <s v="Provided by Advertiser"/>
    <s v="nb"/>
    <d v="2019-08-28T00:00:00"/>
    <s v="2019/10/02"/>
    <s v="2019/10/02"/>
    <d v="2019-10-02T00:00:00"/>
    <n v="35"/>
    <x v="0"/>
    <n v="161.70000000000002"/>
    <n v="35"/>
    <n v="1"/>
    <n v="58863"/>
  </r>
  <r>
    <s v="https://www.snap.com/political-ads/asset/58437035786329005801039e375f43e0104cafd76b4dfd141a980f8a7bf7f4c6?mediaType=mp4"/>
    <s v="EUR"/>
    <n v="2139"/>
    <n v="1929656"/>
    <s v="2019/03/07 08:16:31Z"/>
    <s v="2019/04/16 21:59:59Z"/>
    <s v="Jalt"/>
    <m/>
    <s v="Greenpeace"/>
    <m/>
    <s v="18+"/>
    <s v="netherlands"/>
    <m/>
    <m/>
    <s v="Provided by Advertiser"/>
    <m/>
    <d v="2019-03-07T00:00:00"/>
    <s v="2019/04/16"/>
    <s v="2019/04/16"/>
    <d v="2019-04-16T00:00:00"/>
    <n v="40"/>
    <x v="0"/>
    <n v="2352.9"/>
    <n v="40"/>
    <n v="1"/>
    <n v="1929656"/>
  </r>
  <r>
    <s v="https://www.snap.com/political-ads/asset/099853710d2664efc05b1ce7c19ce21f42446d17793bc4040772c3112bebe9af?mediaType=png"/>
    <s v="USD"/>
    <n v="58"/>
    <n v="11268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8"/>
    <n v="19"/>
    <n v="0"/>
    <n v="11268"/>
  </r>
  <r>
    <s v="https://www.snap.com/political-ads/asset/1536f1465360793f1cfad8803eb80ecc26c112be40b23f06486819fe09cc9b2c?mediaType=mov"/>
    <s v="GBP"/>
    <n v="228"/>
    <n v="163206"/>
    <s v="2019/09/27 11:19:43Z"/>
    <m/>
    <s v="Oxfam GB"/>
    <m/>
    <s v="Oxfam GB"/>
    <m/>
    <s v="18+"/>
    <s v="united kingdom"/>
    <m/>
    <m/>
    <m/>
    <s v="en"/>
    <d v="2019-09-27T00:00:00"/>
    <s v=""/>
    <s v="2020/02/28"/>
    <d v="2020-02-28T00:00:00"/>
    <n v="154"/>
    <x v="3"/>
    <n v="294.12"/>
    <n v="154"/>
    <n v="0"/>
    <n v="163206"/>
  </r>
  <r>
    <s v="https://www.snap.com/political-ads/asset/27b47c14880c16d7620a45dd53111166d75a6156ca90dc3245203bafb206275a?mediaType=mp4;https://www.snap.com/political-ads/asset/592d94a04d49224a716f415eb0f73b718ab5d0bc2828f4b44ba8efe5a9a6a3ad?mediaType=mp4;https://www.snap.com/political-ads/asset/ef0d309e2a0511b1e77d5c88cb3414f01625aeba870db47c8e6739948ca6bbef?mediaType=mp4"/>
    <s v="USD"/>
    <n v="491"/>
    <n v="1427455"/>
    <s v="2019/12/19 21:39:37Z"/>
    <s v="2019/12/26 21:39:37Z"/>
    <s v="Southern Environmental Law Center"/>
    <m/>
    <s v="SELC"/>
    <m/>
    <m/>
    <s v="united states"/>
    <s v="Alabama,Tennessee,North Carolina,South Carolina,Virginia,Georgia"/>
    <s v="Adventure Seekers,Beachgoers &amp; Surfers,Cycling Enthusiasts,Running Enthusiasts,Vegans &amp; Organic Foodies,Outdoor &amp; Nature Enthusiasts,Outdoor Sports Gear Shoppers,Nature &amp; Outdoor Destinations,Outdoorsy Destinations"/>
    <s v="Provided by Advertiser"/>
    <m/>
    <d v="2019-12-19T00:00:00"/>
    <s v="2019/12/26"/>
    <s v="2019/12/26"/>
    <d v="2019-12-26T00:00:00"/>
    <n v="7"/>
    <x v="0"/>
    <n v="491"/>
    <n v="7"/>
    <n v="1"/>
    <n v="1427455"/>
  </r>
  <r>
    <s v="https://www.snap.com/political-ads/asset/4f56d40c01da3d0a640ed683a08cf23fa1d0f7b23c2de2971839facadbe2a935?mediaType=mp4"/>
    <s v="USD"/>
    <n v="6126"/>
    <n v="1485513"/>
    <s v="2019/09/30 16:45:55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6126"/>
    <n v="273"/>
    <n v="1"/>
    <n v="1485513"/>
  </r>
  <r>
    <s v="https://www.snap.com/political-ads/asset/100e2850567e443d72a3ee4f942e2f99595d6c30d2dbb38bf66430010f5d9603?mediaType=jpg"/>
    <s v="USD"/>
    <n v="36"/>
    <n v="15914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36"/>
    <n v="41"/>
    <n v="0"/>
    <n v="15914"/>
  </r>
  <r>
    <s v="https://www.snap.com/political-ads/asset/81aef8ec2fbadd4fcf633c975691e118ce665237a5b7128c503969dfbb6cc167?mediaType=mp4"/>
    <s v="USD"/>
    <n v="23"/>
    <n v="27942"/>
    <s v="2019/11/15 10:50:56Z"/>
    <m/>
    <s v="liberteeshop.com"/>
    <m/>
    <s v="liberteeshop"/>
    <m/>
    <s v="18+"/>
    <s v="united states"/>
    <s v="Alaska,Idaho,Kansas,North Dakota,Oklahoma,South Dakota,Utah,Wyoming,Alabama,Arizona,Georgia,Kentucky,Louisiana,Mississippi,Montana,South Carolina,Tennessee,Texas,West Virginia"/>
    <m/>
    <s v="Provided by Advertiser"/>
    <s v="en"/>
    <d v="2019-11-15T00:00:00"/>
    <s v=""/>
    <s v="2020/02/28"/>
    <d v="2020-02-28T00:00:00"/>
    <n v="105"/>
    <x v="0"/>
    <n v="23"/>
    <n v="105"/>
    <n v="1"/>
    <n v="27942"/>
  </r>
  <r>
    <s v="https://www.snap.com/political-ads/asset/07500a4dc409099bdf3ee6025a321e9a4b1b4a8bd2372243e416e83ccd72c792?mediaType=mp4"/>
    <s v="USD"/>
    <n v="59"/>
    <n v="17139"/>
    <s v="2019/10/11 07:00:02Z"/>
    <m/>
    <s v="liberteeshop.com"/>
    <m/>
    <s v="liberteeshop"/>
    <m/>
    <s v="18+"/>
    <s v="united states"/>
    <m/>
    <s v="TV Network Viewers (ABC),TV Network Viewers (BBC America),TV Network Viewers (CBS),TV Network Viewers (CNN),TV Network Viewers (FOX News Channel),TV Network Viewers (FOX),TV Network Viewers (MSNBC),TV Network Viewers (NBC)"/>
    <s v="Provided by Advertiser"/>
    <m/>
    <d v="2019-10-11T00:00:00"/>
    <s v=""/>
    <s v="2020/02/28"/>
    <d v="2020-02-28T00:00:00"/>
    <n v="140"/>
    <x v="0"/>
    <n v="59"/>
    <n v="140"/>
    <n v="1"/>
    <n v="17139"/>
  </r>
  <r>
    <s v="https://www.snap.com/political-ads/asset/c5101b8367d69a959b60306e8abc41ccd1fddc7c5b1ae848878de2d5a193a0fd?mediaType=mp4"/>
    <s v="USD"/>
    <n v="174427"/>
    <n v="103438876"/>
    <s v="2019/10/01 15:00:00Z"/>
    <s v="2019/12/04 05:59:00Z"/>
    <s v="General Mills"/>
    <m/>
    <s v="general mills"/>
    <m/>
    <s v="18-"/>
    <s v="united states"/>
    <m/>
    <m/>
    <s v="Provided by Advertiser"/>
    <s v="en"/>
    <d v="2019-10-01T00:00:00"/>
    <s v="2019/12/04"/>
    <s v="2019/12/04"/>
    <d v="2019-12-04T00:00:00"/>
    <n v="64"/>
    <x v="0"/>
    <n v="174427"/>
    <n v="64"/>
    <n v="1"/>
    <n v="103438876"/>
  </r>
  <r>
    <s v="https://www.snap.com/political-ads/asset/c2a6d69a79dc7f9ec171734618b02e296882894c01a7d02a502e63ab9152e0a7?mediaType=mp4"/>
    <s v="GBP"/>
    <n v="100"/>
    <n v="78586"/>
    <s v="2019/11/09 16:58:56Z"/>
    <s v="2019/11/12 16:57:09Z"/>
    <s v="Vote For Your Future"/>
    <s v="General Election"/>
    <s v="Vote For Your Future"/>
    <m/>
    <s v="18-25"/>
    <s v="united kingdom"/>
    <m/>
    <s v="Hipsters &amp; Trendsetters,Meme Watchers"/>
    <s v="Provided by Advertiser"/>
    <m/>
    <d v="2019-11-09T00:00:00"/>
    <s v="2019/11/12"/>
    <s v="2019/11/12"/>
    <d v="2019-11-12T00:00:00"/>
    <n v="3"/>
    <x v="0"/>
    <n v="129"/>
    <n v="3"/>
    <n v="1"/>
    <n v="78586"/>
  </r>
  <r>
    <s v="https://www.snap.com/political-ads/asset/d9f373acd60236622ff1620dec2502f646ce8277d15bd6de6ffaa9c7cf81b687?mediaType=mp4"/>
    <s v="EUR"/>
    <n v="4"/>
    <n v="1237"/>
    <s v="2019/08/27 08:21:37Z"/>
    <s v="2019/09/06 14:00:00Z"/>
    <s v="Geelmuyden Kiese AS"/>
    <m/>
    <s v="Nye Drammen kommune"/>
    <m/>
    <s v="18-33"/>
    <s v="norway"/>
    <m/>
    <m/>
    <s v="Provided by Advertiser"/>
    <m/>
    <d v="2019-08-27T00:00:00"/>
    <s v="2019/09/06"/>
    <s v="2019/09/06"/>
    <d v="2019-09-06T00:00:00"/>
    <n v="10"/>
    <x v="0"/>
    <n v="4.4000000000000004"/>
    <n v="10"/>
    <n v="1"/>
    <n v="1237"/>
  </r>
  <r>
    <s v="https://www.snap.com/political-ads/asset/019e7426865409f89cfcf85d3e3b7036b71194e34c76f50b7dac48e8fbb9d409?mediaType=mp4;https://www.snap.com/political-ads/asset/290b073e1aefd6a7e4655475d82b4b490f799362fce2bf6e085d9801e26a4452?mediaType=mp4;https://www.snap.com/political-ads/asset/a6f860019d2326de69f1b44d5df33b404a7010701f077c1e6b18cb3f14329855?mediaType=mp4;https://www.snap.com/political-ads/asset/b988a52588ae1f76c6503aa113e116a59b18f173ef1304c416c7e15333b2bbd2?mediaType=mp4;https://www.snap.com/political-ads/asset/0f280da5d702dfcc6ec9e6dcdf6b45842bfffe959ef3dcd7944ca292ef69d955?mediaType=mp4"/>
    <s v="USD"/>
    <n v="63"/>
    <n v="19338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63"/>
    <n v="19"/>
    <n v="1"/>
    <n v="19338"/>
  </r>
  <r>
    <s v="https://www.snap.com/political-ads/asset/5e5f78b637246190605c82a63e7d18844276fd3ad94709e82a63b4aedf4028ef?mediaType=mp4"/>
    <s v="USD"/>
    <n v="70"/>
    <n v="2830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0"/>
    <n v="164"/>
    <n v="1"/>
    <n v="28303"/>
  </r>
  <r>
    <s v="https://www.snap.com/political-ads/asset/b9f52873919e238950cd4e4586e69ccf9234147360a0ff1758f757e44c66af59?mediaType=jpg"/>
    <s v="USD"/>
    <n v="2937"/>
    <n v="3108262"/>
    <s v="2019/07/10 15:28:07Z"/>
    <m/>
    <s v="Your Trump Shop "/>
    <m/>
    <s v="Your Trump Shop"/>
    <m/>
    <s v="22+"/>
    <s v="united states"/>
    <m/>
    <s v="Political News Watchers,TV Network Viewers (FOX News Channel)"/>
    <s v="Provided by Advertiser"/>
    <m/>
    <d v="2019-07-10T00:00:00"/>
    <s v=""/>
    <s v="2020/02/28"/>
    <d v="2020-02-28T00:00:00"/>
    <n v="233"/>
    <x v="2"/>
    <n v="2937"/>
    <n v="233"/>
    <n v="0"/>
    <n v="3108262"/>
  </r>
  <r>
    <s v="https://www.snap.com/political-ads/asset/114eb85ff5fe535ba91a804eda1c31a5227b32fa324da176c22bb86875f4fac8?mediaType=mp4"/>
    <s v="USD"/>
    <n v="2474"/>
    <n v="711842"/>
    <s v="2019/10/18 20:49:11Z"/>
    <s v="2020/05/31 20:00:00Z"/>
    <s v="Blueprint Interactive"/>
    <m/>
    <s v="Rocky Mountain Values"/>
    <s v="FEMALE"/>
    <s v="18+"/>
    <s v="united states"/>
    <m/>
    <m/>
    <s v="Provided by Advertiser"/>
    <m/>
    <d v="2019-10-18T00:00:00"/>
    <s v="2020/05/31"/>
    <s v="2020/05/31"/>
    <d v="2020-05-31T00:00:00"/>
    <n v="226"/>
    <x v="0"/>
    <n v="2474"/>
    <n v="226"/>
    <n v="1"/>
    <n v="711842"/>
  </r>
  <r>
    <s v="https://www.snap.com/political-ads/asset/6fda28c5fbe05d628916e8c739e02c2ca067bf85349634e342dd61e6f3e66d96?mediaType=png"/>
    <s v="USD"/>
    <n v="180"/>
    <n v="28639"/>
    <s v="2019/10/18 21:50:05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1"/>
    <n v="180"/>
    <n v="19"/>
    <n v="0"/>
    <n v="28639"/>
  </r>
  <r>
    <s v="https://www.snap.com/political-ads/asset/407591172223622af1be9723b2005dc9004d4dbf54f1dd65a47e045f228bcfa0?mediaType=mp4"/>
    <s v="CAD"/>
    <n v="542"/>
    <n v="451600"/>
    <s v="2019/06/03 07:00:00Z"/>
    <s v="2019/09/04 06:59:59Z"/>
    <s v="The Aber Group"/>
    <m/>
    <s v="Plan International Canada"/>
    <s v="FEMALE"/>
    <s v="21+"/>
    <s v="canada"/>
    <m/>
    <s v="Advocates &amp; Activists,Arts &amp; Culture Mavens,Green Living Enthusiasts,News Watchers,Outdoor &amp; Nature Enthusiasts,Parents &amp; Family-Focused,Philanthropists,Women's Lifestyle"/>
    <m/>
    <s v="en"/>
    <d v="2019-06-03T00:00:00"/>
    <s v="2019/09/04"/>
    <s v="2019/09/04"/>
    <d v="2019-09-04T00:00:00"/>
    <n v="93"/>
    <x v="0"/>
    <n v="401.08"/>
    <n v="93"/>
    <n v="1"/>
    <n v="451600"/>
  </r>
  <r>
    <s v="https://www.snap.com/political-ads/asset/8917797f43ba9b37b63683d8a318c1d2ea8043584bbc0d06e53926f1ce8eefb5?mediaType=png"/>
    <s v="USD"/>
    <n v="51"/>
    <n v="5912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51"/>
    <n v="20"/>
    <n v="0"/>
    <n v="5912"/>
  </r>
  <r>
    <s v="https://www.snap.com/political-ads/asset/94e841419fd99b223859be465b3a4b8fc9dd55d4277367867d93847df6394434?mediaType=mp4"/>
    <s v="GBP"/>
    <n v="12"/>
    <n v="5981"/>
    <s v="2019/11/26 00:30:15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5981"/>
  </r>
  <r>
    <s v="https://www.snap.com/political-ads/asset/22049857ccdb45e1f6e24bcc2c8ec15550649d2dd7f41f7fe8e04bd7f10a31c5?mediaType=mp4"/>
    <s v="CAD"/>
    <n v="129"/>
    <n v="32913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95.46"/>
    <n v="66"/>
    <n v="1"/>
    <n v="32913"/>
  </r>
  <r>
    <s v="https://www.snap.com/political-ads/asset/d0fe545c08e91a98dd6ac6b16faa0ad74049af7c8841e6939488499a52b064f7?mediaType=png"/>
    <s v="USD"/>
    <n v="2"/>
    <n v="323"/>
    <s v="2019/05/08 16:00:00Z"/>
    <s v="2019/05/22 16:00:00Z"/>
    <s v="Middle Seat Consulting, LLC"/>
    <m/>
    <s v="Beto for America"/>
    <m/>
    <s v="35++"/>
    <s v="united states"/>
    <m/>
    <m/>
    <m/>
    <m/>
    <d v="2019-05-08T00:00:00"/>
    <s v="2019/05/22"/>
    <s v="2019/05/22"/>
    <d v="2019-05-22T00:00:00"/>
    <n v="14"/>
    <x v="1"/>
    <n v="2"/>
    <n v="14"/>
    <n v="0"/>
    <n v="323"/>
  </r>
  <r>
    <s v="https://www.snap.com/political-ads/asset/f04f501d7dd3f689ebea1aa8729f78dc10a1e5b603d67a42554abba9125509bf?mediaType=png"/>
    <s v="USD"/>
    <n v="19"/>
    <n v="1444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9"/>
    <n v="19"/>
    <n v="0"/>
    <n v="1444"/>
  </r>
  <r>
    <s v="https://www.snap.com/political-ads/asset/8e0bc0d268e5765497305b5f726009dcbf3f48b30f722f2d4e36e36ad84c2c46?mediaType=mp4"/>
    <s v="USD"/>
    <n v="99"/>
    <n v="33540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99"/>
    <n v="164"/>
    <n v="1"/>
    <n v="33540"/>
  </r>
  <r>
    <s v="https://www.snap.com/political-ads/asset/114eb85ff5fe535ba91a804eda1c31a5227b32fa324da176c22bb86875f4fac8?mediaType=mp4"/>
    <s v="USD"/>
    <n v="3743"/>
    <n v="915663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3743"/>
    <n v="226"/>
    <n v="1"/>
    <n v="915663"/>
  </r>
  <r>
    <s v="https://www.snap.com/political-ads/asset/69745f141ea9f43787bb7d0cac662a43b9cafae808944881f26c2bb99b66cef8?mediaType=mp4"/>
    <s v="USD"/>
    <n v="465"/>
    <n v="363067"/>
    <s v="2019/10/15 18:39:31Z"/>
    <m/>
    <s v="Open Mind Developments Corporation Inc."/>
    <m/>
    <s v="Pela"/>
    <m/>
    <m/>
    <s v="united states"/>
    <m/>
    <m/>
    <m/>
    <m/>
    <d v="2019-10-15T00:00:00"/>
    <s v=""/>
    <s v="2020/02/28"/>
    <d v="2020-02-28T00:00:00"/>
    <n v="136"/>
    <x v="0"/>
    <n v="465"/>
    <n v="136"/>
    <n v="1"/>
    <n v="363067"/>
  </r>
  <r>
    <s v="https://www.snap.com/political-ads/asset/18e3e283eee906afc55be89dbd6df290bce251c5c3505e9d9395adcf5743460e?mediaType=mp4"/>
    <s v="GBP"/>
    <n v="37"/>
    <n v="20856"/>
    <s v="2019/03/22 17:27:32Z"/>
    <m/>
    <s v="Amnesty International UK"/>
    <m/>
    <s v="Amnesty International UK"/>
    <m/>
    <s v="16+"/>
    <s v="united kingdom"/>
    <m/>
    <m/>
    <m/>
    <m/>
    <d v="2019-03-22T00:00:00"/>
    <s v=""/>
    <s v="2020/02/28"/>
    <d v="2020-02-28T00:00:00"/>
    <n v="343"/>
    <x v="0"/>
    <n v="47.730000000000004"/>
    <n v="343"/>
    <n v="1"/>
    <n v="20856"/>
  </r>
  <r>
    <s v="https://www.snap.com/political-ads/asset/67fa86288de14d2c0fb5a64d6b327515f8e431b760eaaf3417437085959ad097?mediaType=mp4"/>
    <s v="USD"/>
    <n v="3"/>
    <n v="4541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3"/>
    <n v="110"/>
    <n v="1"/>
    <n v="4541"/>
  </r>
  <r>
    <s v="https://www.snap.com/political-ads/asset/93c8c3a52b14aed9eaef2bf56df97e5322e62916022cd1174aa00dd54fbf3595?mediaType=mp4"/>
    <s v="GBP"/>
    <n v="22"/>
    <n v="5286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28.380000000000003"/>
    <n v="14"/>
    <n v="1"/>
    <n v="5286"/>
  </r>
  <r>
    <s v="https://www.snap.com/political-ads/asset/64bab9624ce248525bbb225f58eb04191b812910e3799c25c88722197f206fd5?mediaType=png"/>
    <s v="USD"/>
    <n v="10"/>
    <n v="1639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0"/>
    <n v="177"/>
    <n v="0"/>
    <n v="1639"/>
  </r>
  <r>
    <s v="https://www.snap.com/political-ads/asset/6bac9f1b6d29e8cd270c0d3500893f7c2244ea66c2fc7728ea49e5df92931aa7?mediaType=mp4"/>
    <s v="EUR"/>
    <n v="848"/>
    <n v="704494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m/>
    <s v="Provided by Advertiser"/>
    <m/>
    <d v="2019-05-06T00:00:00"/>
    <s v="2019/05/26"/>
    <s v="2019/05/26"/>
    <d v="2019-05-26T00:00:00"/>
    <n v="20"/>
    <x v="0"/>
    <n v="932.80000000000007"/>
    <n v="20"/>
    <n v="1"/>
    <n v="704494"/>
  </r>
  <r>
    <s v="https://www.snap.com/political-ads/asset/22ddf5a109cf352781f6aeb060a840078a5ed203942ac011a8a7d1bc48a764ce?mediaType=png"/>
    <s v="USD"/>
    <n v="1936"/>
    <n v="729112"/>
    <s v="2019/11/12 21:39:08Z"/>
    <m/>
    <s v="Warren for President"/>
    <s v="Warren for President"/>
    <s v="Warren for President"/>
    <m/>
    <s v="18+"/>
    <s v="united states"/>
    <m/>
    <m/>
    <m/>
    <m/>
    <d v="2019-11-12T00:00:00"/>
    <s v=""/>
    <s v="2020/02/28"/>
    <d v="2020-02-28T00:00:00"/>
    <n v="108"/>
    <x v="1"/>
    <n v="1936"/>
    <n v="108"/>
    <n v="0"/>
    <n v="729112"/>
  </r>
  <r>
    <s v="https://www.snap.com/political-ads/asset/48ffc06b861d5cb445140cfea40827948918d9594f4c5edd01098b622392491d?mediaType=mp4"/>
    <s v="EUR"/>
    <n v="1"/>
    <n v="519"/>
    <s v="2019/08/29 08:34:34Z"/>
    <s v="2019/09/05 08:34:34Z"/>
    <s v="Geelmuyden Kiese AS"/>
    <m/>
    <s v="Nye Drammen kommune"/>
    <m/>
    <s v="18+"/>
    <s v="norway"/>
    <m/>
    <m/>
    <s v="Provided by Advertiser"/>
    <m/>
    <d v="2019-08-29T00:00:00"/>
    <s v="2019/09/05"/>
    <s v="2019/09/05"/>
    <d v="2019-09-05T00:00:00"/>
    <n v="7"/>
    <x v="0"/>
    <n v="1.1000000000000001"/>
    <n v="7"/>
    <n v="1"/>
    <n v="519"/>
  </r>
  <r>
    <s v="https://www.snap.com/political-ads/asset/a435e821993e5d185a7dc29fb8920737885d8853926c1d1be9657a2af899a087?mediaType=png"/>
    <s v="USD"/>
    <n v="250"/>
    <n v="35847"/>
    <s v="2019/11/19 20:48:23Z"/>
    <s v="2019/12/04 04:59:23Z"/>
    <s v="Bully Pulpit Interactive"/>
    <m/>
    <s v="Human Rights Campaign"/>
    <m/>
    <s v="18+"/>
    <s v="united states"/>
    <m/>
    <s v="Advocates &amp; Activists"/>
    <s v="Provided by Advertiser"/>
    <s v="en"/>
    <d v="2019-11-19T00:00:00"/>
    <s v="2019/12/04"/>
    <s v="2019/12/04"/>
    <d v="2019-12-04T00:00:00"/>
    <n v="15"/>
    <x v="1"/>
    <n v="250"/>
    <n v="15"/>
    <n v="0"/>
    <n v="35847"/>
  </r>
  <r>
    <s v="https://www.snap.com/political-ads/asset/cbf868fc33cc0f9253dbf4696956bf40a25675fd5c20564b4205e839e0e61c10?mediaType=mp4"/>
    <s v="GBP"/>
    <n v="182"/>
    <n v="69384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234.78"/>
    <n v="3"/>
    <n v="1"/>
    <n v="69384"/>
  </r>
  <r>
    <s v="https://www.snap.com/political-ads/asset/13d9739cae53e4280c73f1e7bd1d71b269f14bf28b2f16e90867498122f0e7c2?mediaType=mp4"/>
    <s v="GBP"/>
    <n v="93"/>
    <n v="85718"/>
    <s v="2019/05/20 06:00:00Z"/>
    <s v="2019/05/29 08:20:00Z"/>
    <s v="NHO"/>
    <m/>
    <s v="NÃ¦ringslivets Hovedorganisasjon"/>
    <s v="FEMALE"/>
    <s v="25-"/>
    <s v="norway"/>
    <m/>
    <s v="High Schoolers"/>
    <s v="Provided by Advertiser"/>
    <m/>
    <d v="2019-05-20T00:00:00"/>
    <s v="2019/05/29"/>
    <s v="2019/05/29"/>
    <d v="2019-05-29T00:00:00"/>
    <n v="9"/>
    <x v="0"/>
    <n v="119.97"/>
    <n v="9"/>
    <n v="1"/>
    <n v="85718"/>
  </r>
  <r>
    <s v="https://www.snap.com/political-ads/asset/c4b6ba2ef3d591d4c7154e5620c9671d1471002faa0ed7fe3dbf3e4bc26fecdd?mediaType=mp4"/>
    <s v="USD"/>
    <n v="134"/>
    <n v="50786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0"/>
    <n v="134"/>
    <n v="23"/>
    <n v="1"/>
    <n v="50786"/>
  </r>
  <r>
    <s v="https://www.snap.com/political-ads/asset/4e3c66d2e7884f5c40024a58c537eab29cceddf4cf118a02eaf3f66d343023d4?mediaType=png"/>
    <s v="USD"/>
    <n v="7"/>
    <n v="1077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7"/>
    <n v="22"/>
    <n v="0"/>
    <n v="1077"/>
  </r>
  <r>
    <s v="https://www.snap.com/political-ads/asset/65778dcfe82bdb608320839777df66800b0611e348aaef98187090ddec9c53d3?mediaType=png"/>
    <s v="USD"/>
    <n v="16"/>
    <n v="1872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16"/>
    <n v="19"/>
    <n v="0"/>
    <n v="1872"/>
  </r>
  <r>
    <s v="https://www.snap.com/political-ads/asset/a0895a1514d79796feec7bdee60c6c5ab5c1212540459b4aae88035cd8107e63?mediaType=mp4"/>
    <s v="USD"/>
    <n v="125"/>
    <n v="42229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25"/>
    <n v="164"/>
    <n v="1"/>
    <n v="42229"/>
  </r>
  <r>
    <s v="https://www.snap.com/political-ads/asset/0ff2779fdd6887a8df7afdd457a4b28eaba96c6af92eb7b1427b8a340b6c0f43?mediaType=mp4"/>
    <s v="EUR"/>
    <n v="718"/>
    <n v="359315"/>
    <s v="2019/10/30 07:00:00Z"/>
    <s v="2019/11/06 22:59:59Z"/>
    <s v="Mindshare Norway AS "/>
    <m/>
    <s v="Norges RÃ¸de Kors"/>
    <m/>
    <s v="17-20"/>
    <s v="norway"/>
    <m/>
    <m/>
    <s v="Provided by Advertiser"/>
    <m/>
    <d v="2019-10-30T00:00:00"/>
    <s v="2019/11/06"/>
    <s v="2019/11/06"/>
    <d v="2019-11-06T00:00:00"/>
    <n v="7"/>
    <x v="0"/>
    <n v="789.80000000000007"/>
    <n v="7"/>
    <n v="1"/>
    <n v="359315"/>
  </r>
  <r>
    <s v="https://www.snap.com/political-ads/asset/f99f1b630295e38d74dd6b61459a5b0343bc262d2f7dfff918cea712bd191f41?mediaType=png"/>
    <s v="USD"/>
    <n v="1815"/>
    <n v="684974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1815"/>
    <n v="27"/>
    <n v="0"/>
    <n v="684974"/>
  </r>
  <r>
    <s v="https://www.snap.com/political-ads/asset/2b949a4a6e0bbb821fbea72daf98d62d260995cedeacbec0cde70dc3045df6a2?mediaType=png"/>
    <s v="USD"/>
    <n v="63"/>
    <n v="22699"/>
    <s v="2019/08/23 22:41:35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63"/>
    <n v="8"/>
    <n v="0"/>
    <n v="22699"/>
  </r>
  <r>
    <s v="https://www.snap.com/political-ads/asset/57aec71adf2e83f246873f7063ba3164787a9c92274f97106b13cba7e5371157?mediaType=mp4"/>
    <s v="USD"/>
    <n v="115"/>
    <n v="34372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15"/>
    <n v="162"/>
    <n v="1"/>
    <n v="34372"/>
  </r>
  <r>
    <s v="https://www.snap.com/political-ads/asset/0658e806d5d51d883a202f607793d2f112cd14c7faf777d7bbe372035d727dc1?mediaType=mp4"/>
    <s v="GBP"/>
    <n v="25"/>
    <n v="19666"/>
    <s v="2019/08/30 14:49:34Z"/>
    <s v="2019/09/02 14:43:49Z"/>
    <s v="Our Future, Our Choice"/>
    <m/>
    <s v="Our Future, Our Choice"/>
    <m/>
    <s v="18-34"/>
    <s v="united kingdom"/>
    <s v="London"/>
    <m/>
    <s v="Provided by Advertiser"/>
    <m/>
    <d v="2019-08-30T00:00:00"/>
    <s v="2019/09/02"/>
    <s v="2019/09/02"/>
    <d v="2019-09-02T00:00:00"/>
    <n v="3"/>
    <x v="0"/>
    <n v="32.25"/>
    <n v="3"/>
    <n v="1"/>
    <n v="19666"/>
  </r>
  <r>
    <s v="https://www.snap.com/political-ads/asset/1f19a2d56ea58b55fb396888459aa9bc81b9319ee15fa7744cca656dbc00aa7d?mediaType=mov"/>
    <s v="CAD"/>
    <n v="484"/>
    <n v="246231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3"/>
    <n v="358.15999999999997"/>
    <n v="66"/>
    <n v="0"/>
    <n v="246231"/>
  </r>
  <r>
    <s v="https://www.snap.com/political-ads/asset/3923a9766ed8e540f7c28ea27c316483d10c4050d9e9629360a9de8818d0d450?mediaType=mp4"/>
    <s v="USD"/>
    <n v="1500"/>
    <n v="765189"/>
    <s v="2019/05/08 16:33:32Z"/>
    <s v="2019/06/30 16:33:32Z"/>
    <s v="AmÃ©lie Company"/>
    <m/>
    <s v="CDPHE"/>
    <m/>
    <s v="17-"/>
    <s v="united states"/>
    <s v="Colorado"/>
    <m/>
    <s v="Provided by Advertiser"/>
    <m/>
    <d v="2019-05-08T00:00:00"/>
    <s v="2019/06/30"/>
    <s v="2019/06/30"/>
    <d v="2019-06-30T00:00:00"/>
    <n v="53"/>
    <x v="0"/>
    <n v="1500"/>
    <n v="53"/>
    <n v="1"/>
    <n v="765189"/>
  </r>
  <r>
    <s v="https://www.snap.com/political-ads/asset/c2b2ae03a2e669fa41f207832f3785d03ccfd18f5c8431aba05e5a6e75f59440?mediaType=mp4"/>
    <s v="GBP"/>
    <n v="188"/>
    <n v="99025"/>
    <s v="2019/08/16 13:37:2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242.52"/>
    <n v="24"/>
    <n v="1"/>
    <n v="99025"/>
  </r>
  <r>
    <s v="https://www.snap.com/political-ads/asset/ec49317c628fddb69bf44d54ef2fd945790b8c689247e6beaf5be443382703bb?mediaType=mp4"/>
    <s v="USD"/>
    <n v="484"/>
    <n v="169113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484"/>
    <n v="191"/>
    <n v="1"/>
    <n v="169113"/>
  </r>
  <r>
    <s v="https://www.snap.com/political-ads/asset/4fa97569eb9eaaf9c4865d8db03e8344c02c0c3c16ee6192940bd230186e4bd1?mediaType=mp4"/>
    <s v="GBP"/>
    <n v="916"/>
    <n v="654696"/>
    <s v="2019/07/06 23:06:26Z"/>
    <s v="2019/08/02 23:06:26Z"/>
    <s v="Arbeiderpartiet i Bergen"/>
    <m/>
    <s v="Vestland Arbeidarparti"/>
    <m/>
    <s v="17+"/>
    <s v="norway"/>
    <m/>
    <m/>
    <s v="Provided by Advertiser"/>
    <m/>
    <d v="2019-07-06T00:00:00"/>
    <s v="2019/08/02"/>
    <s v="2019/08/02"/>
    <d v="2019-08-02T00:00:00"/>
    <n v="27"/>
    <x v="0"/>
    <n v="1181.6400000000001"/>
    <n v="27"/>
    <n v="1"/>
    <n v="654696"/>
  </r>
  <r>
    <s v="https://www.snap.com/political-ads/asset/1bd0aa720d71c4a6aacbe79f0dee163427dbd5b8619df5f9b6ddf477554b788c?mediaType=mp4"/>
    <s v="USD"/>
    <n v="798"/>
    <n v="398711"/>
    <s v="2019/10/02 20:14:55Z"/>
    <s v="2019/11/01 05:59:59Z"/>
    <s v="AmÃ©lie Company"/>
    <m/>
    <s v="City of Denver"/>
    <m/>
    <s v="20-"/>
    <s v="united states"/>
    <s v="Colorado"/>
    <m/>
    <s v="Provided by Advertiser"/>
    <m/>
    <d v="2019-10-02T00:00:00"/>
    <s v="2019/11/01"/>
    <s v="2019/11/01"/>
    <d v="2019-11-01T00:00:00"/>
    <n v="30"/>
    <x v="0"/>
    <n v="798"/>
    <n v="30"/>
    <n v="1"/>
    <n v="398711"/>
  </r>
  <r>
    <s v="https://www.snap.com/political-ads/asset/97f9c7ed0a25d0022810cec48fd806e48f897922fa99999149e7576387304a7e?mediaType=mp4"/>
    <s v="EUR"/>
    <n v="61"/>
    <n v="28717"/>
    <s v="2019/10/28 10:30:00Z"/>
    <s v="2019/11/04 17:00:00Z"/>
    <s v="T/A Opt "/>
    <m/>
    <s v="Fagforbundet"/>
    <m/>
    <s v="25+"/>
    <s v="norway"/>
    <m/>
    <s v="Do-It-Yourselfers,Investors &amp; Entrepreneurs"/>
    <s v="Provided by Advertiser"/>
    <m/>
    <d v="2019-10-28T00:00:00"/>
    <s v="2019/11/04"/>
    <s v="2019/11/04"/>
    <d v="2019-11-04T00:00:00"/>
    <n v="7"/>
    <x v="0"/>
    <n v="67.100000000000009"/>
    <n v="7"/>
    <n v="1"/>
    <n v="28717"/>
  </r>
  <r>
    <s v="https://www.snap.com/political-ads/asset/c55717d2070991e8796ac8766e1d8e4f9ae0ad7bb83da478f958952a1b09880c?mediaType=mp4"/>
    <s v="USD"/>
    <n v="3"/>
    <n v="913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3"/>
    <n v="29"/>
    <n v="1"/>
    <n v="913"/>
  </r>
  <r>
    <s v="https://www.snap.com/political-ads/asset/99bc22c0f7e7abf5a6c27a4ec8c253ac94085c076520fad6294eef55423ebbd1?mediaType=mp4"/>
    <s v="USD"/>
    <n v="211"/>
    <n v="34910"/>
    <s v="2019/04/29 20:30:00Z"/>
    <s v="2019/05/10 07:00:00Z"/>
    <s v="Smile Internet Technologies Private Limited"/>
    <m/>
    <s v="Bhartiya Janta Party"/>
    <m/>
    <s v="18-23"/>
    <s v="india"/>
    <s v="Chandigarh,Haryana"/>
    <m/>
    <s v="Provided by Advertiser"/>
    <m/>
    <d v="2019-04-29T00:00:00"/>
    <s v="2019/05/10"/>
    <s v="2019/05/10"/>
    <d v="2019-05-10T00:00:00"/>
    <n v="11"/>
    <x v="0"/>
    <n v="211"/>
    <n v="11"/>
    <n v="1"/>
    <n v="34910"/>
  </r>
  <r>
    <s v="https://www.snap.com/political-ads/asset/f51a7138e397a54679036aa9d4650a5f8382ee46e463eb992e1c0eb0e21021a6?mediaType=jpg"/>
    <s v="USD"/>
    <n v="131"/>
    <n v="59724"/>
    <s v="2019/08/29 20:26:17Z"/>
    <m/>
    <s v="Your Trump Shop "/>
    <m/>
    <s v="Your Trump Shop"/>
    <s v="MALE"/>
    <s v="18+"/>
    <s v="united states"/>
    <m/>
    <m/>
    <m/>
    <s v="en"/>
    <d v="2019-08-29T00:00:00"/>
    <s v=""/>
    <s v="2020/02/28"/>
    <d v="2020-02-28T00:00:00"/>
    <n v="183"/>
    <x v="2"/>
    <n v="131"/>
    <n v="183"/>
    <n v="0"/>
    <n v="59724"/>
  </r>
  <r>
    <s v="https://www.snap.com/political-ads/asset/e536ee4f6b55eea6d494caacee21d02c9e187b7a34546dfc11e155ebd39a4ed5?mediaType=mp4"/>
    <s v="AUD"/>
    <n v="120"/>
    <n v="63111"/>
    <s v="2019/12/08 21:00:00Z"/>
    <s v="2019/12/15 03:35:51Z"/>
    <s v="Department of Child Safety, Youth and Women"/>
    <m/>
    <s v="Dept Child Safety, Youth &amp; Women"/>
    <m/>
    <s v="25-"/>
    <s v="australia"/>
    <s v="Queensland"/>
    <s v="Arts &amp; Culture Mavens,Beauty Mavens,Bookworms &amp; Avid Readers,Comics &amp; Animation Fans,Do-It-Yourselfers,Parents &amp; Family-Focused,Photographers,Techies &amp; Gadget Fans"/>
    <s v="Provided by Advertiser"/>
    <m/>
    <d v="2019-12-08T00:00:00"/>
    <s v="2019/12/15"/>
    <s v="2019/12/15"/>
    <d v="2019-12-15T00:00:00"/>
    <n v="7"/>
    <x v="0"/>
    <n v="78"/>
    <n v="7"/>
    <n v="1"/>
    <n v="63111"/>
  </r>
  <r>
    <s v="https://www.snap.com/political-ads/asset/88a66bc454a6341248af90a9da3721b617f03176d9add674be38d1cff8862ac0?mediaType=mp4"/>
    <s v="GBP"/>
    <n v="136"/>
    <n v="98096"/>
    <s v="2019/09/02 16:00:00Z"/>
    <s v="2019/10/01 06:59:59Z"/>
    <s v="Republic of Media Ltd."/>
    <m/>
    <s v="Police Scotland"/>
    <s v="MALE"/>
    <s v="18-34"/>
    <s v="united kingdom"/>
    <m/>
    <s v="Clubbers &amp; Party People"/>
    <s v="Provided by Advertiser"/>
    <m/>
    <d v="2019-09-02T00:00:00"/>
    <s v="2019/10/01"/>
    <s v="2019/10/01"/>
    <d v="2019-10-01T00:00:00"/>
    <n v="29"/>
    <x v="0"/>
    <n v="175.44"/>
    <n v="29"/>
    <n v="1"/>
    <n v="98096"/>
  </r>
  <r>
    <s v="https://www.snap.com/political-ads/asset/eeaaa768fb7547b3469163bd2a1cd18c8a9b7f606bfb01036c1bdd512a1fdf85?mediaType=mp4"/>
    <s v="GBP"/>
    <n v="51"/>
    <n v="17535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65.790000000000006"/>
    <n v="3"/>
    <n v="1"/>
    <n v="17535"/>
  </r>
  <r>
    <s v="https://www.snap.com/political-ads/asset/04a8e5612e475d69c07b5d9b392b2e327388b27427297f54f94c45f68e34a559?mediaType=mp4"/>
    <s v="EUR"/>
    <n v="2329"/>
    <n v="3016309"/>
    <s v="2019/07/14 09:00:00Z"/>
    <s v="2019/07/19 13:00:00Z"/>
    <s v="Dentsu Aegis Network France"/>
    <m/>
    <s v="SIG"/>
    <m/>
    <s v="18-"/>
    <s v="france"/>
    <m/>
    <s v="Comics &amp; Animation Fans,Gamers,Concert &amp; Festival Goers,Urban &amp; Hip-Hop Music Fans"/>
    <s v="Provided by Advertiser"/>
    <m/>
    <d v="2019-07-14T00:00:00"/>
    <s v="2019/07/19"/>
    <s v="2019/07/19"/>
    <d v="2019-07-19T00:00:00"/>
    <n v="5"/>
    <x v="0"/>
    <n v="2561.9"/>
    <n v="5"/>
    <n v="1"/>
    <n v="3016309"/>
  </r>
  <r>
    <s v="https://www.snap.com/political-ads/asset/a9a537effe2df1cf6936ed312586bdb7dd139329e0b09e5b3d49ed5e0fa4681a?mediaType=mp4"/>
    <s v="GBP"/>
    <n v="2500"/>
    <n v="1805564"/>
    <s v="2019/05/18 10:25:55Z"/>
    <s v="2019/05/21 23:00:02Z"/>
    <s v="The Labour Party"/>
    <m/>
    <s v="The Labour Party"/>
    <m/>
    <s v="18-34"/>
    <s v="united kingdom"/>
    <m/>
    <m/>
    <s v="Provided by Advertiser"/>
    <s v="en"/>
    <d v="2019-05-18T00:00:00"/>
    <s v="2019/05/21"/>
    <s v="2019/05/21"/>
    <d v="2019-05-21T00:00:00"/>
    <n v="3"/>
    <x v="0"/>
    <n v="3225"/>
    <n v="3"/>
    <n v="1"/>
    <n v="1805564"/>
  </r>
  <r>
    <s v="https://www.snap.com/political-ads/asset/e17b99af70954575eaa54d5454edc4a850191bbd4e84611ad1a13a7291468d2d?mediaType=mp4"/>
    <s v="USD"/>
    <n v="200"/>
    <n v="22331"/>
    <s v="2019/09/03 06:46:50Z"/>
    <s v="2019/09/08 06:44:39Z"/>
    <s v="Influence Me AS"/>
    <m/>
    <s v="Kristelig Folkeparti"/>
    <m/>
    <s v="18-25"/>
    <s v="norway"/>
    <m/>
    <m/>
    <s v="Provided by Advertiser"/>
    <s v="nb"/>
    <d v="2019-09-03T00:00:00"/>
    <s v="2019/09/08"/>
    <s v="2019/09/08"/>
    <d v="2019-09-08T00:00:00"/>
    <n v="5"/>
    <x v="0"/>
    <n v="200"/>
    <n v="5"/>
    <n v="1"/>
    <n v="22331"/>
  </r>
  <r>
    <s v="https://www.snap.com/political-ads/asset/0f1fcf02663eb49b59cb737bea6f71a9b07bf6263fa2c6533ad9ad8274726ecc?mediaType=mp4"/>
    <s v="USD"/>
    <n v="23"/>
    <n v="3311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23"/>
    <n v="29"/>
    <n v="1"/>
    <n v="3311"/>
  </r>
  <r>
    <s v="https://www.snap.com/political-ads/asset/7051403485c2dc44fde548d012c585be2625d1cbe4558c3fa956f35e0d74d35c?mediaType=mp4"/>
    <s v="EUR"/>
    <n v="69"/>
    <n v="7627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75.900000000000006"/>
    <n v="25"/>
    <n v="1"/>
    <n v="7627"/>
  </r>
  <r>
    <s v="https://www.snap.com/political-ads/asset/f8675fb36ad7d5e1e6339d37da2c9b7bdf4259a3cb45260225db90f6c69f5d6e?mediaType=jpg"/>
    <s v="GBP"/>
    <n v="6"/>
    <n v="2317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7.74"/>
    <n v="2"/>
    <n v="0"/>
    <n v="2317"/>
  </r>
  <r>
    <s v="https://www.snap.com/political-ads/asset/64bab9624ce248525bbb225f58eb04191b812910e3799c25c88722197f206fd5?mediaType=png"/>
    <s v="USD"/>
    <n v="1"/>
    <n v="174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"/>
    <n v="177"/>
    <n v="0"/>
    <n v="174"/>
  </r>
  <r>
    <s v="https://www.snap.com/political-ads/asset/657e8e79e5abb52546064eaba4d9ce377e2b972d1679d6ff0a6fcef68cb07dd7?mediaType=mp4"/>
    <s v="USD"/>
    <n v="127"/>
    <n v="11207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27"/>
    <n v="164"/>
    <n v="1"/>
    <n v="112074"/>
  </r>
  <r>
    <s v="https://www.snap.com/political-ads/asset/71fa4d288d14f4dec9c102f95b3164aa244c684bcc80843059482b1ed593aaf4?mediaType=mp4"/>
    <s v="EUR"/>
    <n v="31"/>
    <n v="30771"/>
    <s v="2019/03/22 23:11:38Z"/>
    <m/>
    <s v="Marc Lejeune Ã‰lections"/>
    <m/>
    <s v="Marc Lejeune"/>
    <m/>
    <s v="18+"/>
    <s v="belgium"/>
    <m/>
    <m/>
    <s v="Provided by Advertiser"/>
    <m/>
    <d v="2019-03-22T00:00:00"/>
    <s v=""/>
    <s v="2020/02/28"/>
    <d v="2020-02-28T00:00:00"/>
    <n v="343"/>
    <x v="0"/>
    <n v="34.1"/>
    <n v="343"/>
    <n v="1"/>
    <n v="30771"/>
  </r>
  <r>
    <s v="https://www.snap.com/political-ads/asset/a960d4c63d8e12e80a5e8ca27942e64b949c26e2ac37cd6d63c67ed82f6c8990?mediaType=mp4"/>
    <s v="USD"/>
    <n v="150"/>
    <n v="60073"/>
    <s v="2019/08/08 08:43:52Z"/>
    <s v="2019/08/15 08:43:52Z"/>
    <s v="Negotia"/>
    <m/>
    <s v="Negotia"/>
    <m/>
    <s v="25+"/>
    <s v="norway"/>
    <s v="Akershus,Oslo,Ostfold,Vestfold,Buskerud"/>
    <m/>
    <s v="Provided by Advertiser"/>
    <s v="nb"/>
    <d v="2019-08-08T00:00:00"/>
    <s v="2019/08/15"/>
    <s v="2019/08/15"/>
    <d v="2019-08-15T00:00:00"/>
    <n v="7"/>
    <x v="0"/>
    <n v="150"/>
    <n v="7"/>
    <n v="1"/>
    <n v="60073"/>
  </r>
  <r>
    <s v="https://www.snap.com/political-ads/asset/07d3f1875d39163940de17f5f9fc0310976bc3c025eb7b0f663aad549bf20cd0?mediaType=jpg"/>
    <s v="EUR"/>
    <n v="449"/>
    <n v="120853"/>
    <s v="2019/12/05 23:00:00Z"/>
    <s v="2019/12/06 22:59:59Z"/>
    <s v="DNB Bank ASA"/>
    <m/>
    <s v="DNB"/>
    <m/>
    <s v="18+"/>
    <s v="norway"/>
    <m/>
    <m/>
    <s v="Provided by Advertiser"/>
    <m/>
    <d v="2019-12-05T00:00:00"/>
    <s v="2019/12/06"/>
    <s v="2019/12/06"/>
    <d v="2019-12-06T00:00:00"/>
    <n v="1"/>
    <x v="2"/>
    <n v="493.90000000000003"/>
    <n v="1"/>
    <n v="0"/>
    <n v="120853"/>
  </r>
  <r>
    <s v="https://www.snap.com/political-ads/asset/64bab9624ce248525bbb225f58eb04191b812910e3799c25c88722197f206fd5?mediaType=png"/>
    <s v="USD"/>
    <n v="1"/>
    <n v="263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"/>
    <n v="177"/>
    <n v="0"/>
    <n v="263"/>
  </r>
  <r>
    <s v="https://www.snap.com/political-ads/asset/6b2f16618614e0a21682df1aefe3cb293ce2c262f5e8fe9926fa30ba3f0da5c3?mediaType=jpg"/>
    <s v="USD"/>
    <n v="118"/>
    <n v="22026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n"/>
    <d v="2019-05-06T00:00:00"/>
    <s v="2019/05/15"/>
    <s v="2019/05/15"/>
    <d v="2019-05-15T00:00:00"/>
    <n v="9"/>
    <x v="2"/>
    <n v="118"/>
    <n v="9"/>
    <n v="0"/>
    <n v="22026"/>
  </r>
  <r>
    <s v="https://www.snap.com/political-ads/asset/0b8740b3090479734092d74702b8499997959a4a2e128cd358b525541f678475?mediaType=mp4"/>
    <s v="USD"/>
    <n v="841"/>
    <n v="176098"/>
    <s v="2019/07/09 22:04:14Z"/>
    <s v="2019/07/31 22:04:14Z"/>
    <s v="AmÃ©lie Company"/>
    <m/>
    <s v="CDPHE"/>
    <m/>
    <s v="21+"/>
    <s v="united states"/>
    <s v="Colorado"/>
    <m/>
    <s v="Provided by Advertiser"/>
    <m/>
    <d v="2019-07-09T00:00:00"/>
    <s v="2019/07/31"/>
    <s v="2019/07/31"/>
    <d v="2019-07-31T00:00:00"/>
    <n v="22"/>
    <x v="0"/>
    <n v="841"/>
    <n v="22"/>
    <n v="1"/>
    <n v="176098"/>
  </r>
  <r>
    <s v="https://www.snap.com/political-ads/asset/099853710d2664efc05b1ce7c19ce21f42446d17793bc4040772c3112bebe9af?mediaType=png"/>
    <s v="USD"/>
    <n v="28"/>
    <n v="2346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8"/>
    <n v="19"/>
    <n v="0"/>
    <n v="2346"/>
  </r>
  <r>
    <s v="https://www.snap.com/political-ads/asset/4a68abcf7790d39ca50b2b3b301696ca11cead3c6b5f1d936f3799f2c203c366?mediaType=jpg"/>
    <s v="USD"/>
    <n v="720"/>
    <n v="85974"/>
    <s v="2019/03/20 13:00:00Z"/>
    <s v="2019/04/04 03:59:59Z"/>
    <s v="Unilever US - 360i"/>
    <m/>
    <s v="Ben &amp; Jerry's"/>
    <m/>
    <s v="18+"/>
    <s v="united states"/>
    <m/>
    <s v="Political News Watchers,ZZ_Deprecated_1"/>
    <m/>
    <s v="en"/>
    <d v="2019-03-20T00:00:00"/>
    <s v="2019/04/04"/>
    <s v="2019/04/04"/>
    <d v="2019-04-04T00:00:00"/>
    <n v="15"/>
    <x v="2"/>
    <n v="720"/>
    <n v="15"/>
    <n v="0"/>
    <n v="85974"/>
  </r>
  <r>
    <s v="https://www.snap.com/political-ads/asset/bdeb27d80703149ea463dbc20b56a6dc5409f4d3ed9389cda1b0d1f7884507f4?mediaType=mp4"/>
    <s v="CAD"/>
    <n v="294"/>
    <n v="376258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217.56"/>
    <n v="93"/>
    <n v="1"/>
    <n v="376258"/>
  </r>
  <r>
    <s v="https://www.snap.com/political-ads/asset/2a21cd5ac9a78a11beae145743fd0fbe08f2792b8a457a03c6fb449ca0b1d32c?mediaType=mp4"/>
    <s v="USD"/>
    <n v="0"/>
    <n v="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3"/>
  </r>
  <r>
    <s v="https://www.snap.com/political-ads/asset/b0996f0c1c9163c8b5e122a6dab0a7677a390ea70dd94739776377e0b26daf00?mediaType=png"/>
    <s v="EUR"/>
    <n v="226"/>
    <n v="405295"/>
    <s v="2019/07/14 07:00:16Z"/>
    <s v="2019/07/15 06:59:16Z"/>
    <s v="Dentsu Aegis Network France"/>
    <m/>
    <s v="Carat France"/>
    <m/>
    <m/>
    <s v="france"/>
    <m/>
    <m/>
    <s v="Provided by Advertiser"/>
    <m/>
    <d v="2019-07-14T00:00:00"/>
    <s v="2019/07/15"/>
    <s v="2019/07/15"/>
    <d v="2019-07-15T00:00:00"/>
    <n v="1"/>
    <x v="1"/>
    <n v="248.60000000000002"/>
    <n v="1"/>
    <n v="0"/>
    <n v="405295"/>
  </r>
  <r>
    <s v="https://www.snap.com/political-ads/asset/bcbda396ccbf1e9d135aae43b3c1cfd40e7d7b68eff838db0b2cb51e873dda89?mediaType=mp4"/>
    <s v="USD"/>
    <n v="37"/>
    <n v="11098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37"/>
    <n v="27"/>
    <n v="1"/>
    <n v="11098"/>
  </r>
  <r>
    <s v="https://www.snap.com/political-ads/asset/d9f373acd60236622ff1620dec2502f646ce8277d15bd6de6ffaa9c7cf81b687?mediaType=mp4"/>
    <s v="EUR"/>
    <n v="6"/>
    <n v="1785"/>
    <s v="2019/08/28 09:04:37Z"/>
    <s v="2019/09/06 14:00:00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6.6000000000000005"/>
    <n v="9"/>
    <n v="1"/>
    <n v="1785"/>
  </r>
  <r>
    <s v="https://www.snap.com/political-ads/asset/3e840a136bef562ed7a62193206ef2932c2daf10e0c33ac4dd1bdf55bd5000a9?mediaType=png"/>
    <s v="USD"/>
    <n v="361"/>
    <n v="135584"/>
    <s v="2019/06/14 15:01:59Z"/>
    <s v="2019/06/30 15:01:59Z"/>
    <s v="Aisle 518 Strategies LLC"/>
    <m/>
    <s v="Bernie 2020"/>
    <m/>
    <s v="17+"/>
    <s v="united states"/>
    <m/>
    <m/>
    <m/>
    <s v="en"/>
    <d v="2019-06-14T00:00:00"/>
    <s v="2019/06/30"/>
    <s v="2019/06/30"/>
    <d v="2019-06-30T00:00:00"/>
    <n v="16"/>
    <x v="1"/>
    <n v="361"/>
    <n v="16"/>
    <n v="0"/>
    <n v="135584"/>
  </r>
  <r>
    <s v="https://www.snap.com/political-ads/asset/6e8e76cbe703c633caf6e423e3fc7c6c23cd410f7d68cbe4ab1c7e1a6f803770?mediaType=mp4"/>
    <s v="USD"/>
    <n v="65"/>
    <n v="22460"/>
    <s v="2019/03/29 16:00:39Z"/>
    <s v="2019/04/02 20:48:07Z"/>
    <s v="Wethos"/>
    <m/>
    <s v="Leadership Conference Edu Fund"/>
    <m/>
    <s v="21-30"/>
    <s v="united states"/>
    <m/>
    <s v="College Basketball Fans,College Football Fans,Collegiates"/>
    <s v="Provided by Advertiser"/>
    <m/>
    <d v="2019-03-29T00:00:00"/>
    <s v="2019/04/02"/>
    <s v="2019/04/02"/>
    <d v="2019-04-02T00:00:00"/>
    <n v="4"/>
    <x v="0"/>
    <n v="65"/>
    <n v="4"/>
    <n v="1"/>
    <n v="22460"/>
  </r>
  <r>
    <s v="https://www.snap.com/political-ads/asset/dc1019d10d8214b27ebc0e68c8bfde2a491e3e8a290ff7288b9deaf4b33f3f01?mediaType=mp4"/>
    <s v="EUR"/>
    <n v="2"/>
    <n v="794"/>
    <s v="2019/08/29 08:34:34Z"/>
    <s v="2019/09/05 08:34:34Z"/>
    <s v="Geelmuyden Kiese AS"/>
    <m/>
    <s v="Nye Drammen kommune"/>
    <m/>
    <s v="18+"/>
    <s v="norway"/>
    <m/>
    <m/>
    <s v="Provided by Advertiser"/>
    <m/>
    <d v="2019-08-29T00:00:00"/>
    <s v="2019/09/05"/>
    <s v="2019/09/05"/>
    <d v="2019-09-05T00:00:00"/>
    <n v="7"/>
    <x v="0"/>
    <n v="2.2000000000000002"/>
    <n v="7"/>
    <n v="1"/>
    <n v="794"/>
  </r>
  <r>
    <s v="https://www.snap.com/political-ads/asset/7628d669aeb4828ff1afaa05378f55710db44cc239eba153d7bd74aa693b16ee?mediaType=png"/>
    <s v="USD"/>
    <n v="461"/>
    <n v="230636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461"/>
    <n v="81"/>
    <n v="0"/>
    <n v="230636"/>
  </r>
  <r>
    <s v="https://www.snap.com/political-ads/asset/7622ec3d9011d7a90a921a39558120c3d6c22c9a98ec0cb79879d35f8196f877?mediaType=jpg"/>
    <s v="EUR"/>
    <n v="268"/>
    <n v="324566"/>
    <s v="2019/05/18 10:43:30Z"/>
    <s v="2019/05/24 21:59:32Z"/>
    <s v="Dentsu Aegis Network France"/>
    <m/>
    <s v="SIG"/>
    <m/>
    <s v="18-34"/>
    <s v="france"/>
    <m/>
    <m/>
    <s v="Provided by Advertiser"/>
    <m/>
    <d v="2019-05-18T00:00:00"/>
    <s v="2019/05/24"/>
    <s v="2019/05/24"/>
    <d v="2019-05-24T00:00:00"/>
    <n v="6"/>
    <x v="2"/>
    <n v="294.8"/>
    <n v="6"/>
    <n v="0"/>
    <n v="324566"/>
  </r>
  <r>
    <s v="https://www.snap.com/political-ads/asset/ffa3969f34e98479198e52526361d413c87c89d2276587ed721fbbde12ccd2c6?mediaType=mp4"/>
    <s v="USD"/>
    <n v="450"/>
    <n v="143474"/>
    <s v="2019/04/11 22:11:03Z"/>
    <s v="2019/04/30 22:11:03Z"/>
    <s v="AmÃ©lie Company"/>
    <m/>
    <s v="CDPHE"/>
    <m/>
    <s v="21+"/>
    <s v="united states"/>
    <s v="Colorado"/>
    <m/>
    <s v="Provided by Advertiser"/>
    <m/>
    <d v="2019-04-11T00:00:00"/>
    <s v="2019/04/30"/>
    <s v="2019/04/30"/>
    <d v="2019-04-30T00:00:00"/>
    <n v="19"/>
    <x v="0"/>
    <n v="450"/>
    <n v="19"/>
    <n v="1"/>
    <n v="143474"/>
  </r>
  <r>
    <s v="https://www.snap.com/political-ads/asset/68eab064eb5f9a0b0fef653c47cf8d2ddc42437eaac457c05e9f87aef0781838?mediaType=mp4"/>
    <s v="USD"/>
    <n v="295"/>
    <n v="46104"/>
    <s v="2019/10/28 21:01:09Z"/>
    <m/>
    <s v="Greater Half"/>
    <m/>
    <s v="Greater Half"/>
    <m/>
    <m/>
    <s v="united states"/>
    <m/>
    <m/>
    <m/>
    <m/>
    <d v="2019-10-28T00:00:00"/>
    <s v=""/>
    <s v="2020/02/28"/>
    <d v="2020-02-28T00:00:00"/>
    <n v="123"/>
    <x v="0"/>
    <n v="295"/>
    <n v="123"/>
    <n v="1"/>
    <n v="46104"/>
  </r>
  <r>
    <s v="https://www.snap.com/political-ads/asset/1fee7105e4cf7073d5594d747695e598318c0bea7899049ae036eb17af1b01b3?mediaType=mp4"/>
    <s v="USD"/>
    <n v="0"/>
    <n v="8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84"/>
  </r>
  <r>
    <s v="https://www.snap.com/political-ads/asset/29e702d512eafa74d44ec722403699b9577a0c0e52d9d7a29bc166310bd15018?mediaType=mp4"/>
    <s v="GBP"/>
    <n v="88"/>
    <n v="52743"/>
    <s v="2019/05/02 07:05:00Z"/>
    <s v="2019/05/02 10:00:04Z"/>
    <s v="The Labour Party"/>
    <m/>
    <s v="The Labour Party"/>
    <m/>
    <s v="18+"/>
    <s v="united kingdom"/>
    <s v="Redcar and Cleveland,Trafford,Brighton and Hove,Stoke - on - Trent,Walsall,Calderdale,North Lincolnshire,Cheshire West and Chester,Plymouth,Telford and Wrekin,Kingston Upon Hull,Milton Keynes,Swindon,Dudley,York,Darlington,Hartlepool,Kirklees,Peterborough,Thurrock"/>
    <m/>
    <s v="Provided by Advertiser"/>
    <m/>
    <d v="2019-05-02T00:00:00"/>
    <s v="2019/05/02"/>
    <s v="2019/05/02"/>
    <d v="2019-05-02T00:00:00"/>
    <n v="0"/>
    <x v="0"/>
    <n v="113.52000000000001"/>
    <n v="1"/>
    <n v="1"/>
    <n v="52743"/>
  </r>
  <r>
    <s v="https://www.snap.com/political-ads/asset/acdd721b39fcbd8faf898e0cf2d78c3f230bdd35c6771a3cb1d46922f131948a?mediaType=mp4"/>
    <s v="USD"/>
    <n v="97"/>
    <n v="24874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97"/>
    <n v="164"/>
    <n v="1"/>
    <n v="24874"/>
  </r>
  <r>
    <s v="https://www.snap.com/political-ads/asset/67fa86288de14d2c0fb5a64d6b327515f8e431b760eaaf3417437085959ad097?mediaType=mp4"/>
    <s v="USD"/>
    <n v="0"/>
    <n v="524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0"/>
    <n v="110"/>
    <n v="1"/>
    <n v="524"/>
  </r>
  <r>
    <s v="https://www.snap.com/political-ads/asset/0d73cdb476c11d429d864db69bdb8931b389374d9902deffe559da5f316d8156?mediaType=mp4"/>
    <s v="USD"/>
    <n v="4214"/>
    <n v="1052669"/>
    <s v="2019/11/06 22:30:22Z"/>
    <s v="2020/01/31 20:18:22Z"/>
    <s v="Blueprint Interactive"/>
    <m/>
    <s v="Conservation Colorado"/>
    <s v="FEMALE"/>
    <s v="18+"/>
    <s v="united states"/>
    <m/>
    <m/>
    <s v="Provided by Advertiser"/>
    <m/>
    <d v="2019-11-06T00:00:00"/>
    <s v="2020/01/31"/>
    <s v="2020/01/31"/>
    <d v="2020-01-31T00:00:00"/>
    <n v="86"/>
    <x v="0"/>
    <n v="4214"/>
    <n v="86"/>
    <n v="1"/>
    <n v="1052669"/>
  </r>
  <r>
    <s v="https://www.snap.com/political-ads/asset/ed2ef8f487e3b2d983a111b87adaaa1f003678aba0a7ea6462b167c3751fa948?mediaType=png"/>
    <s v="USD"/>
    <n v="389"/>
    <n v="115959"/>
    <s v="2019/08/13 13:26:46Z"/>
    <s v="2019/09/09 18:00:00Z"/>
    <s v="Hamar Media"/>
    <m/>
    <s v="Hamar Arbeiderparti"/>
    <m/>
    <s v="18+"/>
    <s v="norway"/>
    <m/>
    <m/>
    <s v="Provided by Advertiser"/>
    <s v="nb"/>
    <d v="2019-08-13T00:00:00"/>
    <s v="2019/09/09"/>
    <s v="2019/09/09"/>
    <d v="2019-09-09T00:00:00"/>
    <n v="27"/>
    <x v="1"/>
    <n v="389"/>
    <n v="27"/>
    <n v="0"/>
    <n v="115959"/>
  </r>
  <r>
    <s v="https://www.snap.com/political-ads/asset/2b7feaa568049a10df89bcbf232ad0065e1e5c816e6df0b16dd8f54ec9d1ceb7?mediaType=mp4"/>
    <s v="USD"/>
    <n v="711"/>
    <n v="199813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711"/>
    <n v="30"/>
    <n v="1"/>
    <n v="199813"/>
  </r>
  <r>
    <s v="https://www.snap.com/political-ads/asset/3c44b2d2d535814d5eaec5f3f65d43b6b17f459dfe3e45945631d3ba47ca5d0b?mediaType=mp4"/>
    <s v="USD"/>
    <n v="792"/>
    <n v="269067"/>
    <s v="2019/04/29 20:30:00Z"/>
    <s v="2019/05/10 07:00:00Z"/>
    <s v="Smile Internet Technologies Private Limited"/>
    <m/>
    <s v="Bhartiya Janta Party"/>
    <m/>
    <s v="18-23"/>
    <s v="india"/>
    <s v="Chandigarh,Haryana"/>
    <m/>
    <s v="Provided by Advertiser"/>
    <m/>
    <d v="2019-04-29T00:00:00"/>
    <s v="2019/05/10"/>
    <s v="2019/05/10"/>
    <d v="2019-05-10T00:00:00"/>
    <n v="11"/>
    <x v="0"/>
    <n v="792"/>
    <n v="11"/>
    <n v="1"/>
    <n v="269067"/>
  </r>
  <r>
    <s v="https://www.snap.com/political-ads/asset/3be315640a026f46e87efaff02508e7639dd9606b8a6532cffd3d9f8399a6a63?mediaType=MP4"/>
    <s v="CAD"/>
    <n v="113"/>
    <n v="46549"/>
    <s v="2019/11/04 16:00:00Z"/>
    <s v="2020/01/01 04:59:59Z"/>
    <s v="The Aber Group"/>
    <m/>
    <s v="Plan International Canada"/>
    <m/>
    <s v="21-45"/>
    <s v="canada"/>
    <m/>
    <s v="Arts &amp; Culture Mavens,Green Living Enthusiasts,Philanthropists,Shoppers"/>
    <m/>
    <s v="en"/>
    <d v="2019-11-04T00:00:00"/>
    <s v="2020/01/01"/>
    <s v="2020/01/01"/>
    <d v="2020-01-01T00:00:00"/>
    <n v="58"/>
    <x v="0"/>
    <n v="83.62"/>
    <n v="58"/>
    <n v="1"/>
    <n v="46549"/>
  </r>
  <r>
    <s v="https://www.snap.com/political-ads/asset/3b4459be94734c877f9c45dedf893d230f648c827149e3535d9f41d15d745f64?mediaType=png"/>
    <s v="EUR"/>
    <n v="8"/>
    <n v="4942"/>
    <s v="2019/10/03 14:47:04Z"/>
    <s v="2019/10/04 19:52:57Z"/>
    <s v="Avaaz Foundation"/>
    <m/>
    <s v="Avaaz Foundation"/>
    <s v="FEMALE"/>
    <m/>
    <s v="poland"/>
    <m/>
    <m/>
    <s v="Provided by Advertiser"/>
    <m/>
    <d v="2019-10-03T00:00:00"/>
    <s v="2019/10/04"/>
    <s v="2019/10/04"/>
    <d v="2019-10-04T00:00:00"/>
    <n v="1"/>
    <x v="1"/>
    <n v="8.8000000000000007"/>
    <n v="1"/>
    <n v="0"/>
    <n v="4942"/>
  </r>
  <r>
    <s v="https://www.snap.com/political-ads/asset/90a9d89cda034ea9f709e90e0354dd91cfa8ec677e084e1c994164a891ac5380?mediaType=mp4"/>
    <s v="GBP"/>
    <n v="100"/>
    <n v="17166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07T00:00:00"/>
    <s v="2019/12/09"/>
    <s v="2019/12/09"/>
    <d v="2019-12-09T00:00:00"/>
    <n v="2"/>
    <x v="0"/>
    <n v="129"/>
    <n v="2"/>
    <n v="1"/>
    <n v="17166"/>
  </r>
  <r>
    <s v="https://www.snap.com/political-ads/asset/90dfe3af1ca5b92b25445726dd375dcdd50313198bd36f7a0aac4f7074f149b4?mediaType=mp4"/>
    <s v="GBP"/>
    <n v="23"/>
    <n v="11808"/>
    <s v="2019/11/25 00:40:22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9.67"/>
    <n v="1"/>
    <n v="1"/>
    <n v="11808"/>
  </r>
  <r>
    <s v="https://www.snap.com/political-ads/asset/a86a383adb631ac9d39e17f0f0cf5e9530739d30583abb712fcbb1106493e873?mediaType=png"/>
    <s v="USD"/>
    <n v="444"/>
    <n v="121418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1"/>
    <n v="444"/>
    <n v="27"/>
    <n v="0"/>
    <n v="121418"/>
  </r>
  <r>
    <s v="https://www.snap.com/political-ads/asset/8d4fafd435b50fdec2e1923cf11262e2bed9721e8c5b2be0ba2a0661c75074ae?mediaType=mp4"/>
    <s v="CAD"/>
    <n v="2565"/>
    <n v="1387281"/>
    <s v="2019/11/11 05:00:00Z"/>
    <s v="2019/12/30 04:59:59Z"/>
    <s v="Reprise"/>
    <m/>
    <s v="Wendy's"/>
    <m/>
    <s v="25+"/>
    <s v="canada"/>
    <m/>
    <s v="Advocates &amp; Activists"/>
    <s v="Provided by Advertiser"/>
    <s v="en"/>
    <d v="2019-11-11T00:00:00"/>
    <s v="2019/12/30"/>
    <s v="2019/12/30"/>
    <d v="2019-12-30T00:00:00"/>
    <n v="49"/>
    <x v="0"/>
    <n v="1898.1"/>
    <n v="49"/>
    <n v="1"/>
    <n v="1387281"/>
  </r>
  <r>
    <s v="https://www.snap.com/political-ads/asset/7ef59451a1eaec57f21779043e7bbf58dfc22db92641f6c06ac92bde50f65e2e?mediaType=mp4"/>
    <s v="EUR"/>
    <n v="971"/>
    <n v="783941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m/>
    <s v="Provided by Advertiser"/>
    <m/>
    <d v="2019-05-06T00:00:00"/>
    <s v="2019/05/26"/>
    <s v="2019/05/26"/>
    <d v="2019-05-26T00:00:00"/>
    <n v="20"/>
    <x v="0"/>
    <n v="1068.1000000000001"/>
    <n v="20"/>
    <n v="1"/>
    <n v="783941"/>
  </r>
  <r>
    <s v="https://www.snap.com/political-ads/asset/323d87b2143eed4c502aa2136d441b404561e3f5a64fe05887d4349194ad7595?mediaType=jpg"/>
    <s v="USD"/>
    <n v="29"/>
    <n v="9705"/>
    <s v="2019/04/26 21:17:25Z"/>
    <s v="2019/05/08 01:00:00Z"/>
    <s v="BCom Solutions"/>
    <m/>
    <s v="Tammy Ward for City Council"/>
    <m/>
    <s v="18+"/>
    <s v="united states"/>
    <m/>
    <m/>
    <s v="Provided by Advertiser"/>
    <m/>
    <d v="2019-04-26T00:00:00"/>
    <s v="2019/05/08"/>
    <s v="2019/05/08"/>
    <d v="2019-05-08T00:00:00"/>
    <n v="12"/>
    <x v="2"/>
    <n v="29"/>
    <n v="12"/>
    <n v="0"/>
    <n v="9705"/>
  </r>
  <r>
    <s v="https://www.snap.com/political-ads/asset/30610c95b7813767e30c12d3335a97476be616f6f76b0eca19d359625c160a1f?mediaType=mp4"/>
    <s v="EUR"/>
    <n v="89"/>
    <n v="90480"/>
    <s v="2019/11/26 16:43:49Z"/>
    <s v="2019/11/29 21:59:59Z"/>
    <s v="Fianna FÃ¡il"/>
    <m/>
    <s v="Fianna FÃ¡il"/>
    <m/>
    <s v="18-45"/>
    <s v="ireland"/>
    <m/>
    <m/>
    <s v="Provided by Advertiser"/>
    <s v="en"/>
    <d v="2019-11-26T00:00:00"/>
    <s v="2019/11/29"/>
    <s v="2019/11/29"/>
    <d v="2019-11-29T00:00:00"/>
    <n v="3"/>
    <x v="0"/>
    <n v="97.9"/>
    <n v="3"/>
    <n v="1"/>
    <n v="90480"/>
  </r>
  <r>
    <s v="https://www.snap.com/political-ads/asset/564917bc466d84ebec7dcf985edc90a69640b085e0f02a3b75ff57b0b5781fa5?mediaType=mp4"/>
    <s v="USD"/>
    <n v="165"/>
    <n v="29683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65"/>
    <n v="164"/>
    <n v="1"/>
    <n v="29683"/>
  </r>
  <r>
    <s v="https://www.snap.com/political-ads/asset/e1ecb42f82521e775b5250787aa96dee79bd08a4199cbac55841f3e8e9862d23?mediaType=mp4"/>
    <s v="GBP"/>
    <n v="5"/>
    <n v="2528"/>
    <s v="2019/11/26 00:25:3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6.45"/>
    <n v="1"/>
    <n v="1"/>
    <n v="2528"/>
  </r>
  <r>
    <s v="https://www.snap.com/political-ads/asset/340e42736912dfe9b9ff61feff54e171313012083a15f9fbe81b2d8de906079a?mediaType=mp4"/>
    <s v="CAD"/>
    <n v="339"/>
    <n v="273153"/>
    <s v="2019/06/03 07:00:00Z"/>
    <s v="2019/09/04 06:59:59Z"/>
    <s v="The Aber Group"/>
    <m/>
    <s v="Plan International Canada"/>
    <s v="FEMALE"/>
    <s v="21+"/>
    <s v="canada"/>
    <m/>
    <s v="Advocates &amp; Activists,Arts &amp; Culture Mavens,Green Living Enthusiasts,News Watchers,Outdoor &amp; Nature Enthusiasts,Parents &amp; Family-Focused,Philanthropists,Women's Lifestyle"/>
    <m/>
    <s v="en"/>
    <d v="2019-06-03T00:00:00"/>
    <s v="2019/09/04"/>
    <s v="2019/09/04"/>
    <d v="2019-09-04T00:00:00"/>
    <n v="93"/>
    <x v="0"/>
    <n v="250.85999999999999"/>
    <n v="93"/>
    <n v="1"/>
    <n v="273153"/>
  </r>
  <r>
    <s v="https://www.snap.com/political-ads/asset/376089d2755d7015aae7f2a8b666d13fc810015258f5187b635bc4790c818bcc?mediaType=mp4"/>
    <s v="EUR"/>
    <n v="10466"/>
    <n v="1421651"/>
    <s v="2019/10/30 13:50:36Z"/>
    <m/>
    <s v="DNB Bank ASA"/>
    <m/>
    <s v="DNB"/>
    <m/>
    <s v="35+"/>
    <s v="norway"/>
    <m/>
    <m/>
    <s v="Provided by Advertiser"/>
    <m/>
    <d v="2019-10-30T00:00:00"/>
    <s v=""/>
    <s v="2020/02/28"/>
    <d v="2020-02-28T00:00:00"/>
    <n v="121"/>
    <x v="0"/>
    <n v="11512.6"/>
    <n v="121"/>
    <n v="1"/>
    <n v="1421651"/>
  </r>
  <r>
    <s v="https://www.snap.com/political-ads/asset/67b64479290ec159511526c951923e357ac260d8e47819348fff96609f337334?mediaType=mp4"/>
    <s v="USD"/>
    <n v="682"/>
    <n v="168879"/>
    <s v="2019/07/11 19:55:49Z"/>
    <s v="2019/07/27 02:00:00Z"/>
    <s v="Targeted Victory, LLC"/>
    <m/>
    <s v="NRSC"/>
    <m/>
    <s v="18+"/>
    <s v="united states"/>
    <m/>
    <s v="TV Network Viewers (FOX News Channel)"/>
    <m/>
    <m/>
    <d v="2019-07-11T00:00:00"/>
    <s v="2019/07/27"/>
    <s v="2019/07/27"/>
    <d v="2019-07-27T00:00:00"/>
    <n v="16"/>
    <x v="0"/>
    <n v="682"/>
    <n v="16"/>
    <n v="1"/>
    <n v="168879"/>
  </r>
  <r>
    <s v="https://www.snap.com/political-ads/asset/0f093404bbd65aed62452e626b0631d26b080be8ddec7c0ccc72148f5d09d06d?mediaType=jpg"/>
    <s v="CAD"/>
    <n v="131"/>
    <n v="88011"/>
    <s v="2019/11/12 20:32:38Z"/>
    <s v="2019/12/31 20:32:40Z"/>
    <s v="The Aber Group"/>
    <m/>
    <s v="Doctors Without Borders Canada"/>
    <m/>
    <s v="18+"/>
    <s v="canada"/>
    <m/>
    <s v="Advocates &amp; Activists"/>
    <s v="Provided by Advertiser"/>
    <s v="fr"/>
    <d v="2019-11-12T00:00:00"/>
    <s v="2019/12/31"/>
    <s v="2019/12/31"/>
    <d v="2019-12-31T00:00:00"/>
    <n v="49"/>
    <x v="2"/>
    <n v="96.94"/>
    <n v="49"/>
    <n v="0"/>
    <n v="88011"/>
  </r>
  <r>
    <s v="https://www.snap.com/political-ads/asset/b0ebb22c71c1f33d3130db21b403dbbe490c339ae98205fcc1d172855cc2d10d?mediaType=png"/>
    <s v="USD"/>
    <n v="750"/>
    <n v="909147"/>
    <s v="2019/05/10 15:15:55Z"/>
    <s v="2019/05/17 18:54:55Z"/>
    <s v="Warren for President"/>
    <m/>
    <s v="Warren for President"/>
    <m/>
    <s v="18-24"/>
    <s v="united states"/>
    <m/>
    <s v="Political News Watchers"/>
    <m/>
    <s v="en"/>
    <d v="2019-05-10T00:00:00"/>
    <s v="2019/05/17"/>
    <s v="2019/05/17"/>
    <d v="2019-05-17T00:00:00"/>
    <n v="7"/>
    <x v="1"/>
    <n v="750"/>
    <n v="7"/>
    <n v="0"/>
    <n v="909147"/>
  </r>
  <r>
    <s v="https://www.snap.com/political-ads/asset/7628d669aeb4828ff1afaa05378f55710db44cc239eba153d7bd74aa693b16ee?mediaType=png"/>
    <s v="USD"/>
    <n v="335"/>
    <n v="166282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335"/>
    <n v="81"/>
    <n v="0"/>
    <n v="166282"/>
  </r>
  <r>
    <s v="https://www.snap.com/political-ads/asset/7865bc9aa05d160e7ccc11e8ca75faa1d7996dbcf5a7ec040acfcffd0c0d9ed3?mediaType=jpg"/>
    <s v="EUR"/>
    <n v="125"/>
    <n v="118327"/>
    <s v="2019/08/12 08:30:41Z"/>
    <s v="2019/08/25 21:32:12Z"/>
    <s v="Reprise Media"/>
    <m/>
    <s v="Sundhedsstyrelsen"/>
    <s v="MALE"/>
    <s v="14-19"/>
    <s v="denmark"/>
    <m/>
    <m/>
    <s v="Provided by Advertiser"/>
    <m/>
    <d v="2019-08-12T00:00:00"/>
    <s v="2019/08/25"/>
    <s v="2019/08/25"/>
    <d v="2019-08-25T00:00:00"/>
    <n v="13"/>
    <x v="2"/>
    <n v="137.5"/>
    <n v="13"/>
    <n v="0"/>
    <n v="118327"/>
  </r>
  <r>
    <s v="https://www.snap.com/political-ads/asset/150b626067cba00a52cffe856b14c7f837504a5205f8bd4a44a9a948551677aa?mediaType=mp4"/>
    <s v="USD"/>
    <n v="2118"/>
    <n v="880002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2118"/>
    <n v="27"/>
    <n v="1"/>
    <n v="880002"/>
  </r>
  <r>
    <s v="https://www.snap.com/political-ads/asset/a1b81a5aa2e88099873451d815257583c1c7468f003454d39c6f07cab8fff6ef?mediaType=mp4"/>
    <s v="USD"/>
    <n v="1405"/>
    <n v="344799"/>
    <s v="2019/01/04 00:41:13Z"/>
    <s v="2019/01/17 07:59:59Z"/>
    <s v="AmÃ©lie Company"/>
    <m/>
    <s v="CDPHE"/>
    <m/>
    <s v="21+"/>
    <s v="united states"/>
    <s v="Colorado"/>
    <m/>
    <s v="Provided by Advertiser"/>
    <m/>
    <d v="2019-01-04T00:00:00"/>
    <s v="2019/01/17"/>
    <s v="2019/01/17"/>
    <d v="2019-01-17T00:00:00"/>
    <n v="13"/>
    <x v="0"/>
    <n v="1405"/>
    <n v="13"/>
    <n v="1"/>
    <n v="344799"/>
  </r>
  <r>
    <s v="https://www.snap.com/political-ads/asset/0b5ae11484b2eadccfe92a4837627b126ae1be110768e41aadf6e6c515f45e8a?mediaType=mp4"/>
    <s v="USD"/>
    <n v="107"/>
    <n v="25577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7"/>
    <n v="164"/>
    <n v="1"/>
    <n v="25577"/>
  </r>
  <r>
    <s v="https://www.snap.com/political-ads/asset/2b864594c4fa9c9230cf031b43bcac0f3c0d8e46fe6c148aef028345538f91a1?mediaType=mp4"/>
    <s v="CAD"/>
    <n v="14050"/>
    <n v="7037018"/>
    <s v="2019/06/26 14:00:00Z"/>
    <s v="2019/10/01 03:00:00Z"/>
    <s v="PHD Canada"/>
    <m/>
    <s v="PHD Canada"/>
    <m/>
    <s v="19-34"/>
    <s v="canada"/>
    <s v="Ontario"/>
    <m/>
    <s v="Provided by Advertiser"/>
    <s v="en"/>
    <d v="2019-06-26T00:00:00"/>
    <s v="2019/10/01"/>
    <s v="2019/10/01"/>
    <d v="2019-10-01T00:00:00"/>
    <n v="97"/>
    <x v="0"/>
    <n v="10397"/>
    <n v="97"/>
    <n v="1"/>
    <n v="7037018"/>
  </r>
  <r>
    <s v="https://www.snap.com/political-ads/asset/70e3ba174091b98d67aa39e4bd6894aedbe371ce98a70565897a7cab8b36404e?mediaType=mp4"/>
    <s v="USD"/>
    <n v="65"/>
    <n v="37755"/>
    <s v="2019/07/05 10:56:41Z"/>
    <s v="2019/07/31 10:50:41Z"/>
    <s v="AlfGundersen"/>
    <m/>
    <s v="HÃ¸yre"/>
    <m/>
    <s v="18+"/>
    <s v="norway"/>
    <m/>
    <m/>
    <s v="Provided by Advertiser"/>
    <s v="nb"/>
    <d v="2019-07-05T00:00:00"/>
    <s v="2019/07/31"/>
    <s v="2019/07/31"/>
    <d v="2019-07-31T00:00:00"/>
    <n v="26"/>
    <x v="0"/>
    <n v="65"/>
    <n v="26"/>
    <n v="1"/>
    <n v="37755"/>
  </r>
  <r>
    <s v="https://www.snap.com/political-ads/asset/231fdffca83efc0b40304d25ff280d19b047921ecd60acc53f95dbd503619f3b?mediaType=mp4"/>
    <s v="CAD"/>
    <n v="199"/>
    <n v="74876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147.26"/>
    <n v="66"/>
    <n v="1"/>
    <n v="74876"/>
  </r>
  <r>
    <s v="https://www.snap.com/political-ads/asset/4c53970b31ff0cbeef45fd7b06c8a7d8b48672b6baf4f63ef85d12ae2986e929?mediaType=mp4"/>
    <s v="CAD"/>
    <n v="6610"/>
    <n v="2857279"/>
    <s v="2019/05/28 04:00:00Z"/>
    <s v="2019/06/17 03:59:59Z"/>
    <s v="Cossette Media Inc"/>
    <m/>
    <s v="Gouvernement du Canada"/>
    <m/>
    <s v="18-24"/>
    <s v="canada"/>
    <m/>
    <m/>
    <s v="Provided by Advertiser"/>
    <s v="fr"/>
    <d v="2019-05-28T00:00:00"/>
    <s v="2019/06/17"/>
    <s v="2019/06/17"/>
    <d v="2019-06-17T00:00:00"/>
    <n v="20"/>
    <x v="0"/>
    <n v="4891.3999999999996"/>
    <n v="20"/>
    <n v="1"/>
    <n v="2857279"/>
  </r>
  <r>
    <s v="https://www.snap.com/political-ads/asset/1307b507c2414ccfa468b85c25454a03e4cdbed11b6539f37c086bf48fcbe75d?mediaType=mp4"/>
    <s v="CAD"/>
    <n v="1221"/>
    <n v="294865"/>
    <s v="2019/11/11 14:00:00Z"/>
    <s v="2019/12/09 02:59:59Z"/>
    <s v="MediaCom Canada"/>
    <m/>
    <s v="University of British Columbia"/>
    <m/>
    <s v="16-25"/>
    <s v="united states"/>
    <m/>
    <m/>
    <s v="Provided by Advertiser"/>
    <m/>
    <d v="2019-11-11T00:00:00"/>
    <s v="2019/12/09"/>
    <s v="2019/12/09"/>
    <d v="2019-12-09T00:00:00"/>
    <n v="28"/>
    <x v="0"/>
    <n v="903.54"/>
    <n v="28"/>
    <n v="1"/>
    <n v="294865"/>
  </r>
  <r>
    <s v="https://www.snap.com/political-ads/asset/4881957a04ef8c9c5bcafef7d92bc0bb4d5c9e0eb47ef9e1ffd89169a5346a8e?mediaType=mp4"/>
    <s v="USD"/>
    <n v="192"/>
    <n v="95028"/>
    <s v="2019/05/24 04:00:28Z"/>
    <s v="2019/06/25 03:59:59Z"/>
    <s v="Southern Environmental Law Center"/>
    <m/>
    <s v="SELC"/>
    <m/>
    <m/>
    <s v="united states"/>
    <s v="Virginia,South Carolina,North Carolina,Georgia"/>
    <s v="Advocates &amp; Activists,Green Living Enthusiasts,Philanthropists,Eco-Conscious Shoppers,Home Movie Viewers (Documentary),TV Network Viewers (MSNBC)"/>
    <s v="Provided by Advertiser"/>
    <m/>
    <d v="2019-05-24T00:00:00"/>
    <s v="2019/06/25"/>
    <s v="2019/06/25"/>
    <d v="2019-06-25T00:00:00"/>
    <n v="32"/>
    <x v="0"/>
    <n v="192"/>
    <n v="32"/>
    <n v="1"/>
    <n v="95028"/>
  </r>
  <r>
    <s v="https://www.snap.com/political-ads/asset/4e8c873cf036b5b3ca403a9a6e27d3b137b3de04a42c652622a0ef4f0e44d696?mediaType=mp4"/>
    <s v="USD"/>
    <n v="8394"/>
    <n v="2492654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8394"/>
    <n v="191"/>
    <n v="1"/>
    <n v="2492654"/>
  </r>
  <r>
    <s v="https://www.snap.com/political-ads/asset/d4773270030b7fefccfebed9f647f685d85a99cbc73c231148593b7007589c06?mediaType=png"/>
    <s v="USD"/>
    <n v="35"/>
    <n v="11619"/>
    <s v="2019/09/04 22:41:57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5"/>
    <n v="177"/>
    <n v="0"/>
    <n v="11619"/>
  </r>
  <r>
    <s v="https://www.snap.com/political-ads/asset/c48b613a11c04e8f6884e2b71881f63933e3ca89267bc4fe04cd389617ff51ba?mediaType=mp4"/>
    <s v="EUR"/>
    <n v="172"/>
    <n v="24301"/>
    <s v="2019/11/18 15:22:34Z"/>
    <s v="2019/11/24 22:59:00Z"/>
    <s v="Red Performance AS"/>
    <m/>
    <s v="SOS-barnebyer"/>
    <m/>
    <s v="30+"/>
    <s v="norway"/>
    <m/>
    <m/>
    <s v="Provided by Advertiser"/>
    <m/>
    <d v="2019-11-18T00:00:00"/>
    <s v="2019/11/24"/>
    <s v="2019/11/24"/>
    <d v="2019-11-24T00:00:00"/>
    <n v="6"/>
    <x v="0"/>
    <n v="189.20000000000002"/>
    <n v="6"/>
    <n v="1"/>
    <n v="24301"/>
  </r>
  <r>
    <s v="https://www.snap.com/political-ads/asset/1798e7ec61efe50168d8bc00d48c964d3b4f976e5a547b3dff4604e937c0eeb8?mediaType=mp4"/>
    <s v="GBP"/>
    <n v="1500"/>
    <n v="1041008"/>
    <s v="2019/03/20 17:00:00Z"/>
    <s v="2019/04/19 15:59:59Z"/>
    <s v="Republic of Media Ltd."/>
    <m/>
    <s v="Police Scotland"/>
    <s v="MALE"/>
    <s v="18+"/>
    <s v="united kingdom"/>
    <m/>
    <m/>
    <s v="Provided by Advertiser"/>
    <m/>
    <d v="2019-03-20T00:00:00"/>
    <s v="2019/04/19"/>
    <s v="2019/04/19"/>
    <d v="2019-04-19T00:00:00"/>
    <n v="30"/>
    <x v="0"/>
    <n v="1935"/>
    <n v="30"/>
    <n v="1"/>
    <n v="1041008"/>
  </r>
  <r>
    <s v="https://www.snap.com/political-ads/asset/dd2527fe67d113bf6721801e218ac7237c6ed8e078699650b1dfb29bc3c0446f?mediaType=mp4"/>
    <s v="GBP"/>
    <n v="501"/>
    <n v="250390"/>
    <s v="2019/11/24 13:00:00Z"/>
    <s v="2019/11/26 23:59:59Z"/>
    <s v="Vote For Your Future"/>
    <s v="General Election"/>
    <s v="Vote For Your Future"/>
    <m/>
    <s v="18-24"/>
    <s v="united kingdom"/>
    <m/>
    <s v="Collegiates"/>
    <s v="Provided by Advertiser"/>
    <m/>
    <d v="2019-11-24T00:00:00"/>
    <s v="2019/11/26"/>
    <s v="2019/11/26"/>
    <d v="2019-11-26T00:00:00"/>
    <n v="2"/>
    <x v="0"/>
    <n v="646.29"/>
    <n v="2"/>
    <n v="1"/>
    <n v="250390"/>
  </r>
  <r>
    <s v="https://www.snap.com/political-ads/asset/bd5c83836ac5ca7c607eae33cac131be236db35ba0eb234ce4b6e93792ec3e7e?mediaType=jpg"/>
    <s v="USD"/>
    <n v="100"/>
    <n v="46540"/>
    <s v="2019/05/03 22:16:06Z"/>
    <s v="2019/05/08 01:00:00Z"/>
    <s v="BCom Solutions"/>
    <m/>
    <s v="Megan Stock for City Council"/>
    <m/>
    <s v="18+"/>
    <s v="united states"/>
    <m/>
    <m/>
    <s v="Provided by Advertiser"/>
    <m/>
    <d v="2019-05-03T00:00:00"/>
    <s v="2019/05/08"/>
    <s v="2019/05/08"/>
    <d v="2019-05-08T00:00:00"/>
    <n v="5"/>
    <x v="2"/>
    <n v="100"/>
    <n v="5"/>
    <n v="0"/>
    <n v="46540"/>
  </r>
  <r>
    <s v="https://www.snap.com/political-ads/asset/800c8c22492ad4eb1de000c3febdf3b5ac2d1d9fe3469c635859f4be89f3c712?mediaType=mp4"/>
    <s v="CAD"/>
    <n v="459"/>
    <n v="152397"/>
    <s v="2019/12/09 14:00:00Z"/>
    <s v="2020/01/01 11:00:00Z"/>
    <s v="Phoenix Advertising Group, Inc."/>
    <m/>
    <s v="SGI"/>
    <m/>
    <s v="16+"/>
    <s v="canada"/>
    <m/>
    <m/>
    <s v="Provided by Advertiser"/>
    <s v="en"/>
    <d v="2019-12-09T00:00:00"/>
    <s v="2020/01/01"/>
    <s v="2020/01/01"/>
    <d v="2020-01-01T00:00:00"/>
    <n v="23"/>
    <x v="0"/>
    <n v="339.65999999999997"/>
    <n v="23"/>
    <n v="1"/>
    <n v="152397"/>
  </r>
  <r>
    <s v="https://www.snap.com/political-ads/asset/adef6697d1396a554d5249f33793f225991b33d111cf008782a7c74d9fd3e661?mediaType=mp4"/>
    <s v="USD"/>
    <n v="585"/>
    <n v="202354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585"/>
    <n v="191"/>
    <n v="1"/>
    <n v="202354"/>
  </r>
  <r>
    <s v="https://www.snap.com/political-ads/asset/7463f01e641b2375cbc1d3951f4bbd4b60e146c420bbd4bcc1321f8638699b7e?mediaType=png"/>
    <s v="USD"/>
    <n v="94"/>
    <n v="205613"/>
    <s v="2019/03/09 17:48:09Z"/>
    <s v="2019/03/10 20:59:59Z"/>
    <s v="Flater_q8"/>
    <m/>
    <s v="PAID BY MOHMMED TLALA ALSEED"/>
    <m/>
    <s v="18+"/>
    <s v="kuwait"/>
    <s v="Al Kuwayt,Hawalli"/>
    <m/>
    <s v="Provided by Advertiser"/>
    <m/>
    <d v="2019-03-09T00:00:00"/>
    <s v="2019/03/10"/>
    <s v="2019/03/10"/>
    <d v="2019-03-10T00:00:00"/>
    <n v="1"/>
    <x v="1"/>
    <n v="94"/>
    <n v="1"/>
    <n v="0"/>
    <n v="205613"/>
  </r>
  <r>
    <s v="https://www.snap.com/political-ads/asset/995aed5eb6c031e777db0ab9c28cab7653b01dc345c23fc1fe9059f800e1175a?mediaType=mp4"/>
    <s v="EUR"/>
    <n v="3120"/>
    <n v="311491"/>
    <s v="2019/08/19 12:35:51Z"/>
    <s v="2019/09/09 21:30:45Z"/>
    <s v="Arbeiderpartiet"/>
    <m/>
    <s v="Arbeiderpartiet"/>
    <m/>
    <s v="17+"/>
    <s v="norway"/>
    <s v="Akershus,Buskerud,Ostfold"/>
    <m/>
    <s v="Provided by Advertiser"/>
    <m/>
    <d v="2019-08-19T00:00:00"/>
    <s v="2019/09/09"/>
    <s v="2019/09/09"/>
    <d v="2019-09-09T00:00:00"/>
    <n v="21"/>
    <x v="0"/>
    <n v="3432.0000000000005"/>
    <n v="21"/>
    <n v="1"/>
    <n v="311491"/>
  </r>
  <r>
    <s v="https://www.snap.com/political-ads/asset/55c224decd754bde333b51acadf8e534f51484dc2d333a4749fa6208c7f32daa?mediaType=mp4"/>
    <s v="GBP"/>
    <n v="842"/>
    <n v="722711"/>
    <s v="2019/12/09 13:01:11Z"/>
    <s v="2019/12/12 22:29:04Z"/>
    <s v="Momentum"/>
    <s v="Momentum General Election"/>
    <s v="Momentum"/>
    <m/>
    <s v="18+"/>
    <s v="united kingdom"/>
    <m/>
    <m/>
    <s v="Provided by Advertiser"/>
    <s v="en"/>
    <d v="2019-12-09T00:00:00"/>
    <s v="2019/12/12"/>
    <s v="2019/12/12"/>
    <d v="2019-12-12T00:00:00"/>
    <n v="3"/>
    <x v="0"/>
    <n v="1086.18"/>
    <n v="3"/>
    <n v="1"/>
    <n v="722711"/>
  </r>
  <r>
    <s v="https://www.snap.com/political-ads/asset/278355a6ebc17095f2a3f8763c7f1c03532d88c46633eb0e2c6cd33fe5408b61?mediaType=png"/>
    <s v="USD"/>
    <n v="100"/>
    <n v="25471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100"/>
    <n v="20"/>
    <n v="0"/>
    <n v="25471"/>
  </r>
  <r>
    <s v="https://www.snap.com/political-ads/asset/22525b992ce07a1e7bfb2cc31b482b7948b8bfe1b2bd32a665e49faa88a4e0e9?mediaType=mp4"/>
    <s v="USD"/>
    <n v="166"/>
    <n v="54330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66"/>
    <n v="164"/>
    <n v="1"/>
    <n v="54330"/>
  </r>
  <r>
    <s v="https://www.snap.com/political-ads/asset/ef46908af3fb636e54db5dadc2b466c63cb4bb5df8eb74a686715f523f0c3c45?mediaType=png"/>
    <s v="USD"/>
    <n v="1946"/>
    <n v="506514"/>
    <s v="2019/10/22 07:01:00Z"/>
    <s v="2019/11/13 07:59:00Z"/>
    <s v="Parcon Media"/>
    <m/>
    <s v="University of California"/>
    <m/>
    <s v="21-25"/>
    <s v="united states"/>
    <s v="California"/>
    <m/>
    <s v="Provided by Advertiser"/>
    <s v="en,es"/>
    <d v="2019-10-22T00:00:00"/>
    <s v="2019/11/13"/>
    <s v="2019/11/13"/>
    <d v="2019-11-13T00:00:00"/>
    <n v="22"/>
    <x v="1"/>
    <n v="1946"/>
    <n v="22"/>
    <n v="0"/>
    <n v="506514"/>
  </r>
  <r>
    <s v="https://www.snap.com/political-ads/asset/1ba7afb6f1771c920878e7f57df511308d120765f072ca94631a6f9271c76113?mediaType=mp4"/>
    <s v="GBP"/>
    <n v="1000"/>
    <n v="607002"/>
    <s v="2019/05/22 09:00:20Z"/>
    <s v="2019/05/22 23:09:31Z"/>
    <s v="The Labour Party"/>
    <m/>
    <s v="The Labour Party"/>
    <m/>
    <s v="18+"/>
    <s v="united kingdom"/>
    <m/>
    <m/>
    <s v="Provided by Advertiser"/>
    <m/>
    <d v="2019-05-22T00:00:00"/>
    <s v="2019/05/22"/>
    <s v="2019/05/22"/>
    <d v="2019-05-22T00:00:00"/>
    <n v="0"/>
    <x v="0"/>
    <n v="1290"/>
    <n v="1"/>
    <n v="1"/>
    <n v="607002"/>
  </r>
  <r>
    <s v="https://www.snap.com/political-ads/asset/fffe92c56cc2b2936fed9ec8564720d3c2f44aeac9cb86a664b35be6225165c2?mediaType=mp4"/>
    <s v="USD"/>
    <n v="0"/>
    <n v="120"/>
    <s v="2019/03/03 18:53:01Z"/>
    <m/>
    <s v="Greetings"/>
    <m/>
    <s v="Abdullah Ahmad Alkandari"/>
    <m/>
    <s v="21+"/>
    <s v="kuwait"/>
    <m/>
    <m/>
    <s v="Provided by Advertiser"/>
    <s v="ar"/>
    <d v="2019-03-03T00:00:00"/>
    <s v=""/>
    <s v="2020/02/28"/>
    <d v="2020-02-28T00:00:00"/>
    <n v="362"/>
    <x v="0"/>
    <n v="0"/>
    <n v="362"/>
    <n v="1"/>
    <n v="120"/>
  </r>
  <r>
    <s v="https://www.snap.com/political-ads/asset/56099dc7beb7dea36e22cc4ea07610db6b168981112f02ee4c5a97a129fb672c?mediaType=png"/>
    <s v="AUD"/>
    <n v="4"/>
    <n v="859"/>
    <s v="2019/09/20 10:03:50Z"/>
    <s v="2019/09/20 22:01:59Z"/>
    <s v="Middle Enterprises Pty Ltd"/>
    <m/>
    <s v="Middle Enterprises Pty Ltd"/>
    <m/>
    <m/>
    <s v="united states"/>
    <m/>
    <m/>
    <s v="Provided by Advertiser"/>
    <s v="en"/>
    <d v="2019-09-20T00:00:00"/>
    <s v="2019/09/20"/>
    <s v="2019/09/20"/>
    <d v="2019-09-20T00:00:00"/>
    <n v="0"/>
    <x v="1"/>
    <n v="2.6"/>
    <n v="1"/>
    <n v="0"/>
    <n v="859"/>
  </r>
  <r>
    <s v="https://www.snap.com/political-ads/asset/ba09170e9a464573489df8aed20c7100bb280e408cb209f41a71863a93f63da0?mediaType=mp4;https://www.snap.com/political-ads/asset/ad65d4fd09ae2a344f97dd6c50d76e558ad8c4aa0912cceb4e0e78d2e3612126?mediaType=mp4;https://www.snap.com/political-ads/asset/d1fdc3a8e6859cae9f9e3b5f3636ab961b0451e1ee44786b044193ee8829e817?mediaType=mp4;https://www.snap.com/political-ads/asset/e53571c2e43391fd6274492691d1c24559d6b31afdfa68964cae9a6895b97de0?mediaType=mp4"/>
    <s v="EUR"/>
    <n v="4944"/>
    <n v="4763103"/>
    <s v="2019/08/27 20:30:19Z"/>
    <s v="2019/09/08 18:30:19Z"/>
    <s v="Picapoint Studio AS"/>
    <m/>
    <s v="Vestland FrP"/>
    <m/>
    <s v="17+"/>
    <s v="norway"/>
    <s v="Hordaland,Sogn Og Fjordane"/>
    <m/>
    <s v="Provided by Advertiser"/>
    <m/>
    <d v="2019-08-27T00:00:00"/>
    <s v="2019/09/08"/>
    <s v="2019/09/08"/>
    <d v="2019-09-08T00:00:00"/>
    <n v="12"/>
    <x v="0"/>
    <n v="5438.4000000000005"/>
    <n v="12"/>
    <n v="1"/>
    <n v="4763103"/>
  </r>
  <r>
    <s v="https://www.snap.com/political-ads/asset/5d5ca6aabb0e10e29b6bf09cad64d23315897ce2e8100bc5b0e15ac0cf947667?mediaType=mp4;https://www.snap.com/political-ads/asset/e41168b54d8b7eec05ed426019aa4e520dd64be9e1c1b5b45054f269b0742a9d?mediaType=mov;https://www.snap.com/political-ads/asset/7e964c4d9920c127683228750e55a72139a118478024897b627665b51d6707d4?mediaType=mp4;https://www.snap.com/political-ads/asset/bb80f264ba51f21622b9f0afea9fce6422d94c9c8586d15d9c20f57321d26688?mediaType=mp4"/>
    <s v="CAD"/>
    <n v="104"/>
    <n v="143064"/>
    <s v="2019/06/10 21:20:46Z"/>
    <s v="2019/08/08 06:59:59Z"/>
    <s v="The Aber Group"/>
    <m/>
    <s v="Plan International Canada"/>
    <m/>
    <s v="18+"/>
    <s v="canada"/>
    <m/>
    <m/>
    <m/>
    <s v="en"/>
    <d v="2019-06-10T00:00:00"/>
    <s v="2019/08/08"/>
    <s v="2019/08/08"/>
    <d v="2019-08-08T00:00:00"/>
    <n v="59"/>
    <x v="0"/>
    <n v="76.959999999999994"/>
    <n v="59"/>
    <n v="1"/>
    <n v="143064"/>
  </r>
  <r>
    <s v="https://www.snap.com/political-ads/asset/4cf03f9852b5e6a890c7728ea8a11a393121ff31a7b38839095a301f8ee440ae?mediaType=mp4"/>
    <s v="EUR"/>
    <n v="68"/>
    <n v="52270"/>
    <s v="2019/10/21 06:00:00Z"/>
    <s v="2019/11/16 20:00:00Z"/>
    <s v="ThreeFiveEight Oy"/>
    <m/>
    <s v="SyÃ¶pÃ¤jÃ¤rjestÃ¶t"/>
    <m/>
    <s v="15-20"/>
    <s v="finland"/>
    <m/>
    <s v="Burger Lovers,Candy &amp; Sweets Lovers,Fast Food Junkies,Pizza Lovers"/>
    <s v="Provided by Advertiser"/>
    <m/>
    <d v="2019-10-21T00:00:00"/>
    <s v="2019/11/16"/>
    <s v="2019/11/16"/>
    <d v="2019-11-16T00:00:00"/>
    <n v="26"/>
    <x v="0"/>
    <n v="74.800000000000011"/>
    <n v="26"/>
    <n v="1"/>
    <n v="52270"/>
  </r>
  <r>
    <s v="https://www.snap.com/political-ads/asset/00dd66f3e1cdce024b07f4370496a7794963a5dc2a2957cb21fbd70f9fe3fa83?mediaType=png"/>
    <s v="EUR"/>
    <n v="250"/>
    <n v="1639488"/>
    <s v="2019/10/04 10:38:29Z"/>
    <s v="2019/10/11 08:31:29Z"/>
    <s v="Avaaz Foundation"/>
    <m/>
    <s v="Avaaz Foundation"/>
    <m/>
    <m/>
    <s v="poland"/>
    <m/>
    <m/>
    <s v="Provided by Advertiser"/>
    <m/>
    <d v="2019-10-04T00:00:00"/>
    <s v="2019/10/11"/>
    <s v="2019/10/11"/>
    <d v="2019-10-11T00:00:00"/>
    <n v="7"/>
    <x v="1"/>
    <n v="275"/>
    <n v="7"/>
    <n v="0"/>
    <n v="1639488"/>
  </r>
  <r>
    <s v="https://www.snap.com/political-ads/asset/509de48fe27bc8dfb017a13a7828f5cc8bfad4c33c1bac1ba4f99cc4ca62771d?mediaType=mp4;https://www.snap.com/political-ads/asset/cf82b8b6a0d333f15472ddb66315d89749f31e3d01dbcbfe3bf062a4d0feab17?mediaType=mp4;https://www.snap.com/political-ads/asset/b06d27234c0200b58f18e99ee740792be0d059a18c6f038a8990a7714ed7dd2d?mediaType=mp4;https://www.snap.com/political-ads/asset/e35ea7cd0441b512346b25ea3464842f0f7cc26658a8a5b1d017ce75519f0e7c?mediaType=mp4"/>
    <s v="USD"/>
    <n v="295"/>
    <n v="69430"/>
    <s v="2019/11/11 12:55:52Z"/>
    <s v="2019/11/30 12:52:03Z"/>
    <s v="Huddled Masses"/>
    <m/>
    <s v="Rise Above Colorado"/>
    <m/>
    <s v="17-"/>
    <s v="united states"/>
    <s v="Colorado"/>
    <m/>
    <m/>
    <s v="en"/>
    <d v="2019-11-11T00:00:00"/>
    <s v="2019/11/30"/>
    <s v="2019/11/30"/>
    <d v="2019-11-30T00:00:00"/>
    <n v="19"/>
    <x v="0"/>
    <n v="295"/>
    <n v="19"/>
    <n v="1"/>
    <n v="69430"/>
  </r>
  <r>
    <s v="https://www.snap.com/political-ads/asset/0a4600610ca0209aef0e81ed2639fe6e866a99cf252dbd57f453b80bbbd9ea7f?mediaType=mp4"/>
    <s v="USD"/>
    <n v="484"/>
    <n v="63156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84"/>
    <n v="7"/>
    <n v="1"/>
    <n v="63156"/>
  </r>
  <r>
    <s v="https://www.snap.com/political-ads/asset/724ed2d7bf0a47bef4dfd7c84f54d90cc8556173b18756f56c130a9e700ef675?mediaType=mp4"/>
    <s v="USD"/>
    <n v="26"/>
    <n v="10130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6"/>
    <n v="164"/>
    <n v="1"/>
    <n v="10130"/>
  </r>
  <r>
    <s v="https://www.snap.com/political-ads/asset/a0f9835f6af3f8168b015f545a4154b7ac8220f093bb7cb6a78c0044e8d74614?mediaType=mp4"/>
    <s v="GBP"/>
    <n v="3620"/>
    <n v="2762166"/>
    <s v="2019/05/18 18:59:53Z"/>
    <s v="2019/05/23 15:58:14Z"/>
    <s v="Avaaz Campaigns UK"/>
    <m/>
    <s v="Avaaz Campaigns UK"/>
    <m/>
    <s v="18+"/>
    <s v="united kingdom"/>
    <m/>
    <m/>
    <s v="Provided by Advertiser"/>
    <m/>
    <d v="2019-05-18T00:00:00"/>
    <s v="2019/05/23"/>
    <s v="2019/05/23"/>
    <d v="2019-05-23T00:00:00"/>
    <n v="5"/>
    <x v="0"/>
    <n v="4669.8"/>
    <n v="5"/>
    <n v="1"/>
    <n v="2762166"/>
  </r>
  <r>
    <s v="https://www.snap.com/political-ads/asset/919c13e315f40238e97dbb216b5a2c7cefcedba3e2c60c4b34045e7cf2f4e67e?mediaType=png"/>
    <s v="EUR"/>
    <n v="1237"/>
    <n v="1204731"/>
    <s v="2019/05/15 09:33:57Z"/>
    <s v="2019/05/17 21:59:00Z"/>
    <s v="Dentsu Aegis Network France"/>
    <m/>
    <s v="SIG"/>
    <m/>
    <s v="18-34"/>
    <s v="france"/>
    <m/>
    <s v="Political News Watchers"/>
    <s v="Provided by Advertiser"/>
    <m/>
    <d v="2019-05-15T00:00:00"/>
    <s v="2019/05/17"/>
    <s v="2019/05/17"/>
    <d v="2019-05-17T00:00:00"/>
    <n v="2"/>
    <x v="1"/>
    <n v="1360.7"/>
    <n v="2"/>
    <n v="0"/>
    <n v="1204731"/>
  </r>
  <r>
    <s v="https://www.snap.com/political-ads/asset/caa285f9e216e821126ba22826ac022ff5859bfafa24944645ea03b948ec27cf?mediaType=mp4"/>
    <s v="GBP"/>
    <n v="9994"/>
    <n v="8033766"/>
    <s v="2019/12/05 19:25:11Z"/>
    <s v="2019/12/12 00:59:59Z"/>
    <s v="The Labour Party"/>
    <s v="The Labour Party"/>
    <s v="The Labour Party"/>
    <m/>
    <s v="18+"/>
    <s v="united kingdom"/>
    <m/>
    <m/>
    <s v="Provided by Advertiser"/>
    <m/>
    <d v="2019-12-05T00:00:00"/>
    <s v="2019/12/12"/>
    <s v="2019/12/12"/>
    <d v="2019-12-12T00:00:00"/>
    <n v="7"/>
    <x v="0"/>
    <n v="12892.26"/>
    <n v="7"/>
    <n v="1"/>
    <n v="8033766"/>
  </r>
  <r>
    <s v="https://www.snap.com/political-ads/asset/081b57d02ca6e8f10c789e731c06d6cee4743e02ad2dd7d9aa39f78841ab05b2?mediaType=mp4"/>
    <s v="EUR"/>
    <n v="1181"/>
    <n v="490268"/>
    <s v="2019/09/23 12:23:41Z"/>
    <s v="2019/10/13 21:23:58Z"/>
    <s v="Reprise Media"/>
    <m/>
    <s v="Sundhedsstyrelsen"/>
    <s v="MALE"/>
    <s v="20-24"/>
    <s v="denmark"/>
    <m/>
    <m/>
    <s v="Provided by Advertiser"/>
    <m/>
    <d v="2019-09-23T00:00:00"/>
    <s v="2019/10/13"/>
    <s v="2019/10/13"/>
    <d v="2019-10-13T00:00:00"/>
    <n v="20"/>
    <x v="0"/>
    <n v="1299.1000000000001"/>
    <n v="20"/>
    <n v="1"/>
    <n v="490268"/>
  </r>
  <r>
    <s v="https://www.snap.com/political-ads/asset/5e1e5e9055bb7dc04478d05dba65486cd4d0efb431937abd72e799ce97bd2eab?mediaType=mp4"/>
    <s v="GBP"/>
    <n v="350"/>
    <n v="182708"/>
    <s v="2019/10/18 21:30:00Z"/>
    <s v="2019/10/21 06:59:59Z"/>
    <s v="The Labour Party"/>
    <s v="The Labour Party"/>
    <s v="The Labour Party"/>
    <m/>
    <s v="18+"/>
    <s v="united kingdom"/>
    <m/>
    <m/>
    <m/>
    <s v="en"/>
    <d v="2019-10-18T00:00:00"/>
    <s v="2019/10/21"/>
    <s v="2019/10/21"/>
    <d v="2019-10-21T00:00:00"/>
    <n v="3"/>
    <x v="0"/>
    <n v="451.5"/>
    <n v="3"/>
    <n v="1"/>
    <n v="182708"/>
  </r>
  <r>
    <s v="https://www.snap.com/political-ads/asset/238904940c46557c50c17dfe15b02853fcb56d86538e3f7eef2f5dc4793cf098?mediaType=mp4"/>
    <s v="USD"/>
    <n v="18"/>
    <n v="10345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8"/>
    <n v="164"/>
    <n v="1"/>
    <n v="10345"/>
  </r>
  <r>
    <s v="https://www.snap.com/political-ads/asset/8a5148b1e354801d0a84760be03fdf737daec145ef218f16bb2e513fd1bdaeb1?mediaType=mp4"/>
    <s v="USD"/>
    <n v="1234"/>
    <n v="1088927"/>
    <s v="2019/09/17 21:47:58Z"/>
    <s v="2019/09/30 21:36:34Z"/>
    <s v="Make It Legal Florida"/>
    <s v="Make It Legal Florida"/>
    <s v="Make It Legal Florida"/>
    <m/>
    <s v="21+"/>
    <s v="united states"/>
    <s v="Florida"/>
    <s v="Advocates &amp; Activists,Arts &amp; Culture Mavens,Beachgoers &amp; Surfers,Clubbers &amp; Party People,Collegiates,Green Living Enthusiasts,Hipsters &amp; Trendsetters,Meme Watchers,Political News Watchers"/>
    <s v="Provided by Advertiser"/>
    <m/>
    <d v="2019-09-17T00:00:00"/>
    <s v="2019/09/30"/>
    <s v="2019/09/30"/>
    <d v="2019-09-30T00:00:00"/>
    <n v="13"/>
    <x v="0"/>
    <n v="1234"/>
    <n v="13"/>
    <n v="1"/>
    <n v="1088927"/>
  </r>
  <r>
    <s v="https://www.snap.com/political-ads/asset/408012367dbba65bcd14aeb388273a7c3871ddb97fb8196b4fd051b656aae9a8?mediaType=png"/>
    <s v="USD"/>
    <n v="13"/>
    <n v="750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3"/>
    <n v="19"/>
    <n v="0"/>
    <n v="750"/>
  </r>
  <r>
    <s v="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"/>
    <s v="USD"/>
    <n v="502"/>
    <n v="159881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502"/>
    <n v="18"/>
    <n v="1"/>
    <n v="159881"/>
  </r>
  <r>
    <s v="https://www.snap.com/political-ads/asset/43798ba6f140eb4ae89991515ed4d97838ab9859bb1ab40e140a01e22f1ab64a?mediaType=mp4"/>
    <s v="USD"/>
    <n v="257"/>
    <n v="84026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57"/>
    <n v="164"/>
    <n v="1"/>
    <n v="84026"/>
  </r>
  <r>
    <s v="https://www.snap.com/political-ads/asset/4e8c873cf036b5b3ca403a9a6e27d3b137b3de04a42c652622a0ef4f0e44d696?mediaType=mp4"/>
    <s v="USD"/>
    <n v="414"/>
    <n v="113612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414"/>
    <n v="188"/>
    <n v="1"/>
    <n v="113612"/>
  </r>
  <r>
    <s v="https://www.snap.com/political-ads/asset/2bc6b9f3764923305b399c457ec8ddf59013b563ccea690c4cbbae2a02000a24?mediaType=mp4"/>
    <s v="USD"/>
    <n v="541"/>
    <n v="68879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541"/>
    <n v="164"/>
    <n v="1"/>
    <n v="68879"/>
  </r>
  <r>
    <s v="https://www.snap.com/political-ads/asset/6fcf8e70b0690c182e8b3fcad40f512578f75c1df3708fe59f248505520a3ef3?mediaType=mp4"/>
    <s v="USD"/>
    <n v="3017"/>
    <n v="1392733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3017"/>
    <n v="30"/>
    <n v="1"/>
    <n v="1392733"/>
  </r>
  <r>
    <s v="https://www.snap.com/political-ads/asset/b36090f5c7eeb8456d42d1a0a9b25922f5fc6c0681743ecae629829a78192dd6?mediaType=mp4"/>
    <s v="USD"/>
    <n v="73"/>
    <n v="12199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3"/>
    <n v="164"/>
    <n v="1"/>
    <n v="121999"/>
  </r>
  <r>
    <s v="https://www.snap.com/political-ads/asset/70a2ee4d88afb467ab1a6fd00cf862b7d52ec8219dc7530dd41076a20cb41353?mediaType=mp4"/>
    <s v="GBP"/>
    <n v="674"/>
    <n v="585336"/>
    <s v="2019/12/09 10:15:52Z"/>
    <s v="2019/12/12 22:38:30Z"/>
    <s v="Momentum"/>
    <s v="Momentum General Election"/>
    <s v="Momentum"/>
    <m/>
    <s v="18+"/>
    <s v="united kingdom"/>
    <m/>
    <m/>
    <s v="Provided by Advertiser"/>
    <s v="en"/>
    <d v="2019-12-09T00:00:00"/>
    <s v="2019/12/12"/>
    <s v="2019/12/12"/>
    <d v="2019-12-12T00:00:00"/>
    <n v="3"/>
    <x v="0"/>
    <n v="869.46"/>
    <n v="3"/>
    <n v="1"/>
    <n v="585336"/>
  </r>
  <r>
    <s v="https://www.snap.com/political-ads/asset/2adccb5f0ce96444daa5602aebabaab9e12c55c2db95c37a9031cce8974977bf?mediaType=png"/>
    <s v="USD"/>
    <n v="301"/>
    <n v="7697"/>
    <s v="2019/05/07 21:59:59Z"/>
    <s v="2019/05/08 21:59:59Z"/>
    <s v="Ad Dynamo"/>
    <m/>
    <s v="IEC South Africa"/>
    <m/>
    <s v="18+"/>
    <s v="south africa"/>
    <m/>
    <m/>
    <s v="Provided by Advertiser"/>
    <m/>
    <d v="2019-05-07T00:00:00"/>
    <s v="2019/05/08"/>
    <s v="2019/05/08"/>
    <d v="2019-05-08T00:00:00"/>
    <n v="1"/>
    <x v="1"/>
    <n v="301"/>
    <n v="1"/>
    <n v="0"/>
    <n v="7697"/>
  </r>
  <r>
    <s v="https://www.snap.com/political-ads/asset/2555cff2e27ee913164ecbee885de156cbe79c4c5f37d9633fdbe0b27400cd38?mediaType=mp4"/>
    <s v="EUR"/>
    <n v="1082"/>
    <n v="470491"/>
    <s v="2019/09/23 12:23:41Z"/>
    <s v="2019/10/13 21:23:58Z"/>
    <s v="Reprise Media"/>
    <m/>
    <s v="Sundhedsstyrelsen"/>
    <s v="FEMALE"/>
    <s v="20-24"/>
    <s v="denmark"/>
    <m/>
    <m/>
    <s v="Provided by Advertiser"/>
    <m/>
    <d v="2019-09-23T00:00:00"/>
    <s v="2019/10/13"/>
    <s v="2019/10/13"/>
    <d v="2019-10-13T00:00:00"/>
    <n v="20"/>
    <x v="0"/>
    <n v="1190.2"/>
    <n v="20"/>
    <n v="1"/>
    <n v="470491"/>
  </r>
  <r>
    <s v="https://www.snap.com/political-ads/asset/f2555d68556ef2337aeda9cd75d8f3b548015958ca92587f79969adc1dbe0e03?mediaType=mp4"/>
    <s v="USD"/>
    <n v="239"/>
    <n v="78081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239"/>
    <n v="162"/>
    <n v="1"/>
    <n v="78081"/>
  </r>
  <r>
    <s v="https://www.snap.com/political-ads/asset/8ed8f6a1a1ebb25aa8d3fc880d1ff9aa8553073192d4b3a1cc30af053d2c5844?mediaType=png"/>
    <s v="EUR"/>
    <n v="29"/>
    <n v="5504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31.900000000000002"/>
    <n v="6"/>
    <n v="0"/>
    <n v="5504"/>
  </r>
  <r>
    <s v="https://www.snap.com/political-ads/asset/9614b45878c7dfa10429f0fbb05dbca12dd00e6c92291e2fd0652f782eebb7a8?mediaType=mp4"/>
    <s v="CAD"/>
    <n v="2200"/>
    <n v="926029"/>
    <s v="2019/03/23 19:22:11Z"/>
    <s v="2019/04/09 01:00:00Z"/>
    <s v="DDB Edmonton Media"/>
    <m/>
    <s v="Elections Alberta"/>
    <m/>
    <s v="18+"/>
    <s v="canada"/>
    <s v="Alberta"/>
    <m/>
    <s v="Provided by Advertiser"/>
    <s v="en"/>
    <d v="2019-03-23T00:00:00"/>
    <s v="2019/04/09"/>
    <s v="2019/04/09"/>
    <d v="2019-04-09T00:00:00"/>
    <n v="17"/>
    <x v="0"/>
    <n v="1628"/>
    <n v="17"/>
    <n v="1"/>
    <n v="926029"/>
  </r>
  <r>
    <s v="https://www.snap.com/political-ads/asset/f04f501d7dd3f689ebea1aa8729f78dc10a1e5b603d67a42554abba9125509bf?mediaType=png"/>
    <s v="USD"/>
    <n v="25"/>
    <n v="3941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5"/>
    <n v="19"/>
    <n v="0"/>
    <n v="3941"/>
  </r>
  <r>
    <s v="https://www.snap.com/political-ads/asset/e1ecb42f82521e775b5250787aa96dee79bd08a4199cbac55841f3e8e9862d23?mediaType=mp4"/>
    <s v="GBP"/>
    <n v="12"/>
    <n v="6373"/>
    <s v="2019/11/25 00:00:0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5.48"/>
    <n v="1"/>
    <n v="1"/>
    <n v="6373"/>
  </r>
  <r>
    <s v="https://www.snap.com/political-ads/asset/b1dd81caee5c87220a54e159b30b4ec6d66951a6458156888fcc5a3683944ba0?mediaType=png"/>
    <s v="USD"/>
    <n v="1"/>
    <n v="216"/>
    <s v="2019/06/04 17:43:56Z"/>
    <s v="2019/08/01 03:28:54Z"/>
    <s v="Warren for President"/>
    <m/>
    <s v="Warren for President"/>
    <m/>
    <s v="25+"/>
    <s v="united states"/>
    <m/>
    <m/>
    <m/>
    <m/>
    <d v="2019-06-04T00:00:00"/>
    <s v="2019/08/01"/>
    <s v="2019/08/01"/>
    <d v="2019-08-01T00:00:00"/>
    <n v="58"/>
    <x v="1"/>
    <n v="1"/>
    <n v="58"/>
    <n v="0"/>
    <n v="216"/>
  </r>
  <r>
    <s v="https://www.snap.com/political-ads/asset/de22967e2a120189f74c8a1f227aff8d5233cca70120f5c0e1cb7bc96b7132f4?mediaType=mp4"/>
    <s v="USD"/>
    <n v="0"/>
    <n v="190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0"/>
    <n v="77"/>
    <n v="1"/>
    <n v="190"/>
  </r>
  <r>
    <s v="https://www.snap.com/political-ads/asset/db9643e22e0494dcde7c6685013af2fdaef0552d09a472a0efa4f8f0c2e3ab67?mediaType=mp4"/>
    <s v="GBP"/>
    <n v="500"/>
    <n v="285628"/>
    <s v="2019/11/28 18:00:00Z"/>
    <s v="2019/12/02 23:00:00Z"/>
    <s v="Oxfam GB"/>
    <m/>
    <s v="Oxfam GB"/>
    <m/>
    <s v="18+"/>
    <s v="united kingdom"/>
    <m/>
    <s v="Online Shoppers,Shopping Mall Shoppers"/>
    <s v="Provided by Advertiser"/>
    <s v="en"/>
    <d v="2019-11-28T00:00:00"/>
    <s v="2019/12/02"/>
    <s v="2019/12/02"/>
    <d v="2019-12-02T00:00:00"/>
    <n v="4"/>
    <x v="0"/>
    <n v="645"/>
    <n v="4"/>
    <n v="1"/>
    <n v="285628"/>
  </r>
  <r>
    <s v="https://www.snap.com/political-ads/asset/fd96d86718d8d7c0d0d22c604a67adccf3c911075210f4902e7ee0c3f5821c08?mediaType=mp4"/>
    <s v="USD"/>
    <n v="374"/>
    <n v="106151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374"/>
    <n v="164"/>
    <n v="1"/>
    <n v="106151"/>
  </r>
  <r>
    <s v="https://www.snap.com/political-ads/asset/b2f8c48eeec921210d731d1c05b0b347173e8deeff9fd8788c575ddbea914cec?mediaType=mp4"/>
    <s v="USD"/>
    <n v="40"/>
    <n v="44026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0"/>
    <n v="164"/>
    <n v="1"/>
    <n v="44026"/>
  </r>
  <r>
    <s v="https://www.snap.com/political-ads/asset/a7b732f5fc0d6dab134aaa96808a3f1f9be384b2209250364705251bd155ce0c?mediaType=png"/>
    <s v="USD"/>
    <n v="613"/>
    <n v="278824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613"/>
    <n v="81"/>
    <n v="0"/>
    <n v="278824"/>
  </r>
  <r>
    <s v="https://www.snap.com/political-ads/asset/a566386c1f5a5c97e51ae188eba4bd55b99a9ba298bfbd9d572c225e29401906?mediaType=jpg"/>
    <s v="USD"/>
    <n v="120"/>
    <n v="43629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120"/>
    <n v="41"/>
    <n v="0"/>
    <n v="43629"/>
  </r>
  <r>
    <s v="https://www.snap.com/political-ads/asset/a14fe69f0906cc930ff5bb846892fc0fabe5771b8149f9090c431a62cdd69332?mediaType=mp4"/>
    <s v="EUR"/>
    <n v="69"/>
    <n v="21595"/>
    <s v="2019/01/10 08:57:09Z"/>
    <m/>
    <s v="Nadia Ghisolfi"/>
    <m/>
    <s v="Nadia Ghisolfi"/>
    <m/>
    <s v="18+"/>
    <s v="switzerland"/>
    <s v="Ticino"/>
    <m/>
    <s v="Provided by Advertiser"/>
    <m/>
    <d v="2019-01-10T00:00:00"/>
    <s v=""/>
    <s v="2020/02/28"/>
    <d v="2020-02-28T00:00:00"/>
    <n v="414"/>
    <x v="0"/>
    <n v="75.900000000000006"/>
    <n v="414"/>
    <n v="1"/>
    <n v="21595"/>
  </r>
  <r>
    <s v="https://www.snap.com/political-ads/asset/4336b43f088ab73a18aecf01c673675390d138877051667a07fa9675ec1f755d?mediaType=png"/>
    <s v="USD"/>
    <n v="124"/>
    <n v="33068"/>
    <s v="2019/10/18 22:05:16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1"/>
    <n v="124"/>
    <n v="18"/>
    <n v="0"/>
    <n v="33068"/>
  </r>
  <r>
    <s v="https://www.snap.com/political-ads/asset/6a8dc5bf79ac00f2bf488f82a148d58dc640fab5eec9a20a3c1c36a069a88e55?mediaType=mp4"/>
    <s v="EUR"/>
    <n v="273"/>
    <n v="74376"/>
    <s v="2019/12/10 15:30:35Z"/>
    <s v="2019/12/15 22:59:59Z"/>
    <s v="All Rise Media AB"/>
    <m/>
    <s v="Cancerfonden"/>
    <s v="FEMALE"/>
    <s v="35+"/>
    <s v="sweden"/>
    <m/>
    <m/>
    <s v="Provided by Advertiser"/>
    <m/>
    <d v="2019-12-10T00:00:00"/>
    <s v="2019/12/15"/>
    <s v="2019/12/15"/>
    <d v="2019-12-15T00:00:00"/>
    <n v="5"/>
    <x v="0"/>
    <n v="300.3"/>
    <n v="5"/>
    <n v="1"/>
    <n v="74376"/>
  </r>
  <r>
    <s v="https://www.snap.com/political-ads/asset/e24ee2268eea9881fe90d206c732fa604be7724b73acc55cfcc7003148ccdbee?mediaType=mp4"/>
    <s v="USD"/>
    <n v="30"/>
    <n v="9909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30"/>
    <n v="27"/>
    <n v="1"/>
    <n v="9909"/>
  </r>
  <r>
    <s v="https://www.snap.com/political-ads/asset/bdeb27d80703149ea463dbc20b56a6dc5409f4d3ed9389cda1b0d1f7884507f4?mediaType=mp4"/>
    <s v="CAD"/>
    <n v="311"/>
    <n v="159450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230.14"/>
    <n v="93"/>
    <n v="1"/>
    <n v="159450"/>
  </r>
  <r>
    <s v="https://www.snap.com/political-ads/asset/75b1ef3a6f21e3ee31dfe2242bf9048ccc3cf8950e4045dcca8ff79f260f19d2?mediaType=mp4"/>
    <s v="EUR"/>
    <n v="524"/>
    <n v="153329"/>
    <s v="2019/09/03 12:20:42Z"/>
    <s v="2019/09/08 21:52:39Z"/>
    <s v="Fremskrittspartiet"/>
    <m/>
    <s v="Fremskrittspartiet"/>
    <m/>
    <m/>
    <s v="norway"/>
    <m/>
    <m/>
    <s v="Provided by Advertiser"/>
    <m/>
    <d v="2019-09-03T00:00:00"/>
    <s v="2019/09/08"/>
    <s v="2019/09/08"/>
    <d v="2019-09-08T00:00:00"/>
    <n v="5"/>
    <x v="0"/>
    <n v="576.40000000000009"/>
    <n v="5"/>
    <n v="1"/>
    <n v="153329"/>
  </r>
  <r>
    <s v="https://www.snap.com/political-ads/asset/2b949a4a6e0bbb821fbea72daf98d62d260995cedeacbec0cde70dc3045df6a2?mediaType=png"/>
    <s v="USD"/>
    <n v="60"/>
    <n v="19668"/>
    <s v="2019/08/23 22:41:48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60"/>
    <n v="8"/>
    <n v="0"/>
    <n v="19668"/>
  </r>
  <r>
    <s v="https://www.snap.com/political-ads/asset/228c67c87e61257b6e3da34f161a9c20cf2548f0a2cf0b48284a95b6861e6d57?mediaType=mp4"/>
    <s v="EUR"/>
    <n v="75"/>
    <n v="102717"/>
    <s v="2019/10/02 16:49:19Z"/>
    <s v="2019/10/23 21:59:26Z"/>
    <s v="ORIXA MEDIA"/>
    <m/>
    <s v="CCFD-Terre Solidaire"/>
    <m/>
    <s v="17+"/>
    <s v="france"/>
    <m/>
    <s v="Outdoor &amp; Nature Enthusiasts"/>
    <s v="Provided by Advertiser"/>
    <s v="fr"/>
    <d v="2019-10-02T00:00:00"/>
    <s v="2019/10/23"/>
    <s v="2019/10/23"/>
    <d v="2019-10-23T00:00:00"/>
    <n v="21"/>
    <x v="0"/>
    <n v="82.5"/>
    <n v="21"/>
    <n v="1"/>
    <n v="102717"/>
  </r>
  <r>
    <s v="https://www.snap.com/political-ads/asset/3f26eefb09780cd6e099870020611e313101d55d72ff1671f3f4f9a3e0869127?mediaType=mp4;https://www.snap.com/political-ads/asset/aafbe348ed82a4c88eeac6c663eca8d19c10bf33c591fb7422e70f0e9f304d92?mediaType=mp4;https://www.snap.com/political-ads/asset/35779d3ddd12e129c51292872196f1110ce6ca33e0d7c0df9a1a86a622adabfb?mediaType=mp4"/>
    <s v="CAD"/>
    <n v="1438"/>
    <n v="1758444"/>
    <s v="2019/04/25 15:20:03Z"/>
    <s v="2019/06/05 06:59:59Z"/>
    <s v="The Aber Group"/>
    <m/>
    <s v="Plan International Canada"/>
    <m/>
    <m/>
    <s v="canada"/>
    <m/>
    <m/>
    <m/>
    <s v="en"/>
    <d v="2019-04-25T00:00:00"/>
    <s v="2019/06/05"/>
    <s v="2019/06/05"/>
    <d v="2019-06-05T00:00:00"/>
    <n v="41"/>
    <x v="0"/>
    <n v="1064.1199999999999"/>
    <n v="41"/>
    <n v="1"/>
    <n v="1758444"/>
  </r>
  <r>
    <s v="https://www.snap.com/political-ads/asset/fb0e66454077d5d94b0cb20bb93c8b1bf1d976f1a8eb78af16524357f3dcc890?mediaType=png"/>
    <s v="USD"/>
    <n v="1361"/>
    <n v="174871"/>
    <s v="2019/05/23 18:22:12Z"/>
    <s v="2019/08/01 03:02:39Z"/>
    <s v="Warren for President"/>
    <m/>
    <s v="Warren for President"/>
    <m/>
    <s v="18-24"/>
    <s v="united states"/>
    <m/>
    <s v="Advocates &amp; Activists"/>
    <m/>
    <s v="en"/>
    <d v="2019-05-23T00:00:00"/>
    <s v="2019/08/01"/>
    <s v="2019/08/01"/>
    <d v="2019-08-01T00:00:00"/>
    <n v="70"/>
    <x v="1"/>
    <n v="1361"/>
    <n v="70"/>
    <n v="0"/>
    <n v="174871"/>
  </r>
  <r>
    <s v="https://www.snap.com/political-ads/asset/76edb83e728bb0fb72925e36febd6472b1ce2bc71e610e6c3abccdf56efda42e?mediaType=mp4"/>
    <s v="EUR"/>
    <n v="605"/>
    <n v="269030"/>
    <s v="2019/08/16 13:00:00Z"/>
    <s v="2019/08/26 18:00:00Z"/>
    <s v="T/A Opt "/>
    <m/>
    <s v="TRY Opt"/>
    <m/>
    <s v="20+"/>
    <s v="norway"/>
    <m/>
    <s v="Family Genre Fans,Shopping Mall Shoppers"/>
    <s v="Provided by Advertiser"/>
    <m/>
    <d v="2019-08-16T00:00:00"/>
    <s v="2019/08/26"/>
    <s v="2019/08/26"/>
    <d v="2019-08-26T00:00:00"/>
    <n v="10"/>
    <x v="0"/>
    <n v="665.5"/>
    <n v="10"/>
    <n v="1"/>
    <n v="269030"/>
  </r>
  <r>
    <s v="https://www.snap.com/political-ads/asset/d18bef0f6c8097a7b444f6f444b9a00000c6d8db4ae9445e6fc62b0fc1fdc4ae?mediaType=mp4"/>
    <s v="GBP"/>
    <n v="51"/>
    <n v="17422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65.790000000000006"/>
    <n v="3"/>
    <n v="1"/>
    <n v="17422"/>
  </r>
  <r>
    <s v="https://www.snap.com/political-ads/asset/e8eddc5df72e6766810921957a239c322d1cbe3789cf309499d71972926c2d95?mediaType=png"/>
    <s v="USD"/>
    <n v="33"/>
    <n v="11529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33"/>
    <n v="27"/>
    <n v="0"/>
    <n v="11529"/>
  </r>
  <r>
    <s v="https://www.snap.com/political-ads/asset/d643cc6b648b4b5898a676b3bc4da1604282b5988a1938f373a6207008672e85?mediaType=jpg"/>
    <s v="USD"/>
    <n v="36"/>
    <n v="16365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36"/>
    <n v="41"/>
    <n v="0"/>
    <n v="16365"/>
  </r>
  <r>
    <s v="https://www.snap.com/political-ads/asset/408012367dbba65bcd14aeb388273a7c3871ddb97fb8196b4fd051b656aae9a8?mediaType=png"/>
    <s v="USD"/>
    <n v="8"/>
    <n v="453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8"/>
    <n v="20"/>
    <n v="0"/>
    <n v="453"/>
  </r>
  <r>
    <s v="https://www.snap.com/political-ads/asset/2ead29c46ba043c90bb56653056ef69d4d579cd5513e977723978cc5bb961ece?mediaType=mp4"/>
    <s v="GBP"/>
    <n v="73"/>
    <n v="33765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94.17"/>
    <n v="26"/>
    <n v="1"/>
    <n v="33765"/>
  </r>
  <r>
    <s v="https://www.snap.com/political-ads/asset/2e3df298ec9939c9d9d91cf087dc4aa35424e562f4ddd2287a4cf4ff9d51d2f7?mediaType=mp4"/>
    <s v="USD"/>
    <n v="13"/>
    <n v="744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3"/>
    <n v="164"/>
    <n v="1"/>
    <n v="7441"/>
  </r>
  <r>
    <s v="https://www.snap.com/political-ads/asset/30e3508d6d61ab46a3069c62e3fe20c12ad9b984c136bd3648927307bf7d3d41?mediaType=mp4"/>
    <s v="CAD"/>
    <n v="2950"/>
    <n v="1063222"/>
    <s v="2019/07/02 04:00:00Z"/>
    <s v="2019/07/29 03:59:59Z"/>
    <s v="Cossette Media Inc"/>
    <m/>
    <s v="Ã‰lections Canada"/>
    <m/>
    <s v="18+"/>
    <s v="canada"/>
    <m/>
    <m/>
    <s v="Provided by Advertiser"/>
    <s v="fr"/>
    <d v="2019-07-02T00:00:00"/>
    <s v="2019/07/29"/>
    <s v="2019/07/29"/>
    <d v="2019-07-29T00:00:00"/>
    <n v="27"/>
    <x v="0"/>
    <n v="2183"/>
    <n v="27"/>
    <n v="1"/>
    <n v="1063222"/>
  </r>
  <r>
    <s v="https://www.snap.com/political-ads/asset/3ed951a10564d190d41b83eeb529c8b9fbddbfcafeac15893b226c50233470bc?mediaType=mp4"/>
    <s v="USD"/>
    <n v="46"/>
    <n v="464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6"/>
    <n v="162"/>
    <n v="1"/>
    <n v="4640"/>
  </r>
  <r>
    <s v="https://www.snap.com/political-ads/asset/9325aafa0a79401ddb1c1e68b59899cdcd85ddaadd189e8dab76f8eab25b57f7?mediaType=mp4"/>
    <s v="EUR"/>
    <n v="681"/>
    <n v="144516"/>
    <s v="2019/11/28 15:25:22Z"/>
    <s v="2019/12/31 15:17:27Z"/>
    <s v="Digital Opptur"/>
    <s v="Frelsesarmeen"/>
    <s v="Frelsesarmeen"/>
    <m/>
    <s v="35-45"/>
    <s v="norway"/>
    <m/>
    <m/>
    <s v="Provided by Advertiser"/>
    <m/>
    <d v="2019-11-28T00:00:00"/>
    <s v="2019/12/31"/>
    <s v="2019/12/31"/>
    <d v="2019-12-31T00:00:00"/>
    <n v="33"/>
    <x v="0"/>
    <n v="749.1"/>
    <n v="33"/>
    <n v="1"/>
    <n v="144516"/>
  </r>
  <r>
    <s v="https://www.snap.com/political-ads/asset/fe17941a654cc439351f2e0df2e3a7dced82242b41b47112e0e620e024d08e75?mediaType=mp4"/>
    <s v="CAD"/>
    <n v="1513"/>
    <n v="2057912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1119.6199999999999"/>
    <n v="93"/>
    <n v="1"/>
    <n v="2057912"/>
  </r>
  <r>
    <s v="https://www.snap.com/political-ads/asset/94e841419fd99b223859be465b3a4b8fc9dd55d4277367867d93847df6394434?mediaType=mp4"/>
    <s v="GBP"/>
    <n v="11"/>
    <n v="6117"/>
    <s v="2019/11/26 00:44:2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4.190000000000001"/>
    <n v="1"/>
    <n v="1"/>
    <n v="6117"/>
  </r>
  <r>
    <s v="https://www.snap.com/political-ads/asset/55c224decd754bde333b51acadf8e534f51484dc2d333a4749fa6208c7f32daa?mediaType=mp4"/>
    <s v="GBP"/>
    <n v="842"/>
    <n v="722025"/>
    <s v="2019/12/09 13:01:11Z"/>
    <s v="2019/12/12 22:29:04Z"/>
    <s v="Momentum"/>
    <s v="Momentum General Election"/>
    <s v="Momentum"/>
    <m/>
    <s v="18+"/>
    <s v="united kingdom"/>
    <m/>
    <m/>
    <s v="Provided by Advertiser"/>
    <s v="en"/>
    <d v="2019-12-09T00:00:00"/>
    <s v="2019/12/12"/>
    <s v="2019/12/12"/>
    <d v="2019-12-12T00:00:00"/>
    <n v="3"/>
    <x v="0"/>
    <n v="1086.18"/>
    <n v="3"/>
    <n v="1"/>
    <n v="722025"/>
  </r>
  <r>
    <s v="https://www.snap.com/political-ads/asset/d9f373acd60236622ff1620dec2502f646ce8277d15bd6de6ffaa9c7cf81b687?mediaType=mp4"/>
    <s v="EUR"/>
    <n v="9"/>
    <n v="2936"/>
    <s v="2019/08/28 08:46:40Z"/>
    <s v="2019/09/06 14:00:18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9.9"/>
    <n v="9"/>
    <n v="1"/>
    <n v="2936"/>
  </r>
  <r>
    <s v="https://www.snap.com/political-ads/asset/fd4103070c05bdcfa8a1108b4b82a70439d6a6660064cd7cf28c618191fa3f23?mediaType=mp4"/>
    <s v="GBP"/>
    <n v="3524"/>
    <n v="1438239"/>
    <s v="2019/10/29 12:12:30Z"/>
    <s v="2019/10/31 12:09:57Z"/>
    <s v="Vote For Your Future"/>
    <s v="General Election"/>
    <s v="Vote For Your Future"/>
    <m/>
    <s v="18-25"/>
    <s v="united kingdom"/>
    <m/>
    <m/>
    <s v="Provided by Advertiser"/>
    <m/>
    <d v="2019-10-29T00:00:00"/>
    <s v="2019/10/31"/>
    <s v="2019/10/31"/>
    <d v="2019-10-31T00:00:00"/>
    <n v="2"/>
    <x v="0"/>
    <n v="4545.96"/>
    <n v="2"/>
    <n v="1"/>
    <n v="1438239"/>
  </r>
  <r>
    <s v="https://www.snap.com/political-ads/asset/0b2b42a5b138777c02a81aa7f9cec1e6b53f061b04753dcaada4331e67fde562?mediaType=png"/>
    <s v="EUR"/>
    <n v="142"/>
    <n v="28755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56.20000000000002"/>
    <n v="6"/>
    <n v="0"/>
    <n v="28755"/>
  </r>
  <r>
    <s v="https://www.snap.com/political-ads/asset/b15f5b005417babd0cbc4526cc8226e805d3a92ecede3045c49f809c8b7b9db6?mediaType=mp4"/>
    <s v="USD"/>
    <n v="295"/>
    <n v="125245"/>
    <s v="2019/10/07 05:00:00Z"/>
    <s v="2019/10/11 21:00:00Z"/>
    <s v="Ferskvann ReklamebyrÃ¥ AS"/>
    <m/>
    <s v="Oppland fylkeskommune"/>
    <m/>
    <m/>
    <s v="norway"/>
    <m/>
    <m/>
    <s v="Provided by Advertiser"/>
    <m/>
    <d v="2019-10-07T00:00:00"/>
    <s v="2019/10/11"/>
    <s v="2019/10/11"/>
    <d v="2019-10-11T00:00:00"/>
    <n v="4"/>
    <x v="0"/>
    <n v="295"/>
    <n v="4"/>
    <n v="1"/>
    <n v="125245"/>
  </r>
  <r>
    <s v="https://www.snap.com/political-ads/asset/9a754563434d6d51512bc8c69b9b7cc809447d5c363958e15b13c92dcd8831a4?mediaType=jpg"/>
    <s v="USD"/>
    <n v="17654"/>
    <n v="10612741"/>
    <s v="2019/04/19 14:31:02Z"/>
    <s v="2019/04/22 04:59:17Z"/>
    <s v="The North Face"/>
    <m/>
    <s v="The North Face"/>
    <m/>
    <s v="16-34"/>
    <s v="united states"/>
    <m/>
    <s v="Adventure Seekers,Green Living Enthusiasts,Hipsters &amp; Trendsetters,Outdoor &amp; Nature Enthusiasts,Techies &amp; Gadget Fans,Outdoorsy Destinations"/>
    <s v="Provided by Advertiser"/>
    <s v="en"/>
    <d v="2019-04-19T00:00:00"/>
    <s v="2019/04/22"/>
    <s v="2019/04/22"/>
    <d v="2019-04-22T00:00:00"/>
    <n v="3"/>
    <x v="2"/>
    <n v="17654"/>
    <n v="3"/>
    <n v="0"/>
    <n v="10612741"/>
  </r>
  <r>
    <s v="https://www.snap.com/political-ads/asset/6f598043bfb4253ddb720ecb17e62ad68aaa9ab195dbb561037e6459fbc5a2fb?mediaType=png"/>
    <s v="USD"/>
    <n v="31"/>
    <n v="4030"/>
    <s v="2019/03/20 14:51:17Z"/>
    <s v="2019/04/04 03:59:59Z"/>
    <s v="Unilever US - 360i"/>
    <m/>
    <s v="Ben &amp; Jerry's"/>
    <m/>
    <s v="18+"/>
    <s v="united states"/>
    <m/>
    <s v="Political News Watchers,ZZ_Deprecated_1"/>
    <s v="Provided by Advertiser"/>
    <s v="en"/>
    <d v="2019-03-20T00:00:00"/>
    <s v="2019/04/04"/>
    <s v="2019/04/04"/>
    <d v="2019-04-04T00:00:00"/>
    <n v="15"/>
    <x v="1"/>
    <n v="31"/>
    <n v="15"/>
    <n v="0"/>
    <n v="4030"/>
  </r>
  <r>
    <s v="https://www.snap.com/political-ads/asset/4a75d1853ef0025e228d58c58ae5b35092b549cbacc316d83de08fa66ccd32c9?mediaType=mp4"/>
    <s v="CAD"/>
    <n v="875"/>
    <n v="445044"/>
    <s v="2019/05/10 21:00:00Z"/>
    <s v="2019/06/01 03:59:59Z"/>
    <s v="Radiance Media"/>
    <m/>
    <s v="RSEQ"/>
    <m/>
    <s v="16-"/>
    <s v="canada"/>
    <s v="Quebec"/>
    <m/>
    <s v="Provided by Advertiser"/>
    <s v="fr"/>
    <d v="2019-05-10T00:00:00"/>
    <s v="2019/06/01"/>
    <s v="2019/06/01"/>
    <d v="2019-06-01T00:00:00"/>
    <n v="22"/>
    <x v="0"/>
    <n v="647.5"/>
    <n v="22"/>
    <n v="1"/>
    <n v="445044"/>
  </r>
  <r>
    <s v="https://www.snap.com/political-ads/asset/795fdf98d01d8da24d0a8ddc079269beffb9fb0320d2876b672ebc02c69d4828?mediaType=jpg"/>
    <s v="USD"/>
    <n v="2971"/>
    <n v="955121"/>
    <s v="2019/06/14 14:00:00Z"/>
    <s v="2019/06/26 00:59:00Z"/>
    <s v="Miller Advertising Agency, Inc."/>
    <m/>
    <s v="NYC Campaign Finance Board"/>
    <m/>
    <s v="18+"/>
    <s v="united states"/>
    <m/>
    <m/>
    <s v="Provided by Advertiser"/>
    <m/>
    <d v="2019-06-14T00:00:00"/>
    <s v="2019/06/26"/>
    <s v="2019/06/26"/>
    <d v="2019-06-26T00:00:00"/>
    <n v="12"/>
    <x v="2"/>
    <n v="2971"/>
    <n v="12"/>
    <n v="0"/>
    <n v="955121"/>
  </r>
  <r>
    <s v="https://www.snap.com/political-ads/asset/13c033fb2b16f238d32fb5f93896ba6a9cdbe2d8cd3c1d13608fd880435ee662?mediaType=mp4"/>
    <s v="EUR"/>
    <n v="798"/>
    <n v="752081"/>
    <s v="2019/05/23 09:00:00Z"/>
    <s v="2019/06/16 09:00:00Z"/>
    <s v="Wolfgang Digital"/>
    <m/>
    <s v="TENI"/>
    <m/>
    <s v="19-25"/>
    <s v="ireland"/>
    <m/>
    <m/>
    <s v="Provided by Advertiser"/>
    <m/>
    <d v="2019-05-23T00:00:00"/>
    <s v="2019/06/16"/>
    <s v="2019/06/16"/>
    <d v="2019-06-16T00:00:00"/>
    <n v="24"/>
    <x v="0"/>
    <n v="877.80000000000007"/>
    <n v="24"/>
    <n v="1"/>
    <n v="752081"/>
  </r>
  <r>
    <s v="https://www.snap.com/political-ads/asset/020b39608c9613ce2516987e089ca1b90754c378669bc7d1136c50dd4f41b37a?mediaType=mp4"/>
    <s v="CAD"/>
    <n v="1121"/>
    <n v="356739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829.54"/>
    <n v="93"/>
    <n v="1"/>
    <n v="356739"/>
  </r>
  <r>
    <s v="https://www.snap.com/political-ads/asset/bf1b5e98bf9dc085d12e6dd618ab101915c922b8c2c1a49371fe4913e5f95b19?mediaType=mp4"/>
    <s v="EUR"/>
    <n v="147"/>
    <n v="60706"/>
    <s v="2019/09/07 18:59:10Z"/>
    <s v="2019/09/09 17:00:00Z"/>
    <s v="Oslo Arbeiderparti"/>
    <m/>
    <s v="Oslo Arbeiderparti"/>
    <m/>
    <s v="18+"/>
    <s v="norway"/>
    <s v="Oslo"/>
    <m/>
    <s v="Provided by Advertiser"/>
    <s v="nb"/>
    <d v="2019-09-07T00:00:00"/>
    <s v="2019/09/09"/>
    <s v="2019/09/09"/>
    <d v="2019-09-09T00:00:00"/>
    <n v="2"/>
    <x v="0"/>
    <n v="161.70000000000002"/>
    <n v="2"/>
    <n v="1"/>
    <n v="60706"/>
  </r>
  <r>
    <s v="https://www.snap.com/political-ads/asset/7f097c9e38cdca5f04f6eec2326a75caef6073be3f1021ffe7338e05cc026544?mediaType=mp4"/>
    <s v="USD"/>
    <n v="137"/>
    <n v="49165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37"/>
    <n v="162"/>
    <n v="1"/>
    <n v="49165"/>
  </r>
  <r>
    <s v="https://www.snap.com/political-ads/asset/60f248b03319550dac629aaeb3307aa876bea14cdc5bc2ef081f6fc58797dd10?mediaType=mp4"/>
    <s v="USD"/>
    <n v="0"/>
    <n v="56"/>
    <s v="2019/12/08 23:00:00Z"/>
    <s v="2019/12/10 19:00:00Z"/>
    <s v="Warren for President"/>
    <s v="Warren for President"/>
    <s v="Warren for President"/>
    <m/>
    <s v="18+"/>
    <s v="united states"/>
    <m/>
    <s v="Advocates &amp; Activists"/>
    <s v="Provided by Advertiser"/>
    <m/>
    <d v="2019-12-08T00:00:00"/>
    <s v="2019/12/10"/>
    <s v="2019/12/10"/>
    <d v="2019-12-10T00:00:00"/>
    <n v="2"/>
    <x v="0"/>
    <n v="0"/>
    <n v="2"/>
    <n v="1"/>
    <n v="56"/>
  </r>
  <r>
    <s v="https://www.snap.com/political-ads/asset/e87e520642904b9d75558f9a5ad5acde0fabde5c8ece0b5f0c10d6a2f23c8bea?mediaType=mp4"/>
    <s v="USD"/>
    <n v="30"/>
    <n v="8554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30"/>
    <n v="28"/>
    <n v="1"/>
    <n v="8554"/>
  </r>
  <r>
    <s v="https://www.snap.com/political-ads/asset/0f093b51dc84e0e99caeb370a6092d60aa6981dafb55560965f6a4b92f12953b?mediaType=mp4"/>
    <s v="USD"/>
    <n v="132"/>
    <n v="32184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132"/>
    <n v="27"/>
    <n v="1"/>
    <n v="32184"/>
  </r>
  <r>
    <s v="https://www.snap.com/political-ads/asset/6803e0765dd7bf66a82f16e40b092ca17bdc3a5d70c93a66b2611a1ec4fe4f09?mediaType=mp4;https://www.snap.com/political-ads/asset/63056e3fe066192ebc79b65ae4a18cc99599295324cfeba9b20cc0594ff343af?mediaType=mp4;https://www.snap.com/political-ads/asset/5cd4bea912e8d1fd6c85f1e926c899a8e895f48c0838124c60310a2577b12e66?mediaType=mp4"/>
    <s v="USD"/>
    <n v="1169"/>
    <n v="2053247"/>
    <s v="2019/09/02 09:47:03Z"/>
    <s v="2019/09/09 02:47:03Z"/>
    <s v="Venstre"/>
    <m/>
    <s v="Venstre"/>
    <m/>
    <s v="18-32"/>
    <s v="norway"/>
    <m/>
    <m/>
    <s v="Provided by Advertiser"/>
    <s v="nb,en"/>
    <d v="2019-09-02T00:00:00"/>
    <s v="2019/09/09"/>
    <s v="2019/09/09"/>
    <d v="2019-09-09T00:00:00"/>
    <n v="7"/>
    <x v="0"/>
    <n v="1169"/>
    <n v="7"/>
    <n v="1"/>
    <n v="2053247"/>
  </r>
  <r>
    <s v="https://www.snap.com/political-ads/asset/90dfe3af1ca5b92b25445726dd375dcdd50313198bd36f7a0aac4f7074f149b4?mediaType=mp4"/>
    <s v="GBP"/>
    <n v="7"/>
    <n v="4229"/>
    <s v="2019/11/25 00:44:1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9.0300000000000011"/>
    <n v="1"/>
    <n v="1"/>
    <n v="4229"/>
  </r>
  <r>
    <s v="https://www.snap.com/political-ads/asset/e28098f179991729aae7c458b73ba35289ba905cb3fe421cf315dfe884e31af8?mediaType=mp4"/>
    <s v="USD"/>
    <n v="3604"/>
    <n v="921864"/>
    <s v="2019/12/16 07:00:00Z"/>
    <s v="2019/12/30 06:59:35Z"/>
    <s v="RIESTER Sonoran LLC"/>
    <m/>
    <s v="Facts Over Flavor"/>
    <m/>
    <s v="17-"/>
    <s v="united states"/>
    <s v="Arizona"/>
    <m/>
    <s v="Provided by Advertiser"/>
    <m/>
    <d v="2019-12-16T00:00:00"/>
    <s v="2019/12/30"/>
    <s v="2019/12/30"/>
    <d v="2019-12-30T00:00:00"/>
    <n v="14"/>
    <x v="0"/>
    <n v="3604"/>
    <n v="14"/>
    <n v="1"/>
    <n v="921864"/>
  </r>
  <r>
    <s v="https://www.snap.com/political-ads/asset/94b2cd84fc28562e3de2be9ea651fa458a872583c5e69ed87ba851c72ca2dcb6?mediaType=mp4"/>
    <s v="EUR"/>
    <n v="131"/>
    <n v="142433"/>
    <s v="2019/03/19 13:40:01Z"/>
    <s v="2019/03/20 18:59:01Z"/>
    <s v="Pixl"/>
    <m/>
    <s v="Unie van Waterschappen"/>
    <m/>
    <m/>
    <s v="netherlands"/>
    <m/>
    <m/>
    <s v="Provided by Advertiser"/>
    <m/>
    <d v="2019-03-19T00:00:00"/>
    <s v="2019/03/20"/>
    <s v="2019/03/20"/>
    <d v="2019-03-20T00:00:00"/>
    <n v="1"/>
    <x v="0"/>
    <n v="144.10000000000002"/>
    <n v="1"/>
    <n v="1"/>
    <n v="142433"/>
  </r>
  <r>
    <s v="https://www.snap.com/political-ads/asset/24f79bdba02a531a93993a1de20682691c8edc7a351ac041ece678622a33dafb?mediaType=mp4"/>
    <s v="GBP"/>
    <n v="1800"/>
    <n v="912401"/>
    <s v="2019/12/12 00:01:00Z"/>
    <s v="2019/12/12 21:45:00Z"/>
    <s v="Vote For Your Future"/>
    <s v="General Election"/>
    <s v="Vote For Your Future"/>
    <m/>
    <s v="25-34"/>
    <s v="united kingdom"/>
    <m/>
    <s v="Advocates &amp; Activists,Collegiates,Hipsters &amp; Trendsetters,Investors &amp; Entrepreneurs,News Watchers,Philanthropists"/>
    <s v="Provided by Advertiser"/>
    <m/>
    <d v="2019-12-12T00:00:00"/>
    <s v="2019/12/12"/>
    <s v="2019/12/12"/>
    <d v="2019-12-12T00:00:00"/>
    <n v="0"/>
    <x v="0"/>
    <n v="2322"/>
    <n v="1"/>
    <n v="1"/>
    <n v="912401"/>
  </r>
  <r>
    <s v="https://www.snap.com/political-ads/asset/1cb8a3cbd2d01b44f604fb3fc2a8bec01dccaf33c6b978665adf9a352a7f84f3?mediaType=mp4"/>
    <s v="USD"/>
    <n v="24"/>
    <n v="6147"/>
    <s v="2019/08/02 22:00:00Z"/>
    <s v="2019/08/04 19:50:51Z"/>
    <s v="Gyrosity Projects"/>
    <m/>
    <s v="Singani 63"/>
    <m/>
    <s v="25+"/>
    <s v="united states"/>
    <m/>
    <s v="Foodies,Music Fans,Sports Fans,Grocery Shoppers,Home &amp; Garden Shoppers,Seasonal Shoppers,Dining Establishment Visitors,Retail Store Visitors"/>
    <s v="Provided by Advertiser"/>
    <m/>
    <d v="2019-08-02T00:00:00"/>
    <s v="2019/08/04"/>
    <s v="2019/08/04"/>
    <d v="2019-08-04T00:00:00"/>
    <n v="2"/>
    <x v="0"/>
    <n v="24"/>
    <n v="2"/>
    <n v="1"/>
    <n v="6147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6fcf8e70b0690c182e8b3fcad40f512578f75c1df3708fe59f248505520a3ef3?mediaType=mp4"/>
    <s v="USD"/>
    <n v="9496"/>
    <n v="4669672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9496"/>
    <n v="31"/>
    <n v="1"/>
    <n v="4669672"/>
  </r>
  <r>
    <s v="https://www.snap.com/political-ads/asset/c51c90aa9047e6b7191eaa49737635e109cc8a9cd4af576efc709340bd753ea0?mediaType=mp4"/>
    <s v="USD"/>
    <n v="6"/>
    <n v="1880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6"/>
    <n v="23"/>
    <n v="1"/>
    <n v="1880"/>
  </r>
  <r>
    <s v="https://www.snap.com/political-ads/asset/2f4d973a14b71e8932b9e8e84d0e054d4f0a5d33440f2a4b37a667c55104514b?mediaType=jpg"/>
    <s v="USD"/>
    <n v="100"/>
    <n v="45619"/>
    <s v="2019/10/31 18:00:00Z"/>
    <s v="2019/11/05 05:59:00Z"/>
    <s v="BCom Solutions"/>
    <m/>
    <s v="Citizens for a Successful CB"/>
    <m/>
    <s v="18+"/>
    <s v="united states"/>
    <m/>
    <m/>
    <s v="Provided by Advertiser"/>
    <m/>
    <d v="2019-10-31T00:00:00"/>
    <s v="2019/11/05"/>
    <s v="2019/11/05"/>
    <d v="2019-11-05T00:00:00"/>
    <n v="5"/>
    <x v="2"/>
    <n v="100"/>
    <n v="5"/>
    <n v="0"/>
    <n v="45619"/>
  </r>
  <r>
    <s v="https://www.snap.com/political-ads/asset/7ef59451a1eaec57f21779043e7bbf58dfc22db92641f6c06ac92bde50f65e2e?mediaType=mp4"/>
    <s v="EUR"/>
    <n v="10"/>
    <n v="6369"/>
    <s v="2019/05/06 12:07:38Z"/>
    <s v="2019/05/26 15:29:12Z"/>
    <s v="Xaxis Light Reaction Austria"/>
    <m/>
    <s v="SPÃ–"/>
    <m/>
    <m/>
    <s v="austria"/>
    <m/>
    <m/>
    <m/>
    <m/>
    <d v="2019-05-06T00:00:00"/>
    <s v="2019/05/26"/>
    <s v="2019/05/26"/>
    <d v="2019-05-26T00:00:00"/>
    <n v="20"/>
    <x v="0"/>
    <n v="11"/>
    <n v="20"/>
    <n v="1"/>
    <n v="6369"/>
  </r>
  <r>
    <s v="https://www.snap.com/political-ads/asset/752aad698b9817f2a80487ca92cff1a7667aa455cb36f963e8166a6aa76c3990?mediaType=png"/>
    <s v="USD"/>
    <n v="383"/>
    <n v="137142"/>
    <s v="2019/10/28 18:21:53Z"/>
    <m/>
    <s v="The Venn Media"/>
    <m/>
    <s v="The Venn Media"/>
    <m/>
    <s v="22+"/>
    <s v="united states"/>
    <m/>
    <m/>
    <s v="Provided by Advertiser"/>
    <s v="en"/>
    <d v="2019-10-28T00:00:00"/>
    <s v=""/>
    <s v="2020/02/28"/>
    <d v="2020-02-28T00:00:00"/>
    <n v="123"/>
    <x v="1"/>
    <n v="383"/>
    <n v="123"/>
    <n v="0"/>
    <n v="137142"/>
  </r>
  <r>
    <s v="https://www.snap.com/political-ads/asset/4e8c873cf036b5b3ca403a9a6e27d3b137b3de04a42c652622a0ef4f0e44d696?mediaType=mp4"/>
    <s v="USD"/>
    <n v="32170"/>
    <n v="9341473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32170"/>
    <n v="191"/>
    <n v="1"/>
    <n v="9341473"/>
  </r>
  <r>
    <s v="https://www.snap.com/political-ads/asset/4220462dc5e26e2f59a3f052107efbdb54a46279fd28cbeb6239b65dc9479104?mediaType=mp4"/>
    <s v="USD"/>
    <n v="30"/>
    <n v="4384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30"/>
    <n v="28"/>
    <n v="1"/>
    <n v="4384"/>
  </r>
  <r>
    <s v="https://www.snap.com/political-ads/asset/e1ecb42f82521e775b5250787aa96dee79bd08a4199cbac55841f3e8e9862d23?mediaType=mp4"/>
    <s v="GBP"/>
    <n v="15"/>
    <n v="7271"/>
    <s v="2019/11/26 00:14:4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9.350000000000001"/>
    <n v="1"/>
    <n v="1"/>
    <n v="7271"/>
  </r>
  <r>
    <s v="https://www.snap.com/political-ads/asset/94e841419fd99b223859be465b3a4b8fc9dd55d4277367867d93847df6394434?mediaType=mp4"/>
    <s v="GBP"/>
    <n v="15"/>
    <n v="8019"/>
    <s v="2019/11/26 00:44:1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9.350000000000001"/>
    <n v="1"/>
    <n v="1"/>
    <n v="8019"/>
  </r>
  <r>
    <s v="https://www.snap.com/political-ads/asset/c43105e86e1b07011f6b722ca1f1a0abc75d25df09806a792ddd3585b240a872?mediaType=mp4;https://www.snap.com/political-ads/asset/614d30597a2d660f59531cd1f5cc13419dd4cbd82f27974d330b962e362404a3?mediaType=mp4;https://www.snap.com/political-ads/asset/3b029df2486286fdf69089fd2f49d66de44441192d54a1e5f044c055c1d11a9b?mediaType=mp4;https://www.snap.com/political-ads/asset/bdc0b78d484fac6b537bd3922af4acb6fe6ec3a593c361d3347c6100c5c41ac1?mediaType=mp4;https://www.snap.com/political-ads/asset/285fa565038b105addd88d7ff877598905ad972e9d8b22cf22cfb4d3e742f76a?mediaType=mp4"/>
    <s v="USD"/>
    <n v="47"/>
    <n v="14521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47"/>
    <n v="19"/>
    <n v="1"/>
    <n v="14521"/>
  </r>
  <r>
    <s v="https://www.snap.com/political-ads/asset/210a7dac7a7616f6502dc0792ca3cb882efc5687d05eea6e6126c3bb518f8ef8?mediaType=mp4"/>
    <s v="CAD"/>
    <n v="126"/>
    <n v="38651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93.24"/>
    <n v="66"/>
    <n v="1"/>
    <n v="38651"/>
  </r>
  <r>
    <s v="https://www.snap.com/political-ads/asset/b37340bf4e9714c4228e61052784f56ba126b07bbbacb9888e1d74f9781b2214?mediaType=jpg"/>
    <s v="USD"/>
    <n v="120"/>
    <n v="44138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120"/>
    <n v="41"/>
    <n v="0"/>
    <n v="44138"/>
  </r>
  <r>
    <s v="https://www.snap.com/political-ads/asset/102ed332cafdd4526cd7aef4aaa9ada53920cd52e11d9ba3d66fdd1abb01c0c6?mediaType=mp4"/>
    <s v="CAD"/>
    <n v="270"/>
    <n v="144114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199.8"/>
    <n v="66"/>
    <n v="1"/>
    <n v="144114"/>
  </r>
  <r>
    <s v="https://www.snap.com/political-ads/asset/8be914c8cb12859b38b076607524eb77ee629d4d9150a6181d46ac357ef21059?mediaType=mp4"/>
    <s v="USD"/>
    <n v="40"/>
    <n v="21302"/>
    <s v="2019/04/09 13:00:00Z"/>
    <s v="2019/04/11 01:00:00Z"/>
    <s v="MSU Office of Student Engagement"/>
    <m/>
    <s v="Paid for by ASMSU"/>
    <m/>
    <s v="17-30"/>
    <s v="united states"/>
    <s v="Montana"/>
    <m/>
    <s v="Provided by Advertiser"/>
    <m/>
    <d v="2019-04-09T00:00:00"/>
    <s v="2019/04/11"/>
    <s v="2019/04/11"/>
    <d v="2019-04-11T00:00:00"/>
    <n v="2"/>
    <x v="0"/>
    <n v="40"/>
    <n v="2"/>
    <n v="1"/>
    <n v="21302"/>
  </r>
  <r>
    <s v="https://www.snap.com/political-ads/asset/1a28022537f0af5a8d2e69604857cabaaf7fb2098cae609e17bf60869256e16f?mediaType=mp4"/>
    <s v="GBP"/>
    <n v="100"/>
    <n v="17151"/>
    <s v="2019/12/07 09:00:00Z"/>
    <s v="2019/12/09 23:59:59Z"/>
    <s v="Vote For Your Future"/>
    <s v="General Election"/>
    <s v="Vote For Your Future"/>
    <s v="FEMALE"/>
    <s v="18-24"/>
    <s v="united kingdom"/>
    <m/>
    <s v="Advocates &amp; Activists,Collegiates,Hipsters &amp; Trendsetters,News Watchers,Philanthropists,Women's Lifestyle"/>
    <s v="Provided by Advertiser"/>
    <m/>
    <d v="2019-12-07T00:00:00"/>
    <s v="2019/12/09"/>
    <s v="2019/12/09"/>
    <d v="2019-12-09T00:00:00"/>
    <n v="2"/>
    <x v="0"/>
    <n v="129"/>
    <n v="2"/>
    <n v="1"/>
    <n v="17151"/>
  </r>
  <r>
    <s v="https://www.snap.com/political-ads/asset/9b58af603976a47b1517d5d573ce0ac1d5f1559f34147f2d1dabeec9ca2cb4b1?mediaType=mp4"/>
    <s v="USD"/>
    <n v="1750"/>
    <n v="178535"/>
    <s v="2019/09/06 15:57:05Z"/>
    <s v="2019/09/13 03:59:59Z"/>
    <s v="Pete for America"/>
    <m/>
    <s v="Pete for America"/>
    <m/>
    <s v="18+"/>
    <s v="united states"/>
    <s v="New Hampshire"/>
    <s v="Collegiates,Green Living Enthusiasts,Political News Watchers,ZZ_Deprecated_1"/>
    <s v="Provided by Advertiser"/>
    <m/>
    <d v="2019-09-06T00:00:00"/>
    <s v="2019/09/13"/>
    <s v="2019/09/13"/>
    <d v="2019-09-13T00:00:00"/>
    <n v="7"/>
    <x v="0"/>
    <n v="1750"/>
    <n v="7"/>
    <n v="1"/>
    <n v="178535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97fb787fa98e7df8602cfa0fc05f43d492bf4e6b46dffda4c2ca3ecba8d9e84a?mediaType=png"/>
    <s v="USD"/>
    <n v="96"/>
    <n v="24384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96"/>
    <n v="19"/>
    <n v="0"/>
    <n v="24384"/>
  </r>
  <r>
    <s v="https://www.snap.com/political-ads/asset/6bf5b6e39f23413c778131a2b7684bfaf046aaef19c5e35c6bedc87fabb3f3d1?mediaType=jpg"/>
    <s v="USD"/>
    <n v="2550"/>
    <n v="907040"/>
    <s v="2019/02/18 15:00:00Z"/>
    <s v="2019/02/22 04:59:38Z"/>
    <s v="Miller Advertising Agency, Inc."/>
    <m/>
    <s v="NYC Campaign Finance Board"/>
    <m/>
    <s v="18-30"/>
    <s v="united states"/>
    <m/>
    <s v="Business News Watchers,News Watchers,Political News Watchers,ZZ_Deprecated_1"/>
    <s v="Provided by Advertiser"/>
    <s v="en"/>
    <d v="2019-02-18T00:00:00"/>
    <s v="2019/02/22"/>
    <s v="2019/02/22"/>
    <d v="2019-02-22T00:00:00"/>
    <n v="4"/>
    <x v="2"/>
    <n v="2550"/>
    <n v="4"/>
    <n v="0"/>
    <n v="907040"/>
  </r>
  <r>
    <s v="https://www.snap.com/political-ads/asset/bdfec98c59ea1c5cb9a49fc62e4fe8f72ca67311f29ef18806b19690086dafd1?mediaType=png"/>
    <s v="USD"/>
    <n v="71"/>
    <n v="57799"/>
    <s v="2019/03/10 00:24:00Z"/>
    <s v="2019/03/16 00:23:09Z"/>
    <s v="Ù…Ø±Ø´Ø­ Ø§Ù„Ø¯Ø§Ø¦Ø±Ø© Ø§Ù„Ø«Ø§Ù„Ø«Ø© : Ù…Ø­Ù…Ø¯ Ø·Ù„Ø§Ù„ Ø§Ù„Ø³Ø¹ÙŠØ¯"/>
    <m/>
    <s v="Mohammed AlSaeed"/>
    <m/>
    <m/>
    <s v="kuwait"/>
    <m/>
    <m/>
    <s v="Provided by Advertiser"/>
    <m/>
    <d v="2019-03-10T00:00:00"/>
    <s v="2019/03/16"/>
    <s v="2019/03/16"/>
    <d v="2019-03-16T00:00:00"/>
    <n v="6"/>
    <x v="1"/>
    <n v="71"/>
    <n v="6"/>
    <n v="0"/>
    <n v="57799"/>
  </r>
  <r>
    <s v="https://www.snap.com/political-ads/asset/6442c7dfb1781d3d6dd4792c9258394e4ed059dc9b9daf0d83e9da1d410a00b7?mediaType=mp4"/>
    <s v="CAD"/>
    <n v="15"/>
    <n v="7170"/>
    <s v="2018/12/07 10:56:48Z"/>
    <m/>
    <s v="First Nations Health Authority"/>
    <m/>
    <s v="First Nations Health Authority"/>
    <m/>
    <s v="34-"/>
    <s v="canada"/>
    <m/>
    <m/>
    <s v="Provided by Advertiser"/>
    <s v="en"/>
    <d v="2018-12-07T00:00:00"/>
    <s v=""/>
    <s v="2020/02/28"/>
    <d v="2020-02-28T00:00:00"/>
    <n v="448"/>
    <x v="0"/>
    <n v="11.1"/>
    <n v="448"/>
    <n v="1"/>
    <n v="7170"/>
  </r>
  <r>
    <s v="https://www.snap.com/political-ads/asset/becd80b3d2b61cc760190dcdf93e7bfb6343815f902eff30916fecb5fa8dac60?mediaType=png"/>
    <s v="USD"/>
    <n v="74"/>
    <n v="9714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74"/>
    <n v="19"/>
    <n v="0"/>
    <n v="9714"/>
  </r>
  <r>
    <s v="https://www.snap.com/political-ads/asset/4bc989cc1d091b1b89c93d935ebca688cbe584b20ae8a6f054bdbaa5787311fb?mediaType=mov;https://www.snap.com/political-ads/asset/ac166f6da0b9a4bd495d3b936696c3b70ff9da6433bce8f834f1b85a80b0ada6?mediaType=mov;https://www.snap.com/political-ads/asset/a2ca9b0ad4da72306df36999a11f702b24c0cfc1b6edac9ccfbfde2d1d2a187c?mediaType=mov"/>
    <s v="USD"/>
    <n v="874"/>
    <n v="1391670"/>
    <s v="2019/08/16 18:21:01Z"/>
    <s v="2019/09/09 03:59:01Z"/>
    <s v="Southern Environmental Law Center"/>
    <m/>
    <s v="SELC"/>
    <m/>
    <m/>
    <s v="united states"/>
    <s v="Alabama,Georgia,North Carolina,South Carolina,Tennessee,Virginia"/>
    <s v="Adventure Seekers,Beachgoers &amp; Surfers,Cycling Enthusiasts,Outdoor &amp; Nature Enthusiasts,Pet &amp; Animal Lovers,Outdoor Sports Gear Shoppers,Outdoorsy Destinations"/>
    <s v="Provided by Advertiser"/>
    <m/>
    <d v="2019-08-16T00:00:00"/>
    <s v="2019/09/09"/>
    <s v="2019/09/09"/>
    <d v="2019-09-09T00:00:00"/>
    <n v="24"/>
    <x v="3"/>
    <n v="874"/>
    <n v="24"/>
    <n v="0"/>
    <n v="1391670"/>
  </r>
  <r>
    <s v="https://www.snap.com/political-ads/asset/30409b6ca7a7fdcc53c5379f022dcafaca65ab1db6c99f5d4af2604d3e41c1ba?mediaType=mp4"/>
    <s v="USD"/>
    <n v="437"/>
    <n v="106528"/>
    <s v="2019/07/11 19:55:49Z"/>
    <s v="2019/07/27 02:00:00Z"/>
    <s v="Targeted Victory, LLC"/>
    <m/>
    <s v="NRSC"/>
    <m/>
    <s v="18+"/>
    <s v="united states"/>
    <m/>
    <s v="TV Network Viewers (FOX News Channel)"/>
    <m/>
    <m/>
    <d v="2019-07-11T00:00:00"/>
    <s v="2019/07/27"/>
    <s v="2019/07/27"/>
    <d v="2019-07-27T00:00:00"/>
    <n v="16"/>
    <x v="0"/>
    <n v="437"/>
    <n v="16"/>
    <n v="1"/>
    <n v="106528"/>
  </r>
  <r>
    <s v="https://www.snap.com/political-ads/asset/8571c5f70061480fee0756e0865b89eed4999085c4ec7a19865e6d2b3d47b8ee?mediaType=mp4"/>
    <s v="GBP"/>
    <n v="448"/>
    <n v="322336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577.92000000000007"/>
    <n v="28"/>
    <n v="1"/>
    <n v="322336"/>
  </r>
  <r>
    <s v="https://www.snap.com/political-ads/asset/3f518076bf1d54a96d2423fd8d9b2b20880d30a8f3a2b08241ea60fbd3b7ed8b?mediaType=mp4"/>
    <s v="USD"/>
    <n v="378"/>
    <n v="169841"/>
    <s v="2019/03/19 15:34:48Z"/>
    <m/>
    <s v="SCALER LLC"/>
    <m/>
    <s v="americafirst2020.org"/>
    <m/>
    <s v="18+"/>
    <s v="united states"/>
    <m/>
    <m/>
    <s v="Provided by Advertiser"/>
    <m/>
    <d v="2019-03-19T00:00:00"/>
    <s v=""/>
    <s v="2020/02/28"/>
    <d v="2020-02-28T00:00:00"/>
    <n v="346"/>
    <x v="0"/>
    <n v="378"/>
    <n v="346"/>
    <n v="1"/>
    <n v="169841"/>
  </r>
  <r>
    <s v="https://www.snap.com/political-ads/asset/98adefaf024c147928b258dcd274ed44a5560b029f00d68b7798349d4f6e7f31?mediaType=mp4"/>
    <s v="USD"/>
    <n v="5750"/>
    <n v="2722241"/>
    <s v="2019/05/27 21:47:24Z"/>
    <s v="2019/06/10 03:29:28Z"/>
    <s v="RIESTER Sonoran LLC"/>
    <m/>
    <s v="Facts Over Flavor"/>
    <m/>
    <s v="17-"/>
    <s v="united states"/>
    <s v="Arizona"/>
    <m/>
    <s v="Provided by Advertiser"/>
    <m/>
    <d v="2019-05-27T00:00:00"/>
    <s v="2019/06/10"/>
    <s v="2019/06/10"/>
    <d v="2019-06-10T00:00:00"/>
    <n v="14"/>
    <x v="0"/>
    <n v="5750"/>
    <n v="14"/>
    <n v="1"/>
    <n v="2722241"/>
  </r>
  <r>
    <s v="https://www.snap.com/political-ads/asset/2853f37e3fcc797e108bd3d15a165a536fef141e2b1b8395a973b21f90bb2aab?mediaType=png"/>
    <s v="USD"/>
    <n v="10"/>
    <n v="1425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0"/>
    <n v="19"/>
    <n v="0"/>
    <n v="1425"/>
  </r>
  <r>
    <s v="https://www.snap.com/political-ads/asset/210a7dac7a7616f6502dc0792ca3cb882efc5687d05eea6e6126c3bb518f8ef8?mediaType=mp4"/>
    <s v="CAD"/>
    <n v="1080"/>
    <n v="329667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799.2"/>
    <n v="93"/>
    <n v="1"/>
    <n v="329667"/>
  </r>
  <r>
    <s v="https://www.snap.com/political-ads/asset/57cb196fc2f223935ca0a65dca6c219b9c188337ec607afd091fe40e1ac428ea?mediaType=png"/>
    <s v="EUR"/>
    <n v="25"/>
    <n v="20684"/>
    <s v="2019/09/04 12:53:16Z"/>
    <m/>
    <s v="International Fund for Animal Welfare"/>
    <m/>
    <s v="ifaw"/>
    <m/>
    <s v="18+"/>
    <s v="netherlands"/>
    <s v="Noord - Holland"/>
    <m/>
    <s v="Provided by Advertiser"/>
    <s v="nl"/>
    <d v="2019-09-04T00:00:00"/>
    <s v=""/>
    <s v="2020/02/28"/>
    <d v="2020-02-28T00:00:00"/>
    <n v="177"/>
    <x v="1"/>
    <n v="27.500000000000004"/>
    <n v="177"/>
    <n v="0"/>
    <n v="20684"/>
  </r>
  <r>
    <s v="https://www.snap.com/political-ads/asset/5e8b02631315ece95ee1156d0cbecd219b31982adf83562a87056a96bdfc19d0?mediaType=png"/>
    <s v="USD"/>
    <n v="37"/>
    <n v="4986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37"/>
    <n v="22"/>
    <n v="0"/>
    <n v="4986"/>
  </r>
  <r>
    <s v="https://www.snap.com/political-ads/asset/13d1fe34911a5ae80aac013090d391e386e680522769a28f51f78226bc47f25e?mediaType=mp4"/>
    <s v="USD"/>
    <n v="346"/>
    <n v="673167"/>
    <s v="2019/11/18 16:47:09Z"/>
    <s v="2019/12/03 11:00:00Z"/>
    <s v="Open Mind Developments Corporation Inc."/>
    <m/>
    <s v="Pela"/>
    <m/>
    <m/>
    <s v="canada"/>
    <m/>
    <m/>
    <s v="Provided by Advertiser"/>
    <s v="en"/>
    <d v="2019-11-18T00:00:00"/>
    <s v="2019/12/03"/>
    <s v="2019/12/03"/>
    <d v="2019-12-03T00:00:00"/>
    <n v="15"/>
    <x v="0"/>
    <n v="346"/>
    <n v="15"/>
    <n v="1"/>
    <n v="673167"/>
  </r>
  <r>
    <s v="https://www.snap.com/political-ads/asset/098d7cc0a100be23b224d5c73621d8c6a403b9c1c3d7580636810a8091b36c0b?mediaType=mp4"/>
    <s v="EUR"/>
    <n v="690"/>
    <n v="640524"/>
    <s v="2019/12/06 08:10:20Z"/>
    <s v="2019/12/24 10:59:59Z"/>
    <s v="grapevine gmbh"/>
    <m/>
    <s v="Polizei NRW"/>
    <m/>
    <m/>
    <s v="germany"/>
    <s v="Nordrhein - Westfalen"/>
    <m/>
    <s v="Provided by Advertiser"/>
    <m/>
    <d v="2019-12-06T00:00:00"/>
    <s v="2019/12/24"/>
    <s v="2019/12/24"/>
    <d v="2019-12-24T00:00:00"/>
    <n v="18"/>
    <x v="0"/>
    <n v="759.00000000000011"/>
    <n v="18"/>
    <n v="1"/>
    <n v="640524"/>
  </r>
  <r>
    <s v="https://www.snap.com/political-ads/asset/6c5248416c9b32e36894153efe3e0a500ee610a551c97194ab8b9263a69c969d?mediaType=mp4"/>
    <s v="USD"/>
    <n v="59"/>
    <n v="31896"/>
    <s v="2019/07/19 20:49:10Z"/>
    <s v="2019/08/01 02:59:59Z"/>
    <s v="IMS ARGENTINA SRL"/>
    <m/>
    <s v="Juntos por el Cambio"/>
    <m/>
    <s v="18+"/>
    <s v="argentina"/>
    <m/>
    <m/>
    <s v="Provided by Advertiser"/>
    <m/>
    <d v="2019-07-19T00:00:00"/>
    <s v="2019/08/01"/>
    <s v="2019/08/01"/>
    <d v="2019-08-01T00:00:00"/>
    <n v="13"/>
    <x v="0"/>
    <n v="59"/>
    <n v="13"/>
    <n v="1"/>
    <n v="31896"/>
  </r>
  <r>
    <s v="https://www.snap.com/political-ads/asset/a1384af63439005adae4d5102e534672050acd837b74e00c57593b7f6bd97cdd?mediaType=mp4"/>
    <s v="GBP"/>
    <n v="606"/>
    <n v="279358"/>
    <s v="2019/11/25 05:00:00Z"/>
    <s v="2019/11/25 23:59:59Z"/>
    <s v="Vote For Your Future"/>
    <s v="General Election"/>
    <s v="Vote For Your Future"/>
    <m/>
    <s v="18-30"/>
    <s v="united kingdom"/>
    <m/>
    <m/>
    <s v="Provided by Advertiser"/>
    <m/>
    <d v="2019-11-25T00:00:00"/>
    <s v="2019/11/25"/>
    <s v="2019/11/25"/>
    <d v="2019-11-25T00:00:00"/>
    <n v="0"/>
    <x v="0"/>
    <n v="781.74"/>
    <n v="1"/>
    <n v="1"/>
    <n v="279358"/>
  </r>
  <r>
    <s v="https://www.snap.com/political-ads/asset/83bd8d59fdf4f700795293b4462eaad741352f379d67948b8c7a107123ad1ce6?mediaType=mp4"/>
    <s v="EUR"/>
    <n v="366"/>
    <n v="125987"/>
    <s v="2019/11/15 13:10:06Z"/>
    <s v="2019/12/24 22:59:59Z"/>
    <s v="All Rise Media AB"/>
    <s v="Cancerfonden - The Swedish Cancer Society"/>
    <s v="Cancerfonden"/>
    <s v="FEMALE"/>
    <s v="35+"/>
    <s v="sweden"/>
    <m/>
    <m/>
    <s v="Provided by Advertiser"/>
    <m/>
    <d v="2019-11-15T00:00:00"/>
    <s v="2019/12/24"/>
    <s v="2019/12/24"/>
    <d v="2019-12-24T00:00:00"/>
    <n v="39"/>
    <x v="0"/>
    <n v="402.6"/>
    <n v="39"/>
    <n v="1"/>
    <n v="125987"/>
  </r>
  <r>
    <s v="https://www.snap.com/political-ads/asset/03599d6635428a6d713d58e93d8b21eb83eabbba8f5ae11913a428f8cb76449b?mediaType=png"/>
    <s v="USD"/>
    <n v="113"/>
    <n v="15575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13"/>
    <n v="22"/>
    <n v="0"/>
    <n v="15575"/>
  </r>
  <r>
    <s v="https://www.snap.com/political-ads/asset/d6ee744b6982ebb05314279a7838fe2d923b593bfae3b1fda5739ca6a06e919b?mediaType=png"/>
    <s v="USD"/>
    <n v="27"/>
    <n v="4290"/>
    <s v="2019/09/01 14:44:44Z"/>
    <s v="2019/09/09 18:36:47Z"/>
    <s v="West Media"/>
    <m/>
    <s v="Sande HÃ¸gre"/>
    <m/>
    <m/>
    <s v="norway"/>
    <m/>
    <m/>
    <s v="Provided by Advertiser"/>
    <m/>
    <d v="2019-09-01T00:00:00"/>
    <s v="2019/09/09"/>
    <s v="2019/09/09"/>
    <d v="2019-09-09T00:00:00"/>
    <n v="8"/>
    <x v="1"/>
    <n v="27"/>
    <n v="8"/>
    <n v="0"/>
    <n v="4290"/>
  </r>
  <r>
    <s v="https://www.snap.com/political-ads/asset/e22d609a73db1ddaa37d7031be6a9a4ed6ad2c45b3b556c1c41ad9afda590135?mediaType=mp4"/>
    <s v="CAD"/>
    <n v="1375"/>
    <n v="446544"/>
    <s v="2019/10/07 04:00:00Z"/>
    <s v="2019/10/14 03:59:59Z"/>
    <s v="Cossette Media Inc"/>
    <m/>
    <s v="Ã‰lections Canada"/>
    <m/>
    <s v="18+"/>
    <s v="canada"/>
    <m/>
    <m/>
    <s v="Provided by Advertiser"/>
    <s v="fr"/>
    <d v="2019-10-07T00:00:00"/>
    <s v="2019/10/14"/>
    <s v="2019/10/14"/>
    <d v="2019-10-14T00:00:00"/>
    <n v="7"/>
    <x v="0"/>
    <n v="1017.5"/>
    <n v="7"/>
    <n v="1"/>
    <n v="446544"/>
  </r>
  <r>
    <s v="https://www.snap.com/political-ads/asset/ce0e285d9718da0c178da5a0479bd88c60ee4e96a8f266bbf44db94f450db6e9?mediaType=mp4"/>
    <s v="USD"/>
    <n v="383"/>
    <n v="59234"/>
    <s v="2019/10/23 20:16:44Z"/>
    <m/>
    <s v="Greater Half"/>
    <s v="Greater Half"/>
    <s v="Greater Half"/>
    <m/>
    <m/>
    <s v="united states"/>
    <m/>
    <m/>
    <m/>
    <m/>
    <d v="2019-10-23T00:00:00"/>
    <s v=""/>
    <s v="2020/02/28"/>
    <d v="2020-02-28T00:00:00"/>
    <n v="128"/>
    <x v="0"/>
    <n v="383"/>
    <n v="128"/>
    <n v="1"/>
    <n v="59234"/>
  </r>
  <r>
    <s v="https://www.snap.com/political-ads/asset/ea09aa7f5290588b4ffaf827391dbf7df9e81089bb160985f01083692c151c38?mediaType=png"/>
    <s v="EUR"/>
    <n v="56"/>
    <n v="42966"/>
    <s v="2019/09/10 09:29:14Z"/>
    <m/>
    <s v="International Fund for Animal Welfare"/>
    <m/>
    <s v="ifaw"/>
    <m/>
    <s v="18+"/>
    <s v="netherlands"/>
    <m/>
    <s v="Pet &amp; Animal Lovers"/>
    <s v="Provided by Advertiser"/>
    <m/>
    <d v="2019-09-10T00:00:00"/>
    <s v=""/>
    <s v="2020/02/28"/>
    <d v="2020-02-28T00:00:00"/>
    <n v="171"/>
    <x v="1"/>
    <n v="61.600000000000009"/>
    <n v="171"/>
    <n v="0"/>
    <n v="42966"/>
  </r>
  <r>
    <s v="https://www.snap.com/political-ads/asset/f886bf3452632b5119d6f5a38d54409a3b02d93c51e4a3c5e6b600bfc8a7f830?mediaType=mp4"/>
    <s v="USD"/>
    <n v="2682"/>
    <n v="630029"/>
    <s v="2019/06/07 16:42:44Z"/>
    <s v="2019/07/31 16:42:44Z"/>
    <s v="Blueprint Interactive"/>
    <m/>
    <s v="Cow Creek Band of Umpqua Tribe"/>
    <m/>
    <s v="18+"/>
    <s v="united states"/>
    <m/>
    <m/>
    <s v="Provided by Advertiser"/>
    <m/>
    <d v="2019-06-07T00:00:00"/>
    <s v="2019/07/31"/>
    <s v="2019/07/31"/>
    <d v="2019-07-31T00:00:00"/>
    <n v="54"/>
    <x v="0"/>
    <n v="2682"/>
    <n v="54"/>
    <n v="1"/>
    <n v="630029"/>
  </r>
  <r>
    <s v="https://www.snap.com/political-ads/asset/f453115eb51f87f7123374bb224275013c65b8c3d854f1bf5ae2be4dc7c4d3d8?mediaType=mp4"/>
    <s v="USD"/>
    <n v="268"/>
    <n v="167569"/>
    <s v="2019/12/16 15:02:56Z"/>
    <s v="2019/12/30 05:59:59Z"/>
    <s v="Flint Group"/>
    <s v="ND Behavioral Health Division"/>
    <s v="ND Behavioral Health Division"/>
    <m/>
    <s v="16+"/>
    <s v="united states"/>
    <s v="North Dakota"/>
    <m/>
    <s v="Provided by Advertiser"/>
    <m/>
    <d v="2019-12-16T00:00:00"/>
    <s v="2019/12/30"/>
    <s v="2019/12/30"/>
    <d v="2019-12-30T00:00:00"/>
    <n v="14"/>
    <x v="0"/>
    <n v="268"/>
    <n v="14"/>
    <n v="1"/>
    <n v="167569"/>
  </r>
  <r>
    <s v="https://www.snap.com/political-ads/asset/07575532dc6eb46b2930f7ec3b7866460080546bf6a122a5c4e0f511b146d315?mediaType=mp4"/>
    <s v="USD"/>
    <n v="11"/>
    <n v="4112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11"/>
    <n v="28"/>
    <n v="1"/>
    <n v="4112"/>
  </r>
  <r>
    <s v="https://www.snap.com/political-ads/asset/9b9924ca9f0f0242cc898fb74bc0cb0479348c95ea8d645feeb8923b0904fe70?mediaType=png"/>
    <s v="USD"/>
    <n v="51"/>
    <n v="16153"/>
    <s v="2019/10/29 18:50:29Z"/>
    <m/>
    <s v="UnRestrict Minnesota"/>
    <m/>
    <s v="UnRestrict Minnesota"/>
    <m/>
    <s v="18+"/>
    <s v="united states"/>
    <m/>
    <m/>
    <s v="Provided by Advertiser"/>
    <m/>
    <d v="2019-10-29T00:00:00"/>
    <s v=""/>
    <s v="2020/02/28"/>
    <d v="2020-02-28T00:00:00"/>
    <n v="122"/>
    <x v="1"/>
    <n v="51"/>
    <n v="122"/>
    <n v="0"/>
    <n v="16153"/>
  </r>
  <r>
    <s v="https://www.snap.com/political-ads/asset/faf3f807b6ccc5b3594e3bdec0888465f1d5e24816a8f69847ffe9187dbad096?mediaType=png"/>
    <s v="USD"/>
    <n v="17"/>
    <n v="2106"/>
    <s v="2019/05/08 16:00:00Z"/>
    <s v="2019/05/22 16:00:00Z"/>
    <s v="Middle Seat Consulting, LLC"/>
    <m/>
    <s v="Beto for America"/>
    <m/>
    <s v="18+"/>
    <s v="united states"/>
    <m/>
    <m/>
    <m/>
    <m/>
    <d v="2019-05-08T00:00:00"/>
    <s v="2019/05/22"/>
    <s v="2019/05/22"/>
    <d v="2019-05-22T00:00:00"/>
    <n v="14"/>
    <x v="1"/>
    <n v="17"/>
    <n v="14"/>
    <n v="0"/>
    <n v="2106"/>
  </r>
  <r>
    <s v="https://www.snap.com/political-ads/asset/081b57d02ca6e8f10c789e731c06d6cee4743e02ad2dd7d9aa39f78841ab05b2?mediaType=mp4"/>
    <s v="EUR"/>
    <n v="1366"/>
    <n v="640748"/>
    <s v="2019/09/23 12:23:41Z"/>
    <s v="2019/10/13 21:23:58Z"/>
    <s v="Reprise Media"/>
    <m/>
    <s v="Sundhedsstyrelsen"/>
    <s v="FEMALE"/>
    <s v="16-19"/>
    <s v="denmark"/>
    <m/>
    <m/>
    <s v="Provided by Advertiser"/>
    <m/>
    <d v="2019-09-23T00:00:00"/>
    <s v="2019/10/13"/>
    <s v="2019/10/13"/>
    <d v="2019-10-13T00:00:00"/>
    <n v="20"/>
    <x v="0"/>
    <n v="1502.6000000000001"/>
    <n v="20"/>
    <n v="1"/>
    <n v="640748"/>
  </r>
  <r>
    <s v="https://www.snap.com/political-ads/asset/f9c022aff81c5563026e49cac7e5e2975f37bc4516aca61dcfc5918fe555411f?mediaType=mp4"/>
    <s v="USD"/>
    <n v="186"/>
    <n v="82599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0"/>
    <n v="186"/>
    <n v="21"/>
    <n v="1"/>
    <n v="82599"/>
  </r>
  <r>
    <s v="https://www.snap.com/political-ads/asset/9f910bb1355a751c6e2afd81c003dca51da330321a7adea4daf91c78d46fcf62?mediaType=mp4"/>
    <s v="GBP"/>
    <n v="717"/>
    <n v="917953"/>
    <s v="2019/11/25 15:00:00Z"/>
    <s v="2020/01/16 07:59:00Z"/>
    <s v="Republic of Media Ltd."/>
    <m/>
    <s v="Scottish Government"/>
    <m/>
    <s v="16-18"/>
    <s v="united kingdom"/>
    <m/>
    <m/>
    <s v="Provided by Advertiser"/>
    <m/>
    <d v="2019-11-25T00:00:00"/>
    <s v="2020/01/16"/>
    <s v="2020/01/16"/>
    <d v="2020-01-16T00:00:00"/>
    <n v="52"/>
    <x v="0"/>
    <n v="924.93000000000006"/>
    <n v="52"/>
    <n v="1"/>
    <n v="917953"/>
  </r>
  <r>
    <s v="https://www.snap.com/political-ads/asset/4c630a34cdac2856d1330ea8d3e3d0eeb3d5aa7671133e6126dd600116f35a57?mediaType=mp4"/>
    <s v="CAD"/>
    <n v="875"/>
    <n v="441361"/>
    <s v="2019/05/10 21:00:00Z"/>
    <s v="2019/06/01 03:59:59Z"/>
    <s v="Radiance Media"/>
    <m/>
    <s v="RSEQ"/>
    <m/>
    <s v="16-"/>
    <s v="canada"/>
    <s v="Quebec"/>
    <m/>
    <s v="Provided by Advertiser"/>
    <s v="en"/>
    <d v="2019-05-10T00:00:00"/>
    <s v="2019/06/01"/>
    <s v="2019/06/01"/>
    <d v="2019-06-01T00:00:00"/>
    <n v="22"/>
    <x v="0"/>
    <n v="647.5"/>
    <n v="22"/>
    <n v="1"/>
    <n v="441361"/>
  </r>
  <r>
    <s v="https://www.snap.com/political-ads/asset/90dfe3af1ca5b92b25445726dd375dcdd50313198bd36f7a0aac4f7074f149b4?mediaType=mp4"/>
    <s v="GBP"/>
    <n v="10"/>
    <n v="5633"/>
    <s v="2019/11/25 00:22:3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2.9"/>
    <n v="1"/>
    <n v="1"/>
    <n v="5633"/>
  </r>
  <r>
    <s v="https://www.snap.com/political-ads/asset/b2eca0ad26948f5b17ecd8e56f6e1def07c018bfae0344517451f8e1ae02dc38?mediaType=mp4"/>
    <s v="USD"/>
    <n v="320"/>
    <n v="131113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0"/>
    <n v="320"/>
    <n v="81"/>
    <n v="1"/>
    <n v="131113"/>
  </r>
  <r>
    <s v="https://www.snap.com/political-ads/asset/3ab4bae2f876128f533080602b1fa8afea335ffa07bbafb2344ae6cdf362c81e?mediaType=mp4"/>
    <s v="USD"/>
    <n v="0"/>
    <n v="91"/>
    <s v="2019/03/03 18:53:01Z"/>
    <m/>
    <s v="Greetings"/>
    <m/>
    <s v="Abdullah Ahmad Alkandari"/>
    <m/>
    <s v="21+"/>
    <s v="kuwait"/>
    <m/>
    <m/>
    <s v="Provided by Advertiser"/>
    <s v="ar"/>
    <d v="2019-03-03T00:00:00"/>
    <s v=""/>
    <s v="2020/02/28"/>
    <d v="2020-02-28T00:00:00"/>
    <n v="362"/>
    <x v="0"/>
    <n v="0"/>
    <n v="362"/>
    <n v="1"/>
    <n v="91"/>
  </r>
  <r>
    <s v="https://www.snap.com/political-ads/asset/c5f933c29d6b21cb0f103996e67b196f53a55bc8dda2644570bdd4e45a054b28?mediaType=mp4"/>
    <s v="USD"/>
    <n v="537"/>
    <n v="36212"/>
    <s v="2019/07/01 16:00:00Z"/>
    <s v="2019/09/03 03:59:59Z"/>
    <s v="Assembly"/>
    <m/>
    <s v="truth"/>
    <m/>
    <s v="18-24"/>
    <s v="united states"/>
    <m/>
    <m/>
    <m/>
    <m/>
    <d v="2019-07-01T00:00:00"/>
    <s v="2019/09/03"/>
    <s v="2019/09/03"/>
    <d v="2019-09-03T00:00:00"/>
    <n v="64"/>
    <x v="0"/>
    <n v="537"/>
    <n v="64"/>
    <n v="1"/>
    <n v="36212"/>
  </r>
  <r>
    <s v="https://www.snap.com/political-ads/asset/bea3216efebfec99d01455b073b23beaf49769e3bc886b8ed94e0d42a1a0f92e?mediaType=png"/>
    <s v="USD"/>
    <n v="178"/>
    <n v="66709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1"/>
    <n v="178"/>
    <n v="162"/>
    <n v="0"/>
    <n v="66709"/>
  </r>
  <r>
    <s v="https://www.snap.com/political-ads/asset/e51c6588c21549e3bf32d7d9081b8c95fd4dd18a4b6782eb69e60f1455738c7e?mediaType=mp4;https://www.snap.com/political-ads/asset/bcd1e99a76eef52d4c9003fa5618912ee3696a912ff6f0dff47c74a93e45a90f?mediaType=mp4;https://www.snap.com/political-ads/asset/ed1e61535ead139a6e8ec6a00862850b6e2762711149559d0e79e6a3ef06d6cc?mediaType=mp4;https://www.snap.com/political-ads/asset/17830be01c8ffd4dacb9274fef24305a297f1f6a98081fa5d7c67b88ad094d68?mediaType=mp4;https://www.snap.com/political-ads/asset/08b504ae633d8dbbb78f9fb71a332c10123cd7e46af00370ae92a6a6b1a539c3?mediaType=mp4"/>
    <s v="EUR"/>
    <n v="2000"/>
    <n v="4980733"/>
    <s v="2019/09/23 21:06:38Z"/>
    <s v="2019/09/29 08:00:00Z"/>
    <s v="KIRCHBAUMER.COM GmbH"/>
    <s v="Norbert Hofer"/>
    <s v="Freiheitliche Partei Ã–sterreichs"/>
    <m/>
    <s v="17+"/>
    <s v="austria"/>
    <m/>
    <m/>
    <s v="Provided by Advertiser"/>
    <s v="de,en"/>
    <d v="2019-09-23T00:00:00"/>
    <s v="2019/09/29"/>
    <s v="2019/09/29"/>
    <d v="2019-09-29T00:00:00"/>
    <n v="6"/>
    <x v="0"/>
    <n v="2200"/>
    <n v="6"/>
    <n v="1"/>
    <n v="4980733"/>
  </r>
  <r>
    <s v="https://www.snap.com/political-ads/asset/64244703123723cc15a0e0aafd7cdd41cfda9256b14bc4e9924c6c2061de22bc?mediaType=png"/>
    <s v="USD"/>
    <n v="77"/>
    <n v="8750"/>
    <s v="2019/03/20 14:51:17Z"/>
    <s v="2019/04/04 03:59:59Z"/>
    <s v="Unilever US - 360i"/>
    <m/>
    <s v="Ben &amp; Jerry's"/>
    <m/>
    <s v="18+"/>
    <s v="united states"/>
    <m/>
    <s v="TV Network Viewers (ABC),TV Network Viewers (CBS),TV Network Viewers (CNN),TV Network Viewers (MSNBC),TV Network Viewers (NBC),TV Network Viewers (PBS)"/>
    <m/>
    <s v="en"/>
    <d v="2019-03-20T00:00:00"/>
    <s v="2019/04/04"/>
    <s v="2019/04/04"/>
    <d v="2019-04-04T00:00:00"/>
    <n v="15"/>
    <x v="1"/>
    <n v="77"/>
    <n v="15"/>
    <n v="0"/>
    <n v="8750"/>
  </r>
  <r>
    <s v="https://www.snap.com/political-ads/asset/2a16b40d8f9f9bb921abaada614a512e368061324b447d8ea91d4a88b8167c53?mediaType=mp4"/>
    <s v="GBP"/>
    <n v="6"/>
    <n v="3197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7.74"/>
    <n v="26"/>
    <n v="1"/>
    <n v="3197"/>
  </r>
  <r>
    <s v="https://www.snap.com/political-ads/asset/50254134c7030bdb8f6aab4add7d9dee81cf233e5cfb5936c45d0df3f8a40c4f?mediaType=png"/>
    <s v="USD"/>
    <n v="14898"/>
    <n v="1895105"/>
    <s v="2019/09/20 10:00:00Z"/>
    <s v="2019/09/21 06:59:59Z"/>
    <s v="Recreational Equipment Inc."/>
    <m/>
    <s v="Recreational Equipment, Inc."/>
    <m/>
    <s v="18+"/>
    <s v="united states"/>
    <m/>
    <m/>
    <m/>
    <s v="en"/>
    <d v="2019-09-20T00:00:00"/>
    <s v="2019/09/21"/>
    <s v="2019/09/21"/>
    <d v="2019-09-21T00:00:00"/>
    <n v="1"/>
    <x v="1"/>
    <n v="14898"/>
    <n v="1"/>
    <n v="0"/>
    <n v="1895105"/>
  </r>
  <r>
    <s v="https://www.snap.com/political-ads/asset/1376e863e96776e47172995ef4698b9f314fd476cf23349065d15115ad148fd3?mediaType=mp4"/>
    <s v="EUR"/>
    <n v="778"/>
    <n v="323753"/>
    <s v="2019/09/07 18:59:10Z"/>
    <s v="2019/09/09 17:00:00Z"/>
    <s v="Oslo Arbeiderparti"/>
    <m/>
    <s v="Oslo Arbeiderparti"/>
    <m/>
    <s v="18+"/>
    <s v="norway"/>
    <s v="Oslo"/>
    <m/>
    <s v="Provided by Advertiser"/>
    <s v="nb"/>
    <d v="2019-09-07T00:00:00"/>
    <s v="2019/09/09"/>
    <s v="2019/09/09"/>
    <d v="2019-09-09T00:00:00"/>
    <n v="2"/>
    <x v="0"/>
    <n v="855.80000000000007"/>
    <n v="2"/>
    <n v="1"/>
    <n v="323753"/>
  </r>
  <r>
    <s v="https://www.snap.com/political-ads/asset/d018962646f59df96cbd31f17e8f6440ee351fdc17331a2be49390f431fe8c5b?mediaType=mp4"/>
    <s v="USD"/>
    <n v="230"/>
    <n v="78317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30"/>
    <n v="162"/>
    <n v="1"/>
    <n v="78317"/>
  </r>
  <r>
    <s v="https://www.snap.com/political-ads/asset/b6e2cb7f5962a48380eff571a860246f0a23ba1a5f16da762408b819f978c579?mediaType=mp4"/>
    <s v="GBP"/>
    <n v="658"/>
    <n v="319395"/>
    <s v="2019/11/11 00:00:01Z"/>
    <s v="2019/11/30 23:59:00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1-11T00:00:00"/>
    <s v="2019/11/30"/>
    <s v="2019/11/30"/>
    <d v="2019-11-30T00:00:00"/>
    <n v="19"/>
    <x v="0"/>
    <n v="848.82"/>
    <n v="19"/>
    <n v="1"/>
    <n v="319395"/>
  </r>
  <r>
    <s v="https://www.snap.com/political-ads/asset/f9a7e29c691d814b49a5ffcd9cbfdf97c5e43443a83bc0e7bbd6eb3c6cc88775?mediaType=mp4"/>
    <s v="EUR"/>
    <n v="86"/>
    <n v="31011"/>
    <s v="2019/11/10 23:00:00Z"/>
    <s v="2019/11/24 22:59:00Z"/>
    <s v="Red Performance AS"/>
    <m/>
    <s v="SOS-barnebyer"/>
    <m/>
    <s v="30+"/>
    <s v="norway"/>
    <m/>
    <m/>
    <s v="Provided by Advertiser"/>
    <m/>
    <d v="2019-11-10T00:00:00"/>
    <s v="2019/11/24"/>
    <s v="2019/11/24"/>
    <d v="2019-11-24T00:00:00"/>
    <n v="14"/>
    <x v="0"/>
    <n v="94.600000000000009"/>
    <n v="14"/>
    <n v="1"/>
    <n v="31011"/>
  </r>
  <r>
    <s v="https://www.snap.com/political-ads/asset/94e841419fd99b223859be465b3a4b8fc9dd55d4277367867d93847df6394434?mediaType=mp4"/>
    <s v="GBP"/>
    <n v="10"/>
    <n v="4933"/>
    <s v="2019/11/26 00:20:08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2.9"/>
    <n v="1"/>
    <n v="1"/>
    <n v="4933"/>
  </r>
  <r>
    <s v="https://www.snap.com/political-ads/asset/0f1fcf02663eb49b59cb737bea6f71a9b07bf6263fa2c6533ad9ad8274726ecc?mediaType=mp4"/>
    <s v="USD"/>
    <n v="5"/>
    <n v="827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5"/>
    <n v="29"/>
    <n v="1"/>
    <n v="827"/>
  </r>
  <r>
    <s v="https://www.snap.com/political-ads/asset/77bd01f3deb09abd025311670b43b6be68223e086efa1981aa480e8a790df561?mediaType=png"/>
    <s v="USD"/>
    <n v="48"/>
    <n v="7049"/>
    <s v="2019/11/09 08:00:01Z"/>
    <s v="2019/11/10 04:59:59Z"/>
    <s v="Mediavest Spark"/>
    <m/>
    <s v="Recreational Equipment, Inc."/>
    <m/>
    <s v="18+"/>
    <s v="united states"/>
    <m/>
    <m/>
    <s v="Provided by Advertiser"/>
    <m/>
    <d v="2019-11-09T00:00:00"/>
    <s v="2019/11/10"/>
    <s v="2019/11/10"/>
    <d v="2019-11-10T00:00:00"/>
    <n v="1"/>
    <x v="1"/>
    <n v="48"/>
    <n v="1"/>
    <n v="0"/>
    <n v="7049"/>
  </r>
  <r>
    <s v="https://www.snap.com/political-ads/asset/34d5c9d4f5830bad2c935f4f32c122fce89d2d497e5a2babf317db31c4513348?mediaType=mp4"/>
    <s v="USD"/>
    <n v="203"/>
    <n v="62983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203"/>
    <n v="162"/>
    <n v="1"/>
    <n v="62983"/>
  </r>
  <r>
    <s v="https://www.snap.com/political-ads/asset/758335192a4ee0e8a4ddc39fa56db76437d6380be4f501ee2539d16bec35943f?mediaType=jpg"/>
    <s v="USD"/>
    <n v="15"/>
    <n v="6613"/>
    <s v="2019/07/02 12:45:39Z"/>
    <s v="2019/07/07 21:07:39Z"/>
    <s v="West Media"/>
    <m/>
    <s v="Sande HÃ¸gre"/>
    <m/>
    <m/>
    <s v="norway"/>
    <m/>
    <m/>
    <s v="Provided by Advertiser"/>
    <m/>
    <d v="2019-07-02T00:00:00"/>
    <s v="2019/07/07"/>
    <s v="2019/07/07"/>
    <d v="2019-07-07T00:00:00"/>
    <n v="5"/>
    <x v="2"/>
    <n v="15"/>
    <n v="5"/>
    <n v="0"/>
    <n v="6613"/>
  </r>
  <r>
    <s v="https://www.snap.com/political-ads/asset/c8e4d805716fc85152726f288c10633099db8e9e86aec8f795563a15d3d8a386?mediaType=mp4"/>
    <s v="EUR"/>
    <n v="1959"/>
    <n v="528891"/>
    <s v="2019/08/19 04:00:00Z"/>
    <s v="2019/09/30 21:59:59Z"/>
    <s v="Omnicom Media Group DK"/>
    <m/>
    <s v="Dansk Magisterforening"/>
    <m/>
    <s v="18-25"/>
    <s v="denmark"/>
    <m/>
    <s v="Collegiates"/>
    <s v="Provided by Advertiser"/>
    <m/>
    <d v="2019-08-19T00:00:00"/>
    <s v="2019/09/30"/>
    <s v="2019/09/30"/>
    <d v="2019-09-30T00:00:00"/>
    <n v="42"/>
    <x v="0"/>
    <n v="2154.9"/>
    <n v="42"/>
    <n v="1"/>
    <n v="528891"/>
  </r>
  <r>
    <s v="https://www.snap.com/political-ads/asset/122208298be8b98fedbd3bd6bfdb6820194f9fccb0948918f2c19c84879eb207?mediaType=mp4"/>
    <s v="EUR"/>
    <n v="55"/>
    <n v="75693"/>
    <s v="2019/03/12 13:46:57Z"/>
    <s v="2019/03/17 22:59:59Z"/>
    <s v="Mouvement RÃ©formateur"/>
    <m/>
    <s v="MR - Mouvement RÃ©formateur"/>
    <m/>
    <s v="17-24"/>
    <s v="belgium"/>
    <m/>
    <m/>
    <s v="Provided by Advertiser"/>
    <s v="fr"/>
    <d v="2019-03-12T00:00:00"/>
    <s v="2019/03/17"/>
    <s v="2019/03/17"/>
    <d v="2019-03-17T00:00:00"/>
    <n v="5"/>
    <x v="0"/>
    <n v="60.500000000000007"/>
    <n v="5"/>
    <n v="1"/>
    <n v="75693"/>
  </r>
  <r>
    <s v="https://www.snap.com/political-ads/asset/dd615c709b10da123cba48f39ed4110832206ba6382f9b9163f876f9ca57951e?mediaType=mp4"/>
    <s v="CAD"/>
    <n v="1949"/>
    <n v="760463"/>
    <s v="2019/03/22 19:24:10Z"/>
    <s v="2019/04/17 01:00:00Z"/>
    <s v="DDB Edmonton Media"/>
    <m/>
    <s v="Elections Alberta"/>
    <m/>
    <s v="18+"/>
    <s v="canada"/>
    <s v="Alberta"/>
    <m/>
    <s v="Provided by Advertiser"/>
    <s v="en"/>
    <d v="2019-03-22T00:00:00"/>
    <s v="2019/04/17"/>
    <s v="2019/04/17"/>
    <d v="2019-04-17T00:00:00"/>
    <n v="26"/>
    <x v="0"/>
    <n v="1442.26"/>
    <n v="26"/>
    <n v="1"/>
    <n v="760463"/>
  </r>
  <r>
    <s v="https://www.snap.com/political-ads/asset/275111ac6c422b12b229b4e56d3f6dd30a5999802eedead6589ec02524a5a1d2?mediaType=mov"/>
    <s v="USD"/>
    <n v="336"/>
    <n v="217161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3"/>
    <n v="336"/>
    <n v="20"/>
    <n v="0"/>
    <n v="217161"/>
  </r>
  <r>
    <s v="https://www.snap.com/political-ads/asset/fbfd843748d1a28d4c5275d9e783558415455b3976a16475ab8e73e77c68a6e0?mediaType=mp4"/>
    <s v="GBP"/>
    <n v="448"/>
    <n v="212118"/>
    <s v="2019/11/20 06:00:00Z"/>
    <s v="2019/11/21 06:00:00Z"/>
    <s v="Vote For Your Future"/>
    <s v="General Election"/>
    <s v="Vote For Your Future"/>
    <m/>
    <s v="24-35"/>
    <s v="united kingdom"/>
    <m/>
    <s v="Advocates &amp; Activists,Green Living Enthusiasts"/>
    <s v="Provided by Advertiser"/>
    <m/>
    <d v="2019-11-20T00:00:00"/>
    <s v="2019/11/21"/>
    <s v="2019/11/21"/>
    <d v="2019-11-21T00:00:00"/>
    <n v="1"/>
    <x v="0"/>
    <n v="577.92000000000007"/>
    <n v="1"/>
    <n v="1"/>
    <n v="212118"/>
  </r>
  <r>
    <s v="https://www.snap.com/political-ads/asset/2a3b6784e38f0523804a8c01f98ac3a4cd48904e97539da2c92cacd09e441f34?mediaType=mp4"/>
    <s v="GBP"/>
    <n v="1450"/>
    <n v="605887"/>
    <s v="2019/11/29 00:30:22Z"/>
    <s v="2019/12/19 07:59:26Z"/>
    <s v="Oxfam GB"/>
    <m/>
    <s v="Oxfam GB"/>
    <s v="FEMALE"/>
    <s v="25+"/>
    <s v="united kingdom"/>
    <m/>
    <s v="Cooking Enthusiasts,Vegans &amp; Organic Foodies,Green Living Enthusiasts,Outdoor &amp; Nature Enthusiasts,Online Shoppers,Frequent International Travelers"/>
    <m/>
    <s v="en"/>
    <d v="2019-11-29T00:00:00"/>
    <s v="2019/12/19"/>
    <s v="2019/12/19"/>
    <d v="2019-12-19T00:00:00"/>
    <n v="20"/>
    <x v="0"/>
    <n v="1870.5"/>
    <n v="20"/>
    <n v="1"/>
    <n v="605887"/>
  </r>
  <r>
    <s v="https://www.snap.com/political-ads/asset/475e08ba852aa4a9f25652ba7f132d160f1f174be8d06c6459423bb0185c7839?mediaType=mp4"/>
    <s v="USD"/>
    <n v="5756"/>
    <n v="2499909"/>
    <s v="2019/07/30 03:29:24Z"/>
    <s v="2019/08/12 03:29:28Z"/>
    <s v="RIESTER Sonoran LLC"/>
    <m/>
    <s v="Facts Over Flavor"/>
    <m/>
    <s v="17-"/>
    <s v="united states"/>
    <s v="Arizona"/>
    <m/>
    <s v="Provided by Advertiser"/>
    <m/>
    <d v="2019-07-30T00:00:00"/>
    <s v="2019/08/12"/>
    <s v="2019/08/12"/>
    <d v="2019-08-12T00:00:00"/>
    <n v="13"/>
    <x v="0"/>
    <n v="5756"/>
    <n v="13"/>
    <n v="1"/>
    <n v="2499909"/>
  </r>
  <r>
    <s v="https://www.snap.com/political-ads/asset/94e841419fd99b223859be465b3a4b8fc9dd55d4277367867d93847df6394434?mediaType=mp4"/>
    <s v="GBP"/>
    <n v="9"/>
    <n v="4274"/>
    <s v="2019/11/26 00:00:4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274"/>
  </r>
  <r>
    <s v="https://www.snap.com/political-ads/asset/760ae0597725600562d4aef8f7a381e68ce98bce983ecf837b97a98dca73396d?mediaType=mp4"/>
    <s v="USD"/>
    <n v="46"/>
    <n v="14379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6"/>
    <n v="162"/>
    <n v="1"/>
    <n v="14379"/>
  </r>
  <r>
    <s v="https://www.snap.com/political-ads/asset/cb9c2445beefff51016f41dbea843e2659de739800f583877c4fe0a4164beae3?mediaType=mp4"/>
    <s v="EUR"/>
    <n v="1"/>
    <n v="966"/>
    <s v="2019/08/10 11:51:01Z"/>
    <m/>
    <s v="International Fund for Animal Welfare"/>
    <m/>
    <s v="ifaw"/>
    <m/>
    <s v="18+"/>
    <s v="netherlands"/>
    <m/>
    <s v="Philanthropists"/>
    <s v="Provided by Advertiser"/>
    <s v="nl"/>
    <d v="2019-08-10T00:00:00"/>
    <s v=""/>
    <s v="2020/02/28"/>
    <d v="2020-02-28T00:00:00"/>
    <n v="202"/>
    <x v="0"/>
    <n v="1.1000000000000001"/>
    <n v="202"/>
    <n v="1"/>
    <n v="966"/>
  </r>
  <r>
    <s v="https://www.snap.com/political-ads/asset/65814e746ee1e701679eac6433e41c666ec2760165e54fc7c5529e2c2b4ccd17?mediaType=mp4"/>
    <s v="GBP"/>
    <n v="7015"/>
    <n v="3484370"/>
    <s v="2019/11/28 15:15:00Z"/>
    <s v="2019/12/12 21:00:00Z"/>
    <s v="Liberal Democrats"/>
    <s v="Liberal Democrats"/>
    <s v="Liberal Democrats"/>
    <m/>
    <s v="18-35"/>
    <s v="united kingdom"/>
    <m/>
    <s v="Political News Watchers"/>
    <s v="Provided by Advertiser"/>
    <m/>
    <d v="2019-11-28T00:00:00"/>
    <s v="2019/12/12"/>
    <s v="2019/12/12"/>
    <d v="2019-12-12T00:00:00"/>
    <n v="14"/>
    <x v="0"/>
    <n v="9049.35"/>
    <n v="14"/>
    <n v="1"/>
    <n v="3484370"/>
  </r>
  <r>
    <s v="https://www.snap.com/political-ads/asset/8dbc89f87eb084c084e1a6b705c011f5dd04d699639fc1bc8f704378167b49d0?mediaType=mp4"/>
    <s v="EUR"/>
    <n v="399"/>
    <n v="195301"/>
    <s v="2019/08/14 14:10:58Z"/>
    <s v="2019/08/20 14:00:36Z"/>
    <s v="Oslo Arbeiderparti"/>
    <m/>
    <s v="Oslo Arbeiderparti"/>
    <m/>
    <s v="25+"/>
    <s v="norway"/>
    <s v="Oslo"/>
    <s v="Parents &amp; Family-Focused"/>
    <s v="Provided by Advertiser"/>
    <m/>
    <d v="2019-08-14T00:00:00"/>
    <s v="2019/08/20"/>
    <s v="2019/08/20"/>
    <d v="2019-08-20T00:00:00"/>
    <n v="6"/>
    <x v="0"/>
    <n v="438.90000000000003"/>
    <n v="6"/>
    <n v="1"/>
    <n v="195301"/>
  </r>
  <r>
    <s v="https://www.snap.com/political-ads/asset/d609f0eba59e433d4160d6e189397106b2e24bdf5c89eb9f86b5b574015267ac?mediaType=mp4"/>
    <s v="GBP"/>
    <n v="836"/>
    <n v="438873"/>
    <s v="2019/06/14 07:55:01Z"/>
    <s v="2019/06/28 07:55:08Z"/>
    <s v="Arbeiderpartiet i Bergen"/>
    <m/>
    <s v="Arbeiderpartiet i Bergen"/>
    <m/>
    <s v="17+"/>
    <s v="norway"/>
    <m/>
    <m/>
    <s v="Provided by Advertiser"/>
    <m/>
    <d v="2019-06-14T00:00:00"/>
    <s v="2019/06/28"/>
    <s v="2019/06/28"/>
    <d v="2019-06-28T00:00:00"/>
    <n v="14"/>
    <x v="0"/>
    <n v="1078.44"/>
    <n v="14"/>
    <n v="1"/>
    <n v="438873"/>
  </r>
  <r>
    <s v="https://www.snap.com/political-ads/asset/670e12ad8e6634d3ee9be1e427e3df856e63287ced0199f6b062d369fa9ec301?mediaType=mp4"/>
    <s v="USD"/>
    <n v="398"/>
    <n v="87122"/>
    <s v="2019/03/27 15:47:40Z"/>
    <m/>
    <s v="Realtime Media"/>
    <m/>
    <s v="Donald J. Trump For President"/>
    <m/>
    <s v="35++"/>
    <s v="united states"/>
    <m/>
    <m/>
    <m/>
    <m/>
    <d v="2019-03-27T00:00:00"/>
    <s v=""/>
    <s v="2020/02/28"/>
    <d v="2020-02-28T00:00:00"/>
    <n v="338"/>
    <x v="0"/>
    <n v="398"/>
    <n v="338"/>
    <n v="1"/>
    <n v="87122"/>
  </r>
  <r>
    <s v="https://www.snap.com/political-ads/asset/76ff2971b3dc9974927765757befb036585fca3846ee9a85072ba97a461c3ce1?mediaType=mp4"/>
    <s v="EUR"/>
    <n v="70"/>
    <n v="46180"/>
    <s v="2019/11/04 12:59:47Z"/>
    <s v="2019/11/07 22:59:59Z"/>
    <s v="Mindshare Norway AS "/>
    <m/>
    <s v="Norges RÃ¸de Kors"/>
    <m/>
    <s v="17-20"/>
    <s v="norway"/>
    <m/>
    <m/>
    <s v="Provided by Advertiser"/>
    <m/>
    <d v="2019-11-04T00:00:00"/>
    <s v="2019/11/07"/>
    <s v="2019/11/07"/>
    <d v="2019-11-07T00:00:00"/>
    <n v="3"/>
    <x v="0"/>
    <n v="77"/>
    <n v="3"/>
    <n v="1"/>
    <n v="46180"/>
  </r>
  <r>
    <s v="https://www.snap.com/political-ads/asset/a5a488a6d04cb3fde96ebd7075983e69c22a83859e57d34580121e19d6a91c38?mediaType=png"/>
    <s v="USD"/>
    <n v="774"/>
    <n v="359361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774"/>
    <n v="81"/>
    <n v="0"/>
    <n v="359361"/>
  </r>
  <r>
    <s v="https://www.snap.com/political-ads/asset/e1ecb42f82521e775b5250787aa96dee79bd08a4199cbac55841f3e8e9862d23?mediaType=mp4"/>
    <s v="GBP"/>
    <n v="14"/>
    <n v="6515"/>
    <s v="2019/11/26 00:49:2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8.060000000000002"/>
    <n v="1"/>
    <n v="1"/>
    <n v="6515"/>
  </r>
  <r>
    <s v="https://www.snap.com/political-ads/asset/c349c2ddb2115a9485a396b7c59ec6cc95ee52bfc2bfc42394d57f6131ad63b1?mediaType=mp4"/>
    <s v="EUR"/>
    <n v="22976"/>
    <n v="5991403"/>
    <s v="2019/08/17 15:53:04Z"/>
    <s v="2019/09/10 00:38:49Z"/>
    <s v="Arbeiderpartiet"/>
    <m/>
    <s v="Arbeiderpartiet"/>
    <m/>
    <s v="17+"/>
    <s v="norway"/>
    <m/>
    <m/>
    <s v="Provided by Advertiser"/>
    <m/>
    <d v="2019-08-17T00:00:00"/>
    <s v="2019/09/10"/>
    <s v="2019/09/10"/>
    <d v="2019-09-10T00:00:00"/>
    <n v="24"/>
    <x v="0"/>
    <n v="25273.600000000002"/>
    <n v="24"/>
    <n v="1"/>
    <n v="5991403"/>
  </r>
  <r>
    <s v="https://www.snap.com/political-ads/asset/5dc4b077e475ce153e0487b8fda2ba122d226d6c6f48aa0f4437a22573e85211?mediaType=mp4"/>
    <s v="USD"/>
    <n v="23"/>
    <n v="7976"/>
    <s v="2019/08/04 12:42:08Z"/>
    <s v="2019/09/09 12:02:06Z"/>
    <s v="AnbjÃ¸rn Steinholm Frislid"/>
    <m/>
    <s v="AnbjÃ¸rn Steinholm Frislid"/>
    <m/>
    <m/>
    <s v="norway"/>
    <m/>
    <m/>
    <s v="Provided by Advertiser"/>
    <s v="nb"/>
    <d v="2019-08-04T00:00:00"/>
    <s v="2019/09/09"/>
    <s v="2019/09/09"/>
    <d v="2019-09-09T00:00:00"/>
    <n v="36"/>
    <x v="0"/>
    <n v="23"/>
    <n v="36"/>
    <n v="1"/>
    <n v="7976"/>
  </r>
  <r>
    <s v="https://www.snap.com/political-ads/asset/94e841419fd99b223859be465b3a4b8fc9dd55d4277367867d93847df6394434?mediaType=mp4"/>
    <s v="GBP"/>
    <n v="8"/>
    <n v="4167"/>
    <s v="2019/11/26 00:00:0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4167"/>
  </r>
  <r>
    <s v="https://www.snap.com/political-ads/asset/953ed7a56c9864109afb78ebf7899d558a0345fd279439e1b3c0622d8ed56b01?mediaType=png"/>
    <s v="USD"/>
    <n v="42"/>
    <n v="16085"/>
    <s v="2019/09/04 22:43:31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2"/>
    <n v="177"/>
    <n v="0"/>
    <n v="16085"/>
  </r>
  <r>
    <s v="https://www.snap.com/political-ads/asset/4f7aaddf12de0892c832860e4be44d8ba10bb6cbe824224e3d4dfafee3d5edad?mediaType=png"/>
    <s v="EUR"/>
    <n v="35"/>
    <n v="9639"/>
    <s v="2019/09/02 03:47:21Z"/>
    <s v="2019/09/09 15:46:38Z"/>
    <s v="Kongsvinger Arbeiderparti"/>
    <m/>
    <s v="Kongsvinger Arbeiderparti"/>
    <m/>
    <s v="17-25"/>
    <s v="norway"/>
    <m/>
    <m/>
    <s v="Provided by Advertiser"/>
    <s v="nb"/>
    <d v="2019-09-02T00:00:00"/>
    <s v="2019/09/09"/>
    <s v="2019/09/09"/>
    <d v="2019-09-09T00:00:00"/>
    <n v="7"/>
    <x v="1"/>
    <n v="38.5"/>
    <n v="7"/>
    <n v="0"/>
    <n v="9639"/>
  </r>
  <r>
    <s v="https://www.snap.com/political-ads/asset/378112f95051d1bfdb93d73a69ff2627277db3ada52fbf082bede98c595812c4?mediaType=mp4"/>
    <s v="USD"/>
    <n v="699"/>
    <n v="488100"/>
    <s v="2019/02/15 18:15:00Z"/>
    <s v="2019/03/01 07:59:13Z"/>
    <s v="AmÃ©lie Company"/>
    <m/>
    <s v="CDPHE"/>
    <m/>
    <s v="18-"/>
    <s v="united states"/>
    <s v="Colorado"/>
    <m/>
    <s v="Provided by Advertiser"/>
    <m/>
    <d v="2019-02-15T00:00:00"/>
    <s v="2019/03/01"/>
    <s v="2019/03/01"/>
    <d v="2019-03-01T00:00:00"/>
    <n v="14"/>
    <x v="0"/>
    <n v="699"/>
    <n v="14"/>
    <n v="1"/>
    <n v="488100"/>
  </r>
  <r>
    <s v="https://www.snap.com/political-ads/asset/07b6e34ea7f22b8db0be895912c344ea006750c90cda4c11de03cc148e1a46c6?mediaType=mp4"/>
    <s v="CAD"/>
    <n v="280"/>
    <n v="71362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207.2"/>
    <n v="93"/>
    <n v="1"/>
    <n v="71362"/>
  </r>
  <r>
    <s v="https://www.snap.com/political-ads/asset/f9b69680470ce8f8208cd7bffaef193bd55036092216a7b39fb333997481e560?mediaType=mp4"/>
    <s v="EUR"/>
    <n v="44"/>
    <n v="31104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48.400000000000006"/>
    <n v="7"/>
    <n v="1"/>
    <n v="31104"/>
  </r>
  <r>
    <s v="https://www.snap.com/political-ads/asset/7dd99b0434c9140647c5e3dc501fe0e04854b292c489f501b518472f3cf5165b?mediaType=png"/>
    <s v="USD"/>
    <n v="1050"/>
    <n v="259001"/>
    <s v="2019/09/01 22:09:16Z"/>
    <s v="2019/09/09 19:00:00Z"/>
    <s v="MiljÃ¸partiet De GrÃ¸nne"/>
    <m/>
    <s v="MiljÃ¸partiet De GrÃ¸nne"/>
    <m/>
    <s v="18-34"/>
    <s v="norway"/>
    <m/>
    <m/>
    <s v="Provided by Advertiser"/>
    <s v="nb"/>
    <d v="2019-09-01T00:00:00"/>
    <s v="2019/09/09"/>
    <s v="2019/09/09"/>
    <d v="2019-09-09T00:00:00"/>
    <n v="8"/>
    <x v="1"/>
    <n v="1050"/>
    <n v="8"/>
    <n v="0"/>
    <n v="259001"/>
  </r>
  <r>
    <s v="https://www.snap.com/political-ads/asset/93c50e3af53c6592422c5779c24631ce3f6ffe3342526aafb91c04f2ecdbae1d?mediaType=mp4"/>
    <s v="GBP"/>
    <n v="31688"/>
    <n v="3051473"/>
    <s v="2019/09/09 23:00:00Z"/>
    <s v="2019/09/15 22:59:59Z"/>
    <s v="Manning Gottlieb OMD - OmniGOV"/>
    <m/>
    <s v="UK Government"/>
    <m/>
    <s v="18+"/>
    <s v="united kingdom"/>
    <m/>
    <m/>
    <s v="Provided by Advertiser"/>
    <m/>
    <d v="2019-09-09T00:00:00"/>
    <s v="2019/09/15"/>
    <s v="2019/09/15"/>
    <d v="2019-09-15T00:00:00"/>
    <n v="6"/>
    <x v="0"/>
    <n v="40877.520000000004"/>
    <n v="6"/>
    <n v="1"/>
    <n v="3051473"/>
  </r>
  <r>
    <s v="https://www.snap.com/political-ads/asset/4c9215eca0c3b646fd8bdeea7a010985c05cf1a90d0e8cab3f6785913d589896?mediaType=mp4"/>
    <s v="USD"/>
    <n v="4169"/>
    <n v="2761792"/>
    <s v="2019/11/18 20:00:00Z"/>
    <s v="2020/08/31 03:59:59Z"/>
    <s v="Assembly"/>
    <m/>
    <s v="truth"/>
    <m/>
    <s v="24-"/>
    <s v="united states"/>
    <m/>
    <m/>
    <m/>
    <m/>
    <d v="2019-11-18T00:00:00"/>
    <s v="2020/08/31"/>
    <s v="2020/08/31"/>
    <d v="2020-08-31T00:00:00"/>
    <n v="287"/>
    <x v="0"/>
    <n v="4169"/>
    <n v="287"/>
    <n v="1"/>
    <n v="2761792"/>
  </r>
  <r>
    <s v="https://www.snap.com/political-ads/asset/f9966627f59d01a48bcfe72a7fcd5c6b9e820366d3202af41b9702f2a12e3634?mediaType=png"/>
    <s v="USD"/>
    <n v="244"/>
    <n v="187037"/>
    <s v="2019/11/09 18:23:01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"/>
    <s v="Provided by Advertiser"/>
    <m/>
    <d v="2019-11-09T00:00:00"/>
    <s v="2020/01/01"/>
    <s v="2020/01/01"/>
    <d v="2020-01-01T00:00:00"/>
    <n v="53"/>
    <x v="1"/>
    <n v="244"/>
    <n v="53"/>
    <n v="0"/>
    <n v="187037"/>
  </r>
  <r>
    <s v="https://www.snap.com/political-ads/asset/c5886f72a301720dc4d2dcb29f9de8d3befc1d1013fa7f3849eb4581ca4df838?mediaType=mp4"/>
    <s v="EUR"/>
    <n v="46"/>
    <n v="65680"/>
    <s v="2019/03/12 13:46:57Z"/>
    <s v="2019/03/17 22:59:59Z"/>
    <s v="Mouvement RÃ©formateur"/>
    <m/>
    <s v="MR - Mouvement RÃ©formateur"/>
    <m/>
    <s v="17-24"/>
    <s v="belgium"/>
    <m/>
    <m/>
    <s v="Provided by Advertiser"/>
    <s v="fr"/>
    <d v="2019-03-12T00:00:00"/>
    <s v="2019/03/17"/>
    <s v="2019/03/17"/>
    <d v="2019-03-17T00:00:00"/>
    <n v="5"/>
    <x v="0"/>
    <n v="50.6"/>
    <n v="5"/>
    <n v="1"/>
    <n v="65680"/>
  </r>
  <r>
    <s v="https://www.snap.com/political-ads/asset/0c2bdc46c8d11a7c9c82ee12c48d3bd5463be3cecbbaa03f286e918ea91d8a40?mediaType=png"/>
    <s v="USD"/>
    <n v="53"/>
    <n v="29865"/>
    <s v="2019/05/18 04:00:00Z"/>
    <s v="2019/05/19 04:00:00Z"/>
    <s v="Southern Environmental Law Center"/>
    <m/>
    <s v="SELC"/>
    <m/>
    <m/>
    <s v="united states"/>
    <m/>
    <s v="Adventure Seekers,Advocates &amp; Activists,Green Living Enthusiasts,Outdoor &amp; Nature Enthusiasts,Philanthropists,Eco-Conscious Shoppers,Outdoor Sports Gear Shoppers,TV Network Viewers (MSNBC),Nature &amp; Outdoor Destinations,Outdoorsy Destinations"/>
    <s v="Provided by Advertiser"/>
    <m/>
    <d v="2019-05-18T00:00:00"/>
    <s v="2019/05/19"/>
    <s v="2019/05/19"/>
    <d v="2019-05-19T00:00:00"/>
    <n v="1"/>
    <x v="1"/>
    <n v="53"/>
    <n v="1"/>
    <n v="0"/>
    <n v="29865"/>
  </r>
  <r>
    <s v="https://www.snap.com/political-ads/asset/dc1019d10d8214b27ebc0e68c8bfde2a491e3e8a290ff7288b9deaf4b33f3f01?mediaType=mp4"/>
    <s v="EUR"/>
    <n v="4"/>
    <n v="1417"/>
    <s v="2019/08/28 09:04:37Z"/>
    <s v="2019/09/06 14:00:00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4.4000000000000004"/>
    <n v="9"/>
    <n v="1"/>
    <n v="1417"/>
  </r>
  <r>
    <s v="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"/>
    <s v="USD"/>
    <n v="105"/>
    <n v="33318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105"/>
    <n v="18"/>
    <n v="1"/>
    <n v="33318"/>
  </r>
  <r>
    <s v="https://www.snap.com/political-ads/asset/1cf06141ac6ca0a18fc1776f7a5b160b452b372ae5b74fb2c1c7723368a4102a?mediaType=mp4"/>
    <s v="AUD"/>
    <n v="200"/>
    <n v="50732"/>
    <s v="2019/01/16 21:00:00Z"/>
    <s v="2019/01/20 12:59:59Z"/>
    <s v="Department of Child Safety, Youth and Women"/>
    <m/>
    <s v="Dept Child Safety, Youth &amp; Women"/>
    <m/>
    <s v="19-30"/>
    <s v="australia"/>
    <s v="Queensland"/>
    <m/>
    <s v="Provided by Advertiser"/>
    <m/>
    <d v="2019-01-16T00:00:00"/>
    <s v="2019/01/20"/>
    <s v="2019/01/20"/>
    <d v="2019-01-20T00:00:00"/>
    <n v="4"/>
    <x v="0"/>
    <n v="130"/>
    <n v="4"/>
    <n v="1"/>
    <n v="50732"/>
  </r>
  <r>
    <s v="https://www.snap.com/political-ads/asset/eb9af5e90d1ad273b19c76f41142c3d1f8266fe9b85b3ee4bd8864aa13c57f4f?mediaType=mp4"/>
    <s v="USD"/>
    <n v="83500"/>
    <n v="41769342"/>
    <s v="2019/12/20 19:59:14Z"/>
    <s v="2020/01/17 19:57:32Z"/>
    <s v="Hawkfish LLC"/>
    <s v="Mike Bloomberg 2020 Inc"/>
    <s v="Mike Bloomberg 2020, Inc."/>
    <m/>
    <s v="18-34"/>
    <s v="united states"/>
    <s v="Alabama,Arkansas,California,Colorado,Maine,Minnesota,North Carolina,Oklahoma,Tennessee,Texas,Utah,Vermont,Virginia,South Carolina,Nevada,Florida,Michigan,Pennsylvania,Arizona"/>
    <m/>
    <s v="Provided by Advertiser"/>
    <m/>
    <d v="2019-12-20T00:00:00"/>
    <s v="2020/01/17"/>
    <s v="2020/01/17"/>
    <d v="2020-01-17T00:00:00"/>
    <n v="28"/>
    <x v="0"/>
    <n v="83500"/>
    <n v="28"/>
    <n v="1"/>
    <n v="41769342"/>
  </r>
  <r>
    <s v="https://www.snap.com/political-ads/asset/49bda8fb36914e344f2177e265309e5a7f6a5ad987bf9d7e952b26ef7e3c6a75?mediaType=mp4"/>
    <s v="USD"/>
    <n v="4"/>
    <n v="308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4"/>
    <n v="18"/>
    <n v="1"/>
    <n v="308"/>
  </r>
  <r>
    <s v="https://www.snap.com/political-ads/asset/1dd94bbdf220c99c6c510787405e48735f4a6cd64155e7c1369b3ac2f89c519a?mediaType=png"/>
    <s v="USD"/>
    <n v="500"/>
    <n v="323323"/>
    <s v="2019/10/21 10:59:34Z"/>
    <s v="2019/10/31 18:23:31Z"/>
    <s v="Avanza Advertising, LLC"/>
    <s v="Teen Driver Safety"/>
    <s v="Paid for by 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"/>
    <s v="Provided by Advertiser"/>
    <m/>
    <d v="2019-10-21T00:00:00"/>
    <s v="2019/10/31"/>
    <s v="2019/10/31"/>
    <d v="2019-10-31T00:00:00"/>
    <n v="10"/>
    <x v="1"/>
    <n v="500"/>
    <n v="10"/>
    <n v="0"/>
    <n v="323323"/>
  </r>
  <r>
    <s v="https://www.snap.com/political-ads/asset/38fce62d558783cc3dfec02c76775833bb3a538776a178ec203a2b9615681145?mediaType=png"/>
    <s v="EUR"/>
    <n v="12"/>
    <n v="2836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.200000000000001"/>
    <n v="6"/>
    <n v="0"/>
    <n v="2836"/>
  </r>
  <r>
    <s v="https://www.snap.com/political-ads/asset/48513dfc79a682a227656edb483d6af298233d16d01988aa88a28e41be924e85?mediaType=mp4"/>
    <s v="USD"/>
    <n v="165"/>
    <n v="48750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65"/>
    <n v="164"/>
    <n v="1"/>
    <n v="48750"/>
  </r>
  <r>
    <s v="https://www.snap.com/political-ads/asset/6c8cc940624ab2d920ea981b9d9397781d3ff450e392161ac559cb4062f9118b?mediaType=mp4"/>
    <s v="USD"/>
    <n v="62"/>
    <n v="18686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62"/>
    <n v="162"/>
    <n v="1"/>
    <n v="18686"/>
  </r>
  <r>
    <s v="https://www.snap.com/political-ads/asset/d9771f3c0056dad79b8871d27a47eb0524aab407ba50582660d4a2ca941f2c95?mediaType=mp4"/>
    <s v="USD"/>
    <n v="882"/>
    <n v="223585"/>
    <s v="2019/10/01 17:29:13Z"/>
    <s v="2019/10/26 06:59:59Z"/>
    <s v="AmÃ©lie Company"/>
    <m/>
    <s v="CDPHE"/>
    <m/>
    <s v="21-34"/>
    <s v="united states"/>
    <s v="Colorado"/>
    <m/>
    <s v="Provided by Advertiser"/>
    <m/>
    <d v="2019-10-01T00:00:00"/>
    <s v="2019/10/26"/>
    <s v="2019/10/26"/>
    <d v="2019-10-26T00:00:00"/>
    <n v="25"/>
    <x v="0"/>
    <n v="882"/>
    <n v="25"/>
    <n v="1"/>
    <n v="223585"/>
  </r>
  <r>
    <s v="https://www.snap.com/political-ads/asset/4b54acc21a2fb5117f196db9a06ef409171e5359f08f1d486956112d153d9ce1?mediaType=mp4"/>
    <s v="EUR"/>
    <n v="10"/>
    <n v="9362"/>
    <s v="2019/08/10 11:51:01Z"/>
    <m/>
    <s v="International Fund for Animal Welfare"/>
    <m/>
    <s v="ifaw"/>
    <m/>
    <s v="18+"/>
    <s v="netherlands"/>
    <m/>
    <s v="Pet &amp; Animal Lovers"/>
    <s v="Provided by Advertiser"/>
    <s v="nl"/>
    <d v="2019-08-10T00:00:00"/>
    <s v=""/>
    <s v="2020/02/28"/>
    <d v="2020-02-28T00:00:00"/>
    <n v="202"/>
    <x v="0"/>
    <n v="11"/>
    <n v="202"/>
    <n v="1"/>
    <n v="9362"/>
  </r>
  <r>
    <s v="https://www.snap.com/political-ads/asset/84d0763c38c7e8d9b333f985a7c2c567c3d44ddaa4d7eabaef21f90b3e49c677?mediaType=jpg"/>
    <s v="USD"/>
    <n v="50"/>
    <n v="8294"/>
    <s v="2019/10/29 20:17:52Z"/>
    <s v="2019/11/04 21:02:13Z"/>
    <s v="Committee to Elect Kelley Singleton"/>
    <s v="Kelley Singleton"/>
    <s v="Elect Kelley Singleton"/>
    <m/>
    <m/>
    <s v="united states"/>
    <m/>
    <m/>
    <s v="Provided by Advertiser"/>
    <m/>
    <d v="2019-10-29T00:00:00"/>
    <s v="2019/11/04"/>
    <s v="2019/11/04"/>
    <d v="2019-11-04T00:00:00"/>
    <n v="6"/>
    <x v="2"/>
    <n v="50"/>
    <n v="6"/>
    <n v="0"/>
    <n v="8294"/>
  </r>
  <r>
    <s v="https://www.snap.com/political-ads/asset/dc1019d10d8214b27ebc0e68c8bfde2a491e3e8a290ff7288b9deaf4b33f3f01?mediaType=mp4"/>
    <s v="EUR"/>
    <n v="6"/>
    <n v="2045"/>
    <s v="2019/08/27 08:21:37Z"/>
    <s v="2019/09/06 14:00:00Z"/>
    <s v="Geelmuyden Kiese AS"/>
    <m/>
    <s v="Nye Drammen kommune"/>
    <m/>
    <s v="18-33"/>
    <s v="norway"/>
    <m/>
    <m/>
    <s v="Provided by Advertiser"/>
    <m/>
    <d v="2019-08-27T00:00:00"/>
    <s v="2019/09/06"/>
    <s v="2019/09/06"/>
    <d v="2019-09-06T00:00:00"/>
    <n v="10"/>
    <x v="0"/>
    <n v="6.6000000000000005"/>
    <n v="10"/>
    <n v="1"/>
    <n v="2045"/>
  </r>
  <r>
    <s v="https://www.snap.com/political-ads/asset/04775ad19b110621b85fb7b5525e7d3a9561eaed437b2e723884f20e17af69be?mediaType=mp4"/>
    <s v="USD"/>
    <n v="10064"/>
    <n v="1235681"/>
    <s v="2018/12/12 19:53:08Z"/>
    <s v="2019/02/01 04:00:00Z"/>
    <s v="OpAD Media"/>
    <m/>
    <s v="NY State of Health"/>
    <m/>
    <s v="18-34"/>
    <s v="united states"/>
    <s v="New York"/>
    <m/>
    <s v="Provided by Advertiser"/>
    <s v="en"/>
    <d v="2018-12-12T00:00:00"/>
    <s v="2019/02/01"/>
    <s v="2019/02/01"/>
    <d v="2019-02-01T00:00:00"/>
    <n v="51"/>
    <x v="0"/>
    <n v="10064"/>
    <n v="51"/>
    <n v="1"/>
    <n v="1235681"/>
  </r>
  <r>
    <s v="https://www.snap.com/political-ads/asset/3d11e4162b02034c9c56e128299dc51c9572ab59e99ad3c5d73394d602310d57?mediaType=mp4"/>
    <s v="USD"/>
    <n v="7517"/>
    <n v="1931764"/>
    <s v="2019/09/30 16:45:55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7517"/>
    <n v="273"/>
    <n v="1"/>
    <n v="1931764"/>
  </r>
  <r>
    <s v="https://www.snap.com/political-ads/asset/eaa2b13e7557bcc7cc6341d343c045eeefa074643c9592c6370b0eb968d763a0?mediaType=png"/>
    <s v="USD"/>
    <n v="1"/>
    <n v="1012"/>
    <s v="2019/05/14 16:26:46Z"/>
    <s v="2019/05/31 16:23:47Z"/>
    <s v="Warren for President"/>
    <m/>
    <s v="Warren for President"/>
    <m/>
    <s v="25+"/>
    <s v="united states"/>
    <m/>
    <s v="Green Living Enthusiasts"/>
    <m/>
    <s v="en"/>
    <d v="2019-05-14T00:00:00"/>
    <s v="2019/05/31"/>
    <s v="2019/05/31"/>
    <d v="2019-05-31T00:00:00"/>
    <n v="17"/>
    <x v="1"/>
    <n v="1"/>
    <n v="17"/>
    <n v="0"/>
    <n v="1012"/>
  </r>
  <r>
    <s v="https://www.snap.com/political-ads/asset/456be61e2b17633288fc3a88881899593b297a59dc7b0cfd9cfc1eb7a1835fdc?mediaType=mp4"/>
    <s v="CAD"/>
    <n v="2173"/>
    <n v="1187319"/>
    <s v="2019/11/11 05:00:00Z"/>
    <s v="2019/12/30 04:59:59Z"/>
    <s v="Reprise"/>
    <m/>
    <s v="Wendy's"/>
    <m/>
    <s v="25+"/>
    <s v="canada"/>
    <m/>
    <s v="Advocates &amp; Activists"/>
    <s v="Provided by Advertiser"/>
    <s v="en"/>
    <d v="2019-11-11T00:00:00"/>
    <s v="2019/12/30"/>
    <s v="2019/12/30"/>
    <d v="2019-12-30T00:00:00"/>
    <n v="49"/>
    <x v="0"/>
    <n v="1608.02"/>
    <n v="49"/>
    <n v="1"/>
    <n v="1187319"/>
  </r>
  <r>
    <s v="https://www.snap.com/political-ads/asset/dead0991a8116846bfa25673863ce2544ae74c504a313e5727dec90382e728e9?mediaType=png"/>
    <s v="USD"/>
    <n v="0"/>
    <n v="413"/>
    <s v="2019/03/05 10:36:33Z"/>
    <s v="2019/03/09 10:36:13Z"/>
    <s v="moalshehab2019"/>
    <m/>
    <s v="Moayyed AL-Shehab"/>
    <m/>
    <s v="18+"/>
    <s v="kuwait"/>
    <m/>
    <s v="Adventure Seekers,Arts &amp; Culture Mavens,Automotive Enthusiasts,Basketball Fans,Beachgoers &amp; Surfers,Beauty Mavens,Bookworms &amp; Avid Readers,Business News Watchers,Candy &amp; Sweets Lovers,Casual &amp; Mobile Gamers,Celebrity News Watchers,Chat Fiction Enthusiasts,Clubbers &amp; Party People,Coffee Lovers,Collegiates,Comedy Fans,Comics &amp; Animation Fans,Concert &amp; Festival Goers,Console &amp; PC Gamers,Cooking Enthusiasts,Cordcutters,Dance &amp; Electronic Music Fans,Do-It-Yourselfers,Family Genre Fans,Fashion &amp; Style Gurus,Fast Food Junkies,Fight &amp; Wrestling Fans,Film &amp; TV Fans,Fitness Enthusiasts,Foodies,Frequent Travelers,Fun Trivia &amp; Quiz Fanatics,Gamers,Hipsters &amp; Trendsetters,Home Decoristas,Investors &amp; Entrepreneurs,Luxury Shoppers,Math &amp; Science Enthusiasts,Meme Watchers,Men's Lifestyle,Motor Sports Fans,Music Fans,New Phone Seekers,News Watchers,Olympics Enthusiasts,Online Shoppers,Outdoor &amp; Nature Enthusiasts,Parents &amp; Family-Focused,Pet &amp; Animal Lovers,Philanthropists,Photographers,Political News Watchers,Pop Music Fans,Reality TV Fans,Sci-fi &amp; Fantasy Fans,Sharp-Dressed Men,Shoppers,Sneakerheads,Snow Sport Enthusiasts,Soccer Enthusiasts,Sports Fans,Street Sport Enthusiasts,Superhero Film Fans,Talent &amp; Competition Show Fans,Talk Show Fans,Techies &amp; Gadget Fans,Teen &amp; Young Adult Genre Fans,Tennis &amp; Racquet Enthusiasts,Travel Enthusiasts,Urban &amp; Hip-Hop Music Fans,Wellness &amp; Healthy Lifestyle,Women's Lifestyle"/>
    <s v="Provided by Advertiser"/>
    <m/>
    <d v="2019-03-05T00:00:00"/>
    <s v="2019/03/09"/>
    <s v="2019/03/09"/>
    <d v="2019-03-09T00:00:00"/>
    <n v="4"/>
    <x v="1"/>
    <n v="0"/>
    <n v="4"/>
    <n v="0"/>
    <n v="413"/>
  </r>
  <r>
    <s v="https://www.snap.com/political-ads/asset/cfb2dc40f251bf6990b7f5cd32c236bb66ba91f0f06fe6b4086381b5b2fc4cf0?mediaType=mp4"/>
    <s v="GBP"/>
    <n v="1122"/>
    <n v="553574"/>
    <s v="2019/11/26 00:00:00Z"/>
    <s v="2019/11/26 23:59:59Z"/>
    <s v="Vote For Your Future"/>
    <s v="General Election"/>
    <s v="Vote For Your Future"/>
    <m/>
    <s v="18-24"/>
    <s v="united kingdom"/>
    <m/>
    <s v="Advocates &amp; Activists,Collegiates,Hipsters &amp; Trendsetters,Philanthropists"/>
    <s v="Provided by Advertiser"/>
    <m/>
    <d v="2019-11-26T00:00:00"/>
    <s v="2019/11/26"/>
    <s v="2019/11/26"/>
    <d v="2019-11-26T00:00:00"/>
    <n v="0"/>
    <x v="0"/>
    <n v="1447.38"/>
    <n v="1"/>
    <n v="1"/>
    <n v="553574"/>
  </r>
  <r>
    <s v="https://www.snap.com/political-ads/asset/61a609f3ce9e77c5e4cc776fddf4f8cb2383e7cfdcfa7345c758894e7d9dcf24?mediaType=mp4"/>
    <s v="USD"/>
    <n v="168"/>
    <n v="56194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68"/>
    <n v="162"/>
    <n v="1"/>
    <n v="56194"/>
  </r>
  <r>
    <s v="https://www.snap.com/political-ads/asset/8c6275845d677d9123d16b7dcca17c5bc86badcd25a1fd6b1c03ec250c07ed49?mediaType=mp4"/>
    <s v="USD"/>
    <n v="88"/>
    <n v="86752"/>
    <s v="2019/12/23 00:13:13Z"/>
    <s v="2020/01/18 05:59:59Z"/>
    <s v="Fire45.club"/>
    <m/>
    <s v="Fire45.Club"/>
    <s v="FEMALE"/>
    <s v="17-40"/>
    <s v="united states"/>
    <s v="California,Colorado,Delaware,District of Columbia,Illinois,Maine,Maryland,Massachusetts,Nevada,New Mexico,New Jersey,New York,Oregon,Rhode Island,Virginia,Washington"/>
    <s v="Advocates &amp; Activists,Home Decoristas,Political News Watchers,Philanthropists,Gift Shoppers,Holiday Online Shoppers,Online Shoppers"/>
    <s v="Provided by Advertiser"/>
    <s v="en"/>
    <d v="2019-12-23T00:00:00"/>
    <s v="2020/01/18"/>
    <s v="2020/01/18"/>
    <d v="2020-01-18T00:00:00"/>
    <n v="26"/>
    <x v="0"/>
    <n v="88"/>
    <n v="26"/>
    <n v="1"/>
    <n v="86752"/>
  </r>
  <r>
    <s v="https://www.snap.com/political-ads/asset/688918771272a0c4e6a7b9a83f630cf1e4bafa586da2dc3906868ae007431e1b?mediaType=mp4"/>
    <s v="USD"/>
    <n v="40"/>
    <n v="13064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0"/>
    <n v="164"/>
    <n v="1"/>
    <n v="13064"/>
  </r>
  <r>
    <s v="https://www.snap.com/political-ads/asset/c6072789174b26de1814e71003d1b061ae714f8d2d7781195e5d200c64a322a6?mediaType=mp4"/>
    <s v="USD"/>
    <n v="744"/>
    <n v="49278"/>
    <s v="2019/09/06 12:35:42Z"/>
    <s v="2019/09/30 21:59:59Z"/>
    <s v="Red Media AS"/>
    <m/>
    <s v="OBOS"/>
    <m/>
    <m/>
    <s v="norway"/>
    <m/>
    <m/>
    <m/>
    <m/>
    <d v="2019-09-06T00:00:00"/>
    <s v="2019/09/30"/>
    <s v="2019/09/30"/>
    <d v="2019-09-30T00:00:00"/>
    <n v="24"/>
    <x v="0"/>
    <n v="744"/>
    <n v="24"/>
    <n v="1"/>
    <n v="49278"/>
  </r>
  <r>
    <s v="https://www.snap.com/political-ads/asset/ff86a0cde48df7f1833d0df50f148f450160068d217da66ce938937105bf22f8?mediaType=png"/>
    <s v="EUR"/>
    <n v="26"/>
    <n v="19486"/>
    <s v="2019/10/02 14:54:15Z"/>
    <s v="2019/10/04 20:43:16Z"/>
    <s v="Avaaz Foundation"/>
    <m/>
    <s v="Avaaz Foundation"/>
    <s v="FEMALE"/>
    <m/>
    <s v="poland"/>
    <m/>
    <m/>
    <s v="Provided by Advertiser"/>
    <m/>
    <d v="2019-10-02T00:00:00"/>
    <s v="2019/10/04"/>
    <s v="2019/10/04"/>
    <d v="2019-10-04T00:00:00"/>
    <n v="2"/>
    <x v="1"/>
    <n v="28.6"/>
    <n v="2"/>
    <n v="0"/>
    <n v="19486"/>
  </r>
  <r>
    <s v="https://www.snap.com/political-ads/asset/548f4d7869173a9940db7e9a2af3111b32cdd173ca8e8b55eb32349331afb6a0?mediaType=mp4"/>
    <s v="USD"/>
    <n v="716"/>
    <n v="464160"/>
    <s v="2019/10/21 10:59:34Z"/>
    <s v="2019/10/31 18:23:31Z"/>
    <s v="Avanza Advertising, LLC"/>
    <s v="Teen Driver Safety"/>
    <s v="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"/>
    <s v="Provided by Advertiser"/>
    <m/>
    <d v="2019-10-21T00:00:00"/>
    <s v="2019/10/31"/>
    <s v="2019/10/31"/>
    <d v="2019-10-31T00:00:00"/>
    <n v="10"/>
    <x v="0"/>
    <n v="716"/>
    <n v="10"/>
    <n v="1"/>
    <n v="464160"/>
  </r>
  <r>
    <s v="https://www.snap.com/political-ads/asset/c1bed4586d6429328287772a88f1f1843b912a54fab402bf9e49f8dbd7feb3fd?mediaType=mp4;https://www.snap.com/political-ads/asset/df21660a073dc06729b42afbb2703fe4d0945ebf1c2cb3dbe24ceb1e55c9a8d8?mediaType=mp4;https://www.snap.com/political-ads/asset/972144fbd088e7e24df1ab0b22507f011ce2de75546d85e528b470f097945062?mediaType=mp4;https://www.snap.com/political-ads/asset/eda039570f8e95b26f9c6ce5a1a2eee5cea79db01d98869eb43361354c61b6b2?mediaType=mp4;https://www.snap.com/political-ads/asset/886478701bf72a7d058ebba46404c0c07a63ebde5ecdee47c705ec94c9c5c068?mediaType=mp4"/>
    <s v="CAD"/>
    <n v="5666"/>
    <n v="9627256"/>
    <s v="2019/10/07 04:00:00Z"/>
    <s v="2019/10/14 03:59:59Z"/>
    <s v="Cossette Media Inc"/>
    <m/>
    <s v="Elections Canada"/>
    <m/>
    <s v="18+"/>
    <s v="canada"/>
    <m/>
    <m/>
    <s v="Provided by Advertiser"/>
    <s v="en"/>
    <d v="2019-10-07T00:00:00"/>
    <s v="2019/10/14"/>
    <s v="2019/10/14"/>
    <d v="2019-10-14T00:00:00"/>
    <n v="7"/>
    <x v="0"/>
    <n v="4192.84"/>
    <n v="7"/>
    <n v="1"/>
    <n v="9627256"/>
  </r>
  <r>
    <s v="https://www.snap.com/political-ads/asset/6fcb799c58415366e6a58da819a65d0a0eabdedee6d22718af5e391913e46dc3?mediaType=mp4"/>
    <s v="CAD"/>
    <n v="14998"/>
    <n v="5116913"/>
    <s v="2019/11/01 04:00:00Z"/>
    <s v="2019/11/11 04:59:59Z"/>
    <s v="Cossette Media Inc"/>
    <m/>
    <s v="Government of Canada"/>
    <m/>
    <s v="18-34"/>
    <s v="canada"/>
    <m/>
    <m/>
    <s v="Provided by Advertiser"/>
    <s v="en"/>
    <d v="2019-11-01T00:00:00"/>
    <s v="2019/11/11"/>
    <s v="2019/11/11"/>
    <d v="2019-11-11T00:00:00"/>
    <n v="10"/>
    <x v="0"/>
    <n v="11098.52"/>
    <n v="10"/>
    <n v="1"/>
    <n v="5116913"/>
  </r>
  <r>
    <s v="https://www.snap.com/political-ads/asset/18e3e283eee906afc55be89dbd6df290bce251c5c3505e9d9395adcf5743460e?mediaType=mp4"/>
    <s v="GBP"/>
    <n v="76"/>
    <n v="81147"/>
    <s v="2019/03/22 17:27:32Z"/>
    <m/>
    <s v="Amnesty International UK"/>
    <m/>
    <s v="Amnesty International UK"/>
    <m/>
    <s v="16+"/>
    <s v="united kingdom"/>
    <m/>
    <s v="Advocates &amp; Activists,Philanthropists"/>
    <m/>
    <m/>
    <d v="2019-03-22T00:00:00"/>
    <s v=""/>
    <s v="2020/02/28"/>
    <d v="2020-02-28T00:00:00"/>
    <n v="343"/>
    <x v="0"/>
    <n v="98.04"/>
    <n v="343"/>
    <n v="1"/>
    <n v="81147"/>
  </r>
  <r>
    <s v="https://www.snap.com/political-ads/asset/2b600729b45bd06a5b73acefea1c0bf397472b9b177517663dccbd510787eb40?mediaType=png"/>
    <s v="USD"/>
    <n v="340"/>
    <n v="57706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340"/>
    <n v="19"/>
    <n v="0"/>
    <n v="57706"/>
  </r>
  <r>
    <s v="https://www.snap.com/political-ads/asset/4e330954137e6516bb2a05d34e22203105b2e39587505e59edfed59cd864c451?mediaType=png"/>
    <s v="USD"/>
    <n v="48"/>
    <n v="15092"/>
    <s v="2019/08/23 22:42:21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48"/>
    <n v="8"/>
    <n v="0"/>
    <n v="15092"/>
  </r>
  <r>
    <s v="https://www.snap.com/political-ads/asset/64bab9624ce248525bbb225f58eb04191b812910e3799c25c88722197f206fd5?mediaType=png"/>
    <s v="USD"/>
    <n v="3"/>
    <n v="636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"/>
    <n v="177"/>
    <n v="0"/>
    <n v="636"/>
  </r>
  <r>
    <s v="https://www.snap.com/political-ads/asset/e1ecb42f82521e775b5250787aa96dee79bd08a4199cbac55841f3e8e9862d23?mediaType=mp4"/>
    <s v="GBP"/>
    <n v="13"/>
    <n v="7121"/>
    <s v="2019/11/25 00:44:2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121"/>
  </r>
  <r>
    <s v="https://www.snap.com/political-ads/asset/099853710d2664efc05b1ce7c19ce21f42446d17793bc4040772c3112bebe9af?mediaType=png"/>
    <s v="USD"/>
    <n v="24"/>
    <n v="1306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24"/>
    <n v="20"/>
    <n v="0"/>
    <n v="1306"/>
  </r>
  <r>
    <s v="https://www.snap.com/political-ads/asset/59a3c77e116f5a70a87a406013907e1f84bb6f339aa513b1cbb13f4d4cfd5e4d?mediaType=png"/>
    <s v="USD"/>
    <n v="716"/>
    <n v="278498"/>
    <s v="2019/03/18 04:01:40Z"/>
    <s v="2019/03/23 03:59:59Z"/>
    <s v="Chong and Koster"/>
    <m/>
    <s v="URGE"/>
    <m/>
    <s v="17+"/>
    <s v="united states"/>
    <m/>
    <m/>
    <s v="Provided by Advertiser"/>
    <s v="en"/>
    <d v="2019-03-18T00:00:00"/>
    <s v="2019/03/23"/>
    <s v="2019/03/23"/>
    <d v="2019-03-23T00:00:00"/>
    <n v="5"/>
    <x v="1"/>
    <n v="716"/>
    <n v="5"/>
    <n v="0"/>
    <n v="278498"/>
  </r>
  <r>
    <s v="https://www.snap.com/political-ads/asset/850b61cee6fb82a62552e32d727f2d9e8be137f31c9fc1b5be7e4b37b202b847?mediaType=png"/>
    <s v="USD"/>
    <n v="164"/>
    <n v="94862"/>
    <s v="2019/10/12 15:25:01Z"/>
    <s v="2019/10/16 03:59:54Z"/>
    <s v="The Venn Media"/>
    <m/>
    <s v="The Venn Media"/>
    <m/>
    <s v="17-23"/>
    <s v="united states"/>
    <m/>
    <m/>
    <s v="Provided by Advertiser"/>
    <s v="en"/>
    <d v="2019-10-12T00:00:00"/>
    <s v="2019/10/16"/>
    <s v="2019/10/16"/>
    <d v="2019-10-16T00:00:00"/>
    <n v="4"/>
    <x v="1"/>
    <n v="164"/>
    <n v="4"/>
    <n v="0"/>
    <n v="94862"/>
  </r>
  <r>
    <s v="https://www.snap.com/political-ads/asset/f058dd4aa9c18efbdbd47e975ec20bdb62a9ceb525c91debf3c27bd55bae4f17?mediaType=mp4"/>
    <s v="USD"/>
    <n v="1812"/>
    <n v="484969"/>
    <s v="2019/09/27 12:29:18Z"/>
    <s v="2019/10/05 14:00:00Z"/>
    <s v="Around The Clock"/>
    <m/>
    <s v="Federal National Council"/>
    <m/>
    <s v="18+"/>
    <s v="united arab emirates"/>
    <m/>
    <s v="Automotive Enthusiasts,Film &amp; TV Fans,Movie Theater Goers,Sharp-Dressed Men,Business News Watchers,Political News Watchers,Wellness &amp; Healthy Lifestyle,Women's Lifestyle"/>
    <s v="Provided by Advertiser"/>
    <s v="ar"/>
    <d v="2019-09-27T00:00:00"/>
    <s v="2019/10/05"/>
    <s v="2019/10/05"/>
    <d v="2019-10-05T00:00:00"/>
    <n v="8"/>
    <x v="0"/>
    <n v="1812"/>
    <n v="8"/>
    <n v="1"/>
    <n v="484969"/>
  </r>
  <r>
    <s v="https://www.snap.com/political-ads/asset/46b34c7d97ddfc2b2b3535d0717d1a7d518cdaf0aa2f0f81bd45acf2f540152e?mediaType=mp4"/>
    <s v="USD"/>
    <n v="2862"/>
    <n v="1966980"/>
    <s v="2019/03/14 11:48:55Z"/>
    <s v="2019/03/30 20:59:59Z"/>
    <s v="Goodroll Dijital Video Reklam Pazarlama Tic. A.Åž."/>
    <m/>
    <s v="Ak Parti"/>
    <m/>
    <m/>
    <s v="turkey"/>
    <m/>
    <m/>
    <s v="Provided by Advertiser"/>
    <m/>
    <d v="2019-03-14T00:00:00"/>
    <s v="2019/03/30"/>
    <s v="2019/03/30"/>
    <d v="2019-03-30T00:00:00"/>
    <n v="16"/>
    <x v="0"/>
    <n v="2862"/>
    <n v="16"/>
    <n v="1"/>
    <n v="1966980"/>
  </r>
  <r>
    <s v="https://www.snap.com/political-ads/asset/8a372d5f6bba573146a1ba0108b72af10dd6c8c0af1ba147fc7d727c9cfbabd4?mediaType=mp4"/>
    <s v="USD"/>
    <n v="190"/>
    <n v="4356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90"/>
    <n v="162"/>
    <n v="1"/>
    <n v="43569"/>
  </r>
  <r>
    <s v="https://www.snap.com/political-ads/asset/210a7dac7a7616f6502dc0792ca3cb882efc5687d05eea6e6126c3bb518f8ef8?mediaType=mp4"/>
    <s v="CAD"/>
    <n v="231"/>
    <n v="81842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170.94"/>
    <n v="66"/>
    <n v="1"/>
    <n v="81842"/>
  </r>
  <r>
    <s v="https://www.snap.com/political-ads/asset/ef60de5ebfd62cb83cb52b761b31241fd84419523dd81a68f377b9dc53f0c9ed?mediaType=mp4"/>
    <s v="EUR"/>
    <n v="118"/>
    <n v="93112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129.80000000000001"/>
    <n v="7"/>
    <n v="1"/>
    <n v="93112"/>
  </r>
  <r>
    <s v="https://www.snap.com/political-ads/asset/c5d6175723a1e7670e4e2c60d67def0be8a4c4d33c9957f7a75cc5240fc1c5c0?mediaType=mp4"/>
    <s v="USD"/>
    <n v="463"/>
    <n v="60489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63"/>
    <n v="7"/>
    <n v="1"/>
    <n v="60489"/>
  </r>
  <r>
    <s v="https://www.snap.com/political-ads/asset/b416b90166c1b8bf4397b4c41ce3f7f0b8efe61191b3cd7fcba222302d577eba?mediaType=mp4"/>
    <s v="EUR"/>
    <n v="73"/>
    <n v="77658"/>
    <s v="2019/10/02 16:49:19Z"/>
    <s v="2019/10/23 21:59:26Z"/>
    <s v="ORIXA MEDIA"/>
    <m/>
    <s v="CCFD-Terre Solidaire"/>
    <m/>
    <s v="16+"/>
    <s v="france"/>
    <m/>
    <s v="Philanthropists"/>
    <s v="Provided by Advertiser"/>
    <s v="fr"/>
    <d v="2019-10-02T00:00:00"/>
    <s v="2019/10/23"/>
    <s v="2019/10/23"/>
    <d v="2019-10-23T00:00:00"/>
    <n v="21"/>
    <x v="0"/>
    <n v="80.300000000000011"/>
    <n v="21"/>
    <n v="1"/>
    <n v="77658"/>
  </r>
  <r>
    <s v="https://www.snap.com/political-ads/asset/64bab9624ce248525bbb225f58eb04191b812910e3799c25c88722197f206fd5?mediaType=png"/>
    <s v="USD"/>
    <n v="15"/>
    <n v="2673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5"/>
    <n v="177"/>
    <n v="0"/>
    <n v="2673"/>
  </r>
  <r>
    <s v="https://www.snap.com/political-ads/asset/410331547cf9bbe43bc7ad0e1c58575e2dfac6c9d66fbc09770dadc7b6eb2316?mediaType=mp4"/>
    <s v="GBP"/>
    <n v="135"/>
    <n v="38514"/>
    <s v="2019/11/28 15:14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174.15"/>
    <n v="14"/>
    <n v="1"/>
    <n v="38514"/>
  </r>
  <r>
    <s v="https://www.snap.com/political-ads/asset/1ffd4c2f56b91274393f65a0e544e2f2d79176af6844a0c0fb84bfddd17f2d46?mediaType=jpg"/>
    <s v="EUR"/>
    <n v="449"/>
    <n v="139754"/>
    <s v="2019/12/02 23:00:00Z"/>
    <s v="2019/12/03 22:59:59Z"/>
    <s v="DNB Bank ASA"/>
    <m/>
    <s v="DNB"/>
    <m/>
    <s v="18+"/>
    <s v="norway"/>
    <m/>
    <m/>
    <s v="Provided by Advertiser"/>
    <m/>
    <d v="2019-12-02T00:00:00"/>
    <s v="2019/12/03"/>
    <s v="2019/12/03"/>
    <d v="2019-12-03T00:00:00"/>
    <n v="1"/>
    <x v="2"/>
    <n v="493.90000000000003"/>
    <n v="1"/>
    <n v="0"/>
    <n v="139754"/>
  </r>
  <r>
    <s v="https://www.snap.com/political-ads/asset/67fa86288de14d2c0fb5a64d6b327515f8e431b760eaaf3417437085959ad097?mediaType=mp4"/>
    <s v="USD"/>
    <n v="1"/>
    <n v="879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1"/>
    <n v="110"/>
    <n v="1"/>
    <n v="879"/>
  </r>
  <r>
    <s v="https://www.snap.com/political-ads/asset/4072bc4946e68bcf5844083af57e5dd1facc6f4974f95f103547d78079b80b78?mediaType=mp4"/>
    <s v="USD"/>
    <n v="32"/>
    <n v="10157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32"/>
    <n v="27"/>
    <n v="1"/>
    <n v="10157"/>
  </r>
  <r>
    <s v="https://www.snap.com/political-ads/asset/8b7e98e011df510b0880ce7e2bfedb518fdfe32f8f2f2a39959bea661a1add06?mediaType=png"/>
    <s v="USD"/>
    <n v="32"/>
    <n v="6599"/>
    <s v="2019/10/16 19:51:27Z"/>
    <m/>
    <s v="Authentic Campaigns Inc"/>
    <m/>
    <s v="Voto Latino"/>
    <m/>
    <m/>
    <s v="united states"/>
    <s v="Virginia"/>
    <m/>
    <s v="Provided by Advertiser"/>
    <s v="en,es"/>
    <d v="2019-10-16T00:00:00"/>
    <s v=""/>
    <s v="2020/02/28"/>
    <d v="2020-02-28T00:00:00"/>
    <n v="135"/>
    <x v="1"/>
    <n v="32"/>
    <n v="135"/>
    <n v="0"/>
    <n v="6599"/>
  </r>
  <r>
    <s v="https://www.snap.com/political-ads/asset/95ee7eaf0a5d33aeca53a3977b2a28e1f48d76f2ac8ffa495089c9b152c0f68a?mediaType=png"/>
    <s v="EUR"/>
    <n v="60"/>
    <n v="39843"/>
    <s v="2019/09/10 09:29:14Z"/>
    <m/>
    <s v="International Fund for Animal Welfare"/>
    <m/>
    <s v="ifaw"/>
    <m/>
    <s v="18+"/>
    <s v="netherlands"/>
    <m/>
    <m/>
    <s v="Provided by Advertiser"/>
    <s v="nl"/>
    <d v="2019-09-10T00:00:00"/>
    <s v=""/>
    <s v="2020/02/28"/>
    <d v="2020-02-28T00:00:00"/>
    <n v="171"/>
    <x v="1"/>
    <n v="66"/>
    <n v="171"/>
    <n v="0"/>
    <n v="39843"/>
  </r>
  <r>
    <s v="https://www.snap.com/political-ads/asset/e1ecb42f82521e775b5250787aa96dee79bd08a4199cbac55841f3e8e9862d23?mediaType=mp4"/>
    <s v="GBP"/>
    <n v="6"/>
    <n v="3085"/>
    <s v="2019/11/26 00:00:1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7.74"/>
    <n v="1"/>
    <n v="1"/>
    <n v="3085"/>
  </r>
  <r>
    <s v="https://www.snap.com/political-ads/asset/845e5534a44160ead9f17e33d108a3e3358eda1db28fdaf9b32df5bc4c3e1354?mediaType=mp4"/>
    <s v="USD"/>
    <n v="22"/>
    <n v="9833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2"/>
    <n v="164"/>
    <n v="1"/>
    <n v="9833"/>
  </r>
  <r>
    <s v="https://www.snap.com/political-ads/asset/64bab9624ce248525bbb225f58eb04191b812910e3799c25c88722197f206fd5?mediaType=png"/>
    <s v="USD"/>
    <n v="14"/>
    <n v="2375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4"/>
    <n v="177"/>
    <n v="0"/>
    <n v="2375"/>
  </r>
  <r>
    <s v="https://www.snap.com/political-ads/asset/9cb22a86f9dfc295d798ea399ef79d212ac7b30d2ae03d812ebeab8fc6f6f384?mediaType=mp4"/>
    <s v="EUR"/>
    <n v="63"/>
    <n v="85654"/>
    <s v="2019/03/12 13:46:57Z"/>
    <s v="2019/03/17 22:59:59Z"/>
    <s v="Mouvement RÃ©formateur"/>
    <m/>
    <s v="MR - Mouvement RÃ©formateur"/>
    <m/>
    <s v="17-24"/>
    <s v="belgium"/>
    <m/>
    <m/>
    <s v="Provided by Advertiser"/>
    <s v="fr"/>
    <d v="2019-03-12T00:00:00"/>
    <s v="2019/03/17"/>
    <s v="2019/03/17"/>
    <d v="2019-03-17T00:00:00"/>
    <n v="5"/>
    <x v="0"/>
    <n v="69.300000000000011"/>
    <n v="5"/>
    <n v="1"/>
    <n v="85654"/>
  </r>
  <r>
    <s v="https://www.snap.com/political-ads/asset/31b2ded17d9dbc68a5d7cc41e1c707f4756d88a0c15def660692faac54ab42da?mediaType=mp4"/>
    <s v="USD"/>
    <n v="557"/>
    <n v="98490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57"/>
    <n v="162"/>
    <n v="1"/>
    <n v="98490"/>
  </r>
  <r>
    <s v="https://www.snap.com/political-ads/asset/0640767b60184e59d3f50a0f6e67694f0ebca0d66e0daf229ff39a6ded34dc13?mediaType=mp4"/>
    <s v="USD"/>
    <n v="1009"/>
    <n v="656515"/>
    <s v="2019/10/21 10:59:34Z"/>
    <s v="2019/10/31 18:23:31Z"/>
    <s v="Avanza Advertising, LLC"/>
    <s v="Teen Driver Safety"/>
    <s v="Paid for by 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"/>
    <s v="Provided by Advertiser"/>
    <m/>
    <d v="2019-10-21T00:00:00"/>
    <s v="2019/10/31"/>
    <s v="2019/10/31"/>
    <d v="2019-10-31T00:00:00"/>
    <n v="10"/>
    <x v="0"/>
    <n v="1009"/>
    <n v="10"/>
    <n v="1"/>
    <n v="656515"/>
  </r>
  <r>
    <s v="https://www.snap.com/political-ads/asset/64bab9624ce248525bbb225f58eb04191b812910e3799c25c88722197f206fd5?mediaType=png"/>
    <s v="USD"/>
    <n v="9"/>
    <n v="1118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9"/>
    <n v="177"/>
    <n v="0"/>
    <n v="1118"/>
  </r>
  <r>
    <s v="https://www.snap.com/political-ads/asset/3391d6783a98a7a98ee54a404078593527a370374e48da9426e2376242a61cb2?mediaType=mp4"/>
    <s v="EUR"/>
    <n v="1"/>
    <n v="3675"/>
    <s v="2019/12/19 08:38:40Z"/>
    <s v="2020/01/31 22:59:59Z"/>
    <s v="Act Svenska kyrkan "/>
    <m/>
    <s v="Act Svenska kyrkan"/>
    <m/>
    <s v="16-30"/>
    <s v="sweden"/>
    <m/>
    <s v="Collegiates,Do-It-Yourselfers,High Schoolers,Political News Watchers,Philanthropists"/>
    <s v="Provided by Advertiser"/>
    <s v="sv"/>
    <d v="2019-12-19T00:00:00"/>
    <s v="2020/01/31"/>
    <s v="2020/01/31"/>
    <d v="2020-01-31T00:00:00"/>
    <n v="43"/>
    <x v="0"/>
    <n v="1.1000000000000001"/>
    <n v="43"/>
    <n v="1"/>
    <n v="3675"/>
  </r>
  <r>
    <s v="https://www.snap.com/political-ads/asset/65d1755d374dbf76ff9d31aa4b698e99ad7f174e8bb8e74ddcb75ff49ff50322?mediaType=mp4"/>
    <s v="USD"/>
    <n v="61"/>
    <n v="36027"/>
    <s v="2019/10/01 14:00:00Z"/>
    <s v="2019/10/26 06:59:00Z"/>
    <s v="AmÃ©lie Company"/>
    <m/>
    <s v="CDPHE"/>
    <m/>
    <s v="16-"/>
    <s v="united states"/>
    <s v="Colorado"/>
    <m/>
    <s v="Provided by Advertiser"/>
    <m/>
    <d v="2019-10-01T00:00:00"/>
    <s v="2019/10/26"/>
    <s v="2019/10/26"/>
    <d v="2019-10-26T00:00:00"/>
    <n v="25"/>
    <x v="0"/>
    <n v="61"/>
    <n v="25"/>
    <n v="1"/>
    <n v="36027"/>
  </r>
  <r>
    <s v="https://www.snap.com/political-ads/asset/6e8291c382a37fa5aef48cdb3dfd746defc443f8ecc41aca62b75d6c058f9ec0?mediaType=mp4;https://www.snap.com/political-ads/asset/b03dcdadc0ae64ab64d1e9fab0a35a1c233c6f4c62e578539fa4587d39c9b23a?mediaType=mp4;https://www.snap.com/political-ads/asset/d3dde26dd3473cb574083deb8aea48ef468802e4cdeeabc4ef72caf93d7c6034?mediaType=mp4"/>
    <s v="CAD"/>
    <n v="785"/>
    <n v="1038970"/>
    <s v="2019/06/13 22:44:46Z"/>
    <s v="2019/08/08 06:59:59Z"/>
    <s v="The Aber Group"/>
    <m/>
    <s v="Plan International Canada"/>
    <m/>
    <s v="18+"/>
    <s v="canada"/>
    <m/>
    <m/>
    <m/>
    <s v="en"/>
    <d v="2019-06-13T00:00:00"/>
    <s v="2019/08/08"/>
    <s v="2019/08/08"/>
    <d v="2019-08-08T00:00:00"/>
    <n v="56"/>
    <x v="0"/>
    <n v="580.9"/>
    <n v="56"/>
    <n v="1"/>
    <n v="1038970"/>
  </r>
  <r>
    <s v="https://www.snap.com/political-ads/asset/10e7d4d068b452bdf430bf3e12604d7d88ac9128568569d5d5c9ce84c7cef802?mediaType=png"/>
    <s v="CAD"/>
    <n v="130"/>
    <n v="42478"/>
    <s v="2019/06/04 21:25:55Z"/>
    <s v="2019/08/08 06:59:59Z"/>
    <s v="The Aber Group"/>
    <m/>
    <s v="Plan International Canada"/>
    <s v="FEMALE"/>
    <s v="21+"/>
    <s v="canada"/>
    <m/>
    <s v="Advocates &amp; Activists,Beauty Mavens,Fashion &amp; Style Gurus,Fun Trivia &amp; Quiz Fanatics,Green Living Enthusiasts,Hipsters &amp; Trendsetters,News Watchers,Women's Lifestyle"/>
    <m/>
    <s v="en"/>
    <d v="2019-06-04T00:00:00"/>
    <s v="2019/08/08"/>
    <s v="2019/08/08"/>
    <d v="2019-08-08T00:00:00"/>
    <n v="65"/>
    <x v="1"/>
    <n v="96.2"/>
    <n v="65"/>
    <n v="0"/>
    <n v="42478"/>
  </r>
  <r>
    <s v="https://www.snap.com/political-ads/asset/4cdb56ea6cf266504e6b8b80a6955142c85da7896bf57192b48e50f85f2e7a91?mediaType=mp4"/>
    <s v="GBP"/>
    <n v="770"/>
    <n v="501344"/>
    <s v="2019/08/16 21:32:4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993.30000000000007"/>
    <n v="24"/>
    <n v="1"/>
    <n v="501344"/>
  </r>
  <r>
    <s v="https://www.snap.com/political-ads/asset/1326f4c3d38cdd678a2325ec9f8728cad0c248c00fd46372120e77b73bbf8ecb?mediaType=mp4"/>
    <s v="USD"/>
    <n v="24"/>
    <n v="13203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4"/>
    <n v="164"/>
    <n v="1"/>
    <n v="13203"/>
  </r>
  <r>
    <s v="https://www.snap.com/political-ads/asset/a93a21f801d773778540342e45c7ee464a21bc852ab21e75ece1bc62ca46a7ae?mediaType=mp4"/>
    <s v="USD"/>
    <n v="810"/>
    <n v="266906"/>
    <s v="2019/07/25 19:46:20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810"/>
    <n v="218"/>
    <n v="1"/>
    <n v="266906"/>
  </r>
  <r>
    <s v="https://www.snap.com/political-ads/asset/3efc817959340664b8a4fbb937e0f50683b7382184fdbf6c4030410f5619e876?mediaType=mp4"/>
    <s v="USD"/>
    <n v="515"/>
    <n v="31632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515"/>
    <n v="191"/>
    <n v="1"/>
    <n v="316329"/>
  </r>
  <r>
    <s v="https://www.snap.com/political-ads/asset/3df7c0b2933e86ac951a75eb9218420d50c40ecd50a87e64d043d96db33e76bf?mediaType=mp4"/>
    <s v="GBP"/>
    <n v="1000"/>
    <n v="592209"/>
    <s v="2019/05/23 08:00:22Z"/>
    <s v="2019/05/23 21:30:56Z"/>
    <s v="The Labour Party"/>
    <m/>
    <s v="The Labour Party"/>
    <m/>
    <s v="18+"/>
    <s v="united kingdom"/>
    <m/>
    <m/>
    <s v="Provided by Advertiser"/>
    <m/>
    <d v="2019-05-23T00:00:00"/>
    <s v="2019/05/23"/>
    <s v="2019/05/23"/>
    <d v="2019-05-23T00:00:00"/>
    <n v="0"/>
    <x v="0"/>
    <n v="1290"/>
    <n v="1"/>
    <n v="1"/>
    <n v="592209"/>
  </r>
  <r>
    <s v="https://www.snap.com/political-ads/asset/9d6f605975764054972089849a70846404000245f28b0284ee7d79a226e60ffb?mediaType=mp4"/>
    <s v="USD"/>
    <n v="36"/>
    <n v="10188"/>
    <s v="2019/11/25 20:18:34Z"/>
    <s v="2019/11/30 20:18:39Z"/>
    <s v="Civology"/>
    <s v="Civology"/>
    <s v="Civology Inc."/>
    <m/>
    <s v="18+"/>
    <s v="united states"/>
    <m/>
    <m/>
    <s v="Provided by Advertiser"/>
    <s v="en"/>
    <d v="2019-11-25T00:00:00"/>
    <s v="2019/11/30"/>
    <s v="2019/11/30"/>
    <d v="2019-11-30T00:00:00"/>
    <n v="5"/>
    <x v="0"/>
    <n v="36"/>
    <n v="5"/>
    <n v="1"/>
    <n v="10188"/>
  </r>
  <r>
    <s v="https://www.snap.com/political-ads/asset/1b5c5f97038df75d2dc8bc429b9bbe1af0a5eeb3ea4a6239f37c840e176f3d93?mediaType=mp4"/>
    <s v="USD"/>
    <n v="62"/>
    <n v="17455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62"/>
    <n v="162"/>
    <n v="1"/>
    <n v="17455"/>
  </r>
  <r>
    <s v="https://www.snap.com/political-ads/asset/1e7674f6bc633b9408e19bbb5c97f7e0b1ebabf219691d2b403037ce8e782ca0?mediaType=png"/>
    <s v="CAD"/>
    <n v="110"/>
    <n v="45298"/>
    <s v="2019/06/04 21:25:55Z"/>
    <s v="2019/08/08 06:59:59Z"/>
    <s v="The Aber Group"/>
    <m/>
    <s v="Plan International Canada"/>
    <s v="FEMALE"/>
    <s v="21-34"/>
    <s v="canada"/>
    <m/>
    <s v="Advocates &amp; Activists,Beauty Mavens,Fashion &amp; Style Gurus,Parents &amp; Family-Focused,Philanthropists,Women's Lifestyle"/>
    <m/>
    <s v="en"/>
    <d v="2019-06-04T00:00:00"/>
    <s v="2019/08/08"/>
    <s v="2019/08/08"/>
    <d v="2019-08-08T00:00:00"/>
    <n v="65"/>
    <x v="1"/>
    <n v="81.400000000000006"/>
    <n v="65"/>
    <n v="0"/>
    <n v="45298"/>
  </r>
  <r>
    <s v="https://www.snap.com/political-ads/asset/81babfafab33881484c5d7d46e63d310aa46b6e443df4401d6a7b76c57d98764?mediaType=mp4"/>
    <s v="GBP"/>
    <n v="448"/>
    <n v="221299"/>
    <s v="2019/11/18 06:00:00Z"/>
    <s v="2019/11/19 06:00:00Z"/>
    <s v="Vote For Your Future"/>
    <s v="General Election"/>
    <s v="Vote For Your Future"/>
    <m/>
    <s v="25-34"/>
    <s v="united kingdom"/>
    <m/>
    <s v="Advocates &amp; Activists"/>
    <s v="Provided by Advertiser"/>
    <m/>
    <d v="2019-11-18T00:00:00"/>
    <s v="2019/11/19"/>
    <s v="2019/11/19"/>
    <d v="2019-11-19T00:00:00"/>
    <n v="1"/>
    <x v="0"/>
    <n v="577.92000000000007"/>
    <n v="1"/>
    <n v="1"/>
    <n v="221299"/>
  </r>
  <r>
    <s v="https://www.snap.com/political-ads/asset/b484e4f33bf8b0b75121b40ecb0003ca9bbf92a5c0931e3f7bbb693d304c735e?mediaType=mov"/>
    <s v="EUR"/>
    <n v="2085"/>
    <n v="1391685"/>
    <s v="2019/05/10 15:59:23Z"/>
    <s v="2019/05/21 21:59:59Z"/>
    <s v="Ogilvy Group SA-NV"/>
    <m/>
    <s v="European Parliament"/>
    <m/>
    <s v="17-24"/>
    <s v="germany"/>
    <m/>
    <s v="Political News Watchers"/>
    <s v="Provided by Advertiser"/>
    <m/>
    <d v="2019-05-10T00:00:00"/>
    <s v="2019/05/21"/>
    <s v="2019/05/21"/>
    <d v="2019-05-21T00:00:00"/>
    <n v="11"/>
    <x v="3"/>
    <n v="2293.5"/>
    <n v="11"/>
    <n v="0"/>
    <n v="1391685"/>
  </r>
  <r>
    <s v="https://www.snap.com/political-ads/asset/5da8baa00ea18e6a84d0bf6f7f8df82ec3c3047c5dc791b183358b32674fbbbc?mediaType=png"/>
    <s v="USD"/>
    <n v="466"/>
    <n v="282718"/>
    <s v="2019/03/12 06:21:58Z"/>
    <s v="2019/03/17 14:21:58Z"/>
    <s v="Flater_q8"/>
    <m/>
    <s v="Paid for by khaled alanezi"/>
    <m/>
    <s v="17+"/>
    <s v="kuwait"/>
    <s v="Al Kuwayt,Hawalli,Al Farwaniyah,Al Jahrah"/>
    <m/>
    <s v="Provided by Advertiser"/>
    <m/>
    <d v="2019-03-12T00:00:00"/>
    <s v="2019/03/17"/>
    <s v="2019/03/17"/>
    <d v="2019-03-17T00:00:00"/>
    <n v="5"/>
    <x v="1"/>
    <n v="466"/>
    <n v="5"/>
    <n v="0"/>
    <n v="282718"/>
  </r>
  <r>
    <s v="https://www.snap.com/political-ads/asset/4560a0fb9e5ddd5ac988ff4a16d52f0d4fcbb123d800851c7b61ca62219c947f?mediaType=mp4"/>
    <s v="USD"/>
    <n v="1557"/>
    <n v="405227"/>
    <s v="2019/11/09 21:00:00Z"/>
    <s v="2019/11/18 00:00:00Z"/>
    <s v="Realtime Media"/>
    <s v="Republican National Committee"/>
    <s v="Republican National Committee"/>
    <m/>
    <s v="18+"/>
    <s v="united states"/>
    <s v="Louisiana"/>
    <s v="News Watchers,Political News Watchers,TV Viewers (News)"/>
    <s v="Provided by Advertiser"/>
    <m/>
    <d v="2019-11-09T00:00:00"/>
    <s v="2019/11/18"/>
    <s v="2019/11/18"/>
    <d v="2019-11-18T00:00:00"/>
    <n v="9"/>
    <x v="0"/>
    <n v="1557"/>
    <n v="9"/>
    <n v="1"/>
    <n v="405227"/>
  </r>
  <r>
    <s v="https://www.snap.com/political-ads/asset/ebdc6fa7396010ba3fc9f3ba7f5832cb3c11d4d825734cd866a56dcc3d442214?mediaType=mp4"/>
    <s v="USD"/>
    <n v="47"/>
    <n v="13997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7"/>
    <n v="162"/>
    <n v="1"/>
    <n v="13997"/>
  </r>
  <r>
    <s v="https://www.snap.com/political-ads/asset/74268f904d058c2bb19cfee530a2e7bc224ae86fa16923605c91207627c6e74e?mediaType=jpg"/>
    <s v="USD"/>
    <n v="1529"/>
    <n v="180887"/>
    <s v="2019/05/17 18:00:00Z"/>
    <s v="2019/06/06 03:59:00Z"/>
    <s v="Unilever US - 360i"/>
    <m/>
    <s v="Ben &amp; Jerry's"/>
    <m/>
    <s v="18+"/>
    <s v="united states"/>
    <m/>
    <m/>
    <m/>
    <m/>
    <d v="2019-05-17T00:00:00"/>
    <s v="2019/06/06"/>
    <s v="2019/06/06"/>
    <d v="2019-06-06T00:00:00"/>
    <n v="20"/>
    <x v="2"/>
    <n v="1529"/>
    <n v="20"/>
    <n v="0"/>
    <n v="180887"/>
  </r>
  <r>
    <s v="https://www.snap.com/political-ads/asset/e1ecb42f82521e775b5250787aa96dee79bd08a4199cbac55841f3e8e9862d23?mediaType=mp4"/>
    <s v="GBP"/>
    <n v="13"/>
    <n v="7011"/>
    <s v="2019/11/25 00:20:08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011"/>
  </r>
  <r>
    <s v="https://www.snap.com/political-ads/asset/67fa86288de14d2c0fb5a64d6b327515f8e431b760eaaf3417437085959ad097?mediaType=mp4"/>
    <s v="USD"/>
    <n v="9"/>
    <n v="7160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9"/>
    <n v="110"/>
    <n v="1"/>
    <n v="7160"/>
  </r>
  <r>
    <s v="https://www.snap.com/political-ads/asset/bcbda396ccbf1e9d135aae43b3c1cfd40e7d7b68eff838db0b2cb51e873dda89?mediaType=mp4"/>
    <s v="USD"/>
    <n v="1769"/>
    <n v="628814"/>
    <s v="2019/03/01 18:15:07Z"/>
    <s v="2019/03/18 20:15:10Z"/>
    <s v="Blueprint Interactive"/>
    <m/>
    <s v="ACT NOW ON CLIMATE"/>
    <m/>
    <s v="18+"/>
    <s v="united states"/>
    <m/>
    <s v="Green Living Enthusiasts"/>
    <s v="Provided by Advertiser"/>
    <s v="en"/>
    <d v="2019-03-01T00:00:00"/>
    <s v="2019/03/18"/>
    <s v="2019/03/18"/>
    <d v="2019-03-18T00:00:00"/>
    <n v="17"/>
    <x v="0"/>
    <n v="1769"/>
    <n v="17"/>
    <n v="1"/>
    <n v="628814"/>
  </r>
  <r>
    <s v="https://www.snap.com/political-ads/asset/1f19a2d56ea58b55fb396888459aa9bc81b9319ee15fa7744cca656dbc00aa7d?mediaType=mov"/>
    <s v="CAD"/>
    <n v="253"/>
    <n v="87849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3"/>
    <n v="187.22"/>
    <n v="66"/>
    <n v="0"/>
    <n v="87849"/>
  </r>
  <r>
    <s v="https://www.snap.com/political-ads/asset/6fb93118581d3b9ba3c0d00bf2075124889ed1f3b98c0c4992f2f366ef643b3f?mediaType=mp4"/>
    <s v="GBP"/>
    <n v="29"/>
    <n v="9899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37.410000000000004"/>
    <n v="3"/>
    <n v="1"/>
    <n v="9899"/>
  </r>
  <r>
    <s v="https://www.snap.com/political-ads/asset/d5e47b08e7cf758cc045ae6c04d130eda490387149e707554376cfd66c409aa3?mediaType=mp4"/>
    <s v="USD"/>
    <n v="74"/>
    <n v="8660"/>
    <s v="2019/04/25 14:00:08Z"/>
    <s v="2019/05/01 03:59:59Z"/>
    <s v="Authentic Campaigns Inc"/>
    <m/>
    <s v="Kamala Harris For The People"/>
    <m/>
    <s v="25+"/>
    <s v="united states"/>
    <m/>
    <m/>
    <m/>
    <m/>
    <d v="2019-04-25T00:00:00"/>
    <s v="2019/05/01"/>
    <s v="2019/05/01"/>
    <d v="2019-05-01T00:00:00"/>
    <n v="6"/>
    <x v="0"/>
    <n v="74"/>
    <n v="6"/>
    <n v="1"/>
    <n v="8660"/>
  </r>
  <r>
    <s v="https://www.snap.com/political-ads/asset/fe17941a654cc439351f2e0df2e3a7dced82242b41b47112e0e620e024d08e75?mediaType=mp4"/>
    <s v="CAD"/>
    <n v="339"/>
    <n v="295062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250.85999999999999"/>
    <n v="66"/>
    <n v="1"/>
    <n v="295062"/>
  </r>
  <r>
    <s v="https://www.snap.com/political-ads/asset/465b8307760ca41e4f7653465bcdd822dcd69a9cd9d36bee598107e3cf0a24a0?mediaType=png"/>
    <s v="USD"/>
    <n v="408"/>
    <n v="56663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408"/>
    <n v="20"/>
    <n v="0"/>
    <n v="56663"/>
  </r>
  <r>
    <s v="https://www.snap.com/political-ads/asset/66fedc5efba88e33a4f55ce944276d19440a1fb5fec477966e67e2764dde0123?mediaType=mp4"/>
    <s v="CAD"/>
    <n v="770"/>
    <n v="490141"/>
    <s v="2019/12/15 22:02:00Z"/>
    <s v="2020/02/14 22:02:06Z"/>
    <s v="Point Blank Creative"/>
    <m/>
    <s v="Action Canada SHR"/>
    <s v="MALE"/>
    <s v="20-23"/>
    <s v="canada"/>
    <m/>
    <m/>
    <s v="Provided by Advertiser"/>
    <s v="en"/>
    <d v="2019-12-15T00:00:00"/>
    <s v="2020/02/14"/>
    <s v="2020/02/14"/>
    <d v="2020-02-14T00:00:00"/>
    <n v="61"/>
    <x v="0"/>
    <n v="569.79999999999995"/>
    <n v="61"/>
    <n v="1"/>
    <n v="490141"/>
  </r>
  <r>
    <s v="https://www.snap.com/political-ads/asset/c51c90aa9047e6b7191eaa49737635e109cc8a9cd4af576efc709340bd753ea0?mediaType=mp4"/>
    <s v="USD"/>
    <n v="728"/>
    <n v="285797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0"/>
    <n v="728"/>
    <n v="23"/>
    <n v="1"/>
    <n v="285797"/>
  </r>
  <r>
    <s v="https://www.snap.com/political-ads/asset/0f1fcf02663eb49b59cb737bea6f71a9b07bf6263fa2c6533ad9ad8274726ecc?mediaType=mp4"/>
    <s v="USD"/>
    <n v="6"/>
    <n v="1530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6"/>
    <n v="29"/>
    <n v="1"/>
    <n v="1530"/>
  </r>
  <r>
    <s v="https://www.snap.com/political-ads/asset/e0ee203b9fa3af0fa55fdd4f2e39a0d328c810a05795d27984f5881d9fbcd563?mediaType=png"/>
    <s v="USD"/>
    <n v="316"/>
    <n v="271067"/>
    <s v="2019/02/22 00:10:35Z"/>
    <s v="2019/02/28 00:09:48Z"/>
    <s v="Ù…Ø±Ø´Ø­ Ø§Ù„Ø¯Ø§Ø¦Ø±Ø© Ø§Ù„Ø«Ø§Ù„Ø«Ø© : Ù…Ø­Ù…Ø¯ Ø·Ù„Ø§Ù„ Ø§Ù„Ø³Ø¹ÙŠØ¯"/>
    <m/>
    <s v="Mohammed AlSaeed"/>
    <m/>
    <m/>
    <s v="kuwait"/>
    <m/>
    <m/>
    <s v="Provided by Advertiser"/>
    <m/>
    <d v="2019-02-22T00:00:00"/>
    <s v="2019/02/28"/>
    <s v="2019/02/28"/>
    <d v="2019-02-28T00:00:00"/>
    <n v="6"/>
    <x v="1"/>
    <n v="316"/>
    <n v="6"/>
    <n v="0"/>
    <n v="271067"/>
  </r>
  <r>
    <s v="https://www.snap.com/political-ads/asset/9a59f9f655f0f346d3d34ab2fc9216348c6c3ed04f798ea86975db36c5a77637?mediaType=mp4"/>
    <s v="USD"/>
    <n v="599"/>
    <n v="175160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99"/>
    <n v="162"/>
    <n v="1"/>
    <n v="175160"/>
  </r>
  <r>
    <s v="https://www.snap.com/political-ads/asset/edfdedc985ca9017d286028f018ca60e390a30b2d1f8bd265e29483cbc9da280?mediaType=mp4"/>
    <s v="USD"/>
    <n v="57"/>
    <n v="2696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57"/>
    <n v="164"/>
    <n v="1"/>
    <n v="26960"/>
  </r>
  <r>
    <s v="https://www.snap.com/political-ads/asset/c69e7fc2ca3285468015694b2ff7f6098ef0cb070005047784b6f4c9411bfcc0?mediaType=mp4"/>
    <s v="USD"/>
    <n v="570"/>
    <n v="186618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570"/>
    <n v="30"/>
    <n v="1"/>
    <n v="186618"/>
  </r>
  <r>
    <s v="https://www.snap.com/political-ads/asset/d4448b10e0182d1e0a72de48ad81a2cabc26ba07b9f5d4828bdfd265c471ab15?mediaType=mp4"/>
    <s v="GBP"/>
    <n v="396"/>
    <n v="336374"/>
    <s v="2019/11/25 15:00:00Z"/>
    <s v="2020/01/16 07:59:00Z"/>
    <s v="Republic of Media Ltd."/>
    <m/>
    <s v="Scottish Government"/>
    <m/>
    <s v="16-18"/>
    <s v="united kingdom"/>
    <m/>
    <m/>
    <s v="Provided by Advertiser"/>
    <m/>
    <d v="2019-11-25T00:00:00"/>
    <s v="2020/01/16"/>
    <s v="2020/01/16"/>
    <d v="2020-01-16T00:00:00"/>
    <n v="52"/>
    <x v="0"/>
    <n v="510.84000000000003"/>
    <n v="52"/>
    <n v="1"/>
    <n v="336374"/>
  </r>
  <r>
    <s v="https://www.snap.com/political-ads/asset/d1f8a0014efd4c9032a629e8793f4325745285a9ea83cb2df8110f43de3855ba?mediaType=mp4"/>
    <s v="USD"/>
    <n v="500"/>
    <n v="186407"/>
    <s v="2019/05/05 15:00:00Z"/>
    <s v="2019/05/05 23:00:00Z"/>
    <s v="UFCW 21"/>
    <m/>
    <s v="UFCW 21"/>
    <m/>
    <s v="21+"/>
    <s v="united states"/>
    <m/>
    <s v="Political News Watchers,Running Enthusiasts,Vegans &amp; Organic Foodies,Wellness &amp; Healthy Lifestyle"/>
    <s v="Provided by Advertiser"/>
    <m/>
    <d v="2019-05-05T00:00:00"/>
    <s v="2019/05/05"/>
    <s v="2019/05/05"/>
    <d v="2019-05-05T00:00:00"/>
    <n v="0"/>
    <x v="0"/>
    <n v="500"/>
    <n v="1"/>
    <n v="1"/>
    <n v="186407"/>
  </r>
  <r>
    <s v="https://www.snap.com/political-ads/asset/03fe78eb17c0c033678668f561eaf8a03c2dd6441fdcd8fc03793493ea8883bd?mediaType=jpg"/>
    <s v="CAD"/>
    <n v="23"/>
    <n v="65503"/>
    <s v="2019/11/14 14:49:54Z"/>
    <s v="2020/01/15 14:27:44Z"/>
    <s v="Canadian Wildlife Federation"/>
    <m/>
    <s v="Canadian Wildlife Federation"/>
    <s v="MALE"/>
    <s v="18-30"/>
    <s v="canada"/>
    <s v="Alberta,Manitoba,British Columbia,Newfoundland and Labrador,New Brunswick,Northwest Territories,Nova Scotia,Nunavut,Prince Edward Island,Saskatchewan,Yukon Territory,Quebec"/>
    <s v="Adventure Seekers,Advocates &amp; Activists,Green Living Enthusiasts,High Schoolers,Math &amp; Science Enthusiasts,Outdoor &amp; Nature Enthusiasts,Pet &amp; Animal Lovers,Worldly Travelers"/>
    <s v="Provided by Advertiser"/>
    <s v="en"/>
    <d v="2019-11-14T00:00:00"/>
    <s v="2020/01/15"/>
    <s v="2020/01/15"/>
    <d v="2020-01-15T00:00:00"/>
    <n v="62"/>
    <x v="2"/>
    <n v="17.02"/>
    <n v="62"/>
    <n v="0"/>
    <n v="65503"/>
  </r>
  <r>
    <s v="https://www.snap.com/political-ads/asset/a66eff94b15918e079e0854671a67ec5da82d804c82b2ddcdd67b14a942fc297?mediaType=mp4"/>
    <s v="USD"/>
    <n v="152"/>
    <n v="82236"/>
    <s v="2019/10/25 17:27:50Z"/>
    <s v="2019/10/31 17:27:50Z"/>
    <s v="AmÃ©lie Company"/>
    <m/>
    <s v="City of Denver"/>
    <m/>
    <s v="18-"/>
    <s v="united states"/>
    <s v="Colorado"/>
    <m/>
    <s v="Provided by Advertiser"/>
    <m/>
    <d v="2019-10-25T00:00:00"/>
    <s v="2019/10/31"/>
    <s v="2019/10/31"/>
    <d v="2019-10-31T00:00:00"/>
    <n v="6"/>
    <x v="0"/>
    <n v="152"/>
    <n v="6"/>
    <n v="1"/>
    <n v="82236"/>
  </r>
  <r>
    <s v="https://www.snap.com/political-ads/asset/05823b24874548aceb42e183db54a64c5c75b69d2d395bf82e232cd3b303423c?mediaType=mp4"/>
    <s v="USD"/>
    <n v="535"/>
    <n v="155832"/>
    <s v="2019/07/25 19:46:29Z"/>
    <m/>
    <s v="Realtime Media"/>
    <m/>
    <s v="Trump MAGA Committee"/>
    <m/>
    <s v="24+"/>
    <s v="united states"/>
    <m/>
    <m/>
    <m/>
    <m/>
    <d v="2019-07-25T00:00:00"/>
    <s v=""/>
    <s v="2020/02/28"/>
    <d v="2020-02-28T00:00:00"/>
    <n v="218"/>
    <x v="0"/>
    <n v="535"/>
    <n v="218"/>
    <n v="1"/>
    <n v="155832"/>
  </r>
  <r>
    <s v="https://www.snap.com/political-ads/asset/64bab9624ce248525bbb225f58eb04191b812910e3799c25c88722197f206fd5?mediaType=png"/>
    <s v="USD"/>
    <n v="4"/>
    <n v="946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"/>
    <n v="177"/>
    <n v="0"/>
    <n v="946"/>
  </r>
  <r>
    <s v="https://www.snap.com/political-ads/asset/7315e347b64b6086176d395369bc8be944ff43bafe5d9407181ccdd6c00c5846?mediaType=mp4"/>
    <s v="EUR"/>
    <n v="2"/>
    <n v="579"/>
    <s v="2019/08/29 08:34:34Z"/>
    <s v="2019/09/05 08:34:34Z"/>
    <s v="Geelmuyden Kiese AS"/>
    <m/>
    <s v="Nye Drammen kommune"/>
    <m/>
    <s v="18+"/>
    <s v="norway"/>
    <m/>
    <m/>
    <s v="Provided by Advertiser"/>
    <m/>
    <d v="2019-08-29T00:00:00"/>
    <s v="2019/09/05"/>
    <s v="2019/09/05"/>
    <d v="2019-09-05T00:00:00"/>
    <n v="7"/>
    <x v="0"/>
    <n v="2.2000000000000002"/>
    <n v="7"/>
    <n v="1"/>
    <n v="579"/>
  </r>
  <r>
    <s v="https://www.snap.com/political-ads/asset/102ed332cafdd4526cd7aef4aaa9ada53920cd52e11d9ba3d66fdd1abb01c0c6?mediaType=mp4"/>
    <s v="CAD"/>
    <n v="152"/>
    <n v="70248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112.48"/>
    <n v="93"/>
    <n v="1"/>
    <n v="70248"/>
  </r>
  <r>
    <s v="https://www.snap.com/political-ads/asset/12f1c579786a1f64c77266c384b2a1672f3b6bc504167e662360aacc979e27b4?mediaType=mp4"/>
    <s v="GBP"/>
    <n v="616"/>
    <n v="246659"/>
    <s v="2019/11/19 06:00:00Z"/>
    <s v="2019/11/20 06:00:00Z"/>
    <s v="Vote For Your Future"/>
    <s v="General Election"/>
    <s v="Vote For Your Future"/>
    <m/>
    <s v="25-34"/>
    <s v="united kingdom"/>
    <m/>
    <m/>
    <s v="Provided by Advertiser"/>
    <m/>
    <d v="2019-11-19T00:00:00"/>
    <s v="2019/11/20"/>
    <s v="2019/11/20"/>
    <d v="2019-11-20T00:00:00"/>
    <n v="1"/>
    <x v="0"/>
    <n v="794.64"/>
    <n v="1"/>
    <n v="1"/>
    <n v="246659"/>
  </r>
  <r>
    <s v="https://www.snap.com/political-ads/asset/4a68abcf7790d39ca50b2b3b301696ca11cead3c6b5f1d936f3799f2c203c366?mediaType=jpg"/>
    <s v="USD"/>
    <n v="2144"/>
    <n v="287309"/>
    <s v="2019/03/20 13:00:00Z"/>
    <s v="2019/04/04 03:59:59Z"/>
    <s v="Unilever US - 360i"/>
    <m/>
    <s v="Ben &amp; Jerry's"/>
    <m/>
    <s v="18+"/>
    <s v="united states"/>
    <m/>
    <s v="Advocates &amp; Activists"/>
    <m/>
    <s v="en"/>
    <d v="2019-03-20T00:00:00"/>
    <s v="2019/04/04"/>
    <s v="2019/04/04"/>
    <d v="2019-04-04T00:00:00"/>
    <n v="15"/>
    <x v="2"/>
    <n v="2144"/>
    <n v="15"/>
    <n v="0"/>
    <n v="287309"/>
  </r>
  <r>
    <s v="https://www.snap.com/political-ads/asset/1da3675550b8cde52c591af8c4da23a4fadd3d7b45cb9e44ea213b7d4c07b0a0?mediaType=mp4"/>
    <s v="USD"/>
    <n v="289"/>
    <n v="52065"/>
    <s v="2019/06/27 15:00:00Z"/>
    <s v="2019/07/30 05:59:59Z"/>
    <s v="Arena Online"/>
    <m/>
    <s v="One Nation"/>
    <m/>
    <m/>
    <s v="united states"/>
    <s v="Florida"/>
    <m/>
    <s v="Provided by Advertiser"/>
    <m/>
    <d v="2019-06-27T00:00:00"/>
    <s v="2019/07/30"/>
    <s v="2019/07/30"/>
    <d v="2019-07-30T00:00:00"/>
    <n v="33"/>
    <x v="0"/>
    <n v="289"/>
    <n v="33"/>
    <n v="1"/>
    <n v="52065"/>
  </r>
  <r>
    <s v="https://www.snap.com/political-ads/asset/07fcb01692f094d9a49cbc0ec3f5959d65cb7f20fb19e13c1b085544f4cabccf?mediaType=mp4;https://www.snap.com/political-ads/asset/d243a4bbbbeb84f40bd57497a75cbb78ce5d2bf9dbe3248146214762ab3d6e91?mediaType=mp4;https://www.snap.com/political-ads/asset/478d4e45c59ede108ae583ff7fb5c21a5612499315f5efefdf14df2029cd7386?mediaType=mp4;https://www.snap.com/political-ads/asset/56fc01ef02211f25c0f1f84ede77c50a7ab38c3e2981d8b877073c9603dcd4ea?mediaType=mp4"/>
    <s v="USD"/>
    <n v="354"/>
    <n v="406961"/>
    <s v="2019/03/21 14:10:38Z"/>
    <s v="2019/04/14 14:10:38Z"/>
    <s v="Southern Environmental Law Center"/>
    <m/>
    <s v="SELC"/>
    <m/>
    <m/>
    <s v="united states"/>
    <s v="Alabama,Georgia,Virginia,Tennessee,South Carolina,North Carolina"/>
    <s v="Adventure Seekers,Outdoor &amp; Nature Enthusiasts,Nature &amp; Outdoor Destinations,Outdoorsy Destinations"/>
    <s v="Provided by Advertiser"/>
    <m/>
    <d v="2019-03-21T00:00:00"/>
    <s v="2019/04/14"/>
    <s v="2019/04/14"/>
    <d v="2019-04-14T00:00:00"/>
    <n v="24"/>
    <x v="0"/>
    <n v="354"/>
    <n v="24"/>
    <n v="1"/>
    <n v="406961"/>
  </r>
  <r>
    <s v="https://www.snap.com/political-ads/asset/35a5c3de90b868ca9c16f1e56e527fab27de7519d8a02b58a01e6156fb6743ee?mediaType=mp4"/>
    <s v="EUR"/>
    <n v="939"/>
    <n v="394382"/>
    <s v="2019/11/18 06:23:41Z"/>
    <s v="2019/12/08 22:23:58Z"/>
    <s v="Reprise Media"/>
    <m/>
    <s v="Sundhedsstyrelsen"/>
    <s v="MALE"/>
    <s v="16-19"/>
    <s v="denmark"/>
    <m/>
    <m/>
    <s v="Provided by Advertiser"/>
    <m/>
    <d v="2019-11-18T00:00:00"/>
    <s v="2019/12/08"/>
    <s v="2019/12/08"/>
    <d v="2019-12-08T00:00:00"/>
    <n v="20"/>
    <x v="0"/>
    <n v="1032.9000000000001"/>
    <n v="20"/>
    <n v="1"/>
    <n v="394382"/>
  </r>
  <r>
    <s v="https://www.snap.com/political-ads/asset/88a65e82669d757dfd51619e50e19ccda2a66bdbd753a4a3170134cb0b77d30e?mediaType=mp4"/>
    <s v="GBP"/>
    <n v="94"/>
    <n v="50392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121.26"/>
    <n v="26"/>
    <n v="1"/>
    <n v="50392"/>
  </r>
  <r>
    <s v="https://www.snap.com/political-ads/asset/af3b796c8f9661fabe27dfa9cc6554b7f2a733369586918bf80bf19505aade48?mediaType=mp4"/>
    <s v="USD"/>
    <n v="188"/>
    <n v="60283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88"/>
    <n v="162"/>
    <n v="1"/>
    <n v="60283"/>
  </r>
  <r>
    <s v="https://www.snap.com/political-ads/asset/3acfee46a82f3c7bafc0dd4176f6d78240bf478c52d22c787dbe73406b6b68f4?mediaType=mp4"/>
    <s v="USD"/>
    <n v="1687"/>
    <n v="547660"/>
    <s v="2019/07/02 22:45:37Z"/>
    <s v="2019/07/31 22:45:37Z"/>
    <s v="AmÃ©lie Company"/>
    <m/>
    <s v="CDPHE"/>
    <m/>
    <s v="18+"/>
    <s v="united states"/>
    <s v="Colorado"/>
    <m/>
    <s v="Provided by Advertiser"/>
    <m/>
    <d v="2019-07-02T00:00:00"/>
    <s v="2019/07/31"/>
    <s v="2019/07/31"/>
    <d v="2019-07-31T00:00:00"/>
    <n v="29"/>
    <x v="0"/>
    <n v="1687"/>
    <n v="29"/>
    <n v="1"/>
    <n v="547660"/>
  </r>
  <r>
    <s v="https://www.snap.com/political-ads/asset/7315e347b64b6086176d395369bc8be944ff43bafe5d9407181ccdd6c00c5846?mediaType=mp4"/>
    <s v="EUR"/>
    <n v="4"/>
    <n v="1291"/>
    <s v="2019/08/28 08:46:40Z"/>
    <s v="2019/09/06 14:00:18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4.4000000000000004"/>
    <n v="9"/>
    <n v="1"/>
    <n v="1291"/>
  </r>
  <r>
    <s v="https://www.snap.com/political-ads/asset/21919500772739593395350fba94a655d22499367cca1212276b22e95459bd7f?mediaType=mp4"/>
    <s v="EUR"/>
    <n v="380"/>
    <n v="52332"/>
    <s v="2019/09/03 15:08:29Z"/>
    <s v="2019/09/08 21:06:36Z"/>
    <s v="Fremskrittspartiet"/>
    <m/>
    <s v="Fremskrittspartiet"/>
    <m/>
    <s v="18+"/>
    <s v="norway"/>
    <m/>
    <m/>
    <s v="Provided by Advertiser"/>
    <s v="nb"/>
    <d v="2019-09-03T00:00:00"/>
    <s v="2019/09/08"/>
    <s v="2019/09/08"/>
    <d v="2019-09-08T00:00:00"/>
    <n v="5"/>
    <x v="0"/>
    <n v="418.00000000000006"/>
    <n v="5"/>
    <n v="1"/>
    <n v="52332"/>
  </r>
  <r>
    <s v="https://www.snap.com/political-ads/asset/56277920a30e41a74d562cd213053f668c599a4f232e0d4e751fde3ed5006d63?mediaType=mp4"/>
    <s v="USD"/>
    <n v="122"/>
    <n v="43219"/>
    <s v="2019/08/04 17:11:05Z"/>
    <s v="2019/08/31 17:11:07Z"/>
    <s v="Avanza Advertising, LLC"/>
    <m/>
    <s v="Paid for by FLHSMV"/>
    <m/>
    <s v="18-34"/>
    <s v="united states"/>
    <s v="Florida"/>
    <s v="Automotive Enthusiasts,Do-It-Yourselfers,Comedy Fans,Family Genre Fans,Romance &amp; Rom-Com Fans,Superhero Film Fans,Burger Lovers,Candy &amp; Sweets Lovers,Cooking Enthusiasts,Fast Food Junkies,Pizza Lovers,Soft Drink Consumers,Casual &amp; Mobile Gamers,Home Decoristas,Parents &amp; Family-Focused,Pet &amp; Animal Lovers,Automotive Shoppers,Big Box Shoppers,Department Store Shoppers,Online Shoppers,Shopping Mall Shoppers,Toy Shoppers,American Football Fans,Baseball Fans,Basketball Fans,Techies &amp; Gadget Fans,Family Travelers,Theme Park Visitors,Wellness &amp; Healthy Lifestyle,Women's Lifestyle"/>
    <s v="Provided by Advertiser"/>
    <m/>
    <d v="2019-08-04T00:00:00"/>
    <s v="2019/08/31"/>
    <s v="2019/08/31"/>
    <d v="2019-08-31T00:00:00"/>
    <n v="27"/>
    <x v="0"/>
    <n v="122"/>
    <n v="27"/>
    <n v="1"/>
    <n v="43219"/>
  </r>
  <r>
    <s v="https://www.snap.com/political-ads/asset/77bd01f3deb09abd025311670b43b6be68223e086efa1981aa480e8a790df561?mediaType=png"/>
    <s v="USD"/>
    <n v="26"/>
    <n v="899"/>
    <s v="2019/11/29 08:00:01Z"/>
    <s v="2019/11/30 04:59:59Z"/>
    <s v="Mediavest Spark"/>
    <m/>
    <s v="Recreational Equipment, Inc."/>
    <m/>
    <s v="18+"/>
    <s v="united states"/>
    <m/>
    <m/>
    <s v="Provided by Advertiser"/>
    <m/>
    <d v="2019-11-29T00:00:00"/>
    <s v="2019/11/30"/>
    <s v="2019/11/30"/>
    <d v="2019-11-30T00:00:00"/>
    <n v="1"/>
    <x v="1"/>
    <n v="26"/>
    <n v="1"/>
    <n v="0"/>
    <n v="899"/>
  </r>
  <r>
    <s v="https://www.snap.com/political-ads/asset/020b39608c9613ce2516987e089ca1b90754c378669bc7d1136c50dd4f41b37a?mediaType=mp4"/>
    <s v="CAD"/>
    <n v="289"/>
    <n v="80533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213.85999999999999"/>
    <n v="66"/>
    <n v="1"/>
    <n v="80533"/>
  </r>
  <r>
    <s v="https://www.snap.com/political-ads/asset/f7e763a4321c566aa482d0ff77a775c61bde8f12b460770969971d315569025f?mediaType=png"/>
    <s v="USD"/>
    <n v="43"/>
    <n v="15413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3"/>
    <n v="177"/>
    <n v="0"/>
    <n v="15413"/>
  </r>
  <r>
    <s v="https://www.snap.com/political-ads/asset/0141952a1bc4537b39f999226d7c43241f9ebaac3f7eecbcfd2ff3c03951a6b8?mediaType=png"/>
    <s v="USD"/>
    <n v="6"/>
    <n v="5508"/>
    <s v="2019/05/04 13:00:08Z"/>
    <s v="2019/05/05 03:59:48Z"/>
    <s v="Putting Kentucky First"/>
    <m/>
    <s v="Putting Kentucky First"/>
    <m/>
    <s v="18+"/>
    <s v="united states"/>
    <m/>
    <m/>
    <s v="Provided by Advertiser"/>
    <m/>
    <d v="2019-05-04T00:00:00"/>
    <s v="2019/05/05"/>
    <s v="2019/05/05"/>
    <d v="2019-05-05T00:00:00"/>
    <n v="1"/>
    <x v="1"/>
    <n v="6"/>
    <n v="1"/>
    <n v="0"/>
    <n v="5508"/>
  </r>
  <r>
    <s v="https://www.snap.com/political-ads/asset/81c3324a6d369df043ee0b997829909a172db03ea9e84c5c76787df5469b0db2?mediaType=mp4"/>
    <s v="USD"/>
    <n v="0"/>
    <n v="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2"/>
  </r>
  <r>
    <s v="https://www.snap.com/political-ads/asset/27b8e60bf8c0e3b10f7edba95fc33a167191f046a3a904f0e78468b505c2c220?mediaType=png"/>
    <s v="USD"/>
    <n v="8"/>
    <n v="4256"/>
    <s v="2019/05/14 16:26:46Z"/>
    <s v="2019/05/31 16:23:47Z"/>
    <s v="Warren for President"/>
    <m/>
    <s v="Warren for President"/>
    <m/>
    <s v="25+"/>
    <s v="united states"/>
    <m/>
    <s v="Green Living Enthusiasts"/>
    <m/>
    <s v="en"/>
    <d v="2019-05-14T00:00:00"/>
    <s v="2019/05/31"/>
    <s v="2019/05/31"/>
    <d v="2019-05-31T00:00:00"/>
    <n v="17"/>
    <x v="1"/>
    <n v="8"/>
    <n v="17"/>
    <n v="0"/>
    <n v="4256"/>
  </r>
  <r>
    <s v="https://www.snap.com/political-ads/asset/7dfb84616bf0d4230c81bf78f24940af82987319864af987c5e8151c94910ee4?mediaType=mp4"/>
    <s v="USD"/>
    <n v="42659"/>
    <n v="4443548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42659"/>
    <n v="191"/>
    <n v="1"/>
    <n v="4443548"/>
  </r>
  <r>
    <s v="https://www.snap.com/political-ads/asset/a237f5aa96736a5815e82b9d2bb78299006ace2bef69b68c1c18a6f3c9049217?mediaType=mp4"/>
    <s v="EUR"/>
    <n v="664"/>
    <n v="93586"/>
    <s v="2019/12/03 11:48:45Z"/>
    <s v="2019/12/31 11:48:45Z"/>
    <s v="Digital Opptur"/>
    <s v="Julegryta "/>
    <s v="Frelsesarmeen"/>
    <m/>
    <s v="35+"/>
    <s v="norway"/>
    <m/>
    <m/>
    <s v="Provided by Advertiser"/>
    <m/>
    <d v="2019-12-03T00:00:00"/>
    <s v="2019/12/31"/>
    <s v="2019/12/31"/>
    <d v="2019-12-31T00:00:00"/>
    <n v="28"/>
    <x v="0"/>
    <n v="730.40000000000009"/>
    <n v="28"/>
    <n v="1"/>
    <n v="93586"/>
  </r>
  <r>
    <s v="https://www.snap.com/political-ads/asset/1114b4c2fd3ec7dc446a8caeb0b3b5b9273944617ad867e62637a6666bc6b4de?mediaType=mp4"/>
    <s v="GBP"/>
    <n v="2499"/>
    <n v="2518412"/>
    <s v="2019/08/10 13:47:43Z"/>
    <s v="2019/10/28 14:47:43Z"/>
    <s v="Ardmore Advertising"/>
    <m/>
    <s v="Department of Justice NI"/>
    <m/>
    <m/>
    <s v="united kingdom"/>
    <s v="Belfast,Antrim and Newtownabbey,Lisburn and Castlereagh,Ards and North Down,Armagh Banbridge and Craigavon,Causeway Coast and Glens,Newry Mourne and Down,Fermanagh and Omagh"/>
    <m/>
    <s v="Provided by Advertiser"/>
    <m/>
    <d v="2019-08-10T00:00:00"/>
    <s v="2019/10/28"/>
    <s v="2019/10/28"/>
    <d v="2019-10-28T00:00:00"/>
    <n v="79"/>
    <x v="0"/>
    <n v="3223.71"/>
    <n v="79"/>
    <n v="1"/>
    <n v="2518412"/>
  </r>
  <r>
    <s v="https://www.snap.com/political-ads/asset/bfe9cbd3d2030b8791a167ec87b72ed9fa7792f8b8918342005915fd7900ddd8?mediaType=mp4"/>
    <s v="EUR"/>
    <n v="6500"/>
    <n v="6109078"/>
    <s v="2019/04/02 23:00:00Z"/>
    <s v="2019/05/16 20:21:56Z"/>
    <s v="Socialyse (EUR)"/>
    <m/>
    <s v="BMVIT"/>
    <m/>
    <s v="15-17"/>
    <s v="austria"/>
    <m/>
    <m/>
    <s v="Provided by Advertiser"/>
    <s v="de"/>
    <d v="2019-04-02T00:00:00"/>
    <s v="2019/05/16"/>
    <s v="2019/05/16"/>
    <d v="2019-05-16T00:00:00"/>
    <n v="44"/>
    <x v="0"/>
    <n v="7150.0000000000009"/>
    <n v="44"/>
    <n v="1"/>
    <n v="6109078"/>
  </r>
  <r>
    <s v="https://www.snap.com/political-ads/asset/304a3189652c758b2d2f0318659ffb65d128f7c76dc60be24ba91000c3dd7c08?mediaType=mp4"/>
    <s v="EUR"/>
    <n v="138"/>
    <n v="397439"/>
    <s v="2019/12/28 11:37:41Z"/>
    <s v="2020/01/10 11:37:41Z"/>
    <s v="Campax"/>
    <s v="Aebischer"/>
    <s v="Campax Community"/>
    <m/>
    <m/>
    <s v="switzerland"/>
    <m/>
    <s v="Political News Watchers,Pet &amp; Animal Lovers,Philanthropists"/>
    <s v="Provided by Advertiser"/>
    <s v="fr"/>
    <d v="2019-12-28T00:00:00"/>
    <s v="2020/01/10"/>
    <s v="2020/01/10"/>
    <d v="2020-01-10T00:00:00"/>
    <n v="13"/>
    <x v="0"/>
    <n v="151.80000000000001"/>
    <n v="13"/>
    <n v="1"/>
    <n v="397439"/>
  </r>
  <r>
    <s v="https://www.snap.com/political-ads/asset/b0f915c4eae355dd4b966090596ac2e7b5fa125f2ba52564e00b92d9e2f95b8f?mediaType=mp4"/>
    <s v="GBP"/>
    <n v="300"/>
    <n v="186496"/>
    <s v="2019/10/26 09:06:52Z"/>
    <s v="2019/10/30 10:04:51Z"/>
    <s v="Vote For Your Future"/>
    <s v="General Election"/>
    <s v="Vote For Your Future"/>
    <m/>
    <s v="18-25"/>
    <s v="united kingdom"/>
    <m/>
    <s v="Advocates &amp; Activists,Hipsters &amp; Trendsetters,Political News Watchers"/>
    <s v="Provided by Advertiser"/>
    <m/>
    <d v="2019-10-26T00:00:00"/>
    <s v="2019/10/30"/>
    <s v="2019/10/30"/>
    <d v="2019-10-30T00:00:00"/>
    <n v="4"/>
    <x v="0"/>
    <n v="387"/>
    <n v="4"/>
    <n v="1"/>
    <n v="186496"/>
  </r>
  <r>
    <s v="https://www.snap.com/political-ads/asset/b9f2db75c0603906b8877e23eb70f7438b2b26c224e755c0ba8c0a3d0da1276e?mediaType=mp4"/>
    <s v="USD"/>
    <n v="21"/>
    <n v="9091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1"/>
    <n v="164"/>
    <n v="1"/>
    <n v="9091"/>
  </r>
  <r>
    <s v="https://www.snap.com/political-ads/asset/90dfe3af1ca5b92b25445726dd375dcdd50313198bd36f7a0aac4f7074f149b4?mediaType=mp4"/>
    <s v="GBP"/>
    <n v="14"/>
    <n v="7820"/>
    <s v="2019/11/25 00:25:3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7820"/>
  </r>
  <r>
    <s v="https://www.snap.com/political-ads/asset/f058dd4aa9c18efbdbd47e975ec20bdb62a9ceb525c91debf3c27bd55bae4f17?mediaType=mp4"/>
    <s v="USD"/>
    <n v="6893"/>
    <n v="3251748"/>
    <s v="2019/09/27 12:35:48Z"/>
    <s v="2019/10/05 14:00:00Z"/>
    <s v="Around The Clock"/>
    <m/>
    <s v="Federal National Council"/>
    <m/>
    <s v="18+"/>
    <s v="united arab emirates"/>
    <m/>
    <s v="Film &amp; TV Fans,Superhero Film Fans,Men's Lifestyle,News Watchers,Wellness &amp; Healthy Lifestyle,Women's Lifestyle"/>
    <s v="Provided by Advertiser"/>
    <s v="ar"/>
    <d v="2019-09-27T00:00:00"/>
    <s v="2019/10/05"/>
    <s v="2019/10/05"/>
    <d v="2019-10-05T00:00:00"/>
    <n v="8"/>
    <x v="0"/>
    <n v="6893"/>
    <n v="8"/>
    <n v="1"/>
    <n v="3251748"/>
  </r>
  <r>
    <s v="https://www.snap.com/political-ads/asset/3d16d20cc04787cc170ddc50487edfe79777655fdc56e4fcebd81d8864053295?mediaType=mp4"/>
    <s v="EUR"/>
    <n v="140"/>
    <n v="115443"/>
    <s v="2019/11/10 19:41:30Z"/>
    <s v="2019/11/17 19:41:30Z"/>
    <s v="Campax"/>
    <s v="Marionna Schlatter"/>
    <s v="Campax Community"/>
    <m/>
    <s v="18+"/>
    <s v="switzerland"/>
    <s v="Zurich"/>
    <m/>
    <s v="Provided by Advertiser"/>
    <s v="de"/>
    <d v="2019-11-10T00:00:00"/>
    <s v="2019/11/17"/>
    <s v="2019/11/17"/>
    <d v="2019-11-17T00:00:00"/>
    <n v="7"/>
    <x v="0"/>
    <n v="154"/>
    <n v="7"/>
    <n v="1"/>
    <n v="115443"/>
  </r>
  <r>
    <s v="https://www.snap.com/political-ads/asset/0d73cdb476c11d429d864db69bdb8931b389374d9902deffe559da5f316d8156?mediaType=mp4"/>
    <s v="USD"/>
    <n v="1302"/>
    <n v="585053"/>
    <s v="2019/11/06 22:30:22Z"/>
    <s v="2020/01/31 20:18:22Z"/>
    <s v="Blueprint Interactive"/>
    <m/>
    <s v="Conservation Colorado"/>
    <s v="FEMALE"/>
    <s v="18+"/>
    <s v="united states"/>
    <s v="Colorado"/>
    <m/>
    <s v="Provided by Advertiser"/>
    <m/>
    <d v="2019-11-06T00:00:00"/>
    <s v="2020/01/31"/>
    <s v="2020/01/31"/>
    <d v="2020-01-31T00:00:00"/>
    <n v="86"/>
    <x v="0"/>
    <n v="1302"/>
    <n v="86"/>
    <n v="1"/>
    <n v="585053"/>
  </r>
  <r>
    <s v="https://www.snap.com/political-ads/asset/069b137894d6cdd46c73979c1b59c5510088da1d91225b335b00b10d9ebb370e?mediaType=mp4;https://www.snap.com/political-ads/asset/9b894ed58a79c63375dc7bb7ad74a5104ca6e72f7334c3e2fc256d10e01dcb62?mediaType=mp4;https://www.snap.com/political-ads/asset/7a9eae8262d4f72fb48d945e2e9de6471ab4110b51a1079b3dfd16d5e179cebf?mediaType=mp4"/>
    <s v="EUR"/>
    <n v="765"/>
    <n v="1285900"/>
    <s v="2019/04/25 13:24:07Z"/>
    <s v="2019/05/02 13:24:09Z"/>
    <s v="Viva Media AB"/>
    <m/>
    <s v="Sverige fÃ¶r UNHCR"/>
    <s v="FEMALE"/>
    <s v="18-24"/>
    <s v="sweden"/>
    <m/>
    <s v="Arts &amp; Culture Mavens,Bookworms &amp; Avid Readers,Collegiates,News Watchers,Outdoor &amp; Nature Enthusiasts,Parents &amp; Family-Focused,Philanthropists,Political News Watchers"/>
    <s v="Provided by Advertiser"/>
    <s v="sv"/>
    <d v="2019-04-25T00:00:00"/>
    <s v="2019/05/02"/>
    <s v="2019/05/02"/>
    <d v="2019-05-02T00:00:00"/>
    <n v="7"/>
    <x v="0"/>
    <n v="841.50000000000011"/>
    <n v="7"/>
    <n v="1"/>
    <n v="1285900"/>
  </r>
  <r>
    <s v="https://www.snap.com/political-ads/asset/8f4c0b0ca36cbe78079d63d20d3bad293a379a61fee263805bd07080f1a697f1?mediaType=mp4"/>
    <s v="GBP"/>
    <n v="662"/>
    <n v="334833"/>
    <s v="2019/11/11 00:00:01Z"/>
    <s v="2019/11/30 23:59:00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1-11T00:00:00"/>
    <s v="2019/11/30"/>
    <s v="2019/11/30"/>
    <d v="2019-11-30T00:00:00"/>
    <n v="19"/>
    <x v="0"/>
    <n v="853.98"/>
    <n v="19"/>
    <n v="1"/>
    <n v="334833"/>
  </r>
  <r>
    <s v="https://www.snap.com/political-ads/asset/48364039b5978dcd1703062c4d1344bdf828d6d92544d81c19d3edf54c6f4dea?mediaType=jpg"/>
    <s v="EUR"/>
    <n v="150"/>
    <n v="37625"/>
    <s v="2019/11/30 23:00:00Z"/>
    <s v="2019/12/01 22:59:59Z"/>
    <s v="DNB Bank ASA"/>
    <m/>
    <s v="DNB"/>
    <m/>
    <s v="18+"/>
    <s v="norway"/>
    <m/>
    <m/>
    <s v="Provided by Advertiser"/>
    <m/>
    <d v="2019-11-30T00:00:00"/>
    <s v="2019/12/01"/>
    <s v="2019/12/01"/>
    <d v="2019-12-01T00:00:00"/>
    <n v="1"/>
    <x v="2"/>
    <n v="165"/>
    <n v="1"/>
    <n v="0"/>
    <n v="37625"/>
  </r>
  <r>
    <s v="https://www.snap.com/political-ads/asset/e5b69f5c1196674787d46ac674f6a1e8a22de96a24997c65abf12e347cd179b7?mediaType=mp4"/>
    <s v="EUR"/>
    <n v="1410"/>
    <n v="2656979"/>
    <s v="2019/08/14 23:00:00Z"/>
    <s v="2019/09/18 22:59:59Z"/>
    <s v="Dentsu Aegis Network Ireland"/>
    <m/>
    <s v="RTE"/>
    <m/>
    <s v="17-"/>
    <s v="ireland"/>
    <m/>
    <m/>
    <s v="Provided by Advertiser"/>
    <m/>
    <d v="2019-08-14T00:00:00"/>
    <s v="2019/09/18"/>
    <s v="2019/09/18"/>
    <d v="2019-09-18T00:00:00"/>
    <n v="35"/>
    <x v="0"/>
    <n v="1551.0000000000002"/>
    <n v="35"/>
    <n v="1"/>
    <n v="2656979"/>
  </r>
  <r>
    <s v="https://www.snap.com/political-ads/asset/94e841419fd99b223859be465b3a4b8fc9dd55d4277367867d93847df6394434?mediaType=mp4"/>
    <s v="GBP"/>
    <n v="10"/>
    <n v="5187"/>
    <s v="2019/11/26 00:00:5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2.9"/>
    <n v="1"/>
    <n v="1"/>
    <n v="5187"/>
  </r>
  <r>
    <s v="https://www.snap.com/political-ads/asset/faf3f807b6ccc5b3594e3bdec0888465f1d5e24816a8f69847ffe9187dbad096?mediaType=png"/>
    <s v="USD"/>
    <n v="123"/>
    <n v="16477"/>
    <s v="2019/05/08 16:00:00Z"/>
    <s v="2019/05/22 16:00:00Z"/>
    <s v="Middle Seat Consulting, LLC"/>
    <m/>
    <s v="Beto for America"/>
    <s v="MALE"/>
    <s v="18+"/>
    <s v="united states"/>
    <m/>
    <m/>
    <m/>
    <m/>
    <d v="2019-05-08T00:00:00"/>
    <s v="2019/05/22"/>
    <s v="2019/05/22"/>
    <d v="2019-05-22T00:00:00"/>
    <n v="14"/>
    <x v="1"/>
    <n v="123"/>
    <n v="14"/>
    <n v="0"/>
    <n v="16477"/>
  </r>
  <r>
    <s v="https://www.snap.com/political-ads/asset/70f945da3b87c562a9076463649e8e4f3b43ec8b61ade07269e09af081b86584?mediaType=mp4"/>
    <s v="CAD"/>
    <n v="3018"/>
    <n v="1043654"/>
    <s v="2019/05/01 04:00:00Z"/>
    <s v="2019/05/13 03:59:59Z"/>
    <s v="Cossette Media Inc"/>
    <m/>
    <s v="Gouvernement du Canada"/>
    <m/>
    <s v="18-24"/>
    <s v="canada"/>
    <m/>
    <m/>
    <s v="Provided by Advertiser"/>
    <s v="fr"/>
    <d v="2019-05-01T00:00:00"/>
    <s v="2019/05/13"/>
    <s v="2019/05/13"/>
    <d v="2019-05-13T00:00:00"/>
    <n v="12"/>
    <x v="0"/>
    <n v="2233.3200000000002"/>
    <n v="12"/>
    <n v="1"/>
    <n v="1043654"/>
  </r>
  <r>
    <s v="https://www.snap.com/political-ads/asset/87efb2ce684d2c10efc7c1e882245d0e1afcfd30d90695761f92df7f5f19e4d5?mediaType=mp4"/>
    <s v="AUD"/>
    <n v="250"/>
    <n v="127854"/>
    <s v="2019/07/09 04:15:10Z"/>
    <s v="2019/07/16 04:15:10Z"/>
    <s v="Department of Child Safety, Youth and Women"/>
    <m/>
    <s v="Dept Child Safety, Youth &amp; Women"/>
    <m/>
    <s v="17-"/>
    <s v="australia"/>
    <s v="Queensland"/>
    <m/>
    <s v="Provided by Advertiser"/>
    <m/>
    <d v="2019-07-09T00:00:00"/>
    <s v="2019/07/16"/>
    <s v="2019/07/16"/>
    <d v="2019-07-16T00:00:00"/>
    <n v="7"/>
    <x v="0"/>
    <n v="162.5"/>
    <n v="7"/>
    <n v="1"/>
    <n v="127854"/>
  </r>
  <r>
    <s v="https://www.snap.com/political-ads/asset/4f56d40c01da3d0a640ed683a08cf23fa1d0f7b23c2de2971839facadbe2a935?mediaType=mp4"/>
    <s v="USD"/>
    <n v="7389"/>
    <n v="1801030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7389"/>
    <n v="273"/>
    <n v="1"/>
    <n v="1801030"/>
  </r>
  <r>
    <s v="https://www.snap.com/political-ads/asset/8d415b34609ea8d276000bb49b741fa8b35bd292630c8a70647cb53502241708?mediaType=mp4"/>
    <s v="USD"/>
    <n v="4"/>
    <n v="1592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4"/>
    <n v="23"/>
    <n v="1"/>
    <n v="1592"/>
  </r>
  <r>
    <s v="https://www.snap.com/political-ads/asset/4cb22f579c4dd89435554722501d3bade83a9efd95551642ca3976e24e0b9259?mediaType=mov"/>
    <s v="USD"/>
    <n v="355"/>
    <n v="190682"/>
    <s v="2019/03/22 23:00:00Z"/>
    <s v="2019/03/31 23:00:00Z"/>
    <s v="Papaya design &amp; marketing"/>
    <m/>
    <s v="RÃ¸de Kors Oslo"/>
    <s v="FEMALE"/>
    <s v="18-30"/>
    <s v="norway"/>
    <s v="Oslo"/>
    <m/>
    <s v="Provided by Advertiser"/>
    <m/>
    <d v="2019-03-22T00:00:00"/>
    <s v="2019/03/31"/>
    <s v="2019/03/31"/>
    <d v="2019-03-31T00:00:00"/>
    <n v="9"/>
    <x v="3"/>
    <n v="355"/>
    <n v="9"/>
    <n v="0"/>
    <n v="190682"/>
  </r>
  <r>
    <s v="https://www.snap.com/political-ads/asset/acd5d696402ac0026dc55589c609366c5b006a0e66beb9ac7df83c0425997d63?mediaType=mp4"/>
    <s v="USD"/>
    <n v="324"/>
    <n v="99914"/>
    <s v="2019/07/18 16:32:14Z"/>
    <s v="2019/07/27 16:32:14Z"/>
    <s v="AmÃ©lie Company"/>
    <m/>
    <s v="CDPHE"/>
    <s v="FEMALE"/>
    <s v="34-"/>
    <s v="united states"/>
    <s v="Colorado"/>
    <m/>
    <m/>
    <m/>
    <d v="2019-07-18T00:00:00"/>
    <s v="2019/07/27"/>
    <s v="2019/07/27"/>
    <d v="2019-07-27T00:00:00"/>
    <n v="9"/>
    <x v="0"/>
    <n v="324"/>
    <n v="9"/>
    <n v="1"/>
    <n v="99914"/>
  </r>
  <r>
    <s v="https://www.snap.com/political-ads/asset/b3c3d9eb9001158664eb6b5e5df00a964e2ac4acd9a7dcb48e43fdc6439df536?mediaType=mp4"/>
    <s v="CAD"/>
    <n v="26927"/>
    <n v="13426964"/>
    <s v="2019/06/26 14:00:00Z"/>
    <s v="2019/10/01 03:00:00Z"/>
    <s v="PHD Canada"/>
    <m/>
    <s v="PHD Canada"/>
    <m/>
    <s v="19-34"/>
    <s v="canada"/>
    <s v="Ontario"/>
    <m/>
    <s v="Provided by Advertiser"/>
    <s v="en"/>
    <d v="2019-06-26T00:00:00"/>
    <s v="2019/10/01"/>
    <s v="2019/10/01"/>
    <d v="2019-10-01T00:00:00"/>
    <n v="97"/>
    <x v="0"/>
    <n v="19925.98"/>
    <n v="97"/>
    <n v="1"/>
    <n v="13426964"/>
  </r>
  <r>
    <s v="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"/>
    <s v="CAD"/>
    <n v="158"/>
    <n v="218931"/>
    <s v="2019/06/10 21:20:46Z"/>
    <s v="2019/08/08 06:59:59Z"/>
    <s v="The Aber Group"/>
    <m/>
    <s v="Plan International Canada"/>
    <m/>
    <s v="21+"/>
    <s v="canada"/>
    <m/>
    <s v="Arts &amp; Culture Maven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116.92"/>
    <n v="59"/>
    <n v="1"/>
    <n v="218931"/>
  </r>
  <r>
    <s v="https://www.snap.com/political-ads/asset/7ab22795fdbe26fa3a480724a8551773b90c699111f44820cb9c7cfb06245866?mediaType=png"/>
    <s v="USD"/>
    <n v="87"/>
    <n v="48186"/>
    <s v="2019/10/09 18:14:02Z"/>
    <s v="2019/10/14 17:50:52Z"/>
    <s v="Blueprint Interactive"/>
    <m/>
    <s v="National Education Association"/>
    <m/>
    <m/>
    <s v="united states"/>
    <s v="Alaska,Alabama,Arizona,South Dakota,North Dakota,New Mexico,North Carolina,Minnesota,Wisconsin,Florida,Oklahoma,Washington"/>
    <m/>
    <s v="Provided by Advertiser"/>
    <m/>
    <d v="2019-10-09T00:00:00"/>
    <s v="2019/10/14"/>
    <s v="2019/10/14"/>
    <d v="2019-10-14T00:00:00"/>
    <n v="5"/>
    <x v="1"/>
    <n v="87"/>
    <n v="5"/>
    <n v="0"/>
    <n v="48186"/>
  </r>
  <r>
    <s v="https://www.snap.com/political-ads/asset/e6d13876815e57cdfb6821ce83884d9e850aef04b24ac1da84f7a4f0b0cc45af?mediaType=jpg"/>
    <s v="USD"/>
    <n v="124"/>
    <n v="58691"/>
    <s v="2019/10/26 13:00:00Z"/>
    <s v="2019/11/05 05:59:59Z"/>
    <s v="BCom Solutions"/>
    <m/>
    <s v="Citizens for a Successful CB"/>
    <m/>
    <s v="18+"/>
    <s v="united states"/>
    <m/>
    <m/>
    <s v="Provided by Advertiser"/>
    <m/>
    <d v="2019-10-26T00:00:00"/>
    <s v="2019/11/05"/>
    <s v="2019/11/05"/>
    <d v="2019-11-05T00:00:00"/>
    <n v="10"/>
    <x v="2"/>
    <n v="124"/>
    <n v="10"/>
    <n v="0"/>
    <n v="58691"/>
  </r>
  <r>
    <s v="https://www.snap.com/political-ads/asset/90dfe3af1ca5b92b25445726dd375dcdd50313198bd36f7a0aac4f7074f149b4?mediaType=mp4"/>
    <s v="GBP"/>
    <n v="12"/>
    <n v="6670"/>
    <s v="2019/11/25 12:07:2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5.48"/>
    <n v="1"/>
    <n v="1"/>
    <n v="6670"/>
  </r>
  <r>
    <s v="https://www.snap.com/political-ads/asset/b231eb804f08ec6b8c6ace18f2a438e2598a6a0e6a201b8d3c4f1e4d745d399b?mediaType=mp4"/>
    <s v="USD"/>
    <n v="2740"/>
    <n v="734466"/>
    <s v="2019/06/07 16:42:44Z"/>
    <s v="2019/07/31 16:42:44Z"/>
    <s v="Blueprint Interactive"/>
    <m/>
    <s v="Cow Creek Band of Umpqua Tribe"/>
    <m/>
    <s v="18+"/>
    <s v="united states"/>
    <m/>
    <m/>
    <s v="Provided by Advertiser"/>
    <m/>
    <d v="2019-06-07T00:00:00"/>
    <s v="2019/07/31"/>
    <s v="2019/07/31"/>
    <d v="2019-07-31T00:00:00"/>
    <n v="54"/>
    <x v="0"/>
    <n v="2740"/>
    <n v="54"/>
    <n v="1"/>
    <n v="734466"/>
  </r>
  <r>
    <s v="https://www.snap.com/political-ads/asset/68048f450b6fed1e19f3b3b2df36b828efd2a2d509f10373e5a943dce5c4937d?mediaType=mp4"/>
    <s v="USD"/>
    <n v="28"/>
    <n v="9963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8"/>
    <n v="164"/>
    <n v="1"/>
    <n v="9963"/>
  </r>
  <r>
    <s v="https://www.snap.com/political-ads/asset/70714cd984be5c01297271935a824826d52571aa2d5c1da80b865d39ad2ab3a9?mediaType=mp4"/>
    <s v="EUR"/>
    <n v="1545"/>
    <n v="898178"/>
    <s v="2019/05/11 07:37:03Z"/>
    <s v="2019/06/07 21:59:00Z"/>
    <s v="Jalt"/>
    <m/>
    <s v="Greenpeace"/>
    <m/>
    <s v="24+"/>
    <s v="netherlands"/>
    <s v="Noord - Holland,Zuid - Holland,Utrecht,Flevoland,Noord - Brabant,Overijssel,Groningen"/>
    <m/>
    <s v="Provided by Advertiser"/>
    <m/>
    <d v="2019-05-11T00:00:00"/>
    <s v="2019/06/07"/>
    <s v="2019/06/07"/>
    <d v="2019-06-07T00:00:00"/>
    <n v="27"/>
    <x v="0"/>
    <n v="1699.5000000000002"/>
    <n v="27"/>
    <n v="1"/>
    <n v="898178"/>
  </r>
  <r>
    <s v="https://www.snap.com/political-ads/asset/488c8326c79a06c06df2b72c4a4652bb3173a14adddcbc3224e19b47bb5d0207?mediaType=mp4"/>
    <s v="USD"/>
    <n v="774"/>
    <n v="67517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774"/>
    <n v="162"/>
    <n v="1"/>
    <n v="67517"/>
  </r>
  <r>
    <s v="https://www.snap.com/political-ads/asset/90dfe3af1ca5b92b25445726dd375dcdd50313198bd36f7a0aac4f7074f149b4?mediaType=mp4"/>
    <s v="GBP"/>
    <n v="14"/>
    <n v="7229"/>
    <s v="2019/11/25 00:00:4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7229"/>
  </r>
  <r>
    <s v="https://www.snap.com/political-ads/asset/64bab9624ce248525bbb225f58eb04191b812910e3799c25c88722197f206fd5?mediaType=png"/>
    <s v="USD"/>
    <n v="1"/>
    <n v="599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"/>
    <n v="177"/>
    <n v="0"/>
    <n v="599"/>
  </r>
  <r>
    <s v="https://www.snap.com/political-ads/asset/5a9eec620686907e664618e4a1f1b821e55292e66964df41ae075fb813fd2928?mediaType=png"/>
    <s v="USD"/>
    <n v="197"/>
    <n v="52499"/>
    <s v="2019/09/08 16:06:05Z"/>
    <s v="2019/09/09 19:00:00Z"/>
    <s v="MiljÃ¸partiet De GrÃ¸nne"/>
    <m/>
    <s v="MiljÃ¸partiet De GrÃ¸nne"/>
    <m/>
    <s v="18-25"/>
    <s v="norway"/>
    <m/>
    <s v="Fashion &amp; Style Gurus,Hipsters &amp; Trendsetters,Pop Music Fans,World Music Fans"/>
    <s v="Provided by Advertiser"/>
    <s v="nb"/>
    <d v="2019-09-08T00:00:00"/>
    <s v="2019/09/09"/>
    <s v="2019/09/09"/>
    <d v="2019-09-09T00:00:00"/>
    <n v="1"/>
    <x v="1"/>
    <n v="197"/>
    <n v="1"/>
    <n v="0"/>
    <n v="52499"/>
  </r>
  <r>
    <s v="https://www.snap.com/political-ads/asset/7fc842dc47aec3da02bf6dc0a1b61c0353d6ea15f0ad32818fe6ec6be3b8dcdb?mediaType=jpg"/>
    <s v="USD"/>
    <n v="19"/>
    <n v="1102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2"/>
    <n v="19"/>
    <n v="18"/>
    <n v="0"/>
    <n v="1102"/>
  </r>
  <r>
    <s v="https://www.snap.com/political-ads/asset/b8df55947b7064e3a2f106383d370f794131d95033501f9c4d233a2b53f9a737?mediaType=mp4"/>
    <s v="EUR"/>
    <n v="555"/>
    <n v="66970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610.5"/>
    <n v="25"/>
    <n v="1"/>
    <n v="66970"/>
  </r>
  <r>
    <s v="https://www.snap.com/political-ads/asset/fdf69e907c9080b38f33f694022933bcdea1e58d5670e71f5f513eea71c31d43?mediaType=mp4"/>
    <s v="USD"/>
    <n v="285"/>
    <n v="156493"/>
    <s v="2019/10/10 12:06:13Z"/>
    <s v="2019/10/16 20:00:00Z"/>
    <s v="Ferskvann ReklamebyrÃ¥ AS"/>
    <m/>
    <s v="Oppland fylkeskommune"/>
    <m/>
    <s v="15-25"/>
    <s v="norway"/>
    <s v="Oppland"/>
    <m/>
    <s v="Provided by Advertiser"/>
    <m/>
    <d v="2019-10-10T00:00:00"/>
    <s v="2019/10/16"/>
    <s v="2019/10/16"/>
    <d v="2019-10-16T00:00:00"/>
    <n v="6"/>
    <x v="0"/>
    <n v="285"/>
    <n v="6"/>
    <n v="1"/>
    <n v="156493"/>
  </r>
  <r>
    <s v="https://www.snap.com/political-ads/asset/6bb67539d4d79bc1f4fe1c63d7e1752a017cd475362a87a9c323a12822e99451?mediaType=mp4"/>
    <s v="USD"/>
    <n v="100"/>
    <n v="37964"/>
    <s v="2019/09/05 17:45:12Z"/>
    <s v="2019/09/09 17:39:41Z"/>
    <s v="Kristiansand HÃ¸yre"/>
    <m/>
    <s v="Kristiansand HÃ¸yre"/>
    <m/>
    <m/>
    <s v="norway"/>
    <m/>
    <m/>
    <s v="Provided by Advertiser"/>
    <s v="nb"/>
    <d v="2019-09-05T00:00:00"/>
    <s v="2019/09/09"/>
    <s v="2019/09/09"/>
    <d v="2019-09-09T00:00:00"/>
    <n v="4"/>
    <x v="0"/>
    <n v="100"/>
    <n v="4"/>
    <n v="1"/>
    <n v="37964"/>
  </r>
  <r>
    <s v="https://www.snap.com/political-ads/asset/3084e3debbf53a663b7abf22993eb1dd7b1e36dfcc546fc07e2ed8014a9aff91?mediaType=mp4"/>
    <s v="USD"/>
    <n v="0"/>
    <n v="1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8"/>
  </r>
  <r>
    <s v="https://www.snap.com/political-ads/asset/b697f27595b7c672c809edb8e1ddaf98b40a1de93f7541e5204aae29e1de8894?mediaType=mp4"/>
    <s v="EUR"/>
    <n v="126"/>
    <n v="70507"/>
    <s v="2019/08/16 13:00:00Z"/>
    <s v="2019/08/26 18:00:00Z"/>
    <s v="T/A Opt "/>
    <m/>
    <s v="TRY Opt"/>
    <m/>
    <s v="20+"/>
    <s v="norway"/>
    <m/>
    <s v="Family Genre Fans,Shopping Mall Shoppers"/>
    <s v="Provided by Advertiser"/>
    <m/>
    <d v="2019-08-16T00:00:00"/>
    <s v="2019/08/26"/>
    <s v="2019/08/26"/>
    <d v="2019-08-26T00:00:00"/>
    <n v="10"/>
    <x v="0"/>
    <n v="138.60000000000002"/>
    <n v="10"/>
    <n v="1"/>
    <n v="70507"/>
  </r>
  <r>
    <s v="https://www.snap.com/political-ads/asset/4126df265ce93798a73c7b020a904fe80d9767ca6161c67f93c079ebc0c9b2ee?mediaType=mp4"/>
    <s v="GBP"/>
    <n v="20"/>
    <n v="19022"/>
    <s v="2019/03/22 17:27:32Z"/>
    <m/>
    <s v="Amnesty International UK"/>
    <m/>
    <s v="Amnesty International UK"/>
    <m/>
    <s v="16+"/>
    <s v="united kingdom"/>
    <m/>
    <s v="Advocates &amp; Activists,Philanthropists"/>
    <m/>
    <m/>
    <d v="2019-03-22T00:00:00"/>
    <s v=""/>
    <s v="2020/02/28"/>
    <d v="2020-02-28T00:00:00"/>
    <n v="343"/>
    <x v="0"/>
    <n v="25.8"/>
    <n v="343"/>
    <n v="1"/>
    <n v="19022"/>
  </r>
  <r>
    <s v="https://www.snap.com/political-ads/asset/1077efa1ca90a30f7fa1514fb2e3b3a4dabc6c80c2158ede8cf23eadb498a0ef?mediaType=mp4"/>
    <s v="GBP"/>
    <n v="951"/>
    <n v="782246"/>
    <s v="2019/04/17 09:09:46Z"/>
    <s v="2019/05/06 08:45:34Z"/>
    <s v="Manning Gottlieb OMD - OmniGOV"/>
    <m/>
    <s v="DEFRA"/>
    <m/>
    <s v="16-24"/>
    <s v="united kingdom"/>
    <m/>
    <s v="Fast Food Junkies"/>
    <s v="Provided by Advertiser"/>
    <m/>
    <d v="2019-04-17T00:00:00"/>
    <s v="2019/05/06"/>
    <s v="2019/05/06"/>
    <d v="2019-05-06T00:00:00"/>
    <n v="19"/>
    <x v="0"/>
    <n v="1226.79"/>
    <n v="19"/>
    <n v="1"/>
    <n v="782246"/>
  </r>
  <r>
    <s v="https://www.snap.com/political-ads/asset/27deb1dda17b7c0daf6b8967b33926618db1dde41903c1a1f58e017243b02e43?mediaType=png"/>
    <s v="USD"/>
    <n v="154"/>
    <n v="43912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154"/>
    <n v="27"/>
    <n v="0"/>
    <n v="43912"/>
  </r>
  <r>
    <s v="https://www.snap.com/political-ads/asset/97dcd004c9b392948e32e356578015424be78ceabcbb55b3f71e0f578d408941?mediaType=mp4"/>
    <s v="USD"/>
    <n v="217"/>
    <n v="364676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17"/>
    <n v="164"/>
    <n v="1"/>
    <n v="364676"/>
  </r>
  <r>
    <s v="https://www.snap.com/political-ads/asset/652bcde998680c72f9d9f90a8635269421a53801de1cf80b197d1fddde361eb8?mediaType=mp4"/>
    <s v="EUR"/>
    <n v="8"/>
    <n v="1697"/>
    <s v="2019/09/02 14:29:05Z"/>
    <s v="2019/09/07 13:10:04Z"/>
    <s v="Picapoint Studio AS"/>
    <m/>
    <s v="BjÃ¸rnafjorden FrP"/>
    <m/>
    <s v="17-25"/>
    <s v="norway"/>
    <m/>
    <m/>
    <s v="Provided by Advertiser"/>
    <m/>
    <d v="2019-09-02T00:00:00"/>
    <s v="2019/09/07"/>
    <s v="2019/09/07"/>
    <d v="2019-09-07T00:00:00"/>
    <n v="5"/>
    <x v="0"/>
    <n v="8.8000000000000007"/>
    <n v="5"/>
    <n v="1"/>
    <n v="1697"/>
  </r>
  <r>
    <s v="https://www.snap.com/political-ads/asset/8d35fce7c7c923077ef54b76b8d83bfe944c3f51b7afdffeea13ae0ed8945f01?mediaType=mp4"/>
    <s v="GBP"/>
    <n v="542"/>
    <n v="353899"/>
    <s v="2019/08/16 21:32:4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699.18000000000006"/>
    <n v="24"/>
    <n v="1"/>
    <n v="353899"/>
  </r>
  <r>
    <s v="https://www.snap.com/political-ads/asset/46ac8829034a2b9f194ad989568268e48957b3f9999811a9d7917515dbaf8bc7?mediaType=mp4"/>
    <s v="EUR"/>
    <n v="610"/>
    <n v="126126"/>
    <s v="2019/06/26 09:00:00Z"/>
    <s v="2019/08/13 22:00:00Z"/>
    <s v="Red Performance AS"/>
    <m/>
    <s v="SOS-barnebyer"/>
    <m/>
    <s v="25+"/>
    <s v="norway"/>
    <m/>
    <m/>
    <s v="Provided by Advertiser"/>
    <m/>
    <d v="2019-06-26T00:00:00"/>
    <s v="2019/08/13"/>
    <s v="2019/08/13"/>
    <d v="2019-08-13T00:00:00"/>
    <n v="48"/>
    <x v="0"/>
    <n v="671"/>
    <n v="48"/>
    <n v="1"/>
    <n v="126126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624db69346de4c1e16d8389c4e9370c9852e0cd74037b828d618a9a923c95351?mediaType=png"/>
    <s v="AUD"/>
    <n v="5"/>
    <n v="1241"/>
    <s v="2019/09/20 10:03:50Z"/>
    <s v="2019/09/20 22:01:59Z"/>
    <s v="Middle Enterprises Pty Ltd"/>
    <m/>
    <s v="Middle Enterprises Pty Ltd"/>
    <m/>
    <m/>
    <s v="united states"/>
    <m/>
    <m/>
    <s v="Provided by Advertiser"/>
    <s v="en"/>
    <d v="2019-09-20T00:00:00"/>
    <s v="2019/09/20"/>
    <s v="2019/09/20"/>
    <d v="2019-09-20T00:00:00"/>
    <n v="0"/>
    <x v="1"/>
    <n v="3.25"/>
    <n v="1"/>
    <n v="0"/>
    <n v="1241"/>
  </r>
  <r>
    <s v="https://www.snap.com/political-ads/asset/e1ecb42f82521e775b5250787aa96dee79bd08a4199cbac55841f3e8e9862d23?mediaType=mp4"/>
    <s v="GBP"/>
    <n v="9"/>
    <n v="4875"/>
    <s v="2019/11/25 12:07:2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875"/>
  </r>
  <r>
    <s v="https://www.snap.com/political-ads/asset/74268f904d058c2bb19cfee530a2e7bc224ae86fa16923605c91207627c6e74e?mediaType=jpg"/>
    <s v="USD"/>
    <n v="4258"/>
    <n v="542331"/>
    <s v="2019/05/17 18:00:00Z"/>
    <s v="2019/06/06 03:59:00Z"/>
    <s v="Unilever US - 360i"/>
    <m/>
    <s v="Ben &amp; Jerry's"/>
    <m/>
    <s v="18+"/>
    <s v="united states"/>
    <m/>
    <s v="Advocates &amp; Activists"/>
    <m/>
    <m/>
    <d v="2019-05-17T00:00:00"/>
    <s v="2019/06/06"/>
    <s v="2019/06/06"/>
    <d v="2019-06-06T00:00:00"/>
    <n v="20"/>
    <x v="2"/>
    <n v="4258"/>
    <n v="20"/>
    <n v="0"/>
    <n v="542331"/>
  </r>
  <r>
    <s v="https://www.snap.com/political-ads/asset/5d5ca6aabb0e10e29b6bf09cad64d23315897ce2e8100bc5b0e15ac0cf947667?mediaType=mp4;https://www.snap.com/political-ads/asset/e41168b54d8b7eec05ed426019aa4e520dd64be9e1c1b5b45054f269b0742a9d?mediaType=mov;https://www.snap.com/political-ads/asset/7e964c4d9920c127683228750e55a72139a118478024897b627665b51d6707d4?mediaType=mp4;https://www.snap.com/political-ads/asset/bb80f264ba51f21622b9f0afea9fce6422d94c9c8586d15d9c20f57321d26688?mediaType=mp4"/>
    <s v="CAD"/>
    <n v="69"/>
    <n v="97371"/>
    <s v="2019/06/10 21:20:46Z"/>
    <s v="2019/08/08 06:59:59Z"/>
    <s v="The Aber Group"/>
    <m/>
    <s v="Plan International Canada"/>
    <s v="MALE"/>
    <s v="21+"/>
    <s v="canada"/>
    <m/>
    <s v="Advocates &amp; Activists,Arts &amp; Culture Mavens,Running Enthusiast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51.06"/>
    <n v="59"/>
    <n v="1"/>
    <n v="97371"/>
  </r>
  <r>
    <s v="https://www.snap.com/political-ads/asset/adeb0b4cbb427338268067454dd16dc0a02dbbf2f3c12abe185ab019e22f4f4d?mediaType=mp4"/>
    <s v="USD"/>
    <n v="18"/>
    <n v="1012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8"/>
    <n v="164"/>
    <n v="1"/>
    <n v="10124"/>
  </r>
  <r>
    <s v="https://www.snap.com/political-ads/asset/2fb11c130cb1b7d64f8eff0bd0d2e0c54276501776b0aa4e3df4132282f9b3d9?mediaType=mp4"/>
    <s v="CAD"/>
    <n v="43"/>
    <n v="6951"/>
    <s v="2019/05/31 23:29:53Z"/>
    <m/>
    <s v="Stratos Developments Ltd."/>
    <m/>
    <s v="Stratos Developments Ltd."/>
    <m/>
    <s v="30+"/>
    <s v="united states"/>
    <m/>
    <s v="TV Network Viewers (FOX News Channel)"/>
    <s v="Provided by Advertiser"/>
    <s v="en"/>
    <d v="2019-05-31T00:00:00"/>
    <s v=""/>
    <s v="2020/02/28"/>
    <d v="2020-02-28T00:00:00"/>
    <n v="273"/>
    <x v="0"/>
    <n v="31.82"/>
    <n v="273"/>
    <n v="1"/>
    <n v="6951"/>
  </r>
  <r>
    <s v="https://www.snap.com/political-ads/asset/e1267a4aa4f4e2a6cedbf69b5f80f24997b081e4d18cd1c36ac152574c523abb?mediaType=mp4"/>
    <s v="EUR"/>
    <n v="10009"/>
    <n v="11734828"/>
    <s v="2019/02/27 18:29:18Z"/>
    <s v="2019/03/12 18:29:20Z"/>
    <s v="Dentsu Aegis Network France"/>
    <m/>
    <s v="SIG"/>
    <m/>
    <s v="18-24"/>
    <s v="france"/>
    <m/>
    <m/>
    <s v="Provided by Advertiser"/>
    <m/>
    <d v="2019-02-27T00:00:00"/>
    <s v="2019/03/12"/>
    <s v="2019/03/12"/>
    <d v="2019-03-12T00:00:00"/>
    <n v="13"/>
    <x v="0"/>
    <n v="11009.900000000001"/>
    <n v="13"/>
    <n v="1"/>
    <n v="11734828"/>
  </r>
  <r>
    <s v="https://www.snap.com/political-ads/asset/e1ecb42f82521e775b5250787aa96dee79bd08a4199cbac55841f3e8e9862d23?mediaType=mp4"/>
    <s v="GBP"/>
    <n v="9"/>
    <n v="4949"/>
    <s v="2019/11/25 00:17:2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949"/>
  </r>
  <r>
    <s v="https://www.snap.com/political-ads/asset/e1ecb42f82521e775b5250787aa96dee79bd08a4199cbac55841f3e8e9862d23?mediaType=mp4"/>
    <s v="GBP"/>
    <n v="9"/>
    <n v="4542"/>
    <s v="2019/11/25 00:00:4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542"/>
  </r>
  <r>
    <s v="https://www.snap.com/political-ads/asset/e1ecb42f82521e775b5250787aa96dee79bd08a4199cbac55841f3e8e9862d23?mediaType=mp4"/>
    <s v="GBP"/>
    <n v="8"/>
    <n v="4775"/>
    <s v="2019/11/25 00:00:5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0.32"/>
    <n v="1"/>
    <n v="1"/>
    <n v="4775"/>
  </r>
  <r>
    <s v="https://www.snap.com/political-ads/asset/67fa86288de14d2c0fb5a64d6b327515f8e431b760eaaf3417437085959ad097?mediaType=mp4"/>
    <s v="USD"/>
    <n v="24"/>
    <n v="19344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24"/>
    <n v="110"/>
    <n v="1"/>
    <n v="19344"/>
  </r>
  <r>
    <s v="https://www.snap.com/political-ads/asset/8f5d73a2d669474f818b239e7c7aafe73e19c7d1ce3f7b37c424dc1260f03879?mediaType=mp4"/>
    <s v="GBP"/>
    <n v="500"/>
    <n v="267529"/>
    <s v="2019/10/18 13:50:59Z"/>
    <s v="2019/10/23 13:23:59Z"/>
    <s v="Vote For Your Future"/>
    <s v="General Election"/>
    <s v="Vote For Your Future"/>
    <s v="FEMALE"/>
    <s v="18-25"/>
    <s v="united kingdom"/>
    <m/>
    <s v="Advocates &amp; Activists,Political News Watchers,Women's Lifestyle"/>
    <s v="Provided by Advertiser"/>
    <m/>
    <d v="2019-10-18T00:00:00"/>
    <s v="2019/10/23"/>
    <s v="2019/10/23"/>
    <d v="2019-10-23T00:00:00"/>
    <n v="5"/>
    <x v="0"/>
    <n v="645"/>
    <n v="5"/>
    <n v="1"/>
    <n v="267529"/>
  </r>
  <r>
    <s v="https://www.snap.com/political-ads/asset/94e841419fd99b223859be465b3a4b8fc9dd55d4277367867d93847df6394434?mediaType=mp4"/>
    <s v="GBP"/>
    <n v="13"/>
    <n v="6287"/>
    <s v="2019/11/26 00:42:2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6.77"/>
    <n v="1"/>
    <n v="1"/>
    <n v="6287"/>
  </r>
  <r>
    <s v="https://www.snap.com/political-ads/asset/01e4c466af7347b7840002350fd6836139b5df84d112c05560918c11b79e74a2?mediaType=jpg"/>
    <s v="USD"/>
    <n v="48"/>
    <n v="4534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48"/>
    <n v="19"/>
    <n v="0"/>
    <n v="4534"/>
  </r>
  <r>
    <s v="https://www.snap.com/political-ads/asset/552c33af7c8d3e3c141f1428e48ae3a0967e29ed7f6ecd0b11c9ecfcdc10e149?mediaType=mp4"/>
    <s v="CAD"/>
    <n v="15"/>
    <n v="6142"/>
    <s v="2019/04/23 07:00:00Z"/>
    <s v="2019/04/23 06:59:59Z"/>
    <s v="The Aber Group"/>
    <m/>
    <s v="Plan International Canada"/>
    <m/>
    <s v="23-34"/>
    <s v="canada"/>
    <m/>
    <s v="Advocates &amp; Activists,Business News Watchers,Green Living Enthusiasts,News Watchers,Philanthropists,Political News Watchers"/>
    <s v="Provided by Advertiser"/>
    <s v="en"/>
    <d v="2019-04-23T00:00:00"/>
    <s v="2019/04/23"/>
    <s v="2019/04/23"/>
    <d v="2019-04-23T00:00:00"/>
    <n v="0"/>
    <x v="0"/>
    <n v="11.1"/>
    <n v="1"/>
    <n v="1"/>
    <n v="6142"/>
  </r>
  <r>
    <s v="https://www.snap.com/political-ads/asset/44445d4388fee8a6ac92be0d83507e78bfd179493f9e4cbc76fb337b0f0a9fb1?mediaType=mp4"/>
    <s v="CAD"/>
    <n v="687"/>
    <n v="582814"/>
    <s v="2019/12/15 22:02:00Z"/>
    <s v="2020/02/14 22:02:06Z"/>
    <s v="Point Blank Creative"/>
    <m/>
    <s v="Action Canada SHR"/>
    <s v="FEMALE"/>
    <s v="16-19"/>
    <s v="canada"/>
    <m/>
    <m/>
    <s v="Provided by Advertiser"/>
    <s v="en"/>
    <d v="2019-12-15T00:00:00"/>
    <s v="2020/02/14"/>
    <s v="2020/02/14"/>
    <d v="2020-02-14T00:00:00"/>
    <n v="61"/>
    <x v="0"/>
    <n v="508.38"/>
    <n v="61"/>
    <n v="1"/>
    <n v="582814"/>
  </r>
  <r>
    <s v="https://www.snap.com/political-ads/asset/2853f37e3fcc797e108bd3d15a165a536fef141e2b1b8395a973b21f90bb2aab?mediaType=png"/>
    <s v="USD"/>
    <n v="46"/>
    <n v="7172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46"/>
    <n v="19"/>
    <n v="0"/>
    <n v="7172"/>
  </r>
  <r>
    <s v="https://www.snap.com/political-ads/asset/3887248c8522346aabdc8d91fee6942b694cdec6c17a9538be4c84f147a0e571?mediaType=png"/>
    <s v="USD"/>
    <n v="148"/>
    <n v="10985"/>
    <s v="2019/05/03 09:33:48Z"/>
    <s v="2019/05/08 14:59:59Z"/>
    <s v="Ad Dynamo"/>
    <m/>
    <s v="IEC South Africa"/>
    <m/>
    <s v="18+"/>
    <s v="south africa"/>
    <m/>
    <m/>
    <s v="Provided by Advertiser"/>
    <m/>
    <d v="2019-05-03T00:00:00"/>
    <s v="2019/05/08"/>
    <s v="2019/05/08"/>
    <d v="2019-05-08T00:00:00"/>
    <n v="5"/>
    <x v="1"/>
    <n v="148"/>
    <n v="5"/>
    <n v="0"/>
    <n v="10985"/>
  </r>
  <r>
    <s v="https://www.snap.com/political-ads/asset/d95fa0e1de8048ceec3f620022b67d06fe223f2662ddc4fe423746e30d0d31a7?mediaType=mp4"/>
    <s v="USD"/>
    <n v="14311"/>
    <n v="31553692"/>
    <s v="2019/04/09 22:21:51Z"/>
    <m/>
    <s v="Chong and Koster"/>
    <m/>
    <s v="Everytown for Gun Safety AF"/>
    <m/>
    <s v="26-"/>
    <s v="united states"/>
    <m/>
    <m/>
    <m/>
    <m/>
    <d v="2019-04-09T00:00:00"/>
    <s v=""/>
    <s v="2020/02/28"/>
    <d v="2020-02-28T00:00:00"/>
    <n v="325"/>
    <x v="0"/>
    <n v="14311"/>
    <n v="325"/>
    <n v="1"/>
    <n v="31553692"/>
  </r>
  <r>
    <s v="https://www.snap.com/political-ads/asset/04b5f69818c36d06cf06b25099108cd78aeeaf2fd5437dbbc1b07668bd55f90c?mediaType=mp4"/>
    <s v="USD"/>
    <n v="6564"/>
    <n v="4409691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6564"/>
    <n v="31"/>
    <n v="1"/>
    <n v="4409691"/>
  </r>
  <r>
    <s v="https://www.snap.com/political-ads/asset/c03ac8aa67af272eddc697e320c42275dea6551f5dcd2bf36bd6e8b031921ea6?mediaType=png"/>
    <s v="USD"/>
    <n v="20"/>
    <n v="7575"/>
    <s v="2019/08/19 06:00:00Z"/>
    <s v="2019/08/31 21:59:59Z"/>
    <s v="Red Media AS"/>
    <m/>
    <s v="OBOS"/>
    <m/>
    <s v="20+"/>
    <s v="norway"/>
    <m/>
    <m/>
    <s v="Provided by Advertiser"/>
    <m/>
    <d v="2019-08-19T00:00:00"/>
    <s v="2019/08/31"/>
    <s v="2019/08/31"/>
    <d v="2019-08-31T00:00:00"/>
    <n v="12"/>
    <x v="1"/>
    <n v="20"/>
    <n v="12"/>
    <n v="0"/>
    <n v="7575"/>
  </r>
  <r>
    <s v="https://www.snap.com/political-ads/asset/fb0ddb1a8f0c6315daf9cfad0f6a4768c6bdf21185968cdd1985c55b45e5ba56?mediaType=mp4"/>
    <s v="EUR"/>
    <n v="7"/>
    <n v="12038"/>
    <s v="2019/10/02 16:49:19Z"/>
    <s v="2019/10/23 21:59:26Z"/>
    <s v="ORIXA MEDIA"/>
    <m/>
    <s v="CCFD-Terre Solidaire"/>
    <m/>
    <s v="17+"/>
    <s v="france"/>
    <m/>
    <s v="Wellness &amp; Healthy Lifestyle"/>
    <s v="Provided by Advertiser"/>
    <s v="fr"/>
    <d v="2019-10-02T00:00:00"/>
    <s v="2019/10/23"/>
    <s v="2019/10/23"/>
    <d v="2019-10-23T00:00:00"/>
    <n v="21"/>
    <x v="0"/>
    <n v="7.7000000000000011"/>
    <n v="21"/>
    <n v="1"/>
    <n v="12038"/>
  </r>
  <r>
    <s v="https://www.snap.com/political-ads/asset/36fd3d028723c86abba9456ad029ed9eb51528edf0da20ad8ed0103f2bd6c8f3?mediaType=mp4"/>
    <s v="USD"/>
    <n v="157"/>
    <n v="3883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57"/>
    <n v="162"/>
    <n v="1"/>
    <n v="38833"/>
  </r>
  <r>
    <s v="https://www.snap.com/political-ads/asset/817f96fda9cbdbc641186921729eba3d7c3097b3f9e483c50d561bcb6329ac00?mediaType=mp4"/>
    <s v="EUR"/>
    <n v="600"/>
    <n v="807495"/>
    <s v="2019/03/22 14:04:52Z"/>
    <s v="2019/04/29 14:04:52Z"/>
    <s v="Go eMarketing"/>
    <m/>
    <s v="JouwGGD"/>
    <m/>
    <s v="14-18"/>
    <s v="netherlands"/>
    <m/>
    <m/>
    <s v="Provided by Advertiser"/>
    <m/>
    <d v="2019-03-22T00:00:00"/>
    <s v="2019/04/29"/>
    <s v="2019/04/29"/>
    <d v="2019-04-29T00:00:00"/>
    <n v="38"/>
    <x v="0"/>
    <n v="660"/>
    <n v="38"/>
    <n v="1"/>
    <n v="807495"/>
  </r>
  <r>
    <s v="https://www.snap.com/political-ads/asset/e1ecb42f82521e775b5250787aa96dee79bd08a4199cbac55841f3e8e9862d23?mediaType=mp4"/>
    <s v="GBP"/>
    <n v="15"/>
    <n v="8207"/>
    <s v="2019/11/25 00:09:4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8207"/>
  </r>
  <r>
    <s v="https://www.snap.com/political-ads/asset/55595680192e3751ccad171bcce737be17a3e683bbc5e70cdfc5e0270a17ceb4?mediaType=mp4"/>
    <s v="CAD"/>
    <n v="117"/>
    <n v="44808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86.58"/>
    <n v="448"/>
    <n v="1"/>
    <n v="44808"/>
  </r>
  <r>
    <s v="https://www.snap.com/political-ads/asset/953ed7a56c9864109afb78ebf7899d558a0345fd279439e1b3c0622d8ed56b01?mediaType=png"/>
    <s v="USD"/>
    <n v="44"/>
    <n v="17836"/>
    <s v="2019/09/04 22:43:31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4"/>
    <n v="177"/>
    <n v="0"/>
    <n v="17836"/>
  </r>
  <r>
    <s v="https://www.snap.com/political-ads/asset/0094e96bbddb4a98d327904fadb11d3fa6e901c98e1e315650b25344ba4937d0?mediaType=png"/>
    <s v="USD"/>
    <n v="91"/>
    <n v="48281"/>
    <s v="2019/07/10 14:31:06Z"/>
    <s v="2019/07/31 14:31:06Z"/>
    <s v="North Central District Health Department"/>
    <m/>
    <s v="NCDHD"/>
    <m/>
    <m/>
    <s v="united states"/>
    <m/>
    <m/>
    <s v="Provided by Advertiser"/>
    <m/>
    <d v="2019-07-10T00:00:00"/>
    <s v="2019/07/31"/>
    <s v="2019/07/31"/>
    <d v="2019-07-31T00:00:00"/>
    <n v="21"/>
    <x v="1"/>
    <n v="91"/>
    <n v="21"/>
    <n v="0"/>
    <n v="48281"/>
  </r>
  <r>
    <s v="https://www.snap.com/political-ads/asset/b85f40a03a54e81850672c36c8f30558acc916fb74fb2307d7216bc0de9fe37e?mediaType=mp4"/>
    <s v="USD"/>
    <n v="300"/>
    <n v="86037"/>
    <s v="2019/09/27 23:29:27Z"/>
    <s v="2019/10/14 23:29:27Z"/>
    <s v="Turning Point USA"/>
    <s v="Culture War"/>
    <s v="Turning Point USA"/>
    <m/>
    <s v="17-24"/>
    <s v="united states"/>
    <m/>
    <s v="Advocates &amp; Activists,Arts &amp; Culture Mavens,Bookworms &amp; Avid Readers,Collegiates,High Schoolers,Hipsters &amp; Trendsetters,Investors &amp; Entrepreneurs,News Watchers,Philanthropists,TV Network Viewers (CNN),TV Network Viewers (FOX News Channel),TV Network Viewers (HBO),TV Network Viewers (MSNBC),TV Viewers (News),ZZ_Deprecated_1"/>
    <s v="Provided by Advertiser"/>
    <s v="en"/>
    <d v="2019-09-27T00:00:00"/>
    <s v="2019/10/14"/>
    <s v="2019/10/14"/>
    <d v="2019-10-14T00:00:00"/>
    <n v="17"/>
    <x v="0"/>
    <n v="300"/>
    <n v="17"/>
    <n v="1"/>
    <n v="86037"/>
  </r>
  <r>
    <s v="https://www.snap.com/political-ads/asset/90455f9952918d2fe24d74024728478cca9e0382ef8d433398af6145f60838eb?mediaType=jpg"/>
    <s v="USD"/>
    <n v="4"/>
    <n v="1247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2"/>
    <n v="4"/>
    <n v="23"/>
    <n v="0"/>
    <n v="1247"/>
  </r>
  <r>
    <s v="https://www.snap.com/political-ads/asset/13f7c50f3c8210161f7526073967409d80eea96590613044e3ba5ac302f241b1?mediaType=mp4"/>
    <s v="GBP"/>
    <n v="1041"/>
    <n v="540809"/>
    <s v="2019/11/04 11:03:44Z"/>
    <s v="2019/12/23 23:59:00Z"/>
    <s v="C21 Creative Communications Ltd"/>
    <m/>
    <s v="GMHSP"/>
    <m/>
    <s v="18-44"/>
    <s v="united kingdom"/>
    <s v="Manchester,Oldham,Bury,Salford,Trafford,Tameside,Rochdale,Wigan,Bolton,Stockport"/>
    <s v="Parents &amp; Family-Focused,Wellness &amp; Healthy Lifestyle,Women's Lifestyle"/>
    <s v="Provided by Advertiser"/>
    <m/>
    <d v="2019-11-04T00:00:00"/>
    <s v="2019/12/23"/>
    <s v="2019/12/23"/>
    <d v="2019-12-23T00:00:00"/>
    <n v="49"/>
    <x v="0"/>
    <n v="1342.89"/>
    <n v="49"/>
    <n v="1"/>
    <n v="540809"/>
  </r>
  <r>
    <s v="https://www.snap.com/political-ads/asset/50e23b7845a533f5137360a252fa94d24c7cb109357db778774b3b8fb96eb94e?mediaType=mp4"/>
    <s v="GBP"/>
    <n v="45375"/>
    <n v="14296249"/>
    <s v="2019/12/05 20:31:03Z"/>
    <s v="2019/12/12 00:59:59Z"/>
    <s v="The Labour Party"/>
    <s v="The Labour Party"/>
    <s v="The Labour Party"/>
    <m/>
    <s v="18+"/>
    <s v="united kingdom"/>
    <m/>
    <m/>
    <s v="Provided by Advertiser"/>
    <m/>
    <d v="2019-12-05T00:00:00"/>
    <s v="2019/12/12"/>
    <s v="2019/12/12"/>
    <d v="2019-12-12T00:00:00"/>
    <n v="7"/>
    <x v="0"/>
    <n v="58533.75"/>
    <n v="7"/>
    <n v="1"/>
    <n v="14296249"/>
  </r>
  <r>
    <s v="https://www.snap.com/political-ads/asset/edea91f241a6a8e07aff768808b21981bb26bc929a33c734809739f1d76c1adb?mediaType=mp4"/>
    <s v="CAD"/>
    <n v="3655"/>
    <n v="1792836"/>
    <s v="2019/12/20 15:00:00Z"/>
    <s v="2020/01/01 04:59:59Z"/>
    <s v="Reprise"/>
    <m/>
    <s v="Amazon Rainforest Conservancy"/>
    <m/>
    <s v="18+"/>
    <s v="canada"/>
    <m/>
    <s v="Advocates &amp; Activists,Green Living Enthusiasts,Outdoor &amp; Nature Enthusiasts"/>
    <s v="Provided by Advertiser"/>
    <s v="en"/>
    <d v="2019-12-20T00:00:00"/>
    <s v="2020/01/01"/>
    <s v="2020/01/01"/>
    <d v="2020-01-01T00:00:00"/>
    <n v="12"/>
    <x v="0"/>
    <n v="2704.7"/>
    <n v="12"/>
    <n v="1"/>
    <n v="1792836"/>
  </r>
  <r>
    <s v="https://www.snap.com/political-ads/asset/099853710d2664efc05b1ce7c19ce21f42446d17793bc4040772c3112bebe9af?mediaType=png"/>
    <s v="USD"/>
    <n v="27"/>
    <n v="2728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7"/>
    <n v="19"/>
    <n v="0"/>
    <n v="2728"/>
  </r>
  <r>
    <s v="https://www.snap.com/political-ads/asset/2a080016b48236a27220aa9681efe5273327425a79d183b7833bd8cf34f11861?mediaType=png"/>
    <s v="EUR"/>
    <n v="69"/>
    <n v="14899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75.900000000000006"/>
    <n v="6"/>
    <n v="0"/>
    <n v="14899"/>
  </r>
  <r>
    <s v="https://www.snap.com/political-ads/asset/49050def1079490cc5b0e95929e7ce85914ffb751a70b0e2f1e4b3ed9ba696c6?mediaType=mp4"/>
    <s v="USD"/>
    <n v="50"/>
    <n v="13855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0"/>
    <n v="162"/>
    <n v="1"/>
    <n v="13855"/>
  </r>
  <r>
    <s v="https://www.snap.com/political-ads/asset/d463ae4a3098cd2e82111fe3311376ac6abb99230311d90d28feff6f4f989557?mediaType=mp4"/>
    <s v="USD"/>
    <n v="743"/>
    <n v="212990"/>
    <s v="2019/08/01 18:54:45Z"/>
    <s v="2019/08/09 20:00:38Z"/>
    <s v="Blueprint Interactive"/>
    <m/>
    <s v="ACT NOW ON CLIMATE"/>
    <m/>
    <s v="18+"/>
    <s v="united states"/>
    <s v="Iowa"/>
    <s v="Advocates &amp; Activists,Vegans &amp; Organic Foodies,Green Living Enthusiasts,Political News Watchers,Outdoor &amp; Nature Enthusiasts"/>
    <s v="Provided by Advertiser"/>
    <m/>
    <d v="2019-08-01T00:00:00"/>
    <s v="2019/08/09"/>
    <s v="2019/08/09"/>
    <d v="2019-08-09T00:00:00"/>
    <n v="8"/>
    <x v="0"/>
    <n v="743"/>
    <n v="8"/>
    <n v="1"/>
    <n v="212990"/>
  </r>
  <r>
    <s v="https://www.snap.com/political-ads/asset/0f806a65173a1a54c51296adae58d192ddce434df3ea3e79ec75fbdd011df204?mediaType=mp4"/>
    <s v="USD"/>
    <n v="9041"/>
    <n v="937869"/>
    <s v="2019/11/18 20:00:00Z"/>
    <s v="2020/08/31 03:59:59Z"/>
    <s v="Assembly"/>
    <m/>
    <s v="truth"/>
    <m/>
    <s v="24-"/>
    <s v="united states"/>
    <m/>
    <m/>
    <m/>
    <m/>
    <d v="2019-11-18T00:00:00"/>
    <s v="2020/08/31"/>
    <s v="2020/08/31"/>
    <d v="2020-08-31T00:00:00"/>
    <n v="287"/>
    <x v="0"/>
    <n v="9041"/>
    <n v="287"/>
    <n v="1"/>
    <n v="937869"/>
  </r>
  <r>
    <s v="https://www.snap.com/political-ads/asset/74bcb14964394727b64ea0eeaaa59ef36ab9b5654a624c55a112430fafb92e5b?mediaType=png"/>
    <s v="USD"/>
    <n v="213"/>
    <n v="60932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1"/>
    <n v="213"/>
    <n v="162"/>
    <n v="0"/>
    <n v="60932"/>
  </r>
  <r>
    <s v="https://www.snap.com/political-ads/asset/30d3d88a12a25e7f631f90ac7240ee7216b66c64e17598a9e3bfcafa42f0318f?mediaType=mp4"/>
    <s v="USD"/>
    <n v="2313"/>
    <n v="641601"/>
    <s v="2019/10/18 20:49:11Z"/>
    <s v="2020/05/31 20:00:00Z"/>
    <s v="Blueprint Interactive"/>
    <m/>
    <s v="Rocky Mountain Values"/>
    <s v="FEMALE"/>
    <s v="18+"/>
    <s v="united states"/>
    <m/>
    <m/>
    <s v="Provided by Advertiser"/>
    <m/>
    <d v="2019-10-18T00:00:00"/>
    <s v="2020/05/31"/>
    <s v="2020/05/31"/>
    <d v="2020-05-31T00:00:00"/>
    <n v="226"/>
    <x v="0"/>
    <n v="2313"/>
    <n v="226"/>
    <n v="1"/>
    <n v="641601"/>
  </r>
  <r>
    <s v="https://www.snap.com/political-ads/asset/dcdc24e7cae00fd5deb4b5311a1b410b0733a6e23a4bc9586cb6cd39cc8eaed8?mediaType=mp4"/>
    <s v="USD"/>
    <n v="5747"/>
    <n v="2867928"/>
    <s v="2019/04/29 21:47:24Z"/>
    <s v="2019/05/27 03:29:28Z"/>
    <s v="RIESTER Sonoran LLC"/>
    <m/>
    <s v="Facts Over Flavor"/>
    <m/>
    <s v="17-"/>
    <s v="united states"/>
    <s v="Arizona"/>
    <m/>
    <s v="Provided by Advertiser"/>
    <m/>
    <d v="2019-04-29T00:00:00"/>
    <s v="2019/05/27"/>
    <s v="2019/05/27"/>
    <d v="2019-05-27T00:00:00"/>
    <n v="28"/>
    <x v="0"/>
    <n v="5747"/>
    <n v="28"/>
    <n v="1"/>
    <n v="2867928"/>
  </r>
  <r>
    <s v="https://www.snap.com/political-ads/asset/150b626067cba00a52cffe856b14c7f837504a5205f8bd4a44a9a948551677aa?mediaType=mp4"/>
    <s v="USD"/>
    <n v="577"/>
    <n v="253118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0"/>
    <n v="577"/>
    <n v="27"/>
    <n v="1"/>
    <n v="253118"/>
  </r>
  <r>
    <s v="https://www.snap.com/political-ads/asset/10e7d4d068b452bdf430bf3e12604d7d88ac9128568569d5d5c9ce84c7cef802?mediaType=png"/>
    <s v="CAD"/>
    <n v="191"/>
    <n v="78060"/>
    <s v="2019/06/04 21:25:55Z"/>
    <s v="2019/08/08 06:59:59Z"/>
    <s v="The Aber Group"/>
    <m/>
    <s v="Plan International Canada"/>
    <s v="FEMALE"/>
    <s v="21-34"/>
    <s v="canada"/>
    <m/>
    <s v="Advocates &amp; Activists,Beauty Mavens,Fashion &amp; Style Gurus,Parents &amp; Family-Focused,Philanthropists,Women's Lifestyle"/>
    <m/>
    <s v="en"/>
    <d v="2019-06-04T00:00:00"/>
    <s v="2019/08/08"/>
    <s v="2019/08/08"/>
    <d v="2019-08-08T00:00:00"/>
    <n v="65"/>
    <x v="1"/>
    <n v="141.34"/>
    <n v="65"/>
    <n v="0"/>
    <n v="78060"/>
  </r>
  <r>
    <s v="https://www.snap.com/political-ads/asset/ae4148817e18beb3dc2cc44c223dd1e6cb5d4b465e8062f45df0821f6ba63824?mediaType=png"/>
    <s v="USD"/>
    <n v="6"/>
    <n v="344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6"/>
    <n v="18"/>
    <n v="0"/>
    <n v="344"/>
  </r>
  <r>
    <s v="https://www.snap.com/political-ads/asset/bb790d0aeb1bb85d603f44ecdf7c2e9eeac4fd87f94215e3ddd4b98b751d9479?mediaType=mp4"/>
    <s v="EUR"/>
    <n v="880"/>
    <n v="716196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m/>
    <s v="Provided by Advertiser"/>
    <m/>
    <d v="2019-05-06T00:00:00"/>
    <s v="2019/05/26"/>
    <s v="2019/05/26"/>
    <d v="2019-05-26T00:00:00"/>
    <n v="20"/>
    <x v="0"/>
    <n v="968.00000000000011"/>
    <n v="20"/>
    <n v="1"/>
    <n v="716196"/>
  </r>
  <r>
    <s v="https://www.snap.com/political-ads/asset/d1ac2f3540c088e0fecf11d9f096f2a9db8fb8b2bae14ade954bbd00838b8a1c?mediaType=png"/>
    <s v="EUR"/>
    <n v="3000"/>
    <n v="1904856"/>
    <s v="2019/09/03 18:16:10Z"/>
    <s v="2019/09/08 21:59:59Z"/>
    <s v="Mindshare Norway AS "/>
    <m/>
    <s v="Den Norske Kirke"/>
    <m/>
    <s v="18+"/>
    <s v="norway"/>
    <m/>
    <m/>
    <s v="Provided by Advertiser"/>
    <m/>
    <d v="2019-09-03T00:00:00"/>
    <s v="2019/09/08"/>
    <s v="2019/09/08"/>
    <d v="2019-09-08T00:00:00"/>
    <n v="5"/>
    <x v="1"/>
    <n v="3300.0000000000005"/>
    <n v="5"/>
    <n v="0"/>
    <n v="1904856"/>
  </r>
  <r>
    <s v="https://www.snap.com/political-ads/asset/cd4f9c450e97a71310f04e652d7e2922dfa8b78a8f02ddb8bcfeb358d5994bbf?mediaType=mp4"/>
    <s v="USD"/>
    <n v="306"/>
    <n v="586819"/>
    <s v="2019/12/03 20:44:23Z"/>
    <m/>
    <s v="Open Mind Developments Corporation Inc."/>
    <m/>
    <s v="Pela"/>
    <m/>
    <m/>
    <s v="united states"/>
    <m/>
    <s v="Green Living Enthusiasts,Eco-Conscious Shoppers"/>
    <m/>
    <m/>
    <d v="2019-12-03T00:00:00"/>
    <s v=""/>
    <s v="2020/02/28"/>
    <d v="2020-02-28T00:00:00"/>
    <n v="87"/>
    <x v="0"/>
    <n v="306"/>
    <n v="87"/>
    <n v="1"/>
    <n v="586819"/>
  </r>
  <r>
    <s v="https://www.snap.com/political-ads/asset/b1ee5a7006ac218a30246cded24ec46b52aeede262e540c195f1e772dea4bf87?mediaType=mov"/>
    <s v="GBP"/>
    <n v="921"/>
    <n v="684551"/>
    <s v="2019/05/20 18:58:41Z"/>
    <s v="2019/05/23 15:58:14Z"/>
    <s v="Avaaz Campaigns UK"/>
    <m/>
    <s v="Avaaz Campaigns UK"/>
    <m/>
    <s v="18+"/>
    <s v="united kingdom"/>
    <m/>
    <m/>
    <s v="Provided by Advertiser"/>
    <m/>
    <d v="2019-05-20T00:00:00"/>
    <s v="2019/05/23"/>
    <s v="2019/05/23"/>
    <d v="2019-05-23T00:00:00"/>
    <n v="3"/>
    <x v="3"/>
    <n v="1188.0900000000001"/>
    <n v="3"/>
    <n v="0"/>
    <n v="684551"/>
  </r>
  <r>
    <s v="https://www.snap.com/political-ads/asset/9f53fffeb30bd5aa78b50c0f8a9309d924fa4942f3151bf168990b949cdf0dc9?mediaType=mp4"/>
    <s v="EUR"/>
    <n v="239"/>
    <n v="226765"/>
    <s v="2019/11/07 14:29:42Z"/>
    <s v="2019/11/14 14:29:42Z"/>
    <s v="Periscope Creations"/>
    <m/>
    <s v="Action contre la Faim"/>
    <m/>
    <s v="18-34"/>
    <s v="france"/>
    <m/>
    <s v="Vegans &amp; Organic Foodies"/>
    <s v="Provided by Advertiser"/>
    <s v="fr"/>
    <d v="2019-11-07T00:00:00"/>
    <s v="2019/11/14"/>
    <s v="2019/11/14"/>
    <d v="2019-11-14T00:00:00"/>
    <n v="7"/>
    <x v="0"/>
    <n v="262.90000000000003"/>
    <n v="7"/>
    <n v="1"/>
    <n v="226765"/>
  </r>
  <r>
    <s v="https://www.snap.com/political-ads/asset/56ee0fb8be5a87411dacb21ff58a7aafdb4dd1286bc14eba1ee71f1332e0018a?mediaType=mov"/>
    <s v="USD"/>
    <n v="382"/>
    <n v="205648"/>
    <s v="2019/03/22 23:00:00Z"/>
    <s v="2019/03/31 23:00:00Z"/>
    <s v="Papaya design &amp; marketing"/>
    <m/>
    <s v="RÃ¸de Kors Oslo"/>
    <s v="MALE"/>
    <s v="18-30"/>
    <s v="norway"/>
    <s v="Oslo"/>
    <m/>
    <s v="Provided by Advertiser"/>
    <m/>
    <d v="2019-03-22T00:00:00"/>
    <s v="2019/03/31"/>
    <s v="2019/03/31"/>
    <d v="2019-03-31T00:00:00"/>
    <n v="9"/>
    <x v="3"/>
    <n v="382"/>
    <n v="9"/>
    <n v="0"/>
    <n v="205648"/>
  </r>
  <r>
    <s v="https://www.snap.com/political-ads/asset/8269a24d5571b76b89f79827ecad4ad55d11af5ea8a27d5142bd473dd12bae1d?mediaType=mp4"/>
    <s v="USD"/>
    <n v="433"/>
    <n v="388122"/>
    <s v="2019/04/25 19:26:18Z"/>
    <s v="2019/04/30 18:30:00Z"/>
    <s v="Smile Internet Technologies Private Limited"/>
    <m/>
    <s v="INDIAN YOUTH CONGRESS"/>
    <m/>
    <s v="18+"/>
    <s v="india"/>
    <m/>
    <m/>
    <s v="Provided by Advertiser"/>
    <m/>
    <d v="2019-04-25T00:00:00"/>
    <s v="2019/04/30"/>
    <s v="2019/04/30"/>
    <d v="2019-04-30T00:00:00"/>
    <n v="5"/>
    <x v="0"/>
    <n v="433"/>
    <n v="5"/>
    <n v="1"/>
    <n v="388122"/>
  </r>
  <r>
    <s v="https://www.snap.com/political-ads/asset/e21643217d84a66287b8de4d27856004461b25fd222e8b766b134e4fb8fce02a?mediaType=jpg"/>
    <s v="CAD"/>
    <n v="201"/>
    <n v="71170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2"/>
    <n v="148.74"/>
    <n v="18"/>
    <n v="0"/>
    <n v="71170"/>
  </r>
  <r>
    <s v="https://www.snap.com/political-ads/asset/df7bfa44e4beda45c027742d0e511b6468d62037c58472b2be327cec4bb285dc?mediaType=mp4"/>
    <s v="EUR"/>
    <n v="74"/>
    <n v="33772"/>
    <s v="2019/04/11 07:08:26Z"/>
    <m/>
    <s v="Jonne Junturan Tukiyhdistys ry"/>
    <m/>
    <s v="Jonne Junturan Tukiyhdistys Ry"/>
    <m/>
    <s v="18+"/>
    <s v="finland"/>
    <m/>
    <m/>
    <s v="Provided by Advertiser"/>
    <m/>
    <d v="2019-04-11T00:00:00"/>
    <s v=""/>
    <s v="2020/02/28"/>
    <d v="2020-02-28T00:00:00"/>
    <n v="323"/>
    <x v="0"/>
    <n v="81.400000000000006"/>
    <n v="323"/>
    <n v="1"/>
    <n v="33772"/>
  </r>
  <r>
    <s v="https://www.snap.com/political-ads/asset/50db3400c70c4e555d2b3dbdb90e777e149466e6fef1b418eb9149d5206fb92d?mediaType=png"/>
    <s v="USD"/>
    <n v="177"/>
    <n v="60649"/>
    <s v="2019/09/01 21:57:03Z"/>
    <s v="2019/09/09 19:00:00Z"/>
    <s v="MiljÃ¸partiet De GrÃ¸nne"/>
    <m/>
    <s v="MiljÃ¸partiet De GrÃ¸nne"/>
    <m/>
    <s v="18-34"/>
    <s v="norway"/>
    <s v="Troms,Finnmark"/>
    <m/>
    <s v="Provided by Advertiser"/>
    <s v="nb"/>
    <d v="2019-09-01T00:00:00"/>
    <s v="2019/09/09"/>
    <s v="2019/09/09"/>
    <d v="2019-09-09T00:00:00"/>
    <n v="8"/>
    <x v="1"/>
    <n v="177"/>
    <n v="8"/>
    <n v="0"/>
    <n v="60649"/>
  </r>
  <r>
    <s v="https://www.snap.com/political-ads/asset/45792935e6d86e15ba953cc9697b26ba00ad36758d153681a298bbbe4622d047?mediaType=mp4"/>
    <s v="USD"/>
    <n v="181"/>
    <n v="58368"/>
    <s v="2019/10/31 15:15:00Z"/>
    <s v="2019/12/03 05:30:00Z"/>
    <s v="Trumpet Advertising"/>
    <m/>
    <s v="Fuul"/>
    <m/>
    <s v="18+"/>
    <s v="united states"/>
    <s v="Louisiana"/>
    <s v="Advocates &amp; Activists"/>
    <s v="Provided by Advertiser"/>
    <s v="en"/>
    <d v="2019-10-31T00:00:00"/>
    <s v="2019/12/03"/>
    <s v="2019/12/03"/>
    <d v="2019-12-03T00:00:00"/>
    <n v="33"/>
    <x v="0"/>
    <n v="181"/>
    <n v="33"/>
    <n v="1"/>
    <n v="58368"/>
  </r>
  <r>
    <s v="https://www.snap.com/political-ads/asset/fe17941a654cc439351f2e0df2e3a7dced82242b41b47112e0e620e024d08e75?mediaType=mp4"/>
    <s v="CAD"/>
    <n v="320"/>
    <n v="281640"/>
    <s v="2019/06/03 07:00:00Z"/>
    <s v="2019/09/04 06:59:59Z"/>
    <s v="The Aber Group"/>
    <m/>
    <s v="Plan International Canada"/>
    <s v="FEMALE"/>
    <s v="21+"/>
    <s v="canada"/>
    <m/>
    <s v="Advocates &amp; Activists,Arts &amp; Culture Mavens,Green Living Enthusiasts,News Watchers,Outdoor &amp; Nature Enthusiasts,Parents &amp; Family-Focused,Philanthropists,Women's Lifestyle"/>
    <m/>
    <s v="en"/>
    <d v="2019-06-03T00:00:00"/>
    <s v="2019/09/04"/>
    <s v="2019/09/04"/>
    <d v="2019-09-04T00:00:00"/>
    <n v="93"/>
    <x v="0"/>
    <n v="236.8"/>
    <n v="93"/>
    <n v="1"/>
    <n v="281640"/>
  </r>
  <r>
    <s v="https://www.snap.com/political-ads/asset/6af66d11d45294c17853ea5116ae5d6c5815dfad4ff2e7a8a0961953f3ce4c79?mediaType=mp4"/>
    <s v="CAD"/>
    <n v="1242"/>
    <n v="472711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919.08"/>
    <n v="448"/>
    <n v="1"/>
    <n v="472711"/>
  </r>
  <r>
    <s v="https://www.snap.com/political-ads/asset/7865bc9aa05d160e7ccc11e8ca75faa1d7996dbcf5a7ec040acfcffd0c0d9ed3?mediaType=jpg"/>
    <s v="EUR"/>
    <n v="150"/>
    <n v="144794"/>
    <s v="2019/08/12 08:30:41Z"/>
    <s v="2019/08/25 21:32:12Z"/>
    <s v="Reprise Media"/>
    <m/>
    <s v="Sundhedsstyrelsen"/>
    <s v="FEMALE"/>
    <s v="14-19"/>
    <s v="denmark"/>
    <m/>
    <m/>
    <s v="Provided by Advertiser"/>
    <m/>
    <d v="2019-08-12T00:00:00"/>
    <s v="2019/08/25"/>
    <s v="2019/08/25"/>
    <d v="2019-08-25T00:00:00"/>
    <n v="13"/>
    <x v="2"/>
    <n v="165"/>
    <n v="13"/>
    <n v="0"/>
    <n v="144794"/>
  </r>
  <r>
    <s v="https://www.snap.com/political-ads/asset/acd358415d230fb02a97bc07912c1ffbf009dd4c396200b610745ceb8f23cc92?mediaType=mp4"/>
    <s v="GBP"/>
    <n v="1049"/>
    <n v="999494"/>
    <s v="2019/11/17 07:00:00Z"/>
    <s v="2019/11/18 08:00:00Z"/>
    <s v="Vote For Your Future"/>
    <s v="General Election"/>
    <s v="Vote For Your Future"/>
    <s v="FEMALE"/>
    <s v="18-24"/>
    <s v="united kingdom"/>
    <m/>
    <s v="Advocates &amp; Activists,Collegiates,Hipsters &amp; Trendsetters,Political News Watchers,Philanthropists,Women's Lifestyle"/>
    <s v="Provided by Advertiser"/>
    <m/>
    <d v="2019-11-17T00:00:00"/>
    <s v="2019/11/18"/>
    <s v="2019/11/18"/>
    <d v="2019-11-18T00:00:00"/>
    <n v="1"/>
    <x v="0"/>
    <n v="1353.21"/>
    <n v="1"/>
    <n v="1"/>
    <n v="999494"/>
  </r>
  <r>
    <s v="https://www.snap.com/political-ads/asset/0f8939bbe5996040255fe1443f2c2721ac20c9515c6d36c93dd9a10e272c9dfc?mediaType=mp4"/>
    <s v="USD"/>
    <n v="1176"/>
    <n v="349368"/>
    <s v="2019/11/05 18:21:19Z"/>
    <s v="2019/11/30 18:21:22Z"/>
    <s v="Pete for America"/>
    <m/>
    <s v="Pete for America"/>
    <m/>
    <s v="17+"/>
    <s v="united states"/>
    <s v="Iowa"/>
    <m/>
    <m/>
    <m/>
    <d v="2019-11-05T00:00:00"/>
    <s v="2019/11/30"/>
    <s v="2019/11/30"/>
    <d v="2019-11-30T00:00:00"/>
    <n v="25"/>
    <x v="0"/>
    <n v="1176"/>
    <n v="25"/>
    <n v="1"/>
    <n v="349368"/>
  </r>
  <r>
    <s v="https://www.snap.com/political-ads/asset/819ece5b790166ab97af0492942348fe1df1b120d4c2fb7a111d51eef2505b0c?mediaType=mp4"/>
    <s v="GBP"/>
    <n v="118"/>
    <n v="24599"/>
    <s v="2019/12/11 02:00:27Z"/>
    <s v="2019/12/12 21:30:52Z"/>
    <s v="Mid Suffolk Green Party"/>
    <s v="Helen Geake"/>
    <s v="Mid Suffolk Green Party"/>
    <m/>
    <s v="18+"/>
    <s v="united kingdom"/>
    <m/>
    <m/>
    <s v="Provided by Advertiser"/>
    <m/>
    <d v="2019-12-11T00:00:00"/>
    <s v="2019/12/12"/>
    <s v="2019/12/12"/>
    <d v="2019-12-12T00:00:00"/>
    <n v="1"/>
    <x v="0"/>
    <n v="152.22"/>
    <n v="1"/>
    <n v="1"/>
    <n v="24599"/>
  </r>
  <r>
    <s v="https://www.snap.com/political-ads/asset/4fa97569eb9eaaf9c4865d8db03e8344c02c0c3c16ee6192940bd230186e4bd1?mediaType=mp4"/>
    <s v="GBP"/>
    <n v="941"/>
    <n v="683232"/>
    <s v="2019/07/06 23:06:26Z"/>
    <s v="2019/08/02 23:06:26Z"/>
    <s v="Arbeiderpartiet i Bergen"/>
    <m/>
    <s v="Vestland Arbeidarparti"/>
    <m/>
    <s v="17+"/>
    <s v="norway"/>
    <s v="Hordaland,Sogn Og Fjordane"/>
    <m/>
    <s v="Provided by Advertiser"/>
    <m/>
    <d v="2019-07-06T00:00:00"/>
    <s v="2019/08/02"/>
    <s v="2019/08/02"/>
    <d v="2019-08-02T00:00:00"/>
    <n v="27"/>
    <x v="0"/>
    <n v="1213.8900000000001"/>
    <n v="27"/>
    <n v="1"/>
    <n v="683232"/>
  </r>
  <r>
    <s v="https://www.snap.com/political-ads/asset/d346944edafac946eaca64b858d61a245b3b830c1ed2040ef5e2fb4e2025466f?mediaType=mp4"/>
    <s v="USD"/>
    <n v="103"/>
    <n v="10070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3"/>
    <n v="164"/>
    <n v="1"/>
    <n v="100708"/>
  </r>
  <r>
    <s v="https://www.snap.com/political-ads/asset/5d23f270986e2a09163e2d192b2f69290c58d8c18f7655c355b2b9c678535da9?mediaType=mp4"/>
    <s v="USD"/>
    <n v="2763"/>
    <n v="570769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2763"/>
    <n v="273"/>
    <n v="1"/>
    <n v="570769"/>
  </r>
  <r>
    <s v="https://www.snap.com/political-ads/asset/bea7b2722a5c9b72270d98ec625ee6f14ddc50789f779e8c3854f7f431ed7710?mediaType=jpg"/>
    <s v="USD"/>
    <n v="125"/>
    <n v="59606"/>
    <s v="2019/10/15 19:00:00Z"/>
    <s v="2019/10/25 22:00:00Z"/>
    <s v="BCom Solutions"/>
    <m/>
    <s v="Citizens for a Successful CB"/>
    <m/>
    <s v="18+"/>
    <s v="united states"/>
    <m/>
    <m/>
    <s v="Provided by Advertiser"/>
    <m/>
    <d v="2019-10-15T00:00:00"/>
    <s v="2019/10/25"/>
    <s v="2019/10/25"/>
    <d v="2019-10-25T00:00:00"/>
    <n v="10"/>
    <x v="2"/>
    <n v="125"/>
    <n v="10"/>
    <n v="0"/>
    <n v="59606"/>
  </r>
  <r>
    <s v="https://www.snap.com/political-ads/asset/a0450c6ed4d6320e6ec5ea9cb8b49f68b1fb7331e90e800c49e2141b44c6b3c5?mediaType=mp4"/>
    <s v="USD"/>
    <n v="238"/>
    <n v="71587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238"/>
    <n v="162"/>
    <n v="1"/>
    <n v="71587"/>
  </r>
  <r>
    <s v="https://www.snap.com/political-ads/asset/28fbe659cd2b95bda4390488b1a91193d3f501850f9168f45c5bdafd038e6341?mediaType=mp4"/>
    <s v="USD"/>
    <n v="126"/>
    <n v="49312"/>
    <s v="2019/09/02 18:09:08Z"/>
    <s v="2019/09/09 16:03:30Z"/>
    <s v="AlfGundersen"/>
    <m/>
    <s v="HÃ¸yre"/>
    <m/>
    <s v="20+"/>
    <s v="norway"/>
    <m/>
    <m/>
    <s v="Provided by Advertiser"/>
    <s v="nb"/>
    <d v="2019-09-02T00:00:00"/>
    <s v="2019/09/09"/>
    <s v="2019/09/09"/>
    <d v="2019-09-09T00:00:00"/>
    <n v="7"/>
    <x v="0"/>
    <n v="126"/>
    <n v="7"/>
    <n v="1"/>
    <n v="49312"/>
  </r>
  <r>
    <s v="https://www.snap.com/political-ads/asset/228c67c87e61257b6e3da34f161a9c20cf2548f0a2cf0b48284a95b6861e6d57?mediaType=mp4"/>
    <s v="EUR"/>
    <n v="6"/>
    <n v="10329"/>
    <s v="2019/10/02 16:49:19Z"/>
    <s v="2019/10/23 21:59:26Z"/>
    <s v="ORIXA MEDIA"/>
    <m/>
    <s v="CCFD-Terre Solidaire"/>
    <m/>
    <s v="17+"/>
    <s v="france"/>
    <m/>
    <s v="Wellness &amp; Healthy Lifestyle"/>
    <s v="Provided by Advertiser"/>
    <s v="fr"/>
    <d v="2019-10-02T00:00:00"/>
    <s v="2019/10/23"/>
    <s v="2019/10/23"/>
    <d v="2019-10-23T00:00:00"/>
    <n v="21"/>
    <x v="0"/>
    <n v="6.6000000000000005"/>
    <n v="21"/>
    <n v="1"/>
    <n v="10329"/>
  </r>
  <r>
    <s v="https://www.snap.com/political-ads/asset/6121a3a7d514ca9b9c243a9d30c0b92f9a5dc9bdfc4fe100c437a41a8d674e00?mediaType=mp4"/>
    <s v="USD"/>
    <n v="186"/>
    <n v="4370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86"/>
    <n v="162"/>
    <n v="1"/>
    <n v="43703"/>
  </r>
  <r>
    <s v="https://www.snap.com/political-ads/asset/0f68a354aa10c942c93402a0cd64b03da73e202f91cb046568d5cc6d22d4b054?mediaType=mp4"/>
    <s v="GBP"/>
    <n v="418"/>
    <n v="371859"/>
    <s v="2019/11/25 15:00:00Z"/>
    <s v="2020/01/16 07:59:00Z"/>
    <s v="Republic of Media Ltd."/>
    <m/>
    <s v="Scottish Government"/>
    <m/>
    <s v="16-18"/>
    <s v="united kingdom"/>
    <m/>
    <m/>
    <s v="Provided by Advertiser"/>
    <m/>
    <d v="2019-11-25T00:00:00"/>
    <s v="2020/01/16"/>
    <s v="2020/01/16"/>
    <d v="2020-01-16T00:00:00"/>
    <n v="52"/>
    <x v="0"/>
    <n v="539.22"/>
    <n v="52"/>
    <n v="1"/>
    <n v="371859"/>
  </r>
  <r>
    <s v="https://www.snap.com/political-ads/asset/b1c6984c3e29ad630fe6c4171e5224b7948f0f39215b28afe7e5e88681221811?mediaType=png"/>
    <s v="EUR"/>
    <n v="75"/>
    <n v="25246"/>
    <s v="2019/08/22 21:46:30Z"/>
    <s v="2019/08/31 21:45:09Z"/>
    <s v="Ã˜yvind Nordstrand"/>
    <m/>
    <s v="MiljÃ¸partiet De GrÃ¸nne NÃ¦rÃ¸ysund"/>
    <m/>
    <m/>
    <s v="norway"/>
    <m/>
    <m/>
    <s v="Provided by Advertiser"/>
    <m/>
    <d v="2019-08-22T00:00:00"/>
    <s v="2019/08/31"/>
    <s v="2019/08/31"/>
    <d v="2019-08-31T00:00:00"/>
    <n v="9"/>
    <x v="1"/>
    <n v="82.5"/>
    <n v="9"/>
    <n v="0"/>
    <n v="25246"/>
  </r>
  <r>
    <s v="https://www.snap.com/political-ads/asset/22a6b507f69c11b947925dbb2948fb65f50c1aa30015f9ed21731ec2f17b62e6?mediaType=mp4"/>
    <s v="EUR"/>
    <n v="639"/>
    <n v="504983"/>
    <s v="2019/10/21 06:00:00Z"/>
    <s v="2019/11/16 20:00:00Z"/>
    <s v="ThreeFiveEight Oy"/>
    <m/>
    <s v="SyÃ¶pÃ¤jÃ¤rjestÃ¶t"/>
    <m/>
    <s v="15-20"/>
    <s v="finland"/>
    <m/>
    <s v="Burger Lovers,Candy &amp; Sweets Lovers,Fast Food Junkies,Pizza Lovers"/>
    <s v="Provided by Advertiser"/>
    <m/>
    <d v="2019-10-21T00:00:00"/>
    <s v="2019/11/16"/>
    <s v="2019/11/16"/>
    <d v="2019-11-16T00:00:00"/>
    <n v="26"/>
    <x v="0"/>
    <n v="702.90000000000009"/>
    <n v="26"/>
    <n v="1"/>
    <n v="504983"/>
  </r>
  <r>
    <s v="https://www.snap.com/political-ads/asset/f6c8b9feb994a0bdd5016a7bc486fe35ee053ffac33a5ca4667e4c27311fb4a1?mediaType=mp4"/>
    <s v="EUR"/>
    <n v="395"/>
    <n v="206107"/>
    <s v="2019/09/25 13:17:26Z"/>
    <s v="2019/10/20 19:17:28Z"/>
    <s v="Reprise Media"/>
    <m/>
    <s v="Sundhedsstyrelsen"/>
    <s v="MALE"/>
    <s v="14-19"/>
    <s v="denmark"/>
    <m/>
    <m/>
    <s v="Provided by Advertiser"/>
    <m/>
    <d v="2019-09-25T00:00:00"/>
    <s v="2019/10/20"/>
    <s v="2019/10/20"/>
    <d v="2019-10-20T00:00:00"/>
    <n v="25"/>
    <x v="0"/>
    <n v="434.50000000000006"/>
    <n v="25"/>
    <n v="1"/>
    <n v="206107"/>
  </r>
  <r>
    <s v="https://www.snap.com/political-ads/asset/783ba9e366cfcb7e8f141105f417ec8302de4ccff8477ef93dcd1b6fe0e62ca4?mediaType=png"/>
    <s v="USD"/>
    <n v="598"/>
    <n v="262683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598"/>
    <n v="27"/>
    <n v="0"/>
    <n v="262683"/>
  </r>
  <r>
    <s v="https://www.snap.com/political-ads/asset/beeb86f39bb949a67a3f061b16567ecdb944ae461c0d4b5fdab2799ab39a882e?mediaType=jpg"/>
    <s v="EUR"/>
    <n v="449"/>
    <n v="119713"/>
    <s v="2019/12/04 23:00:00Z"/>
    <s v="2019/12/05 22:59:59Z"/>
    <s v="DNB Bank ASA"/>
    <m/>
    <s v="DNB"/>
    <m/>
    <s v="18+"/>
    <s v="norway"/>
    <m/>
    <m/>
    <s v="Provided by Advertiser"/>
    <m/>
    <d v="2019-12-04T00:00:00"/>
    <s v="2019/12/05"/>
    <s v="2019/12/05"/>
    <d v="2019-12-05T00:00:00"/>
    <n v="1"/>
    <x v="2"/>
    <n v="493.90000000000003"/>
    <n v="1"/>
    <n v="0"/>
    <n v="119713"/>
  </r>
  <r>
    <s v="https://www.snap.com/political-ads/asset/4fa5e8e4c40d89161009a9a43d5f703b4d9e157dcf17ac6cc5a2a822652950b9?mediaType=mp4"/>
    <s v="USD"/>
    <n v="200"/>
    <n v="83242"/>
    <s v="2019/08/26 12:29:07Z"/>
    <s v="2019/09/09 12:25:52Z"/>
    <s v="Influence Me AS"/>
    <m/>
    <s v="Kristelig Folkeparti"/>
    <m/>
    <s v="18-25"/>
    <s v="norway"/>
    <s v="Nord - Trondelag,Sor - Trondelag"/>
    <m/>
    <s v="Provided by Advertiser"/>
    <s v="nb"/>
    <d v="2019-08-26T00:00:00"/>
    <s v="2019/09/09"/>
    <s v="2019/09/09"/>
    <d v="2019-09-09T00:00:00"/>
    <n v="14"/>
    <x v="0"/>
    <n v="200"/>
    <n v="14"/>
    <n v="1"/>
    <n v="83242"/>
  </r>
  <r>
    <s v="https://www.snap.com/political-ads/asset/44445d4388fee8a6ac92be0d83507e78bfd179493f9e4cbc76fb337b0f0a9fb1?mediaType=mp4"/>
    <s v="CAD"/>
    <n v="778"/>
    <n v="495367"/>
    <s v="2019/12/15 22:02:00Z"/>
    <s v="2020/02/14 22:02:06Z"/>
    <s v="Point Blank Creative"/>
    <m/>
    <s v="Action Canada SHR"/>
    <s v="MALE"/>
    <s v="20-23"/>
    <s v="canada"/>
    <m/>
    <m/>
    <s v="Provided by Advertiser"/>
    <s v="en"/>
    <d v="2019-12-15T00:00:00"/>
    <s v="2020/02/14"/>
    <s v="2020/02/14"/>
    <d v="2020-02-14T00:00:00"/>
    <n v="61"/>
    <x v="0"/>
    <n v="575.72"/>
    <n v="61"/>
    <n v="1"/>
    <n v="495367"/>
  </r>
  <r>
    <s v="https://www.snap.com/political-ads/asset/e12e4b482e86f3d6c60125bbeabe74eefe1dddc0ceeb3b340440b129d293a3f3?mediaType=mp4"/>
    <s v="USD"/>
    <n v="111"/>
    <n v="35911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11"/>
    <n v="164"/>
    <n v="1"/>
    <n v="35911"/>
  </r>
  <r>
    <s v="https://www.snap.com/political-ads/asset/a56ec62d039c3c6a3bf7755bfc819ba61639292ef309de6608a1f2e12420960c?mediaType=mp4"/>
    <s v="USD"/>
    <n v="45"/>
    <n v="18078"/>
    <s v="2019/04/02 18:45:58Z"/>
    <s v="2019/04/06 01:59:00Z"/>
    <s v="ACRONYM"/>
    <m/>
    <s v="ACRONYM"/>
    <m/>
    <s v="18+"/>
    <s v="united states"/>
    <s v="District of Columbia"/>
    <s v="Political News Watchers,TV Network Viewers (HBO)"/>
    <s v="Provided by Advertiser"/>
    <m/>
    <d v="2019-04-02T00:00:00"/>
    <s v="2019/04/06"/>
    <s v="2019/04/06"/>
    <d v="2019-04-06T00:00:00"/>
    <n v="4"/>
    <x v="0"/>
    <n v="45"/>
    <n v="4"/>
    <n v="1"/>
    <n v="18078"/>
  </r>
  <r>
    <s v="https://www.snap.com/political-ads/asset/8fb905d3b904efbc917202c217eb944e791563f195fb85f12f95e98e140efc7a?mediaType=mp4"/>
    <s v="USD"/>
    <n v="757"/>
    <n v="214733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757"/>
    <n v="164"/>
    <n v="1"/>
    <n v="214733"/>
  </r>
  <r>
    <s v="https://www.snap.com/political-ads/asset/01e4c466af7347b7840002350fd6836139b5df84d112c05560918c11b79e74a2?mediaType=jpg"/>
    <s v="USD"/>
    <n v="27"/>
    <n v="2291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27"/>
    <n v="19"/>
    <n v="0"/>
    <n v="2291"/>
  </r>
  <r>
    <s v="https://www.snap.com/political-ads/asset/ea1884153f77cf62dd9242d631b0c5054318c596716806a900ae9b6ee9d1e89b?mediaType=mp4"/>
    <s v="USD"/>
    <n v="0"/>
    <n v="83"/>
    <s v="2019/10/31 15:15:00Z"/>
    <s v="2019/12/03 05:30:00Z"/>
    <s v="Trumpet Advertising"/>
    <m/>
    <s v="Fuul"/>
    <m/>
    <s v="18+"/>
    <s v="united states"/>
    <s v="Louisiana"/>
    <s v="Advocates &amp; Activists"/>
    <s v="Provided by Advertiser"/>
    <s v="en"/>
    <d v="2019-10-31T00:00:00"/>
    <s v="2019/12/03"/>
    <s v="2019/12/03"/>
    <d v="2019-12-03T00:00:00"/>
    <n v="33"/>
    <x v="0"/>
    <n v="0"/>
    <n v="33"/>
    <n v="1"/>
    <n v="83"/>
  </r>
  <r>
    <s v="https://www.snap.com/political-ads/asset/81c62246572332cb92f0c1f743170fbf65c7f6f348b320d8d8ea1bccac0662ad?mediaType=mp4"/>
    <s v="EUR"/>
    <n v="150"/>
    <n v="102486"/>
    <s v="2019/04/08 12:00:00Z"/>
    <s v="2019/04/14 20:59:59Z"/>
    <s v="ThreeFiveEight Oy"/>
    <m/>
    <s v="SyÃ¶pÃ¤sÃ¤Ã¤tiÃ¶"/>
    <m/>
    <s v="18-"/>
    <s v="finland"/>
    <m/>
    <m/>
    <s v="Provided by Advertiser"/>
    <m/>
    <d v="2019-04-08T00:00:00"/>
    <s v="2019/04/14"/>
    <s v="2019/04/14"/>
    <d v="2019-04-14T00:00:00"/>
    <n v="6"/>
    <x v="0"/>
    <n v="165"/>
    <n v="6"/>
    <n v="1"/>
    <n v="102486"/>
  </r>
  <r>
    <s v="https://www.snap.com/political-ads/asset/dfbb25af7cad39933cf19c059bbe0b209d2dfe93669f4d51576ef077bb96648b?mediaType=mp4"/>
    <s v="USD"/>
    <n v="308"/>
    <n v="245895"/>
    <s v="2019/04/29 20:30:00Z"/>
    <s v="2019/05/10 07:00:00Z"/>
    <s v="Smile Internet Technologies Private Limited"/>
    <m/>
    <s v="Bhartiya Janta Party"/>
    <m/>
    <s v="18-23"/>
    <s v="india"/>
    <s v="Chandigarh,Haryana"/>
    <m/>
    <s v="Provided by Advertiser"/>
    <m/>
    <d v="2019-04-29T00:00:00"/>
    <s v="2019/05/10"/>
    <s v="2019/05/10"/>
    <d v="2019-05-10T00:00:00"/>
    <n v="11"/>
    <x v="0"/>
    <n v="308"/>
    <n v="11"/>
    <n v="1"/>
    <n v="245895"/>
  </r>
  <r>
    <s v="https://www.snap.com/political-ads/asset/b82e9f4a7fe50e238476b5521f838b194e97c55fce669952eb0d01307e876b8b?mediaType=mp4"/>
    <s v="USD"/>
    <n v="57"/>
    <n v="6187"/>
    <s v="2019/03/27 15:52:51Z"/>
    <m/>
    <s v="Realtime Media"/>
    <m/>
    <s v="Donald J. Trump For President"/>
    <m/>
    <s v="35+"/>
    <s v="united states"/>
    <m/>
    <m/>
    <m/>
    <m/>
    <d v="2019-03-27T00:00:00"/>
    <s v=""/>
    <s v="2020/02/28"/>
    <d v="2020-02-28T00:00:00"/>
    <n v="338"/>
    <x v="0"/>
    <n v="57"/>
    <n v="338"/>
    <n v="1"/>
    <n v="6187"/>
  </r>
  <r>
    <s v="https://www.snap.com/political-ads/asset/edfd1031a68ec741c572d898697f6bcc1cd8bfd446ecd20f9842c89506759949?mediaType=mp4"/>
    <s v="EUR"/>
    <n v="276"/>
    <n v="239473"/>
    <s v="2019/12/03 14:02:31Z"/>
    <s v="2019/12/31 14:02:31Z"/>
    <s v="Digital Opptur"/>
    <s v="Julegryta"/>
    <s v="Frelsesarmeen"/>
    <m/>
    <m/>
    <s v="norway"/>
    <m/>
    <m/>
    <s v="Provided by Advertiser"/>
    <m/>
    <d v="2019-12-03T00:00:00"/>
    <s v="2019/12/31"/>
    <s v="2019/12/31"/>
    <d v="2019-12-31T00:00:00"/>
    <n v="28"/>
    <x v="0"/>
    <n v="303.60000000000002"/>
    <n v="28"/>
    <n v="1"/>
    <n v="239473"/>
  </r>
  <r>
    <s v="https://www.snap.com/political-ads/asset/246f8b94d3e509ad318a0f4f8e3b09ff03e3bc86740e45161f265d1c37de514c?mediaType=mp4"/>
    <s v="USD"/>
    <n v="63"/>
    <n v="18544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63"/>
    <n v="162"/>
    <n v="1"/>
    <n v="18544"/>
  </r>
  <r>
    <s v="https://www.snap.com/political-ads/asset/4e8c873cf036b5b3ca403a9a6e27d3b137b3de04a42c652622a0ef4f0e44d696?mediaType=mp4"/>
    <s v="USD"/>
    <n v="4993"/>
    <n v="1531442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4993"/>
    <n v="191"/>
    <n v="1"/>
    <n v="1531442"/>
  </r>
  <r>
    <s v="https://www.snap.com/political-ads/asset/cd4f9c450e97a71310f04e652d7e2922dfa8b78a8f02ddb8bcfeb358d5994bbf?mediaType=mp4"/>
    <s v="USD"/>
    <n v="2774"/>
    <n v="4046768"/>
    <s v="2019/12/03 20:44:26Z"/>
    <m/>
    <s v="Open Mind Developments Corporation Inc."/>
    <m/>
    <s v="Pela"/>
    <m/>
    <m/>
    <s v="united states"/>
    <m/>
    <m/>
    <m/>
    <m/>
    <d v="2019-12-03T00:00:00"/>
    <s v=""/>
    <s v="2020/02/28"/>
    <d v="2020-02-28T00:00:00"/>
    <n v="87"/>
    <x v="0"/>
    <n v="2774"/>
    <n v="87"/>
    <n v="1"/>
    <n v="4046768"/>
  </r>
  <r>
    <s v="https://www.snap.com/political-ads/asset/94e841419fd99b223859be465b3a4b8fc9dd55d4277367867d93847df6394434?mediaType=mp4"/>
    <s v="GBP"/>
    <n v="9"/>
    <n v="4791"/>
    <s v="2019/11/26 00:49:5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791"/>
  </r>
  <r>
    <s v="https://www.snap.com/political-ads/asset/ae8d3b24c67b3d49324537edd7fa8abeb34ef6b5b742f42064b4f9dd0ad575e0?mediaType=mp4"/>
    <s v="USD"/>
    <n v="47"/>
    <n v="4417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47"/>
    <n v="162"/>
    <n v="1"/>
    <n v="4417"/>
  </r>
  <r>
    <s v="https://www.snap.com/political-ads/asset/ba9c8c1d55fd6b9874102fdbd75c64b3d2500cc965477686d8b51fb7dc4680f3?mediaType=mp4"/>
    <s v="USD"/>
    <n v="282"/>
    <n v="59080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82"/>
    <n v="162"/>
    <n v="1"/>
    <n v="59080"/>
  </r>
  <r>
    <s v="https://www.snap.com/political-ads/asset/48ffc06b861d5cb445140cfea40827948918d9594f4c5edd01098b622392491d?mediaType=mp4"/>
    <s v="EUR"/>
    <n v="20"/>
    <n v="5195"/>
    <s v="2019/08/29 08:31:31Z"/>
    <s v="2019/09/06 14:00:00Z"/>
    <s v="Geelmuyden Kiese AS"/>
    <m/>
    <s v="Nye Drammen kommune"/>
    <m/>
    <s v="18+"/>
    <s v="norway"/>
    <m/>
    <m/>
    <s v="Provided by Advertiser"/>
    <m/>
    <d v="2019-08-29T00:00:00"/>
    <s v="2019/09/06"/>
    <s v="2019/09/06"/>
    <d v="2019-09-06T00:00:00"/>
    <n v="8"/>
    <x v="0"/>
    <n v="22"/>
    <n v="8"/>
    <n v="1"/>
    <n v="5195"/>
  </r>
  <r>
    <s v="https://www.snap.com/political-ads/asset/806ffb98fe2472ff10eb896198247a1973f2787485ee65afa21faca295dba6db?mediaType=mp4"/>
    <s v="USD"/>
    <n v="0"/>
    <n v="513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0"/>
    <n v="77"/>
    <n v="1"/>
    <n v="513"/>
  </r>
  <r>
    <s v="https://www.snap.com/political-ads/asset/c7138c11255982853e9fb5e126e8a1d9fc149cbe567cd4e7d782a653cc18eb83?mediaType=mp4"/>
    <s v="USD"/>
    <n v="50"/>
    <n v="26710"/>
    <s v="2019/06/12 14:15:17Z"/>
    <s v="2019/06/14 14:02:09Z"/>
    <s v="Wisconsin Assembly Republicans"/>
    <m/>
    <s v="Wisconsin Assembly Republicans"/>
    <m/>
    <s v="17-24"/>
    <s v="united states"/>
    <s v="Wisconsin"/>
    <m/>
    <s v="Provided by Advertiser"/>
    <m/>
    <d v="2019-06-12T00:00:00"/>
    <s v="2019/06/14"/>
    <s v="2019/06/14"/>
    <d v="2019-06-14T00:00:00"/>
    <n v="2"/>
    <x v="0"/>
    <n v="50"/>
    <n v="2"/>
    <n v="1"/>
    <n v="26710"/>
  </r>
  <r>
    <s v="https://www.snap.com/political-ads/asset/76f886730c80b1d2762250f284c45f3b91ced7401bde15957152b1846ef9e0dc?mediaType=mp4"/>
    <s v="USD"/>
    <n v="54"/>
    <n v="31950"/>
    <s v="2019/04/25 11:25:20Z"/>
    <s v="2019/05/17 07:17:25Z"/>
    <s v="Synlighet AS"/>
    <m/>
    <s v="KjÃ¸nnsvorter.no"/>
    <m/>
    <s v="18-20"/>
    <s v="norway"/>
    <m/>
    <m/>
    <s v="Provided by Advertiser"/>
    <m/>
    <d v="2019-04-25T00:00:00"/>
    <s v="2019/05/17"/>
    <s v="2019/05/17"/>
    <d v="2019-05-17T00:00:00"/>
    <n v="22"/>
    <x v="0"/>
    <n v="54"/>
    <n v="22"/>
    <n v="1"/>
    <n v="31950"/>
  </r>
  <r>
    <s v="https://www.snap.com/political-ads/asset/37d65f86d6801265b7f92412274fb03ee7a35fa63a10b5bc27955650e8bacd33?mediaType=mp4"/>
    <s v="GBP"/>
    <n v="18"/>
    <n v="11032"/>
    <s v="2019/11/20 17:00:00Z"/>
    <s v="2019/11/26 22:00:00Z"/>
    <s v="Luton Council"/>
    <m/>
    <s v="Luton Council"/>
    <m/>
    <s v="17-30"/>
    <s v="united kingdom"/>
    <s v="Luton"/>
    <m/>
    <s v="Provided by Advertiser"/>
    <m/>
    <d v="2019-11-20T00:00:00"/>
    <s v="2019/11/26"/>
    <s v="2019/11/26"/>
    <d v="2019-11-26T00:00:00"/>
    <n v="6"/>
    <x v="0"/>
    <n v="23.22"/>
    <n v="6"/>
    <n v="1"/>
    <n v="11032"/>
  </r>
  <r>
    <s v="https://www.snap.com/political-ads/asset/a2bf558e79299576c8e8250ebe49ae0adcd47d6f159225f79a6ccd0ba883cf7d?mediaType=mp4"/>
    <s v="USD"/>
    <n v="279"/>
    <n v="81258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79"/>
    <n v="164"/>
    <n v="1"/>
    <n v="81258"/>
  </r>
  <r>
    <s v="https://www.snap.com/political-ads/asset/3713ec3baeb01e1ca0ff83c01c07c3389718ebb81cc9930fc91bf27f83c8259c?mediaType=mp4"/>
    <s v="GBP"/>
    <n v="69"/>
    <n v="15333"/>
    <s v="2019/12/11 02:10:26Z"/>
    <s v="2019/12/12 21:34:23Z"/>
    <s v="Mid Suffolk Green Party"/>
    <s v="Helen Geake"/>
    <s v="Mid Suffolk Green Party"/>
    <m/>
    <s v="18-35"/>
    <s v="united kingdom"/>
    <m/>
    <m/>
    <s v="Provided by Advertiser"/>
    <m/>
    <d v="2019-12-11T00:00:00"/>
    <s v="2019/12/12"/>
    <s v="2019/12/12"/>
    <d v="2019-12-12T00:00:00"/>
    <n v="1"/>
    <x v="0"/>
    <n v="89.01"/>
    <n v="1"/>
    <n v="1"/>
    <n v="15333"/>
  </r>
  <r>
    <s v="https://www.snap.com/political-ads/asset/d6eae397a17bc4eace5371904dbd13dc50502d5b096b683b69bf1f8a00b1481a?mediaType=jpg"/>
    <s v="GBP"/>
    <n v="22"/>
    <n v="7898"/>
    <s v="2019/12/12 06:15:57Z"/>
    <s v="2019/12/12 21:45:20Z"/>
    <s v="Mid Suffolk Green Party"/>
    <s v="Helen Geake"/>
    <s v="Mid Suffolk Green Party"/>
    <m/>
    <s v="18+"/>
    <s v="united kingdom"/>
    <m/>
    <m/>
    <s v="Provided by Advertiser"/>
    <m/>
    <d v="2019-12-12T00:00:00"/>
    <s v="2019/12/12"/>
    <s v="2019/12/12"/>
    <d v="2019-12-12T00:00:00"/>
    <n v="0"/>
    <x v="2"/>
    <n v="28.380000000000003"/>
    <n v="1"/>
    <n v="0"/>
    <n v="7898"/>
  </r>
  <r>
    <s v="https://www.snap.com/political-ads/asset/193a89fb6caaf6a174b0f12eb8190dcaa3057b671b4b4f67dafdcfb2f749f975?mediaType=mp4"/>
    <s v="USD"/>
    <n v="146"/>
    <n v="39571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46"/>
    <n v="162"/>
    <n v="1"/>
    <n v="39571"/>
  </r>
  <r>
    <s v="https://www.snap.com/political-ads/asset/07575532dc6eb46b2930f7ec3b7866460080546bf6a122a5c4e0f511b146d315?mediaType=mp4"/>
    <s v="USD"/>
    <n v="31"/>
    <n v="8899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31"/>
    <n v="28"/>
    <n v="1"/>
    <n v="8899"/>
  </r>
  <r>
    <s v="https://www.snap.com/political-ads/asset/3d509a3e8a695185fad0f7065f71d410d10480b33386d194bcccb8296df1349d?mediaType=mp4"/>
    <s v="USD"/>
    <n v="0"/>
    <n v="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"/>
  </r>
  <r>
    <s v="https://www.snap.com/political-ads/asset/8f7fcc376ff43067e154ea9a5d6b30da592571a6d0640bc6aaaa84947b79db8c?mediaType=mp4"/>
    <s v="USD"/>
    <n v="58"/>
    <n v="16403"/>
    <s v="2019/04/23 23:37:31Z"/>
    <s v="2019/04/26 23:37:31Z"/>
    <s v="SÃ¸renValgreen"/>
    <m/>
    <s v="SÃ¸ren Valgreen Knudsen"/>
    <m/>
    <s v="26-34"/>
    <s v="denmark"/>
    <s v="Nordjylland"/>
    <m/>
    <s v="Provided by Advertiser"/>
    <m/>
    <d v="2019-04-23T00:00:00"/>
    <s v="2019/04/26"/>
    <s v="2019/04/26"/>
    <d v="2019-04-26T00:00:00"/>
    <n v="3"/>
    <x v="0"/>
    <n v="58"/>
    <n v="3"/>
    <n v="1"/>
    <n v="16403"/>
  </r>
  <r>
    <s v="https://www.snap.com/political-ads/asset/94e841419fd99b223859be465b3a4b8fc9dd55d4277367867d93847df6394434?mediaType=mp4"/>
    <s v="GBP"/>
    <n v="22"/>
    <n v="10752"/>
    <s v="2019/11/26 00:35:5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8.380000000000003"/>
    <n v="1"/>
    <n v="1"/>
    <n v="10752"/>
  </r>
  <r>
    <s v="https://www.snap.com/political-ads/asset/1bea69d2c0d057d1dfc46305df4d820f891c7a40907fbadbbc3c698b53c3783f?mediaType=mp4"/>
    <s v="AUD"/>
    <n v="127"/>
    <n v="119065"/>
    <s v="2019/10/23 22:26:51Z"/>
    <m/>
    <s v="ItAllCounts Pty Ltd"/>
    <m/>
    <s v="ItAllCounts Pty Ltd"/>
    <m/>
    <s v="25+"/>
    <s v="australia"/>
    <m/>
    <m/>
    <m/>
    <s v="en"/>
    <d v="2019-10-23T00:00:00"/>
    <s v=""/>
    <s v="2020/02/28"/>
    <d v="2020-02-28T00:00:00"/>
    <n v="128"/>
    <x v="0"/>
    <n v="82.55"/>
    <n v="128"/>
    <n v="1"/>
    <n v="119065"/>
  </r>
  <r>
    <s v="https://www.snap.com/political-ads/asset/ff1d5e8c399d22820249198035f3aedf5d5325f9d208375507189ceaa087c605?mediaType=MP4"/>
    <s v="CAD"/>
    <n v="1113"/>
    <n v="349380"/>
    <s v="2019/11/04 16:00:00Z"/>
    <s v="2020/01/01 04:59:59Z"/>
    <s v="The Aber Group"/>
    <m/>
    <s v="Plan International Canada"/>
    <s v="MALE"/>
    <s v="24+"/>
    <s v="canada"/>
    <m/>
    <s v="Film &amp; TV Fans,Music Fans,Philanthropists,Shoppers,Online Shoppers,Shopping Mall Shoppers,Sports Fans"/>
    <s v="Provided by Advertiser"/>
    <s v="en"/>
    <d v="2019-11-04T00:00:00"/>
    <s v="2020/01/01"/>
    <s v="2020/01/01"/>
    <d v="2020-01-01T00:00:00"/>
    <n v="58"/>
    <x v="0"/>
    <n v="823.62"/>
    <n v="58"/>
    <n v="1"/>
    <n v="349380"/>
  </r>
  <r>
    <s v="https://www.snap.com/political-ads/asset/881797136d291a35f330928cc657ef2d4b4d19ffa45c83c8195697866231e0eb?mediaType=png"/>
    <s v="USD"/>
    <n v="7"/>
    <n v="853"/>
    <s v="2019/05/08 16:00:00Z"/>
    <s v="2019/05/22 16:00:00Z"/>
    <s v="Middle Seat Consulting, LLC"/>
    <m/>
    <s v="Beto for America"/>
    <s v="FEMALE"/>
    <s v="18+"/>
    <s v="united states"/>
    <m/>
    <m/>
    <m/>
    <m/>
    <d v="2019-05-08T00:00:00"/>
    <s v="2019/05/22"/>
    <s v="2019/05/22"/>
    <d v="2019-05-22T00:00:00"/>
    <n v="14"/>
    <x v="1"/>
    <n v="7"/>
    <n v="14"/>
    <n v="0"/>
    <n v="853"/>
  </r>
  <r>
    <s v="https://www.snap.com/political-ads/asset/fe0bced29c2fa5583532a08f45c6fd3368eb11d7b7a72d67e5097cb26af15706?mediaType=mp4"/>
    <s v="GBP"/>
    <n v="19"/>
    <n v="6691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24.51"/>
    <n v="3"/>
    <n v="1"/>
    <n v="6691"/>
  </r>
  <r>
    <s v="https://www.snap.com/political-ads/asset/962c95bf93a8f04eac8a65d2a7f397a3703323eb9311fd844fbc88eb50cbdffa?mediaType=png"/>
    <s v="USD"/>
    <n v="257"/>
    <n v="164117"/>
    <s v="2019/09/15 19:27:10Z"/>
    <s v="2019/10/07 19:27:42Z"/>
    <s v="Authentic Campaigns Inc"/>
    <m/>
    <s v="Voto Latino"/>
    <m/>
    <m/>
    <s v="united states"/>
    <s v="Texas"/>
    <m/>
    <s v="Provided by Advertiser"/>
    <s v="en,es"/>
    <d v="2019-09-15T00:00:00"/>
    <s v="2019/10/07"/>
    <s v="2019/10/07"/>
    <d v="2019-10-07T00:00:00"/>
    <n v="22"/>
    <x v="1"/>
    <n v="257"/>
    <n v="22"/>
    <n v="0"/>
    <n v="164117"/>
  </r>
  <r>
    <s v="https://www.snap.com/political-ads/asset/f1bc56b1f3fcb3289e4e91ae00bd76e5e5cc093b694c7b610410805230c638ea?mediaType=mp4"/>
    <s v="EUR"/>
    <n v="5"/>
    <n v="1660"/>
    <s v="2019/08/28 07:56:39Z"/>
    <s v="2019/09/06 07:46:34Z"/>
    <s v="Geelmuyden Kiese AS"/>
    <m/>
    <s v="Nye Drammen kommune"/>
    <m/>
    <s v="18+"/>
    <s v="norway"/>
    <m/>
    <m/>
    <s v="Provided by Advertiser"/>
    <m/>
    <d v="2019-08-28T00:00:00"/>
    <s v="2019/09/06"/>
    <s v="2019/09/06"/>
    <d v="2019-09-06T00:00:00"/>
    <n v="9"/>
    <x v="0"/>
    <n v="5.5"/>
    <n v="9"/>
    <n v="1"/>
    <n v="1660"/>
  </r>
  <r>
    <s v="https://www.snap.com/political-ads/asset/8a11a8fb8c75de525e22cbf02a3d5313ed0e24f1549b86f982b5f369c107028f?mediaType=mp4"/>
    <s v="GBP"/>
    <n v="0"/>
    <n v="10"/>
    <s v="2019/10/06 23:00:00Z"/>
    <s v="2019/10/08 23:00:00Z"/>
    <s v="FTI Consulting LLP"/>
    <s v="Unilever"/>
    <s v="Unilever"/>
    <m/>
    <m/>
    <s v="brazil"/>
    <m/>
    <m/>
    <s v="Provided by Advertiser"/>
    <s v="en"/>
    <d v="2019-10-06T00:00:00"/>
    <s v="2019/10/08"/>
    <s v="2019/10/08"/>
    <d v="2019-10-08T00:00:00"/>
    <n v="2"/>
    <x v="0"/>
    <n v="0"/>
    <n v="2"/>
    <n v="1"/>
    <n v="10"/>
  </r>
  <r>
    <s v="https://www.snap.com/political-ads/asset/c813083564b1fc94f0199e38c5c4eac6a9660233b43df8f60a99402fa493af84?mediaType=png"/>
    <s v="CAD"/>
    <n v="382"/>
    <n v="253817"/>
    <s v="2019/06/04 21:25:55Z"/>
    <s v="2019/08/08 06:59:59Z"/>
    <s v="The Aber Group"/>
    <m/>
    <s v="Plan International Canada"/>
    <s v="FEMALE"/>
    <s v="21-34"/>
    <s v="canada"/>
    <m/>
    <s v="Advocates &amp; Activists,Beauty Mavens,Fashion &amp; Style Gurus,Parents &amp; Family-Focused,Philanthropists,Women's Lifestyle"/>
    <m/>
    <s v="en"/>
    <d v="2019-06-04T00:00:00"/>
    <s v="2019/08/08"/>
    <s v="2019/08/08"/>
    <d v="2019-08-08T00:00:00"/>
    <n v="65"/>
    <x v="1"/>
    <n v="282.68"/>
    <n v="65"/>
    <n v="0"/>
    <n v="253817"/>
  </r>
  <r>
    <s v="https://www.snap.com/political-ads/asset/5065ed5c8587cfdf7b876a3ca6e2d96c8411b09f215acb3081efde8a3256cc2b?mediaType=mp4"/>
    <s v="GBP"/>
    <n v="235"/>
    <n v="90971"/>
    <s v="2019/11/24 12:30:00Z"/>
    <s v="2019/11/25 23:59:59Z"/>
    <s v="Vote For Your Future"/>
    <s v="General Election"/>
    <s v="Vote For Your Future"/>
    <m/>
    <s v="25-34"/>
    <s v="united kingdom"/>
    <m/>
    <s v="Film &amp; TV Fans"/>
    <s v="Provided by Advertiser"/>
    <m/>
    <d v="2019-11-24T00:00:00"/>
    <s v="2019/11/25"/>
    <s v="2019/11/25"/>
    <d v="2019-11-25T00:00:00"/>
    <n v="1"/>
    <x v="0"/>
    <n v="303.15000000000003"/>
    <n v="1"/>
    <n v="1"/>
    <n v="90971"/>
  </r>
  <r>
    <s v="https://www.snap.com/political-ads/asset/cea8707339380ed9e3486d94611187b9db049a6f3d290630881d0d0a6e975a64?mediaType=mp4"/>
    <s v="EUR"/>
    <n v="508"/>
    <n v="166089"/>
    <s v="2019/11/10 19:37:19Z"/>
    <s v="2019/11/24 19:37:19Z"/>
    <s v="Campax"/>
    <s v="Ruth Mueri"/>
    <s v="Campax Community"/>
    <m/>
    <s v="18+"/>
    <s v="switzerland"/>
    <s v="Aargau"/>
    <m/>
    <s v="Provided by Advertiser"/>
    <s v="de"/>
    <d v="2019-11-10T00:00:00"/>
    <s v="2019/11/24"/>
    <s v="2019/11/24"/>
    <d v="2019-11-24T00:00:00"/>
    <n v="14"/>
    <x v="0"/>
    <n v="558.80000000000007"/>
    <n v="14"/>
    <n v="1"/>
    <n v="166089"/>
  </r>
  <r>
    <s v="https://www.snap.com/political-ads/asset/90dfe3af1ca5b92b25445726dd375dcdd50313198bd36f7a0aac4f7074f149b4?mediaType=mp4"/>
    <s v="GBP"/>
    <n v="12"/>
    <n v="6669"/>
    <s v="2019/11/25 00:12:08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5.48"/>
    <n v="1"/>
    <n v="1"/>
    <n v="6669"/>
  </r>
  <r>
    <s v="https://www.snap.com/political-ads/asset/f4027b26b8a73b3f3236e2b5b7384d7bcbb6881f7d663f65c14cba79e45c5f9b?mediaType=mp4"/>
    <s v="USD"/>
    <n v="6251"/>
    <n v="1941632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6251"/>
    <n v="191"/>
    <n v="1"/>
    <n v="1941632"/>
  </r>
  <r>
    <s v="https://www.snap.com/political-ads/asset/c43105e86e1b07011f6b722ca1f1a0abc75d25df09806a792ddd3585b240a872?mediaType=mp4;https://www.snap.com/political-ads/asset/290b073e1aefd6a7e4655475d82b4b490f799362fce2bf6e085d9801e26a4452?mediaType=mp4;https://www.snap.com/political-ads/asset/a6f860019d2326de69f1b44d5df33b404a7010701f077c1e6b18cb3f14329855?mediaType=mp4;https://www.snap.com/political-ads/asset/b988a52588ae1f76c6503aa113e116a59b18f173ef1304c416c7e15333b2bbd2?mediaType=mp4;https://www.snap.com/political-ads/asset/0f280da5d702dfcc6ec9e6dcdf6b45842bfffe959ef3dcd7944ca292ef69d955?mediaType=mp4"/>
    <s v="USD"/>
    <n v="86"/>
    <n v="29282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86"/>
    <n v="19"/>
    <n v="1"/>
    <n v="29282"/>
  </r>
  <r>
    <s v="https://www.snap.com/political-ads/asset/e4a6904bf39360fd03ca9f831fe4ffe99eb99f012b5998b4fedf4abe010acaa2?mediaType=mp4"/>
    <s v="GBP"/>
    <n v="200"/>
    <n v="79956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258"/>
    <n v="3"/>
    <n v="1"/>
    <n v="79956"/>
  </r>
  <r>
    <s v="https://www.snap.com/political-ads/asset/fc60a5715414fa32028485c5115857b48413977f7eafb89f702f6ac7f6e30446?mediaType=png"/>
    <s v="USD"/>
    <n v="1499"/>
    <n v="392195"/>
    <s v="2019/09/09 21:13:06Z"/>
    <s v="2019/09/13 22:00:00Z"/>
    <s v="Chong and Koster"/>
    <m/>
    <s v="Everytown for Gun Safety AF"/>
    <m/>
    <m/>
    <s v="united states"/>
    <m/>
    <m/>
    <s v="Provided by Advertiser"/>
    <m/>
    <d v="2019-09-09T00:00:00"/>
    <s v="2019/09/13"/>
    <s v="2019/09/13"/>
    <d v="2019-09-13T00:00:00"/>
    <n v="4"/>
    <x v="1"/>
    <n v="1499"/>
    <n v="4"/>
    <n v="0"/>
    <n v="392195"/>
  </r>
  <r>
    <s v="https://www.snap.com/political-ads/asset/4e330954137e6516bb2a05d34e22203105b2e39587505e59edfed59cd864c451?mediaType=png"/>
    <s v="USD"/>
    <n v="34"/>
    <n v="9792"/>
    <s v="2019/08/23 22:42:21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34"/>
    <n v="8"/>
    <n v="0"/>
    <n v="9792"/>
  </r>
  <r>
    <s v="https://www.snap.com/political-ads/asset/4f56d40c01da3d0a640ed683a08cf23fa1d0f7b23c2de2971839facadbe2a935?mediaType=mp4"/>
    <s v="USD"/>
    <n v="3196"/>
    <n v="728036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3196"/>
    <n v="273"/>
    <n v="1"/>
    <n v="728036"/>
  </r>
  <r>
    <s v="https://www.snap.com/political-ads/asset/f9021e7a65a2f4071bb85d7f780cf78ff50717636c7bd152f0984aae7ac42a10?mediaType=mov"/>
    <s v="USD"/>
    <n v="411"/>
    <n v="215974"/>
    <s v="2019/03/22 23:00:00Z"/>
    <s v="2019/03/31 23:00:00Z"/>
    <s v="Papaya design &amp; marketing"/>
    <m/>
    <s v="RÃ¸de Kors Oslo"/>
    <s v="FEMALE"/>
    <s v="18-30"/>
    <s v="norway"/>
    <s v="Oslo"/>
    <m/>
    <s v="Provided by Advertiser"/>
    <m/>
    <d v="2019-03-22T00:00:00"/>
    <s v="2019/03/31"/>
    <s v="2019/03/31"/>
    <d v="2019-03-31T00:00:00"/>
    <n v="9"/>
    <x v="3"/>
    <n v="411"/>
    <n v="9"/>
    <n v="0"/>
    <n v="215974"/>
  </r>
  <r>
    <s v="https://www.snap.com/political-ads/asset/94e841419fd99b223859be465b3a4b8fc9dd55d4277367867d93847df6394434?mediaType=mp4"/>
    <s v="GBP"/>
    <n v="19"/>
    <n v="10634"/>
    <s v="2019/11/26 00:30:42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4.51"/>
    <n v="1"/>
    <n v="1"/>
    <n v="10634"/>
  </r>
  <r>
    <s v="https://www.snap.com/political-ads/asset/44042c67e9817eaee1627d04af9e81862f35b18aa76e8844a4844a62bc6c51bb?mediaType=mp4"/>
    <s v="USD"/>
    <n v="292"/>
    <n v="96368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292"/>
    <n v="226"/>
    <n v="1"/>
    <n v="96368"/>
  </r>
  <r>
    <s v="https://www.snap.com/political-ads/asset/94e841419fd99b223859be465b3a4b8fc9dd55d4277367867d93847df6394434?mediaType=mp4"/>
    <s v="GBP"/>
    <n v="8"/>
    <n v="4356"/>
    <s v="2019/11/26 00:47:0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4356"/>
  </r>
  <r>
    <s v="https://www.snap.com/political-ads/asset/0ff2779fdd6887a8df7afdd457a4b28eaba96c6af92eb7b1427b8a340b6c0f43?mediaType=mp4"/>
    <s v="EUR"/>
    <n v="80"/>
    <n v="56313"/>
    <s v="2019/11/04 12:59:47Z"/>
    <s v="2019/11/07 22:59:59Z"/>
    <s v="Mindshare Norway AS "/>
    <m/>
    <s v="Norges RÃ¸de Kors"/>
    <m/>
    <s v="17-20"/>
    <s v="norway"/>
    <m/>
    <m/>
    <s v="Provided by Advertiser"/>
    <m/>
    <d v="2019-11-04T00:00:00"/>
    <s v="2019/11/07"/>
    <s v="2019/11/07"/>
    <d v="2019-11-07T00:00:00"/>
    <n v="3"/>
    <x v="0"/>
    <n v="88"/>
    <n v="3"/>
    <n v="1"/>
    <n v="56313"/>
  </r>
  <r>
    <s v="https://www.snap.com/political-ads/asset/7315e347b64b6086176d395369bc8be944ff43bafe5d9407181ccdd6c00c5846?mediaType=mp4"/>
    <s v="EUR"/>
    <n v="6"/>
    <n v="1718"/>
    <s v="2019/08/29 08:31:31Z"/>
    <s v="2019/09/06 14:00:00Z"/>
    <s v="Geelmuyden Kiese AS"/>
    <m/>
    <s v="Nye Drammen kommune"/>
    <m/>
    <s v="18+"/>
    <s v="norway"/>
    <m/>
    <m/>
    <s v="Provided by Advertiser"/>
    <m/>
    <d v="2019-08-29T00:00:00"/>
    <s v="2019/09/06"/>
    <s v="2019/09/06"/>
    <d v="2019-09-06T00:00:00"/>
    <n v="8"/>
    <x v="0"/>
    <n v="6.6000000000000005"/>
    <n v="8"/>
    <n v="1"/>
    <n v="1718"/>
  </r>
  <r>
    <s v="https://www.snap.com/political-ads/asset/78c1d92a07bbd663cf8288b7f982a08c688b2789aaf738876c9427957c221227?mediaType=png"/>
    <s v="EUR"/>
    <n v="43"/>
    <n v="41919"/>
    <s v="2019/03/22 23:11:38Z"/>
    <m/>
    <s v="Marc Lejeune Ã‰lections"/>
    <m/>
    <s v="Marc Lejeune"/>
    <m/>
    <s v="18+"/>
    <s v="belgium"/>
    <m/>
    <m/>
    <s v="Provided by Advertiser"/>
    <m/>
    <d v="2019-03-22T00:00:00"/>
    <s v=""/>
    <s v="2020/02/28"/>
    <d v="2020-02-28T00:00:00"/>
    <n v="343"/>
    <x v="1"/>
    <n v="47.300000000000004"/>
    <n v="343"/>
    <n v="0"/>
    <n v="41919"/>
  </r>
  <r>
    <s v="https://www.snap.com/political-ads/asset/3d3d4ca62388ed8b6bb7b2c57e964e6cdd60d2c3f9f0bcb7aa2f7bf61ce044ff?mediaType=mp4"/>
    <s v="USD"/>
    <n v="6"/>
    <n v="1050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6"/>
    <n v="29"/>
    <n v="1"/>
    <n v="1050"/>
  </r>
  <r>
    <s v="https://www.snap.com/political-ads/asset/83eaf39d801791de5d49f30cfcd41fdda4a802145d22244b793fa63eaebf3333?mediaType=jpg"/>
    <s v="USD"/>
    <n v="3163"/>
    <n v="813319"/>
    <s v="2019/03/24 04:00:00Z"/>
    <s v="2019/06/30 03:59:59Z"/>
    <s v="MORE Advertising"/>
    <m/>
    <s v="Cannabis Control Commission"/>
    <m/>
    <s v="21+"/>
    <s v="united states"/>
    <s v="Massachusetts"/>
    <m/>
    <s v="Provided by Advertiser"/>
    <s v="en"/>
    <d v="2019-03-24T00:00:00"/>
    <s v="2019/06/30"/>
    <s v="2019/06/30"/>
    <d v="2019-06-30T00:00:00"/>
    <n v="98"/>
    <x v="2"/>
    <n v="3163"/>
    <n v="98"/>
    <n v="0"/>
    <n v="813319"/>
  </r>
  <r>
    <s v="https://www.snap.com/political-ads/asset/0d31cabd992cd8d74757702fb27b9433cc3939ed0e200968bec7a55857a28b63?mediaType=png"/>
    <s v="USD"/>
    <n v="33"/>
    <n v="12519"/>
    <s v="2019/09/04 22:41:57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3"/>
    <n v="177"/>
    <n v="0"/>
    <n v="12519"/>
  </r>
  <r>
    <s v="https://www.snap.com/political-ads/asset/eff454f1dc03622a54414c1c03d0cd6795a9e173fa270e6eaf15e0b14acd69ae?mediaType=jpg"/>
    <s v="USD"/>
    <n v="380"/>
    <n v="114701"/>
    <s v="2019/05/16 14:27:08Z"/>
    <m/>
    <s v="ArcaMax Publishing, Inc"/>
    <m/>
    <s v="ArcaMax Publishing Inc"/>
    <m/>
    <s v="35++"/>
    <s v="united states"/>
    <m/>
    <s v="News Watchers"/>
    <s v="Provided by Advertiser"/>
    <s v="en"/>
    <d v="2019-05-16T00:00:00"/>
    <s v=""/>
    <s v="2020/02/28"/>
    <d v="2020-02-28T00:00:00"/>
    <n v="288"/>
    <x v="2"/>
    <n v="380"/>
    <n v="288"/>
    <n v="0"/>
    <n v="114701"/>
  </r>
  <r>
    <s v="https://www.snap.com/political-ads/asset/41b06195f554e9876337543da65e655a875769e417e50077b4ac69925e6ce0ac?mediaType=mp4"/>
    <s v="USD"/>
    <n v="33"/>
    <n v="19923"/>
    <s v="2019/09/13 17:46:59Z"/>
    <s v="2019/09/20 17:46:59Z"/>
    <s v="Greenpeace Fund, Inc."/>
    <m/>
    <s v="Greenpeace USA"/>
    <m/>
    <m/>
    <s v="united states"/>
    <m/>
    <s v="Advocates &amp; Activists,Green Living Enthusiasts,Hipsters &amp; Trendsetters,Eco-Conscious Shoppers"/>
    <s v="Provided by Advertiser"/>
    <m/>
    <d v="2019-09-13T00:00:00"/>
    <s v="2019/09/20"/>
    <s v="2019/09/20"/>
    <d v="2019-09-20T00:00:00"/>
    <n v="7"/>
    <x v="0"/>
    <n v="33"/>
    <n v="7"/>
    <n v="1"/>
    <n v="19923"/>
  </r>
  <r>
    <s v="https://www.snap.com/political-ads/asset/cd4f9c450e97a71310f04e652d7e2922dfa8b78a8f02ddb8bcfeb358d5994bbf?mediaType=mp4"/>
    <s v="USD"/>
    <n v="46"/>
    <n v="26034"/>
    <s v="2019/11/12 20:44:22Z"/>
    <m/>
    <s v="Open Mind Developments Corporation Inc."/>
    <m/>
    <s v="Pela"/>
    <m/>
    <m/>
    <s v="united states"/>
    <m/>
    <m/>
    <m/>
    <m/>
    <d v="2019-11-12T00:00:00"/>
    <s v=""/>
    <s v="2020/02/28"/>
    <d v="2020-02-28T00:00:00"/>
    <n v="108"/>
    <x v="0"/>
    <n v="46"/>
    <n v="108"/>
    <n v="1"/>
    <n v="26034"/>
  </r>
  <r>
    <s v="https://www.snap.com/political-ads/asset/6cab81d7aad155cc0e2a9555ce8f199a6f56901d3235ae4d70001bf38dd419a8?mediaType=mp4"/>
    <s v="EUR"/>
    <n v="15"/>
    <n v="60041"/>
    <s v="2019/08/26 10:54:09Z"/>
    <m/>
    <s v="Ken Kinneen Limited"/>
    <m/>
    <s v="Ken Kinneen Limited"/>
    <m/>
    <s v="20+"/>
    <s v="united kingdom"/>
    <m/>
    <m/>
    <s v="Provided by Advertiser"/>
    <s v="en"/>
    <d v="2019-08-26T00:00:00"/>
    <s v=""/>
    <s v="2020/02/28"/>
    <d v="2020-02-28T00:00:00"/>
    <n v="186"/>
    <x v="0"/>
    <n v="16.5"/>
    <n v="186"/>
    <n v="1"/>
    <n v="60041"/>
  </r>
  <r>
    <s v="https://www.snap.com/political-ads/asset/d95fa0e1de8048ceec3f620022b67d06fe223f2662ddc4fe423746e30d0d31a7?mediaType=mp4"/>
    <s v="USD"/>
    <n v="159"/>
    <n v="161300"/>
    <s v="2019/04/09 22:21:51Z"/>
    <m/>
    <s v="Chong and Koster"/>
    <m/>
    <s v="Everytown for Gun Safety AF"/>
    <m/>
    <s v="26-"/>
    <s v="united states"/>
    <m/>
    <s v="TV Network Viewers (MSNBC)"/>
    <m/>
    <m/>
    <d v="2019-04-09T00:00:00"/>
    <s v=""/>
    <s v="2020/02/28"/>
    <d v="2020-02-28T00:00:00"/>
    <n v="325"/>
    <x v="0"/>
    <n v="159"/>
    <n v="325"/>
    <n v="1"/>
    <n v="161300"/>
  </r>
  <r>
    <s v="https://www.snap.com/political-ads/asset/50254134c7030bdb8f6aab4add7d9dee81cf233e5cfb5936c45d0df3f8a40c4f?mediaType=png"/>
    <s v="USD"/>
    <n v="6042"/>
    <n v="916719"/>
    <s v="2019/09/20 10:00:00Z"/>
    <s v="2019/09/21 06:59:59Z"/>
    <s v="Recreational Equipment Inc."/>
    <m/>
    <s v="Recreational Equipment, Inc."/>
    <m/>
    <s v="18+"/>
    <s v="united states"/>
    <m/>
    <s v="Adventure Seekers,Advocates &amp; Activists,Beachgoers &amp; Surfers,Fitness Enthusiasts,Vegans &amp; Organic Foodies,Green Living Enthusiasts,Outdoor &amp; Nature Enthusiasts,Wellness &amp; Healthy Lifestyle,Hybrid &amp; Alternative Vehicle Shoppers,Eco-Conscious Shoppers,Outdoor Sports Gear Shoppers,Winter Sports Shoppers,Nature &amp; Outdoor Destinations,Outdoorsy Destinations"/>
    <s v="Provided by Advertiser"/>
    <s v="en"/>
    <d v="2019-09-20T00:00:00"/>
    <s v="2019/09/21"/>
    <s v="2019/09/21"/>
    <d v="2019-09-21T00:00:00"/>
    <n v="1"/>
    <x v="1"/>
    <n v="6042"/>
    <n v="1"/>
    <n v="0"/>
    <n v="916719"/>
  </r>
  <r>
    <s v="https://www.snap.com/political-ads/asset/c55717d2070991e8796ac8766e1d8e4f9ae0ad7bb83da478f958952a1b09880c?mediaType=mp4"/>
    <s v="USD"/>
    <n v="18"/>
    <n v="7727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18"/>
    <n v="29"/>
    <n v="1"/>
    <n v="7727"/>
  </r>
  <r>
    <s v="https://www.snap.com/political-ads/asset/7cdfde61b1ffd65ab675b5d31dcf8923570970cca6276b5ec76f174040fb92dd?mediaType=mp4"/>
    <s v="CAD"/>
    <n v="3880"/>
    <n v="1333683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2871.2"/>
    <n v="448"/>
    <n v="1"/>
    <n v="1333683"/>
  </r>
  <r>
    <s v="https://www.snap.com/political-ads/asset/b416b90166c1b8bf4397b4c41ce3f7f0b8efe61191b3cd7fcba222302d577eba?mediaType=mp4"/>
    <s v="EUR"/>
    <n v="502"/>
    <n v="636138"/>
    <s v="2019/10/02 16:49:19Z"/>
    <s v="2019/10/23 21:59:26Z"/>
    <s v="ORIXA MEDIA"/>
    <m/>
    <s v="CCFD-Terre Solidaire"/>
    <m/>
    <s v="17+"/>
    <s v="france"/>
    <m/>
    <s v="Do-It-Yourselfers"/>
    <s v="Provided by Advertiser"/>
    <s v="fr"/>
    <d v="2019-10-02T00:00:00"/>
    <s v="2019/10/23"/>
    <s v="2019/10/23"/>
    <d v="2019-10-23T00:00:00"/>
    <n v="21"/>
    <x v="0"/>
    <n v="552.20000000000005"/>
    <n v="21"/>
    <n v="1"/>
    <n v="636138"/>
  </r>
  <r>
    <s v="https://www.snap.com/political-ads/asset/e24475cacc5f6ff2bc4305b061ab78529923742aa6234937477d1423922a7e41?mediaType=mp4"/>
    <s v="CAD"/>
    <n v="38"/>
    <n v="4923"/>
    <s v="2019/06/05 01:53:34Z"/>
    <m/>
    <s v="Stratos Developments Ltd."/>
    <m/>
    <s v="Print Mine"/>
    <m/>
    <s v="35++"/>
    <s v="united states"/>
    <m/>
    <s v="TV Network Viewers (FOX News Channel)"/>
    <s v="Provided by Advertiser"/>
    <m/>
    <d v="2019-06-05T00:00:00"/>
    <s v=""/>
    <s v="2020/02/28"/>
    <d v="2020-02-28T00:00:00"/>
    <n v="268"/>
    <x v="0"/>
    <n v="28.12"/>
    <n v="268"/>
    <n v="1"/>
    <n v="4923"/>
  </r>
  <r>
    <s v="https://www.snap.com/political-ads/asset/5da8baa00ea18e6a84d0bf6f7f8df82ec3c3047c5dc791b183358b32674fbbbc?mediaType=png"/>
    <s v="USD"/>
    <n v="79"/>
    <n v="80417"/>
    <s v="2019/02/12 16:00:25Z"/>
    <s v="2019/02/19 05:00:57Z"/>
    <s v="Flater_q8"/>
    <m/>
    <s v="khaled aayed alanezi"/>
    <m/>
    <s v="20+"/>
    <s v="kuwait"/>
    <s v="Al Kuwayt,Al Farwaniyah,Hawalli,Al Jahrah,Mubarak Al Kabir,Al Ahmadi"/>
    <m/>
    <s v="Provided by Advertiser"/>
    <s v="ar,en"/>
    <d v="2019-02-12T00:00:00"/>
    <s v="2019/02/19"/>
    <s v="2019/02/19"/>
    <d v="2019-02-19T00:00:00"/>
    <n v="7"/>
    <x v="1"/>
    <n v="79"/>
    <n v="7"/>
    <n v="0"/>
    <n v="80417"/>
  </r>
  <r>
    <s v="https://www.snap.com/political-ads/asset/bcbda396ccbf1e9d135aae43b3c1cfd40e7d7b68eff838db0b2cb51e873dda89?mediaType=mp4"/>
    <s v="USD"/>
    <n v="14"/>
    <n v="4774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14"/>
    <n v="27"/>
    <n v="1"/>
    <n v="4774"/>
  </r>
  <r>
    <s v="https://www.snap.com/political-ads/asset/632fd5eae2f5ee2fb48a0b68ad51fcf51f6b9970c55587479121614d3c5c2e31?mediaType=png"/>
    <s v="USD"/>
    <n v="85"/>
    <n v="12181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85"/>
    <n v="20"/>
    <n v="0"/>
    <n v="12181"/>
  </r>
  <r>
    <s v="https://www.snap.com/political-ads/asset/2048a4005fccca393d81f5eafb5c16256b846d85ad1561dff6af1f0b68d6ca62?mediaType=mp4"/>
    <s v="EUR"/>
    <n v="1158"/>
    <n v="939652"/>
    <s v="2019/10/21 06:00:00Z"/>
    <s v="2019/11/16 20:00:00Z"/>
    <s v="ThreeFiveEight Oy"/>
    <m/>
    <s v="SyÃ¶pÃ¤jÃ¤rjestÃ¶t"/>
    <m/>
    <s v="15-20"/>
    <s v="finland"/>
    <m/>
    <m/>
    <s v="Provided by Advertiser"/>
    <m/>
    <d v="2019-10-21T00:00:00"/>
    <s v="2019/11/16"/>
    <s v="2019/11/16"/>
    <d v="2019-11-16T00:00:00"/>
    <n v="26"/>
    <x v="0"/>
    <n v="1273.8000000000002"/>
    <n v="26"/>
    <n v="1"/>
    <n v="939652"/>
  </r>
  <r>
    <s v="https://www.snap.com/political-ads/asset/47101b67df8728f0a4716d2f993f519cb94d7594cc82537dab1482cbfc4d0cb5?mediaType=mp4"/>
    <s v="USD"/>
    <n v="29"/>
    <n v="13231"/>
    <s v="2019/05/21 06:28:43Z"/>
    <s v="2019/05/27 06:28:49Z"/>
    <s v="SÃ¸renValgreen"/>
    <m/>
    <s v="SÃ¸ren Valgreen Knudsen"/>
    <m/>
    <s v="18-20"/>
    <s v="denmark"/>
    <s v="Nordjylland"/>
    <m/>
    <s v="Provided by Advertiser"/>
    <s v="da"/>
    <d v="2019-05-21T00:00:00"/>
    <s v="2019/05/27"/>
    <s v="2019/05/27"/>
    <d v="2019-05-27T00:00:00"/>
    <n v="6"/>
    <x v="0"/>
    <n v="29"/>
    <n v="6"/>
    <n v="1"/>
    <n v="13231"/>
  </r>
  <r>
    <s v="https://www.snap.com/political-ads/asset/f690bcc0661a706924e2e7d8700cdfb17aff87fa8d74c64cbe31ea6b178be739?mediaType=mp4"/>
    <s v="USD"/>
    <n v="74"/>
    <n v="33900"/>
    <s v="2019/05/21 06:28:43Z"/>
    <s v="2019/05/27 06:28:49Z"/>
    <s v="SÃ¸renValgreen"/>
    <m/>
    <s v="SÃ¸ren Valgreen Knudsen"/>
    <m/>
    <s v="26-34"/>
    <s v="denmark"/>
    <s v="Nordjylland"/>
    <m/>
    <s v="Provided by Advertiser"/>
    <s v="da"/>
    <d v="2019-05-21T00:00:00"/>
    <s v="2019/05/27"/>
    <s v="2019/05/27"/>
    <d v="2019-05-27T00:00:00"/>
    <n v="6"/>
    <x v="0"/>
    <n v="74"/>
    <n v="6"/>
    <n v="1"/>
    <n v="33900"/>
  </r>
  <r>
    <s v="https://www.snap.com/political-ads/asset/e3334bbdeb91327d3c44b647fb3a7492eb61f244d62c2aa5c599d0e049b0848b?mediaType=mp4"/>
    <s v="EUR"/>
    <n v="724"/>
    <n v="647223"/>
    <s v="2019/12/03 11:48:45Z"/>
    <s v="2019/12/31 11:48:45Z"/>
    <s v="Digital Opptur"/>
    <s v="Julegryta "/>
    <s v="Frelsesarmeen"/>
    <m/>
    <s v="15-35"/>
    <s v="norway"/>
    <m/>
    <m/>
    <s v="Provided by Advertiser"/>
    <m/>
    <d v="2019-12-03T00:00:00"/>
    <s v="2019/12/31"/>
    <s v="2019/12/31"/>
    <d v="2019-12-31T00:00:00"/>
    <n v="28"/>
    <x v="0"/>
    <n v="796.40000000000009"/>
    <n v="28"/>
    <n v="1"/>
    <n v="647223"/>
  </r>
  <r>
    <s v="https://www.snap.com/political-ads/asset/fe75cbdb7b387600a896151583aa9265d67548d8058a50df7981288aa0842efb?mediaType=mp4"/>
    <s v="GBP"/>
    <n v="641"/>
    <n v="310350"/>
    <s v="2019/11/11 00:00:01Z"/>
    <s v="2019/11/30 23:59:00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1-11T00:00:00"/>
    <s v="2019/11/30"/>
    <s v="2019/11/30"/>
    <d v="2019-11-30T00:00:00"/>
    <n v="19"/>
    <x v="0"/>
    <n v="826.89"/>
    <n v="19"/>
    <n v="1"/>
    <n v="310350"/>
  </r>
  <r>
    <s v="https://www.snap.com/political-ads/asset/a22d1ec202ed3b6990be611099507c8e475a25346217945c847a23cd1b5d5cb5?mediaType=mp4"/>
    <s v="USD"/>
    <n v="49"/>
    <n v="7765"/>
    <s v="2019/03/27 15:47:40Z"/>
    <m/>
    <s v="Realtime Media"/>
    <m/>
    <s v="Donald J. Trump For President"/>
    <m/>
    <s v="25-34"/>
    <s v="united states"/>
    <m/>
    <m/>
    <m/>
    <m/>
    <d v="2019-03-27T00:00:00"/>
    <s v=""/>
    <s v="2020/02/28"/>
    <d v="2020-02-28T00:00:00"/>
    <n v="338"/>
    <x v="0"/>
    <n v="49"/>
    <n v="338"/>
    <n v="1"/>
    <n v="7765"/>
  </r>
  <r>
    <s v="https://www.snap.com/political-ads/asset/8989b510bc53be408e25b3a053e98ed5a906cacc1a8470b928bf837213cb4f12?mediaType=mp4;https://www.snap.com/political-ads/asset/6dc2c0773310637ae3c1298e2449b97fdefae542956038f70350d0211ce0be13?mediaType=mp4;https://www.snap.com/political-ads/asset/0689aa429de473de509c0a0792ab054a303652e40db3556e06ed6c753883fecc?mediaType=mp4"/>
    <s v="USD"/>
    <n v="500"/>
    <n v="1615504"/>
    <s v="2019/12/19 21:36:55Z"/>
    <s v="2020/01/01 04:59:59Z"/>
    <s v="Southern Environmental Law Center"/>
    <m/>
    <s v="SELC"/>
    <m/>
    <m/>
    <s v="united states"/>
    <s v="Alabama,North Carolina,South Carolina,Georgia,Virginia,Tennessee"/>
    <s v="Advocates &amp; Activists,Green Living Enthusiasts,Political News Watchers,Eco-Conscious Shoppers,Home Movie Viewers (Documentary),TV Network Viewers (MSNBC),TV Viewers (Documentary)"/>
    <s v="Provided by Advertiser"/>
    <m/>
    <d v="2019-12-19T00:00:00"/>
    <s v="2020/01/01"/>
    <s v="2020/01/01"/>
    <d v="2020-01-01T00:00:00"/>
    <n v="13"/>
    <x v="0"/>
    <n v="500"/>
    <n v="13"/>
    <n v="1"/>
    <n v="1615504"/>
  </r>
  <r>
    <s v="https://www.snap.com/political-ads/asset/dd06462470eb9f15bec2536166a4e0d470161b50975e71d1083e929166ed6f9b?mediaType=mp4"/>
    <s v="GBP"/>
    <n v="100"/>
    <n v="63190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07T00:00:00"/>
    <s v="2019/12/09"/>
    <s v="2019/12/09"/>
    <d v="2019-12-09T00:00:00"/>
    <n v="2"/>
    <x v="0"/>
    <n v="129"/>
    <n v="2"/>
    <n v="1"/>
    <n v="63190"/>
  </r>
  <r>
    <s v="https://www.snap.com/political-ads/asset/bae868de47bd370922634c17b8130d281b2817e5b2de66f09bf8a2911713296b?mediaType=mp4"/>
    <s v="GBP"/>
    <n v="40"/>
    <n v="8004"/>
    <s v="2019/12/09 22:32:11Z"/>
    <s v="2019/12/11 22:27:48Z"/>
    <s v="Midlothian SNP "/>
    <s v="Vote for Owen Thompson"/>
    <s v="Owen Thompson"/>
    <m/>
    <m/>
    <s v="united kingdom"/>
    <s v="Midlothian"/>
    <m/>
    <s v="Provided by Advertiser"/>
    <m/>
    <d v="2019-12-09T00:00:00"/>
    <s v="2019/12/11"/>
    <s v="2019/12/11"/>
    <d v="2019-12-11T00:00:00"/>
    <n v="2"/>
    <x v="0"/>
    <n v="51.6"/>
    <n v="2"/>
    <n v="1"/>
    <n v="8004"/>
  </r>
  <r>
    <s v="https://www.snap.com/political-ads/asset/408012367dbba65bcd14aeb388273a7c3871ddb97fb8196b4fd051b656aae9a8?mediaType=png"/>
    <s v="USD"/>
    <n v="54"/>
    <n v="3712"/>
    <s v="2019/12/13 00:41:4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4"/>
    <n v="19"/>
    <n v="0"/>
    <n v="3712"/>
  </r>
  <r>
    <s v="https://www.snap.com/political-ads/asset/1e067bcecb435a10da0c3a079d3cd80046d0f4f1b4cba7af87073b82b177f2e6?mediaType=mp4"/>
    <s v="USD"/>
    <n v="5756"/>
    <n v="2514354"/>
    <s v="2019/07/30 03:29:24Z"/>
    <s v="2019/08/12 03:29:28Z"/>
    <s v="RIESTER Sonoran LLC"/>
    <m/>
    <s v="Facts Over Flavor"/>
    <m/>
    <s v="17-"/>
    <s v="united states"/>
    <s v="Arizona"/>
    <m/>
    <s v="Provided by Advertiser"/>
    <m/>
    <d v="2019-07-30T00:00:00"/>
    <s v="2019/08/12"/>
    <s v="2019/08/12"/>
    <d v="2019-08-12T00:00:00"/>
    <n v="13"/>
    <x v="0"/>
    <n v="5756"/>
    <n v="13"/>
    <n v="1"/>
    <n v="2514354"/>
  </r>
  <r>
    <s v="https://www.snap.com/political-ads/asset/e1ecb42f82521e775b5250787aa96dee79bd08a4199cbac55841f3e8e9862d23?mediaType=mp4"/>
    <s v="GBP"/>
    <n v="13"/>
    <n v="7073"/>
    <s v="2019/11/26 00:50:0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6.77"/>
    <n v="1"/>
    <n v="1"/>
    <n v="7073"/>
  </r>
  <r>
    <s v="https://www.snap.com/political-ads/asset/eac14c2e814245b6143ead4cd209e3d319899044c70ab258214f85ee234da4b6?mediaType=mp4"/>
    <s v="USD"/>
    <n v="52"/>
    <n v="20118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52"/>
    <n v="164"/>
    <n v="1"/>
    <n v="20118"/>
  </r>
  <r>
    <s v="https://www.snap.com/political-ads/asset/06a799836fcb3b464fe9ee360974b1d09726077130cd2d3eceeb0f2f62be8349?mediaType=mp4"/>
    <s v="GBP"/>
    <n v="85"/>
    <n v="28707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109.65"/>
    <n v="3"/>
    <n v="1"/>
    <n v="28707"/>
  </r>
  <r>
    <s v="https://www.snap.com/political-ads/asset/340e42736912dfe9b9ff61feff54e171313012083a15f9fbe81b2d8de906079a?mediaType=mp4"/>
    <s v="CAD"/>
    <n v="410"/>
    <n v="400767"/>
    <s v="2019/06/03 07:00:00Z"/>
    <s v="2019/09/04 06:59:59Z"/>
    <s v="The Aber Group"/>
    <m/>
    <s v="Plan International Canada"/>
    <m/>
    <s v="18+"/>
    <s v="canada"/>
    <m/>
    <m/>
    <m/>
    <s v="en"/>
    <d v="2019-06-03T00:00:00"/>
    <s v="2019/09/04"/>
    <s v="2019/09/04"/>
    <d v="2019-09-04T00:00:00"/>
    <n v="93"/>
    <x v="0"/>
    <n v="303.39999999999998"/>
    <n v="93"/>
    <n v="1"/>
    <n v="400767"/>
  </r>
  <r>
    <s v="https://www.snap.com/political-ads/asset/52fe1bea711d1b515b61d1d8672b966387089e8761fb9f7d569ce194b5dd5e19?mediaType=mp4"/>
    <s v="EUR"/>
    <n v="734"/>
    <n v="88117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807.40000000000009"/>
    <n v="25"/>
    <n v="1"/>
    <n v="88117"/>
  </r>
  <r>
    <s v="https://www.snap.com/political-ads/asset/562a6569e0417d25ef65d0cbcb80b1675aed0ffee08604447add11beb3e70ba2?mediaType=mp4;https://www.snap.com/political-ads/asset/f33da7c84c37e2a01dd9a098a1a639d9ffb7c91ddb9c3a062caf7b5a19d08d62?mediaType=mp4;https://www.snap.com/political-ads/asset/e626add66c7fb5dd8b06b0597a279ee00ccb0a88ca30b1b0091a1da0c92e647a?mediaType=mp4;https://www.snap.com/political-ads/asset/32303da69fe8c5d5c525229b4600b95fc6b51ce9a5783aa5b54e045ac0063368?mediaType=mp4"/>
    <s v="USD"/>
    <n v="64"/>
    <n v="18873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64"/>
    <n v="18"/>
    <n v="1"/>
    <n v="18873"/>
  </r>
  <r>
    <s v="https://www.snap.com/political-ads/asset/6ad6c40ce8dd69e21cf0f67a072aaeea4fb720b7e8a4f3fb7ebad83807f817cd?mediaType=mp4"/>
    <s v="GBP"/>
    <n v="449"/>
    <n v="218413"/>
    <s v="2019/11/19 11:00:00Z"/>
    <s v="2019/11/21 06:00:00Z"/>
    <s v="Vote For Your Future"/>
    <s v="General Election"/>
    <s v="Vote For Your Future"/>
    <m/>
    <s v="25-34"/>
    <s v="united kingdom"/>
    <m/>
    <s v="Advocates &amp; Activists,Bookworms &amp; Avid Readers,Film &amp; TV Fans"/>
    <s v="Provided by Advertiser"/>
    <m/>
    <d v="2019-11-19T00:00:00"/>
    <s v="2019/11/21"/>
    <s v="2019/11/21"/>
    <d v="2019-11-21T00:00:00"/>
    <n v="2"/>
    <x v="0"/>
    <n v="579.21"/>
    <n v="2"/>
    <n v="1"/>
    <n v="218413"/>
  </r>
  <r>
    <s v="https://www.snap.com/political-ads/asset/d3e07d5299e4c3bb7e0f7bfe4f1138d926674e45fddb20440812afe62fb8fb88?mediaType=mp4"/>
    <s v="USD"/>
    <n v="43"/>
    <n v="4321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3"/>
    <n v="162"/>
    <n v="1"/>
    <n v="4321"/>
  </r>
  <r>
    <s v="https://www.snap.com/political-ads/asset/c55717d2070991e8796ac8766e1d8e4f9ae0ad7bb83da478f958952a1b09880c?mediaType=mp4"/>
    <s v="USD"/>
    <n v="29"/>
    <n v="4243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29"/>
    <n v="28"/>
    <n v="1"/>
    <n v="4243"/>
  </r>
  <r>
    <s v="https://www.snap.com/political-ads/asset/fea88e5d5bbc0604d7407b188c916e01275b81e15acd9be6e6f745859e353cc0?mediaType=mp4"/>
    <s v="USD"/>
    <n v="36"/>
    <n v="50041"/>
    <s v="2019/11/15 11:59:10Z"/>
    <m/>
    <s v="liberteeshop.com"/>
    <m/>
    <s v="liberteeshop"/>
    <m/>
    <s v="18+"/>
    <s v="united states"/>
    <m/>
    <m/>
    <s v="Provided by Advertiser"/>
    <s v="en"/>
    <d v="2019-11-15T00:00:00"/>
    <s v=""/>
    <s v="2020/02/28"/>
    <d v="2020-02-28T00:00:00"/>
    <n v="105"/>
    <x v="0"/>
    <n v="36"/>
    <n v="105"/>
    <n v="1"/>
    <n v="50041"/>
  </r>
  <r>
    <s v="https://www.snap.com/political-ads/asset/e17b99af70954575eaa54d5454edc4a850191bbd4e84611ad1a13a7291468d2d?mediaType=mp4"/>
    <s v="USD"/>
    <n v="354"/>
    <n v="169309"/>
    <s v="2019/08/28 06:27:51Z"/>
    <s v="2019/09/08 06:27:51Z"/>
    <s v="Influence Me AS"/>
    <m/>
    <s v="Kristelig Folkeparti"/>
    <m/>
    <s v="18-25"/>
    <s v="norway"/>
    <m/>
    <m/>
    <s v="Provided by Advertiser"/>
    <s v="nb"/>
    <d v="2019-08-28T00:00:00"/>
    <s v="2019/09/08"/>
    <s v="2019/09/08"/>
    <d v="2019-09-08T00:00:00"/>
    <n v="11"/>
    <x v="0"/>
    <n v="354"/>
    <n v="11"/>
    <n v="1"/>
    <n v="169309"/>
  </r>
  <r>
    <s v="https://www.snap.com/political-ads/asset/51e7f1b2a9870d6160f6063309f5111a372194978322bef8c6f8e4bb19249734?mediaType=png"/>
    <s v="USD"/>
    <n v="277"/>
    <n v="115734"/>
    <s v="2019/11/11 21:10:36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Online Shoppers,American Football Fans,Baseball Fans,Basketball Fans,College Basketball Fans,College Football Fans,Fight &amp; Wrestling Fans,Soccer Enthusiasts,Street Sport Enthusiasts,Water Sport Enthusiasts,Travel Enthusiasts,Auto Dealer Visitors,Bank Visitors,Bars,Casinos,College Sports Venues,Concert Venues,Nature &amp; Outdoor Destinations,Nightlife Destinations,Outdoorsy Destinations,Professional Sports Venues,Sports Centric Destinations,Theme Parks,Travel Venue Visitors"/>
    <s v="Provided by Advertiser"/>
    <s v="es"/>
    <d v="2019-11-11T00:00:00"/>
    <s v="2020/01/01"/>
    <s v="2020/01/01"/>
    <d v="2020-01-01T00:00:00"/>
    <n v="51"/>
    <x v="1"/>
    <n v="277"/>
    <n v="51"/>
    <n v="0"/>
    <n v="115734"/>
  </r>
  <r>
    <s v="https://www.snap.com/political-ads/asset/69745f141ea9f43787bb7d0cac662a43b9cafae808944881f26c2bb99b66cef8?mediaType=mp4"/>
    <s v="USD"/>
    <n v="8698"/>
    <n v="8347237"/>
    <s v="2019/12/03 20:44:23Z"/>
    <m/>
    <s v="Open Mind Developments Corporation Inc."/>
    <m/>
    <s v="Pela"/>
    <m/>
    <m/>
    <s v="united states"/>
    <m/>
    <m/>
    <m/>
    <m/>
    <d v="2019-12-03T00:00:00"/>
    <s v=""/>
    <s v="2020/02/28"/>
    <d v="2020-02-28T00:00:00"/>
    <n v="87"/>
    <x v="0"/>
    <n v="8698"/>
    <n v="87"/>
    <n v="1"/>
    <n v="8347237"/>
  </r>
  <r>
    <s v="https://www.snap.com/political-ads/asset/9ee2238877aafb5c1e26c0db051e99809aabbcbc6bd4172e3190b895975fd5e9?mediaType=mp4"/>
    <s v="CAD"/>
    <n v="3593"/>
    <n v="797867"/>
    <s v="2019/09/23 10:00:00Z"/>
    <s v="2019/10/28 03:00:00Z"/>
    <s v="Cossette Media Inc"/>
    <m/>
    <s v="MinistÃ¨re de la SantÃ©"/>
    <m/>
    <s v="17-"/>
    <s v="canada"/>
    <s v="Quebec"/>
    <m/>
    <s v="Provided by Advertiser"/>
    <s v="fr"/>
    <d v="2019-09-23T00:00:00"/>
    <s v="2019/10/28"/>
    <s v="2019/10/28"/>
    <d v="2019-10-28T00:00:00"/>
    <n v="35"/>
    <x v="0"/>
    <n v="2658.82"/>
    <n v="35"/>
    <n v="1"/>
    <n v="797867"/>
  </r>
  <r>
    <s v="https://www.snap.com/political-ads/asset/ee8964f4549d1232e2e10fef8c4c405fe98c93c2149f6030fb158e27c19dcb3f?mediaType=mp4"/>
    <s v="USD"/>
    <n v="109"/>
    <n v="36840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9"/>
    <n v="164"/>
    <n v="1"/>
    <n v="36840"/>
  </r>
  <r>
    <s v="https://www.snap.com/political-ads/asset/46aa4f76bbb1d447ce00ce17fcf1e22055c7f28da29ee6b19a6bcde0a2552ebf?mediaType=mp4"/>
    <s v="CAD"/>
    <n v="2754"/>
    <n v="1390954"/>
    <s v="2019/06/26 15:15:50Z"/>
    <s v="2019/10/01 03:00:00Z"/>
    <s v="PHD Canada"/>
    <m/>
    <s v="PHD Canada"/>
    <m/>
    <s v="19-34"/>
    <s v="canada"/>
    <s v="Ontario"/>
    <m/>
    <s v="Provided by Advertiser"/>
    <s v="fr"/>
    <d v="2019-06-26T00:00:00"/>
    <s v="2019/10/01"/>
    <s v="2019/10/01"/>
    <d v="2019-10-01T00:00:00"/>
    <n v="97"/>
    <x v="0"/>
    <n v="2037.96"/>
    <n v="97"/>
    <n v="1"/>
    <n v="1390954"/>
  </r>
  <r>
    <s v="https://www.snap.com/political-ads/asset/ddb821742ccd06301e780fb89f11265b33b2b2802dcf543f3304cadcce86b96d?mediaType=mp4"/>
    <s v="USD"/>
    <n v="116"/>
    <n v="13333"/>
    <s v="2019/10/23 01:37:42Z"/>
    <s v="2019/11/05 23:00:00Z"/>
    <s v="Mullin for Virginia"/>
    <s v="Mike Mullin"/>
    <s v="Mike Mullin for Virginia"/>
    <m/>
    <s v="18-30"/>
    <s v="united states"/>
    <m/>
    <s v="Collegiates,News Watchers,Political News Watchers,ZZ_Deprecated_1"/>
    <s v="Provided by Advertiser"/>
    <s v="en"/>
    <d v="2019-10-23T00:00:00"/>
    <s v="2019/11/05"/>
    <s v="2019/11/05"/>
    <d v="2019-11-05T00:00:00"/>
    <n v="13"/>
    <x v="0"/>
    <n v="116"/>
    <n v="13"/>
    <n v="1"/>
    <n v="13333"/>
  </r>
  <r>
    <s v="https://www.snap.com/political-ads/asset/eccbd5b666185631e618bda3c7d409e5fc8f335b847c9e3237fe813942094313?mediaType=mp4"/>
    <s v="USD"/>
    <n v="480"/>
    <n v="163426"/>
    <s v="2019/10/18 20:49:11Z"/>
    <s v="2020/05/31 20:00:00Z"/>
    <s v="Blueprint Interactive"/>
    <m/>
    <s v="Rocky Mountain Values"/>
    <s v="FEMALE"/>
    <s v="18+"/>
    <s v="united states"/>
    <m/>
    <m/>
    <s v="Provided by Advertiser"/>
    <m/>
    <d v="2019-10-18T00:00:00"/>
    <s v="2020/05/31"/>
    <s v="2020/05/31"/>
    <d v="2020-05-31T00:00:00"/>
    <n v="226"/>
    <x v="0"/>
    <n v="480"/>
    <n v="226"/>
    <n v="1"/>
    <n v="163426"/>
  </r>
  <r>
    <s v="https://www.snap.com/political-ads/asset/800d7fad97fb5c94d89a28962326ec8c7264cb4ba63aaf58cf4e7e27a179193e?mediaType=mp4"/>
    <s v="USD"/>
    <n v="60"/>
    <n v="16787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60"/>
    <n v="162"/>
    <n v="1"/>
    <n v="16787"/>
  </r>
  <r>
    <s v="https://www.snap.com/political-ads/asset/953ed7a56c9864109afb78ebf7899d558a0345fd279439e1b3c0622d8ed56b01?mediaType=png"/>
    <s v="USD"/>
    <n v="18"/>
    <n v="5540"/>
    <s v="2019/09/04 22:43:31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8"/>
    <n v="177"/>
    <n v="0"/>
    <n v="5540"/>
  </r>
  <r>
    <s v="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"/>
    <s v="USD"/>
    <n v="38"/>
    <n v="12449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38"/>
    <n v="18"/>
    <n v="1"/>
    <n v="12449"/>
  </r>
  <r>
    <s v="https://www.snap.com/political-ads/asset/fac2eba7b05678de3110081b65dcd874da7721005fbd0f1217b9b0e58dda3461?mediaType=mp4"/>
    <s v="EUR"/>
    <n v="150"/>
    <n v="102910"/>
    <s v="2019/04/08 12:00:00Z"/>
    <s v="2019/04/14 20:59:59Z"/>
    <s v="ThreeFiveEight Oy"/>
    <m/>
    <s v="SyÃ¶pÃ¤sÃ¤Ã¤tiÃ¶"/>
    <m/>
    <s v="18-"/>
    <s v="finland"/>
    <m/>
    <m/>
    <s v="Provided by Advertiser"/>
    <m/>
    <d v="2019-04-08T00:00:00"/>
    <s v="2019/04/14"/>
    <s v="2019/04/14"/>
    <d v="2019-04-14T00:00:00"/>
    <n v="6"/>
    <x v="0"/>
    <n v="165"/>
    <n v="6"/>
    <n v="1"/>
    <n v="102910"/>
  </r>
  <r>
    <s v="https://www.snap.com/political-ads/asset/2599e13b071d2b7b4b1037093cec8631b71d3a9b71a522d80175a6ed8c59730c?mediaType=mp4"/>
    <s v="USD"/>
    <n v="280"/>
    <n v="15173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80"/>
    <n v="164"/>
    <n v="1"/>
    <n v="151731"/>
  </r>
  <r>
    <s v="https://www.snap.com/political-ads/asset/6df189b45ffb545076a6f910a0315dc5a46f7cf0b76a6e9068d5f73662686582?mediaType=png"/>
    <s v="AUD"/>
    <n v="3"/>
    <n v="721"/>
    <s v="2019/09/20 10:03:50Z"/>
    <s v="2019/09/20 22:01:59Z"/>
    <s v="Middle Enterprises Pty Ltd"/>
    <m/>
    <s v="Middle Enterprises Pty Ltd"/>
    <m/>
    <m/>
    <s v="united states"/>
    <m/>
    <m/>
    <s v="Provided by Advertiser"/>
    <s v="en"/>
    <d v="2019-09-20T00:00:00"/>
    <s v="2019/09/20"/>
    <s v="2019/09/20"/>
    <d v="2019-09-20T00:00:00"/>
    <n v="0"/>
    <x v="1"/>
    <n v="1.9500000000000002"/>
    <n v="1"/>
    <n v="0"/>
    <n v="721"/>
  </r>
  <r>
    <s v="https://www.snap.com/political-ads/asset/ae4148817e18beb3dc2cc44c223dd1e6cb5d4b465e8062f45df0821f6ba63824?mediaType=png"/>
    <s v="USD"/>
    <n v="54"/>
    <n v="4900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4"/>
    <n v="19"/>
    <n v="0"/>
    <n v="4900"/>
  </r>
  <r>
    <s v="https://www.snap.com/political-ads/asset/e041879fa65cbcc1ea7e625c4f4f43fca17cfb2e3304a77808a4d3148cb38a52?mediaType=mp4"/>
    <s v="USD"/>
    <n v="12"/>
    <n v="1798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12"/>
    <n v="29"/>
    <n v="1"/>
    <n v="1798"/>
  </r>
  <r>
    <s v="https://www.snap.com/political-ads/asset/82c5fa8cd78fa80ab9a8ab8ffd15ace2f0f77d18c487cb5e46b95cddf4eedd38?mediaType=mp4"/>
    <s v="USD"/>
    <n v="0"/>
    <n v="16"/>
    <s v="2019/08/31 18:47:02Z"/>
    <m/>
    <s v="Only American Pride"/>
    <m/>
    <s v="Only American Pride"/>
    <s v="MALE"/>
    <s v="21+"/>
    <s v="united states"/>
    <m/>
    <s v="Political News Watchers,Online Shoppers"/>
    <s v="Provided by Advertiser"/>
    <s v="en"/>
    <d v="2019-08-31T00:00:00"/>
    <s v=""/>
    <s v="2020/02/28"/>
    <d v="2020-02-28T00:00:00"/>
    <n v="181"/>
    <x v="0"/>
    <n v="0"/>
    <n v="181"/>
    <n v="1"/>
    <n v="16"/>
  </r>
  <r>
    <s v="https://www.snap.com/political-ads/asset/02e6ca158467a74fc505c670f00fa4b1cd98f5c677b7f8f60bcfd653b2552e38?mediaType=jpg"/>
    <s v="USD"/>
    <n v="55"/>
    <n v="37438"/>
    <s v="2019/10/15 19:53:07Z"/>
    <m/>
    <s v="Your Trump Shop "/>
    <m/>
    <s v="Your Trump Shop"/>
    <m/>
    <s v="18+"/>
    <s v="united states"/>
    <m/>
    <m/>
    <m/>
    <s v="en"/>
    <d v="2019-10-15T00:00:00"/>
    <s v=""/>
    <s v="2020/02/28"/>
    <d v="2020-02-28T00:00:00"/>
    <n v="136"/>
    <x v="2"/>
    <n v="55"/>
    <n v="136"/>
    <n v="0"/>
    <n v="37438"/>
  </r>
  <r>
    <s v="https://www.snap.com/political-ads/asset/d2ecaa0dc5f7968c795a53e7884d0687871976d7195ee1421a26fb39f2fb6383?mediaType=mp4"/>
    <s v="USD"/>
    <n v="36"/>
    <n v="10283"/>
    <s v="2019/11/25 20:18:34Z"/>
    <s v="2019/11/30 20:18:39Z"/>
    <s v="Civology"/>
    <s v="Civology"/>
    <s v="Civology Inc."/>
    <m/>
    <s v="18+"/>
    <s v="united states"/>
    <m/>
    <m/>
    <s v="Provided by Advertiser"/>
    <s v="en"/>
    <d v="2019-11-25T00:00:00"/>
    <s v="2019/11/30"/>
    <s v="2019/11/30"/>
    <d v="2019-11-30T00:00:00"/>
    <n v="5"/>
    <x v="0"/>
    <n v="36"/>
    <n v="5"/>
    <n v="1"/>
    <n v="10283"/>
  </r>
  <r>
    <s v="https://www.snap.com/political-ads/asset/fca67112b0423bcb60de8596cfa7aa3e0e8a3f21c95950f9e88ade84a830b630?mediaType=mp4"/>
    <s v="GBP"/>
    <n v="332"/>
    <n v="53087"/>
    <s v="2019/12/10 00:01:00Z"/>
    <s v="2019/12/10 23:59:59Z"/>
    <s v="Vote For Your Future"/>
    <s v="General Election"/>
    <s v="Vote For Your Future"/>
    <m/>
    <s v="25-34"/>
    <s v="united kingdom"/>
    <m/>
    <s v="Advocates &amp; Activists,Collegiates,Hipsters &amp; Trendsetters,News Watchers,Philanthropists"/>
    <s v="Provided by Advertiser"/>
    <m/>
    <d v="2019-12-10T00:00:00"/>
    <s v="2019/12/10"/>
    <s v="2019/12/10"/>
    <d v="2019-12-10T00:00:00"/>
    <n v="0"/>
    <x v="0"/>
    <n v="428.28000000000003"/>
    <n v="1"/>
    <n v="1"/>
    <n v="53087"/>
  </r>
  <r>
    <s v="https://www.snap.com/political-ads/asset/34378604e73458fb598fd0f8e8b7ff626a8241ea6b82437b269fdbf9d0a10512?mediaType=mp4"/>
    <s v="CAD"/>
    <n v="2874"/>
    <n v="836802"/>
    <s v="2019/10/26 00:00:50Z"/>
    <s v="2019/11/23 04:59:59Z"/>
    <s v="Cossette Media Inc"/>
    <m/>
    <s v="Gouvernement du Canada"/>
    <m/>
    <s v="18-"/>
    <s v="canada"/>
    <m/>
    <m/>
    <s v="Provided by Advertiser"/>
    <s v="fr"/>
    <d v="2019-10-26T00:00:00"/>
    <s v="2019/11/23"/>
    <s v="2019/11/23"/>
    <d v="2019-11-23T00:00:00"/>
    <n v="28"/>
    <x v="0"/>
    <n v="2126.7599999999998"/>
    <n v="28"/>
    <n v="1"/>
    <n v="836802"/>
  </r>
  <r>
    <s v="https://www.snap.com/political-ads/asset/6cab81d7aad155cc0e2a9555ce8f199a6f56901d3235ae4d70001bf38dd419a8?mediaType=mp4"/>
    <s v="EUR"/>
    <n v="28"/>
    <n v="10960"/>
    <s v="2019/08/28 13:40:51Z"/>
    <m/>
    <s v="Ken Kinneen Limited"/>
    <m/>
    <s v="Ken Kinneen Limited"/>
    <m/>
    <s v="22-32"/>
    <s v="norway"/>
    <m/>
    <m/>
    <s v="Provided by Advertiser"/>
    <m/>
    <d v="2019-08-28T00:00:00"/>
    <s v=""/>
    <s v="2020/02/28"/>
    <d v="2020-02-28T00:00:00"/>
    <n v="184"/>
    <x v="0"/>
    <n v="30.800000000000004"/>
    <n v="184"/>
    <n v="1"/>
    <n v="10960"/>
  </r>
  <r>
    <s v="https://www.snap.com/political-ads/asset/e041879fa65cbcc1ea7e625c4f4f43fca17cfb2e3304a77808a4d3148cb38a52?mediaType=mp4"/>
    <s v="USD"/>
    <n v="14"/>
    <n v="2185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14"/>
    <n v="28"/>
    <n v="1"/>
    <n v="2185"/>
  </r>
  <r>
    <s v="https://www.snap.com/political-ads/asset/3be9d5dc917b5dc118092d46ecfa6f6e0840bfea1e15b67bd6cf6cdad57caaad?mediaType=png"/>
    <s v="USD"/>
    <n v="0"/>
    <n v="2"/>
    <s v="2019/10/11 17:02:05Z"/>
    <m/>
    <s v="Realtime Media"/>
    <s v="Donald J Trump Merchandise"/>
    <s v="Trump MAGA Committee"/>
    <m/>
    <s v="18+"/>
    <s v="united states"/>
    <m/>
    <m/>
    <s v="Provided by Advertiser"/>
    <m/>
    <d v="2019-10-11T00:00:00"/>
    <s v=""/>
    <s v="2020/02/28"/>
    <d v="2020-02-28T00:00:00"/>
    <n v="140"/>
    <x v="1"/>
    <n v="0"/>
    <n v="140"/>
    <n v="0"/>
    <n v="2"/>
  </r>
  <r>
    <s v="https://www.snap.com/political-ads/asset/ccade9474ae8863f6aabc61414d46d15fe204f33112070ff7605dc2401c1dc92?mediaType=mp4"/>
    <s v="USD"/>
    <n v="33"/>
    <n v="44072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33"/>
    <n v="110"/>
    <n v="1"/>
    <n v="44072"/>
  </r>
  <r>
    <s v="https://www.snap.com/political-ads/asset/31713ee88a9109f19e5a5bd4871db22dcd912f117ef8582db652c01b1403cc22?mediaType=mp4"/>
    <s v="CAD"/>
    <n v="2576"/>
    <n v="781792"/>
    <s v="2019/11/01 04:00:00Z"/>
    <s v="2019/11/11 04:59:59Z"/>
    <s v="Cossette Media Inc"/>
    <m/>
    <s v="Gouvernement du Canada"/>
    <m/>
    <s v="18-34"/>
    <s v="canada"/>
    <m/>
    <m/>
    <s v="Provided by Advertiser"/>
    <s v="fr"/>
    <d v="2019-11-01T00:00:00"/>
    <s v="2019/11/11"/>
    <s v="2019/11/11"/>
    <d v="2019-11-11T00:00:00"/>
    <n v="10"/>
    <x v="0"/>
    <n v="1906.24"/>
    <n v="10"/>
    <n v="1"/>
    <n v="781792"/>
  </r>
  <r>
    <s v="https://www.snap.com/political-ads/asset/e1ecb42f82521e775b5250787aa96dee79bd08a4199cbac55841f3e8e9862d23?mediaType=mp4"/>
    <s v="GBP"/>
    <n v="21"/>
    <n v="13331"/>
    <s v="2019/11/25 00:53:02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7.09"/>
    <n v="1"/>
    <n v="1"/>
    <n v="13331"/>
  </r>
  <r>
    <s v="https://www.snap.com/political-ads/asset/e1ecb42f82521e775b5250787aa96dee79bd08a4199cbac55841f3e8e9862d23?mediaType=mp4"/>
    <s v="GBP"/>
    <n v="19"/>
    <n v="9443"/>
    <s v="2019/11/25 00:00:4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4.51"/>
    <n v="1"/>
    <n v="1"/>
    <n v="9443"/>
  </r>
  <r>
    <s v="https://www.snap.com/political-ads/asset/d95fa0e1de8048ceec3f620022b67d06fe223f2662ddc4fe423746e30d0d31a7?mediaType=mp4"/>
    <s v="USD"/>
    <n v="365"/>
    <n v="46146"/>
    <s v="2019/04/09 22:21:51Z"/>
    <m/>
    <s v="Chong and Koster"/>
    <m/>
    <s v="Everytown for Gun Safety AF"/>
    <m/>
    <s v="26-"/>
    <s v="united states"/>
    <m/>
    <s v="Advocates &amp; Activists"/>
    <m/>
    <m/>
    <d v="2019-04-09T00:00:00"/>
    <s v=""/>
    <s v="2020/02/28"/>
    <d v="2020-02-28T00:00:00"/>
    <n v="325"/>
    <x v="0"/>
    <n v="365"/>
    <n v="325"/>
    <n v="1"/>
    <n v="46146"/>
  </r>
  <r>
    <s v="https://www.snap.com/political-ads/asset/066c85698927c70f60face3f9b57b6c5a6daaedfcaa215d6f3da7768d084c2b9?mediaType=mp4"/>
    <s v="USD"/>
    <n v="3372"/>
    <n v="848318"/>
    <s v="2019/11/06 22:30:22Z"/>
    <s v="2020/01/31 20:18:22Z"/>
    <s v="Blueprint Interactive"/>
    <m/>
    <s v="Conservation Colorado"/>
    <s v="FEMALE"/>
    <s v="18+"/>
    <s v="united states"/>
    <m/>
    <m/>
    <s v="Provided by Advertiser"/>
    <m/>
    <d v="2019-11-06T00:00:00"/>
    <s v="2020/01/31"/>
    <s v="2020/01/31"/>
    <d v="2020-01-31T00:00:00"/>
    <n v="86"/>
    <x v="0"/>
    <n v="3372"/>
    <n v="86"/>
    <n v="1"/>
    <n v="848318"/>
  </r>
  <r>
    <s v="https://www.snap.com/political-ads/asset/89a3a287bba2541401f77fd36a21b85d324dad5395e54ab4550dec69ab33c647?mediaType=png"/>
    <s v="USD"/>
    <n v="490"/>
    <n v="194695"/>
    <s v="2019/04/02 20:45:01Z"/>
    <s v="2019/04/08 20:45:01Z"/>
    <s v="Villageous LLC"/>
    <m/>
    <s v="Amarillo Matters PAC"/>
    <m/>
    <s v="18+"/>
    <s v="united states"/>
    <m/>
    <m/>
    <s v="Provided by Advertiser"/>
    <m/>
    <d v="2019-04-02T00:00:00"/>
    <s v="2019/04/08"/>
    <s v="2019/04/08"/>
    <d v="2019-04-08T00:00:00"/>
    <n v="6"/>
    <x v="1"/>
    <n v="490"/>
    <n v="6"/>
    <n v="0"/>
    <n v="194695"/>
  </r>
  <r>
    <s v="https://www.snap.com/political-ads/asset/4631b45fea156e9644d246516e423c61532e82a3fdfc2c8b0cda2d1a81b12117?mediaType=mp4"/>
    <s v="GBP"/>
    <n v="5000"/>
    <n v="2762599"/>
    <s v="2019/11/12 13:11:17Z"/>
    <s v="2019/11/18 23:59:59Z"/>
    <s v="The Labour Party"/>
    <s v="The Labour Party"/>
    <s v="The Labour Party"/>
    <m/>
    <s v="18+"/>
    <s v="united kingdom"/>
    <m/>
    <m/>
    <s v="Provided by Advertiser"/>
    <m/>
    <d v="2019-11-12T00:00:00"/>
    <s v="2019/11/18"/>
    <s v="2019/11/18"/>
    <d v="2019-11-18T00:00:00"/>
    <n v="6"/>
    <x v="0"/>
    <n v="6450"/>
    <n v="6"/>
    <n v="1"/>
    <n v="2762599"/>
  </r>
  <r>
    <s v="https://www.snap.com/political-ads/asset/347744fd019d4e20f200d478fd7dd867702917427636f868c955591817bc129d?mediaType=jpg"/>
    <s v="USD"/>
    <n v="1366"/>
    <n v="223838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n"/>
    <d v="2019-05-06T00:00:00"/>
    <s v="2019/05/15"/>
    <s v="2019/05/15"/>
    <d v="2019-05-15T00:00:00"/>
    <n v="9"/>
    <x v="2"/>
    <n v="1366"/>
    <n v="9"/>
    <n v="0"/>
    <n v="223838"/>
  </r>
  <r>
    <s v="https://www.snap.com/political-ads/asset/99b066ac3665b8f99f06632430e259517fd95723beefc424746225be58d38a8f?mediaType=jpg"/>
    <s v="GBP"/>
    <n v="0"/>
    <n v="41"/>
    <s v="2019/02/14 15:30:25Z"/>
    <s v="2019/02/15 17:30:00Z"/>
    <s v="The Labour Party"/>
    <m/>
    <s v="The Labour Party"/>
    <m/>
    <s v="18+"/>
    <s v="united kingdom"/>
    <m/>
    <m/>
    <s v="Provided by Advertiser"/>
    <s v="en"/>
    <d v="2019-02-14T00:00:00"/>
    <s v="2019/02/15"/>
    <s v="2019/02/15"/>
    <d v="2019-02-15T00:00:00"/>
    <n v="1"/>
    <x v="2"/>
    <n v="0"/>
    <n v="1"/>
    <n v="0"/>
    <n v="41"/>
  </r>
  <r>
    <s v="https://www.snap.com/political-ads/asset/228c67c87e61257b6e3da34f161a9c20cf2548f0a2cf0b48284a95b6861e6d57?mediaType=mp4"/>
    <s v="EUR"/>
    <n v="606"/>
    <n v="561744"/>
    <s v="2019/10/02 16:49:19Z"/>
    <s v="2019/10/23 21:59:26Z"/>
    <s v="ORIXA MEDIA"/>
    <m/>
    <s v="CCFD-Terre Solidaire"/>
    <m/>
    <s v="17+"/>
    <s v="france"/>
    <m/>
    <m/>
    <s v="Provided by Advertiser"/>
    <s v="fr"/>
    <d v="2019-10-02T00:00:00"/>
    <s v="2019/10/23"/>
    <s v="2019/10/23"/>
    <d v="2019-10-23T00:00:00"/>
    <n v="21"/>
    <x v="0"/>
    <n v="666.6"/>
    <n v="21"/>
    <n v="1"/>
    <n v="561744"/>
  </r>
  <r>
    <s v="https://www.snap.com/political-ads/asset/01e4c466af7347b7840002350fd6836139b5df84d112c05560918c11b79e74a2?mediaType=jpg"/>
    <s v="USD"/>
    <n v="8"/>
    <n v="503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8"/>
    <n v="19"/>
    <n v="0"/>
    <n v="503"/>
  </r>
  <r>
    <s v="https://www.snap.com/political-ads/asset/751d62f10ac1bfc5c4e809574f1c0b379f2a6c42e5dd1ec35938f2390e8470e3?mediaType=mov"/>
    <s v="USD"/>
    <n v="533"/>
    <n v="342623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3"/>
    <n v="533"/>
    <n v="20"/>
    <n v="0"/>
    <n v="342623"/>
  </r>
  <r>
    <s v="https://www.snap.com/political-ads/asset/465b8307760ca41e4f7653465bcdd822dcd69a9cd9d36bee598107e3cf0a24a0?mediaType=png"/>
    <s v="USD"/>
    <n v="254"/>
    <n v="33096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54"/>
    <n v="19"/>
    <n v="0"/>
    <n v="33096"/>
  </r>
  <r>
    <s v="https://www.snap.com/political-ads/asset/a9cca7b953729e5af3579d3c8a301d272af29f7a8d3b1955dd934810cb48ffb0?mediaType=png"/>
    <s v="EUR"/>
    <n v="245"/>
    <n v="230704"/>
    <s v="2019/03/09 04:00:00Z"/>
    <s v="2019/03/15 18:00:00Z"/>
    <s v="Media House LT"/>
    <m/>
    <s v="UÅ¾ vilniÅ³, kurio didÅ¾iuojamÄ—s"/>
    <m/>
    <s v="18+"/>
    <s v="lithuania"/>
    <s v="Vilniaus"/>
    <m/>
    <s v="Provided by Advertiser"/>
    <m/>
    <d v="2019-03-09T00:00:00"/>
    <s v="2019/03/15"/>
    <s v="2019/03/15"/>
    <d v="2019-03-15T00:00:00"/>
    <n v="6"/>
    <x v="1"/>
    <n v="269.5"/>
    <n v="6"/>
    <n v="0"/>
    <n v="230704"/>
  </r>
  <r>
    <s v="https://www.snap.com/political-ads/asset/6fe68a0913144f4a7020ce1b2e0ff7c82f70ab3fdb64051e8aee86c5422f5675?mediaType=mp4"/>
    <s v="USD"/>
    <n v="2"/>
    <n v="838"/>
    <s v="2019/07/11 06:59:32Z"/>
    <s v="2019/07/30 06:59:32Z"/>
    <s v="Negotia"/>
    <m/>
    <s v="Negotia"/>
    <m/>
    <s v="25+"/>
    <s v="norway"/>
    <m/>
    <m/>
    <s v="Provided by Advertiser"/>
    <s v="nb"/>
    <d v="2019-07-11T00:00:00"/>
    <s v="2019/07/30"/>
    <s v="2019/07/30"/>
    <d v="2019-07-30T00:00:00"/>
    <n v="19"/>
    <x v="0"/>
    <n v="2"/>
    <n v="19"/>
    <n v="1"/>
    <n v="838"/>
  </r>
  <r>
    <s v="https://www.snap.com/political-ads/asset/44445d4388fee8a6ac92be0d83507e78bfd179493f9e4cbc76fb337b0f0a9fb1?mediaType=mp4"/>
    <s v="CAD"/>
    <n v="785"/>
    <n v="496024"/>
    <s v="2019/12/15 22:02:00Z"/>
    <s v="2020/02/14 22:02:06Z"/>
    <s v="Point Blank Creative"/>
    <m/>
    <s v="Action Canada SHR"/>
    <s v="FEMALE"/>
    <s v="20-23"/>
    <s v="canada"/>
    <m/>
    <m/>
    <s v="Provided by Advertiser"/>
    <s v="en"/>
    <d v="2019-12-15T00:00:00"/>
    <s v="2020/02/14"/>
    <s v="2020/02/14"/>
    <d v="2020-02-14T00:00:00"/>
    <n v="61"/>
    <x v="0"/>
    <n v="580.9"/>
    <n v="61"/>
    <n v="1"/>
    <n v="496024"/>
  </r>
  <r>
    <s v="https://www.snap.com/political-ads/asset/1a917f0fe2d1840db9d131f2554f3eddecfab582389fdac2891a3305257b16d6?mediaType=png"/>
    <s v="USD"/>
    <n v="338"/>
    <n v="206001"/>
    <s v="2019/10/15 12:43:49Z"/>
    <s v="2019/10/16 12:39:49Z"/>
    <s v="The Venn Media"/>
    <m/>
    <s v="The Venn Media"/>
    <m/>
    <s v="17-23"/>
    <s v="united states"/>
    <m/>
    <m/>
    <s v="Provided by Advertiser"/>
    <m/>
    <d v="2019-10-15T00:00:00"/>
    <s v="2019/10/16"/>
    <s v="2019/10/16"/>
    <d v="2019-10-16T00:00:00"/>
    <n v="1"/>
    <x v="1"/>
    <n v="338"/>
    <n v="1"/>
    <n v="0"/>
    <n v="206001"/>
  </r>
  <r>
    <s v="https://www.snap.com/political-ads/asset/bb0320e78dbfef8b00e6fc2ee40654c982de46d55ff27cb976675fb0d4fa12b0?mediaType=mp4"/>
    <s v="USD"/>
    <n v="465"/>
    <n v="140683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65"/>
    <n v="164"/>
    <n v="1"/>
    <n v="140683"/>
  </r>
  <r>
    <s v="https://www.snap.com/political-ads/asset/44347702ad03398cf1056b8142309e8365d49a9877a045aac2273813c3d3eb3f?mediaType=mov"/>
    <s v="USD"/>
    <n v="98"/>
    <n v="23910"/>
    <s v="2019/07/18 09:19:07Z"/>
    <m/>
    <s v="liberteeshop.com"/>
    <m/>
    <s v="liberteeshop"/>
    <m/>
    <s v="16+"/>
    <s v="united states"/>
    <m/>
    <m/>
    <m/>
    <m/>
    <d v="2019-07-18T00:00:00"/>
    <s v=""/>
    <s v="2020/02/28"/>
    <d v="2020-02-28T00:00:00"/>
    <n v="225"/>
    <x v="3"/>
    <n v="98"/>
    <n v="225"/>
    <n v="0"/>
    <n v="23910"/>
  </r>
  <r>
    <s v="https://www.snap.com/political-ads/asset/3d558cbe7f5232afea968f689b5a6a0d790d411be9085ac3fe88566764aca546?mediaType=mp4"/>
    <s v="USD"/>
    <n v="257"/>
    <n v="90286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57"/>
    <n v="162"/>
    <n v="1"/>
    <n v="90286"/>
  </r>
  <r>
    <s v="https://www.snap.com/political-ads/asset/d4773270030b7fefccfebed9f647f685d85a99cbc73c231148593b7007589c06?mediaType=png"/>
    <s v="USD"/>
    <n v="61"/>
    <n v="19808"/>
    <s v="2019/09/04 22:41:57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61"/>
    <n v="177"/>
    <n v="0"/>
    <n v="19808"/>
  </r>
  <r>
    <s v="https://www.snap.com/political-ads/asset/24aeb5b650dbc061b00bbf39d059c8422acce0cceb8f4bb2c2d6fff0adc32dbb?mediaType=png"/>
    <s v="USD"/>
    <n v="399"/>
    <n v="200669"/>
    <s v="2019/10/24 14:43:52Z"/>
    <s v="2019/10/31 14:27:53Z"/>
    <s v="The Venn Media"/>
    <m/>
    <s v="The Venn Media"/>
    <m/>
    <s v="17-25"/>
    <s v="united states"/>
    <m/>
    <m/>
    <s v="Provided by Advertiser"/>
    <m/>
    <d v="2019-10-24T00:00:00"/>
    <s v="2019/10/31"/>
    <s v="2019/10/31"/>
    <d v="2019-10-31T00:00:00"/>
    <n v="7"/>
    <x v="1"/>
    <n v="399"/>
    <n v="7"/>
    <n v="0"/>
    <n v="200669"/>
  </r>
  <r>
    <s v="https://www.snap.com/political-ads/asset/28abe30ac7f8e48cb2cee863f27261b686b092e910a66dfb6b4c55bee6b64b43?mediaType=mp4"/>
    <s v="GBP"/>
    <n v="50"/>
    <n v="36705"/>
    <s v="2019/04/02 17:00:00Z"/>
    <s v="2019/04/12 07:00:09Z"/>
    <s v="Cheshire West and Chester Council"/>
    <m/>
    <s v="Cheshire West &amp; Chester Council"/>
    <m/>
    <s v="18-25"/>
    <s v="united kingdom"/>
    <s v="Cheshire West and Chester"/>
    <m/>
    <s v="Provided by Advertiser"/>
    <s v="en"/>
    <d v="2019-04-02T00:00:00"/>
    <s v="2019/04/12"/>
    <s v="2019/04/12"/>
    <d v="2019-04-12T00:00:00"/>
    <n v="10"/>
    <x v="0"/>
    <n v="64.5"/>
    <n v="10"/>
    <n v="1"/>
    <n v="36705"/>
  </r>
  <r>
    <s v="https://www.snap.com/political-ads/asset/1d373e7002ac1c724e52c69bd286126afb23d182952302ae090fce1a2228316f?mediaType=mp4"/>
    <s v="USD"/>
    <n v="102"/>
    <n v="38471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102"/>
    <n v="205"/>
    <n v="1"/>
    <n v="38471"/>
  </r>
  <r>
    <s v="https://www.snap.com/political-ads/asset/3d3d4ca62388ed8b6bb7b2c57e964e6cdd60d2c3f9f0bcb7aa2f7bf61ce044ff?mediaType=mp4"/>
    <s v="USD"/>
    <n v="11"/>
    <n v="4624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11"/>
    <n v="29"/>
    <n v="1"/>
    <n v="4624"/>
  </r>
  <r>
    <s v="https://www.snap.com/political-ads/asset/94e841419fd99b223859be465b3a4b8fc9dd55d4277367867d93847df6394434?mediaType=mp4"/>
    <s v="GBP"/>
    <n v="7"/>
    <n v="3876"/>
    <s v="2019/11/26 00:52:1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3876"/>
  </r>
  <r>
    <s v="https://www.snap.com/political-ads/asset/5bf136a74239678e60c26604e5686021a597a9546c5134c0bab7b9a5f40cb709?mediaType=mp4"/>
    <s v="USD"/>
    <n v="48"/>
    <n v="32119"/>
    <s v="2019/02/18 14:58:11Z"/>
    <s v="2019/03/16 01:53:06Z"/>
    <s v="MMD Digital Solutions"/>
    <m/>
    <s v="Ø§Ù„Ø¯ÙƒØªÙˆØ± Ù…Ù‡Ù„Ù‡Ù„ Ø§Ù„Ù…Ø¶Ù"/>
    <m/>
    <s v="18+"/>
    <s v="kuwait"/>
    <s v="Al Kuwayt"/>
    <m/>
    <s v="Provided by Advertiser"/>
    <m/>
    <d v="2019-02-18T00:00:00"/>
    <s v="2019/03/16"/>
    <s v="2019/03/16"/>
    <d v="2019-03-16T00:00:00"/>
    <n v="26"/>
    <x v="0"/>
    <n v="48"/>
    <n v="26"/>
    <n v="1"/>
    <n v="32119"/>
  </r>
  <r>
    <s v="https://www.snap.com/political-ads/asset/81d269ad1c1f425b26077e63030f5ea7da33ea5f14eded2567cd246f72c676f3?mediaType=mp4"/>
    <s v="USD"/>
    <n v="882"/>
    <n v="170775"/>
    <s v="2019/10/01 17:35:48Z"/>
    <s v="2019/10/26 06:59:59Z"/>
    <s v="AmÃ©lie Company"/>
    <m/>
    <s v="CDPHE"/>
    <m/>
    <s v="21-34"/>
    <s v="united states"/>
    <s v="Colorado"/>
    <m/>
    <s v="Provided by Advertiser"/>
    <m/>
    <d v="2019-10-01T00:00:00"/>
    <s v="2019/10/26"/>
    <s v="2019/10/26"/>
    <d v="2019-10-26T00:00:00"/>
    <n v="25"/>
    <x v="0"/>
    <n v="882"/>
    <n v="25"/>
    <n v="1"/>
    <n v="170775"/>
  </r>
  <r>
    <s v="https://www.snap.com/political-ads/asset/90ebdbdb1cbc2ab872422a69a2b85fcefd82639c207a802d2fcdc25b6d8078fe?mediaType=mp4"/>
    <s v="USD"/>
    <n v="574"/>
    <n v="155709"/>
    <s v="2019/09/02 21:58:15Z"/>
    <s v="2019/09/09 10:17:00Z"/>
    <s v="MiljÃ¸partiet De GrÃ¸nne"/>
    <m/>
    <s v="MiljÃ¸partiet De GrÃ¸nne"/>
    <m/>
    <s v="18-34"/>
    <s v="norway"/>
    <m/>
    <m/>
    <s v="Provided by Advertiser"/>
    <s v="nb"/>
    <d v="2019-09-02T00:00:00"/>
    <s v="2019/09/09"/>
    <s v="2019/09/09"/>
    <d v="2019-09-09T00:00:00"/>
    <n v="7"/>
    <x v="0"/>
    <n v="574"/>
    <n v="7"/>
    <n v="1"/>
    <n v="155709"/>
  </r>
  <r>
    <s v="https://www.snap.com/political-ads/asset/3a0729202ce2bf5a11c3fd08fbb0aa7bd695154493545daccb3c204cf90a8214?mediaType=mp4"/>
    <s v="EUR"/>
    <n v="898"/>
    <n v="805894"/>
    <s v="2019/10/10 13:07:00Z"/>
    <s v="2019/10/17 13:07:00Z"/>
    <s v="Parlons Cash"/>
    <s v="Jacques Dubochet"/>
    <s v="Grands-Parents pour le Climat"/>
    <m/>
    <m/>
    <s v="switzerland"/>
    <m/>
    <m/>
    <s v="Provided by Advertiser"/>
    <s v="fr"/>
    <d v="2019-10-10T00:00:00"/>
    <s v="2019/10/17"/>
    <s v="2019/10/17"/>
    <d v="2019-10-17T00:00:00"/>
    <n v="7"/>
    <x v="0"/>
    <n v="987.80000000000007"/>
    <n v="7"/>
    <n v="1"/>
    <n v="805894"/>
  </r>
  <r>
    <s v="https://www.snap.com/political-ads/asset/01e4c466af7347b7840002350fd6836139b5df84d112c05560918c11b79e74a2?mediaType=jpg"/>
    <s v="USD"/>
    <n v="34"/>
    <n v="1902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2"/>
    <n v="34"/>
    <n v="18"/>
    <n v="0"/>
    <n v="1902"/>
  </r>
  <r>
    <s v="https://www.snap.com/political-ads/asset/52cd9d2a010422bc673d0cc0267dd0825d68dddb02f2ae63c8f59605e43be2ac?mediaType=png"/>
    <s v="USD"/>
    <n v="605"/>
    <n v="275232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605"/>
    <n v="81"/>
    <n v="0"/>
    <n v="275232"/>
  </r>
  <r>
    <s v="https://www.snap.com/political-ads/asset/77bd01f3deb09abd025311670b43b6be68223e086efa1981aa480e8a790df561?mediaType=png"/>
    <s v="USD"/>
    <n v="33"/>
    <n v="546"/>
    <s v="2019/11/23 08:00:01Z"/>
    <s v="2019/11/24 04:59:59Z"/>
    <s v="Mediavest Spark"/>
    <m/>
    <s v="Recreational Equipment, Inc."/>
    <m/>
    <s v="18+"/>
    <s v="united states"/>
    <m/>
    <m/>
    <s v="Provided by Advertiser"/>
    <m/>
    <d v="2019-11-23T00:00:00"/>
    <s v="2019/11/24"/>
    <s v="2019/11/24"/>
    <d v="2019-11-24T00:00:00"/>
    <n v="1"/>
    <x v="1"/>
    <n v="33"/>
    <n v="1"/>
    <n v="0"/>
    <n v="546"/>
  </r>
  <r>
    <s v="https://www.snap.com/political-ads/asset/2d9a59a63b573a69459ef0ecd526f7d77579ec54f868c07c027d3965b63bcdb7?mediaType=mp4"/>
    <s v="USD"/>
    <n v="3604"/>
    <n v="902658"/>
    <s v="2019/12/16 07:00:00Z"/>
    <s v="2019/12/30 06:59:35Z"/>
    <s v="RIESTER Sonoran LLC"/>
    <m/>
    <s v="Facts Over Flavor"/>
    <m/>
    <s v="17-"/>
    <s v="united states"/>
    <s v="Arizona"/>
    <m/>
    <s v="Provided by Advertiser"/>
    <m/>
    <d v="2019-12-16T00:00:00"/>
    <s v="2019/12/30"/>
    <s v="2019/12/30"/>
    <d v="2019-12-30T00:00:00"/>
    <n v="14"/>
    <x v="0"/>
    <n v="3604"/>
    <n v="14"/>
    <n v="1"/>
    <n v="902658"/>
  </r>
  <r>
    <s v="https://www.snap.com/political-ads/asset/ea163bf75fdb525637fc09aade06c29df8b3975262337155d897c44244d7efb7?mediaType=png"/>
    <s v="USD"/>
    <n v="30"/>
    <n v="392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30"/>
    <n v="19"/>
    <n v="0"/>
    <n v="3927"/>
  </r>
  <r>
    <s v="https://www.snap.com/political-ads/asset/5d5ca6aabb0e10e29b6bf09cad64d23315897ce2e8100bc5b0e15ac0cf947667?mediaType=mp4;https://www.snap.com/political-ads/asset/e41168b54d8b7eec05ed426019aa4e520dd64be9e1c1b5b45054f269b0742a9d?mediaType=mov;https://www.snap.com/political-ads/asset/7e964c4d9920c127683228750e55a72139a118478024897b627665b51d6707d4?mediaType=mp4;https://www.snap.com/political-ads/asset/bb80f264ba51f21622b9f0afea9fce6422d94c9c8586d15d9c20f57321d26688?mediaType=mp4"/>
    <s v="CAD"/>
    <n v="80"/>
    <n v="112900"/>
    <s v="2019/06/10 21:20:46Z"/>
    <s v="2019/08/08 06:59:59Z"/>
    <s v="The Aber Group"/>
    <m/>
    <s v="Plan International Canada"/>
    <m/>
    <s v="21+"/>
    <s v="canada"/>
    <m/>
    <s v="Arts &amp; Culture Maven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59.2"/>
    <n v="59"/>
    <n v="1"/>
    <n v="112900"/>
  </r>
  <r>
    <s v="https://www.snap.com/political-ads/asset/5d4c86b3a692723f7d9cd538e56459531c95dbd2300930f36ca77b0bd23d5fd3?mediaType=mp4"/>
    <s v="USD"/>
    <n v="1287"/>
    <n v="451066"/>
    <s v="2019/03/24 04:00:00Z"/>
    <s v="2019/06/30 03:59:59Z"/>
    <s v="MORE Advertising"/>
    <m/>
    <s v="Cannabis Control Commission"/>
    <m/>
    <s v="21+"/>
    <s v="united states"/>
    <s v="Massachusetts"/>
    <m/>
    <s v="Provided by Advertiser"/>
    <s v="en"/>
    <d v="2019-03-24T00:00:00"/>
    <s v="2019/06/30"/>
    <s v="2019/06/30"/>
    <d v="2019-06-30T00:00:00"/>
    <n v="98"/>
    <x v="0"/>
    <n v="1287"/>
    <n v="98"/>
    <n v="1"/>
    <n v="451066"/>
  </r>
  <r>
    <s v="https://www.snap.com/political-ads/asset/ddcce9ec445ef76cabdb6e03641e668484120beb25c406a11932e8fe501bdccb?mediaType=mp4"/>
    <s v="GBP"/>
    <n v="48"/>
    <n v="44873"/>
    <s v="2019/08/08 07:12:19Z"/>
    <s v="2019/08/09 22:00:00Z"/>
    <s v="Our Future, Our Choice"/>
    <m/>
    <s v="Our Future, Our Choice"/>
    <m/>
    <s v="17-34"/>
    <s v="united kingdom"/>
    <m/>
    <m/>
    <s v="Provided by Advertiser"/>
    <m/>
    <d v="2019-08-08T00:00:00"/>
    <s v="2019/08/09"/>
    <s v="2019/08/09"/>
    <d v="2019-08-09T00:00:00"/>
    <n v="1"/>
    <x v="0"/>
    <n v="61.92"/>
    <n v="1"/>
    <n v="1"/>
    <n v="44873"/>
  </r>
  <r>
    <s v="https://www.snap.com/political-ads/asset/462d529950332f079b3b47a32936283db7706596c5e17cd301c2d823b562d2b7?mediaType=mp4"/>
    <s v="USD"/>
    <n v="461"/>
    <n v="60148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61"/>
    <n v="7"/>
    <n v="1"/>
    <n v="60148"/>
  </r>
  <r>
    <s v="https://www.snap.com/political-ads/asset/16f9f34da6578d54f2f5aef1902187d16e2c55d59dea3c147dfb8f44992fb96e?mediaType=mp4"/>
    <s v="USD"/>
    <n v="399"/>
    <n v="177444"/>
    <s v="2019/11/01 21:39:17Z"/>
    <s v="2019/11/04 22:39:23Z"/>
    <s v="Big Rush Marketing"/>
    <s v="Madeline Singas for Nassau County DA"/>
    <s v="Friends of Madeline Singas"/>
    <m/>
    <s v="18+"/>
    <s v="united states"/>
    <m/>
    <s v="Advocates &amp; Activists,Political News Watchers,TV Network Viewers (CNN),ZZ_Deprecated_1"/>
    <s v="Provided by Advertiser"/>
    <m/>
    <d v="2019-11-01T00:00:00"/>
    <s v="2019/11/04"/>
    <s v="2019/11/04"/>
    <d v="2019-11-04T00:00:00"/>
    <n v="3"/>
    <x v="0"/>
    <n v="399"/>
    <n v="3"/>
    <n v="1"/>
    <n v="177444"/>
  </r>
  <r>
    <s v="https://www.snap.com/political-ads/asset/871a63ba0e575d1357c90a2b0d4e0ab1e4cd12fe3c93db5a6434a00df52c3738?mediaType=mp4"/>
    <s v="EUR"/>
    <n v="4"/>
    <n v="4293"/>
    <s v="2019/08/09 11:51:01Z"/>
    <m/>
    <s v="International Fund for Animal Welfare"/>
    <m/>
    <s v="ifaw"/>
    <m/>
    <s v="18+"/>
    <s v="netherlands"/>
    <m/>
    <s v="Outdoor &amp; Nature Enthusiasts"/>
    <s v="Provided by Advertiser"/>
    <s v="nl"/>
    <d v="2019-08-09T00:00:00"/>
    <s v=""/>
    <s v="2020/02/28"/>
    <d v="2020-02-28T00:00:00"/>
    <n v="203"/>
    <x v="0"/>
    <n v="4.4000000000000004"/>
    <n v="203"/>
    <n v="1"/>
    <n v="4293"/>
  </r>
  <r>
    <s v="https://www.snap.com/political-ads/asset/bd205ed9ab2ed60141ecaacbdc4107c5159c996ce3814f423183ee5a0f78527e?mediaType=mp4"/>
    <s v="GBP"/>
    <n v="1846"/>
    <n v="1485236"/>
    <s v="2019/11/16 05:42:12Z"/>
    <s v="2019/11/20 05:42:12Z"/>
    <s v="If Not Now Digital Ltd"/>
    <s v="Register to vote "/>
    <s v="If Not Now Digital Ltd"/>
    <m/>
    <s v="16-30"/>
    <s v="united kingdom"/>
    <s v="Glasgow City,Edinburgh,Cardiff,Newport,Leeds,Newcastle Upon Tyne,Birmingham,London,Oxfordshire,Southampton,Derry and Strabane"/>
    <s v="Console &amp; PC Gamers"/>
    <s v="Provided by Advertiser"/>
    <m/>
    <d v="2019-11-16T00:00:00"/>
    <s v="2019/11/20"/>
    <s v="2019/11/20"/>
    <d v="2019-11-20T00:00:00"/>
    <n v="4"/>
    <x v="0"/>
    <n v="2381.34"/>
    <n v="4"/>
    <n v="1"/>
    <n v="1485236"/>
  </r>
  <r>
    <s v="https://www.snap.com/political-ads/asset/ccade9474ae8863f6aabc61414d46d15fe204f33112070ff7605dc2401c1dc92?mediaType=mp4"/>
    <s v="USD"/>
    <n v="0"/>
    <n v="166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0"/>
    <n v="110"/>
    <n v="1"/>
    <n v="166"/>
  </r>
  <r>
    <s v="https://www.snap.com/political-ads/asset/dec4e2947f60253ab4eba3ead93f398eb1e936304f8718d83587e6140ddb6e62?mediaType=mp4"/>
    <s v="CAD"/>
    <n v="330"/>
    <n v="30217"/>
    <s v="2019/10/14 18:27:22Z"/>
    <m/>
    <s v="YaaBuddy Ads"/>
    <s v="Donald J Trump"/>
    <s v="The Freedom Store"/>
    <m/>
    <s v="28+"/>
    <s v="united states"/>
    <m/>
    <m/>
    <s v="Provided by Advertiser"/>
    <s v="en"/>
    <d v="2019-10-14T00:00:00"/>
    <s v=""/>
    <s v="2020/02/28"/>
    <d v="2020-02-28T00:00:00"/>
    <n v="137"/>
    <x v="0"/>
    <n v="244.2"/>
    <n v="137"/>
    <n v="1"/>
    <n v="30217"/>
  </r>
  <r>
    <s v="https://www.snap.com/political-ads/asset/ae733d44cc76cba4fb2916afd70ba6b0ac6a39b9f7c317fd81f9948f21bc748a?mediaType=mp4"/>
    <s v="USD"/>
    <n v="2028"/>
    <n v="889009"/>
    <s v="2019/09/02 16:35:50Z"/>
    <s v="2019/09/09 14:35:39Z"/>
    <s v="Venstre"/>
    <m/>
    <s v="Venstre"/>
    <m/>
    <s v="18-32"/>
    <s v="norway"/>
    <s v="Akershus,Aust - Agder,Buskerud,Hordaland,Finnmark,Oslo,Rogaland,Sor - Trondelag,Sogn Og Fjordane,Vestfold,Vest - Agder,More Og Romsdal,Nordland"/>
    <m/>
    <s v="Provided by Advertiser"/>
    <s v="nb,en"/>
    <d v="2019-09-02T00:00:00"/>
    <s v="2019/09/09"/>
    <s v="2019/09/09"/>
    <d v="2019-09-09T00:00:00"/>
    <n v="7"/>
    <x v="0"/>
    <n v="2028"/>
    <n v="7"/>
    <n v="1"/>
    <n v="889009"/>
  </r>
  <r>
    <s v="https://www.snap.com/political-ads/asset/35c13dcf1752c6ec37fdad0eab604a594bc07f459e1b3285bb7d13d33de7ebbf?mediaType=mp4"/>
    <s v="GBP"/>
    <n v="347"/>
    <n v="104002"/>
    <s v="2019/11/28 15:14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447.63"/>
    <n v="14"/>
    <n v="1"/>
    <n v="104002"/>
  </r>
  <r>
    <s v="https://www.snap.com/political-ads/asset/ede4d919e279bedffebb2bf189ffd674693bf1524507ff1fc0e263e37ba56def?mediaType=mp4"/>
    <s v="USD"/>
    <n v="28"/>
    <n v="715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28"/>
    <n v="19"/>
    <n v="1"/>
    <n v="715"/>
  </r>
  <r>
    <s v="https://www.snap.com/political-ads/asset/74aa6de41553994144a5c4e0f6c27ae3df144ba79965f5e9d3e59e67cede36ec?mediaType=png"/>
    <s v="USD"/>
    <n v="6"/>
    <n v="886"/>
    <s v="2019/05/08 16:00:00Z"/>
    <s v="2019/05/22 16:00:00Z"/>
    <s v="Middle Seat Consulting, LLC"/>
    <m/>
    <s v="Beto for America"/>
    <m/>
    <s v="18+"/>
    <s v="united states"/>
    <m/>
    <m/>
    <m/>
    <m/>
    <d v="2019-05-08T00:00:00"/>
    <s v="2019/05/22"/>
    <s v="2019/05/22"/>
    <d v="2019-05-22T00:00:00"/>
    <n v="14"/>
    <x v="1"/>
    <n v="6"/>
    <n v="14"/>
    <n v="0"/>
    <n v="886"/>
  </r>
  <r>
    <s v="https://www.snap.com/political-ads/asset/ea1411d1aebaedb2aa0ffa90910321b1364147e24bd4bd04fd0f445fcc64defc?mediaType=png"/>
    <s v="EUR"/>
    <n v="9"/>
    <n v="1919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9.9"/>
    <n v="6"/>
    <n v="0"/>
    <n v="1919"/>
  </r>
  <r>
    <s v="https://www.snap.com/political-ads/asset/a59e541c93e7470a87999705c0b9c41385cd55bc146d60e5cf9ec6d1d1f0c55f?mediaType=mp4"/>
    <s v="GBP"/>
    <n v="3"/>
    <n v="3347"/>
    <s v="2019/10/08 12:30:16Z"/>
    <s v="2019/11/22 22:59:00Z"/>
    <s v="NHO"/>
    <m/>
    <s v="NÃ¦ringslivets Hovedorganisasjon"/>
    <s v="FEMALE"/>
    <s v="16-"/>
    <s v="norway"/>
    <m/>
    <m/>
    <s v="Provided by Advertiser"/>
    <m/>
    <d v="2019-10-08T00:00:00"/>
    <s v="2019/11/22"/>
    <s v="2019/11/22"/>
    <d v="2019-11-22T00:00:00"/>
    <n v="45"/>
    <x v="0"/>
    <n v="3.87"/>
    <n v="45"/>
    <n v="1"/>
    <n v="3347"/>
  </r>
  <r>
    <s v="https://www.snap.com/political-ads/asset/87b2fd000f81793693a290df6294c11f8e557b6ba2ac3e9ce6a984f9c6d35b2f?mediaType=mp4"/>
    <s v="GBP"/>
    <n v="34"/>
    <n v="8828"/>
    <s v="2019/12/04 15:19:39Z"/>
    <m/>
    <s v="Independent News and Media Limited"/>
    <m/>
    <s v="Independent News and Media Ltd"/>
    <m/>
    <m/>
    <s v="united kingdom"/>
    <m/>
    <m/>
    <m/>
    <m/>
    <d v="2019-12-04T00:00:00"/>
    <s v=""/>
    <s v="2020/02/28"/>
    <d v="2020-02-28T00:00:00"/>
    <n v="86"/>
    <x v="0"/>
    <n v="43.86"/>
    <n v="86"/>
    <n v="1"/>
    <n v="8828"/>
  </r>
  <r>
    <s v="https://www.snap.com/political-ads/asset/09106f9b91b2655f238112d7dae197a535d7b2572365871d543f6e500ff65c48?mediaType=mp4"/>
    <s v="USD"/>
    <n v="99"/>
    <n v="26119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99"/>
    <n v="162"/>
    <n v="1"/>
    <n v="26119"/>
  </r>
  <r>
    <s v="https://www.snap.com/political-ads/asset/54c7ad2ec3a8af4416963d2ed7800b9343de29031f5ded17647cca8db58603dd?mediaType=png"/>
    <s v="USD"/>
    <n v="156"/>
    <n v="62756"/>
    <s v="2019/11/11 21:10:36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Online Shoppers,American Football Fans,Baseball Fans,Basketball Fans,College Basketball Fans,College Football Fans,Fight &amp; Wrestling Fans,Soccer Enthusiasts,Street Sport Enthusiasts,Water Sport Enthusiasts,Travel Enthusiasts,Auto Dealer Visitors,Bank Visitors,Bars,Casinos,College Sports Venues,Concert Venues,Nature &amp; Outdoor Destinations,Nightlife Destinations,Outdoorsy Destinations,Professional Sports Venues,Sports Centric Destinations,Theme Parks,Travel Venue Visitors"/>
    <s v="Provided by Advertiser"/>
    <s v="es"/>
    <d v="2019-11-11T00:00:00"/>
    <s v="2020/01/01"/>
    <s v="2020/01/01"/>
    <d v="2020-01-01T00:00:00"/>
    <n v="51"/>
    <x v="1"/>
    <n v="156"/>
    <n v="51"/>
    <n v="0"/>
    <n v="62756"/>
  </r>
  <r>
    <s v="https://www.snap.com/political-ads/asset/cb9c2445beefff51016f41dbea843e2659de739800f583877c4fe0a4164beae3?mediaType=mp4"/>
    <s v="EUR"/>
    <n v="5"/>
    <n v="5048"/>
    <s v="2019/08/10 11:51:01Z"/>
    <m/>
    <s v="International Fund for Animal Welfare"/>
    <m/>
    <s v="ifaw"/>
    <m/>
    <s v="18+"/>
    <s v="netherlands"/>
    <m/>
    <s v="Pet &amp; Animal Lovers"/>
    <s v="Provided by Advertiser"/>
    <s v="nl"/>
    <d v="2019-08-10T00:00:00"/>
    <s v=""/>
    <s v="2020/02/28"/>
    <d v="2020-02-28T00:00:00"/>
    <n v="202"/>
    <x v="0"/>
    <n v="5.5"/>
    <n v="202"/>
    <n v="1"/>
    <n v="5048"/>
  </r>
  <r>
    <s v="https://www.snap.com/political-ads/asset/a7738abe40987f00e9f1a167041a7d72fc07cef280d4ec6ab21c6253f3a3a78b?mediaType=png"/>
    <s v="USD"/>
    <n v="500"/>
    <n v="58824"/>
    <s v="2019/04/22 23:19:43Z"/>
    <s v="2019/04/23 23:15:40Z"/>
    <s v="Warren for President"/>
    <m/>
    <s v="Warren for President"/>
    <m/>
    <s v="18+"/>
    <s v="united states"/>
    <m/>
    <s v="Advocates &amp; Activists"/>
    <s v="Provided by Advertiser"/>
    <m/>
    <d v="2019-04-22T00:00:00"/>
    <s v="2019/04/23"/>
    <s v="2019/04/23"/>
    <d v="2019-04-23T00:00:00"/>
    <n v="1"/>
    <x v="1"/>
    <n v="500"/>
    <n v="1"/>
    <n v="0"/>
    <n v="58824"/>
  </r>
  <r>
    <s v="https://www.snap.com/political-ads/asset/e6f6196c413ff3bd18393e9465e2923b9cd92c1c091c218693e30639945ab961?mediaType=jpg"/>
    <s v="GBP"/>
    <n v="6"/>
    <n v="2345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7.74"/>
    <n v="2"/>
    <n v="0"/>
    <n v="2345"/>
  </r>
  <r>
    <s v="https://www.snap.com/political-ads/asset/69745f141ea9f43787bb7d0cac662a43b9cafae808944881f26c2bb99b66cef8?mediaType=mp4"/>
    <s v="USD"/>
    <n v="222"/>
    <n v="132916"/>
    <s v="2019/09/27 19:39:33Z"/>
    <s v="2019/12/03 11:00:00Z"/>
    <s v="Open Mind Developments Corporation Inc."/>
    <m/>
    <s v="Pela"/>
    <m/>
    <m/>
    <s v="united states"/>
    <m/>
    <s v="Last 12 Months Buyers - Apple,Electronics Buyers - Apple Store"/>
    <m/>
    <m/>
    <d v="2019-09-27T00:00:00"/>
    <s v="2019/12/03"/>
    <s v="2019/12/03"/>
    <d v="2019-12-03T00:00:00"/>
    <n v="67"/>
    <x v="0"/>
    <n v="222"/>
    <n v="67"/>
    <n v="1"/>
    <n v="132916"/>
  </r>
  <r>
    <s v="https://www.snap.com/political-ads/asset/658a70bf45587c3d1078f349afeb2de7e942629aa85e4226c4b45628bbf29121?mediaType=mp4"/>
    <s v="USD"/>
    <n v="221"/>
    <n v="63837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21"/>
    <n v="164"/>
    <n v="1"/>
    <n v="63837"/>
  </r>
  <r>
    <s v="https://www.snap.com/political-ads/asset/8a11a8fb8c75de525e22cbf02a3d5313ed0e24f1549b86f982b5f369c107028f?mediaType=mp4"/>
    <s v="GBP"/>
    <n v="0"/>
    <n v="119"/>
    <s v="2019/10/06 23:00:00Z"/>
    <s v="2019/10/08 23:00:00Z"/>
    <s v="FTI Consulting LLP"/>
    <s v="Unilever"/>
    <s v="Unilever"/>
    <m/>
    <m/>
    <s v="germany"/>
    <m/>
    <m/>
    <s v="Provided by Advertiser"/>
    <s v="en"/>
    <d v="2019-10-06T00:00:00"/>
    <s v="2019/10/08"/>
    <s v="2019/10/08"/>
    <d v="2019-10-08T00:00:00"/>
    <n v="2"/>
    <x v="0"/>
    <n v="0"/>
    <n v="2"/>
    <n v="1"/>
    <n v="119"/>
  </r>
  <r>
    <s v="https://www.snap.com/political-ads/asset/9ba417ae13f675cfd907aa26b8960534ead16e589c220755a99cfef486150526?mediaType=png"/>
    <s v="USD"/>
    <n v="253"/>
    <n v="163775"/>
    <s v="2019/09/15 19:27:10Z"/>
    <s v="2019/10/07 19:27:42Z"/>
    <s v="Authentic Campaigns Inc"/>
    <m/>
    <s v="Voto Latino"/>
    <m/>
    <m/>
    <s v="united states"/>
    <s v="Texas"/>
    <m/>
    <s v="Provided by Advertiser"/>
    <s v="en,es"/>
    <d v="2019-09-15T00:00:00"/>
    <s v="2019/10/07"/>
    <s v="2019/10/07"/>
    <d v="2019-10-07T00:00:00"/>
    <n v="22"/>
    <x v="1"/>
    <n v="253"/>
    <n v="22"/>
    <n v="0"/>
    <n v="163775"/>
  </r>
  <r>
    <s v="https://www.snap.com/political-ads/asset/1ddd780385a7f18834e84fdc9b9cde89fb73b366b56146cd908e76e3dfec39f5?mediaType=png"/>
    <s v="USD"/>
    <n v="199"/>
    <n v="154569"/>
    <s v="2019/12/14 18:30:11Z"/>
    <s v="2019/12/23 18:30:11Z"/>
    <s v="Planned Parenthood of Southern New England"/>
    <m/>
    <s v="Planned Parenthood"/>
    <m/>
    <m/>
    <s v="united states"/>
    <s v="Connecticut,Rhode Island"/>
    <m/>
    <s v="Provided by Advertiser"/>
    <m/>
    <d v="2019-12-14T00:00:00"/>
    <s v="2019/12/23"/>
    <s v="2019/12/23"/>
    <d v="2019-12-23T00:00:00"/>
    <n v="9"/>
    <x v="1"/>
    <n v="199"/>
    <n v="9"/>
    <n v="0"/>
    <n v="154569"/>
  </r>
  <r>
    <s v="https://www.snap.com/political-ads/asset/212495090d7535e4e789fb4635db9a1221af7edce4cb48658af4315183ee30f5?mediaType=mp4"/>
    <s v="USD"/>
    <n v="55"/>
    <n v="21832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55"/>
    <n v="164"/>
    <n v="1"/>
    <n v="21832"/>
  </r>
  <r>
    <s v="https://www.snap.com/political-ads/asset/d8c1b930f0046148ae7573dcd1ccc7b35126c4de1244cb110985cb154cd95105?mediaType=mp4"/>
    <s v="USD"/>
    <n v="243"/>
    <n v="42483"/>
    <s v="2019/07/30 14:18:55Z"/>
    <m/>
    <s v="Democratic National Committee"/>
    <m/>
    <s v="Democratic National Committee"/>
    <m/>
    <s v="18+"/>
    <s v="united states"/>
    <m/>
    <m/>
    <m/>
    <s v="en"/>
    <d v="2019-07-30T00:00:00"/>
    <s v=""/>
    <s v="2020/02/28"/>
    <d v="2020-02-28T00:00:00"/>
    <n v="213"/>
    <x v="0"/>
    <n v="243"/>
    <n v="213"/>
    <n v="1"/>
    <n v="42483"/>
  </r>
  <r>
    <s v="https://www.snap.com/political-ads/asset/881797136d291a35f330928cc657ef2d4b4d19ffa45c83c8195697866231e0eb?mediaType=png"/>
    <s v="USD"/>
    <n v="2"/>
    <n v="389"/>
    <s v="2019/05/08 16:00:00Z"/>
    <s v="2019/05/22 16:00:00Z"/>
    <s v="Middle Seat Consulting, LLC"/>
    <m/>
    <s v="Beto for America"/>
    <s v="MALE"/>
    <s v="18+"/>
    <s v="united states"/>
    <m/>
    <m/>
    <m/>
    <m/>
    <d v="2019-05-08T00:00:00"/>
    <s v="2019/05/22"/>
    <s v="2019/05/22"/>
    <d v="2019-05-22T00:00:00"/>
    <n v="14"/>
    <x v="1"/>
    <n v="2"/>
    <n v="14"/>
    <n v="0"/>
    <n v="389"/>
  </r>
  <r>
    <s v="https://www.snap.com/political-ads/asset/b574e089536a0967bddd9610f8e41fbba6c4b3e1ef88178804cd868b7a3ca43d?mediaType=mp4"/>
    <s v="GBP"/>
    <n v="199"/>
    <n v="66341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256.70999999999998"/>
    <n v="3"/>
    <n v="1"/>
    <n v="66341"/>
  </r>
  <r>
    <s v="https://www.snap.com/political-ads/asset/ba218e459f3f31f401304f59459ee1b5312a6ef893246c7b6b59fa70e02480f6?mediaType=mp4"/>
    <s v="EUR"/>
    <n v="1500"/>
    <n v="4402020"/>
    <s v="2019/09/20 08:00:00Z"/>
    <s v="2019/09/23 06:00:00Z"/>
    <s v="Dentsu Aegis Network France"/>
    <m/>
    <s v="Ã‰ducation nationale"/>
    <m/>
    <s v="15-18"/>
    <s v="france"/>
    <m/>
    <m/>
    <s v="Provided by Advertiser"/>
    <m/>
    <d v="2019-09-20T00:00:00"/>
    <s v="2019/09/23"/>
    <s v="2019/09/23"/>
    <d v="2019-09-23T00:00:00"/>
    <n v="3"/>
    <x v="0"/>
    <n v="1650.0000000000002"/>
    <n v="3"/>
    <n v="1"/>
    <n v="4402020"/>
  </r>
  <r>
    <s v="https://www.snap.com/political-ads/asset/6e8291c382a37fa5aef48cdb3dfd746defc443f8ecc41aca62b75d6c058f9ec0?mediaType=mp4;https://www.snap.com/political-ads/asset/b03dcdadc0ae64ab64d1e9fab0a35a1c233c6f4c62e578539fa4587d39c9b23a?mediaType=mp4;https://www.snap.com/political-ads/asset/d3dde26dd3473cb574083deb8aea48ef468802e4cdeeabc4ef72caf93d7c6034?mediaType=mp4"/>
    <s v="CAD"/>
    <n v="1"/>
    <n v="2021"/>
    <s v="2019/06/10 21:20:46Z"/>
    <s v="2019/08/08 06:59:59Z"/>
    <s v="The Aber Group"/>
    <m/>
    <s v="Plan International Canada"/>
    <m/>
    <s v="21+"/>
    <s v="canada"/>
    <m/>
    <s v="Arts &amp; Culture Maven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0.74"/>
    <n v="59"/>
    <n v="1"/>
    <n v="2021"/>
  </r>
  <r>
    <s v="https://www.snap.com/political-ads/asset/ac8bf80649e81e782942c7808ab126292419a14c170da6646d8c78d5ba0d5df9?mediaType=png"/>
    <s v="USD"/>
    <n v="691"/>
    <n v="127944"/>
    <s v="2019/11/18 19:23:46Z"/>
    <m/>
    <s v="Warren for President"/>
    <s v="Warren for President"/>
    <s v="Warren for President"/>
    <m/>
    <s v="18+"/>
    <s v="united states"/>
    <m/>
    <m/>
    <m/>
    <s v="en"/>
    <d v="2019-11-18T00:00:00"/>
    <s v=""/>
    <s v="2020/02/28"/>
    <d v="2020-02-28T00:00:00"/>
    <n v="102"/>
    <x v="1"/>
    <n v="691"/>
    <n v="102"/>
    <n v="0"/>
    <n v="127944"/>
  </r>
  <r>
    <s v="https://www.snap.com/political-ads/asset/e0d0047c65ff93c8976b1ca942739feeb628ebede810e03194288226ed0ae137?mediaType=png"/>
    <s v="CAD"/>
    <n v="1357"/>
    <n v="1335585"/>
    <s v="2019/06/04 21:25:55Z"/>
    <s v="2019/08/08 06:59:59Z"/>
    <s v="The Aber Group"/>
    <m/>
    <s v="Plan International Canada"/>
    <s v="MALE"/>
    <s v="18+"/>
    <s v="canada"/>
    <m/>
    <s v="Advocates &amp; Activists,Men's Lifestyle,Music Fans,News Watchers,Sports Fans"/>
    <m/>
    <s v="en"/>
    <d v="2019-06-04T00:00:00"/>
    <s v="2019/08/08"/>
    <s v="2019/08/08"/>
    <d v="2019-08-08T00:00:00"/>
    <n v="65"/>
    <x v="1"/>
    <n v="1004.18"/>
    <n v="65"/>
    <n v="0"/>
    <n v="1335585"/>
  </r>
  <r>
    <s v="https://www.snap.com/political-ads/asset/4c109a2f222e3adb9cd6fc59a915bbf71454b4b1eb1f60e2039b30e84951fefd?mediaType=mp4"/>
    <s v="GBP"/>
    <n v="457"/>
    <n v="355302"/>
    <s v="2019/08/17 12:03:10Z"/>
    <s v="2019/09/09 18:03:10Z"/>
    <s v="Arbeiderpartiet i Bergen"/>
    <m/>
    <s v="Vestland Arbeidarparti"/>
    <m/>
    <m/>
    <s v="norway"/>
    <m/>
    <m/>
    <s v="Provided by Advertiser"/>
    <m/>
    <d v="2019-08-17T00:00:00"/>
    <s v="2019/09/09"/>
    <s v="2019/09/09"/>
    <d v="2019-09-09T00:00:00"/>
    <n v="23"/>
    <x v="0"/>
    <n v="589.53"/>
    <n v="23"/>
    <n v="1"/>
    <n v="355302"/>
  </r>
  <r>
    <s v="https://www.snap.com/political-ads/asset/e1ecb42f82521e775b5250787aa96dee79bd08a4199cbac55841f3e8e9862d23?mediaType=mp4"/>
    <s v="GBP"/>
    <n v="8"/>
    <n v="4101"/>
    <s v="2019/11/25 00:05:1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0.32"/>
    <n v="1"/>
    <n v="1"/>
    <n v="4101"/>
  </r>
  <r>
    <s v="https://www.snap.com/political-ads/asset/cb8e614ea28fb51feff8908fbba15a4f9a0bf5c266208cb07623a8d8ace306d3?mediaType=mp4"/>
    <s v="EUR"/>
    <n v="182"/>
    <n v="118416"/>
    <s v="2019/01/26 23:00:00Z"/>
    <s v="2019/01/31 09:00:00Z"/>
    <s v="Venstres Ungdom"/>
    <m/>
    <s v="Venstres Ungdom"/>
    <m/>
    <s v="14-16"/>
    <s v="denmark"/>
    <m/>
    <m/>
    <s v="Provided by Advertiser"/>
    <s v="da"/>
    <d v="2019-01-26T00:00:00"/>
    <s v="2019/01/31"/>
    <s v="2019/01/31"/>
    <d v="2019-01-31T00:00:00"/>
    <n v="5"/>
    <x v="0"/>
    <n v="200.20000000000002"/>
    <n v="5"/>
    <n v="1"/>
    <n v="118416"/>
  </r>
  <r>
    <s v="https://www.snap.com/political-ads/asset/f08d9e5f637b38d614d2b782bb7eeb140012a0b79d541faac1765e6f1be25bd8?mediaType=mp4"/>
    <s v="USD"/>
    <n v="163"/>
    <n v="53627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63"/>
    <n v="164"/>
    <n v="1"/>
    <n v="53627"/>
  </r>
  <r>
    <s v="https://www.snap.com/political-ads/asset/d8b26b273775b235f0b90fc4cda1ec42ae7e974c3eb4ce396d14185cb72f9d1d?mediaType=mp4"/>
    <s v="USD"/>
    <n v="86"/>
    <n v="97355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86"/>
    <n v="164"/>
    <n v="1"/>
    <n v="97355"/>
  </r>
  <r>
    <s v="https://www.snap.com/political-ads/asset/7af386cd562c4aaff4d6b6df4d2772d0396e07170a3ef16a9653909f1e5b5f88?mediaType=jpg"/>
    <s v="EUR"/>
    <n v="449"/>
    <n v="137138"/>
    <s v="2019/12/08 23:00:00Z"/>
    <s v="2019/12/09 22:59:59Z"/>
    <s v="DNB Bank ASA"/>
    <m/>
    <s v="DNB"/>
    <m/>
    <s v="18+"/>
    <s v="norway"/>
    <m/>
    <m/>
    <s v="Provided by Advertiser"/>
    <m/>
    <d v="2019-12-08T00:00:00"/>
    <s v="2019/12/09"/>
    <s v="2019/12/09"/>
    <d v="2019-12-09T00:00:00"/>
    <n v="1"/>
    <x v="2"/>
    <n v="493.90000000000003"/>
    <n v="1"/>
    <n v="0"/>
    <n v="137138"/>
  </r>
  <r>
    <s v="https://www.snap.com/political-ads/asset/1f5b23be2773dfd647ece112424f78e7837b6242d9d068e68abbd91e6f42fb23?mediaType=mp4"/>
    <s v="USD"/>
    <n v="133"/>
    <n v="33079"/>
    <s v="2019/06/28 16:40:38Z"/>
    <s v="2019/07/30 16:38:16Z"/>
    <s v="Blueprint Interactive"/>
    <m/>
    <s v="NRDC"/>
    <m/>
    <s v="18+"/>
    <s v="united states"/>
    <m/>
    <m/>
    <s v="Provided by Advertiser"/>
    <m/>
    <d v="2019-06-28T00:00:00"/>
    <s v="2019/07/30"/>
    <s v="2019/07/30"/>
    <d v="2019-07-30T00:00:00"/>
    <n v="32"/>
    <x v="0"/>
    <n v="133"/>
    <n v="32"/>
    <n v="1"/>
    <n v="33079"/>
  </r>
  <r>
    <s v="https://www.snap.com/political-ads/asset/d6bc7814821cd40bb3cc1f3b523c28074247ef067964a5c6428e8c4a2486e354?mediaType=mp4"/>
    <s v="USD"/>
    <n v="2771"/>
    <n v="735311"/>
    <s v="2019/09/01 22:38:34Z"/>
    <s v="2019/09/09 10:35:16Z"/>
    <s v="MiljÃ¸partiet De GrÃ¸nne"/>
    <m/>
    <s v="MiljÃ¸partiet De GrÃ¸nne"/>
    <m/>
    <s v="18-34"/>
    <s v="norway"/>
    <m/>
    <m/>
    <s v="Provided by Advertiser"/>
    <s v="nb"/>
    <d v="2019-09-01T00:00:00"/>
    <s v="2019/09/09"/>
    <s v="2019/09/09"/>
    <d v="2019-09-09T00:00:00"/>
    <n v="8"/>
    <x v="0"/>
    <n v="2771"/>
    <n v="8"/>
    <n v="1"/>
    <n v="735311"/>
  </r>
  <r>
    <s v="https://www.snap.com/political-ads/asset/87bb879c46d7548d750e01be5a4e04a4e26ba30dc1a28632052da48588d59f69?mediaType=mp4"/>
    <s v="USD"/>
    <n v="147"/>
    <n v="43223"/>
    <s v="2019/09/04 12:00:00Z"/>
    <s v="2019/10/15 19:25:26Z"/>
    <s v="Authentic Campaigns Inc"/>
    <m/>
    <s v="Voto Latino"/>
    <m/>
    <s v="18+"/>
    <s v="united states"/>
    <m/>
    <m/>
    <m/>
    <s v="en,es"/>
    <d v="2019-09-04T00:00:00"/>
    <s v="2019/10/15"/>
    <s v="2019/10/15"/>
    <d v="2019-10-15T00:00:00"/>
    <n v="41"/>
    <x v="0"/>
    <n v="147"/>
    <n v="41"/>
    <n v="1"/>
    <n v="43223"/>
  </r>
  <r>
    <s v="https://www.snap.com/political-ads/asset/e1ecb42f82521e775b5250787aa96dee79bd08a4199cbac55841f3e8e9862d23?mediaType=mp4"/>
    <s v="GBP"/>
    <n v="13"/>
    <n v="6552"/>
    <s v="2019/11/26 00:09:5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6.77"/>
    <n v="1"/>
    <n v="1"/>
    <n v="6552"/>
  </r>
  <r>
    <s v="https://www.snap.com/political-ads/asset/4d5de727539e70b457a8dcc903bc81d1417a1cb60b669cbabd7fe2520967b65b?mediaType=mp4"/>
    <s v="EUR"/>
    <n v="400"/>
    <n v="137576"/>
    <s v="2019/11/12 10:57:38Z"/>
    <s v="2019/11/17 10:30:38Z"/>
    <s v="Campax"/>
    <s v="Schlatter Mueri Rytz Stockli Zanetti Carobbio"/>
    <s v="Campax Community"/>
    <m/>
    <s v="18+"/>
    <s v="switzerland"/>
    <s v="Bern"/>
    <m/>
    <s v="Provided by Advertiser"/>
    <m/>
    <d v="2019-11-12T00:00:00"/>
    <s v="2019/11/17"/>
    <s v="2019/11/17"/>
    <d v="2019-11-17T00:00:00"/>
    <n v="5"/>
    <x v="0"/>
    <n v="440.00000000000006"/>
    <n v="5"/>
    <n v="1"/>
    <n v="137576"/>
  </r>
  <r>
    <s v="https://www.snap.com/political-ads/asset/a7dee0d668af2d3410a20c709bf92241a099f2d96616454262fce46631ad766f?mediaType=jpg"/>
    <s v="USD"/>
    <n v="431"/>
    <n v="162082"/>
    <s v="2019/05/10 20:46:52Z"/>
    <s v="2019/05/15 00:30:17Z"/>
    <s v="Miller Advertising Agency, Inc."/>
    <m/>
    <s v="NYC Campaign Finance Board"/>
    <m/>
    <s v="18+"/>
    <s v="united states"/>
    <m/>
    <m/>
    <s v="Provided by Advertiser"/>
    <m/>
    <d v="2019-05-10T00:00:00"/>
    <s v="2019/05/15"/>
    <s v="2019/05/15"/>
    <d v="2019-05-15T00:00:00"/>
    <n v="5"/>
    <x v="2"/>
    <n v="431"/>
    <n v="5"/>
    <n v="0"/>
    <n v="162082"/>
  </r>
  <r>
    <s v="https://www.snap.com/political-ads/asset/63ee4bfe9e95b9a6a0d2f09dcf1bb0a36984215101e666234a9b5c5af6e54e3d?mediaType=mp4"/>
    <s v="EUR"/>
    <n v="308"/>
    <n v="217121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338.8"/>
    <n v="7"/>
    <n v="1"/>
    <n v="217121"/>
  </r>
  <r>
    <s v="https://www.snap.com/political-ads/asset/0784c4f6aa6aaa5e2612b3c8f4a28d5229e8fdc35d999b2f68d2f0cac7497a71?mediaType=mp4"/>
    <s v="CAD"/>
    <n v="1824"/>
    <n v="296631"/>
    <s v="2019/11/04 16:00:00Z"/>
    <s v="2020/01/01 04:59:59Z"/>
    <s v="The Aber Group"/>
    <m/>
    <s v="Plan International Canada"/>
    <m/>
    <s v="18+"/>
    <s v="canada"/>
    <m/>
    <s v="Green Living Enthusiasts,World Music Fans,Philanthropists,Shoppers"/>
    <m/>
    <s v="en"/>
    <d v="2019-11-04T00:00:00"/>
    <s v="2020/01/01"/>
    <s v="2020/01/01"/>
    <d v="2020-01-01T00:00:00"/>
    <n v="58"/>
    <x v="0"/>
    <n v="1349.76"/>
    <n v="58"/>
    <n v="1"/>
    <n v="296631"/>
  </r>
  <r>
    <s v="https://www.snap.com/political-ads/asset/03fe78eb17c0c033678668f561eaf8a03c2dd6441fdcd8fc03793493ea8883bd?mediaType=jpg"/>
    <s v="CAD"/>
    <n v="27"/>
    <n v="77603"/>
    <s v="2019/11/14 14:49:54Z"/>
    <s v="2020/01/15 14:27:44Z"/>
    <s v="Canadian Wildlife Federation"/>
    <m/>
    <s v="Canadian Wildlife Federation"/>
    <s v="MALE"/>
    <s v="18-30"/>
    <s v="canada"/>
    <s v="Alberta,Manitoba,British Columbia,Newfoundland and Labrador,New Brunswick,Northwest Territories,Nova Scotia,Nunavut,Prince Edward Island,Saskatchewan,Yukon Territory,Quebec"/>
    <s v="Adventure Seekers,Advocates &amp; Activists,Green Living Enthusiasts,High Schoolers,Math &amp; Science Enthusiasts,Outdoor &amp; Nature Enthusiasts,Pet &amp; Animal Lovers,Worldly Travelers"/>
    <s v="Provided by Advertiser"/>
    <s v="en"/>
    <d v="2019-11-14T00:00:00"/>
    <s v="2020/01/15"/>
    <s v="2020/01/15"/>
    <d v="2020-01-15T00:00:00"/>
    <n v="62"/>
    <x v="2"/>
    <n v="19.98"/>
    <n v="62"/>
    <n v="0"/>
    <n v="77603"/>
  </r>
  <r>
    <s v="https://www.snap.com/political-ads/asset/5d6cb73f4ac08acb17106acace8401be64604800d6ae4949de81af53194ba4be?mediaType=jpg"/>
    <s v="GBP"/>
    <n v="35"/>
    <n v="20676"/>
    <s v="2019/12/07 20:08:11Z"/>
    <s v="2019/12/12 06:50:24Z"/>
    <s v="Mid Suffolk Green Party"/>
    <s v="Helen Geake"/>
    <s v="Mid Suffolk Green Party"/>
    <m/>
    <s v="18+"/>
    <s v="united kingdom"/>
    <m/>
    <m/>
    <s v="Provided by Advertiser"/>
    <m/>
    <d v="2019-12-07T00:00:00"/>
    <s v="2019/12/12"/>
    <s v="2019/12/12"/>
    <d v="2019-12-12T00:00:00"/>
    <n v="5"/>
    <x v="2"/>
    <n v="45.15"/>
    <n v="5"/>
    <n v="0"/>
    <n v="20676"/>
  </r>
  <r>
    <s v="https://www.snap.com/political-ads/asset/6064c534a92fbd7704fe05f9a733f9a41a5bcd40604454199942803b5ea9b652?mediaType=mp4"/>
    <s v="USD"/>
    <n v="1755"/>
    <n v="587465"/>
    <s v="2019/04/01 13:00:00Z"/>
    <s v="2019/05/01 01:00:00Z"/>
    <s v="Bucket Media Inc."/>
    <m/>
    <s v="MO Dept. of Social Services"/>
    <s v="FEMALE"/>
    <s v="16-24"/>
    <s v="united states"/>
    <s v="Missouri"/>
    <m/>
    <s v="Provided by Advertiser"/>
    <m/>
    <d v="2019-04-01T00:00:00"/>
    <s v="2019/05/01"/>
    <s v="2019/05/01"/>
    <d v="2019-05-01T00:00:00"/>
    <n v="30"/>
    <x v="0"/>
    <n v="1755"/>
    <n v="30"/>
    <n v="1"/>
    <n v="587465"/>
  </r>
  <r>
    <s v="https://www.snap.com/political-ads/asset/c55717d2070991e8796ac8766e1d8e4f9ae0ad7bb83da478f958952a1b09880c?mediaType=mp4"/>
    <s v="USD"/>
    <n v="35"/>
    <n v="5416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35"/>
    <n v="29"/>
    <n v="1"/>
    <n v="5416"/>
  </r>
  <r>
    <s v="https://www.snap.com/political-ads/asset/e207a9cc388b9b58178eb6a848ba9099b75b5a153b3d2a95bf6638243af87749?mediaType=png"/>
    <s v="USD"/>
    <n v="500"/>
    <n v="60209"/>
    <s v="2019/04/22 23:24:22Z"/>
    <s v="2019/04/23 23:21:47Z"/>
    <s v="Warren for President"/>
    <m/>
    <s v="Warren for President"/>
    <m/>
    <s v="18+"/>
    <s v="united states"/>
    <m/>
    <s v="Political News Watchers"/>
    <s v="Provided by Advertiser"/>
    <m/>
    <d v="2019-04-22T00:00:00"/>
    <s v="2019/04/23"/>
    <s v="2019/04/23"/>
    <d v="2019-04-23T00:00:00"/>
    <n v="1"/>
    <x v="1"/>
    <n v="500"/>
    <n v="1"/>
    <n v="0"/>
    <n v="60209"/>
  </r>
  <r>
    <s v="https://www.snap.com/political-ads/asset/ec487a13ee1e758644d8c3a310e5eb837bca5e6ae9bf1134ae3d4e8e00774d25?mediaType=mp4"/>
    <s v="USD"/>
    <n v="888"/>
    <n v="227703"/>
    <s v="2019/10/01 17:32:19Z"/>
    <s v="2019/10/26 06:59:59Z"/>
    <s v="AmÃ©lie Company"/>
    <m/>
    <s v="CDPHE"/>
    <m/>
    <s v="21-34"/>
    <s v="united states"/>
    <s v="Colorado"/>
    <m/>
    <s v="Provided by Advertiser"/>
    <m/>
    <d v="2019-10-01T00:00:00"/>
    <s v="2019/10/26"/>
    <s v="2019/10/26"/>
    <d v="2019-10-26T00:00:00"/>
    <n v="25"/>
    <x v="0"/>
    <n v="888"/>
    <n v="25"/>
    <n v="1"/>
    <n v="227703"/>
  </r>
  <r>
    <s v="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"/>
    <s v="CAD"/>
    <n v="425"/>
    <n v="560180"/>
    <s v="2019/06/13 22:44:46Z"/>
    <s v="2019/08/08 06:59:59Z"/>
    <s v="The Aber Group"/>
    <m/>
    <s v="Plan International Canada"/>
    <m/>
    <s v="18+"/>
    <s v="canada"/>
    <m/>
    <m/>
    <m/>
    <s v="en"/>
    <d v="2019-06-13T00:00:00"/>
    <s v="2019/08/08"/>
    <s v="2019/08/08"/>
    <d v="2019-08-08T00:00:00"/>
    <n v="56"/>
    <x v="0"/>
    <n v="314.5"/>
    <n v="56"/>
    <n v="1"/>
    <n v="560180"/>
  </r>
  <r>
    <s v="https://www.snap.com/political-ads/asset/5e0a2449d8e3163ecf227f77d0f07c04f1f2180a2349958dfe89213f5c01c27b?mediaType=mp4"/>
    <s v="USD"/>
    <n v="1817"/>
    <n v="642296"/>
    <s v="2019/01/01 14:00:00Z"/>
    <s v="2019/02/01 02:00:00Z"/>
    <s v="Bucket Media Inc."/>
    <m/>
    <s v="MO Dept. of Social Services"/>
    <s v="FEMALE"/>
    <s v="16-24"/>
    <s v="united states"/>
    <s v="Missouri"/>
    <m/>
    <s v="Provided by Advertiser"/>
    <m/>
    <d v="2019-01-01T00:00:00"/>
    <s v="2019/02/01"/>
    <s v="2019/02/01"/>
    <d v="2019-02-01T00:00:00"/>
    <n v="31"/>
    <x v="0"/>
    <n v="1817"/>
    <n v="31"/>
    <n v="1"/>
    <n v="642296"/>
  </r>
  <r>
    <s v="https://www.snap.com/political-ads/asset/17833f361829967d281e1ab2a7ce2aecc37be109af06abbbdc0aa59ec6cf6749?mediaType=png"/>
    <s v="USD"/>
    <n v="450"/>
    <n v="224887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450"/>
    <n v="81"/>
    <n v="0"/>
    <n v="224887"/>
  </r>
  <r>
    <s v="https://www.snap.com/political-ads/asset/65d4914e565d91f72c495e233190bd0dbb69802f6ee88e740c6af59394438fcb?mediaType=mp4"/>
    <s v="EUR"/>
    <n v="1358"/>
    <n v="510063"/>
    <s v="2019/09/23 08:29:13Z"/>
    <s v="2019/10/20 20:21:46Z"/>
    <s v="DNB Bank ASA"/>
    <m/>
    <s v="DNB"/>
    <s v="FEMALE"/>
    <s v="18-34"/>
    <s v="norway"/>
    <m/>
    <m/>
    <s v="Provided by Advertiser"/>
    <m/>
    <d v="2019-09-23T00:00:00"/>
    <s v="2019/10/20"/>
    <s v="2019/10/20"/>
    <d v="2019-10-20T00:00:00"/>
    <n v="27"/>
    <x v="0"/>
    <n v="1493.8000000000002"/>
    <n v="27"/>
    <n v="1"/>
    <n v="510063"/>
  </r>
  <r>
    <s v="https://www.snap.com/political-ads/asset/773391fbe0b707617557285c5ff953ab757f2cfb3d064efcb761bec47d6286e7?mediaType=mov;https://www.snap.com/political-ads/asset/165551dab15821e7004ae351865544b356cf139d3b8f0266c6dafe7885f81d0f?mediaType=mp4;https://www.snap.com/political-ads/asset/34a5ce0b3b9f63fcec29e5b90ae076be03e8467ccf208f27ba7b93ccfac71a92?mediaType=mp4;https://www.snap.com/political-ads/asset/e2f838a2fbc8d049ace486c4dc39bca40b31a9f3e6786f59faf79209b4c6df8c?mediaType=mp4"/>
    <s v="CAD"/>
    <n v="232"/>
    <n v="310592"/>
    <s v="2019/06/13 22:44:46Z"/>
    <s v="2019/08/08 06:59:59Z"/>
    <s v="The Aber Group"/>
    <m/>
    <s v="Plan International Canada"/>
    <s v="MALE"/>
    <s v="21+"/>
    <s v="canada"/>
    <m/>
    <s v="Arts &amp; Culture Mavens,Green Living Enthusiasts,Music Fans,News Watchers,Outdoor &amp; Nature Enthusiasts,Parents &amp; Family-Focused,Philanthropists,Sports Fans"/>
    <m/>
    <s v="en"/>
    <d v="2019-06-13T00:00:00"/>
    <s v="2019/08/08"/>
    <s v="2019/08/08"/>
    <d v="2019-08-08T00:00:00"/>
    <n v="56"/>
    <x v="0"/>
    <n v="171.68"/>
    <n v="56"/>
    <n v="1"/>
    <n v="310592"/>
  </r>
  <r>
    <s v="https://www.snap.com/political-ads/asset/c94481bc634429e4cbeb2ebe1da0d29170c0cf8195b87bf470de05396a31ba7c?mediaType=mp4"/>
    <s v="EUR"/>
    <n v="916"/>
    <n v="422873"/>
    <s v="2019/01/17 13:00:00Z"/>
    <s v="2019/01/21 22:59:59Z"/>
    <s v="vzw OSP"/>
    <m/>
    <s v="sp.a"/>
    <m/>
    <s v="18-34"/>
    <s v="belgium"/>
    <m/>
    <m/>
    <s v="Provided by Advertiser"/>
    <s v="nl,en"/>
    <d v="2019-01-17T00:00:00"/>
    <s v="2019/01/21"/>
    <s v="2019/01/21"/>
    <d v="2019-01-21T00:00:00"/>
    <n v="4"/>
    <x v="0"/>
    <n v="1007.6000000000001"/>
    <n v="4"/>
    <n v="1"/>
    <n v="422873"/>
  </r>
  <r>
    <s v="https://www.snap.com/political-ads/asset/4072bc4946e68bcf5844083af57e5dd1facc6f4974f95f103547d78079b80b78?mediaType=mp4"/>
    <s v="USD"/>
    <n v="3058"/>
    <n v="1274212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3058"/>
    <n v="27"/>
    <n v="1"/>
    <n v="1274212"/>
  </r>
  <r>
    <s v="https://www.snap.com/political-ads/asset/6fff281988571f7f0533d5159a67fa1a6bff90b84d757e6632573bef7a8f5747?mediaType=jpg"/>
    <s v="USD"/>
    <n v="97"/>
    <n v="35739"/>
    <s v="2019/11/05 12:00:00Z"/>
    <s v="2019/11/06 02:00:00Z"/>
    <s v="BCom Solutions"/>
    <m/>
    <s v="Citizens for a Successful CB"/>
    <m/>
    <s v="18+"/>
    <s v="united states"/>
    <m/>
    <m/>
    <s v="Provided by Advertiser"/>
    <m/>
    <d v="2019-11-05T00:00:00"/>
    <s v="2019/11/06"/>
    <s v="2019/11/06"/>
    <d v="2019-11-06T00:00:00"/>
    <n v="1"/>
    <x v="2"/>
    <n v="97"/>
    <n v="1"/>
    <n v="0"/>
    <n v="35739"/>
  </r>
  <r>
    <s v="https://www.snap.com/political-ads/asset/60951cf3217fca17730f2e3659124b7d10142abddbf22b390bbc268448f2a223?mediaType=mp4"/>
    <s v="EUR"/>
    <n v="3538"/>
    <n v="1215993"/>
    <s v="2019/10/04 10:27:00Z"/>
    <m/>
    <s v="DNB Bank ASA"/>
    <m/>
    <s v="DNB"/>
    <m/>
    <s v="18-34"/>
    <s v="norway"/>
    <m/>
    <m/>
    <s v="Provided by Advertiser"/>
    <m/>
    <d v="2019-10-04T00:00:00"/>
    <s v=""/>
    <s v="2020/02/28"/>
    <d v="2020-02-28T00:00:00"/>
    <n v="147"/>
    <x v="0"/>
    <n v="3891.8"/>
    <n v="147"/>
    <n v="1"/>
    <n v="1215993"/>
  </r>
  <r>
    <s v="https://www.snap.com/political-ads/asset/01e4c466af7347b7840002350fd6836139b5df84d112c05560918c11b79e74a2?mediaType=jpg"/>
    <s v="USD"/>
    <n v="11"/>
    <n v="1256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1"/>
    <n v="19"/>
    <n v="0"/>
    <n v="1256"/>
  </r>
  <r>
    <s v="https://www.snap.com/political-ads/asset/27b47c14880c16d7620a45dd53111166d75a6156ca90dc3245203bafb206275a?mediaType=mp4;https://www.snap.com/political-ads/asset/592d94a04d49224a716f415eb0f73b718ab5d0bc2828f4b44ba8efe5a9a6a3ad?mediaType=mp4;https://www.snap.com/political-ads/asset/ef0d309e2a0511b1e77d5c88cb3414f01625aeba870db47c8e6739948ca6bbef?mediaType=mp4"/>
    <s v="USD"/>
    <n v="499"/>
    <n v="1612748"/>
    <s v="2019/12/19 21:36:55Z"/>
    <s v="2020/01/01 04:59:59Z"/>
    <s v="Southern Environmental Law Center"/>
    <m/>
    <s v="SELC"/>
    <m/>
    <m/>
    <s v="united states"/>
    <s v="Alabama,North Carolina,South Carolina,Georgia,Virginia,Tennessee"/>
    <s v="Advocates &amp; Activists,Green Living Enthusiasts,Political News Watchers,Eco-Conscious Shoppers,Home Movie Viewers (Documentary),TV Network Viewers (MSNBC),TV Viewers (Documentary)"/>
    <s v="Provided by Advertiser"/>
    <m/>
    <d v="2019-12-19T00:00:00"/>
    <s v="2020/01/01"/>
    <s v="2020/01/01"/>
    <d v="2020-01-01T00:00:00"/>
    <n v="13"/>
    <x v="0"/>
    <n v="499"/>
    <n v="13"/>
    <n v="1"/>
    <n v="1612748"/>
  </r>
  <r>
    <s v="https://www.snap.com/political-ads/asset/6e88e041ab2d9163dce12699d36fe94534ceab66a9dfad4aeb060929a9c52207?mediaType=mp4"/>
    <s v="USD"/>
    <n v="106"/>
    <n v="38919"/>
    <s v="2019/09/02 18:09:08Z"/>
    <s v="2019/09/09 16:03:30Z"/>
    <s v="AlfGundersen"/>
    <m/>
    <s v="HÃ¸yre"/>
    <m/>
    <s v="20+"/>
    <s v="norway"/>
    <m/>
    <m/>
    <s v="Provided by Advertiser"/>
    <s v="nb"/>
    <d v="2019-09-02T00:00:00"/>
    <s v="2019/09/09"/>
    <s v="2019/09/09"/>
    <d v="2019-09-09T00:00:00"/>
    <n v="7"/>
    <x v="0"/>
    <n v="106"/>
    <n v="7"/>
    <n v="1"/>
    <n v="38919"/>
  </r>
  <r>
    <s v="https://www.snap.com/political-ads/asset/670e12ad8e6634d3ee9be1e427e3df856e63287ced0199f6b062d369fa9ec301?mediaType=mp4"/>
    <s v="USD"/>
    <n v="499"/>
    <n v="59575"/>
    <s v="2019/03/27 15:52:50Z"/>
    <m/>
    <s v="Realtime Media"/>
    <m/>
    <s v="Donald J. Trump For President"/>
    <m/>
    <s v="18-24"/>
    <s v="united states"/>
    <m/>
    <m/>
    <m/>
    <m/>
    <d v="2019-03-27T00:00:00"/>
    <s v=""/>
    <s v="2020/02/28"/>
    <d v="2020-02-28T00:00:00"/>
    <n v="338"/>
    <x v="0"/>
    <n v="499"/>
    <n v="338"/>
    <n v="1"/>
    <n v="59575"/>
  </r>
  <r>
    <s v="https://www.snap.com/political-ads/asset/020b39608c9613ce2516987e089ca1b90754c378669bc7d1136c50dd4f41b37a?mediaType=mp4"/>
    <s v="CAD"/>
    <n v="1554"/>
    <n v="759610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1149.96"/>
    <n v="93"/>
    <n v="1"/>
    <n v="759610"/>
  </r>
  <r>
    <s v="https://www.snap.com/political-ads/asset/1457f6624f7d02f47e75ddf5910a22f02df51cf6183e1fa21024d0e1b4a53afc?mediaType=png"/>
    <s v="USD"/>
    <n v="216"/>
    <n v="25533"/>
    <s v="2019/06/10 14:36:20Z"/>
    <s v="2019/06/15 02:33:38Z"/>
    <s v="Warren for President"/>
    <m/>
    <s v="Warren for President"/>
    <m/>
    <s v="25+"/>
    <s v="united states"/>
    <m/>
    <m/>
    <m/>
    <m/>
    <d v="2019-06-10T00:00:00"/>
    <s v="2019/06/15"/>
    <s v="2019/06/15"/>
    <d v="2019-06-15T00:00:00"/>
    <n v="5"/>
    <x v="1"/>
    <n v="216"/>
    <n v="5"/>
    <n v="0"/>
    <n v="25533"/>
  </r>
  <r>
    <s v="https://www.snap.com/political-ads/asset/c55717d2070991e8796ac8766e1d8e4f9ae0ad7bb83da478f958952a1b09880c?mediaType=mp4"/>
    <s v="USD"/>
    <n v="27"/>
    <n v="4086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27"/>
    <n v="29"/>
    <n v="1"/>
    <n v="4086"/>
  </r>
  <r>
    <s v="https://www.snap.com/political-ads/asset/393d732b7511f5e6fe7839432f538241172ad3a9fe70d56145ad1974d9394294?mediaType=mp4"/>
    <s v="AUD"/>
    <n v="1904"/>
    <n v="387357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1237.6000000000001"/>
    <n v="2"/>
    <n v="1"/>
    <n v="387357"/>
  </r>
  <r>
    <s v="https://www.snap.com/political-ads/asset/45615ef5af1b14ea2b2519273563d92c361c70e0341600a0cdfabfbf24756ecc?mediaType=mp4"/>
    <s v="EUR"/>
    <n v="333"/>
    <n v="556380"/>
    <s v="2019/12/23 08:45:27Z"/>
    <s v="2020/01/26 08:41:18Z"/>
    <s v="SPÃ– NiederÃ¶sterreich"/>
    <s v="SPOE NOE"/>
    <s v="SPÃ– NÃ–"/>
    <m/>
    <m/>
    <s v="austria"/>
    <s v="Niederosterreich"/>
    <m/>
    <s v="Provided by Advertiser"/>
    <m/>
    <d v="2019-12-23T00:00:00"/>
    <s v="2020/01/26"/>
    <s v="2020/01/26"/>
    <d v="2020-01-26T00:00:00"/>
    <n v="34"/>
    <x v="0"/>
    <n v="366.3"/>
    <n v="34"/>
    <n v="1"/>
    <n v="556380"/>
  </r>
  <r>
    <s v="https://www.snap.com/political-ads/asset/a351f87ddfd600545ad7f585bb26a58770439257c38d180d68857148b7c6f76b?mediaType=mp4"/>
    <s v="CAD"/>
    <n v="768"/>
    <n v="485159"/>
    <s v="2019/12/15 22:02:00Z"/>
    <s v="2020/02/14 22:02:06Z"/>
    <s v="Point Blank Creative"/>
    <m/>
    <s v="Action Canada SHR"/>
    <s v="FEMALE"/>
    <s v="20-23"/>
    <s v="canada"/>
    <m/>
    <m/>
    <s v="Provided by Advertiser"/>
    <s v="en"/>
    <d v="2019-12-15T00:00:00"/>
    <s v="2020/02/14"/>
    <s v="2020/02/14"/>
    <d v="2020-02-14T00:00:00"/>
    <n v="61"/>
    <x v="0"/>
    <n v="568.31999999999994"/>
    <n v="61"/>
    <n v="1"/>
    <n v="485159"/>
  </r>
  <r>
    <s v="https://www.snap.com/political-ads/asset/c04584fb90877b0ba8a5a7c539c4df12dfc1caa41224c6a54ec599911c7086f9?mediaType=mp4"/>
    <s v="EUR"/>
    <n v="304"/>
    <n v="244910"/>
    <s v="2019/05/20 11:00:00Z"/>
    <s v="2019/05/26 11:00:00Z"/>
    <s v="vzw OSP"/>
    <m/>
    <s v="sp.a"/>
    <m/>
    <s v="18-25"/>
    <s v="belgium"/>
    <m/>
    <m/>
    <s v="Provided by Advertiser"/>
    <s v="nl"/>
    <d v="2019-05-20T00:00:00"/>
    <s v="2019/05/26"/>
    <s v="2019/05/26"/>
    <d v="2019-05-26T00:00:00"/>
    <n v="6"/>
    <x v="0"/>
    <n v="334.40000000000003"/>
    <n v="6"/>
    <n v="1"/>
    <n v="244910"/>
  </r>
  <r>
    <s v="https://www.snap.com/political-ads/asset/496b633ea97b8ad841bd3ff1966eafd7e9b1ed23bb6ff9381ba0914e47c6459e?mediaType=mp4"/>
    <s v="AUD"/>
    <n v="85000"/>
    <n v="15245241"/>
    <s v="2019/04/29 23:00:00Z"/>
    <s v="2019/05/17 07:00:00Z"/>
    <s v="Australian Government Department of Finance"/>
    <m/>
    <s v="Australian Electoral Commission"/>
    <m/>
    <s v="18+"/>
    <s v="australia"/>
    <m/>
    <m/>
    <s v="Provided by Advertiser"/>
    <m/>
    <d v="2019-04-29T00:00:00"/>
    <s v="2019/05/17"/>
    <s v="2019/05/17"/>
    <d v="2019-05-17T00:00:00"/>
    <n v="18"/>
    <x v="0"/>
    <n v="55250"/>
    <n v="18"/>
    <n v="1"/>
    <n v="15245241"/>
  </r>
  <r>
    <s v="https://www.snap.com/political-ads/asset/ce3d392c91af76e8ccb8f5c9680cb5b1ffc23a6412402ec28b993df90b54af39?mediaType=mp4"/>
    <s v="EUR"/>
    <n v="777"/>
    <n v="376845"/>
    <s v="2019/09/25 13:17:26Z"/>
    <s v="2019/10/20 19:17:28Z"/>
    <s v="Reprise Media"/>
    <m/>
    <s v="Sundhedsstyrelsen"/>
    <s v="MALE"/>
    <s v="14-19"/>
    <s v="denmark"/>
    <m/>
    <m/>
    <s v="Provided by Advertiser"/>
    <m/>
    <d v="2019-09-25T00:00:00"/>
    <s v="2019/10/20"/>
    <s v="2019/10/20"/>
    <d v="2019-10-20T00:00:00"/>
    <n v="25"/>
    <x v="0"/>
    <n v="854.7"/>
    <n v="25"/>
    <n v="1"/>
    <n v="376845"/>
  </r>
  <r>
    <s v="https://www.snap.com/political-ads/asset/e1ecb42f82521e775b5250787aa96dee79bd08a4199cbac55841f3e8e9862d23?mediaType=mp4"/>
    <s v="GBP"/>
    <n v="13"/>
    <n v="6116"/>
    <s v="2019/11/26 00:19:4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6.77"/>
    <n v="1"/>
    <n v="1"/>
    <n v="6116"/>
  </r>
  <r>
    <s v="https://www.snap.com/political-ads/asset/b8baa5ed8b1fe373020187246ef83db1244ba68cf7a194aa2a71c52c56287a3d?mediaType=jpg"/>
    <s v="USD"/>
    <n v="70"/>
    <n v="20490"/>
    <s v="2019/02/12 05:00:01Z"/>
    <s v="2019/03/01 04:59:59Z"/>
    <s v="M&amp;R Strategic Services, Inc."/>
    <m/>
    <s v="Nat'l Domestic Workers Alliance"/>
    <s v="FEMALE"/>
    <s v="18+"/>
    <s v="united states"/>
    <m/>
    <m/>
    <m/>
    <m/>
    <d v="2019-02-12T00:00:00"/>
    <s v="2019/03/01"/>
    <s v="2019/03/01"/>
    <d v="2019-03-01T00:00:00"/>
    <n v="17"/>
    <x v="2"/>
    <n v="70"/>
    <n v="17"/>
    <n v="0"/>
    <n v="20490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9a2d8ce178278b01f4fc11f1d11f7917af8a8b75c4f11b902ebc4ce705455fc0?mediaType=png"/>
    <s v="EUR"/>
    <n v="3"/>
    <n v="3097"/>
    <s v="2019/08/10 11:51:01Z"/>
    <m/>
    <s v="International Fund for Animal Welfare"/>
    <m/>
    <s v="ifaw"/>
    <m/>
    <s v="18+"/>
    <s v="netherlands"/>
    <m/>
    <s v="Philanthropists"/>
    <s v="Provided by Advertiser"/>
    <s v="nl"/>
    <d v="2019-08-10T00:00:00"/>
    <s v=""/>
    <s v="2020/02/28"/>
    <d v="2020-02-28T00:00:00"/>
    <n v="202"/>
    <x v="1"/>
    <n v="3.3000000000000003"/>
    <n v="202"/>
    <n v="0"/>
    <n v="3097"/>
  </r>
  <r>
    <s v="https://www.snap.com/political-ads/asset/4881957a04ef8c9c5bcafef7d92bc0bb4d5c9e0eb47ef9e1ffd89169a5346a8e?mediaType=mp4"/>
    <s v="USD"/>
    <n v="61"/>
    <n v="31648"/>
    <s v="2019/05/24 04:00:28Z"/>
    <s v="2019/06/25 03:59:59Z"/>
    <s v="Southern Environmental Law Center"/>
    <m/>
    <s v="SELC"/>
    <m/>
    <m/>
    <s v="united states"/>
    <s v="Virginia,South Carolina,North Carolina,Georgia"/>
    <s v="Advocates &amp; Activists,Green Living Enthusiasts,Philanthropists,Eco-Conscious Shoppers,Home Movie Viewers (Documentary),TV Network Viewers (MSNBC)"/>
    <s v="Provided by Advertiser"/>
    <m/>
    <d v="2019-05-24T00:00:00"/>
    <s v="2019/06/25"/>
    <s v="2019/06/25"/>
    <d v="2019-06-25T00:00:00"/>
    <n v="32"/>
    <x v="0"/>
    <n v="61"/>
    <n v="32"/>
    <n v="1"/>
    <n v="31648"/>
  </r>
  <r>
    <s v="https://www.snap.com/political-ads/asset/ae4148817e18beb3dc2cc44c223dd1e6cb5d4b465e8062f45df0821f6ba63824?mediaType=png"/>
    <s v="USD"/>
    <n v="35"/>
    <n v="4167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35"/>
    <n v="19"/>
    <n v="0"/>
    <n v="4167"/>
  </r>
  <r>
    <s v="https://www.snap.com/political-ads/asset/a7ce0a5a8cd746cdae038a1a466422fb4068e0a432cb9a4a627fe10dbc39840d?mediaType=mp4"/>
    <s v="CAD"/>
    <n v="3379"/>
    <n v="1354458"/>
    <s v="2019/03/22 19:24:10Z"/>
    <s v="2019/04/17 01:00:00Z"/>
    <s v="DDB Edmonton Media"/>
    <m/>
    <s v="Elections Alberta"/>
    <m/>
    <s v="18+"/>
    <s v="canada"/>
    <s v="Alberta"/>
    <m/>
    <s v="Provided by Advertiser"/>
    <s v="en"/>
    <d v="2019-03-22T00:00:00"/>
    <s v="2019/04/17"/>
    <s v="2019/04/17"/>
    <d v="2019-04-17T00:00:00"/>
    <n v="26"/>
    <x v="0"/>
    <n v="2500.46"/>
    <n v="26"/>
    <n v="1"/>
    <n v="1354458"/>
  </r>
  <r>
    <s v="https://www.snap.com/political-ads/asset/ba57803a905b6cd20a6e84360ef6deb2fac1150e096d2530396298793c3311e9?mediaType=mp4"/>
    <s v="USD"/>
    <n v="1791"/>
    <n v="1227113"/>
    <s v="2019/12/18 23:20:38Z"/>
    <s v="2020/02/29 23:20:38Z"/>
    <s v="Flint Group"/>
    <m/>
    <s v="ND Behavioral Health Division"/>
    <m/>
    <s v="16+"/>
    <s v="united states"/>
    <s v="North Dakota"/>
    <m/>
    <s v="Provided by Advertiser"/>
    <m/>
    <d v="2019-12-18T00:00:00"/>
    <s v="2020/02/29"/>
    <s v="2020/02/29"/>
    <d v="2020-02-29T00:00:00"/>
    <n v="73"/>
    <x v="0"/>
    <n v="1791"/>
    <n v="73"/>
    <n v="1"/>
    <n v="1227113"/>
  </r>
  <r>
    <s v="https://www.snap.com/political-ads/asset/fb0ddb1a8f0c6315daf9cfad0f6a4768c6bdf21185968cdd1985c55b45e5ba56?mediaType=mp4"/>
    <s v="EUR"/>
    <n v="212"/>
    <n v="248614"/>
    <s v="2019/10/02 16:49:19Z"/>
    <s v="2019/10/23 21:59:26Z"/>
    <s v="ORIXA MEDIA"/>
    <m/>
    <s v="CCFD-Terre Solidaire"/>
    <m/>
    <s v="17+"/>
    <s v="france"/>
    <m/>
    <s v="Do-It-Yourselfers"/>
    <s v="Provided by Advertiser"/>
    <s v="fr"/>
    <d v="2019-10-02T00:00:00"/>
    <s v="2019/10/23"/>
    <s v="2019/10/23"/>
    <d v="2019-10-23T00:00:00"/>
    <n v="21"/>
    <x v="0"/>
    <n v="233.20000000000002"/>
    <n v="21"/>
    <n v="1"/>
    <n v="248614"/>
  </r>
  <r>
    <s v="https://www.snap.com/political-ads/asset/90dfe3af1ca5b92b25445726dd375dcdd50313198bd36f7a0aac4f7074f149b4?mediaType=mp4"/>
    <s v="GBP"/>
    <n v="36"/>
    <n v="21294"/>
    <s v="2019/11/25 00:30:42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46.44"/>
    <n v="1"/>
    <n v="1"/>
    <n v="21294"/>
  </r>
  <r>
    <s v="https://www.snap.com/political-ads/asset/042b572433a0a7cd3556c906a777f244911522c486b74d32487dd293e311f902?mediaType=mp4"/>
    <s v="USD"/>
    <n v="500"/>
    <n v="267396"/>
    <s v="2019/12/12 19:21:47Z"/>
    <s v="2019/12/16 19:10:36Z"/>
    <s v="Biden for President"/>
    <m/>
    <s v="Biden for President"/>
    <m/>
    <m/>
    <s v="united states"/>
    <s v="Iowa"/>
    <m/>
    <s v="Provided by Advertiser"/>
    <m/>
    <d v="2019-12-12T00:00:00"/>
    <s v="2019/12/16"/>
    <s v="2019/12/16"/>
    <d v="2019-12-16T00:00:00"/>
    <n v="4"/>
    <x v="0"/>
    <n v="500"/>
    <n v="4"/>
    <n v="1"/>
    <n v="267396"/>
  </r>
  <r>
    <s v="https://www.snap.com/political-ads/asset/e1ecb42f82521e775b5250787aa96dee79bd08a4199cbac55841f3e8e9862d23?mediaType=mp4"/>
    <s v="GBP"/>
    <n v="15"/>
    <n v="7925"/>
    <s v="2019/11/25 00:09:5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7925"/>
  </r>
  <r>
    <s v="https://www.snap.com/political-ads/asset/e1ecb42f82521e775b5250787aa96dee79bd08a4199cbac55841f3e8e9862d23?mediaType=mp4"/>
    <s v="GBP"/>
    <n v="10"/>
    <n v="4715"/>
    <s v="2019/11/26 00:12:08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2.9"/>
    <n v="1"/>
    <n v="1"/>
    <n v="4715"/>
  </r>
  <r>
    <s v="https://www.snap.com/political-ads/asset/67fa86288de14d2c0fb5a64d6b327515f8e431b760eaaf3417437085959ad097?mediaType=mp4"/>
    <s v="USD"/>
    <n v="65"/>
    <n v="117810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65"/>
    <n v="110"/>
    <n v="1"/>
    <n v="117810"/>
  </r>
  <r>
    <s v="https://www.snap.com/political-ads/asset/deae16904d104d26a0e5fa7b8a91b76c6b1c926ded220f0a2deafa059012368d?mediaType=mp4"/>
    <s v="USD"/>
    <n v="128"/>
    <n v="109377"/>
    <s v="2019/11/18 23:26:13Z"/>
    <m/>
    <s v="CommonAlly PBC"/>
    <m/>
    <s v="CommonAlly"/>
    <m/>
    <s v="17-34"/>
    <s v="united states"/>
    <s v="Wisconsin,Nevada,Florida,Georgia,Michigan,Arizona,Pennsylvania,Ohio,North Carolina,Virginia,New Hampshire,Iowa,Minnesota"/>
    <s v="Meme Watchers,Sneakerheads"/>
    <s v="Provided by Advertiser"/>
    <m/>
    <d v="2019-11-18T00:00:00"/>
    <s v=""/>
    <s v="2020/02/28"/>
    <d v="2020-02-28T00:00:00"/>
    <n v="102"/>
    <x v="0"/>
    <n v="128"/>
    <n v="102"/>
    <n v="1"/>
    <n v="109377"/>
  </r>
  <r>
    <s v="https://www.snap.com/political-ads/asset/d3908ceba580f404687b7b171e3d86e644b24ca85e20475ecda981d0e0450161?mediaType=mp4"/>
    <s v="USD"/>
    <n v="179"/>
    <n v="33515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79"/>
    <n v="164"/>
    <n v="1"/>
    <n v="33515"/>
  </r>
  <r>
    <s v="https://www.snap.com/political-ads/asset/36309a8681b7166c2d38109afd018e1741bd53ae0c585851ac040aba17e4368a?mediaType=mp4"/>
    <s v="USD"/>
    <n v="148"/>
    <n v="3915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48"/>
    <n v="162"/>
    <n v="1"/>
    <n v="39153"/>
  </r>
  <r>
    <s v="https://www.snap.com/political-ads/asset/e1ecb42f82521e775b5250787aa96dee79bd08a4199cbac55841f3e8e9862d23?mediaType=mp4"/>
    <s v="GBP"/>
    <n v="17"/>
    <n v="8914"/>
    <s v="2019/11/25 00:32:3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1.93"/>
    <n v="1"/>
    <n v="1"/>
    <n v="8914"/>
  </r>
  <r>
    <s v="https://www.snap.com/political-ads/asset/609503632e572a4084a2db2d5298f7047894f28472f34dee817e4e34e521480a?mediaType=png"/>
    <s v="GBP"/>
    <n v="5"/>
    <n v="2844"/>
    <s v="2019/11/23 11:30:00Z"/>
    <s v="2019/11/23 23:59:00Z"/>
    <s v="Voting Counts"/>
    <m/>
    <s v="Voting Counts"/>
    <m/>
    <s v="18-25"/>
    <s v="united kingdom"/>
    <m/>
    <m/>
    <s v="Provided by Advertiser"/>
    <m/>
    <d v="2019-11-23T00:00:00"/>
    <s v="2019/11/23"/>
    <s v="2019/11/23"/>
    <d v="2019-11-23T00:00:00"/>
    <n v="0"/>
    <x v="1"/>
    <n v="6.45"/>
    <n v="1"/>
    <n v="0"/>
    <n v="2844"/>
  </r>
  <r>
    <s v="https://www.snap.com/political-ads/asset/9aa8ed11664a607055b4db6ad173ee07c01cd19f067f2d072d316ab330d7459a?mediaType=mp4"/>
    <s v="GBP"/>
    <n v="0"/>
    <n v="157"/>
    <s v="2019/11/28 15:14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0"/>
    <n v="14"/>
    <n v="1"/>
    <n v="157"/>
  </r>
  <r>
    <s v="https://www.snap.com/political-ads/asset/102ed332cafdd4526cd7aef4aaa9ada53920cd52e11d9ba3d66fdd1abb01c0c6?mediaType=mp4"/>
    <s v="CAD"/>
    <n v="140"/>
    <n v="43922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103.6"/>
    <n v="66"/>
    <n v="1"/>
    <n v="43922"/>
  </r>
  <r>
    <s v="https://www.snap.com/political-ads/asset/e807729d325cdf0099e0fa3043bd8888dd67297ab682038787f983512a83bd26?mediaType=mp4"/>
    <s v="USD"/>
    <n v="35"/>
    <n v="8713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0"/>
    <n v="35"/>
    <n v="20"/>
    <n v="1"/>
    <n v="8713"/>
  </r>
  <r>
    <s v="https://www.snap.com/political-ads/asset/c57a8046b341184e2205368e17a852c12bdfa1d14d234355d5613f42dc4dec1a?mediaType=mp4"/>
    <s v="USD"/>
    <n v="1"/>
    <n v="540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"/>
    <n v="27"/>
    <n v="1"/>
    <n v="540"/>
  </r>
  <r>
    <s v="https://www.snap.com/political-ads/asset/5da8baa00ea18e6a84d0bf6f7f8df82ec3c3047c5dc791b183358b32674fbbbc?mediaType=png"/>
    <s v="USD"/>
    <n v="44"/>
    <n v="25897"/>
    <s v="2019/02/20 18:17:57Z"/>
    <s v="2019/02/27 18:17:57Z"/>
    <s v="Flater_q8"/>
    <m/>
    <s v="Paid for by khaled  aayedalanezi"/>
    <m/>
    <s v="19+"/>
    <s v="kuwait"/>
    <s v="Al Kuwayt,Al Farwaniyah,Al Jahrah"/>
    <m/>
    <s v="Provided by Advertiser"/>
    <m/>
    <d v="2019-02-20T00:00:00"/>
    <s v="2019/02/27"/>
    <s v="2019/02/27"/>
    <d v="2019-02-27T00:00:00"/>
    <n v="7"/>
    <x v="1"/>
    <n v="44"/>
    <n v="7"/>
    <n v="0"/>
    <n v="25897"/>
  </r>
  <r>
    <s v="https://www.snap.com/political-ads/asset/72db9b3fcac986f990a2604d876f817b6b96915e510613baba9b63ac0875f754?mediaType=mp4"/>
    <s v="CAD"/>
    <n v="283"/>
    <n v="250824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209.42"/>
    <n v="66"/>
    <n v="1"/>
    <n v="250824"/>
  </r>
  <r>
    <s v="https://www.snap.com/political-ads/asset/85d4f35726d6e22ba32b2df4b08005dfa3eb78d3bdd11016771dfcb516e02c8d?mediaType=png"/>
    <s v="USD"/>
    <n v="0"/>
    <n v="292"/>
    <s v="2019/03/04 15:20:45Z"/>
    <s v="2019/03/05 18:20:22Z"/>
    <s v="moalshehab2019"/>
    <m/>
    <s v="Moayyed AL-Shehab"/>
    <m/>
    <s v="18+"/>
    <s v="kuwait"/>
    <m/>
    <s v="Adventure Seekers,Arts &amp; Culture Mavens,Basketball Fans,Beachgoers &amp; Surfers,Beauty Mavens,Bookworms &amp; Avid Readers,Business News Watchers,Candy &amp; Sweets Lovers,Casual &amp; Mobile Gamers,Celebrity News Watchers,Chat Fiction Enthusiasts,Coffee Lovers,Collegiates,Comedy Fans,Comics &amp; Animation Fans,Cooking Enthusiasts,Cordcutters,Family Genre Fans,Fashion &amp; Style Gurus,Fast Food Junkies,Fight &amp; Wrestling Fans,Film &amp; TV Fans,Fitness Enthusiasts,Foodies,Frequent Travelers,Fun Trivia &amp; Quiz Fanatics,Gamers,Hipsters &amp; Trendsetters,Home Decoristas,Investors &amp; Entrepreneurs,Luxury Shoppers,Math &amp; Science Enthusiasts,Meme Watchers,Men's Lifestyle,Motor Sports Fans,Music Fans,New Phone Seekers,News Watchers,Online Shoppers,Outdoor &amp; Nature Enthusiasts,Parents &amp; Family-Focused,Pet &amp; Animal Lovers,Philanthropists,Photographers,Pop Music Fans,Reality TV Fans,Sci-fi &amp; Fantasy Fans,Shoppers,Sneakerheads,Snow Sport Enthusiasts,Soccer Enthusiasts,Sports Fans,Street Sport Enthusiasts,Superhero Film Fans,Talk Show Fans,Techies &amp; Gadget Fans,Teen &amp; Young Adult Genre Fans,Tennis &amp; Racquet Enthusiasts,Travel Enthusiasts,Wellness &amp; Healthy Lifestyle,Women's Lifestyle"/>
    <s v="Provided by Advertiser"/>
    <m/>
    <d v="2019-03-04T00:00:00"/>
    <s v="2019/03/05"/>
    <s v="2019/03/05"/>
    <d v="2019-03-05T00:00:00"/>
    <n v="1"/>
    <x v="1"/>
    <n v="0"/>
    <n v="1"/>
    <n v="0"/>
    <n v="292"/>
  </r>
  <r>
    <s v="https://www.snap.com/political-ads/asset/684b577237112a72fb3513a48accd7962d1a47a8ed352077cf136ff1cd600db8?mediaType=mp4"/>
    <s v="EUR"/>
    <n v="742"/>
    <n v="612019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m/>
    <s v="Provided by Advertiser"/>
    <m/>
    <d v="2019-05-06T00:00:00"/>
    <s v="2019/05/26"/>
    <s v="2019/05/26"/>
    <d v="2019-05-26T00:00:00"/>
    <n v="20"/>
    <x v="0"/>
    <n v="816.2"/>
    <n v="20"/>
    <n v="1"/>
    <n v="612019"/>
  </r>
  <r>
    <s v="https://www.snap.com/political-ads/asset/7d7979de9ef63a82df8a491fa28df94c53097552b8bd1777e8af904d6c372dd2?mediaType=mp4"/>
    <s v="USD"/>
    <n v="4"/>
    <n v="8259"/>
    <s v="2019/11/15 11:59:10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4"/>
    <n v="105"/>
    <n v="1"/>
    <n v="8259"/>
  </r>
  <r>
    <s v="https://www.snap.com/political-ads/asset/d134e1ca36d81471858e6d08f5802b63c357e83604828b02b2b7035dbd01e532?mediaType=jpg"/>
    <s v="USD"/>
    <n v="511"/>
    <n v="194315"/>
    <s v="2019/04/01 21:09:11Z"/>
    <m/>
    <s v="Fluent, LLC"/>
    <m/>
    <s v="Amp Aware"/>
    <m/>
    <s v="25+"/>
    <s v="united states"/>
    <m/>
    <m/>
    <s v="Provided by Advertiser"/>
    <s v="en"/>
    <d v="2019-04-01T00:00:00"/>
    <s v=""/>
    <s v="2020/02/28"/>
    <d v="2020-02-28T00:00:00"/>
    <n v="333"/>
    <x v="2"/>
    <n v="511"/>
    <n v="333"/>
    <n v="0"/>
    <n v="194315"/>
  </r>
  <r>
    <s v="https://www.snap.com/political-ads/asset/66e9fe76efeed3aff8e89a6928d5134f9c1929c0b75621b86cc9a56935b76318?mediaType=mp4"/>
    <s v="USD"/>
    <n v="9"/>
    <n v="1553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9"/>
    <n v="29"/>
    <n v="1"/>
    <n v="1553"/>
  </r>
  <r>
    <s v="https://www.snap.com/political-ads/asset/adf2fd054c6a0d4d7f2d1a071abec0f6278f9d934eb178dbd5e590f68db48230?mediaType=mp4"/>
    <s v="USD"/>
    <n v="141"/>
    <n v="77797"/>
    <s v="2019/07/19 20:49:33Z"/>
    <s v="2019/08/01 02:59:59Z"/>
    <s v="IMS ARGENTINA SRL"/>
    <m/>
    <s v="Juntos por el Cambio"/>
    <m/>
    <s v="18+"/>
    <s v="argentina"/>
    <m/>
    <m/>
    <s v="Provided by Advertiser"/>
    <m/>
    <d v="2019-07-19T00:00:00"/>
    <s v="2019/08/01"/>
    <s v="2019/08/01"/>
    <d v="2019-08-01T00:00:00"/>
    <n v="13"/>
    <x v="0"/>
    <n v="141"/>
    <n v="13"/>
    <n v="1"/>
    <n v="77797"/>
  </r>
  <r>
    <s v="https://www.snap.com/political-ads/asset/36aaef75a15616368f97f41b503488f5cad57b5583990d97b1adb1dd451b71ed?mediaType=png"/>
    <s v="USD"/>
    <n v="511"/>
    <n v="213653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1"/>
    <n v="511"/>
    <n v="162"/>
    <n v="0"/>
    <n v="213653"/>
  </r>
  <r>
    <s v="https://www.snap.com/political-ads/asset/2a129acd5ad2808abdd405da19bf0cd3ed8be4f5f233a0a2d3705105c4a3ad4e?mediaType=png"/>
    <s v="USD"/>
    <n v="206"/>
    <n v="72411"/>
    <s v="2019/04/01 04:01:00Z"/>
    <s v="2019/04/04 03:59:59Z"/>
    <s v="Chong and Koster"/>
    <m/>
    <s v="URGE"/>
    <m/>
    <s v="17+"/>
    <s v="united states"/>
    <m/>
    <m/>
    <s v="Provided by Advertiser"/>
    <m/>
    <d v="2019-04-01T00:00:00"/>
    <s v="2019/04/04"/>
    <s v="2019/04/04"/>
    <d v="2019-04-04T00:00:00"/>
    <n v="3"/>
    <x v="1"/>
    <n v="206"/>
    <n v="3"/>
    <n v="0"/>
    <n v="72411"/>
  </r>
  <r>
    <s v="https://www.snap.com/political-ads/asset/b41a2d379c2fbc059dee6e15d72db53faf8ebac023875e511865342e01adc269?mediaType=mp4"/>
    <s v="USD"/>
    <n v="579"/>
    <n v="114851"/>
    <s v="2019/10/11 14:00:00Z"/>
    <s v="2019/10/14 03:59:59Z"/>
    <s v="Assembly"/>
    <m/>
    <s v="truth"/>
    <m/>
    <s v="18-24"/>
    <s v="united states"/>
    <m/>
    <m/>
    <m/>
    <m/>
    <d v="2019-10-11T00:00:00"/>
    <s v="2019/10/14"/>
    <s v="2019/10/14"/>
    <d v="2019-10-14T00:00:00"/>
    <n v="3"/>
    <x v="0"/>
    <n v="579"/>
    <n v="3"/>
    <n v="1"/>
    <n v="114851"/>
  </r>
  <r>
    <s v="https://www.snap.com/political-ads/asset/2a64b415a731492baa5fa469db133e48f8d1d9cc46cccd96c7de939f85b57039?mediaType=png"/>
    <s v="USD"/>
    <n v="2979"/>
    <n v="1039164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1"/>
    <n v="2979"/>
    <n v="27"/>
    <n v="0"/>
    <n v="1039164"/>
  </r>
  <r>
    <s v="https://www.snap.com/political-ads/asset/66fedc5efba88e33a4f55ce944276d19440a1fb5fec477966e67e2764dde0123?mediaType=mp4"/>
    <s v="CAD"/>
    <n v="970"/>
    <n v="809789"/>
    <s v="2019/12/15 22:02:00Z"/>
    <s v="2020/02/14 22:02:06Z"/>
    <s v="Point Blank Creative"/>
    <m/>
    <s v="Action Canada SHR"/>
    <s v="MALE"/>
    <s v="16-19"/>
    <s v="canada"/>
    <m/>
    <m/>
    <s v="Provided by Advertiser"/>
    <s v="en"/>
    <d v="2019-12-15T00:00:00"/>
    <s v="2020/02/14"/>
    <s v="2020/02/14"/>
    <d v="2020-02-14T00:00:00"/>
    <n v="61"/>
    <x v="0"/>
    <n v="717.8"/>
    <n v="61"/>
    <n v="1"/>
    <n v="809789"/>
  </r>
  <r>
    <s v="https://www.snap.com/political-ads/asset/29037010040525adddb59bc8ea35636467689c2259c64530b78e694edd775638?mediaType=mp4"/>
    <s v="USD"/>
    <n v="322"/>
    <n v="73042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322"/>
    <n v="30"/>
    <n v="1"/>
    <n v="73042"/>
  </r>
  <r>
    <s v="https://www.snap.com/political-ads/asset/0f87caf6715fd94ef47b4558d8762690d8dd4413abf46cd8af0f8c67fae2b466?mediaType=mp4"/>
    <s v="GBP"/>
    <n v="1000"/>
    <n v="1071590"/>
    <s v="2019/11/06 17:04:15Z"/>
    <s v="2019/11/29 17:04:15Z"/>
    <s v="Republic of Media Ltd."/>
    <m/>
    <s v="Scottish Government"/>
    <m/>
    <s v="16-34"/>
    <s v="united kingdom"/>
    <s v="Aberdeen City,Aberdeenshire,Angus,Argyll and Bute,Clackmannanshire,Dumfries and Galloway,Dundee City,East Ayrshire,East Dunbartonshire,East Lothian,East Renfrewshire,Edinburgh,Falkirk,Fife,Glasgow City,Highland,Inverclyde,Midlothian,Moray,North Ayrshire,North Lanarkshire,Orkney Islands,Perth and Kinross,Renfrewshire,Scottish Borders,Shetland Islands,South Ayrshire,South Lanarkshire,Stirling,West Dunbartonshire,West Lothian"/>
    <m/>
    <s v="Provided by Advertiser"/>
    <m/>
    <d v="2019-11-06T00:00:00"/>
    <s v="2019/11/29"/>
    <s v="2019/11/29"/>
    <d v="2019-11-29T00:00:00"/>
    <n v="23"/>
    <x v="0"/>
    <n v="1290"/>
    <n v="23"/>
    <n v="1"/>
    <n v="1071590"/>
  </r>
  <r>
    <s v="https://www.snap.com/political-ads/asset/f63e7473e2fa747fdd795aebda01f0c58bfef2197346b5d1169d7c4e4ce2d6ac?mediaType=jpg"/>
    <s v="EUR"/>
    <n v="449"/>
    <n v="99513"/>
    <s v="2019/12/11 23:00:00Z"/>
    <s v="2019/12/12 22:59:59Z"/>
    <s v="DNB Bank ASA"/>
    <m/>
    <s v="DNB"/>
    <m/>
    <s v="18+"/>
    <s v="norway"/>
    <m/>
    <m/>
    <s v="Provided by Advertiser"/>
    <m/>
    <d v="2019-12-11T00:00:00"/>
    <s v="2019/12/12"/>
    <s v="2019/12/12"/>
    <d v="2019-12-12T00:00:00"/>
    <n v="1"/>
    <x v="2"/>
    <n v="493.90000000000003"/>
    <n v="1"/>
    <n v="0"/>
    <n v="99513"/>
  </r>
  <r>
    <s v="https://www.snap.com/political-ads/asset/e1ecb42f82521e775b5250787aa96dee79bd08a4199cbac55841f3e8e9862d23?mediaType=mp4"/>
    <s v="GBP"/>
    <n v="6"/>
    <n v="3231"/>
    <s v="2019/11/26 00:05:1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7.74"/>
    <n v="1"/>
    <n v="1"/>
    <n v="3231"/>
  </r>
  <r>
    <s v="https://www.snap.com/political-ads/asset/d409fefa8fdebf1f04cf4946129959340a2a4330dc960cd2e8a721d91012d1af?mediaType=mp4"/>
    <s v="USD"/>
    <n v="100"/>
    <n v="151837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0"/>
    <n v="164"/>
    <n v="1"/>
    <n v="151837"/>
  </r>
  <r>
    <s v="https://www.snap.com/political-ads/asset/18d0a5636632f42d55e7e9cdc55e8c087d2d5216d6e5f17acaa3206dcc0cae80?mediaType=mp4"/>
    <s v="USD"/>
    <n v="1601"/>
    <n v="786755"/>
    <s v="2019/10/12 23:00:00Z"/>
    <s v="2019/11/02 04:59:51Z"/>
    <s v="Hiebing "/>
    <m/>
    <s v="Doctors Without Borders"/>
    <m/>
    <s v="21-34"/>
    <s v="united states"/>
    <m/>
    <s v="Advocates &amp; Activists,Arts &amp; Culture Mavens,Investors &amp; Entrepreneurs,Business News Watchers,Political News Watchers,Outdoor &amp; Nature Enthusiasts,Philanthropists,TV Network Viewers (BBC America),TV Network Viewers (CNN),TV Viewers (Documentary),TV Viewers (News),ZZ_Deprecated_1"/>
    <m/>
    <s v="en"/>
    <d v="2019-10-12T00:00:00"/>
    <s v="2019/11/02"/>
    <s v="2019/11/02"/>
    <d v="2019-11-02T00:00:00"/>
    <n v="21"/>
    <x v="0"/>
    <n v="1601"/>
    <n v="21"/>
    <n v="1"/>
    <n v="786755"/>
  </r>
  <r>
    <s v="https://www.snap.com/political-ads/asset/04efde84d56366ab8f08f5a1cc1382c171dccd89e95fd15a180cfef3a1ac2a08?mediaType=png"/>
    <s v="USD"/>
    <n v="35"/>
    <n v="8361"/>
    <s v="2019/09/30 00:56:39Z"/>
    <s v="2019/11/07 01:56:00Z"/>
    <s v="Stowell for Sheriff"/>
    <s v="Stowell for Sheriff"/>
    <s v="Stowell for Sheriff"/>
    <m/>
    <m/>
    <s v="united states"/>
    <m/>
    <m/>
    <s v="Provided by Advertiser"/>
    <s v="en"/>
    <d v="2019-09-30T00:00:00"/>
    <s v="2019/11/07"/>
    <s v="2019/11/07"/>
    <d v="2019-11-07T00:00:00"/>
    <n v="38"/>
    <x v="1"/>
    <n v="35"/>
    <n v="38"/>
    <n v="0"/>
    <n v="8361"/>
  </r>
  <r>
    <s v="https://www.snap.com/political-ads/asset/0a94a14bdcf09065f1bbd9f8209ce1798d0ade5bc7f00c56bff6bd250ace7e63?mediaType=png"/>
    <s v="USD"/>
    <n v="300"/>
    <n v="65196"/>
    <s v="2019/10/01 17:28:29Z"/>
    <s v="2019/10/16 17:28:29Z"/>
    <s v="Turning Point USA"/>
    <s v="Culture War"/>
    <s v="Turning Point USA"/>
    <m/>
    <s v="17-24"/>
    <s v="united states"/>
    <s v="New Hampshire"/>
    <s v="Advocates &amp; Activists,Arts &amp; Culture Mavens,Bookworms &amp; Avid Readers,Collegiates,High Schoolers,Investors &amp; Entrepreneurs,News Watchers,Philanthropists,Women's Lifestyle,TV Network Viewers (BBC America),TV Network Viewers (CNN),TV Network Viewers (FOX News Channel),TV Network Viewers (MSNBC),TV Network Viewers (NBC),TV Viewers (News),ZZ_Deprecated_1"/>
    <s v="Provided by Advertiser"/>
    <s v="en"/>
    <d v="2019-10-01T00:00:00"/>
    <s v="2019/10/16"/>
    <s v="2019/10/16"/>
    <d v="2019-10-16T00:00:00"/>
    <n v="15"/>
    <x v="1"/>
    <n v="300"/>
    <n v="15"/>
    <n v="0"/>
    <n v="65196"/>
  </r>
  <r>
    <s v="https://www.snap.com/political-ads/asset/3200384bf318fcb711843c85445e0a3e3786b19661c9f00f84c0442525df9671?mediaType=png"/>
    <s v="EUR"/>
    <n v="250"/>
    <n v="1638741"/>
    <s v="2019/10/04 10:36:40Z"/>
    <s v="2019/10/11 08:36:40Z"/>
    <s v="Avaaz Foundation"/>
    <m/>
    <s v="Avaaz Foundation"/>
    <m/>
    <m/>
    <s v="poland"/>
    <m/>
    <m/>
    <s v="Provided by Advertiser"/>
    <m/>
    <d v="2019-10-04T00:00:00"/>
    <s v="2019/10/11"/>
    <s v="2019/10/11"/>
    <d v="2019-10-11T00:00:00"/>
    <n v="7"/>
    <x v="1"/>
    <n v="275"/>
    <n v="7"/>
    <n v="0"/>
    <n v="1638741"/>
  </r>
  <r>
    <s v="https://www.snap.com/political-ads/asset/c9e5dc16aad8c70740ddb11daa6e287af7ec292da5e050299341febadd035740?mediaType=mp4"/>
    <s v="USD"/>
    <n v="15"/>
    <n v="18052"/>
    <s v="2019/11/19 12:28:01Z"/>
    <m/>
    <s v="liberteeshop.com"/>
    <m/>
    <s v="liberteeshop"/>
    <m/>
    <s v="18+"/>
    <s v="united states"/>
    <m/>
    <m/>
    <s v="Provided by Advertiser"/>
    <m/>
    <d v="2019-11-19T00:00:00"/>
    <s v=""/>
    <s v="2020/02/28"/>
    <d v="2020-02-28T00:00:00"/>
    <n v="101"/>
    <x v="0"/>
    <n v="15"/>
    <n v="101"/>
    <n v="1"/>
    <n v="18052"/>
  </r>
  <r>
    <s v="https://www.snap.com/political-ads/asset/eedc5750e31bfba566d7c3f8c1c1251288b081a4f0fd87447b23ea463bea3ecf?mediaType=jpg"/>
    <s v="USD"/>
    <n v="429"/>
    <n v="130975"/>
    <s v="2019/02/12 05:00:01Z"/>
    <s v="2019/03/01 04:59:59Z"/>
    <s v="M&amp;R Strategic Services, Inc."/>
    <m/>
    <s v="Nat'l Domestic Workers Alliance"/>
    <s v="FEMALE"/>
    <s v="18+"/>
    <s v="united states"/>
    <m/>
    <m/>
    <m/>
    <m/>
    <d v="2019-02-12T00:00:00"/>
    <s v="2019/03/01"/>
    <s v="2019/03/01"/>
    <d v="2019-03-01T00:00:00"/>
    <n v="17"/>
    <x v="2"/>
    <n v="429"/>
    <n v="17"/>
    <n v="0"/>
    <n v="130975"/>
  </r>
  <r>
    <s v="https://www.snap.com/political-ads/asset/6a096eb18c3508778286af2237fb27f944e34f76a653a89e85e126d5edea7fed?mediaType=mp4"/>
    <s v="EUR"/>
    <n v="712"/>
    <n v="619266"/>
    <s v="2019/10/01 08:08:00Z"/>
    <s v="2019/11/15 21:11:00Z"/>
    <s v="dreifive GmbH"/>
    <m/>
    <s v="Rotes Kreuz"/>
    <m/>
    <s v="18-25"/>
    <s v="austria"/>
    <m/>
    <m/>
    <s v="Provided by Advertiser"/>
    <m/>
    <d v="2019-10-01T00:00:00"/>
    <s v="2019/11/15"/>
    <s v="2019/11/15"/>
    <d v="2019-11-15T00:00:00"/>
    <n v="45"/>
    <x v="0"/>
    <n v="783.2"/>
    <n v="45"/>
    <n v="1"/>
    <n v="619266"/>
  </r>
  <r>
    <s v="https://www.snap.com/political-ads/asset/7012b454e5b5855dd4b1b2f767cac6f57eaf26da3ec82bfa928233a09dbd27c3?mediaType=mp4"/>
    <s v="USD"/>
    <n v="1885"/>
    <n v="525997"/>
    <s v="2019/11/05 18:21:19Z"/>
    <s v="2019/11/30 18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1885"/>
    <n v="25"/>
    <n v="1"/>
    <n v="525997"/>
  </r>
  <r>
    <s v="https://www.snap.com/political-ads/asset/10eff23628f9fd1fa13af93cacd54d6b3c6341f5f775b3ba9641f9068435820c?mediaType=png"/>
    <s v="USD"/>
    <n v="5795"/>
    <n v="633672"/>
    <s v="2019/08/08 14:34:08Z"/>
    <s v="2019/11/30 15:18:45Z"/>
    <s v="Warren for President"/>
    <s v="Warren for President"/>
    <s v="Warren for President"/>
    <m/>
    <s v="18-24"/>
    <s v="united states"/>
    <m/>
    <m/>
    <m/>
    <m/>
    <d v="2019-08-08T00:00:00"/>
    <s v="2019/11/30"/>
    <s v="2019/11/30"/>
    <d v="2019-11-30T00:00:00"/>
    <n v="114"/>
    <x v="1"/>
    <n v="5795"/>
    <n v="114"/>
    <n v="0"/>
    <n v="633672"/>
  </r>
  <r>
    <s v="https://www.snap.com/political-ads/asset/c55717d2070991e8796ac8766e1d8e4f9ae0ad7bb83da478f958952a1b09880c?mediaType=mp4"/>
    <s v="USD"/>
    <n v="15"/>
    <n v="4642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15"/>
    <n v="29"/>
    <n v="1"/>
    <n v="4642"/>
  </r>
  <r>
    <s v="https://www.snap.com/political-ads/asset/00e1968a9ed02d0e256d90579a2afc1cab5faccde87b4ea5c4768afc1e16347c?mediaType=mp4"/>
    <s v="GBP"/>
    <n v="5"/>
    <n v="1515"/>
    <s v="2019/12/05 21:01:11Z"/>
    <s v="2019/12/08 21:01:11Z"/>
    <s v="Midlothian SNP "/>
    <s v="Vote Owen Thompson"/>
    <s v="Owen Thompson"/>
    <m/>
    <s v="18-25"/>
    <s v="united kingdom"/>
    <s v="Midlothian"/>
    <m/>
    <s v="Provided by Advertiser"/>
    <s v="en"/>
    <d v="2019-12-05T00:00:00"/>
    <s v="2019/12/08"/>
    <s v="2019/12/08"/>
    <d v="2019-12-08T00:00:00"/>
    <n v="3"/>
    <x v="0"/>
    <n v="6.45"/>
    <n v="3"/>
    <n v="1"/>
    <n v="1515"/>
  </r>
  <r>
    <s v="https://www.snap.com/political-ads/asset/a04c0c6da74a8de214e530a449aa96d304dd3b111c84c508bfeb02fb361f3a17?mediaType=mp4"/>
    <s v="GBP"/>
    <n v="1000"/>
    <n v="652102"/>
    <s v="2019/04/02 15:42:36Z"/>
    <s v="2019/04/12 23:30:00Z"/>
    <s v="The Labour Party"/>
    <m/>
    <s v="The Labour Party"/>
    <m/>
    <s v="18+"/>
    <s v="united kingdom"/>
    <s v="York,Redcar and Cleveland,Trafford,Brighton and Hove,Milton Keynes,Swindon,Dudley,Stoke - on - Trent,Walsall,Calderdale,North Lincolnshire,Darlington,Hartlepool,Cheshire West and Chester,Plymouth,Telford and Wrekin,Kingston Upon Hull,Kirklees"/>
    <m/>
    <s v="Provided by Advertiser"/>
    <s v="en"/>
    <d v="2019-04-02T00:00:00"/>
    <s v="2019/04/12"/>
    <s v="2019/04/12"/>
    <d v="2019-04-12T00:00:00"/>
    <n v="10"/>
    <x v="0"/>
    <n v="1290"/>
    <n v="10"/>
    <n v="1"/>
    <n v="652102"/>
  </r>
  <r>
    <s v="https://www.snap.com/political-ads/asset/408012367dbba65bcd14aeb388273a7c3871ddb97fb8196b4fd051b656aae9a8?mediaType=png"/>
    <s v="USD"/>
    <n v="23"/>
    <n v="2047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3"/>
    <n v="19"/>
    <n v="0"/>
    <n v="2047"/>
  </r>
  <r>
    <s v="https://www.snap.com/political-ads/asset/6059477af3247b6fcb39ee6a8495a49f9756937a8ee42e0531b12cdae8041d22?mediaType=mp4"/>
    <s v="AUD"/>
    <n v="157"/>
    <n v="39631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102.05"/>
    <n v="2"/>
    <n v="1"/>
    <n v="39631"/>
  </r>
  <r>
    <s v="https://www.snap.com/political-ads/asset/4e330954137e6516bb2a05d34e22203105b2e39587505e59edfed59cd864c451?mediaType=png"/>
    <s v="USD"/>
    <n v="6"/>
    <n v="2006"/>
    <s v="2019/08/23 22:43:53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6"/>
    <n v="8"/>
    <n v="0"/>
    <n v="2006"/>
  </r>
  <r>
    <s v="https://www.snap.com/political-ads/asset/12adf5f3a5985cfb4949db866fbd5e4e14ca91049b85f5ecc8cc1c2058b1aa15?mediaType=mp4"/>
    <s v="USD"/>
    <n v="195"/>
    <n v="58375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95"/>
    <n v="164"/>
    <n v="1"/>
    <n v="58375"/>
  </r>
  <r>
    <s v="https://www.snap.com/political-ads/asset/f0303831a41c5b6ed58ece7c8b392f8c7ffce3cdb0e7c22b89ab6e9a200c44a2?mediaType=mp4"/>
    <s v="USD"/>
    <n v="94"/>
    <n v="16255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94"/>
    <n v="164"/>
    <n v="1"/>
    <n v="162552"/>
  </r>
  <r>
    <s v="https://www.snap.com/political-ads/asset/e1ecb42f82521e775b5250787aa96dee79bd08a4199cbac55841f3e8e9862d23?mediaType=mp4"/>
    <s v="GBP"/>
    <n v="24"/>
    <n v="12633"/>
    <s v="2019/11/25 00:35:3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0.96"/>
    <n v="1"/>
    <n v="1"/>
    <n v="12633"/>
  </r>
  <r>
    <s v="https://www.snap.com/political-ads/asset/f101f01af1df6c6fd539c23a9112349c8914e2e18aa5908ac78356a5ef483fa7?mediaType=mp4"/>
    <s v="GBP"/>
    <n v="99"/>
    <n v="63798"/>
    <s v="2019/11/09 17:28:23Z"/>
    <s v="2019/11/12 17:25:47Z"/>
    <s v="Vote For Your Future"/>
    <s v="General Election"/>
    <s v="Vote For Your Future"/>
    <m/>
    <s v="18-25"/>
    <s v="united kingdom"/>
    <m/>
    <s v="Advocates &amp; Activists,Collegiates,Hipsters &amp; Trendsetters,Political News Watchers,Philanthropists"/>
    <s v="Provided by Advertiser"/>
    <m/>
    <d v="2019-11-09T00:00:00"/>
    <s v="2019/11/12"/>
    <s v="2019/11/12"/>
    <d v="2019-11-12T00:00:00"/>
    <n v="3"/>
    <x v="0"/>
    <n v="127.71000000000001"/>
    <n v="3"/>
    <n v="1"/>
    <n v="63798"/>
  </r>
  <r>
    <s v="https://www.snap.com/political-ads/asset/5d23f270986e2a09163e2d192b2f69290c58d8c18f7655c355b2b9c678535da9?mediaType=mp4"/>
    <s v="USD"/>
    <n v="5529"/>
    <n v="1247436"/>
    <s v="2019/09/30 16:45:55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5529"/>
    <n v="273"/>
    <n v="1"/>
    <n v="1247436"/>
  </r>
  <r>
    <s v="https://www.snap.com/political-ads/asset/924585d7b432d23f1f5488710873e06d321d116773464de2410eea47b7e2b402?mediaType=png"/>
    <s v="USD"/>
    <n v="6767"/>
    <n v="3489398"/>
    <s v="2019/01/14 05:00:00Z"/>
    <s v="2019/01/25 04:59:59Z"/>
    <s v="Chong and Koster"/>
    <m/>
    <s v="Youth Testify"/>
    <m/>
    <s v="17-24"/>
    <s v="united states"/>
    <m/>
    <s v="Advocates &amp; Activists,Collegiates,Concert &amp; Festival Goers,Energy Drink Consumers,Gamers,High Schoolers,Sneakerheads,Teen &amp; Young Adult Genre Fans,Urban &amp; Hip-Hop Music Fans,TV Network Viewers (BET),TV Viewers (Reality TV)"/>
    <s v="Provided by Advertiser"/>
    <s v="en"/>
    <d v="2019-01-14T00:00:00"/>
    <s v="2019/01/25"/>
    <s v="2019/01/25"/>
    <d v="2019-01-25T00:00:00"/>
    <n v="11"/>
    <x v="1"/>
    <n v="6767"/>
    <n v="11"/>
    <n v="0"/>
    <n v="3489398"/>
  </r>
  <r>
    <s v="https://www.snap.com/political-ads/asset/208c75625bd8135041e62d3370f06c0a921c23bdef03c3739009f7e605809b06?mediaType=mp4"/>
    <s v="USD"/>
    <n v="0"/>
    <n v="1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9"/>
  </r>
  <r>
    <s v="https://www.snap.com/political-ads/asset/2b949a4a6e0bbb821fbea72daf98d62d260995cedeacbec0cde70dc3045df6a2?mediaType=png"/>
    <s v="USD"/>
    <n v="22"/>
    <n v="5668"/>
    <s v="2019/08/23 22:41:48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22"/>
    <n v="8"/>
    <n v="0"/>
    <n v="5668"/>
  </r>
  <r>
    <s v="https://www.snap.com/political-ads/asset/94e841419fd99b223859be465b3a4b8fc9dd55d4277367867d93847df6394434?mediaType=mp4"/>
    <s v="GBP"/>
    <n v="8"/>
    <n v="3923"/>
    <s v="2019/11/26 00:39:2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3923"/>
  </r>
  <r>
    <s v="https://www.snap.com/political-ads/asset/a9d3ccf6ab078e83cf4a3b3d9a31e716fde28f28344db7fea41edfaf6c4609e4?mediaType=mp4"/>
    <s v="CAD"/>
    <n v="34"/>
    <n v="15948"/>
    <s v="2019/06/02 01:09:48Z"/>
    <s v="2019/06/02 20:45:40Z"/>
    <s v="bÃªte fÃ©roce"/>
    <m/>
    <s v="Un trop grand prix"/>
    <s v="FEMALE"/>
    <s v="14-20"/>
    <s v="canada"/>
    <s v="Quebec"/>
    <s v="Beauty Mavens,Clubbers &amp; Party People,Fashion &amp; Style Gurus,Fitness Enthusiasts,High Schoolers,Social Drinkers,Women's Lifestyle"/>
    <s v="Provided by Advertiser"/>
    <s v="fr"/>
    <d v="2019-06-02T00:00:00"/>
    <s v="2019/06/02"/>
    <s v="2019/06/02"/>
    <d v="2019-06-02T00:00:00"/>
    <n v="0"/>
    <x v="0"/>
    <n v="25.16"/>
    <n v="1"/>
    <n v="1"/>
    <n v="15948"/>
  </r>
  <r>
    <s v="https://www.snap.com/political-ads/asset/3be315640a026f46e87efaff02508e7639dd9606b8a6532cffd3d9f8399a6a63?mediaType=MP4"/>
    <s v="CAD"/>
    <n v="816"/>
    <n v="297212"/>
    <s v="2019/11/04 16:00:00Z"/>
    <s v="2020/01/01 04:59:59Z"/>
    <s v="The Aber Group"/>
    <m/>
    <s v="Plan International Canada"/>
    <m/>
    <s v="21+"/>
    <s v="canada"/>
    <m/>
    <s v="Philanthropists,Shoppers,Travel Enthusiasts"/>
    <m/>
    <s v="en"/>
    <d v="2019-11-04T00:00:00"/>
    <s v="2020/01/01"/>
    <s v="2020/01/01"/>
    <d v="2020-01-01T00:00:00"/>
    <n v="58"/>
    <x v="0"/>
    <n v="603.84"/>
    <n v="58"/>
    <n v="1"/>
    <n v="297212"/>
  </r>
  <r>
    <s v="https://www.snap.com/political-ads/asset/638d1e59bdf0bb0944fa5ca963237d1adc7c94e55a0a6e144a4ebd830d7336d6?mediaType=mp4"/>
    <s v="USD"/>
    <n v="187"/>
    <n v="126029"/>
    <s v="2019/01/19 21:33:54Z"/>
    <s v="2019/02/08 21:31:15Z"/>
    <s v="Blueprint Interactive"/>
    <m/>
    <s v="National Education Association"/>
    <m/>
    <s v="15-34"/>
    <s v="united states"/>
    <m/>
    <m/>
    <s v="Provided by Advertiser"/>
    <m/>
    <d v="2019-01-19T00:00:00"/>
    <s v="2019/02/08"/>
    <s v="2019/02/08"/>
    <d v="2019-02-08T00:00:00"/>
    <n v="20"/>
    <x v="0"/>
    <n v="187"/>
    <n v="20"/>
    <n v="1"/>
    <n v="126029"/>
  </r>
  <r>
    <s v="https://www.snap.com/political-ads/asset/d9256e93889b53d957dbd1a525fc235dad03de46c70ab287d08a9df48096889f?mediaType=mp4"/>
    <s v="USD"/>
    <n v="573"/>
    <n v="360505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0"/>
    <n v="573"/>
    <n v="20"/>
    <n v="1"/>
    <n v="360505"/>
  </r>
  <r>
    <s v="https://www.snap.com/political-ads/asset/ea09aa7f5290588b4ffaf827391dbf7df9e81089bb160985f01083692c151c38?mediaType=png"/>
    <s v="EUR"/>
    <n v="68"/>
    <n v="52663"/>
    <s v="2019/09/10 09:29:14Z"/>
    <m/>
    <s v="International Fund for Animal Welfare"/>
    <m/>
    <s v="ifaw"/>
    <m/>
    <s v="18+"/>
    <s v="netherlands"/>
    <m/>
    <m/>
    <s v="Provided by Advertiser"/>
    <s v="nl"/>
    <d v="2019-09-10T00:00:00"/>
    <s v=""/>
    <s v="2020/02/28"/>
    <d v="2020-02-28T00:00:00"/>
    <n v="171"/>
    <x v="1"/>
    <n v="74.800000000000011"/>
    <n v="171"/>
    <n v="0"/>
    <n v="52663"/>
  </r>
  <r>
    <s v="https://www.snap.com/political-ads/asset/7a8523bc9225311613ed3f44d0e594c22a390a06504c1a18621071898b46e6fe?mediaType=mp4"/>
    <s v="AUD"/>
    <n v="1500"/>
    <n v="805689"/>
    <s v="2019/04/14 23:12:07Z"/>
    <s v="2019/04/19 15:46:14Z"/>
    <s v="Curious Minds Media Ltd Pty"/>
    <m/>
    <s v="Advance Australia"/>
    <m/>
    <m/>
    <s v="australia"/>
    <m/>
    <m/>
    <s v="Provided by Advertiser"/>
    <m/>
    <d v="2019-04-14T00:00:00"/>
    <s v="2019/04/19"/>
    <s v="2019/04/19"/>
    <d v="2019-04-19T00:00:00"/>
    <n v="5"/>
    <x v="0"/>
    <n v="975"/>
    <n v="5"/>
    <n v="1"/>
    <n v="805689"/>
  </r>
  <r>
    <s v="https://www.snap.com/political-ads/asset/fc60a5715414fa32028485c5115857b48413977f7eafb89f702f6ac7f6e30446?mediaType=png"/>
    <s v="USD"/>
    <n v="0"/>
    <n v="31"/>
    <s v="2019/09/09 21:13:06Z"/>
    <s v="2019/09/13 22:00:00Z"/>
    <s v="Chong and Koster"/>
    <m/>
    <s v="Everytown for Gun Safety AF"/>
    <m/>
    <m/>
    <s v="united states"/>
    <s v="District of Columbia"/>
    <s v="Political News Watchers"/>
    <s v="Provided by Advertiser"/>
    <s v="en"/>
    <d v="2019-09-09T00:00:00"/>
    <s v="2019/09/13"/>
    <s v="2019/09/13"/>
    <d v="2019-09-13T00:00:00"/>
    <n v="4"/>
    <x v="1"/>
    <n v="0"/>
    <n v="4"/>
    <n v="0"/>
    <n v="31"/>
  </r>
  <r>
    <s v="https://www.snap.com/political-ads/asset/231fdffca83efc0b40304d25ff280d19b047921ecd60acc53f95dbd503619f3b?mediaType=mp4"/>
    <s v="CAD"/>
    <n v="602"/>
    <n v="183343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445.48"/>
    <n v="93"/>
    <n v="1"/>
    <n v="183343"/>
  </r>
  <r>
    <s v="https://www.snap.com/political-ads/asset/64bab9624ce248525bbb225f58eb04191b812910e3799c25c88722197f206fd5?mediaType=png"/>
    <s v="USD"/>
    <n v="2"/>
    <n v="567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2"/>
    <n v="177"/>
    <n v="0"/>
    <n v="567"/>
  </r>
  <r>
    <s v="https://www.snap.com/political-ads/asset/5e1c5f3b49ec07fc0fa4bb16e10e9eb1d6064e8dee75bf01e88cde9bdd0d1dfa?mediaType=mp4"/>
    <s v="USD"/>
    <n v="498"/>
    <n v="153032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498"/>
    <n v="164"/>
    <n v="1"/>
    <n v="153032"/>
  </r>
  <r>
    <s v="https://www.snap.com/political-ads/asset/a566386c1f5a5c97e51ae188eba4bd55b99a9ba298bfbd9d572c225e29401906?mediaType=jpg"/>
    <s v="USD"/>
    <n v="115"/>
    <n v="44633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115"/>
    <n v="41"/>
    <n v="0"/>
    <n v="44633"/>
  </r>
  <r>
    <s v="https://www.snap.com/political-ads/asset/33d69fed73a918d1b8e9a2f384d1d98e943e96c3c1253cf973d33776c463566f?mediaType=mp4"/>
    <s v="EUR"/>
    <n v="1499"/>
    <n v="2541662"/>
    <s v="2019/11/06 17:27:05Z"/>
    <s v="2019/11/10 22:59:59Z"/>
    <s v="Dentsu Aegis Network France"/>
    <m/>
    <s v="Education Nationale"/>
    <m/>
    <s v="15-17"/>
    <s v="france"/>
    <m/>
    <m/>
    <s v="Provided by Advertiser"/>
    <s v="fr"/>
    <d v="2019-11-06T00:00:00"/>
    <s v="2019/11/10"/>
    <s v="2019/11/10"/>
    <d v="2019-11-10T00:00:00"/>
    <n v="4"/>
    <x v="0"/>
    <n v="1648.9"/>
    <n v="4"/>
    <n v="1"/>
    <n v="2541662"/>
  </r>
  <r>
    <s v="https://www.snap.com/political-ads/asset/64bab9624ce248525bbb225f58eb04191b812910e3799c25c88722197f206fd5?mediaType=png"/>
    <s v="USD"/>
    <n v="4"/>
    <n v="896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"/>
    <n v="177"/>
    <n v="0"/>
    <n v="896"/>
  </r>
  <r>
    <s v="https://www.snap.com/political-ads/asset/d14b376638ed47cde4e00f9a69ec57d2ec8d83aae081512218914d413bc8eda7?mediaType=mp4"/>
    <s v="GBP"/>
    <n v="1211"/>
    <n v="173116"/>
    <s v="2019/12/11 00:01:00Z"/>
    <s v="2019/12/12 21:45:00Z"/>
    <s v="Vote For Your Future"/>
    <s v="General Election"/>
    <s v="Vote For Your Future"/>
    <m/>
    <s v="18-24"/>
    <s v="united kingdom"/>
    <m/>
    <s v="Soccer Enthusiasts"/>
    <s v="Provided by Advertiser"/>
    <m/>
    <d v="2019-12-11T00:00:00"/>
    <s v="2019/12/12"/>
    <s v="2019/12/12"/>
    <d v="2019-12-12T00:00:00"/>
    <n v="1"/>
    <x v="0"/>
    <n v="1562.19"/>
    <n v="1"/>
    <n v="1"/>
    <n v="173116"/>
  </r>
  <r>
    <s v="https://www.snap.com/political-ads/asset/aeb55a7ef7b51a69c802d0a12c443268e8623920e9144e5bbc323621469ce3dd?mediaType=mp4"/>
    <s v="USD"/>
    <n v="49"/>
    <n v="5027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9"/>
    <n v="162"/>
    <n v="1"/>
    <n v="5027"/>
  </r>
  <r>
    <s v="https://www.snap.com/political-ads/asset/0d4227cd694fb3d669c70ae054b0d1212e4cf6b96d3d1fab2d1534aff5bb2447?mediaType=mp4"/>
    <s v="USD"/>
    <n v="6007"/>
    <n v="1456546"/>
    <s v="2019/08/21 12:50:56Z"/>
    <s v="2019/08/31 21:59:55Z"/>
    <s v="Red Media AS"/>
    <m/>
    <s v="OBOS"/>
    <m/>
    <s v="20+"/>
    <s v="norway"/>
    <m/>
    <m/>
    <s v="Provided by Advertiser"/>
    <m/>
    <d v="2019-08-21T00:00:00"/>
    <s v="2019/08/31"/>
    <s v="2019/08/31"/>
    <d v="2019-08-31T00:00:00"/>
    <n v="10"/>
    <x v="0"/>
    <n v="6007"/>
    <n v="10"/>
    <n v="1"/>
    <n v="1456546"/>
  </r>
  <r>
    <s v="https://www.snap.com/political-ads/asset/408012367dbba65bcd14aeb388273a7c3871ddb97fb8196b4fd051b656aae9a8?mediaType=png"/>
    <s v="USD"/>
    <n v="23"/>
    <n v="3676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3"/>
    <n v="19"/>
    <n v="0"/>
    <n v="3676"/>
  </r>
  <r>
    <s v="https://www.snap.com/political-ads/asset/4d8c0aa72bdd692c65f44309ea8e018f7a77dc7676595fbb37211cdbf6f0d455?mediaType=mp4"/>
    <s v="GBP"/>
    <n v="91"/>
    <n v="86279"/>
    <s v="2019/11/16 12:20:00Z"/>
    <s v="2019/11/23 12:20:00Z"/>
    <s v="Bristol City Council"/>
    <s v="Budget consultation"/>
    <s v="Bristol City Council"/>
    <m/>
    <s v="16+"/>
    <s v="united kingdom"/>
    <s v="Bristol"/>
    <m/>
    <s v="Provided by Advertiser"/>
    <s v="en"/>
    <d v="2019-11-16T00:00:00"/>
    <s v="2019/11/23"/>
    <s v="2019/11/23"/>
    <d v="2019-11-23T00:00:00"/>
    <n v="7"/>
    <x v="0"/>
    <n v="117.39"/>
    <n v="7"/>
    <n v="1"/>
    <n v="86279"/>
  </r>
  <r>
    <s v="https://www.snap.com/political-ads/asset/a30f0511eb4bcf0e080fd3c7e2e7269b5894d57c91e6b03383875d46178e3e51?mediaType=png"/>
    <s v="USD"/>
    <n v="40"/>
    <n v="17856"/>
    <s v="2019/09/20 19:39:09Z"/>
    <s v="2019/09/22 03:39:13Z"/>
    <s v="Queen Anne's County Government"/>
    <m/>
    <s v="Queen Anne's County Government"/>
    <m/>
    <m/>
    <s v="united states"/>
    <m/>
    <m/>
    <s v="Provided by Advertiser"/>
    <m/>
    <d v="2019-09-20T00:00:00"/>
    <s v="2019/09/22"/>
    <s v="2019/09/22"/>
    <d v="2019-09-22T00:00:00"/>
    <n v="2"/>
    <x v="1"/>
    <n v="40"/>
    <n v="2"/>
    <n v="0"/>
    <n v="17856"/>
  </r>
  <r>
    <s v="https://www.snap.com/political-ads/asset/76a45e6ee95339674501ea064d9f0db74bedec384fca1319b82d1da2bd65b559?mediaType=mp4"/>
    <s v="CAD"/>
    <n v="9220"/>
    <n v="4244451"/>
    <s v="2019/05/23 04:00:00Z"/>
    <s v="2019/07/01 03:59:59Z"/>
    <s v="Cossette Media Inc"/>
    <m/>
    <s v="Gouvernement du Canada"/>
    <m/>
    <s v="18-"/>
    <s v="canada"/>
    <m/>
    <m/>
    <s v="Provided by Advertiser"/>
    <s v="fr"/>
    <d v="2019-05-23T00:00:00"/>
    <s v="2019/07/01"/>
    <s v="2019/07/01"/>
    <d v="2019-07-01T00:00:00"/>
    <n v="39"/>
    <x v="0"/>
    <n v="6822.8"/>
    <n v="39"/>
    <n v="1"/>
    <n v="4244451"/>
  </r>
  <r>
    <s v="https://www.snap.com/political-ads/asset/e43ae9cef00e952e6e12c9d744d9b4eb207d19f195a5e33f2f1c3c594a0eb3b6?mediaType=png"/>
    <s v="USD"/>
    <n v="499"/>
    <n v="48249"/>
    <s v="2019/04/22 23:11:27Z"/>
    <s v="2019/04/23 23:00:00Z"/>
    <s v="Warren for President"/>
    <m/>
    <s v="Warren for President"/>
    <m/>
    <s v="18+"/>
    <s v="united states"/>
    <m/>
    <m/>
    <s v="Provided by Advertiser"/>
    <m/>
    <d v="2019-04-22T00:00:00"/>
    <s v="2019/04/23"/>
    <s v="2019/04/23"/>
    <d v="2019-04-23T00:00:00"/>
    <n v="1"/>
    <x v="1"/>
    <n v="499"/>
    <n v="1"/>
    <n v="0"/>
    <n v="48249"/>
  </r>
  <r>
    <s v="https://www.snap.com/political-ads/asset/d3e029e322f10f96fef7ba58b2a048f6f8a423a4ee2936a927580f1d9445f1e8?mediaType=png"/>
    <s v="EUR"/>
    <n v="73"/>
    <n v="69228"/>
    <s v="2019/03/22 23:11:38Z"/>
    <m/>
    <s v="Marc Lejeune Ã‰lections"/>
    <m/>
    <s v="Marc Lejeune"/>
    <m/>
    <s v="18+"/>
    <s v="belgium"/>
    <m/>
    <m/>
    <s v="Provided by Advertiser"/>
    <m/>
    <d v="2019-03-22T00:00:00"/>
    <s v=""/>
    <s v="2020/02/28"/>
    <d v="2020-02-28T00:00:00"/>
    <n v="343"/>
    <x v="1"/>
    <n v="80.300000000000011"/>
    <n v="343"/>
    <n v="0"/>
    <n v="69228"/>
  </r>
  <r>
    <s v="https://www.snap.com/political-ads/asset/7fbe82aeb05909b6d90357e88bc47256dfa27a6895d5109bb4a050454ca68b3e?mediaType=mp4"/>
    <s v="GBP"/>
    <n v="800"/>
    <n v="539421"/>
    <s v="2019/12/11 00:01:00Z"/>
    <s v="2019/12/11 23:59:59Z"/>
    <s v="Vote For Your Future"/>
    <s v="General Election"/>
    <s v="Vote For Your Future"/>
    <m/>
    <s v="18-30"/>
    <s v="united kingdom"/>
    <m/>
    <s v="Advocates &amp; Activists,Collegiates,Hipsters &amp; Trendsetters,Investors &amp; Entrepreneurs,News Watchers,Philanthropists"/>
    <s v="Provided by Advertiser"/>
    <m/>
    <d v="2019-12-11T00:00:00"/>
    <s v="2019/12/11"/>
    <s v="2019/12/11"/>
    <d v="2019-12-11T00:00:00"/>
    <n v="0"/>
    <x v="0"/>
    <n v="1032"/>
    <n v="1"/>
    <n v="1"/>
    <n v="539421"/>
  </r>
  <r>
    <s v="https://www.snap.com/political-ads/asset/b6a87b4368872b37f4f86dcdbec346087fac3a23686307d809c19d6dad6de6a8?mediaType=mp4"/>
    <s v="CAD"/>
    <n v="1374"/>
    <n v="466274"/>
    <s v="2019/09/30 04:00:00Z"/>
    <s v="2019/10/07 03:59:59Z"/>
    <s v="Cossette Media Inc"/>
    <m/>
    <s v="Ã‰lections Canada"/>
    <m/>
    <s v="18+"/>
    <s v="canada"/>
    <m/>
    <m/>
    <s v="Provided by Advertiser"/>
    <s v="fr"/>
    <d v="2019-09-30T00:00:00"/>
    <s v="2019/10/07"/>
    <s v="2019/10/07"/>
    <d v="2019-10-07T00:00:00"/>
    <n v="7"/>
    <x v="0"/>
    <n v="1016.76"/>
    <n v="7"/>
    <n v="1"/>
    <n v="466274"/>
  </r>
  <r>
    <s v="https://www.snap.com/political-ads/asset/a3552edb98a5fae7b58d3942f5310538614badf464bb5d3a80fdb748d7131551?mediaType=mp4"/>
    <s v="USD"/>
    <n v="236"/>
    <n v="8292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36"/>
    <n v="162"/>
    <n v="1"/>
    <n v="82928"/>
  </r>
  <r>
    <s v="https://www.snap.com/political-ads/asset/773391fbe0b707617557285c5ff953ab757f2cfb3d064efcb761bec47d6286e7?mediaType=mov;https://www.snap.com/political-ads/asset/165551dab15821e7004ae351865544b356cf139d3b8f0266c6dafe7885f81d0f?mediaType=mp4;https://www.snap.com/political-ads/asset/34a5ce0b3b9f63fcec29e5b90ae076be03e8467ccf208f27ba7b93ccfac71a92?mediaType=mp4;https://www.snap.com/political-ads/asset/e2f838a2fbc8d049ace486c4dc39bca40b31a9f3e6786f59faf79209b4c6df8c?mediaType=mp4"/>
    <s v="CAD"/>
    <n v="968"/>
    <n v="1170164"/>
    <s v="2019/06/13 22:44:46Z"/>
    <s v="2019/08/08 06:59:59Z"/>
    <s v="The Aber Group"/>
    <m/>
    <s v="Plan International Canada"/>
    <s v="FEMALE"/>
    <s v="21+"/>
    <s v="canada"/>
    <m/>
    <s v="Advocates &amp; Activists,Arts &amp; Culture Mavens,Beauty Mavens,Green Living Enthusiasts,Political News Watchers,Parents &amp; Family-Focused,Philanthropists,Women's Lifestyle"/>
    <m/>
    <s v="en"/>
    <d v="2019-06-13T00:00:00"/>
    <s v="2019/08/08"/>
    <s v="2019/08/08"/>
    <d v="2019-08-08T00:00:00"/>
    <n v="56"/>
    <x v="0"/>
    <n v="716.31999999999994"/>
    <n v="56"/>
    <n v="1"/>
    <n v="1170164"/>
  </r>
  <r>
    <s v="https://www.snap.com/political-ads/asset/bdeb27d80703149ea463dbc20b56a6dc5409f4d3ed9389cda1b0d1f7884507f4?mediaType=mp4"/>
    <s v="CAD"/>
    <n v="278"/>
    <n v="139572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205.72"/>
    <n v="93"/>
    <n v="1"/>
    <n v="139572"/>
  </r>
  <r>
    <s v="https://www.snap.com/political-ads/asset/7fc842dc47aec3da02bf6dc0a1b61c0353d6ea15f0ad32818fe6ec6be3b8dcdb?mediaType=jpg"/>
    <s v="USD"/>
    <n v="10"/>
    <n v="1467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0"/>
    <n v="19"/>
    <n v="0"/>
    <n v="1467"/>
  </r>
  <r>
    <s v="https://www.snap.com/political-ads/asset/3ccbb2aea88bdadb3caf15cb9f118c41145ed9068454ed1853519d95c7a192a7?mediaType=mp4"/>
    <s v="GBP"/>
    <n v="6"/>
    <n v="1073"/>
    <s v="2019/12/09 14:23:27Z"/>
    <s v="2019/12/12 13:51:46Z"/>
    <s v="Midlothian SNP "/>
    <s v="Owen Thompson"/>
    <s v="Owen Thompson"/>
    <m/>
    <s v="18+"/>
    <s v="united kingdom"/>
    <s v="Midlothian"/>
    <m/>
    <s v="Provided by Advertiser"/>
    <s v="en"/>
    <d v="2019-12-09T00:00:00"/>
    <s v="2019/12/12"/>
    <s v="2019/12/12"/>
    <d v="2019-12-12T00:00:00"/>
    <n v="3"/>
    <x v="0"/>
    <n v="7.74"/>
    <n v="3"/>
    <n v="1"/>
    <n v="1073"/>
  </r>
  <r>
    <s v="https://www.snap.com/political-ads/asset/9da2e282bbfa2c856cbda0bbbcf40962c7f32d71dfc77109590d781ae76cfc1e?mediaType=jpg"/>
    <s v="USD"/>
    <n v="125"/>
    <n v="59628"/>
    <s v="2019/10/15 19:00:00Z"/>
    <s v="2019/10/26 04:00:00Z"/>
    <s v="BCom Solutions"/>
    <m/>
    <s v="Citizens for a Successful CB"/>
    <m/>
    <s v="18+"/>
    <s v="united states"/>
    <m/>
    <m/>
    <s v="Provided by Advertiser"/>
    <m/>
    <d v="2019-10-15T00:00:00"/>
    <s v="2019/10/26"/>
    <s v="2019/10/26"/>
    <d v="2019-10-26T00:00:00"/>
    <n v="11"/>
    <x v="2"/>
    <n v="125"/>
    <n v="11"/>
    <n v="0"/>
    <n v="59628"/>
  </r>
  <r>
    <s v="https://www.snap.com/political-ads/asset/3d3d4ca62388ed8b6bb7b2c57e964e6cdd60d2c3f9f0bcb7aa2f7bf61ce044ff?mediaType=mp4"/>
    <s v="USD"/>
    <n v="7"/>
    <n v="2225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7"/>
    <n v="29"/>
    <n v="1"/>
    <n v="2225"/>
  </r>
  <r>
    <s v="https://www.snap.com/political-ads/asset/ec6a619b8e117fe5b08190a1d65ba2f7f392aab8551346823a6ea33821ae1853?mediaType=mp4;https://www.snap.com/political-ads/asset/06b49f8cc78150b8e333918ae7b06b9ae4273e85f94bef255599a06a7bdca43c?mediaType=mp4;https://www.snap.com/political-ads/asset/5050062c9023f2a0b10046f6743488503fc5dfa5eefef60ee88331e072e15e06?mediaType=mp4"/>
    <s v="EUR"/>
    <n v="103"/>
    <n v="87475"/>
    <s v="2019/11/28 13:30:15Z"/>
    <s v="2019/12/31 13:17:20Z"/>
    <s v="Digital Opptur"/>
    <s v="Julegryta"/>
    <s v="Frelsesarmeen"/>
    <m/>
    <s v="35+"/>
    <s v="norway"/>
    <m/>
    <m/>
    <s v="Provided by Advertiser"/>
    <m/>
    <d v="2019-11-28T00:00:00"/>
    <s v="2019/12/31"/>
    <s v="2019/12/31"/>
    <d v="2019-12-31T00:00:00"/>
    <n v="33"/>
    <x v="0"/>
    <n v="113.30000000000001"/>
    <n v="33"/>
    <n v="1"/>
    <n v="87475"/>
  </r>
  <r>
    <s v="https://www.snap.com/political-ads/asset/79f4f125325bb747f35c95012225226e69ed7cba2100865bbca82056c97604e5?mediaType=mp4"/>
    <s v="USD"/>
    <n v="1902"/>
    <n v="500222"/>
    <s v="2019/06/07 16:42:44Z"/>
    <s v="2019/07/31 16:42:44Z"/>
    <s v="Blueprint Interactive"/>
    <m/>
    <s v="Cow Creek Band of Umpqua Tribe"/>
    <m/>
    <s v="18+"/>
    <s v="united states"/>
    <m/>
    <m/>
    <s v="Provided by Advertiser"/>
    <m/>
    <d v="2019-06-07T00:00:00"/>
    <s v="2019/07/31"/>
    <s v="2019/07/31"/>
    <d v="2019-07-31T00:00:00"/>
    <n v="54"/>
    <x v="0"/>
    <n v="1902"/>
    <n v="54"/>
    <n v="1"/>
    <n v="500222"/>
  </r>
  <r>
    <s v="https://www.snap.com/political-ads/asset/fb48ebc0e6651ae770eeffce1f47dc28cd6f22b0341154091a064af0c1f9d0e8?mediaType=mp4"/>
    <s v="GBP"/>
    <n v="1122"/>
    <n v="469272"/>
    <s v="2019/11/29 00:30:22Z"/>
    <s v="2019/12/19 07:59:26Z"/>
    <s v="Oxfam GB"/>
    <m/>
    <s v="Oxfam GB"/>
    <s v="FEMALE"/>
    <s v="25+"/>
    <s v="united kingdom"/>
    <m/>
    <s v="Cooking Enthusiasts,Vegans &amp; Organic Foodies,Green Living Enthusiasts,Outdoor &amp; Nature Enthusiasts,Online Shoppers,Frequent International Travelers"/>
    <m/>
    <s v="en"/>
    <d v="2019-11-29T00:00:00"/>
    <s v="2019/12/19"/>
    <s v="2019/12/19"/>
    <d v="2019-12-19T00:00:00"/>
    <n v="20"/>
    <x v="0"/>
    <n v="1447.38"/>
    <n v="20"/>
    <n v="1"/>
    <n v="469272"/>
  </r>
  <r>
    <s v="https://www.snap.com/political-ads/asset/a34fe4b134b10c378a23c76f2c223398aa1c16ecdf433438b6d69dfa48901465?mediaType=mp4"/>
    <s v="GBP"/>
    <n v="1173"/>
    <n v="862207"/>
    <s v="2019/11/08 10:48:08Z"/>
    <s v="2019/12/12 23:59:59Z"/>
    <s v="CCHQ"/>
    <s v="Boris Johnson"/>
    <s v="CCHQ"/>
    <m/>
    <s v="18+"/>
    <s v="united kingdom"/>
    <m/>
    <m/>
    <s v="Provided by Advertiser"/>
    <s v="en"/>
    <d v="2019-11-08T00:00:00"/>
    <s v="2019/12/12"/>
    <s v="2019/12/12"/>
    <d v="2019-12-12T00:00:00"/>
    <n v="34"/>
    <x v="0"/>
    <n v="1513.17"/>
    <n v="34"/>
    <n v="1"/>
    <n v="862207"/>
  </r>
  <r>
    <s v="https://www.snap.com/political-ads/asset/8bc4a9c02b9bc5e7b214acc10cbf5df47aa95cae3c80c7c44eaa13d57557ee3a?mediaType=png"/>
    <s v="USD"/>
    <n v="1365"/>
    <n v="741903"/>
    <s v="2019/10/09 18:14:02Z"/>
    <s v="2019/10/14 17:50:52Z"/>
    <s v="Blueprint Interactive"/>
    <m/>
    <s v="National Education Association"/>
    <m/>
    <m/>
    <s v="united states"/>
    <s v="Alaska,Alabama,Arizona,South Dakota,North Dakota,New Mexico,North Carolina,Minnesota,Wisconsin,Florida,Oklahoma,Washington"/>
    <m/>
    <s v="Provided by Advertiser"/>
    <m/>
    <d v="2019-10-09T00:00:00"/>
    <s v="2019/10/14"/>
    <s v="2019/10/14"/>
    <d v="2019-10-14T00:00:00"/>
    <n v="5"/>
    <x v="1"/>
    <n v="1365"/>
    <n v="5"/>
    <n v="0"/>
    <n v="741903"/>
  </r>
  <r>
    <s v="https://www.snap.com/political-ads/asset/77bd01f3deb09abd025311670b43b6be68223e086efa1981aa480e8a790df561?mediaType=png"/>
    <s v="USD"/>
    <n v="12"/>
    <n v="159"/>
    <s v="2019/11/29 08:00:01Z"/>
    <s v="2019/11/30 04:59:59Z"/>
    <s v="Mediavest Spark"/>
    <m/>
    <s v="Recreational Equipment, Inc."/>
    <m/>
    <s v="18+"/>
    <s v="united states"/>
    <m/>
    <m/>
    <s v="Provided by Advertiser"/>
    <m/>
    <d v="2019-11-29T00:00:00"/>
    <s v="2019/11/30"/>
    <s v="2019/11/30"/>
    <d v="2019-11-30T00:00:00"/>
    <n v="1"/>
    <x v="1"/>
    <n v="12"/>
    <n v="1"/>
    <n v="0"/>
    <n v="159"/>
  </r>
  <r>
    <s v="https://www.snap.com/political-ads/asset/adf8722085a2f67c4c105c13a47712435df4eb92a2900213bfb229f6c7ecc8f4?mediaType=mp4"/>
    <s v="EUR"/>
    <n v="0"/>
    <n v="488"/>
    <s v="2019/03/21 20:30:00Z"/>
    <s v="2019/03/22 08:30:00Z"/>
    <s v="Marc Lejeune Ã‰lections"/>
    <m/>
    <s v="Marc Lejeune"/>
    <m/>
    <s v="18+"/>
    <s v="belgium"/>
    <m/>
    <m/>
    <s v="Provided by Advertiser"/>
    <m/>
    <d v="2019-03-21T00:00:00"/>
    <s v="2019/03/22"/>
    <s v="2019/03/22"/>
    <d v="2019-03-22T00:00:00"/>
    <n v="1"/>
    <x v="0"/>
    <n v="0"/>
    <n v="1"/>
    <n v="1"/>
    <n v="488"/>
  </r>
  <r>
    <s v="https://www.snap.com/political-ads/asset/b0828d79788a4cc5041e339af4c1c5d2fa5960a4f8d54d0760ec5aaa682a1ced?mediaType=mp4"/>
    <s v="CAD"/>
    <n v="51295"/>
    <n v="31309945"/>
    <s v="2019/05/24 15:37:08Z"/>
    <s v="2019/07/01 03:59:59Z"/>
    <s v="Cossette Media Inc"/>
    <m/>
    <s v="Government of Canada"/>
    <m/>
    <s v="18-"/>
    <s v="canada"/>
    <m/>
    <m/>
    <s v="Provided by Advertiser"/>
    <s v="en"/>
    <d v="2019-05-24T00:00:00"/>
    <s v="2019/07/01"/>
    <s v="2019/07/01"/>
    <d v="2019-07-01T00:00:00"/>
    <n v="38"/>
    <x v="0"/>
    <n v="37958.300000000003"/>
    <n v="38"/>
    <n v="1"/>
    <n v="31309945"/>
  </r>
  <r>
    <s v="https://www.snap.com/political-ads/asset/44152d6922eab3dfe1df2d2a8c2dfa6516bd903025be11ebdca7f85e46f9241a?mediaType=mp4"/>
    <s v="CAD"/>
    <n v="1318"/>
    <n v="451193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0"/>
    <n v="975.31999999999994"/>
    <n v="43"/>
    <n v="1"/>
    <n v="451193"/>
  </r>
  <r>
    <s v="https://www.snap.com/political-ads/asset/3f535cb6581e4f5542eb9823d88da4e6f4972a2850c74748290779db8d4758c6?mediaType=png"/>
    <s v="USD"/>
    <n v="40"/>
    <n v="15317"/>
    <s v="2019/10/29 18:50:29Z"/>
    <m/>
    <s v="UnRestrict Minnesota"/>
    <m/>
    <s v="UnRestrict Minnesota"/>
    <m/>
    <s v="18+"/>
    <s v="united states"/>
    <m/>
    <m/>
    <s v="Provided by Advertiser"/>
    <m/>
    <d v="2019-10-29T00:00:00"/>
    <s v=""/>
    <s v="2020/02/28"/>
    <d v="2020-02-28T00:00:00"/>
    <n v="122"/>
    <x v="1"/>
    <n v="40"/>
    <n v="122"/>
    <n v="0"/>
    <n v="15317"/>
  </r>
  <r>
    <s v="https://www.snap.com/political-ads/asset/2a64b415a731492baa5fa469db133e48f8d1d9cc46cccd96c7de939f85b57039?mediaType=png"/>
    <s v="USD"/>
    <n v="1128"/>
    <n v="421239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1128"/>
    <n v="27"/>
    <n v="0"/>
    <n v="421239"/>
  </r>
  <r>
    <s v="https://www.snap.com/political-ads/asset/5eefd48f34d4e73ebbf461075cb61003bec83b98c95b41d2173e71a09c931c55?mediaType=mp4"/>
    <s v="USD"/>
    <n v="142"/>
    <n v="3803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142"/>
    <n v="18"/>
    <n v="1"/>
    <n v="3803"/>
  </r>
  <r>
    <s v="https://www.snap.com/political-ads/asset/37418ecf29501d7709c44720581fe1ae8cb7bd36452902ce567bb0c2550cbe23?mediaType=png"/>
    <s v="EUR"/>
    <n v="32"/>
    <n v="23354"/>
    <s v="2019/09/10 09:29:14Z"/>
    <m/>
    <s v="International Fund for Animal Welfare"/>
    <m/>
    <s v="ifaw"/>
    <m/>
    <s v="18+"/>
    <s v="netherlands"/>
    <m/>
    <m/>
    <s v="Provided by Advertiser"/>
    <s v="nl"/>
    <d v="2019-09-10T00:00:00"/>
    <s v=""/>
    <s v="2020/02/28"/>
    <d v="2020-02-28T00:00:00"/>
    <n v="171"/>
    <x v="1"/>
    <n v="35.200000000000003"/>
    <n v="171"/>
    <n v="0"/>
    <n v="23354"/>
  </r>
  <r>
    <s v="https://www.snap.com/political-ads/asset/0f093b51dc84e0e99caeb370a6092d60aa6981dafb55560965f6a4b92f12953b?mediaType=mp4"/>
    <s v="USD"/>
    <n v="488"/>
    <n v="132072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488"/>
    <n v="27"/>
    <n v="1"/>
    <n v="132072"/>
  </r>
  <r>
    <s v="https://www.snap.com/political-ads/asset/f99f1b630295e38d74dd6b61459a5b0343bc262d2f7dfff918cea712bd191f41?mediaType=png"/>
    <s v="USD"/>
    <n v="431"/>
    <n v="108561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431"/>
    <n v="27"/>
    <n v="0"/>
    <n v="108561"/>
  </r>
  <r>
    <s v="https://www.snap.com/political-ads/asset/ccade9474ae8863f6aabc61414d46d15fe204f33112070ff7605dc2401c1dc92?mediaType=mp4"/>
    <s v="USD"/>
    <n v="123"/>
    <n v="212786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123"/>
    <n v="110"/>
    <n v="1"/>
    <n v="212786"/>
  </r>
  <r>
    <s v="https://www.snap.com/political-ads/asset/1f755ed1fbf5cc534b653cb7947352ec88d29ae1cd844112f062888d216cd2ea?mediaType=jpg"/>
    <s v="EUR"/>
    <n v="449"/>
    <n v="125217"/>
    <s v="2019/12/19 23:00:00Z"/>
    <s v="2019/12/20 22:59:59Z"/>
    <s v="DNB Bank ASA"/>
    <m/>
    <s v="DNB"/>
    <m/>
    <s v="18+"/>
    <s v="norway"/>
    <m/>
    <m/>
    <s v="Provided by Advertiser"/>
    <m/>
    <d v="2019-12-19T00:00:00"/>
    <s v="2019/12/20"/>
    <s v="2019/12/20"/>
    <d v="2019-12-20T00:00:00"/>
    <n v="1"/>
    <x v="2"/>
    <n v="493.90000000000003"/>
    <n v="1"/>
    <n v="0"/>
    <n v="125217"/>
  </r>
  <r>
    <s v="https://www.snap.com/political-ads/asset/90455f9952918d2fe24d74024728478cca9e0382ef8d433398af6145f60838eb?mediaType=jpg"/>
    <s v="USD"/>
    <n v="13"/>
    <n v="4520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2"/>
    <n v="13"/>
    <n v="23"/>
    <n v="0"/>
    <n v="4520"/>
  </r>
  <r>
    <s v="https://www.snap.com/political-ads/asset/22e60a52d1546aa8e727f6a59ce5cdffba2ca6db77ba839315f7c1e5a6371a4e?mediaType=png"/>
    <s v="USD"/>
    <n v="170"/>
    <n v="43727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170"/>
    <n v="20"/>
    <n v="0"/>
    <n v="43727"/>
  </r>
  <r>
    <s v="https://www.snap.com/political-ads/asset/9cc8ce7c32964f269f36ed48c936b4b93d52487070460357e2a1d622c722774c?mediaType=mp4"/>
    <s v="USD"/>
    <n v="318"/>
    <n v="92879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318"/>
    <n v="164"/>
    <n v="1"/>
    <n v="92879"/>
  </r>
  <r>
    <s v="https://www.snap.com/political-ads/asset/9ae49146ee5acde25f077c946145bd9fba2219dfcc2f1ceac33ddb14aae685c1?mediaType=mp4"/>
    <s v="USD"/>
    <n v="183"/>
    <n v="54860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83"/>
    <n v="162"/>
    <n v="1"/>
    <n v="54860"/>
  </r>
  <r>
    <s v="https://www.snap.com/political-ads/asset/a7dee0d668af2d3410a20c709bf92241a099f2d96616454262fce46631ad766f?mediaType=jpg"/>
    <s v="USD"/>
    <n v="232"/>
    <n v="53473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n"/>
    <d v="2019-05-06T00:00:00"/>
    <s v="2019/05/15"/>
    <s v="2019/05/15"/>
    <d v="2019-05-15T00:00:00"/>
    <n v="9"/>
    <x v="2"/>
    <n v="232"/>
    <n v="9"/>
    <n v="0"/>
    <n v="53473"/>
  </r>
  <r>
    <s v="https://www.snap.com/political-ads/asset/47101b67df8728f0a4716d2f993f519cb94d7594cc82537dab1482cbfc4d0cb5?mediaType=mp4"/>
    <s v="USD"/>
    <n v="24"/>
    <n v="10524"/>
    <s v="2019/05/21 06:28:43Z"/>
    <s v="2019/05/27 06:28:49Z"/>
    <s v="SÃ¸renValgreen"/>
    <m/>
    <s v="SÃ¸ren Valgreen Knudsen"/>
    <m/>
    <s v="26-34"/>
    <s v="denmark"/>
    <s v="Nordjylland"/>
    <m/>
    <s v="Provided by Advertiser"/>
    <s v="da"/>
    <d v="2019-05-21T00:00:00"/>
    <s v="2019/05/27"/>
    <s v="2019/05/27"/>
    <d v="2019-05-27T00:00:00"/>
    <n v="6"/>
    <x v="0"/>
    <n v="24"/>
    <n v="6"/>
    <n v="1"/>
    <n v="10524"/>
  </r>
  <r>
    <s v="https://www.snap.com/political-ads/asset/6fba2632bc2fb7efc58cab48cf5ac63b8a3fd31b35532cc1e9e435486779f4eb?mediaType=mp4"/>
    <s v="USD"/>
    <n v="35"/>
    <n v="31814"/>
    <s v="2019/04/05 09:32:08Z"/>
    <s v="2019/04/12 18:30:00Z"/>
    <s v="Smile Internet Technologies Private Limited"/>
    <m/>
    <s v="INDIAN YOUTH CONGRESS"/>
    <m/>
    <s v="18+"/>
    <s v="india"/>
    <s v="Maharashtra"/>
    <m/>
    <s v="Provided by Advertiser"/>
    <m/>
    <d v="2019-04-05T00:00:00"/>
    <s v="2019/04/12"/>
    <s v="2019/04/12"/>
    <d v="2019-04-12T00:00:00"/>
    <n v="7"/>
    <x v="0"/>
    <n v="35"/>
    <n v="7"/>
    <n v="1"/>
    <n v="31814"/>
  </r>
  <r>
    <s v="https://www.snap.com/political-ads/asset/bd3c37ad9b7afba1feaef65f679b408630dd42ecaecfceb513cb9de897729a7b?mediaType=mp4"/>
    <s v="CAD"/>
    <n v="3425"/>
    <n v="1205192"/>
    <s v="2019/04/09 19:24:10Z"/>
    <s v="2019/04/14 02:00:00Z"/>
    <s v="DDB Edmonton Media"/>
    <m/>
    <s v="Elections Alberta"/>
    <m/>
    <s v="18+"/>
    <s v="canada"/>
    <s v="Alberta"/>
    <m/>
    <s v="Provided by Advertiser"/>
    <s v="en"/>
    <d v="2019-04-09T00:00:00"/>
    <s v="2019/04/14"/>
    <s v="2019/04/14"/>
    <d v="2019-04-14T00:00:00"/>
    <n v="5"/>
    <x v="0"/>
    <n v="2534.5"/>
    <n v="5"/>
    <n v="1"/>
    <n v="1205192"/>
  </r>
  <r>
    <s v="https://www.snap.com/political-ads/asset/73281b4dd77cfcb3b8b908f3bfdaeda4fa9e9dbd7188bdd179a9e6fca2b80301?mediaType=jpg"/>
    <s v="CAD"/>
    <n v="92"/>
    <n v="31919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2"/>
    <n v="68.08"/>
    <n v="43"/>
    <n v="0"/>
    <n v="31919"/>
  </r>
  <r>
    <s v="https://www.snap.com/political-ads/asset/22ddf5a109cf352781f6aeb060a840078a5ed203942ac011a8a7d1bc48a764ce?mediaType=png"/>
    <s v="USD"/>
    <n v="5749"/>
    <n v="614864"/>
    <s v="2019/08/08 14:43:15Z"/>
    <s v="2019/11/30 15:18:20Z"/>
    <s v="Warren for President"/>
    <s v="Warren for President"/>
    <s v="Warren for President"/>
    <m/>
    <s v="25+"/>
    <s v="united states"/>
    <m/>
    <m/>
    <m/>
    <m/>
    <d v="2019-08-08T00:00:00"/>
    <s v="2019/11/30"/>
    <s v="2019/11/30"/>
    <d v="2019-11-30T00:00:00"/>
    <n v="114"/>
    <x v="1"/>
    <n v="5749"/>
    <n v="114"/>
    <n v="0"/>
    <n v="614864"/>
  </r>
  <r>
    <s v="https://www.snap.com/political-ads/asset/8552ce5e55d74ac078a1722a5bdcffa044027ec10a9d99983d52692c61081abd?mediaType=mp4"/>
    <s v="USD"/>
    <n v="320"/>
    <n v="11506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320"/>
    <n v="162"/>
    <n v="1"/>
    <n v="115068"/>
  </r>
  <r>
    <s v="https://www.snap.com/political-ads/asset/6cce3ca5ac68efa8cb77b79d6b5609a96877d6b5c918e027b1da6f7c9aa23319?mediaType=mp4"/>
    <s v="USD"/>
    <n v="59"/>
    <n v="22788"/>
    <s v="2019/10/11 07:00:00Z"/>
    <m/>
    <s v="liberteeshop.com"/>
    <m/>
    <s v="liberteeshop"/>
    <m/>
    <s v="18+"/>
    <s v="united states"/>
    <m/>
    <s v="News Watchers,Business News Watchers,Celebrity News Watchers,Political News Watchers,TV Network Viewers (CNN),TV Network Viewers (FOX News Channel),TV Viewers (News),ZZ_Deprecated_1"/>
    <s v="Provided by Advertiser"/>
    <m/>
    <d v="2019-10-11T00:00:00"/>
    <s v=""/>
    <s v="2020/02/28"/>
    <d v="2020-02-28T00:00:00"/>
    <n v="140"/>
    <x v="0"/>
    <n v="59"/>
    <n v="140"/>
    <n v="1"/>
    <n v="22788"/>
  </r>
  <r>
    <s v="https://www.snap.com/political-ads/asset/e4d65bbdd9594f4a55e3169b7767f6b6974181f43f3d81c6e9bb8adaa0595bbd?mediaType=mp4"/>
    <s v="EUR"/>
    <n v="232"/>
    <n v="64146"/>
    <s v="2019/11/18 07:00:00Z"/>
    <s v="2019/12/22 22:59:00Z"/>
    <s v="Mindshare Norway AS "/>
    <m/>
    <s v="Norges RÃ¸de Kors"/>
    <m/>
    <s v="25+"/>
    <s v="norway"/>
    <m/>
    <m/>
    <s v="Provided by Advertiser"/>
    <m/>
    <d v="2019-11-18T00:00:00"/>
    <s v="2019/12/22"/>
    <s v="2019/12/22"/>
    <d v="2019-12-22T00:00:00"/>
    <n v="34"/>
    <x v="0"/>
    <n v="255.20000000000002"/>
    <n v="34"/>
    <n v="1"/>
    <n v="64146"/>
  </r>
  <r>
    <s v="https://www.snap.com/political-ads/asset/f99f1b630295e38d74dd6b61459a5b0343bc262d2f7dfff918cea712bd191f41?mediaType=png"/>
    <s v="USD"/>
    <n v="1306"/>
    <n v="500053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1"/>
    <n v="1306"/>
    <n v="27"/>
    <n v="0"/>
    <n v="500053"/>
  </r>
  <r>
    <s v="https://www.snap.com/political-ads/asset/835e5959cab7d3f4e1beebe5af348b8ba94486f397609521767d2387568dd67a?mediaType=mp4;https://www.snap.com/political-ads/asset/ff09564bb3dc73664875040e02379c8f3dfe01f78a4d12c9f04799b6c3adc12b?mediaType=mp4;https://www.snap.com/political-ads/asset/b8e908e54e4eaacf2087ee5aed2feacbed79adbcff27fe3e46d5f4f6552d4b0f?mediaType=mp4"/>
    <s v="USD"/>
    <n v="500"/>
    <n v="1615044"/>
    <s v="2019/12/19 21:36:55Z"/>
    <s v="2020/01/01 04:59:59Z"/>
    <s v="Southern Environmental Law Center"/>
    <m/>
    <s v="SELC"/>
    <m/>
    <m/>
    <s v="united states"/>
    <s v="Alabama,North Carolina,South Carolina,Georgia,Virginia,Tennessee"/>
    <s v="Advocates &amp; Activists,Green Living Enthusiasts,Political News Watchers,Eco-Conscious Shoppers,Home Movie Viewers (Documentary),TV Network Viewers (MSNBC),TV Viewers (Documentary)"/>
    <s v="Provided by Advertiser"/>
    <m/>
    <d v="2019-12-19T00:00:00"/>
    <s v="2020/01/01"/>
    <s v="2020/01/01"/>
    <d v="2020-01-01T00:00:00"/>
    <n v="13"/>
    <x v="0"/>
    <n v="500"/>
    <n v="13"/>
    <n v="1"/>
    <n v="1615044"/>
  </r>
  <r>
    <s v="https://www.snap.com/political-ads/asset/8437e5b9cd2b10d603421eaf4900259ea073cec1baf532eee61743975af6c81b?mediaType=jpg"/>
    <s v="EUR"/>
    <n v="529"/>
    <n v="499873"/>
    <s v="2019/08/12 08:30:41Z"/>
    <s v="2019/08/25 21:32:12Z"/>
    <s v="Reprise Media"/>
    <m/>
    <s v="Sundhedsstyrelsen"/>
    <s v="MALE"/>
    <s v="14-19"/>
    <s v="denmark"/>
    <m/>
    <m/>
    <s v="Provided by Advertiser"/>
    <m/>
    <d v="2019-08-12T00:00:00"/>
    <s v="2019/08/25"/>
    <s v="2019/08/25"/>
    <d v="2019-08-25T00:00:00"/>
    <n v="13"/>
    <x v="2"/>
    <n v="581.90000000000009"/>
    <n v="13"/>
    <n v="0"/>
    <n v="499873"/>
  </r>
  <r>
    <s v="https://www.snap.com/political-ads/asset/bbe493044ef1969d24cba90b2b3c858dca6f246ec69cd62a77b2c71ce9ea123f?mediaType=mp4"/>
    <s v="USD"/>
    <n v="900"/>
    <n v="272595"/>
    <s v="2019/05/09 19:45:06Z"/>
    <s v="2019/06/21 19:45:06Z"/>
    <s v="AmÃ©lie Company"/>
    <m/>
    <s v="CDPHE"/>
    <m/>
    <m/>
    <s v="united states"/>
    <s v="Colorado"/>
    <m/>
    <m/>
    <m/>
    <d v="2019-05-09T00:00:00"/>
    <s v="2019/06/21"/>
    <s v="2019/06/21"/>
    <d v="2019-06-21T00:00:00"/>
    <n v="43"/>
    <x v="0"/>
    <n v="900"/>
    <n v="43"/>
    <n v="1"/>
    <n v="272595"/>
  </r>
  <r>
    <s v="https://www.snap.com/political-ads/asset/28cf09d3e78d95bd0060e245e97d51aeb591d2387e5be5c7758631f9b72fbb0f?mediaType=mp4"/>
    <s v="USD"/>
    <n v="581"/>
    <n v="313832"/>
    <s v="2019/03/13 18:28:40Z"/>
    <s v="2019/03/16 13:50:34Z"/>
    <s v="Greetings"/>
    <m/>
    <s v="Abdullah Ahmad Alkandari"/>
    <m/>
    <s v="21+"/>
    <s v="kuwait"/>
    <m/>
    <m/>
    <s v="Provided by Advertiser"/>
    <m/>
    <d v="2019-03-13T00:00:00"/>
    <s v="2019/03/16"/>
    <s v="2019/03/16"/>
    <d v="2019-03-16T00:00:00"/>
    <n v="3"/>
    <x v="0"/>
    <n v="581"/>
    <n v="3"/>
    <n v="1"/>
    <n v="313832"/>
  </r>
  <r>
    <s v="https://www.snap.com/political-ads/asset/6dc478e3f2a328e0dec05d50c2b81d91d4907b812e1433c1eeca89b722758077?mediaType=MP4"/>
    <s v="CAD"/>
    <n v="601"/>
    <n v="156236"/>
    <s v="2019/11/04 16:00:00Z"/>
    <s v="2020/01/01 04:59:59Z"/>
    <s v="The Aber Group"/>
    <m/>
    <s v="Plan International Canada"/>
    <m/>
    <s v="21+"/>
    <s v="canada"/>
    <m/>
    <s v="Green Living Enthusiasts,Philanthropists,Shoppers"/>
    <m/>
    <s v="en"/>
    <d v="2019-11-04T00:00:00"/>
    <s v="2020/01/01"/>
    <s v="2020/01/01"/>
    <d v="2020-01-01T00:00:00"/>
    <n v="58"/>
    <x v="0"/>
    <n v="444.74"/>
    <n v="58"/>
    <n v="1"/>
    <n v="156236"/>
  </r>
  <r>
    <s v="https://www.snap.com/political-ads/asset/76ef1858bc99e3cfca60f1d306e953624124d7d028b83f746dab1f8e69933be4?mediaType=mp4"/>
    <s v="GBP"/>
    <n v="1027"/>
    <n v="639709"/>
    <s v="2019/10/22 17:00:00Z"/>
    <s v="2019/11/04 07:59:59Z"/>
    <s v="Republic of Media Ltd."/>
    <m/>
    <s v="Police Scotland"/>
    <m/>
    <s v="18+"/>
    <s v="united kingdom"/>
    <m/>
    <m/>
    <s v="Provided by Advertiser"/>
    <m/>
    <d v="2019-10-22T00:00:00"/>
    <s v="2019/11/04"/>
    <s v="2019/11/04"/>
    <d v="2019-11-04T00:00:00"/>
    <n v="13"/>
    <x v="0"/>
    <n v="1324.83"/>
    <n v="13"/>
    <n v="1"/>
    <n v="639709"/>
  </r>
  <r>
    <s v="https://www.snap.com/political-ads/asset/d5eb03765687631b6705d71c7117315a57aa2b973b524cfe6f8c1f63e1873b0c?mediaType=mp4"/>
    <s v="GBP"/>
    <n v="2500"/>
    <n v="2107828"/>
    <s v="2019/12/10 21:32:11Z"/>
    <s v="2019/12/12 21:28:15Z"/>
    <s v="Avaaz Campaigns UK"/>
    <m/>
    <s v="Avaaz Campaigns UK"/>
    <m/>
    <s v="18-35"/>
    <s v="united kingdom"/>
    <m/>
    <m/>
    <s v="Provided by Advertiser"/>
    <m/>
    <d v="2019-12-10T00:00:00"/>
    <s v="2019/12/12"/>
    <s v="2019/12/12"/>
    <d v="2019-12-12T00:00:00"/>
    <n v="2"/>
    <x v="0"/>
    <n v="3225"/>
    <n v="2"/>
    <n v="1"/>
    <n v="2107828"/>
  </r>
  <r>
    <s v="https://www.snap.com/political-ads/asset/ff1d5e8c399d22820249198035f3aedf5d5325f9d208375507189ceaa087c605?mediaType=MP4"/>
    <s v="CAD"/>
    <n v="455"/>
    <n v="152361"/>
    <s v="2019/11/04 16:00:00Z"/>
    <s v="2020/01/01 04:59:59Z"/>
    <s v="The Aber Group"/>
    <m/>
    <s v="Plan International Canada"/>
    <m/>
    <s v="18+"/>
    <s v="canada"/>
    <m/>
    <s v="Do-It-Yourselfers,Green Living Enthusiasts,Philanthropists,Shoppers"/>
    <m/>
    <s v="en"/>
    <d v="2019-11-04T00:00:00"/>
    <s v="2020/01/01"/>
    <s v="2020/01/01"/>
    <d v="2020-01-01T00:00:00"/>
    <n v="58"/>
    <x v="0"/>
    <n v="336.7"/>
    <n v="58"/>
    <n v="1"/>
    <n v="152361"/>
  </r>
  <r>
    <s v="https://www.snap.com/political-ads/asset/f9f6309e713adbe9a92f38ffb0c7c86f460a7288df49ebd9139d0e15df0239e3?mediaType=mp4"/>
    <s v="USD"/>
    <n v="836"/>
    <n v="117187"/>
    <s v="2019/12/03 16:18:52Z"/>
    <s v="2020/01/01 04:59:52Z"/>
    <s v="Pete for America"/>
    <s v="Pete for America "/>
    <s v="Pete for America"/>
    <m/>
    <s v="17+"/>
    <s v="united states"/>
    <s v="South Carolina"/>
    <m/>
    <s v="Provided by Advertiser"/>
    <m/>
    <d v="2019-12-03T00:00:00"/>
    <s v="2020/01/01"/>
    <s v="2020/01/01"/>
    <d v="2020-01-01T00:00:00"/>
    <n v="29"/>
    <x v="0"/>
    <n v="836"/>
    <n v="29"/>
    <n v="1"/>
    <n v="117187"/>
  </r>
  <r>
    <s v="https://www.snap.com/political-ads/asset/e1ecb42f82521e775b5250787aa96dee79bd08a4199cbac55841f3e8e9862d23?mediaType=mp4"/>
    <s v="GBP"/>
    <n v="693"/>
    <n v="402460"/>
    <s v="2019/11/26 12:00:0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893.97"/>
    <n v="1"/>
    <n v="1"/>
    <n v="402460"/>
  </r>
  <r>
    <s v="https://www.snap.com/political-ads/asset/e1ecb42f82521e775b5250787aa96dee79bd08a4199cbac55841f3e8e9862d23?mediaType=mp4"/>
    <s v="GBP"/>
    <n v="6"/>
    <n v="3364"/>
    <s v="2019/11/26 00:20:1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7.74"/>
    <n v="1"/>
    <n v="1"/>
    <n v="3364"/>
  </r>
  <r>
    <s v="https://www.snap.com/political-ads/asset/f3e0494c87eaa58b38ae14e75a4559d4d1393903155895d78510cf1d445d4fdd?mediaType=mp4"/>
    <s v="EUR"/>
    <n v="144"/>
    <n v="119287"/>
    <s v="2019/10/21 06:00:00Z"/>
    <s v="2019/11/16 20:00:00Z"/>
    <s v="ThreeFiveEight Oy"/>
    <m/>
    <s v="SyÃ¶pÃ¤jÃ¤rjestÃ¶t"/>
    <m/>
    <s v="15-20"/>
    <s v="finland"/>
    <m/>
    <s v="Burger Lovers,Candy &amp; Sweets Lovers,Fast Food Junkies,Pizza Lovers"/>
    <s v="Provided by Advertiser"/>
    <m/>
    <d v="2019-10-21T00:00:00"/>
    <s v="2019/11/16"/>
    <s v="2019/11/16"/>
    <d v="2019-11-16T00:00:00"/>
    <n v="26"/>
    <x v="0"/>
    <n v="158.4"/>
    <n v="26"/>
    <n v="1"/>
    <n v="119287"/>
  </r>
  <r>
    <s v="https://www.snap.com/political-ads/asset/3eca0383a5eec2a46b6789766a911250c6c344684b2148e9d74bff65bad1b651?mediaType=mp4"/>
    <s v="GBP"/>
    <n v="625"/>
    <n v="303648"/>
    <s v="2019/11/15 20:44:17Z"/>
    <s v="2019/11/17 08:00:00Z"/>
    <s v="Vote For Your Future"/>
    <s v="General Election"/>
    <s v="Vote For Your Future"/>
    <m/>
    <s v="25-34"/>
    <s v="united kingdom"/>
    <m/>
    <s v="Advocates &amp; Activists,Collegiates,Hipsters &amp; Trendsetters,Business News Watchers,Political News Watchers,Philanthropists"/>
    <s v="Provided by Advertiser"/>
    <m/>
    <d v="2019-11-15T00:00:00"/>
    <s v="2019/11/17"/>
    <s v="2019/11/17"/>
    <d v="2019-11-17T00:00:00"/>
    <n v="2"/>
    <x v="0"/>
    <n v="806.25"/>
    <n v="2"/>
    <n v="1"/>
    <n v="303648"/>
  </r>
  <r>
    <s v="https://www.snap.com/political-ads/asset/2f7eb7b6b1d76d407d6fadb0d249a728e26110dd45e2bdd32e9ec6cf72f09a24?mediaType=mp4"/>
    <s v="EUR"/>
    <n v="937"/>
    <n v="379659"/>
    <s v="2019/08/28 11:00:31Z"/>
    <s v="2019/10/02 10:52:04Z"/>
    <s v="LNU"/>
    <m/>
    <s v="LNU"/>
    <m/>
    <s v="18-21"/>
    <s v="norway"/>
    <m/>
    <m/>
    <s v="Provided by Advertiser"/>
    <s v="nb"/>
    <d v="2019-08-28T00:00:00"/>
    <s v="2019/10/02"/>
    <s v="2019/10/02"/>
    <d v="2019-10-02T00:00:00"/>
    <n v="35"/>
    <x v="0"/>
    <n v="1030.7"/>
    <n v="35"/>
    <n v="1"/>
    <n v="379659"/>
  </r>
  <r>
    <s v="https://www.snap.com/political-ads/asset/24bfe68c7a805c9c859077e4edf9c6018e1665a8dd80745d3e503f23769738d1?mediaType=mp4"/>
    <s v="EUR"/>
    <n v="39"/>
    <n v="12409"/>
    <s v="2019/09/05 10:17:06Z"/>
    <s v="2019/09/09 16:16:16Z"/>
    <s v="Kongsvinger Arbeiderparti"/>
    <m/>
    <s v="Kongsvinger Arbeiderparti"/>
    <m/>
    <s v="17+"/>
    <s v="norway"/>
    <m/>
    <m/>
    <s v="Provided by Advertiser"/>
    <m/>
    <d v="2019-09-05T00:00:00"/>
    <s v="2019/09/09"/>
    <s v="2019/09/09"/>
    <d v="2019-09-09T00:00:00"/>
    <n v="4"/>
    <x v="0"/>
    <n v="42.900000000000006"/>
    <n v="4"/>
    <n v="1"/>
    <n v="12409"/>
  </r>
  <r>
    <s v="https://www.snap.com/political-ads/asset/f0a2dcd5d1e1a8989e752149ada141e006e92841365c2618b7b38e0976c645ee?mediaType=mp4;https://www.snap.com/political-ads/asset/e50b83324ac25f980f2620474f45efc33a34aa1dc44f2970e90a5d5c2a1c2db5?mediaType=mp4;https://www.snap.com/political-ads/asset/3e821a21fc1172038eb36293bda047aae8de191a116bffc274477c0e639e2382?mediaType=mp4;https://www.snap.com/political-ads/asset/2d69a224dfd2ea9f3381065186f3ea2f55b6563597d004355e9184ea94a826ad?mediaType=mp4;https://www.snap.com/political-ads/asset/719deabfb2de83b463dc453e6db811accf81870699952fa5f480551390c1b80e?mediaType=mp4;https://www.snap.com/political-ads/asset/fd02d970b71addec968cd63c406af1e0ae5bc1307d79b04c5486d04da0ef52d2?mediaType=mp4"/>
    <s v="GBP"/>
    <n v="152"/>
    <n v="296038"/>
    <s v="2019/03/25 13:00:30Z"/>
    <m/>
    <s v="Amnesty International UK"/>
    <m/>
    <s v="Amnesty International UK"/>
    <m/>
    <s v="16+"/>
    <s v="united kingdom"/>
    <m/>
    <s v="Comics &amp; Animation Fans,Superhero Film Fans"/>
    <s v="Provided by Advertiser"/>
    <m/>
    <d v="2019-03-25T00:00:00"/>
    <s v=""/>
    <s v="2020/02/28"/>
    <d v="2020-02-28T00:00:00"/>
    <n v="340"/>
    <x v="0"/>
    <n v="196.08"/>
    <n v="340"/>
    <n v="1"/>
    <n v="296038"/>
  </r>
  <r>
    <s v="https://www.snap.com/political-ads/asset/998faaba8467b01746c1bca0ed5c0dc823686c17815b18de50697f7042b8ad0b?mediaType=mp4;https://www.snap.com/political-ads/asset/6ff4b51d90d6c64686f86e7137952cdaec787db01bb55603f57e6dafc4deeb36?mediaType=mp4;https://www.snap.com/political-ads/asset/3973bcf266c90b5c133edf761ab6c554858ff388ab4d59aedef65708f70f0df8?mediaType=mp4;https://www.snap.com/political-ads/asset/e5b7400fbcfc260051080b9c2e4b876947d1593fd71a6c3d0618334d36c4d89e?mediaType=mp4;https://www.snap.com/political-ads/asset/8a91aa09dc2e656c5fa6a726d865d9f4286319f4f0d7bd3ee74d3eecc240f00f?mediaType=mp4;https://www.snap.com/political-ads/asset/4f774676e6a381907ed4d35b1df0b1db8e73dc17de41d8bee5b23587dd6f5e6f?mediaType=mp4;https://www.snap.com/political-ads/asset/5a421a78431f367bae164d4e0c898b479b4c1f1c421aa108baa009e5a6b3036c?mediaType=mp4;https://www.snap.com/political-ads/asset/50f6a83324a138cd5d683fded1e3925cd8260f1fa7420cb8bc47ac05cb8f256a?mediaType=mp4;https://www.snap.com/political-ads/asset/2c0a44435b5e736762870ba7d4d00ba2960aa8845eab9fb30610e73638cff9f9?mediaType=mp4;https://www.snap.com/political-ads/asset/68e5fd2c74131e5599f513723195733363a0dedb7e0e00f5a6f519745d641114?mediaType=mp4"/>
    <s v="USD"/>
    <n v="97"/>
    <n v="155820"/>
    <s v="2019/08/16 18:21:01Z"/>
    <s v="2019/09/09 03:59:01Z"/>
    <s v="Southern Environmental Law Center"/>
    <m/>
    <s v="SELC"/>
    <m/>
    <m/>
    <s v="united states"/>
    <s v="Alabama,Georgia,North Carolina,South Carolina,Tennessee,Virginia"/>
    <s v="Adventure Seekers,Beachgoers &amp; Surfers,Cycling Enthusiasts,Outdoor &amp; Nature Enthusiasts,Pet &amp; Animal Lovers,Outdoor Sports Gear Shoppers,Outdoorsy Destinations"/>
    <s v="Provided by Advertiser"/>
    <m/>
    <d v="2019-08-16T00:00:00"/>
    <s v="2019/09/09"/>
    <s v="2019/09/09"/>
    <d v="2019-09-09T00:00:00"/>
    <n v="24"/>
    <x v="0"/>
    <n v="97"/>
    <n v="24"/>
    <n v="1"/>
    <n v="155820"/>
  </r>
  <r>
    <s v="https://www.snap.com/political-ads/asset/5727ae3e1a74c05f3a2a343e5e1b9180b2e419628d3a4be7d5aadee4a3e6612d?mediaType=mp4"/>
    <s v="USD"/>
    <n v="61"/>
    <n v="27090"/>
    <s v="2019/03/23 23:05:00Z"/>
    <s v="2019/03/31 22:01:22Z"/>
    <s v="SCALER LLC"/>
    <m/>
    <s v="americafirst2020.org"/>
    <m/>
    <s v="18+"/>
    <s v="united states"/>
    <m/>
    <m/>
    <s v="Provided by Advertiser"/>
    <m/>
    <d v="2019-03-23T00:00:00"/>
    <s v="2019/03/31"/>
    <s v="2019/03/31"/>
    <d v="2019-03-31T00:00:00"/>
    <n v="8"/>
    <x v="0"/>
    <n v="61"/>
    <n v="8"/>
    <n v="1"/>
    <n v="27090"/>
  </r>
  <r>
    <s v="https://www.snap.com/political-ads/asset/86ccb036a63cc1c04daca3ec31a8a6f21c56a34287f5b288ea74239f4fe6fd4d?mediaType=mp4"/>
    <s v="EUR"/>
    <n v="180"/>
    <n v="83446"/>
    <s v="2019/04/01 17:43:11Z"/>
    <s v="2019/04/14 17:35:10Z"/>
    <s v="Jonne Junturan Tukiyhdistys ry"/>
    <m/>
    <s v="Jonne Junturan Tukiyhdistys Ry"/>
    <m/>
    <s v="18+"/>
    <s v="finland"/>
    <m/>
    <m/>
    <s v="Provided by Advertiser"/>
    <s v="fi"/>
    <d v="2019-04-01T00:00:00"/>
    <s v="2019/04/14"/>
    <s v="2019/04/14"/>
    <d v="2019-04-14T00:00:00"/>
    <n v="13"/>
    <x v="0"/>
    <n v="198.00000000000003"/>
    <n v="13"/>
    <n v="1"/>
    <n v="83446"/>
  </r>
  <r>
    <s v="https://www.snap.com/political-ads/asset/0c03d1ddb19dda2e071937a3515506a5acb9957ab6d08764826ae7af10f013ac?mediaType=mp4"/>
    <s v="GBP"/>
    <n v="631"/>
    <n v="308925"/>
    <s v="2019/11/11 00:00:01Z"/>
    <s v="2019/11/30 23:59:00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1-11T00:00:00"/>
    <s v="2019/11/30"/>
    <s v="2019/11/30"/>
    <d v="2019-11-30T00:00:00"/>
    <n v="19"/>
    <x v="0"/>
    <n v="813.99"/>
    <n v="19"/>
    <n v="1"/>
    <n v="308925"/>
  </r>
  <r>
    <s v="https://www.snap.com/political-ads/asset/806ffb98fe2472ff10eb896198247a1973f2787485ee65afa21faca295dba6db?mediaType=mp4"/>
    <s v="USD"/>
    <n v="11"/>
    <n v="7085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11"/>
    <n v="77"/>
    <n v="1"/>
    <n v="7085"/>
  </r>
  <r>
    <s v="https://www.snap.com/political-ads/asset/102ed332cafdd4526cd7aef4aaa9ada53920cd52e11d9ba3d66fdd1abb01c0c6?mediaType=mp4"/>
    <s v="CAD"/>
    <n v="49"/>
    <n v="25122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36.26"/>
    <n v="93"/>
    <n v="1"/>
    <n v="25122"/>
  </r>
  <r>
    <s v="https://www.snap.com/political-ads/asset/b1602ce4bff38ba78c8e35c0dc22fe2d43162958f51da50e7eeb3eafb2b9a283?mediaType=mp4"/>
    <s v="USD"/>
    <n v="7578"/>
    <n v="1998000"/>
    <s v="2019/12/12 19:47:04Z"/>
    <s v="2019/12/17 22:00:59Z"/>
    <s v="Assembly"/>
    <m/>
    <s v="truth"/>
    <m/>
    <s v="18-24"/>
    <s v="united states"/>
    <m/>
    <s v="Gamers"/>
    <m/>
    <s v="en"/>
    <d v="2019-12-12T00:00:00"/>
    <s v="2019/12/17"/>
    <s v="2019/12/17"/>
    <d v="2019-12-17T00:00:00"/>
    <n v="5"/>
    <x v="0"/>
    <n v="7578"/>
    <n v="5"/>
    <n v="1"/>
    <n v="1998000"/>
  </r>
  <r>
    <s v="https://www.snap.com/political-ads/asset/3988b53dc6ac73fb84b816badbb22b7be6472b505666a2991c84029efc9d86bb?mediaType=mp4;https://www.snap.com/political-ads/asset/f70e8e2ed3eb8c3fd3d3c88662f227c5e1e5c3b2256a8fa2b5e8053d659380a6?mediaType=mp4;https://www.snap.com/political-ads/asset/569afa762f153a1eaf35b780dd59e5babbfd0b0ebd670b9e759cfc53602c74de?mediaType=mp4;https://www.snap.com/political-ads/asset/3f2292d19df9d4e9e5fd63585edfab8fb1f547b31a57782dd6ffe1c074a4fa42?mediaType=mp4;https://www.snap.com/political-ads/asset/512a809b954555ef0015255a90862d66494ea89c7f42b246d3c44597ea6e3221?mediaType=mp4;https://www.snap.com/political-ads/asset/e74c3732b5c2ae775584971f4d3ba03c3657161187b0cbacc6f39500c6edce02?mediaType=mp4;https://www.snap.com/political-ads/asset/63e33403a2b55150bab9e4cfbe9f520fc5efed0db9bcefa5351b175fcc159abf?mediaType=mp4;https://www.snap.com/political-ads/asset/95771d83a57dcc890b7762bf453061c438aaea53fc41ed346e9357e8088233bf?mediaType=mp4;https://www.snap.com/political-ads/asset/dc09fe3a9a4fd263dbaec16926b79b717373ed4b5e60e861d8d05b5a6027b004?mediaType=mp4;https://www.snap.com/political-ads/asset/0d1275aeee0fb7eb9ed9bb280916148803447639c7112fca094b17d79032355c?mediaType=mp4;https://www.snap.com/political-ads/asset/412c3ce6114e656b87b9c010342ab5f5efe53aaf2e1a2aa23d2eb964d70e9ce7?mediaType=mp4;https://www.snap.com/political-ads/asset/ed4eb274556fb1de05be78007b63542ca71962b0993c1dd381abdc11b22a9423?mediaType=mp4;https://www.snap.com/political-ads/asset/300cfa70780b59a2299391289de4d19ca7d360bba6620cca7c1a3b6a93736ec0?mediaType=mp4"/>
    <s v="EUR"/>
    <n v="372"/>
    <n v="516945"/>
    <s v="2019/06/22 19:46:36Z"/>
    <s v="2019/06/23 21:44:59Z"/>
    <s v="KIRCHBAUMER.COM GmbH"/>
    <m/>
    <s v="Freiheitliche Partei Ã–sterreichs"/>
    <m/>
    <m/>
    <s v="austria"/>
    <m/>
    <m/>
    <s v="Provided by Advertiser"/>
    <s v="de"/>
    <d v="2019-06-22T00:00:00"/>
    <s v="2019/06/23"/>
    <s v="2019/06/23"/>
    <d v="2019-06-23T00:00:00"/>
    <n v="1"/>
    <x v="0"/>
    <n v="409.20000000000005"/>
    <n v="1"/>
    <n v="1"/>
    <n v="516945"/>
  </r>
  <r>
    <s v="https://www.snap.com/political-ads/asset/07a90ace242dc8350847c78649abbdbf12711176b9c9dfa69491ac2946a4897d?mediaType=mp4"/>
    <s v="USD"/>
    <n v="161"/>
    <n v="92956"/>
    <s v="2019/07/17 18:09:08Z"/>
    <s v="2019/09/09 16:03:30Z"/>
    <s v="AlfGundersen"/>
    <m/>
    <s v="HÃ¸yre"/>
    <m/>
    <s v="18+"/>
    <s v="norway"/>
    <m/>
    <m/>
    <s v="Provided by Advertiser"/>
    <s v="nb"/>
    <d v="2019-07-17T00:00:00"/>
    <s v="2019/09/09"/>
    <s v="2019/09/09"/>
    <d v="2019-09-09T00:00:00"/>
    <n v="54"/>
    <x v="0"/>
    <n v="161"/>
    <n v="54"/>
    <n v="1"/>
    <n v="92956"/>
  </r>
  <r>
    <s v="https://www.snap.com/political-ads/asset/a351f87ddfd600545ad7f585bb26a58770439257c38d180d68857148b7c6f76b?mediaType=mp4"/>
    <s v="CAD"/>
    <n v="727"/>
    <n v="617354"/>
    <s v="2019/12/15 22:02:00Z"/>
    <s v="2020/02/14 22:02:06Z"/>
    <s v="Point Blank Creative"/>
    <m/>
    <s v="Action Canada SHR"/>
    <s v="FEMALE"/>
    <s v="16-19"/>
    <s v="canada"/>
    <m/>
    <m/>
    <s v="Provided by Advertiser"/>
    <s v="en"/>
    <d v="2019-12-15T00:00:00"/>
    <s v="2020/02/14"/>
    <s v="2020/02/14"/>
    <d v="2020-02-14T00:00:00"/>
    <n v="61"/>
    <x v="0"/>
    <n v="537.98"/>
    <n v="61"/>
    <n v="1"/>
    <n v="617354"/>
  </r>
  <r>
    <s v="https://www.snap.com/political-ads/asset/f8826fe4cbf89e36cb840a652434ef43e5dbf794896bee03cb89e36bffb4cdd7?mediaType=jpg"/>
    <s v="GBP"/>
    <n v="14"/>
    <n v="5169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18.060000000000002"/>
    <n v="2"/>
    <n v="0"/>
    <n v="5169"/>
  </r>
  <r>
    <s v="https://www.snap.com/political-ads/asset/1d2c6fead6b6fa8bf3f1214718a21ff1abd728a9041580c4ee5485d96bdff13f?mediaType=mp4"/>
    <s v="EUR"/>
    <n v="61"/>
    <n v="50286"/>
    <s v="2019/10/22 15:54:37Z"/>
    <s v="2019/10/29 16:54:41Z"/>
    <s v="Germinal"/>
    <m/>
    <s v="Prizle"/>
    <m/>
    <s v="20+"/>
    <s v="france"/>
    <m/>
    <s v="Vegans &amp; Organic Foodies"/>
    <s v="Provided by Advertiser"/>
    <m/>
    <d v="2019-10-22T00:00:00"/>
    <s v="2019/10/29"/>
    <s v="2019/10/29"/>
    <d v="2019-10-29T00:00:00"/>
    <n v="7"/>
    <x v="0"/>
    <n v="67.100000000000009"/>
    <n v="7"/>
    <n v="1"/>
    <n v="50286"/>
  </r>
  <r>
    <s v="https://www.snap.com/political-ads/asset/262b56f7fa8354b9fa70775e35fb7a78a3112a42315b53c6517146b4d97d86d4?mediaType=mp4"/>
    <s v="USD"/>
    <n v="750"/>
    <n v="454378"/>
    <s v="2019/05/01 21:17:03Z"/>
    <s v="2019/06/06 21:18:38Z"/>
    <s v="Emmis Communcations"/>
    <m/>
    <s v="Make Good Decisions"/>
    <m/>
    <s v="14-19"/>
    <s v="united states"/>
    <m/>
    <m/>
    <s v="Provided by Advertiser"/>
    <m/>
    <d v="2019-05-01T00:00:00"/>
    <s v="2019/06/06"/>
    <s v="2019/06/06"/>
    <d v="2019-06-06T00:00:00"/>
    <n v="36"/>
    <x v="0"/>
    <n v="750"/>
    <n v="36"/>
    <n v="1"/>
    <n v="454378"/>
  </r>
  <r>
    <s v="https://www.snap.com/political-ads/asset/5f95ad6ec84a9312be13ce48743307a4b7976694968690938ed9337872a3efa4?mediaType=mp4"/>
    <s v="USD"/>
    <n v="9"/>
    <n v="1245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0"/>
    <n v="9"/>
    <n v="21"/>
    <n v="1"/>
    <n v="1245"/>
  </r>
  <r>
    <s v="https://www.snap.com/political-ads/asset/ee68f75f6248f47e8923f6cd0000e040a8d9ca4b073bfa2f784f835f09af11cc?mediaType=mp4"/>
    <s v="GBP"/>
    <n v="58"/>
    <n v="26404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74.820000000000007"/>
    <n v="26"/>
    <n v="1"/>
    <n v="26404"/>
  </r>
  <r>
    <s v="https://www.snap.com/political-ads/asset/7a65566055b6e60c5d7455af1f1f900e240813948cdb6656c77f3669f32b7cda?mediaType=png"/>
    <s v="USD"/>
    <n v="69"/>
    <n v="21373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1"/>
    <n v="69"/>
    <n v="162"/>
    <n v="0"/>
    <n v="21373"/>
  </r>
  <r>
    <s v="https://www.snap.com/political-ads/asset/7c1a8070c6b6dbe46538c7af5483b96bea4757c28f354080d51767f70f836d93?mediaType=mp4"/>
    <s v="GBP"/>
    <n v="19"/>
    <n v="9462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24.51"/>
    <n v="26"/>
    <n v="1"/>
    <n v="9462"/>
  </r>
  <r>
    <s v="https://www.snap.com/political-ads/asset/cb9c2445beefff51016f41dbea843e2659de739800f583877c4fe0a4164beae3?mediaType=mp4"/>
    <s v="EUR"/>
    <n v="11"/>
    <n v="11054"/>
    <s v="2019/08/09 13:38:06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12.100000000000001"/>
    <n v="203"/>
    <n v="1"/>
    <n v="11054"/>
  </r>
  <r>
    <s v="https://www.snap.com/political-ads/asset/4e8c873cf036b5b3ca403a9a6e27d3b137b3de04a42c652622a0ef4f0e44d696?mediaType=mp4"/>
    <s v="USD"/>
    <n v="1632"/>
    <n v="478985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1632"/>
    <n v="188"/>
    <n v="1"/>
    <n v="478985"/>
  </r>
  <r>
    <s v="https://www.snap.com/political-ads/asset/448ce3b36f0905889ee67c5e7e339196e9105a2d8e3584da338e26cc023365ec?mediaType=mp4"/>
    <s v="USD"/>
    <n v="2152"/>
    <n v="470927"/>
    <s v="2019/10/23 13:00:00Z"/>
    <s v="2019/11/16 07:59:59Z"/>
    <s v="Mediavest Spark"/>
    <m/>
    <s v="Recreational Equipment, Inc."/>
    <m/>
    <s v="18+"/>
    <s v="united states"/>
    <m/>
    <s v="Outdoor &amp; Nature Enthusiasts,Outdoor Sports Gear Shoppers,Winter Sports Shoppers,Sporting Goods Buyers - Dicks Sporting Goods,Sporting Goods Buyers - REI"/>
    <m/>
    <m/>
    <d v="2019-10-23T00:00:00"/>
    <s v="2019/11/16"/>
    <s v="2019/11/16"/>
    <d v="2019-11-16T00:00:00"/>
    <n v="24"/>
    <x v="0"/>
    <n v="2152"/>
    <n v="24"/>
    <n v="1"/>
    <n v="470927"/>
  </r>
  <r>
    <s v="https://www.snap.com/political-ads/asset/1ccdb5e25848726341df6181d35417db0635b21f4cbe7d86ab41b27ac02e114e?mediaType=mp4"/>
    <s v="EUR"/>
    <n v="855"/>
    <n v="304195"/>
    <s v="2019/09/23 08:39:37Z"/>
    <s v="2019/10/20 20:32:35Z"/>
    <s v="DNB Bank ASA"/>
    <m/>
    <s v="DNB"/>
    <m/>
    <s v="18-34"/>
    <s v="norway"/>
    <m/>
    <m/>
    <s v="Provided by Advertiser"/>
    <m/>
    <d v="2019-09-23T00:00:00"/>
    <s v="2019/10/20"/>
    <s v="2019/10/20"/>
    <d v="2019-10-20T00:00:00"/>
    <n v="27"/>
    <x v="0"/>
    <n v="940.50000000000011"/>
    <n v="27"/>
    <n v="1"/>
    <n v="304195"/>
  </r>
  <r>
    <s v="https://www.snap.com/political-ads/asset/61315eb466cda6a195b24b457e1c9078567014affacf774e3a5a0c9d0188ebc1?mediaType=jpg"/>
    <s v="USD"/>
    <n v="50"/>
    <n v="16105"/>
    <s v="2019/05/07 11:00:00Z"/>
    <s v="2019/05/08 01:00:00Z"/>
    <s v="BCom Solutions"/>
    <m/>
    <s v="Tammy Ward for City Council"/>
    <m/>
    <s v="18+"/>
    <s v="united states"/>
    <m/>
    <m/>
    <s v="Provided by Advertiser"/>
    <m/>
    <d v="2019-05-07T00:00:00"/>
    <s v="2019/05/08"/>
    <s v="2019/05/08"/>
    <d v="2019-05-08T00:00:00"/>
    <n v="1"/>
    <x v="2"/>
    <n v="50"/>
    <n v="1"/>
    <n v="0"/>
    <n v="16105"/>
  </r>
  <r>
    <s v="https://www.snap.com/political-ads/asset/66e9fe76efeed3aff8e89a6928d5134f9c1929c0b75621b86cc9a56935b76318?mediaType=mp4"/>
    <s v="USD"/>
    <n v="15"/>
    <n v="5331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15"/>
    <n v="28"/>
    <n v="1"/>
    <n v="5331"/>
  </r>
  <r>
    <s v="https://www.snap.com/political-ads/asset/5169a9b3f8b876b7f919a4c59216076aeb5cbae499a05a7e7551736defa4e978?mediaType=mp4"/>
    <s v="EUR"/>
    <n v="1195"/>
    <n v="500492"/>
    <s v="2019/11/18 06:23:41Z"/>
    <s v="2019/12/08 22:23:58Z"/>
    <s v="Reprise Media"/>
    <m/>
    <s v="Sundhedsstyrelsen"/>
    <s v="MALE"/>
    <s v="16-19"/>
    <s v="denmark"/>
    <m/>
    <m/>
    <s v="Provided by Advertiser"/>
    <m/>
    <d v="2019-11-18T00:00:00"/>
    <s v="2019/12/08"/>
    <s v="2019/12/08"/>
    <d v="2019-12-08T00:00:00"/>
    <n v="20"/>
    <x v="0"/>
    <n v="1314.5"/>
    <n v="20"/>
    <n v="1"/>
    <n v="500492"/>
  </r>
  <r>
    <s v="https://www.snap.com/political-ads/asset/655938f3ff8fbd51de1ebdaac673ed30ddde542191769d4ab03530d55a00a867?mediaType=mp4"/>
    <s v="EUR"/>
    <n v="350"/>
    <n v="526636"/>
    <s v="2019/10/09 08:01:06Z"/>
    <s v="2019/10/11 08:01:06Z"/>
    <s v="Avaaz Foundation"/>
    <m/>
    <s v="Avaaz Foundation"/>
    <m/>
    <s v="18+"/>
    <s v="poland"/>
    <m/>
    <m/>
    <s v="Provided by Advertiser"/>
    <m/>
    <d v="2019-10-09T00:00:00"/>
    <s v="2019/10/11"/>
    <s v="2019/10/11"/>
    <d v="2019-10-11T00:00:00"/>
    <n v="2"/>
    <x v="0"/>
    <n v="385.00000000000006"/>
    <n v="2"/>
    <n v="1"/>
    <n v="526636"/>
  </r>
  <r>
    <s v="https://www.snap.com/political-ads/asset/602d1ba99260f1f98d719e088d1a44ec4ba8c834b3591b0aa714cd87aaee162e?mediaType=mp4"/>
    <s v="USD"/>
    <n v="46"/>
    <n v="42622"/>
    <s v="2019/04/25 19:26:17Z"/>
    <s v="2019/05/10 18:30:00Z"/>
    <s v="Smile Internet Technologies Private Limited"/>
    <m/>
    <s v="INDIAN YOUTH CONGRESS"/>
    <m/>
    <s v="18+"/>
    <s v="india"/>
    <s v="Chandigarh"/>
    <m/>
    <s v="Provided by Advertiser"/>
    <m/>
    <d v="2019-04-25T00:00:00"/>
    <s v="2019/05/10"/>
    <s v="2019/05/10"/>
    <d v="2019-05-10T00:00:00"/>
    <n v="15"/>
    <x v="0"/>
    <n v="46"/>
    <n v="15"/>
    <n v="1"/>
    <n v="42622"/>
  </r>
  <r>
    <s v="https://www.snap.com/political-ads/asset/1f19a2d56ea58b55fb396888459aa9bc81b9319ee15fa7744cca656dbc00aa7d?mediaType=mov"/>
    <s v="CAD"/>
    <n v="250"/>
    <n v="78931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3"/>
    <n v="185"/>
    <n v="66"/>
    <n v="0"/>
    <n v="78931"/>
  </r>
  <r>
    <s v="https://www.snap.com/political-ads/asset/04775ad19b110621b85fb7b5525e7d3a9561eaed437b2e723884f20e17af69be?mediaType=mp4"/>
    <s v="USD"/>
    <n v="10658"/>
    <n v="1450472"/>
    <s v="2018/12/12 19:59:17Z"/>
    <s v="2019/02/01 04:00:00Z"/>
    <s v="OpAD Media"/>
    <m/>
    <s v="NY State of Health"/>
    <m/>
    <s v="18-34"/>
    <s v="united states"/>
    <s v="New York"/>
    <m/>
    <s v="Provided by Advertiser"/>
    <s v="en"/>
    <d v="2018-12-12T00:00:00"/>
    <s v="2019/02/01"/>
    <s v="2019/02/01"/>
    <d v="2019-02-01T00:00:00"/>
    <n v="51"/>
    <x v="0"/>
    <n v="10658"/>
    <n v="51"/>
    <n v="1"/>
    <n v="1450472"/>
  </r>
  <r>
    <s v="https://www.snap.com/political-ads/asset/67fa86288de14d2c0fb5a64d6b327515f8e431b760eaaf3417437085959ad097?mediaType=mp4"/>
    <s v="USD"/>
    <n v="201"/>
    <n v="136786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201"/>
    <n v="110"/>
    <n v="1"/>
    <n v="136786"/>
  </r>
  <r>
    <s v="https://www.snap.com/political-ads/asset/0f2e248b76d3827be8866c5b2c1bd6ebdc55466c0068d6f943f96fa6df7bd967?mediaType=mp4"/>
    <s v="EUR"/>
    <n v="3400"/>
    <n v="971417"/>
    <s v="2019/08/17 15:53:04Z"/>
    <s v="2019/09/10 00:38:49Z"/>
    <s v="Arbeiderpartiet"/>
    <m/>
    <s v="Arbeiderpartiet"/>
    <m/>
    <s v="17+"/>
    <s v="norway"/>
    <m/>
    <m/>
    <s v="Provided by Advertiser"/>
    <m/>
    <d v="2019-08-17T00:00:00"/>
    <s v="2019/09/10"/>
    <s v="2019/09/10"/>
    <d v="2019-09-10T00:00:00"/>
    <n v="24"/>
    <x v="0"/>
    <n v="3740.0000000000005"/>
    <n v="24"/>
    <n v="1"/>
    <n v="971417"/>
  </r>
  <r>
    <s v="https://www.snap.com/political-ads/asset/5a4c9e1e3e1f703ff6236a6df2685fa48d38c759527b6b37c84d72fc660fc8e6?mediaType=mp4"/>
    <s v="USD"/>
    <n v="77"/>
    <n v="15939"/>
    <s v="2019/08/26 13:32:49Z"/>
    <s v="2019/08/31 21:32:05Z"/>
    <s v="Red Media AS"/>
    <m/>
    <s v="OBOS"/>
    <m/>
    <s v="18+"/>
    <s v="norway"/>
    <m/>
    <m/>
    <s v="Provided by Advertiser"/>
    <m/>
    <d v="2019-08-26T00:00:00"/>
    <s v="2019/08/31"/>
    <s v="2019/08/31"/>
    <d v="2019-08-31T00:00:00"/>
    <n v="5"/>
    <x v="0"/>
    <n v="77"/>
    <n v="5"/>
    <n v="1"/>
    <n v="15939"/>
  </r>
  <r>
    <s v="https://www.snap.com/political-ads/asset/43378097046144bba7e98605ad24dee469d1f94f43dbdb1e77b9cef4b66ddb7b?mediaType=mp4"/>
    <s v="USD"/>
    <n v="49"/>
    <n v="491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9"/>
    <n v="162"/>
    <n v="1"/>
    <n v="4910"/>
  </r>
  <r>
    <s v="https://www.snap.com/political-ads/asset/9d15d9ed41cc026116290cffe5876ed3e9c28c2db7c6337924e9b702e67dbdf7?mediaType=mp4"/>
    <s v="EUR"/>
    <n v="7965"/>
    <n v="9512425"/>
    <s v="2019/02/27 18:29:18Z"/>
    <s v="2019/03/12 18:29:20Z"/>
    <s v="Dentsu Aegis Network France"/>
    <m/>
    <s v="SIG"/>
    <m/>
    <s v="18-24"/>
    <s v="france"/>
    <m/>
    <m/>
    <s v="Provided by Advertiser"/>
    <m/>
    <d v="2019-02-27T00:00:00"/>
    <s v="2019/03/12"/>
    <s v="2019/03/12"/>
    <d v="2019-03-12T00:00:00"/>
    <n v="13"/>
    <x v="0"/>
    <n v="8761.5"/>
    <n v="13"/>
    <n v="1"/>
    <n v="9512425"/>
  </r>
  <r>
    <s v="https://www.snap.com/political-ads/asset/352198a07be19933e10ed1eb1ea55a54c3f9d49ac5b81c6bf2813a6d8bb687e4?mediaType=mp4;https://www.snap.com/political-ads/asset/7bd70bd3d6fdb83d9955ac9f2defa9115e947eee604f7be907091326b762954c?mediaType=mp4;https://www.snap.com/political-ads/asset/a687fe2f9b9635f18a6206c78f8cd0efb523c9b280e1d3fac18b879b5983e3d9?mediaType=mp4;https://www.snap.com/political-ads/asset/7cd0823d217c32b200704174dfc4289b237f7d0c10aabb3f3a41f5dda4aa9ba1?mediaType=mp4;https://www.snap.com/political-ads/asset/55c2718d209949089407d5cf40a565d20ca93830df03bfc3f410a4bd35c862bb?mediaType=mp4;https://www.snap.com/political-ads/asset/021709d3eb8e70def8763db6eff925a9519d221db93a0fca670e137b6c0f8137?mediaType=mp4;https://www.snap.com/political-ads/asset/9b51ac7a52c0bf70137dae82d28184ea3158d1cc019c0765219ce2669f6872ce?mediaType=mp4;https://www.snap.com/political-ads/asset/db453fd408bb783a2f63dab1d3c2a30ae90e02c9b7782bb8e35e2cf9e786bc89?mediaType=mp4;https://www.snap.com/political-ads/asset/363c3ac069449a3aaa33b1dc1d539d71a7b35bf6c30f697c3115789e5998dddc?mediaType=mp4;https://www.snap.com/political-ads/asset/867cd5e4f86e57a9622492241b4adeee804cecf3e52da42e4931c233063e0809?mediaType=mp4;https://www.snap.com/political-ads/asset/0adaf4e2246b836a15c3a597bac9c4dc20bcd64fb95d64aace87a9a8f87e64bb?mediaType=mp4;https://www.snap.com/political-ads/asset/c9b6c4d866ac4da6be2add0f780b110bd686d12c1619a7b877c5a2389e85d6de?mediaType=mp4;https://www.snap.com/political-ads/asset/6250c3fd23970e86ce0a450d4b917a63c22c25c6ad29b44745b5e57446c47528?mediaType=mp4"/>
    <s v="USD"/>
    <n v="323"/>
    <n v="631129"/>
    <s v="2019/11/13 15:16:32Z"/>
    <s v="2019/11/26 03:11:59Z"/>
    <s v="Southern Environmental Law Center"/>
    <m/>
    <s v="SELC"/>
    <m/>
    <m/>
    <s v="united states"/>
    <s v="Alabama,Georgia,Virginia,Tennessee,North Carolina,South Carolina"/>
    <s v="Adventure Seekers,Beachgoers &amp; Surfers,Cycling Enthusiasts,Running Enthusiasts,Outdoor &amp; Nature Enthusiasts,Water Sport Enthusiasts"/>
    <s v="Provided by Advertiser"/>
    <s v="en"/>
    <d v="2019-11-13T00:00:00"/>
    <s v="2019/11/26"/>
    <s v="2019/11/26"/>
    <d v="2019-11-26T00:00:00"/>
    <n v="13"/>
    <x v="0"/>
    <n v="323"/>
    <n v="13"/>
    <n v="1"/>
    <n v="631129"/>
  </r>
  <r>
    <s v="https://www.snap.com/political-ads/asset/d8c1b930f0046148ae7573dcd1ccc7b35126c4de1244cb110985cb154cd95105?mediaType=mp4"/>
    <s v="USD"/>
    <n v="178"/>
    <n v="53779"/>
    <s v="2019/07/30 14:18:55Z"/>
    <m/>
    <s v="Democratic National Committee"/>
    <m/>
    <s v="Democratic National Committee"/>
    <m/>
    <s v="18+"/>
    <s v="united states"/>
    <m/>
    <s v="TV Network Viewers (CNN),TV Network Viewers (MSNBC)"/>
    <m/>
    <s v="en"/>
    <d v="2019-07-30T00:00:00"/>
    <s v=""/>
    <s v="2020/02/28"/>
    <d v="2020-02-28T00:00:00"/>
    <n v="213"/>
    <x v="0"/>
    <n v="178"/>
    <n v="213"/>
    <n v="1"/>
    <n v="53779"/>
  </r>
  <r>
    <s v="https://www.snap.com/political-ads/asset/e1ecb42f82521e775b5250787aa96dee79bd08a4199cbac55841f3e8e9862d23?mediaType=mp4"/>
    <s v="GBP"/>
    <n v="27"/>
    <n v="15598"/>
    <s v="2019/11/26 00:30:42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34.83"/>
    <n v="1"/>
    <n v="1"/>
    <n v="15598"/>
  </r>
  <r>
    <s v="https://www.snap.com/political-ads/asset/5573ff22d852c8f269dd5e171c8a4b1c38306ad439f9ffb733014b257a928667?mediaType=mp4"/>
    <s v="USD"/>
    <n v="594"/>
    <n v="220544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594"/>
    <n v="191"/>
    <n v="1"/>
    <n v="220544"/>
  </r>
  <r>
    <s v="https://www.snap.com/political-ads/asset/de612b43fbf8ff8d2428d1ded02c36c62bb65edce067b63c69e3d339aa04452a?mediaType=mp4"/>
    <s v="USD"/>
    <n v="590"/>
    <n v="254954"/>
    <s v="2019/09/02 16:35:50Z"/>
    <s v="2019/09/09 14:35:39Z"/>
    <s v="Venstre"/>
    <m/>
    <s v="Venstre"/>
    <m/>
    <s v="18-32"/>
    <s v="norway"/>
    <s v="Akershus,Aust - Agder,Buskerud,Hordaland,Finnmark,Oslo,Rogaland,Sor - Trondelag,Sogn Og Fjordane,Vestfold,Vest - Agder,More Og Romsdal,Nordland"/>
    <m/>
    <s v="Provided by Advertiser"/>
    <s v="nb,en"/>
    <d v="2019-09-02T00:00:00"/>
    <s v="2019/09/09"/>
    <s v="2019/09/09"/>
    <d v="2019-09-09T00:00:00"/>
    <n v="7"/>
    <x v="0"/>
    <n v="590"/>
    <n v="7"/>
    <n v="1"/>
    <n v="254954"/>
  </r>
  <r>
    <s v="https://www.snap.com/political-ads/asset/c4b6ba2ef3d591d4c7154e5620c9671d1471002faa0ed7fe3dbf3e4bc26fecdd?mediaType=mp4"/>
    <s v="USD"/>
    <n v="162"/>
    <n v="20594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0"/>
    <n v="162"/>
    <n v="21"/>
    <n v="1"/>
    <n v="20594"/>
  </r>
  <r>
    <s v="https://www.snap.com/political-ads/asset/c55717d2070991e8796ac8766e1d8e4f9ae0ad7bb83da478f958952a1b09880c?mediaType=mp4"/>
    <s v="USD"/>
    <n v="8"/>
    <n v="2405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8"/>
    <n v="28"/>
    <n v="1"/>
    <n v="2405"/>
  </r>
  <r>
    <s v="https://www.snap.com/political-ads/asset/5034273355b27b4c76f918c86178ccbe2aec486f0a725537de49561b358734a2?mediaType=jpg"/>
    <s v="CAD"/>
    <n v="377"/>
    <n v="113878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2"/>
    <n v="278.98"/>
    <n v="18"/>
    <n v="0"/>
    <n v="113878"/>
  </r>
  <r>
    <s v="https://www.snap.com/political-ads/asset/07575532dc6eb46b2930f7ec3b7866460080546bf6a122a5c4e0f511b146d315?mediaType=mp4"/>
    <s v="USD"/>
    <n v="7"/>
    <n v="2219"/>
    <s v="2019/09/18 13:01:36Z"/>
    <s v="2019/10/16 20:00:36Z"/>
    <s v="Blueprint Interactive"/>
    <m/>
    <s v="United We Dream Action"/>
    <m/>
    <s v="18-29"/>
    <s v="united states"/>
    <m/>
    <s v="Latin Music Fans"/>
    <s v="Provided by Advertiser"/>
    <m/>
    <d v="2019-09-18T00:00:00"/>
    <s v="2019/10/16"/>
    <s v="2019/10/16"/>
    <d v="2019-10-16T00:00:00"/>
    <n v="28"/>
    <x v="0"/>
    <n v="7"/>
    <n v="28"/>
    <n v="1"/>
    <n v="2219"/>
  </r>
  <r>
    <s v="https://www.snap.com/political-ads/asset/4cf03f9852b5e6a890c7728ea8a11a393121ff31a7b38839095a301f8ee440ae?mediaType=mp4"/>
    <s v="EUR"/>
    <n v="289"/>
    <n v="226703"/>
    <s v="2019/10/21 06:00:00Z"/>
    <s v="2019/11/16 20:00:00Z"/>
    <s v="ThreeFiveEight Oy"/>
    <m/>
    <s v="SyÃ¶pÃ¤jÃ¤rjestÃ¶t"/>
    <m/>
    <s v="15-20"/>
    <s v="finland"/>
    <m/>
    <m/>
    <m/>
    <m/>
    <d v="2019-10-21T00:00:00"/>
    <s v="2019/11/16"/>
    <s v="2019/11/16"/>
    <d v="2019-11-16T00:00:00"/>
    <n v="26"/>
    <x v="0"/>
    <n v="317.90000000000003"/>
    <n v="26"/>
    <n v="1"/>
    <n v="226703"/>
  </r>
  <r>
    <s v="https://www.snap.com/political-ads/asset/3ec7a84f5e04b2b5b4c9d0db58faf3ec88ca6b097dc8c87a50d51934115ed204?mediaType=mp4"/>
    <s v="USD"/>
    <n v="532"/>
    <n v="15563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532"/>
    <n v="18"/>
    <n v="1"/>
    <n v="15563"/>
  </r>
  <r>
    <s v="https://www.snap.com/political-ads/asset/6c75bbe8f906a9bb92bd931d5a9bdaf16cb410a3ead5ac9fdf20dfd2572b8c14?mediaType=mp4"/>
    <s v="CAD"/>
    <n v="26440"/>
    <n v="13189914"/>
    <s v="2019/06/26 14:00:00Z"/>
    <s v="2019/10/01 03:00:00Z"/>
    <s v="PHD Canada"/>
    <m/>
    <s v="PHD Canada"/>
    <m/>
    <s v="19-34"/>
    <s v="canada"/>
    <s v="Ontario"/>
    <m/>
    <s v="Provided by Advertiser"/>
    <s v="en"/>
    <d v="2019-06-26T00:00:00"/>
    <s v="2019/10/01"/>
    <s v="2019/10/01"/>
    <d v="2019-10-01T00:00:00"/>
    <n v="97"/>
    <x v="0"/>
    <n v="19565.599999999999"/>
    <n v="97"/>
    <n v="1"/>
    <n v="13189914"/>
  </r>
  <r>
    <s v="https://www.snap.com/political-ads/asset/32e91c0dde696c22b0ee9a8b067eecad28d58a9dd5ec21c426ae2e541438f0f1?mediaType=jpg"/>
    <s v="USD"/>
    <n v="115"/>
    <n v="44376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115"/>
    <n v="41"/>
    <n v="0"/>
    <n v="44376"/>
  </r>
  <r>
    <s v="https://www.snap.com/political-ads/asset/a3c9677fac40662e8734d8000a7ad97e4a7c2c25c63f76f55428421ae8ae7eda?mediaType=mp4"/>
    <s v="USD"/>
    <n v="182"/>
    <n v="58976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82"/>
    <n v="162"/>
    <n v="1"/>
    <n v="58976"/>
  </r>
  <r>
    <s v="https://www.snap.com/political-ads/asset/95918fc1a6611cff54b90b95e0543addf4bef614e66bf4b3b574cd10bf772e30?mediaType=mp4"/>
    <s v="GBP"/>
    <n v="577"/>
    <n v="175140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744.33"/>
    <n v="14"/>
    <n v="1"/>
    <n v="175140"/>
  </r>
  <r>
    <s v="https://www.snap.com/political-ads/asset/33e57c5083d9d8f51257397f8a68aabbc5c0679422073e448238e3701bab2654?mediaType=png"/>
    <s v="USD"/>
    <n v="32"/>
    <n v="4474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32"/>
    <n v="22"/>
    <n v="0"/>
    <n v="4474"/>
  </r>
  <r>
    <s v="https://www.snap.com/political-ads/asset/66e9fe76efeed3aff8e89a6928d5134f9c1929c0b75621b86cc9a56935b76318?mediaType=mp4"/>
    <s v="USD"/>
    <n v="25"/>
    <n v="7756"/>
    <s v="2019/09/18 13:01:36Z"/>
    <s v="2019/10/16 20:00:36Z"/>
    <s v="Blueprint Interactive"/>
    <m/>
    <s v="United We Dream Action"/>
    <m/>
    <s v="18-29"/>
    <s v="united states"/>
    <m/>
    <s v="Latin Music Fans"/>
    <s v="Provided by Advertiser"/>
    <m/>
    <d v="2019-09-18T00:00:00"/>
    <s v="2019/10/16"/>
    <s v="2019/10/16"/>
    <d v="2019-10-16T00:00:00"/>
    <n v="28"/>
    <x v="0"/>
    <n v="25"/>
    <n v="28"/>
    <n v="1"/>
    <n v="7756"/>
  </r>
  <r>
    <s v="https://www.snap.com/political-ads/asset/231fdffca83efc0b40304d25ff280d19b047921ecd60acc53f95dbd503619f3b?mediaType=mp4"/>
    <s v="CAD"/>
    <n v="794"/>
    <n v="317682"/>
    <s v="2019/08/01 21:50:20Z"/>
    <s v="2019/08/08 06:59:59Z"/>
    <s v="The Aber Group"/>
    <m/>
    <s v="Plan International Canada"/>
    <m/>
    <m/>
    <s v="canada"/>
    <m/>
    <s v="Advocates &amp; Activists,Do-It-Yourselfers,Crime &amp; Mystery Genre Fans,Fun Trivia &amp; Quiz Fanatics,Hipsters &amp; Trendsetters,Home Decoristas,Math &amp; Science Enthusiasts,Wellness &amp; Healthy Lifestyle"/>
    <m/>
    <s v="en"/>
    <d v="2019-08-01T00:00:00"/>
    <s v="2019/08/08"/>
    <s v="2019/08/08"/>
    <d v="2019-08-08T00:00:00"/>
    <n v="7"/>
    <x v="0"/>
    <n v="587.55999999999995"/>
    <n v="7"/>
    <n v="1"/>
    <n v="317682"/>
  </r>
  <r>
    <s v="https://www.snap.com/political-ads/asset/ae6c6aad282fdb9ad0f994e838e1263cb450e46169e658114c0bc30c2302e453?mediaType=png"/>
    <s v="EUR"/>
    <n v="102"/>
    <n v="69705"/>
    <s v="2019/05/02 13:11:05Z"/>
    <s v="2019/06/02 21:00:00Z"/>
    <s v="Jalt"/>
    <m/>
    <s v="Natuurmonumenten"/>
    <m/>
    <s v="30+"/>
    <s v="netherlands"/>
    <m/>
    <m/>
    <s v="Provided by Advertiser"/>
    <m/>
    <d v="2019-05-02T00:00:00"/>
    <s v="2019/06/02"/>
    <s v="2019/06/02"/>
    <d v="2019-06-02T00:00:00"/>
    <n v="31"/>
    <x v="1"/>
    <n v="112.2"/>
    <n v="31"/>
    <n v="0"/>
    <n v="69705"/>
  </r>
  <r>
    <s v="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"/>
    <s v="CAD"/>
    <n v="28"/>
    <n v="37664"/>
    <s v="2019/06/10 21:20:46Z"/>
    <s v="2019/08/08 06:59:59Z"/>
    <s v="The Aber Group"/>
    <m/>
    <s v="Plan International Canada"/>
    <m/>
    <s v="21+"/>
    <s v="canada"/>
    <m/>
    <s v="Arts &amp; Culture Maven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20.72"/>
    <n v="59"/>
    <n v="1"/>
    <n v="37664"/>
  </r>
  <r>
    <s v="https://www.snap.com/political-ads/asset/70e3ba174091b98d67aa39e4bd6894aedbe371ce98a70565897a7cab8b36404e?mediaType=mp4"/>
    <s v="USD"/>
    <n v="484"/>
    <n v="280778"/>
    <s v="2019/07/05 10:56:41Z"/>
    <s v="2019/07/31 10:50:41Z"/>
    <s v="AlfGundersen"/>
    <m/>
    <s v="HÃ¸yre"/>
    <m/>
    <s v="18+"/>
    <s v="norway"/>
    <m/>
    <m/>
    <s v="Provided by Advertiser"/>
    <s v="nb"/>
    <d v="2019-07-05T00:00:00"/>
    <s v="2019/07/31"/>
    <s v="2019/07/31"/>
    <d v="2019-07-31T00:00:00"/>
    <n v="26"/>
    <x v="0"/>
    <n v="484"/>
    <n v="26"/>
    <n v="1"/>
    <n v="280778"/>
  </r>
  <r>
    <s v="https://www.snap.com/political-ads/asset/fc63c6c8eb51cdd2a5dffc41a5e1a926c2cb06a2d94c1472e4744bd2faf61835?mediaType=mp4"/>
    <s v="EUR"/>
    <n v="400"/>
    <n v="517600"/>
    <s v="2019/11/12 10:57:38Z"/>
    <s v="2019/11/17 10:30:38Z"/>
    <s v="Campax"/>
    <s v="Schlatter Mueri Rytz Stockli Zanetti Carobbio"/>
    <s v="Campax Community"/>
    <m/>
    <s v="18+"/>
    <s v="switzerland"/>
    <s v="Zurich"/>
    <m/>
    <s v="Provided by Advertiser"/>
    <m/>
    <d v="2019-11-12T00:00:00"/>
    <s v="2019/11/17"/>
    <s v="2019/11/17"/>
    <d v="2019-11-17T00:00:00"/>
    <n v="5"/>
    <x v="0"/>
    <n v="440.00000000000006"/>
    <n v="5"/>
    <n v="1"/>
    <n v="517600"/>
  </r>
  <r>
    <s v="https://www.snap.com/political-ads/asset/09ace164950d035f2dddfb4f728c42d10116aae250d72c56bd06043831878bdf?mediaType=png"/>
    <s v="USD"/>
    <n v="505"/>
    <n v="74207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505"/>
    <n v="20"/>
    <n v="0"/>
    <n v="74207"/>
  </r>
  <r>
    <s v="https://www.snap.com/political-ads/asset/8c0aa3b3d9eea82a8dce0369994eda94144e70b9b96bbe221f994a522184d344?mediaType=png"/>
    <s v="USD"/>
    <n v="22"/>
    <n v="2969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22"/>
    <n v="22"/>
    <n v="0"/>
    <n v="2969"/>
  </r>
  <r>
    <s v="https://www.snap.com/political-ads/asset/0828ab0eca0193b3177a556d63d4020c444fb52a81d8f4bdf1df80392ce9440c?mediaType=png"/>
    <s v="USD"/>
    <n v="63"/>
    <n v="29234"/>
    <s v="2019/07/01 06:10:03Z"/>
    <m/>
    <s v="MP Mariam"/>
    <m/>
    <s v="Proud Right Winger"/>
    <m/>
    <m/>
    <s v="united states"/>
    <m/>
    <s v="TV Network Viewers (FOX News Channel)"/>
    <s v="Provided by Advertiser"/>
    <m/>
    <d v="2019-07-01T00:00:00"/>
    <s v=""/>
    <s v="2020/02/28"/>
    <d v="2020-02-28T00:00:00"/>
    <n v="242"/>
    <x v="1"/>
    <n v="63"/>
    <n v="242"/>
    <n v="0"/>
    <n v="29234"/>
  </r>
  <r>
    <s v="https://www.snap.com/political-ads/asset/ccade9474ae8863f6aabc61414d46d15fe204f33112070ff7605dc2401c1dc92?mediaType=mp4"/>
    <s v="USD"/>
    <n v="2"/>
    <n v="3600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2"/>
    <n v="110"/>
    <n v="1"/>
    <n v="3600"/>
  </r>
  <r>
    <s v="https://www.snap.com/political-ads/asset/ca6e865e61cb4068a96cfd94cc20cc7de8ee26031a52d9a340d35db6b30c18cf?mediaType=mp4"/>
    <s v="EUR"/>
    <n v="167"/>
    <n v="115564"/>
    <s v="2019/10/21 06:00:00Z"/>
    <s v="2019/11/16 20:00:00Z"/>
    <s v="ThreeFiveEight Oy"/>
    <m/>
    <s v="SyÃ¶pÃ¤jÃ¤rjestÃ¶t"/>
    <m/>
    <s v="15-20"/>
    <s v="finland"/>
    <m/>
    <s v="Burger Lovers,Candy &amp; Sweets Lovers,Fast Food Junkies,Pizza Lovers"/>
    <s v="Provided by Advertiser"/>
    <m/>
    <d v="2019-10-21T00:00:00"/>
    <s v="2019/11/16"/>
    <s v="2019/11/16"/>
    <d v="2019-11-16T00:00:00"/>
    <n v="26"/>
    <x v="0"/>
    <n v="183.70000000000002"/>
    <n v="26"/>
    <n v="1"/>
    <n v="115564"/>
  </r>
  <r>
    <s v="https://www.snap.com/political-ads/asset/49303b75df73b06eb2d07e65466ee69ede609979735f4065a5d671988c802335?mediaType=png"/>
    <s v="USD"/>
    <n v="138"/>
    <n v="39959"/>
    <s v="2019/02/12 05:00:01Z"/>
    <s v="2019/03/01 04:59:59Z"/>
    <s v="M&amp;R Strategic Services, Inc."/>
    <m/>
    <s v="Nat'l Domestic Workers Alliance"/>
    <s v="FEMALE"/>
    <s v="18+"/>
    <s v="united states"/>
    <m/>
    <m/>
    <m/>
    <m/>
    <d v="2019-02-12T00:00:00"/>
    <s v="2019/03/01"/>
    <s v="2019/03/01"/>
    <d v="2019-03-01T00:00:00"/>
    <n v="17"/>
    <x v="1"/>
    <n v="138"/>
    <n v="17"/>
    <n v="0"/>
    <n v="39959"/>
  </r>
  <r>
    <s v="https://www.snap.com/political-ads/asset/24abf1d413645d47e9d121308386c3cf0ab1a0607d95cfd56220357d973e5cfb?mediaType=jpg"/>
    <s v="USD"/>
    <n v="243"/>
    <n v="170357"/>
    <s v="2019/07/25 23:30:21Z"/>
    <m/>
    <s v="Your Trump Shop "/>
    <m/>
    <s v="Your Trump Shop"/>
    <m/>
    <s v="15+"/>
    <s v="united states"/>
    <m/>
    <m/>
    <m/>
    <s v="en"/>
    <d v="2019-07-25T00:00:00"/>
    <s v=""/>
    <s v="2020/02/28"/>
    <d v="2020-02-28T00:00:00"/>
    <n v="218"/>
    <x v="2"/>
    <n v="243"/>
    <n v="218"/>
    <n v="0"/>
    <n v="170357"/>
  </r>
  <r>
    <s v="https://www.snap.com/political-ads/asset/212b023956cb16ab819b0aace72337f705b7a5caaeaaf61011381ae162c6cbb8?mediaType=mp4"/>
    <s v="USD"/>
    <n v="3864"/>
    <n v="952034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3864"/>
    <n v="273"/>
    <n v="1"/>
    <n v="952034"/>
  </r>
  <r>
    <s v="https://www.snap.com/political-ads/asset/cb89750211ffc1f73b60ef86ed94b31a143c4eecf8985838a06daa31b85e8df5?mediaType=mp4"/>
    <s v="USD"/>
    <n v="1542"/>
    <n v="593078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0"/>
    <n v="1542"/>
    <n v="23"/>
    <n v="1"/>
    <n v="593078"/>
  </r>
  <r>
    <s v="https://www.snap.com/political-ads/asset/7d7979de9ef63a82df8a491fa28df94c53097552b8bd1777e8af904d6c372dd2?mediaType=mp4"/>
    <s v="USD"/>
    <n v="5"/>
    <n v="11013"/>
    <s v="2019/11/15 11:59:10Z"/>
    <m/>
    <s v="liberteeshop.com"/>
    <m/>
    <s v="liberteeshop"/>
    <m/>
    <s v="18+"/>
    <s v="united states"/>
    <m/>
    <m/>
    <s v="Provided by Advertiser"/>
    <s v="en"/>
    <d v="2019-11-15T00:00:00"/>
    <s v=""/>
    <s v="2020/02/28"/>
    <d v="2020-02-28T00:00:00"/>
    <n v="105"/>
    <x v="0"/>
    <n v="5"/>
    <n v="105"/>
    <n v="1"/>
    <n v="11013"/>
  </r>
  <r>
    <s v="https://www.snap.com/political-ads/asset/71bb0056d5e01a156afe9467da3830b38d667c4bf7a6b0e8e09dfed368a7ac55?mediaType=mp4"/>
    <s v="GBP"/>
    <n v="78"/>
    <n v="26767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100.62"/>
    <n v="3"/>
    <n v="1"/>
    <n v="26767"/>
  </r>
  <r>
    <s v="https://www.snap.com/political-ads/asset/01d4fea93a36bbb3e43934f081c730d2c2a99a3b09ce9f3c5aa32e6aa5950b4d?mediaType=mp4"/>
    <s v="GBP"/>
    <n v="99"/>
    <n v="55868"/>
    <s v="2019/06/14 07:55:01Z"/>
    <s v="2019/06/28 07:55:08Z"/>
    <s v="Arbeiderpartiet i Bergen"/>
    <m/>
    <s v="Arbeiderpartiet i Bergen"/>
    <m/>
    <s v="17+"/>
    <s v="norway"/>
    <m/>
    <m/>
    <s v="Provided by Advertiser"/>
    <m/>
    <d v="2019-06-14T00:00:00"/>
    <s v="2019/06/28"/>
    <s v="2019/06/28"/>
    <d v="2019-06-28T00:00:00"/>
    <n v="14"/>
    <x v="0"/>
    <n v="127.71000000000001"/>
    <n v="14"/>
    <n v="1"/>
    <n v="55868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1074"/>
    <n v="1224765"/>
    <s v="2019/04/23 07:00:00Z"/>
    <s v="2019/06/05 06:59:59Z"/>
    <s v="The Aber Group"/>
    <m/>
    <s v="Plan International Canada"/>
    <m/>
    <s v="23-34"/>
    <s v="canada"/>
    <m/>
    <s v="Advocates &amp; Activists,Political News Watchers,Wellness &amp; Healthy Lifestyle"/>
    <s v="Provided by Advertiser"/>
    <s v="en"/>
    <d v="2019-04-23T00:00:00"/>
    <s v="2019/06/05"/>
    <s v="2019/06/05"/>
    <d v="2019-06-05T00:00:00"/>
    <n v="43"/>
    <x v="0"/>
    <n v="794.76"/>
    <n v="43"/>
    <n v="1"/>
    <n v="1224765"/>
  </r>
  <r>
    <s v="https://www.snap.com/political-ads/asset/90dfe3af1ca5b92b25445726dd375dcdd50313198bd36f7a0aac4f7074f149b4?mediaType=mp4"/>
    <s v="GBP"/>
    <n v="9"/>
    <n v="4898"/>
    <s v="2019/11/25 00:19:4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898"/>
  </r>
  <r>
    <s v="https://www.snap.com/political-ads/asset/5cd9a1edd3d56d85a735d2fcf4429ea149f2019243d5abe552871addc62dfd69?mediaType=jpg"/>
    <s v="USD"/>
    <n v="2969"/>
    <n v="948342"/>
    <s v="2019/03/24 04:00:00Z"/>
    <s v="2019/06/30 03:59:59Z"/>
    <s v="MORE Advertising"/>
    <m/>
    <s v="Cannabis Control Commission"/>
    <m/>
    <s v="21+"/>
    <s v="united states"/>
    <s v="Massachusetts"/>
    <m/>
    <s v="Provided by Advertiser"/>
    <s v="en"/>
    <d v="2019-03-24T00:00:00"/>
    <s v="2019/06/30"/>
    <s v="2019/06/30"/>
    <d v="2019-06-30T00:00:00"/>
    <n v="98"/>
    <x v="2"/>
    <n v="2969"/>
    <n v="98"/>
    <n v="0"/>
    <n v="948342"/>
  </r>
  <r>
    <s v="https://www.snap.com/political-ads/asset/d182ad8abd4b216fb806404dc857aaea8db766c9ee856e42ef407e9e3ebb37b3?mediaType=mp4"/>
    <s v="USD"/>
    <n v="64"/>
    <n v="7269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64"/>
    <n v="164"/>
    <n v="1"/>
    <n v="72690"/>
  </r>
  <r>
    <s v="https://www.snap.com/political-ads/asset/5a9eec620686907e664618e4a1f1b821e55292e66964df41ae075fb813fd2928?mediaType=png"/>
    <s v="USD"/>
    <n v="199"/>
    <n v="56247"/>
    <s v="2019/09/08 16:06:58Z"/>
    <s v="2019/09/09 19:00:00Z"/>
    <s v="MiljÃ¸partiet De GrÃ¸nne"/>
    <m/>
    <s v="MiljÃ¸partiet De GrÃ¸nne"/>
    <m/>
    <s v="25+"/>
    <s v="norway"/>
    <m/>
    <m/>
    <s v="Provided by Advertiser"/>
    <m/>
    <d v="2019-09-08T00:00:00"/>
    <s v="2019/09/09"/>
    <s v="2019/09/09"/>
    <d v="2019-09-09T00:00:00"/>
    <n v="1"/>
    <x v="1"/>
    <n v="199"/>
    <n v="1"/>
    <n v="0"/>
    <n v="56247"/>
  </r>
  <r>
    <s v="https://www.snap.com/political-ads/asset/3267c7fecda7f77b7fa4abdc4450c5c6e5496877b548357cdbf7ef4e31893e3a?mediaType=png"/>
    <s v="USD"/>
    <n v="27"/>
    <n v="3876"/>
    <s v="2019/03/20 14:51:17Z"/>
    <s v="2019/04/04 03:59:59Z"/>
    <s v="Unilever US - 360i"/>
    <m/>
    <s v="Ben &amp; Jerry's"/>
    <m/>
    <s v="18+"/>
    <s v="united states"/>
    <m/>
    <s v="Advocates &amp; Activists"/>
    <m/>
    <s v="en"/>
    <d v="2019-03-20T00:00:00"/>
    <s v="2019/04/04"/>
    <s v="2019/04/04"/>
    <d v="2019-04-04T00:00:00"/>
    <n v="15"/>
    <x v="1"/>
    <n v="27"/>
    <n v="15"/>
    <n v="0"/>
    <n v="3876"/>
  </r>
  <r>
    <s v="https://www.snap.com/political-ads/asset/a0d2e14c18990fabc13cbc1fe863cfcca4dd13096e4205b61681d5dbb13e6b41?mediaType=mp4"/>
    <s v="USD"/>
    <n v="6"/>
    <n v="3300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6"/>
    <n v="77"/>
    <n v="1"/>
    <n v="3300"/>
  </r>
  <r>
    <s v="https://www.snap.com/political-ads/asset/dfb709b52a3f93b04c2f8649e13fa758e5c85c7c4b5f4e822d9d56f47f572eb5?mediaType=png"/>
    <s v="USD"/>
    <n v="867"/>
    <n v="405044"/>
    <s v="2019/10/29 21:49:30Z"/>
    <s v="2019/11/01 04:59:30Z"/>
    <s v="We Bridge Consulting LLC"/>
    <s v="Clean Energy Jobs Act"/>
    <s v="Illinois Clean Jobs Coalition"/>
    <m/>
    <m/>
    <s v="united states"/>
    <s v="Illinois"/>
    <s v="Advocates &amp; Activists"/>
    <s v="Provided by Advertiser"/>
    <m/>
    <d v="2019-10-29T00:00:00"/>
    <s v="2019/11/01"/>
    <s v="2019/11/01"/>
    <d v="2019-11-01T00:00:00"/>
    <n v="3"/>
    <x v="1"/>
    <n v="867"/>
    <n v="3"/>
    <n v="0"/>
    <n v="405044"/>
  </r>
  <r>
    <s v="https://www.snap.com/political-ads/asset/930c3b2353fb3aa27f4361303422633bbd0b580cc8f016a313dfed7fd451fb94?mediaType=mp4"/>
    <s v="USD"/>
    <n v="58"/>
    <n v="16349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8"/>
    <n v="162"/>
    <n v="1"/>
    <n v="16349"/>
  </r>
  <r>
    <s v="https://www.snap.com/political-ads/asset/dfe7436d52ce0b7a2e4cde7932ad626796ff71514d148f62b5562ac1473b802e?mediaType=mp4"/>
    <s v="USD"/>
    <n v="131"/>
    <n v="27936"/>
    <s v="2019/03/26 19:19:36Z"/>
    <s v="2019/04/07 19:18:36Z"/>
    <s v="Kikkut kommunikasjon as"/>
    <m/>
    <s v="Norsk Sykepleierforbund"/>
    <m/>
    <s v="25+"/>
    <s v="norway"/>
    <m/>
    <m/>
    <m/>
    <m/>
    <d v="2019-03-26T00:00:00"/>
    <s v="2019/04/07"/>
    <s v="2019/04/07"/>
    <d v="2019-04-07T00:00:00"/>
    <n v="12"/>
    <x v="0"/>
    <n v="131"/>
    <n v="12"/>
    <n v="1"/>
    <n v="27936"/>
  </r>
  <r>
    <s v="https://www.snap.com/political-ads/asset/53ab300ce1af49443af6809979b4a3a6d25b2f6e761ddfeeab5ef93a333203c6?mediaType=mp4;https://www.snap.com/political-ads/asset/c07a510076083189eb54c14ac346cfe2d4e14ba82ed8c847435e1d71e272a545?mediaType=mp4;https://www.snap.com/political-ads/asset/f9a7585584c513e52af5ef6ee2a45e5975325b127fe1de12b02baa3c10d4e960?mediaType=mp4;https://www.snap.com/political-ads/asset/8d91a889c4b291a3916050ad92fce96b7a36fa5c7a62ced900c5027268e4a1a0?mediaType=mp4;https://www.snap.com/political-ads/asset/1c7aadf3bf9e5adc165576d1cc29ddccc36db577806e5093fc1300a24bbda6c2?mediaType=mp4"/>
    <s v="USD"/>
    <n v="19839"/>
    <n v="9070477"/>
    <s v="2019/10/23 13:00:00Z"/>
    <s v="2019/11/16 07:59:59Z"/>
    <s v="Mediavest Spark"/>
    <m/>
    <s v="Recreational Equipment, Inc."/>
    <m/>
    <s v="18+"/>
    <s v="united states"/>
    <m/>
    <m/>
    <m/>
    <m/>
    <d v="2019-10-23T00:00:00"/>
    <s v="2019/11/16"/>
    <s v="2019/11/16"/>
    <d v="2019-11-16T00:00:00"/>
    <n v="24"/>
    <x v="0"/>
    <n v="19839"/>
    <n v="24"/>
    <n v="1"/>
    <n v="9070477"/>
  </r>
  <r>
    <s v="https://www.snap.com/political-ads/asset/1a362afa72af1c5fa83e540d4374cb7420f7388036854e2f72c0b79098055704?mediaType=mp4"/>
    <s v="USD"/>
    <n v="218"/>
    <n v="98577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0"/>
    <n v="218"/>
    <n v="21"/>
    <n v="1"/>
    <n v="98577"/>
  </r>
  <r>
    <s v="https://www.snap.com/political-ads/asset/7ef59451a1eaec57f21779043e7bbf58dfc22db92641f6c06ac92bde50f65e2e?mediaType=mp4"/>
    <s v="EUR"/>
    <n v="119"/>
    <n v="73232"/>
    <s v="2019/05/06 12:07:38Z"/>
    <s v="2019/05/26 15:29:12Z"/>
    <s v="Xaxis Light Reaction Austria"/>
    <m/>
    <s v="SPÃ–"/>
    <m/>
    <s v="35++"/>
    <s v="austria"/>
    <s v="Wien,Niederosterreich,Tirol,Salzburg,Karnten,Steiermark,Oberosterreich"/>
    <m/>
    <s v="Provided by Advertiser"/>
    <m/>
    <d v="2019-05-06T00:00:00"/>
    <s v="2019/05/26"/>
    <s v="2019/05/26"/>
    <d v="2019-05-26T00:00:00"/>
    <n v="20"/>
    <x v="0"/>
    <n v="130.9"/>
    <n v="20"/>
    <n v="1"/>
    <n v="73232"/>
  </r>
  <r>
    <s v="https://www.snap.com/political-ads/asset/661fd222a157c85932f4d89009df4b46eeb0294d0d7f7e1dd9915844cfbb7568?mediaType=mp4"/>
    <s v="GBP"/>
    <n v="962"/>
    <n v="657747"/>
    <s v="2019/11/16 05:36:16Z"/>
    <s v="2019/11/20 23:59:16Z"/>
    <s v="If Not Now Digital Ltd"/>
    <s v="Register to vote"/>
    <s v="If Not Now Digital Ltd"/>
    <m/>
    <s v="18-30"/>
    <s v="united kingdom"/>
    <s v="Glasgow City,Edinburgh,Cardiff,Newport,Leeds,Newcastle Upon Tyne,Birmingham,Southampton,London,Oxfordshire,Derry and Strabane"/>
    <m/>
    <s v="Provided by Advertiser"/>
    <m/>
    <d v="2019-11-16T00:00:00"/>
    <s v="2019/11/20"/>
    <s v="2019/11/20"/>
    <d v="2019-11-20T00:00:00"/>
    <n v="4"/>
    <x v="0"/>
    <n v="1240.98"/>
    <n v="4"/>
    <n v="1"/>
    <n v="657747"/>
  </r>
  <r>
    <s v="https://www.snap.com/political-ads/asset/2eac2c638e20c9799bad36ed9b2146cb2140ab354e92a252758b1fd12852009d?mediaType=mp4"/>
    <s v="EUR"/>
    <n v="305"/>
    <n v="248085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s v="Collegiates,Math &amp; Science Enthusiasts,Political News Watchers"/>
    <s v="Provided by Advertiser"/>
    <m/>
    <d v="2019-05-06T00:00:00"/>
    <s v="2019/05/26"/>
    <s v="2019/05/26"/>
    <d v="2019-05-26T00:00:00"/>
    <n v="20"/>
    <x v="0"/>
    <n v="335.5"/>
    <n v="20"/>
    <n v="1"/>
    <n v="248085"/>
  </r>
  <r>
    <s v="https://www.snap.com/political-ads/asset/9b7b140f8345158ad9cab53b0ae9c7c4628196fe9f44296374c1eefea763f0f5?mediaType=png"/>
    <s v="EUR"/>
    <n v="126"/>
    <n v="29955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8.60000000000002"/>
    <n v="6"/>
    <n v="0"/>
    <n v="29955"/>
  </r>
  <r>
    <s v="https://www.snap.com/political-ads/asset/fc14de749dde4bdff43777842eccd0c7a38e6b97fd6bedf7eb29148388de6373?mediaType=mp4"/>
    <s v="EUR"/>
    <n v="86"/>
    <n v="65233"/>
    <s v="2019/10/21 06:00:00Z"/>
    <s v="2019/11/16 20:00:00Z"/>
    <s v="ThreeFiveEight Oy"/>
    <m/>
    <s v="SyÃ¶pÃ¤jÃ¤rjestÃ¶t"/>
    <m/>
    <s v="15-20"/>
    <s v="finland"/>
    <m/>
    <s v="Burger Lovers,Candy &amp; Sweets Lovers,Fast Food Junkies,Pizza Lovers"/>
    <s v="Provided by Advertiser"/>
    <m/>
    <d v="2019-10-21T00:00:00"/>
    <s v="2019/11/16"/>
    <s v="2019/11/16"/>
    <d v="2019-11-16T00:00:00"/>
    <n v="26"/>
    <x v="0"/>
    <n v="94.600000000000009"/>
    <n v="26"/>
    <n v="1"/>
    <n v="65233"/>
  </r>
  <r>
    <s v="https://www.snap.com/political-ads/asset/28b3143fe03b6863e992e069291c1a7aa7430518c3ba548711725316d3f347e8?mediaType=mp4;https://www.snap.com/political-ads/asset/5499178cb7fbbea43c94d0f38fe2f8009fa1d89e00b4a75b7aaac495dc902f76?mediaType=mp4;https://www.snap.com/political-ads/asset/438d6f217f859d195fb9ca71631728bcdf4674396a93956b7cb74687e2bdbc4e?mediaType=mp4"/>
    <s v="CAD"/>
    <n v="7481"/>
    <n v="9090521"/>
    <s v="2019/11/01 04:00:00Z"/>
    <s v="2019/11/11 04:59:59Z"/>
    <s v="Cossette Media Inc"/>
    <m/>
    <s v="Government of Canada"/>
    <m/>
    <s v="18-34"/>
    <s v="canada"/>
    <m/>
    <m/>
    <s v="Provided by Advertiser"/>
    <s v="en"/>
    <d v="2019-11-01T00:00:00"/>
    <s v="2019/11/11"/>
    <s v="2019/11/11"/>
    <d v="2019-11-11T00:00:00"/>
    <n v="10"/>
    <x v="0"/>
    <n v="5535.94"/>
    <n v="10"/>
    <n v="1"/>
    <n v="9090521"/>
  </r>
  <r>
    <s v="https://www.snap.com/political-ads/asset/e985ff9647cd80b5f171863976715f6a6df0a32b41c5d055b66f392e79558e02?mediaType=mp4"/>
    <s v="EUR"/>
    <n v="802"/>
    <n v="1532533"/>
    <s v="2019/11/06 08:53:37Z"/>
    <s v="2019/11/10 22:59:59Z"/>
    <s v="Dentsu Aegis Network France"/>
    <m/>
    <s v="Education Nationale"/>
    <m/>
    <s v="15-17"/>
    <s v="france"/>
    <m/>
    <m/>
    <s v="Provided by Advertiser"/>
    <s v="fr"/>
    <d v="2019-11-06T00:00:00"/>
    <s v="2019/11/10"/>
    <s v="2019/11/10"/>
    <d v="2019-11-10T00:00:00"/>
    <n v="4"/>
    <x v="0"/>
    <n v="882.2"/>
    <n v="4"/>
    <n v="1"/>
    <n v="1532533"/>
  </r>
  <r>
    <s v="https://www.snap.com/political-ads/asset/67fa86288de14d2c0fb5a64d6b327515f8e431b760eaaf3417437085959ad097?mediaType=mp4"/>
    <s v="USD"/>
    <n v="33"/>
    <n v="23016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33"/>
    <n v="110"/>
    <n v="1"/>
    <n v="23016"/>
  </r>
  <r>
    <s v="https://www.snap.com/political-ads/asset/ef563c5a539196a08576595cc53c9fa4b7247121f7ee2d57f10d61a0ba9a3491?mediaType=mp4"/>
    <s v="USD"/>
    <n v="86"/>
    <n v="81281"/>
    <s v="2019/04/08 08:01:12Z"/>
    <s v="2019/04/12 15:00:00Z"/>
    <s v="Smile Internet Technologies Private Limited"/>
    <m/>
    <s v="INDIAN YOUTH CONGRESS"/>
    <m/>
    <s v="18+"/>
    <s v="india"/>
    <s v="Maharashtra"/>
    <m/>
    <s v="Provided by Advertiser"/>
    <m/>
    <d v="2019-04-08T00:00:00"/>
    <s v="2019/04/12"/>
    <s v="2019/04/12"/>
    <d v="2019-04-12T00:00:00"/>
    <n v="4"/>
    <x v="0"/>
    <n v="86"/>
    <n v="4"/>
    <n v="1"/>
    <n v="81281"/>
  </r>
  <r>
    <s v="https://www.snap.com/political-ads/asset/a4c87fc5c11089ed5ea7c8f646009e23037fd42957414556e36102eb210deb99?mediaType=png"/>
    <s v="USD"/>
    <n v="1463"/>
    <n v="189966"/>
    <s v="2019/05/23 15:35:26Z"/>
    <s v="2019/08/01 03:02:39Z"/>
    <s v="Warren for President"/>
    <m/>
    <s v="Warren for President"/>
    <m/>
    <s v="18-24"/>
    <s v="united states"/>
    <m/>
    <s v="Political News Watchers"/>
    <m/>
    <s v="en"/>
    <d v="2019-05-23T00:00:00"/>
    <s v="2019/08/01"/>
    <s v="2019/08/01"/>
    <d v="2019-08-01T00:00:00"/>
    <n v="70"/>
    <x v="1"/>
    <n v="1463"/>
    <n v="70"/>
    <n v="0"/>
    <n v="189966"/>
  </r>
  <r>
    <s v="https://www.snap.com/political-ads/asset/c5850f863b9f05356c7f67b996d6846808509c01fa6df8714ad48684790e8489?mediaType=mp4"/>
    <s v="EUR"/>
    <n v="700"/>
    <n v="830380"/>
    <s v="2019/04/29 12:00:00Z"/>
    <s v="2019/05/06 12:00:01Z"/>
    <s v="Go eMarketing"/>
    <m/>
    <s v="JouwGGD"/>
    <m/>
    <s v="15-20"/>
    <s v="netherlands"/>
    <m/>
    <m/>
    <s v="Provided by Advertiser"/>
    <m/>
    <d v="2019-04-29T00:00:00"/>
    <s v="2019/05/06"/>
    <s v="2019/05/06"/>
    <d v="2019-05-06T00:00:00"/>
    <n v="7"/>
    <x v="0"/>
    <n v="770.00000000000011"/>
    <n v="7"/>
    <n v="1"/>
    <n v="830380"/>
  </r>
  <r>
    <s v="https://www.snap.com/political-ads/asset/05d68516bd23fcf153b352ef86d0a0828a7758d79e119237fd9556df8a5a1149?mediaType=png"/>
    <s v="GBP"/>
    <n v="809"/>
    <n v="566566"/>
    <s v="2019/10/11 09:04:45Z"/>
    <s v="2019/10/20 00:00:00Z"/>
    <s v="Independent News and Media Limited"/>
    <m/>
    <s v="Independent News and Media Ltd"/>
    <m/>
    <s v="18-34"/>
    <s v="united kingdom"/>
    <m/>
    <s v="Political News Watchers"/>
    <s v="Provided by Advertiser"/>
    <m/>
    <d v="2019-10-11T00:00:00"/>
    <s v="2019/10/20"/>
    <s v="2019/10/20"/>
    <d v="2019-10-20T00:00:00"/>
    <n v="9"/>
    <x v="1"/>
    <n v="1043.6100000000001"/>
    <n v="9"/>
    <n v="0"/>
    <n v="566566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5804c54176646652c290c74e71fdc7c157065503ed11827e950b1e8280152860?mediaType=mp4"/>
    <s v="CAD"/>
    <n v="1181"/>
    <n v="411723"/>
    <s v="2019/05/01 20:32:39Z"/>
    <s v="2019/05/21 20:32:42Z"/>
    <s v="Point Blank Creative"/>
    <m/>
    <s v="Action Canada SHR"/>
    <s v="FEMALE"/>
    <s v="20-23"/>
    <s v="canada"/>
    <m/>
    <m/>
    <s v="Provided by Advertiser"/>
    <s v="fr"/>
    <d v="2019-05-01T00:00:00"/>
    <s v="2019/05/21"/>
    <s v="2019/05/21"/>
    <d v="2019-05-21T00:00:00"/>
    <n v="20"/>
    <x v="0"/>
    <n v="873.93999999999994"/>
    <n v="20"/>
    <n v="1"/>
    <n v="411723"/>
  </r>
  <r>
    <s v="https://www.snap.com/political-ads/asset/f4754c2b37166dce6422e649e9ce068cbb56a261d42d9f5d2001e7944c5e474a?mediaType=png"/>
    <s v="USD"/>
    <n v="65"/>
    <n v="24351"/>
    <s v="2019/08/23 22:41:20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65"/>
    <n v="8"/>
    <n v="0"/>
    <n v="24351"/>
  </r>
  <r>
    <s v="https://www.snap.com/political-ads/asset/3efc817959340664b8a4fbb937e0f50683b7382184fdbf6c4030410f5619e876?mediaType=mp4"/>
    <s v="USD"/>
    <n v="4783"/>
    <n v="298518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4783"/>
    <n v="191"/>
    <n v="1"/>
    <n v="2985189"/>
  </r>
  <r>
    <s v="https://www.snap.com/political-ads/asset/ae4148817e18beb3dc2cc44c223dd1e6cb5d4b465e8062f45df0821f6ba63824?mediaType=png"/>
    <s v="USD"/>
    <n v="29"/>
    <n v="1631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29"/>
    <n v="18"/>
    <n v="0"/>
    <n v="1631"/>
  </r>
  <r>
    <s v="https://www.snap.com/political-ads/asset/b643f63bc83c5d455a1ae8560a2a7de472d23a33b8eb4e015742c3de9c8b275b?mediaType=mp4"/>
    <s v="GBP"/>
    <n v="123"/>
    <n v="89917"/>
    <s v="2019/07/06 23:06:26Z"/>
    <s v="2019/08/02 23:06:26Z"/>
    <s v="Arbeiderpartiet i Bergen"/>
    <m/>
    <s v="Vestland Arbeidarparti"/>
    <m/>
    <s v="17+"/>
    <s v="norway"/>
    <s v="Hordaland,Sogn Og Fjordane"/>
    <m/>
    <s v="Provided by Advertiser"/>
    <m/>
    <d v="2019-07-06T00:00:00"/>
    <s v="2019/08/02"/>
    <s v="2019/08/02"/>
    <d v="2019-08-02T00:00:00"/>
    <n v="27"/>
    <x v="0"/>
    <n v="158.67000000000002"/>
    <n v="27"/>
    <n v="1"/>
    <n v="89917"/>
  </r>
  <r>
    <s v="https://www.snap.com/political-ads/asset/90dfe3af1ca5b92b25445726dd375dcdd50313198bd36f7a0aac4f7074f149b4?mediaType=mp4"/>
    <s v="GBP"/>
    <n v="9"/>
    <n v="4901"/>
    <s v="2019/11/25 00:22:3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901"/>
  </r>
  <r>
    <s v="https://www.snap.com/political-ads/asset/fac2eba7b05678de3110081b65dcd874da7721005fbd0f1217b9b0e58dda3461?mediaType=mp4"/>
    <s v="EUR"/>
    <n v="599"/>
    <n v="366208"/>
    <s v="2019/04/25 06:58:51Z"/>
    <s v="2019/05/01 18:25:05Z"/>
    <s v="ThreeFiveEight Oy"/>
    <m/>
    <s v="SyÃ¶pÃ¤jÃ¤rjestÃ¶t"/>
    <m/>
    <s v="18-"/>
    <s v="finland"/>
    <m/>
    <m/>
    <s v="Provided by Advertiser"/>
    <m/>
    <d v="2019-04-25T00:00:00"/>
    <s v="2019/05/01"/>
    <s v="2019/05/01"/>
    <d v="2019-05-01T00:00:00"/>
    <n v="6"/>
    <x v="0"/>
    <n v="658.90000000000009"/>
    <n v="6"/>
    <n v="1"/>
    <n v="366208"/>
  </r>
  <r>
    <s v="https://www.snap.com/political-ads/asset/1929d82e29f2ec70079b9543aa2d390c8b6f1ba57118052abcc46aa56dc201f6?mediaType=mp4"/>
    <s v="USD"/>
    <n v="2000"/>
    <n v="524119"/>
    <s v="2019/09/03 15:00:00Z"/>
    <s v="2019/10/01 04:59:59Z"/>
    <s v="Hiebing "/>
    <m/>
    <s v="Doctors Without Borders"/>
    <m/>
    <s v="35++"/>
    <s v="united states"/>
    <m/>
    <m/>
    <m/>
    <s v="en"/>
    <d v="2019-09-03T00:00:00"/>
    <s v="2019/10/01"/>
    <s v="2019/10/01"/>
    <d v="2019-10-01T00:00:00"/>
    <n v="28"/>
    <x v="0"/>
    <n v="2000"/>
    <n v="28"/>
    <n v="1"/>
    <n v="524119"/>
  </r>
  <r>
    <s v="https://www.snap.com/political-ads/asset/c59a03473b4a0a1ef2e2c9a2717d299dd248e8dc9e54511e835b84d1c0251b69?mediaType=mp4"/>
    <s v="USD"/>
    <n v="100"/>
    <n v="57974"/>
    <s v="2019/08/04 18:09:08Z"/>
    <s v="2019/08/31 18:03:30Z"/>
    <s v="AlfGundersen"/>
    <m/>
    <s v="HÃ¸yre"/>
    <m/>
    <s v="20+"/>
    <s v="norway"/>
    <m/>
    <m/>
    <s v="Provided by Advertiser"/>
    <s v="nb"/>
    <d v="2019-08-04T00:00:00"/>
    <s v="2019/08/31"/>
    <s v="2019/08/31"/>
    <d v="2019-08-31T00:00:00"/>
    <n v="27"/>
    <x v="0"/>
    <n v="100"/>
    <n v="27"/>
    <n v="1"/>
    <n v="57974"/>
  </r>
  <r>
    <s v="https://www.snap.com/political-ads/asset/f04765a57b5fd1a0f08b7413d5b92c055f8b90653f1726644e8aa0c1af9996ed?mediaType=png"/>
    <s v="GBP"/>
    <n v="150"/>
    <n v="63722"/>
    <s v="2019/12/07 17:05:05Z"/>
    <s v="2019/12/12 18:45:05Z"/>
    <s v="Mid Suffolk Green Party"/>
    <s v="Helen Geake"/>
    <s v="Mid Suffolk Green Party"/>
    <m/>
    <s v="18+"/>
    <s v="united kingdom"/>
    <m/>
    <m/>
    <s v="Provided by Advertiser"/>
    <m/>
    <d v="2019-12-07T00:00:00"/>
    <s v="2019/12/12"/>
    <s v="2019/12/12"/>
    <d v="2019-12-12T00:00:00"/>
    <n v="5"/>
    <x v="1"/>
    <n v="193.5"/>
    <n v="5"/>
    <n v="0"/>
    <n v="63722"/>
  </r>
  <r>
    <s v="https://www.snap.com/political-ads/asset/d4a4b39e768ee58de004145f04f0566d46330eec70cb2e94bdb1d24550395187?mediaType=mov"/>
    <s v="CAD"/>
    <n v="5906"/>
    <n v="2271148"/>
    <s v="2019/10/29 20:24:54Z"/>
    <s v="2019/11/25 03:00:00Z"/>
    <s v="Cossette Media Inc"/>
    <m/>
    <s v="MEES"/>
    <m/>
    <s v="18-"/>
    <s v="canada"/>
    <s v="Quebec"/>
    <m/>
    <s v="Provided by Advertiser"/>
    <s v="fr"/>
    <d v="2019-10-29T00:00:00"/>
    <s v="2019/11/25"/>
    <s v="2019/11/25"/>
    <d v="2019-11-25T00:00:00"/>
    <n v="27"/>
    <x v="3"/>
    <n v="4370.4399999999996"/>
    <n v="27"/>
    <n v="0"/>
    <n v="2271148"/>
  </r>
  <r>
    <s v="https://www.snap.com/political-ads/asset/5bf136a74239678e60c26604e5686021a597a9546c5134c0bab7b9a5f40cb709?mediaType=mp4"/>
    <s v="USD"/>
    <n v="292"/>
    <n v="207743"/>
    <s v="2019/03/12 10:54:01Z"/>
    <s v="2019/03/15 21:50:20Z"/>
    <s v="MMD Digital Solutions"/>
    <m/>
    <s v="Ù…Ù‡Ù„Ù‡Ù„ Ø®Ø§Ù„Ø¯ Ø§Ù„Ù…Ø¶Ù"/>
    <m/>
    <s v="21+"/>
    <s v="kuwait"/>
    <m/>
    <m/>
    <s v="Provided by Advertiser"/>
    <m/>
    <d v="2019-03-12T00:00:00"/>
    <s v="2019/03/15"/>
    <s v="2019/03/15"/>
    <d v="2019-03-15T00:00:00"/>
    <n v="3"/>
    <x v="0"/>
    <n v="292"/>
    <n v="3"/>
    <n v="1"/>
    <n v="207743"/>
  </r>
  <r>
    <s v="https://www.snap.com/political-ads/asset/bdeb27d80703149ea463dbc20b56a6dc5409f4d3ed9389cda1b0d1f7884507f4?mediaType=mp4"/>
    <s v="CAD"/>
    <n v="309"/>
    <n v="286536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228.66"/>
    <n v="66"/>
    <n v="1"/>
    <n v="286536"/>
  </r>
  <r>
    <s v="https://www.snap.com/political-ads/asset/f3ef0fad4285ff97cb33bbc9d2da351f91308de52293fca8cb985982977dc408?mediaType=mp4"/>
    <s v="USD"/>
    <n v="138"/>
    <n v="49487"/>
    <s v="2019/09/06 17:50:59Z"/>
    <s v="2019/09/09 16:23:37Z"/>
    <s v="Kristiansand HÃ¸yre"/>
    <m/>
    <s v="Kristiansand HÃ¸yre"/>
    <m/>
    <m/>
    <s v="norway"/>
    <m/>
    <m/>
    <s v="Provided by Advertiser"/>
    <m/>
    <d v="2019-09-06T00:00:00"/>
    <s v="2019/09/09"/>
    <s v="2019/09/09"/>
    <d v="2019-09-09T00:00:00"/>
    <n v="3"/>
    <x v="0"/>
    <n v="138"/>
    <n v="3"/>
    <n v="1"/>
    <n v="49487"/>
  </r>
  <r>
    <s v="https://www.snap.com/political-ads/asset/a6a33be811be01875e713b92120a2f4ac75f5bebdca4875390b97dae1f589145?mediaType=png"/>
    <s v="USD"/>
    <n v="326"/>
    <n v="42024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326"/>
    <n v="22"/>
    <n v="0"/>
    <n v="42024"/>
  </r>
  <r>
    <s v="https://www.snap.com/political-ads/asset/7c1aac126e48003d58f24c7083f4af3a44dcc5c75da7bb7f3460b38a39fe6fc5?mediaType=png"/>
    <s v="USD"/>
    <n v="150"/>
    <n v="80618"/>
    <s v="2019/10/16 22:13:44Z"/>
    <s v="2019/10/19 22:11:16Z"/>
    <s v="The Venn Media"/>
    <m/>
    <s v="The Venn Media"/>
    <m/>
    <s v="17-23"/>
    <s v="united states"/>
    <m/>
    <m/>
    <s v="Provided by Advertiser"/>
    <m/>
    <d v="2019-10-16T00:00:00"/>
    <s v="2019/10/19"/>
    <s v="2019/10/19"/>
    <d v="2019-10-19T00:00:00"/>
    <n v="3"/>
    <x v="1"/>
    <n v="150"/>
    <n v="3"/>
    <n v="0"/>
    <n v="80618"/>
  </r>
  <r>
    <s v="https://www.snap.com/political-ads/asset/6df5e432b71f7da216158ba8a5e0c259d682f12b8718cf67123790a0fe30356a?mediaType=mp4"/>
    <s v="USD"/>
    <n v="25"/>
    <n v="24719"/>
    <s v="2019/07/25 19:46:20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25"/>
    <n v="218"/>
    <n v="1"/>
    <n v="24719"/>
  </r>
  <r>
    <s v="https://www.snap.com/political-ads/asset/a86a383adb631ac9d39e17f0f0cf5e9530739d30583abb712fcbb1106493e873?mediaType=png"/>
    <s v="USD"/>
    <n v="434"/>
    <n v="163177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1"/>
    <n v="434"/>
    <n v="27"/>
    <n v="0"/>
    <n v="163177"/>
  </r>
  <r>
    <s v="https://www.snap.com/political-ads/asset/94e841419fd99b223859be465b3a4b8fc9dd55d4277367867d93847df6394434?mediaType=mp4"/>
    <s v="GBP"/>
    <n v="8"/>
    <n v="4206"/>
    <s v="2019/11/26 00:03:0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4206"/>
  </r>
  <r>
    <s v="https://www.snap.com/political-ads/asset/372bea76a81da0fb7e87cf4af155bfab0a32aa97ed70600ae6f996bd2fb32182?mediaType=mp4"/>
    <s v="EUR"/>
    <n v="58"/>
    <n v="16979"/>
    <s v="2019/12/09 06:00:00Z"/>
    <s v="2019/12/15 22:30:00Z"/>
    <s v="Context Media"/>
    <m/>
    <s v="FolktandvÃ¥rden JÃ¶nkÃ¶pings LÃ¤n"/>
    <m/>
    <s v="23-24"/>
    <s v="sweden"/>
    <s v="Jonkopings Lan"/>
    <m/>
    <s v="Provided by Advertiser"/>
    <s v="sv"/>
    <d v="2019-12-09T00:00:00"/>
    <s v="2019/12/15"/>
    <s v="2019/12/15"/>
    <d v="2019-12-15T00:00:00"/>
    <n v="6"/>
    <x v="0"/>
    <n v="63.800000000000004"/>
    <n v="6"/>
    <n v="1"/>
    <n v="16979"/>
  </r>
  <r>
    <s v="https://www.snap.com/political-ads/asset/dd4c08355b3b23247ac8fc993d9972dc0409ae12167a711db2f4d0c2afda8761?mediaType=mp4"/>
    <s v="EUR"/>
    <n v="539"/>
    <n v="311465"/>
    <s v="2019/10/30 07:00:00Z"/>
    <s v="2019/11/06 22:59:59Z"/>
    <s v="Mindshare Norway AS "/>
    <m/>
    <s v="Norges RÃ¸de Kors"/>
    <m/>
    <s v="17-20"/>
    <s v="norway"/>
    <m/>
    <m/>
    <s v="Provided by Advertiser"/>
    <m/>
    <d v="2019-10-30T00:00:00"/>
    <s v="2019/11/06"/>
    <s v="2019/11/06"/>
    <d v="2019-11-06T00:00:00"/>
    <n v="7"/>
    <x v="0"/>
    <n v="592.90000000000009"/>
    <n v="7"/>
    <n v="1"/>
    <n v="311465"/>
  </r>
  <r>
    <s v="https://www.snap.com/political-ads/asset/97ea4193e8c94918246f7b24c88843ae3896f6064feb8070853a97e391b49776?mediaType=mp4"/>
    <s v="CAD"/>
    <n v="875"/>
    <n v="424824"/>
    <s v="2019/05/10 21:00:00Z"/>
    <s v="2019/06/01 03:59:59Z"/>
    <s v="Radiance Media"/>
    <m/>
    <s v="RSEQ"/>
    <m/>
    <s v="16-"/>
    <s v="canada"/>
    <s v="Quebec"/>
    <m/>
    <s v="Provided by Advertiser"/>
    <s v="fr"/>
    <d v="2019-05-10T00:00:00"/>
    <s v="2019/06/01"/>
    <s v="2019/06/01"/>
    <d v="2019-06-01T00:00:00"/>
    <n v="22"/>
    <x v="0"/>
    <n v="647.5"/>
    <n v="22"/>
    <n v="1"/>
    <n v="424824"/>
  </r>
  <r>
    <s v="https://www.snap.com/political-ads/asset/871a63ba0e575d1357c90a2b0d4e0ab1e4cd12fe3c93db5a6434a00df52c3738?mediaType=mp4"/>
    <s v="EUR"/>
    <n v="3"/>
    <n v="3435"/>
    <s v="2019/08/09 13:28:53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3.3000000000000003"/>
    <n v="203"/>
    <n v="1"/>
    <n v="3435"/>
  </r>
  <r>
    <s v="https://www.snap.com/political-ads/asset/a5a488a6d04cb3fde96ebd7075983e69c22a83859e57d34580121e19d6a91c38?mediaType=png"/>
    <s v="USD"/>
    <n v="607"/>
    <n v="276321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607"/>
    <n v="81"/>
    <n v="0"/>
    <n v="276321"/>
  </r>
  <r>
    <s v="https://www.snap.com/political-ads/asset/2c6dd76c1e8787e0f22bab0e31d909fb43dde6bea770cb03b910c74b24ef1a21?mediaType=mp4"/>
    <s v="EUR"/>
    <n v="186"/>
    <n v="88297"/>
    <s v="2019/10/28 10:30:00Z"/>
    <s v="2019/11/04 17:00:00Z"/>
    <s v="T/A Opt "/>
    <m/>
    <s v="Fagforbundet"/>
    <m/>
    <s v="25+"/>
    <s v="norway"/>
    <m/>
    <s v="Do-It-Yourselfers,Investors &amp; Entrepreneurs"/>
    <s v="Provided by Advertiser"/>
    <m/>
    <d v="2019-10-28T00:00:00"/>
    <s v="2019/11/04"/>
    <s v="2019/11/04"/>
    <d v="2019-11-04T00:00:00"/>
    <n v="7"/>
    <x v="0"/>
    <n v="204.60000000000002"/>
    <n v="7"/>
    <n v="1"/>
    <n v="88297"/>
  </r>
  <r>
    <s v="https://www.snap.com/political-ads/asset/5f2b923bde036306838d5d48d9473d13a846dc81fda227f83da0a4099ac5ea17?mediaType=mp4"/>
    <s v="EUR"/>
    <n v="4338"/>
    <n v="607781"/>
    <s v="2019/10/04 10:26:50Z"/>
    <m/>
    <s v="DNB Bank ASA"/>
    <m/>
    <s v="DNB"/>
    <m/>
    <s v="35+"/>
    <s v="norway"/>
    <m/>
    <m/>
    <s v="Provided by Advertiser"/>
    <m/>
    <d v="2019-10-04T00:00:00"/>
    <s v=""/>
    <s v="2020/02/28"/>
    <d v="2020-02-28T00:00:00"/>
    <n v="147"/>
    <x v="0"/>
    <n v="4771.8"/>
    <n v="147"/>
    <n v="1"/>
    <n v="607781"/>
  </r>
  <r>
    <s v="https://www.snap.com/political-ads/asset/2cd3e89ef402fc38c060c44ac829e04ab9f3b7781fea9c095469c8336978980d?mediaType=mp4"/>
    <s v="USD"/>
    <n v="3"/>
    <n v="1813"/>
    <s v="2019/12/02 09:15:45Z"/>
    <m/>
    <s v="liberteeshop.com"/>
    <m/>
    <s v="liberteeshop"/>
    <m/>
    <s v="16+"/>
    <s v="united states"/>
    <m/>
    <m/>
    <m/>
    <s v="en"/>
    <d v="2019-12-02T00:00:00"/>
    <s v=""/>
    <s v="2020/02/28"/>
    <d v="2020-02-28T00:00:00"/>
    <n v="88"/>
    <x v="0"/>
    <n v="3"/>
    <n v="88"/>
    <n v="1"/>
    <n v="1813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0c2bdc46c8d11a7c9c82ee12c48d3bd5463be3cecbbaa03f286e918ea91d8a40?mediaType=png"/>
    <s v="USD"/>
    <n v="108"/>
    <n v="71411"/>
    <s v="2019/05/24 04:00:06Z"/>
    <s v="2019/06/25 01:40:55Z"/>
    <s v="Southern Environmental Law Center"/>
    <m/>
    <s v="SELC"/>
    <m/>
    <m/>
    <s v="united states"/>
    <s v="South Carolina,North Carolina,Georgia,Virginia"/>
    <s v="Advocates &amp; Activists,Green Living Enthusiasts,Outdoor &amp; Nature Enthusiasts,Philanthropists,Eco-Conscious Shoppers,Home Movie Viewers (Documentary),TV Network Viewers (MSNBC),Nature &amp; Outdoor Destinations,Outdoorsy Destinations"/>
    <s v="Provided by Advertiser"/>
    <m/>
    <d v="2019-05-24T00:00:00"/>
    <s v="2019/06/25"/>
    <s v="2019/06/25"/>
    <d v="2019-06-25T00:00:00"/>
    <n v="32"/>
    <x v="1"/>
    <n v="108"/>
    <n v="32"/>
    <n v="0"/>
    <n v="71411"/>
  </r>
  <r>
    <s v="https://www.snap.com/political-ads/asset/c590fa697291625d830c9be4e4432bd5647e32188774461d0c2185657ee0b00c?mediaType=mp4"/>
    <s v="CAD"/>
    <n v="652"/>
    <n v="268423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482.48"/>
    <n v="448"/>
    <n v="1"/>
    <n v="268423"/>
  </r>
  <r>
    <s v="https://www.snap.com/political-ads/asset/6c36f0c547c73dbfb2639b3efda10d66c1ee3dee6a8c5d173957570e7250fcc8?mediaType=mp4"/>
    <s v="GBP"/>
    <n v="40"/>
    <n v="21210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51.6"/>
    <n v="26"/>
    <n v="1"/>
    <n v="21210"/>
  </r>
  <r>
    <s v="https://www.snap.com/political-ads/asset/e1d073c913ac4ece12829f117d3433b0ce21dc057153d521b921db7f471d8a5e?mediaType=jpg"/>
    <s v="USD"/>
    <n v="5350"/>
    <n v="1662128"/>
    <s v="2019/06/14 14:00:00Z"/>
    <s v="2019/06/26 00:59:00Z"/>
    <s v="Miller Advertising Agency, Inc."/>
    <m/>
    <s v="NYC Campaign Finance Board"/>
    <m/>
    <s v="18+"/>
    <s v="united states"/>
    <m/>
    <m/>
    <s v="Provided by Advertiser"/>
    <m/>
    <d v="2019-06-14T00:00:00"/>
    <s v="2019/06/26"/>
    <s v="2019/06/26"/>
    <d v="2019-06-26T00:00:00"/>
    <n v="12"/>
    <x v="2"/>
    <n v="5350"/>
    <n v="12"/>
    <n v="0"/>
    <n v="1662128"/>
  </r>
  <r>
    <s v="https://www.snap.com/political-ads/asset/de22967e2a120189f74c8a1f227aff8d5233cca70120f5c0e1cb7bc96b7132f4?mediaType=mp4"/>
    <s v="USD"/>
    <n v="4"/>
    <n v="2549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4"/>
    <n v="77"/>
    <n v="1"/>
    <n v="2549"/>
  </r>
  <r>
    <s v="https://www.snap.com/political-ads/asset/83bd8d59fdf4f700795293b4462eaad741352f379d67948b8c7a107123ad1ce6?mediaType=mp4"/>
    <s v="EUR"/>
    <n v="250"/>
    <n v="43578"/>
    <s v="2019/11/15 13:10:02Z"/>
    <s v="2019/12/24 22:59:59Z"/>
    <s v="All Rise Media AB"/>
    <s v="Cancerfonden - The Swedish Cancer Society"/>
    <s v="Cancerfonden"/>
    <m/>
    <s v="20+"/>
    <s v="sweden"/>
    <m/>
    <m/>
    <m/>
    <m/>
    <d v="2019-11-15T00:00:00"/>
    <s v="2019/12/24"/>
    <s v="2019/12/24"/>
    <d v="2019-12-24T00:00:00"/>
    <n v="39"/>
    <x v="0"/>
    <n v="275"/>
    <n v="39"/>
    <n v="1"/>
    <n v="43578"/>
  </r>
  <r>
    <s v="https://www.snap.com/political-ads/asset/76f886730c80b1d2762250f284c45f3b91ced7401bde15957152b1846ef9e0dc?mediaType=mp4"/>
    <s v="USD"/>
    <n v="75"/>
    <n v="44179"/>
    <s v="2019/04/25 08:00:57Z"/>
    <s v="2019/05/17 07:17:25Z"/>
    <s v="Synlighet AS"/>
    <m/>
    <s v="KjÃ¸nnsvorter.no"/>
    <m/>
    <s v="18-20"/>
    <s v="norway"/>
    <m/>
    <s v="Clubbers &amp; Party People,Collegiates,Concert &amp; Festival Goers,Dance &amp; Electronic Music Fans,High Schoolers,Travel Enthusiasts,Wellness &amp; Healthy Lifestyle"/>
    <s v="Provided by Advertiser"/>
    <m/>
    <d v="2019-04-25T00:00:00"/>
    <s v="2019/05/17"/>
    <s v="2019/05/17"/>
    <d v="2019-05-17T00:00:00"/>
    <n v="22"/>
    <x v="0"/>
    <n v="75"/>
    <n v="22"/>
    <n v="1"/>
    <n v="44179"/>
  </r>
  <r>
    <s v="https://www.snap.com/political-ads/asset/cf786df6d8d1f21efd662cf03ab271ebb48afd385ea8ed5789734a57a22be541?mediaType=mov"/>
    <s v="USD"/>
    <n v="118706"/>
    <n v="50044571"/>
    <s v="2019/09/03 18:00:00Z"/>
    <s v="2019/11/05 04:59:59Z"/>
    <s v="R/GA"/>
    <m/>
    <s v="Planned Parenthood"/>
    <m/>
    <s v="17-"/>
    <s v="united states"/>
    <m/>
    <m/>
    <s v="Provided by Advertiser"/>
    <m/>
    <d v="2019-09-03T00:00:00"/>
    <s v="2019/11/05"/>
    <s v="2019/11/05"/>
    <d v="2019-11-05T00:00:00"/>
    <n v="63"/>
    <x v="3"/>
    <n v="118706"/>
    <n v="63"/>
    <n v="0"/>
    <n v="50044571"/>
  </r>
  <r>
    <s v="https://www.snap.com/political-ads/asset/05823b24874548aceb42e183db54a64c5c75b69d2d395bf82e232cd3b303423c?mediaType=mp4"/>
    <s v="USD"/>
    <n v="523"/>
    <n v="138667"/>
    <s v="2019/07/25 19:46:29Z"/>
    <m/>
    <s v="Realtime Media"/>
    <m/>
    <s v="Trump MAGA Committee"/>
    <m/>
    <s v="35++"/>
    <s v="united states"/>
    <m/>
    <m/>
    <m/>
    <m/>
    <d v="2019-07-25T00:00:00"/>
    <s v=""/>
    <s v="2020/02/28"/>
    <d v="2020-02-28T00:00:00"/>
    <n v="218"/>
    <x v="0"/>
    <n v="523"/>
    <n v="218"/>
    <n v="1"/>
    <n v="138667"/>
  </r>
  <r>
    <s v="https://www.snap.com/political-ads/asset/607dc6abfd9f38b588b624dd4743d772d3b540e7f7d700cf247dcb4b47193096?mediaType=mp4"/>
    <s v="EUR"/>
    <n v="54"/>
    <n v="25028"/>
    <s v="2019/10/28 10:30:00Z"/>
    <s v="2019/11/04 17:00:00Z"/>
    <s v="T/A Opt "/>
    <m/>
    <s v="Fagforbundet"/>
    <m/>
    <s v="25+"/>
    <s v="norway"/>
    <m/>
    <s v="Do-It-Yourselfers,Investors &amp; Entrepreneurs"/>
    <s v="Provided by Advertiser"/>
    <m/>
    <d v="2019-10-28T00:00:00"/>
    <s v="2019/11/04"/>
    <s v="2019/11/04"/>
    <d v="2019-11-04T00:00:00"/>
    <n v="7"/>
    <x v="0"/>
    <n v="59.400000000000006"/>
    <n v="7"/>
    <n v="1"/>
    <n v="25028"/>
  </r>
  <r>
    <s v="https://www.snap.com/political-ads/asset/aaf11eace8e880ccbcc35063d6b646d3786a0e5af945ba87c372631d3ab7f7cd?mediaType=png"/>
    <s v="EUR"/>
    <n v="15"/>
    <n v="2866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6.5"/>
    <n v="6"/>
    <n v="0"/>
    <n v="2866"/>
  </r>
  <r>
    <s v="https://www.snap.com/political-ads/asset/533cb1c3237ce9ef5f9097a7700aea01703722b3a545fdf5beccff4f8256bcdb?mediaType=mov"/>
    <s v="USD"/>
    <n v="957"/>
    <n v="411820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3"/>
    <n v="957"/>
    <n v="21"/>
    <n v="0"/>
    <n v="411820"/>
  </r>
  <r>
    <s v="https://www.snap.com/political-ads/asset/4e330954137e6516bb2a05d34e22203105b2e39587505e59edfed59cd864c451?mediaType=png"/>
    <s v="USD"/>
    <n v="57"/>
    <n v="18112"/>
    <s v="2019/08/23 22:43:53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57"/>
    <n v="8"/>
    <n v="0"/>
    <n v="18112"/>
  </r>
  <r>
    <s v="https://www.snap.com/political-ads/asset/5bf7c532d5900cab6273aa8784493f4a202921725ba2ad293555483fbc02f2b1?mediaType=mp4"/>
    <s v="EUR"/>
    <n v="8"/>
    <n v="1373"/>
    <s v="2019/09/02 14:29:05Z"/>
    <s v="2019/09/07 13:10:04Z"/>
    <s v="Picapoint Studio AS"/>
    <m/>
    <s v="BjÃ¸rnafjorden FrP"/>
    <m/>
    <s v="17-25"/>
    <s v="norway"/>
    <m/>
    <m/>
    <s v="Provided by Advertiser"/>
    <m/>
    <d v="2019-09-02T00:00:00"/>
    <s v="2019/09/07"/>
    <s v="2019/09/07"/>
    <d v="2019-09-07T00:00:00"/>
    <n v="5"/>
    <x v="0"/>
    <n v="8.8000000000000007"/>
    <n v="5"/>
    <n v="1"/>
    <n v="1373"/>
  </r>
  <r>
    <s v="https://www.snap.com/political-ads/asset/8d4e8608b82304adc8c28b10d923916b41799c6c7f89f02bb180b1309d9194e8?mediaType=mp4"/>
    <s v="GBP"/>
    <n v="1068"/>
    <n v="812189"/>
    <s v="2019/08/17 12:03:10Z"/>
    <s v="2019/09/09 18:03:10Z"/>
    <s v="Arbeiderpartiet i Bergen"/>
    <m/>
    <s v="Vestland Arbeidarparti"/>
    <m/>
    <m/>
    <s v="norway"/>
    <m/>
    <m/>
    <s v="Provided by Advertiser"/>
    <m/>
    <d v="2019-08-17T00:00:00"/>
    <s v="2019/09/09"/>
    <s v="2019/09/09"/>
    <d v="2019-09-09T00:00:00"/>
    <n v="23"/>
    <x v="0"/>
    <n v="1377.72"/>
    <n v="23"/>
    <n v="1"/>
    <n v="812189"/>
  </r>
  <r>
    <s v="https://www.snap.com/political-ads/asset/a1d0ac1a37b9644a3b32ce9bea7c3e4ddc091ea5e5e73af338d168cac80eaff8?mediaType=mp4;https://www.snap.com/political-ads/asset/2572f4242a5806146af4a0040c31183bc4ca44cb32f02733abbc9164b1d999c0?mediaType=mp4;https://www.snap.com/political-ads/asset/9e2f870e00fa9c0a61a7d5817ed7f2f98cb1d6e3f1aa636c0edce1ca3968cf21?mediaType=mp4;https://www.snap.com/political-ads/asset/a1ac9b7a24e4b6397d315822c7dd8d69d4f447b2f85ee37fb15794b0084a3e8a?mediaType=mp4"/>
    <s v="USD"/>
    <n v="154"/>
    <n v="275926"/>
    <s v="2019/12/07 18:57:50Z"/>
    <s v="2019/12/15 18:57:50Z"/>
    <s v="Huddled Masses"/>
    <m/>
    <s v="Rise Above Colorado"/>
    <m/>
    <s v="17-"/>
    <s v="united states"/>
    <s v="Colorado"/>
    <m/>
    <s v="Provided by Advertiser"/>
    <s v="en"/>
    <d v="2019-12-07T00:00:00"/>
    <s v="2019/12/15"/>
    <s v="2019/12/15"/>
    <d v="2019-12-15T00:00:00"/>
    <n v="8"/>
    <x v="0"/>
    <n v="154"/>
    <n v="8"/>
    <n v="1"/>
    <n v="275926"/>
  </r>
  <r>
    <s v="https://www.snap.com/political-ads/asset/3e0a853f29d821e648570ba168bd4b621f404d4c5942641256272484f7d4eb21?mediaType=mp4"/>
    <s v="USD"/>
    <n v="0"/>
    <n v="1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3"/>
  </r>
  <r>
    <s v="https://www.snap.com/political-ads/asset/c57a8046b341184e2205368e17a852c12bdfa1d14d234355d5613f42dc4dec1a?mediaType=mp4"/>
    <s v="USD"/>
    <n v="1179"/>
    <n v="373113"/>
    <s v="2019/03/01 18:15:07Z"/>
    <s v="2019/03/18 20:15:10Z"/>
    <s v="Blueprint Interactive"/>
    <m/>
    <s v="ACT NOW ON CLIMATE"/>
    <m/>
    <s v="18+"/>
    <s v="united states"/>
    <m/>
    <s v="Green Living Enthusiasts"/>
    <s v="Provided by Advertiser"/>
    <s v="en"/>
    <d v="2019-03-01T00:00:00"/>
    <s v="2019/03/18"/>
    <s v="2019/03/18"/>
    <d v="2019-03-18T00:00:00"/>
    <n v="17"/>
    <x v="0"/>
    <n v="1179"/>
    <n v="17"/>
    <n v="1"/>
    <n v="373113"/>
  </r>
  <r>
    <s v="https://www.snap.com/political-ads/asset/ad926b2159f694ef1f66d92890856e302253f2556ff12897e66b146b8eaf915f?mediaType=png"/>
    <s v="EUR"/>
    <n v="17"/>
    <n v="3291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8.700000000000003"/>
    <n v="6"/>
    <n v="0"/>
    <n v="3291"/>
  </r>
  <r>
    <s v="https://www.snap.com/political-ads/asset/358911af5e720f0c2ce1fa07821abd644a477994186020c297dd24b51606c6d6?mediaType=jpg"/>
    <s v="GBP"/>
    <n v="158"/>
    <n v="137536"/>
    <s v="2019/11/25 11:18:27Z"/>
    <m/>
    <s v="Independent News and Media Limited"/>
    <m/>
    <s v="Independent News and Media Ltd"/>
    <m/>
    <m/>
    <s v="united kingdom"/>
    <m/>
    <s v="Political News Watchers"/>
    <s v="Provided by Advertiser"/>
    <m/>
    <d v="2019-11-25T00:00:00"/>
    <s v=""/>
    <s v="2020/02/28"/>
    <d v="2020-02-28T00:00:00"/>
    <n v="95"/>
    <x v="2"/>
    <n v="203.82"/>
    <n v="95"/>
    <n v="0"/>
    <n v="137536"/>
  </r>
  <r>
    <s v="https://www.snap.com/political-ads/asset/80a9bf8f1bd03192752f924648dd76f16d10cfa34b4221ed467316a6133abfc7?mediaType=png"/>
    <s v="EUR"/>
    <n v="71"/>
    <n v="27831"/>
    <s v="2019/06/02 05:00:00Z"/>
    <s v="2019/06/05 18:00:00Z"/>
    <s v="Alternativets Unge"/>
    <m/>
    <s v="Alternativets Unge"/>
    <m/>
    <s v="18-30"/>
    <s v="denmark"/>
    <m/>
    <m/>
    <s v="Provided by Advertiser"/>
    <s v="da"/>
    <d v="2019-06-02T00:00:00"/>
    <s v="2019/06/05"/>
    <s v="2019/06/05"/>
    <d v="2019-06-05T00:00:00"/>
    <n v="3"/>
    <x v="1"/>
    <n v="78.100000000000009"/>
    <n v="3"/>
    <n v="0"/>
    <n v="27831"/>
  </r>
  <r>
    <s v="https://www.snap.com/political-ads/asset/cd7ad69c122ce79f3eea0b785c40243b5ec033f1ec844a502b0713169579927d?mediaType=mp4"/>
    <s v="EUR"/>
    <n v="103"/>
    <n v="37954"/>
    <s v="2019/11/10 23:00:00Z"/>
    <s v="2019/11/24 22:59:00Z"/>
    <s v="Red Performance AS"/>
    <m/>
    <s v="SOS-barnebyer"/>
    <m/>
    <s v="30+"/>
    <s v="norway"/>
    <m/>
    <m/>
    <s v="Provided by Advertiser"/>
    <m/>
    <d v="2019-11-10T00:00:00"/>
    <s v="2019/11/24"/>
    <s v="2019/11/24"/>
    <d v="2019-11-24T00:00:00"/>
    <n v="14"/>
    <x v="0"/>
    <n v="113.30000000000001"/>
    <n v="14"/>
    <n v="1"/>
    <n v="37954"/>
  </r>
  <r>
    <s v="https://www.snap.com/political-ads/asset/87c87c4bcf9e93881271075ae263ba5f173b13eaebc6dda567afa89b06fa8877?mediaType=mp4"/>
    <s v="GBP"/>
    <n v="15"/>
    <n v="8028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19.350000000000001"/>
    <n v="26"/>
    <n v="1"/>
    <n v="8028"/>
  </r>
  <r>
    <s v="https://www.snap.com/political-ads/asset/5c2cb63a25c66220d84ee15127aac30eb979372400d22a1abd9fd792541ac05a?mediaType=mp4"/>
    <s v="EUR"/>
    <n v="192"/>
    <n v="115409"/>
    <s v="2019/01/17 13:00:00Z"/>
    <s v="2019/01/21 22:59:59Z"/>
    <s v="vzw OSP"/>
    <m/>
    <s v="sp.a"/>
    <m/>
    <s v="18-34"/>
    <s v="belgium"/>
    <m/>
    <m/>
    <s v="Provided by Advertiser"/>
    <s v="nl,en"/>
    <d v="2019-01-17T00:00:00"/>
    <s v="2019/01/21"/>
    <s v="2019/01/21"/>
    <d v="2019-01-21T00:00:00"/>
    <n v="4"/>
    <x v="0"/>
    <n v="211.20000000000002"/>
    <n v="4"/>
    <n v="1"/>
    <n v="115409"/>
  </r>
  <r>
    <s v="https://www.snap.com/political-ads/asset/69023fc90bde41590e4fd087b5f127043cf34764de9684954ea1357c32a15d41?mediaType=mov"/>
    <s v="CAD"/>
    <n v="476"/>
    <n v="181861"/>
    <s v="2019/08/01 21:50:20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3"/>
    <n v="352.24"/>
    <n v="7"/>
    <n v="0"/>
    <n v="181861"/>
  </r>
  <r>
    <s v="https://www.snap.com/political-ads/asset/17833f361829967d281e1ab2a7ce2aecc37be109af06abbbdc0aa59ec6cf6749?mediaType=png"/>
    <s v="USD"/>
    <n v="327"/>
    <n v="162079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327"/>
    <n v="81"/>
    <n v="0"/>
    <n v="162079"/>
  </r>
  <r>
    <s v="https://www.snap.com/political-ads/asset/5b32f978d0d0814569f59844664750e651a129b16d87ca8f8fe807a71f38a9f0?mediaType=mp4"/>
    <s v="GBP"/>
    <n v="600"/>
    <n v="360399"/>
    <s v="2019/12/11 00:01:00Z"/>
    <s v="2019/12/11 23:59:59Z"/>
    <s v="Vote For Your Future"/>
    <s v="General Election"/>
    <s v="Vote For Your Future"/>
    <m/>
    <s v="25-34"/>
    <s v="united kingdom"/>
    <m/>
    <s v="Advocates &amp; Activists,Collegiates,Hipsters &amp; Trendsetters,Investors &amp; Entrepreneurs,News Watchers,Philanthropists"/>
    <s v="Provided by Advertiser"/>
    <m/>
    <d v="2019-12-11T00:00:00"/>
    <s v="2019/12/11"/>
    <s v="2019/12/11"/>
    <d v="2019-12-11T00:00:00"/>
    <n v="0"/>
    <x v="0"/>
    <n v="774"/>
    <n v="1"/>
    <n v="1"/>
    <n v="360399"/>
  </r>
  <r>
    <s v="https://www.snap.com/political-ads/asset/8d1ef44fac3336e35a7135dd7b52a1296f941ca370bc0bcfd7cf8e5f50bd363a?mediaType=jpg"/>
    <s v="EUR"/>
    <n v="1500"/>
    <n v="1116197"/>
    <s v="2019/09/16 08:00:00Z"/>
    <s v="2019/09/22 20:00:00Z"/>
    <s v="Toinen PHD"/>
    <m/>
    <s v="SPR"/>
    <s v="FEMALE"/>
    <s v="15-30"/>
    <s v="finland"/>
    <m/>
    <m/>
    <s v="Provided by Advertiser"/>
    <s v="fi"/>
    <d v="2019-09-16T00:00:00"/>
    <s v="2019/09/22"/>
    <s v="2019/09/22"/>
    <d v="2019-09-22T00:00:00"/>
    <n v="6"/>
    <x v="2"/>
    <n v="1650.0000000000002"/>
    <n v="6"/>
    <n v="0"/>
    <n v="1116197"/>
  </r>
  <r>
    <s v="https://www.snap.com/political-ads/asset/9633f2b4a6fb9d686f7575683dc52e9e7b37900f7567f3e14b5a88bf100f4ce6?mediaType=mp4"/>
    <s v="CAD"/>
    <n v="747"/>
    <n v="308409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552.78"/>
    <n v="448"/>
    <n v="1"/>
    <n v="308409"/>
  </r>
  <r>
    <s v="https://www.snap.com/political-ads/asset/2dc53b44c6360d3dfdb04aab630fa692b469e25ef7d4abe5b9ae8c7f8afa2076?mediaType=png"/>
    <s v="USD"/>
    <n v="1371"/>
    <n v="172707"/>
    <s v="2019/05/23 18:16:36Z"/>
    <s v="2019/08/01 03:02:39Z"/>
    <s v="Warren for President"/>
    <m/>
    <s v="Warren for President"/>
    <m/>
    <s v="25+"/>
    <s v="united states"/>
    <m/>
    <s v="Political News Watchers"/>
    <m/>
    <s v="en"/>
    <d v="2019-05-23T00:00:00"/>
    <s v="2019/08/01"/>
    <s v="2019/08/01"/>
    <d v="2019-08-01T00:00:00"/>
    <n v="70"/>
    <x v="1"/>
    <n v="1371"/>
    <n v="70"/>
    <n v="0"/>
    <n v="172707"/>
  </r>
  <r>
    <s v="https://www.snap.com/political-ads/asset/5f95ad6ec84a9312be13ce48743307a4b7976694968690938ed9337872a3efa4?mediaType=mp4"/>
    <s v="USD"/>
    <n v="36"/>
    <n v="13061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0"/>
    <n v="36"/>
    <n v="23"/>
    <n v="1"/>
    <n v="13061"/>
  </r>
  <r>
    <s v="https://www.snap.com/political-ads/asset/0ef2dcf2580eafe70a0be48b76dd12d0340b80d5623825e5e6acfde54aff9a44?mediaType=mp4"/>
    <s v="USD"/>
    <n v="4"/>
    <n v="2100"/>
    <s v="2019/12/02 09:15:45Z"/>
    <m/>
    <s v="liberteeshop.com"/>
    <m/>
    <s v="liberteeshop"/>
    <m/>
    <s v="16+"/>
    <s v="united states"/>
    <m/>
    <m/>
    <m/>
    <s v="en"/>
    <d v="2019-12-02T00:00:00"/>
    <s v=""/>
    <s v="2020/02/28"/>
    <d v="2020-02-28T00:00:00"/>
    <n v="88"/>
    <x v="0"/>
    <n v="4"/>
    <n v="88"/>
    <n v="1"/>
    <n v="2100"/>
  </r>
  <r>
    <s v="https://www.snap.com/political-ads/asset/76f886730c80b1d2762250f284c45f3b91ced7401bde15957152b1846ef9e0dc?mediaType=mp4"/>
    <s v="USD"/>
    <n v="56"/>
    <n v="33065"/>
    <s v="2019/04/25 11:25:20Z"/>
    <s v="2019/05/17 07:17:25Z"/>
    <s v="Synlighet AS"/>
    <m/>
    <s v="KjÃ¸nnsvorter.no"/>
    <m/>
    <s v="18-20"/>
    <s v="norway"/>
    <m/>
    <m/>
    <s v="Provided by Advertiser"/>
    <m/>
    <d v="2019-04-25T00:00:00"/>
    <s v="2019/05/17"/>
    <s v="2019/05/17"/>
    <d v="2019-05-17T00:00:00"/>
    <n v="22"/>
    <x v="0"/>
    <n v="56"/>
    <n v="22"/>
    <n v="1"/>
    <n v="33065"/>
  </r>
  <r>
    <s v="https://www.snap.com/political-ads/asset/ccade9474ae8863f6aabc61414d46d15fe204f33112070ff7605dc2401c1dc92?mediaType=mp4"/>
    <s v="USD"/>
    <n v="1"/>
    <n v="2782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1"/>
    <n v="110"/>
    <n v="1"/>
    <n v="2782"/>
  </r>
  <r>
    <s v="https://www.snap.com/political-ads/asset/2a1b4de75737e11092e8a4134391a5c23b3140761eacc054fc444a4ecebd6715?mediaType=jpg"/>
    <s v="USD"/>
    <n v="157"/>
    <n v="64764"/>
    <s v="2019/02/12 02:41:37Z"/>
    <s v="2019/02/27 00:00:00Z"/>
    <s v="Central States Media"/>
    <m/>
    <s v="Friends of Sid Ruckriegel"/>
    <m/>
    <s v="25+"/>
    <s v="united states"/>
    <m/>
    <m/>
    <s v="Provided by Advertiser"/>
    <m/>
    <d v="2019-02-12T00:00:00"/>
    <s v="2019/02/27"/>
    <s v="2019/02/27"/>
    <d v="2019-02-27T00:00:00"/>
    <n v="15"/>
    <x v="2"/>
    <n v="157"/>
    <n v="15"/>
    <n v="0"/>
    <n v="64764"/>
  </r>
  <r>
    <s v="https://www.snap.com/political-ads/asset/3b7dd66009f05badaa4c729bd7f7e65c1db5fa0874f6e27773aeb2120d4ebdfa?mediaType=mp4"/>
    <s v="USD"/>
    <n v="1801"/>
    <n v="1840772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1801"/>
    <n v="30"/>
    <n v="1"/>
    <n v="1840772"/>
  </r>
  <r>
    <s v="https://www.snap.com/political-ads/asset/0f1fcf02663eb49b59cb737bea6f71a9b07bf6263fa2c6533ad9ad8274726ecc?mediaType=mp4"/>
    <s v="USD"/>
    <n v="9"/>
    <n v="3274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9"/>
    <n v="29"/>
    <n v="1"/>
    <n v="3274"/>
  </r>
  <r>
    <s v="https://www.snap.com/political-ads/asset/64bab9624ce248525bbb225f58eb04191b812910e3799c25c88722197f206fd5?mediaType=png"/>
    <s v="USD"/>
    <n v="47"/>
    <n v="16546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7"/>
    <n v="177"/>
    <n v="0"/>
    <n v="16546"/>
  </r>
  <r>
    <s v="https://www.snap.com/political-ads/asset/7ef3b4a4afddc3da622bceeab11b0b14c4698449758f503e286bf5856b112f8b?mediaType=mp4"/>
    <s v="GBP"/>
    <n v="28"/>
    <n v="9522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36.120000000000005"/>
    <n v="3"/>
    <n v="1"/>
    <n v="9522"/>
  </r>
  <r>
    <s v="https://www.snap.com/political-ads/asset/8d4e8608b82304adc8c28b10d923916b41799c6c7f89f02bb180b1309d9194e8?mediaType=mp4"/>
    <s v="GBP"/>
    <n v="1235"/>
    <n v="832599"/>
    <s v="2019/08/17 12:05:14Z"/>
    <s v="2019/09/09 17:05:14Z"/>
    <s v="Arbeiderpartiet i Bergen"/>
    <m/>
    <s v="Vestland Arbeidarparti"/>
    <m/>
    <m/>
    <s v="norway"/>
    <s v="Sogn Og Fjordane,Hordaland"/>
    <m/>
    <s v="Provided by Advertiser"/>
    <m/>
    <d v="2019-08-17T00:00:00"/>
    <s v="2019/09/09"/>
    <s v="2019/09/09"/>
    <d v="2019-09-09T00:00:00"/>
    <n v="23"/>
    <x v="0"/>
    <n v="1593.15"/>
    <n v="23"/>
    <n v="1"/>
    <n v="832599"/>
  </r>
  <r>
    <s v="https://www.snap.com/political-ads/asset/ccade9474ae8863f6aabc61414d46d15fe204f33112070ff7605dc2401c1dc92?mediaType=mp4"/>
    <s v="USD"/>
    <n v="6"/>
    <n v="5523"/>
    <s v="2019/11/15 11:13:33Z"/>
    <m/>
    <s v="liberteeshop.com"/>
    <m/>
    <s v="liberteeshop"/>
    <m/>
    <s v="18+"/>
    <s v="united states"/>
    <s v="Alabama,Alaska,Idaho,Kansas,Nebraska,North Dakota,Oklahoma,South Dakota,Utah,Wyoming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6"/>
    <n v="105"/>
    <n v="1"/>
    <n v="5523"/>
  </r>
  <r>
    <s v="https://www.snap.com/political-ads/asset/90dfe3af1ca5b92b25445726dd375dcdd50313198bd36f7a0aac4f7074f149b4?mediaType=mp4"/>
    <s v="GBP"/>
    <n v="28"/>
    <n v="12855"/>
    <s v="2019/11/25 00:00:0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6.120000000000005"/>
    <n v="1"/>
    <n v="1"/>
    <n v="12855"/>
  </r>
  <r>
    <s v="https://www.snap.com/political-ads/asset/ef405794c6f8bb9195b5239360ac6c2d57c84503b7dd62477326220989431646?mediaType=mp4"/>
    <s v="GBP"/>
    <n v="0"/>
    <n v="182"/>
    <s v="2019/12/09 23:18:00Z"/>
    <s v="2019/12/12 23:18:00Z"/>
    <s v="Vikki Slade GE Campaign 2019"/>
    <m/>
    <s v="MDNP Liberal Democrats"/>
    <m/>
    <m/>
    <s v="united kingdom"/>
    <m/>
    <m/>
    <s v="Provided by Advertiser"/>
    <m/>
    <d v="2019-12-09T00:00:00"/>
    <s v="2019/12/12"/>
    <s v="2019/12/12"/>
    <d v="2019-12-12T00:00:00"/>
    <n v="3"/>
    <x v="0"/>
    <n v="0"/>
    <n v="3"/>
    <n v="1"/>
    <n v="182"/>
  </r>
  <r>
    <s v="https://www.snap.com/political-ads/asset/79863332b28acd4c06489763c31946a4f54aeb312d137562e3ff28b37a9baa29?mediaType=mp4"/>
    <s v="EUR"/>
    <n v="317"/>
    <n v="46078"/>
    <s v="2019/12/02 06:00:00Z"/>
    <s v="2019/12/22 22:59:00Z"/>
    <s v="Red Performance AS"/>
    <m/>
    <s v="SOS-barnebyer"/>
    <m/>
    <s v="30+"/>
    <s v="norway"/>
    <m/>
    <m/>
    <s v="Provided by Advertiser"/>
    <m/>
    <d v="2019-12-02T00:00:00"/>
    <s v="2019/12/22"/>
    <s v="2019/12/22"/>
    <d v="2019-12-22T00:00:00"/>
    <n v="20"/>
    <x v="0"/>
    <n v="348.70000000000005"/>
    <n v="20"/>
    <n v="1"/>
    <n v="46078"/>
  </r>
  <r>
    <s v="https://www.snap.com/political-ads/asset/fee78f3fc9cf83f4fbf651e67340b397ca3c2a90fb8aa8b4e73ed491432ddba1?mediaType=mp4"/>
    <s v="AUD"/>
    <n v="460"/>
    <n v="106781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299"/>
    <n v="2"/>
    <n v="1"/>
    <n v="106781"/>
  </r>
  <r>
    <s v="https://www.snap.com/political-ads/asset/5b4820bfefc085c483adfed1d4d1efd9f9120c8bd8200002bf41804ee4b364b1?mediaType=mp4"/>
    <s v="EUR"/>
    <n v="41"/>
    <n v="39673"/>
    <s v="2019/04/21 19:48:01Z"/>
    <s v="2019/05/26 11:33:16Z"/>
    <s v="Marc Lejeune Ã‰lections"/>
    <m/>
    <s v="Marc Lejeune"/>
    <m/>
    <s v="18+"/>
    <s v="belgium"/>
    <m/>
    <m/>
    <s v="Provided by Advertiser"/>
    <m/>
    <d v="2019-04-21T00:00:00"/>
    <s v="2019/05/26"/>
    <s v="2019/05/26"/>
    <d v="2019-05-26T00:00:00"/>
    <n v="35"/>
    <x v="0"/>
    <n v="45.1"/>
    <n v="35"/>
    <n v="1"/>
    <n v="39673"/>
  </r>
  <r>
    <s v="https://www.snap.com/political-ads/asset/8f86ca20ed407ac89192e53877bd3394699b21bd3a29e7130e37f350f925e392?mediaType=png"/>
    <s v="EUR"/>
    <n v="45"/>
    <n v="36561"/>
    <s v="2019/09/04 12:53:16Z"/>
    <m/>
    <s v="International Fund for Animal Welfare"/>
    <m/>
    <s v="ifaw"/>
    <m/>
    <s v="18+"/>
    <s v="netherlands"/>
    <s v="Noord - Holland"/>
    <m/>
    <s v="Provided by Advertiser"/>
    <s v="nl"/>
    <d v="2019-09-04T00:00:00"/>
    <s v=""/>
    <s v="2020/02/28"/>
    <d v="2020-02-28T00:00:00"/>
    <n v="177"/>
    <x v="1"/>
    <n v="49.500000000000007"/>
    <n v="177"/>
    <n v="0"/>
    <n v="36561"/>
  </r>
  <r>
    <s v="https://www.snap.com/political-ads/asset/c3b93f771c01170bc1c3652e698daba3d28920aa268fdb48f15f0da8830cd2a9?mediaType=mov"/>
    <s v="USD"/>
    <n v="311"/>
    <n v="183699"/>
    <s v="2019/09/03 18:00:00Z"/>
    <s v="2019/11/05 04:59:59Z"/>
    <s v="R/GA"/>
    <m/>
    <s v="Planned Parenthood"/>
    <m/>
    <s v="17-"/>
    <s v="united states"/>
    <m/>
    <m/>
    <s v="Provided by Advertiser"/>
    <m/>
    <d v="2019-09-03T00:00:00"/>
    <s v="2019/11/05"/>
    <s v="2019/11/05"/>
    <d v="2019-11-05T00:00:00"/>
    <n v="63"/>
    <x v="3"/>
    <n v="311"/>
    <n v="63"/>
    <n v="0"/>
    <n v="183699"/>
  </r>
  <r>
    <s v="https://www.snap.com/political-ads/asset/7d1fca8920bff1f70161641cb14c59e275fc64556cff5fd54b82665dfe5887b9?mediaType=mp4"/>
    <s v="USD"/>
    <n v="268"/>
    <n v="22674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268"/>
    <n v="162"/>
    <n v="1"/>
    <n v="22674"/>
  </r>
  <r>
    <s v="https://www.snap.com/political-ads/asset/331075f173e8fc43d6df7afdf95a24b9d196d7377ce91f73d4d1e1a03cb68d94?mediaType=png"/>
    <s v="USD"/>
    <n v="438"/>
    <n v="58643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438"/>
    <n v="20"/>
    <n v="0"/>
    <n v="58643"/>
  </r>
  <r>
    <s v="https://www.snap.com/political-ads/asset/e1ecb42f82521e775b5250787aa96dee79bd08a4199cbac55841f3e8e9862d23?mediaType=mp4"/>
    <s v="GBP"/>
    <n v="7"/>
    <n v="3721"/>
    <s v="2019/11/26 00:44:2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3721"/>
  </r>
  <r>
    <s v="https://www.snap.com/political-ads/asset/94e841419fd99b223859be465b3a4b8fc9dd55d4277367867d93847df6394434?mediaType=mp4"/>
    <s v="GBP"/>
    <n v="7"/>
    <n v="4179"/>
    <s v="2019/11/26 00:25:3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4179"/>
  </r>
  <r>
    <s v="https://www.snap.com/political-ads/asset/94e841419fd99b223859be465b3a4b8fc9dd55d4277367867d93847df6394434?mediaType=mp4"/>
    <s v="GBP"/>
    <n v="29"/>
    <n v="12606"/>
    <s v="2019/11/26 00:02:4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37.410000000000004"/>
    <n v="1"/>
    <n v="1"/>
    <n v="12606"/>
  </r>
  <r>
    <s v="https://www.snap.com/political-ads/asset/119fb4d42dd5e08ecc32c5fb22bdc4bc68d7263c2158fe41ea2f758be669df8c?mediaType=mp4"/>
    <s v="USD"/>
    <n v="81"/>
    <n v="7481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81"/>
    <n v="162"/>
    <n v="1"/>
    <n v="7481"/>
  </r>
  <r>
    <s v="https://www.snap.com/political-ads/asset/78ba715341163d5476ce3686e0b1775b8879427751a15d503c4c7ddee60cb0a9?mediaType=mov"/>
    <s v="USD"/>
    <n v="22"/>
    <n v="11166"/>
    <s v="2019/07/03 06:07:00Z"/>
    <m/>
    <s v="liberteeshop.com"/>
    <m/>
    <s v="liberteeshop"/>
    <m/>
    <m/>
    <s v="united states"/>
    <m/>
    <m/>
    <m/>
    <m/>
    <d v="2019-07-03T00:00:00"/>
    <s v=""/>
    <s v="2020/02/28"/>
    <d v="2020-02-28T00:00:00"/>
    <n v="240"/>
    <x v="3"/>
    <n v="22"/>
    <n v="240"/>
    <n v="0"/>
    <n v="11166"/>
  </r>
  <r>
    <s v="https://www.snap.com/political-ads/asset/4544592d8952ce01d50943f5008ce9e4cb9dd088dde691ff5de3ec5bcaee9c77?mediaType=mp4"/>
    <s v="USD"/>
    <n v="451"/>
    <n v="569607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51"/>
    <n v="164"/>
    <n v="1"/>
    <n v="569607"/>
  </r>
  <r>
    <s v="https://www.snap.com/political-ads/asset/d37d539d02b161bfd0858aa63f47be77e249c48d626d8a4e1a5ac512f552da76?mediaType=mp4"/>
    <s v="GBP"/>
    <n v="92"/>
    <n v="44425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118.68"/>
    <n v="26"/>
    <n v="1"/>
    <n v="44425"/>
  </r>
  <r>
    <s v="https://www.snap.com/political-ads/asset/f81976c4ebd8d1cda03a8a6e59b3d96b584124c6e728e408cc2355fab11cb621?mediaType=mp4"/>
    <s v="AUD"/>
    <n v="300"/>
    <n v="144190"/>
    <s v="2019/04/03 01:00:00Z"/>
    <s v="2019/04/09 11:03:21Z"/>
    <s v="Department of Child Safety, Youth and Women"/>
    <m/>
    <s v="Dept Child Safety, Youth &amp; Women"/>
    <m/>
    <s v="25-"/>
    <s v="australia"/>
    <s v="Queensland"/>
    <m/>
    <s v="Provided by Advertiser"/>
    <m/>
    <d v="2019-04-03T00:00:00"/>
    <s v="2019/04/09"/>
    <s v="2019/04/09"/>
    <d v="2019-04-09T00:00:00"/>
    <n v="6"/>
    <x v="0"/>
    <n v="195"/>
    <n v="6"/>
    <n v="1"/>
    <n v="144190"/>
  </r>
  <r>
    <s v="https://www.snap.com/political-ads/asset/a22d1ec202ed3b6990be611099507c8e475a25346217945c847a23cd1b5d5cb5?mediaType=mp4"/>
    <s v="USD"/>
    <n v="41"/>
    <n v="8507"/>
    <s v="2019/03/27 15:47:40Z"/>
    <m/>
    <s v="Realtime Media"/>
    <m/>
    <s v="Donald J. Trump For President"/>
    <m/>
    <s v="18-24"/>
    <s v="united states"/>
    <m/>
    <m/>
    <m/>
    <m/>
    <d v="2019-03-27T00:00:00"/>
    <s v=""/>
    <s v="2020/02/28"/>
    <d v="2020-02-28T00:00:00"/>
    <n v="338"/>
    <x v="0"/>
    <n v="41"/>
    <n v="338"/>
    <n v="1"/>
    <n v="8507"/>
  </r>
  <r>
    <s v="https://www.snap.com/political-ads/asset/66e9fe76efeed3aff8e89a6928d5134f9c1929c0b75621b86cc9a56935b76318?mediaType=mp4"/>
    <s v="USD"/>
    <n v="2"/>
    <n v="702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2"/>
    <n v="29"/>
    <n v="1"/>
    <n v="702"/>
  </r>
  <r>
    <s v="https://www.snap.com/political-ads/asset/efbfbd1322b2927f1ae74134595874671a8e52bc50f1364f153453592f40b26e?mediaType=mp4"/>
    <s v="EUR"/>
    <n v="333"/>
    <n v="533850"/>
    <s v="2019/12/23 08:33:29Z"/>
    <s v="2020/01/26 08:30:29Z"/>
    <s v="SPÃ– NiederÃ¶sterreich"/>
    <s v="SPOE NOE"/>
    <s v="SPÃ– NÃ–"/>
    <m/>
    <m/>
    <s v="austria"/>
    <s v="Niederosterreich"/>
    <m/>
    <s v="Provided by Advertiser"/>
    <m/>
    <d v="2019-12-23T00:00:00"/>
    <s v="2020/01/26"/>
    <s v="2020/01/26"/>
    <d v="2020-01-26T00:00:00"/>
    <n v="34"/>
    <x v="0"/>
    <n v="366.3"/>
    <n v="34"/>
    <n v="1"/>
    <n v="533850"/>
  </r>
  <r>
    <s v="https://www.snap.com/political-ads/asset/5573ff22d852c8f269dd5e171c8a4b1c38306ad439f9ffb733014b257a928667?mediaType=mp4"/>
    <s v="USD"/>
    <n v="1082"/>
    <n v="402873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1082"/>
    <n v="191"/>
    <n v="1"/>
    <n v="402873"/>
  </r>
  <r>
    <s v="https://www.snap.com/political-ads/asset/0f4b862f02098c52ff99f76f3c326505408fad49783f5e8082a90f30a497b1b7?mediaType=mp4"/>
    <s v="GBP"/>
    <n v="0"/>
    <n v="411"/>
    <s v="2019/10/08 12:30:16Z"/>
    <s v="2019/11/22 22:59:00Z"/>
    <s v="NHO"/>
    <m/>
    <s v="NÃ¦ringslivets Hovedorganisasjon"/>
    <s v="FEMALE"/>
    <s v="16-"/>
    <s v="norway"/>
    <m/>
    <m/>
    <s v="Provided by Advertiser"/>
    <m/>
    <d v="2019-10-08T00:00:00"/>
    <s v="2019/11/22"/>
    <s v="2019/11/22"/>
    <d v="2019-11-22T00:00:00"/>
    <n v="45"/>
    <x v="0"/>
    <n v="0"/>
    <n v="45"/>
    <n v="1"/>
    <n v="411"/>
  </r>
  <r>
    <s v="https://www.snap.com/political-ads/asset/b7c6049ac3e06ad2f54516504231350fa41df717ca62374d2e777df8b81da368?mediaType=mp4"/>
    <s v="USD"/>
    <n v="366"/>
    <n v="112116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366"/>
    <n v="164"/>
    <n v="1"/>
    <n v="112116"/>
  </r>
  <r>
    <s v="https://www.snap.com/political-ads/asset/4881957a04ef8c9c5bcafef7d92bc0bb4d5c9e0eb47ef9e1ffd89169a5346a8e?mediaType=mp4"/>
    <s v="USD"/>
    <n v="106"/>
    <n v="45750"/>
    <s v="2019/05/18 04:00:00Z"/>
    <s v="2019/05/19 04:00:00Z"/>
    <s v="Southern Environmental Law Center"/>
    <m/>
    <s v="SELC"/>
    <m/>
    <m/>
    <s v="united states"/>
    <m/>
    <s v="Adventure Seekers,Advocates &amp; Activists,Green Living Enthusiasts,Outdoor &amp; Nature Enthusiasts,Philanthropists,Eco-Conscious Shoppers,Outdoor Sports Gear Shoppers,TV Network Viewers (MSNBC),Nature &amp; Outdoor Destinations,Beaches,Parks &amp; Gardens,Outdoorsy Destinations"/>
    <s v="Provided by Advertiser"/>
    <m/>
    <d v="2019-05-18T00:00:00"/>
    <s v="2019/05/19"/>
    <s v="2019/05/19"/>
    <d v="2019-05-19T00:00:00"/>
    <n v="1"/>
    <x v="0"/>
    <n v="106"/>
    <n v="1"/>
    <n v="1"/>
    <n v="45750"/>
  </r>
  <r>
    <s v="https://www.snap.com/political-ads/asset/e1ecb42f82521e775b5250787aa96dee79bd08a4199cbac55841f3e8e9862d23?mediaType=mp4"/>
    <s v="GBP"/>
    <n v="7"/>
    <n v="3613"/>
    <s v="2019/11/26 00:44:1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3613"/>
  </r>
  <r>
    <s v="https://www.snap.com/political-ads/asset/b82e9f4a7fe50e238476b5521f838b194e97c55fce669952eb0d01307e876b8b?mediaType=mp4"/>
    <s v="USD"/>
    <n v="11"/>
    <n v="4079"/>
    <s v="2019/03/27 15:52:50Z"/>
    <m/>
    <s v="Realtime Media"/>
    <m/>
    <s v="Donald J. Trump For President"/>
    <m/>
    <s v="18-24"/>
    <s v="united states"/>
    <m/>
    <m/>
    <m/>
    <m/>
    <d v="2019-03-27T00:00:00"/>
    <s v=""/>
    <s v="2020/02/28"/>
    <d v="2020-02-28T00:00:00"/>
    <n v="338"/>
    <x v="0"/>
    <n v="11"/>
    <n v="338"/>
    <n v="1"/>
    <n v="4079"/>
  </r>
  <r>
    <s v="https://www.snap.com/political-ads/asset/5f730c8a66f238ec4469e2ebaafbf13de6d123dd6592b8162adbd9905dfd9c80?mediaType=mp4"/>
    <s v="EUR"/>
    <n v="4"/>
    <n v="2067"/>
    <s v="2019/06/04 06:21:32Z"/>
    <s v="2019/06/05 06:20:51Z"/>
    <s v="Pernille Schwaner - Liberal Alliance"/>
    <m/>
    <s v="Pernille Schwaner"/>
    <s v="FEMALE"/>
    <s v="18+"/>
    <s v="denmark"/>
    <s v="Syddanmark"/>
    <m/>
    <s v="Provided by Advertiser"/>
    <m/>
    <d v="2019-06-04T00:00:00"/>
    <s v="2019/06/05"/>
    <s v="2019/06/05"/>
    <d v="2019-06-05T00:00:00"/>
    <n v="1"/>
    <x v="0"/>
    <n v="4.4000000000000004"/>
    <n v="1"/>
    <n v="1"/>
    <n v="2067"/>
  </r>
  <r>
    <s v="https://www.snap.com/political-ads/asset/193a5dfadc0d57a872f4d557c0781f2ac4a769f9f6d72df37dcd209f9b8cf8e6?mediaType=mp4"/>
    <s v="USD"/>
    <n v="39"/>
    <n v="4380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9"/>
    <n v="164"/>
    <n v="1"/>
    <n v="43808"/>
  </r>
  <r>
    <s v="https://www.snap.com/political-ads/asset/c266bb93a9a9e645c0b93651d6d62ddc6f68741df8e2f392cf388eebafcefc67?mediaType=mp4"/>
    <s v="EUR"/>
    <n v="407"/>
    <n v="671523"/>
    <s v="2019/08/19 23:00:00Z"/>
    <s v="2019/09/18 22:59:59Z"/>
    <s v="Dentsu Aegis Network Ireland"/>
    <m/>
    <s v="RTE"/>
    <m/>
    <s v="17-"/>
    <s v="ireland"/>
    <m/>
    <m/>
    <s v="Provided by Advertiser"/>
    <m/>
    <d v="2019-08-19T00:00:00"/>
    <s v="2019/09/18"/>
    <s v="2019/09/18"/>
    <d v="2019-09-18T00:00:00"/>
    <n v="30"/>
    <x v="0"/>
    <n v="447.70000000000005"/>
    <n v="30"/>
    <n v="1"/>
    <n v="671523"/>
  </r>
  <r>
    <s v="https://www.snap.com/political-ads/asset/67e449558885adb913bd82a4f206c716644c4adfdf2fc25dcf7bd55ff1fed78a?mediaType=mp4"/>
    <s v="EUR"/>
    <n v="1000"/>
    <n v="1499618"/>
    <s v="2019/09/01 15:00:00Z"/>
    <s v="2019/09/02 15:00:45Z"/>
    <s v="Dentsu Aegis Network France"/>
    <m/>
    <s v="Ã‰ducation nationale"/>
    <m/>
    <s v="18-"/>
    <s v="france"/>
    <m/>
    <m/>
    <s v="Provided by Advertiser"/>
    <m/>
    <d v="2019-09-01T00:00:00"/>
    <s v="2019/09/02"/>
    <s v="2019/09/02"/>
    <d v="2019-09-02T00:00:00"/>
    <n v="1"/>
    <x v="0"/>
    <n v="1100"/>
    <n v="1"/>
    <n v="1"/>
    <n v="1499618"/>
  </r>
  <r>
    <s v="https://www.snap.com/political-ads/asset/64bab9624ce248525bbb225f58eb04191b812910e3799c25c88722197f206fd5?mediaType=png"/>
    <s v="USD"/>
    <n v="11"/>
    <n v="3635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1"/>
    <n v="177"/>
    <n v="0"/>
    <n v="3635"/>
  </r>
  <r>
    <s v="https://www.snap.com/political-ads/asset/020bb67625c7f2134c056734b22c0944cd4d7de0ef8ad3b647446e221952d6de?mediaType=mp4"/>
    <s v="USD"/>
    <n v="159"/>
    <n v="38953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59"/>
    <n v="164"/>
    <n v="1"/>
    <n v="38953"/>
  </r>
  <r>
    <s v="https://www.snap.com/political-ads/asset/1ad063a757cd1d393cd83ce24f3aa823d2aff506add6e2593b9c56e573c3414f?mediaType=mov"/>
    <s v="GBP"/>
    <n v="4624"/>
    <n v="2909454"/>
    <s v="2019/05/21 11:51:56Z"/>
    <s v="2019/05/23 15:58:14Z"/>
    <s v="Avaaz Campaigns UK"/>
    <m/>
    <s v="Avaaz Campaigns UK"/>
    <m/>
    <s v="18+"/>
    <s v="united kingdom"/>
    <m/>
    <m/>
    <s v="Provided by Advertiser"/>
    <m/>
    <d v="2019-05-21T00:00:00"/>
    <s v="2019/05/23"/>
    <s v="2019/05/23"/>
    <d v="2019-05-23T00:00:00"/>
    <n v="2"/>
    <x v="3"/>
    <n v="5964.96"/>
    <n v="2"/>
    <n v="0"/>
    <n v="2909454"/>
  </r>
  <r>
    <s v="https://www.snap.com/political-ads/asset/64bab9624ce248525bbb225f58eb04191b812910e3799c25c88722197f206fd5?mediaType=png"/>
    <s v="USD"/>
    <n v="4"/>
    <n v="653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"/>
    <n v="177"/>
    <n v="0"/>
    <n v="653"/>
  </r>
  <r>
    <s v="https://www.snap.com/political-ads/asset/27193bbe17ea927515941be996e429ae9acc0f7b3d186d9ebda4d35d64434496?mediaType=mp4"/>
    <s v="GBP"/>
    <n v="270"/>
    <n v="193052"/>
    <s v="2019/07/06 23:06:26Z"/>
    <s v="2019/08/02 23:06:26Z"/>
    <s v="Arbeiderpartiet i Bergen"/>
    <m/>
    <s v="Vestland Arbeidarparti"/>
    <m/>
    <s v="17+"/>
    <s v="norway"/>
    <m/>
    <m/>
    <s v="Provided by Advertiser"/>
    <m/>
    <d v="2019-07-06T00:00:00"/>
    <s v="2019/08/02"/>
    <s v="2019/08/02"/>
    <d v="2019-08-02T00:00:00"/>
    <n v="27"/>
    <x v="0"/>
    <n v="348.3"/>
    <n v="27"/>
    <n v="1"/>
    <n v="193052"/>
  </r>
  <r>
    <s v="https://www.snap.com/political-ads/asset/6275b4f9f9ef98c73258a40958e5e9d3223d2c05f25381f891731763a3efa63c?mediaType=png"/>
    <s v="EUR"/>
    <n v="32"/>
    <n v="22204"/>
    <s v="2019/09/04 13:43:45Z"/>
    <m/>
    <s v="International Fund for Animal Welfare"/>
    <m/>
    <s v="ifaw"/>
    <m/>
    <s v="18+"/>
    <s v="netherlands"/>
    <m/>
    <m/>
    <s v="Provided by Advertiser"/>
    <m/>
    <d v="2019-09-04T00:00:00"/>
    <s v=""/>
    <s v="2020/02/28"/>
    <d v="2020-02-28T00:00:00"/>
    <n v="177"/>
    <x v="1"/>
    <n v="35.200000000000003"/>
    <n v="177"/>
    <n v="0"/>
    <n v="22204"/>
  </r>
  <r>
    <s v="https://www.snap.com/political-ads/asset/2cd3e89ef402fc38c060c44ac829e04ab9f3b7781fea9c095469c8336978980d?mediaType=mp4"/>
    <s v="USD"/>
    <n v="19"/>
    <n v="8074"/>
    <s v="2019/12/02 09:15:45Z"/>
    <m/>
    <s v="liberteeshop.com"/>
    <m/>
    <s v="liberteeshop"/>
    <m/>
    <s v="16+"/>
    <s v="united states"/>
    <m/>
    <m/>
    <m/>
    <s v="en"/>
    <d v="2019-12-02T00:00:00"/>
    <s v=""/>
    <s v="2020/02/28"/>
    <d v="2020-02-28T00:00:00"/>
    <n v="88"/>
    <x v="0"/>
    <n v="19"/>
    <n v="88"/>
    <n v="1"/>
    <n v="8074"/>
  </r>
  <r>
    <s v="https://www.snap.com/political-ads/asset/da2a7eeac0ee6531adb946c802a0cd47d25603dacd3338dcb74167b5d6c326e9?mediaType=mp4"/>
    <s v="USD"/>
    <n v="118"/>
    <n v="39600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18"/>
    <n v="164"/>
    <n v="1"/>
    <n v="39600"/>
  </r>
  <r>
    <s v="https://www.snap.com/political-ads/asset/d240e07b48bc024958819517527b225f5273f6bb2bb2e1c30d2c8e1ffb78f5e6?mediaType=png"/>
    <s v="USD"/>
    <n v="18"/>
    <n v="2311"/>
    <s v="2019/05/08 16:00:00Z"/>
    <s v="2019/05/22 16:00:00Z"/>
    <s v="Middle Seat Consulting, LLC"/>
    <m/>
    <s v="Beto for America"/>
    <m/>
    <s v="18+"/>
    <s v="united states"/>
    <m/>
    <s v="Advocates &amp; Activists"/>
    <m/>
    <m/>
    <d v="2019-05-08T00:00:00"/>
    <s v="2019/05/22"/>
    <s v="2019/05/22"/>
    <d v="2019-05-22T00:00:00"/>
    <n v="14"/>
    <x v="1"/>
    <n v="18"/>
    <n v="14"/>
    <n v="0"/>
    <n v="2311"/>
  </r>
  <r>
    <s v="https://www.snap.com/political-ads/asset/4f6063815b380cd7aa3cb7ee7a4e73c1c80064cd2e2dc617b58686bf34af3f01?mediaType=mp4"/>
    <s v="GBP"/>
    <n v="638"/>
    <n v="830072"/>
    <s v="2019/11/19 15:19:38Z"/>
    <s v="2019/12/31 07:59:59Z"/>
    <s v="Republic of Media Ltd."/>
    <m/>
    <s v="Scottish Government"/>
    <m/>
    <s v="16-34"/>
    <s v="united kingdom"/>
    <m/>
    <m/>
    <s v="Provided by Advertiser"/>
    <m/>
    <d v="2019-11-19T00:00:00"/>
    <s v="2019/12/31"/>
    <s v="2019/12/31"/>
    <d v="2019-12-31T00:00:00"/>
    <n v="42"/>
    <x v="0"/>
    <n v="823.02"/>
    <n v="42"/>
    <n v="1"/>
    <n v="830072"/>
  </r>
  <r>
    <s v="https://www.snap.com/political-ads/asset/0412fc3e8a2418f121ecbb6bb4c7a55e5e54253de8382bdda2c15496549662a1?mediaType=mp4"/>
    <s v="EUR"/>
    <n v="19"/>
    <n v="31713"/>
    <s v="2019/04/29 06:00:00Z"/>
    <s v="2019/05/30 21:30:00Z"/>
    <s v="MediaTrack"/>
    <m/>
    <s v="RÃ©gion Occitanie"/>
    <m/>
    <s v="15-30"/>
    <s v="france"/>
    <s v="Occitanie"/>
    <m/>
    <s v="Provided by Advertiser"/>
    <m/>
    <d v="2019-04-29T00:00:00"/>
    <s v="2019/05/30"/>
    <s v="2019/05/30"/>
    <d v="2019-05-30T00:00:00"/>
    <n v="31"/>
    <x v="0"/>
    <n v="20.900000000000002"/>
    <n v="31"/>
    <n v="1"/>
    <n v="31713"/>
  </r>
  <r>
    <s v="https://www.snap.com/political-ads/asset/c96536ff4a2fab08aee3236effff5f38915a214dc522ad5309502e3097125077?mediaType=mp4"/>
    <s v="EUR"/>
    <n v="350"/>
    <n v="468377"/>
    <s v="2019/10/09 08:03:07Z"/>
    <s v="2019/10/11 08:03:07Z"/>
    <s v="Avaaz Foundation"/>
    <m/>
    <s v="Avaaz Foundation"/>
    <m/>
    <s v="18+"/>
    <s v="poland"/>
    <m/>
    <m/>
    <s v="Provided by Advertiser"/>
    <m/>
    <d v="2019-10-09T00:00:00"/>
    <s v="2019/10/11"/>
    <s v="2019/10/11"/>
    <d v="2019-10-11T00:00:00"/>
    <n v="2"/>
    <x v="0"/>
    <n v="385.00000000000006"/>
    <n v="2"/>
    <n v="1"/>
    <n v="468377"/>
  </r>
  <r>
    <s v="https://www.snap.com/political-ads/asset/70768604fff7c4c315a72a3ee8996a99703661536c9110d5fda3b14dd62b92cb?mediaType=mp4"/>
    <s v="GBP"/>
    <n v="20"/>
    <n v="12782"/>
    <s v="2019/11/20 17:00:00Z"/>
    <s v="2019/11/26 22:00:00Z"/>
    <s v="Luton Council"/>
    <m/>
    <s v="Luton Council"/>
    <m/>
    <s v="17-30"/>
    <s v="united kingdom"/>
    <s v="Luton"/>
    <m/>
    <s v="Provided by Advertiser"/>
    <m/>
    <d v="2019-11-20T00:00:00"/>
    <s v="2019/11/26"/>
    <s v="2019/11/26"/>
    <d v="2019-11-26T00:00:00"/>
    <n v="6"/>
    <x v="0"/>
    <n v="25.8"/>
    <n v="6"/>
    <n v="1"/>
    <n v="12782"/>
  </r>
  <r>
    <s v="https://www.snap.com/political-ads/asset/670e12ad8e6634d3ee9be1e427e3df856e63287ced0199f6b062d369fa9ec301?mediaType=mp4"/>
    <s v="USD"/>
    <n v="2592"/>
    <n v="134362"/>
    <s v="2019/03/27 15:52:51Z"/>
    <m/>
    <s v="Realtime Media"/>
    <m/>
    <s v="Donald J. Trump For President"/>
    <m/>
    <s v="35+"/>
    <s v="united states"/>
    <m/>
    <m/>
    <m/>
    <m/>
    <d v="2019-03-27T00:00:00"/>
    <s v=""/>
    <s v="2020/02/28"/>
    <d v="2020-02-28T00:00:00"/>
    <n v="338"/>
    <x v="0"/>
    <n v="2592"/>
    <n v="338"/>
    <n v="1"/>
    <n v="134362"/>
  </r>
  <r>
    <s v="https://www.snap.com/political-ads/asset/eb7e65076face568883cd5bfa272c45926256907e29394f1e55714307ab5e12d?mediaType=mp4"/>
    <s v="USD"/>
    <n v="675"/>
    <n v="184054"/>
    <s v="2019/12/01 00:00:58Z"/>
    <s v="2019/12/06 07:00:33Z"/>
    <s v="Ciceron Inc"/>
    <m/>
    <s v="Be the Match"/>
    <m/>
    <s v="18-39"/>
    <s v="united states"/>
    <m/>
    <m/>
    <s v="Provided by Advertiser"/>
    <m/>
    <d v="2019-12-01T00:00:00"/>
    <s v="2019/12/06"/>
    <s v="2019/12/06"/>
    <d v="2019-12-06T00:00:00"/>
    <n v="5"/>
    <x v="0"/>
    <n v="675"/>
    <n v="5"/>
    <n v="1"/>
    <n v="184054"/>
  </r>
  <r>
    <s v="https://www.snap.com/political-ads/asset/049265c41058f8ea8e1b7ca98597ffa6f0646a04cfa4d57291bf423dd93a000e?mediaType=png"/>
    <s v="EUR"/>
    <n v="128"/>
    <n v="29335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40.80000000000001"/>
    <n v="6"/>
    <n v="0"/>
    <n v="29335"/>
  </r>
  <r>
    <s v="https://www.snap.com/political-ads/asset/cf6c5fdc6b1f4978df09610012dfe730ff5c603c0773eca9534fd3c2b71cb5d4?mediaType=mp4"/>
    <s v="USD"/>
    <n v="108"/>
    <n v="27926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08"/>
    <n v="162"/>
    <n v="1"/>
    <n v="27926"/>
  </r>
  <r>
    <s v="https://www.snap.com/political-ads/asset/bf5c39b3e9becb840b12b2d71202e8048a2b4efa6f6d1a90a0f14c162c291b94?mediaType=png"/>
    <s v="USD"/>
    <n v="0"/>
    <n v="73"/>
    <s v="2019/10/28 18:34:24Z"/>
    <s v="2019/11/05 22:00:00Z"/>
    <s v="Mullin for Virginia"/>
    <s v="Mike Mullin"/>
    <s v="Mike Mullin for Virginia"/>
    <m/>
    <s v="18-30"/>
    <s v="united states"/>
    <m/>
    <s v="Collegiates,News Watchers,Political News Watchers,ZZ_Deprecated_1"/>
    <s v="Provided by Advertiser"/>
    <s v="en"/>
    <d v="2019-10-28T00:00:00"/>
    <s v="2019/11/05"/>
    <s v="2019/11/05"/>
    <d v="2019-11-05T00:00:00"/>
    <n v="8"/>
    <x v="1"/>
    <n v="0"/>
    <n v="8"/>
    <n v="0"/>
    <n v="73"/>
  </r>
  <r>
    <s v="https://www.snap.com/political-ads/asset/c55717d2070991e8796ac8766e1d8e4f9ae0ad7bb83da478f958952a1b09880c?mediaType=mp4"/>
    <s v="USD"/>
    <n v="14"/>
    <n v="5102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14"/>
    <n v="28"/>
    <n v="1"/>
    <n v="5102"/>
  </r>
  <r>
    <s v="https://www.snap.com/political-ads/asset/d1e44a8d13d916ae71ce9c55fca0b6cbff778fe72ec257ad777ee486cc36ee95?mediaType=mp4"/>
    <s v="USD"/>
    <n v="7"/>
    <n v="2191"/>
    <s v="2019/08/18 00:21:38Z"/>
    <s v="2019/08/19 00:21:17Z"/>
    <s v="Farsund KrF"/>
    <m/>
    <s v="Farsund KrF"/>
    <m/>
    <m/>
    <s v="norway"/>
    <m/>
    <m/>
    <s v="Provided by Advertiser"/>
    <m/>
    <d v="2019-08-18T00:00:00"/>
    <s v="2019/08/19"/>
    <s v="2019/08/19"/>
    <d v="2019-08-19T00:00:00"/>
    <n v="1"/>
    <x v="0"/>
    <n v="7"/>
    <n v="1"/>
    <n v="1"/>
    <n v="2191"/>
  </r>
  <r>
    <s v="https://www.snap.com/political-ads/asset/ae563d9512b86ceccf1237b798657ebc546c32bc69f32f0940fcbaf35b221fa5?mediaType=mp4"/>
    <s v="USD"/>
    <n v="220"/>
    <n v="62079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20"/>
    <n v="164"/>
    <n v="1"/>
    <n v="62079"/>
  </r>
  <r>
    <s v="https://www.snap.com/political-ads/asset/3366021551b8ece5e9d32b7fd981ffb2b836d9d66f73d4b891619121c5c4e9e6?mediaType=mp4"/>
    <s v="EUR"/>
    <n v="4200"/>
    <n v="2655821"/>
    <s v="2019/08/12 06:00:00Z"/>
    <s v="2019/08/31 14:29:22Z"/>
    <s v="Red Performance AS"/>
    <m/>
    <s v="Valg Norge"/>
    <m/>
    <s v="26-34"/>
    <s v="norway"/>
    <m/>
    <m/>
    <s v="Provided by Advertiser"/>
    <m/>
    <d v="2019-08-12T00:00:00"/>
    <s v="2019/08/31"/>
    <s v="2019/08/31"/>
    <d v="2019-08-31T00:00:00"/>
    <n v="19"/>
    <x v="0"/>
    <n v="4620"/>
    <n v="19"/>
    <n v="1"/>
    <n v="2655821"/>
  </r>
  <r>
    <s v="https://www.snap.com/political-ads/asset/4c9215eca0c3b646fd8bdeea7a010985c05cf1a90d0e8cab3f6785913d589896?mediaType=mp4"/>
    <s v="USD"/>
    <n v="5595"/>
    <n v="4267708"/>
    <s v="2019/11/18 20:00:00Z"/>
    <s v="2020/08/31 03:59:59Z"/>
    <s v="Assembly"/>
    <m/>
    <s v="truth"/>
    <m/>
    <s v="24-"/>
    <s v="united states"/>
    <m/>
    <m/>
    <m/>
    <m/>
    <d v="2019-11-18T00:00:00"/>
    <s v="2020/08/31"/>
    <s v="2020/08/31"/>
    <d v="2020-08-31T00:00:00"/>
    <n v="287"/>
    <x v="0"/>
    <n v="5595"/>
    <n v="287"/>
    <n v="1"/>
    <n v="4267708"/>
  </r>
  <r>
    <s v="https://www.snap.com/political-ads/asset/4609b7fe05251b1be5820d6e3e0e07824e78f2fda5344331e8ce219806d453d7?mediaType=png"/>
    <s v="USD"/>
    <n v="29"/>
    <n v="3996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29"/>
    <n v="22"/>
    <n v="0"/>
    <n v="3996"/>
  </r>
  <r>
    <s v="https://www.snap.com/political-ads/asset/360627c5c201304bc75432e46a2168ff496c64edd8c7c480ddda9f2684451509?mediaType=png"/>
    <s v="USD"/>
    <n v="833"/>
    <n v="497564"/>
    <s v="2019/02/01 20:00:00Z"/>
    <s v="2019/03/01 08:59:59Z"/>
    <s v="Council on Domestic Violence and Sexual Assault"/>
    <m/>
    <s v="CDVSA"/>
    <m/>
    <s v="19-"/>
    <s v="united states"/>
    <m/>
    <m/>
    <s v="Provided by Advertiser"/>
    <m/>
    <d v="2019-02-01T00:00:00"/>
    <s v="2019/03/01"/>
    <s v="2019/03/01"/>
    <d v="2019-03-01T00:00:00"/>
    <n v="28"/>
    <x v="1"/>
    <n v="833"/>
    <n v="28"/>
    <n v="0"/>
    <n v="497564"/>
  </r>
  <r>
    <s v="https://www.snap.com/political-ads/asset/0f6628fd4fda5eb23f9e88aece12cce6aac42d6fdbae7b4f44b9179ac555f411?mediaType=mp4"/>
    <s v="USD"/>
    <n v="7465"/>
    <n v="1895672"/>
    <s v="2019/10/23 13:00:00Z"/>
    <s v="2019/11/16 07:59:52Z"/>
    <s v="Mediavest Spark"/>
    <m/>
    <s v="Recreational Equipment, Inc."/>
    <m/>
    <s v="18+"/>
    <s v="united states"/>
    <m/>
    <s v="Outdoor &amp; Nature Enthusiasts,Outdoor Sports Gear Shoppers,Winter Sports Shoppers,Sporting Goods Buyers - Dicks Sporting Goods,Sporting Goods Buyers - REI"/>
    <m/>
    <m/>
    <d v="2019-10-23T00:00:00"/>
    <s v="2019/11/16"/>
    <s v="2019/11/16"/>
    <d v="2019-11-16T00:00:00"/>
    <n v="24"/>
    <x v="0"/>
    <n v="7465"/>
    <n v="24"/>
    <n v="1"/>
    <n v="1895672"/>
  </r>
  <r>
    <s v="https://www.snap.com/political-ads/asset/6dd3b37b4af9ea9866c80df25db5a70979b2b4bb74551f6ba02ea4d45dd8eedc?mediaType=mp4"/>
    <s v="EUR"/>
    <n v="112"/>
    <n v="68596"/>
    <s v="2019/11/12 09:24:09Z"/>
    <m/>
    <s v="LNU"/>
    <m/>
    <s v="LNU"/>
    <s v="FEMALE"/>
    <s v="16-21"/>
    <s v="norway"/>
    <m/>
    <m/>
    <s v="Provided by Advertiser"/>
    <s v="nb"/>
    <d v="2019-11-12T00:00:00"/>
    <s v=""/>
    <s v="2020/02/28"/>
    <d v="2020-02-28T00:00:00"/>
    <n v="108"/>
    <x v="0"/>
    <n v="123.20000000000002"/>
    <n v="108"/>
    <n v="1"/>
    <n v="68596"/>
  </r>
  <r>
    <s v="https://www.snap.com/political-ads/asset/95a8175b969d714dc04c8e8154379df54d6cdcc04fcad26d9cb18d81fac625f3?mediaType=mp4"/>
    <s v="USD"/>
    <n v="186"/>
    <n v="56416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86"/>
    <n v="162"/>
    <n v="1"/>
    <n v="56416"/>
  </r>
  <r>
    <s v="https://www.snap.com/political-ads/asset/f7e763a4321c566aa482d0ff77a775c61bde8f12b460770969971d315569025f?mediaType=png"/>
    <s v="USD"/>
    <n v="38"/>
    <n v="12491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8"/>
    <n v="177"/>
    <n v="0"/>
    <n v="12491"/>
  </r>
  <r>
    <s v="https://www.snap.com/political-ads/asset/ccade9474ae8863f6aabc61414d46d15fe204f33112070ff7605dc2401c1dc92?mediaType=mp4"/>
    <s v="USD"/>
    <n v="255"/>
    <n v="423240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255"/>
    <n v="110"/>
    <n v="1"/>
    <n v="423240"/>
  </r>
  <r>
    <s v="https://www.snap.com/political-ads/asset/f4b7e02583824ef725ece66a27901691075f13af951ee5739f6d69967b4896c0?mediaType=jpg"/>
    <s v="CAD"/>
    <n v="322"/>
    <n v="166029"/>
    <s v="2019/08/09 17:25:05Z"/>
    <s v="2019/08/22 17:22:50Z"/>
    <s v="Eyereturn Marketing"/>
    <m/>
    <s v="CUPE"/>
    <m/>
    <s v="18+"/>
    <s v="canada"/>
    <m/>
    <m/>
    <s v="Provided by Advertiser"/>
    <s v="en"/>
    <d v="2019-08-09T00:00:00"/>
    <s v="2019/08/22"/>
    <s v="2019/08/22"/>
    <d v="2019-08-22T00:00:00"/>
    <n v="13"/>
    <x v="2"/>
    <n v="238.28"/>
    <n v="13"/>
    <n v="0"/>
    <n v="166029"/>
  </r>
  <r>
    <s v="https://www.snap.com/political-ads/asset/45ab643900fad42006efbd29ff62ce5a0b78b38efd13e08fc559a33b43ac28a1?mediaType=mp4"/>
    <s v="USD"/>
    <n v="0"/>
    <n v="207"/>
    <s v="2019/03/03 18:53:01Z"/>
    <m/>
    <s v="Greetings"/>
    <m/>
    <s v="Abdullah Ahmad Alkandari"/>
    <m/>
    <s v="21+"/>
    <s v="kuwait"/>
    <m/>
    <m/>
    <s v="Provided by Advertiser"/>
    <s v="ar"/>
    <d v="2019-03-03T00:00:00"/>
    <s v=""/>
    <s v="2020/02/28"/>
    <d v="2020-02-28T00:00:00"/>
    <n v="362"/>
    <x v="0"/>
    <n v="0"/>
    <n v="362"/>
    <n v="1"/>
    <n v="207"/>
  </r>
  <r>
    <s v="https://www.snap.com/political-ads/asset/70ede038267bc8e01cfeb556c8d209095be5b66f6519c452d490b625c535abf6?mediaType=mp4"/>
    <s v="EUR"/>
    <n v="70"/>
    <n v="50127"/>
    <s v="2019/11/04 12:59:47Z"/>
    <s v="2019/11/07 22:59:59Z"/>
    <s v="Mindshare Norway AS "/>
    <m/>
    <s v="Norges RÃ¸de Kors"/>
    <m/>
    <s v="17-20"/>
    <s v="norway"/>
    <m/>
    <m/>
    <s v="Provided by Advertiser"/>
    <m/>
    <d v="2019-11-04T00:00:00"/>
    <s v="2019/11/07"/>
    <s v="2019/11/07"/>
    <d v="2019-11-07T00:00:00"/>
    <n v="3"/>
    <x v="0"/>
    <n v="77"/>
    <n v="3"/>
    <n v="1"/>
    <n v="50127"/>
  </r>
  <r>
    <s v="https://www.snap.com/political-ads/asset/5af2b100b05e75b2ce3bf2121eb1b72c2689053f460f30d820d008a73da87bb7?mediaType=jpg"/>
    <s v="GBP"/>
    <n v="7"/>
    <n v="2675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9.0300000000000011"/>
    <n v="2"/>
    <n v="0"/>
    <n v="2675"/>
  </r>
  <r>
    <s v="https://www.snap.com/political-ads/asset/6bac9f1b6d29e8cd270c0d3500893f7c2244ea66c2fc7728ea49e5df92931aa7?mediaType=mp4"/>
    <s v="EUR"/>
    <n v="99"/>
    <n v="61299"/>
    <s v="2019/05/06 12:07:38Z"/>
    <s v="2019/05/26 15:29:12Z"/>
    <s v="Xaxis Light Reaction Austria"/>
    <m/>
    <s v="SPÃ–"/>
    <m/>
    <s v="35++"/>
    <s v="austria"/>
    <s v="Wien,Niederosterreich,Tirol,Salzburg,Karnten,Steiermark,Oberosterreich"/>
    <m/>
    <s v="Provided by Advertiser"/>
    <m/>
    <d v="2019-05-06T00:00:00"/>
    <s v="2019/05/26"/>
    <s v="2019/05/26"/>
    <d v="2019-05-26T00:00:00"/>
    <n v="20"/>
    <x v="0"/>
    <n v="108.9"/>
    <n v="20"/>
    <n v="1"/>
    <n v="61299"/>
  </r>
  <r>
    <s v="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"/>
    <s v="USD"/>
    <n v="347"/>
    <n v="116072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347"/>
    <n v="19"/>
    <n v="1"/>
    <n v="116072"/>
  </r>
  <r>
    <s v="https://www.snap.com/political-ads/asset/8bee6937a0ce5db7c188024ec06ec0131f78025f7de91af0b4553e2821671efd?mediaType=mp4"/>
    <s v="USD"/>
    <n v="74"/>
    <n v="24074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74"/>
    <n v="30"/>
    <n v="1"/>
    <n v="24074"/>
  </r>
  <r>
    <s v="https://www.snap.com/political-ads/asset/15e0cdea2c230e9551080f126dd16b39c900356e6a1f924eaf93941ca9060154?mediaType=mov"/>
    <s v="EUR"/>
    <n v="12"/>
    <n v="3354"/>
    <s v="2019/09/05 10:17:06Z"/>
    <s v="2019/09/09 16:16:16Z"/>
    <s v="Kongsvinger Arbeiderparti"/>
    <m/>
    <s v="Kongsvinger Arbeiderparti"/>
    <m/>
    <s v="17+"/>
    <s v="norway"/>
    <m/>
    <m/>
    <s v="Provided by Advertiser"/>
    <m/>
    <d v="2019-09-05T00:00:00"/>
    <s v="2019/09/09"/>
    <s v="2019/09/09"/>
    <d v="2019-09-09T00:00:00"/>
    <n v="4"/>
    <x v="3"/>
    <n v="13.200000000000001"/>
    <n v="4"/>
    <n v="0"/>
    <n v="3354"/>
  </r>
  <r>
    <s v="https://www.snap.com/political-ads/asset/83bd8d59fdf4f700795293b4462eaad741352f379d67948b8c7a107123ad1ce6?mediaType=mp4"/>
    <s v="EUR"/>
    <n v="343"/>
    <n v="106387"/>
    <s v="2019/11/15 13:10:06Z"/>
    <s v="2019/12/24 22:59:59Z"/>
    <s v="All Rise Media AB"/>
    <s v="Cancerfonden - The Swedish Cancer Society"/>
    <s v="Cancerfonden"/>
    <s v="FEMALE"/>
    <s v="35+"/>
    <s v="sweden"/>
    <m/>
    <m/>
    <s v="Provided by Advertiser"/>
    <m/>
    <d v="2019-11-15T00:00:00"/>
    <s v="2019/12/24"/>
    <s v="2019/12/24"/>
    <d v="2019-12-24T00:00:00"/>
    <n v="39"/>
    <x v="0"/>
    <n v="377.3"/>
    <n v="39"/>
    <n v="1"/>
    <n v="106387"/>
  </r>
  <r>
    <s v="https://www.snap.com/political-ads/asset/954bb2ee9f14481f264115fa9602322ba79ed8087769aa689e1dc654c78896a0?mediaType=mp4"/>
    <s v="CAD"/>
    <n v="1059"/>
    <n v="887759"/>
    <s v="2019/06/03 07:00:00Z"/>
    <s v="2019/09/04 06:59:59Z"/>
    <s v="The Aber Group"/>
    <m/>
    <s v="Plan International Canada"/>
    <s v="FEMALE"/>
    <s v="21+"/>
    <s v="canada"/>
    <m/>
    <s v="Advocates &amp; Activists,Arts &amp; Culture Mavens,Green Living Enthusiasts,News Watchers,Outdoor &amp; Nature Enthusiasts,Parents &amp; Family-Focused,Philanthropists,Women's Lifestyle"/>
    <m/>
    <s v="en"/>
    <d v="2019-06-03T00:00:00"/>
    <s v="2019/09/04"/>
    <s v="2019/09/04"/>
    <d v="2019-09-04T00:00:00"/>
    <n v="93"/>
    <x v="0"/>
    <n v="783.66"/>
    <n v="93"/>
    <n v="1"/>
    <n v="887759"/>
  </r>
  <r>
    <s v="https://www.snap.com/political-ads/asset/7fc842dc47aec3da02bf6dc0a1b61c0353d6ea15f0ad32818fe6ec6be3b8dcdb?mediaType=jpg"/>
    <s v="USD"/>
    <n v="22"/>
    <n v="1283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22"/>
    <n v="19"/>
    <n v="0"/>
    <n v="1283"/>
  </r>
  <r>
    <s v="https://www.snap.com/political-ads/asset/bcbda396ccbf1e9d135aae43b3c1cfd40e7d7b68eff838db0b2cb51e873dda89?mediaType=mp4"/>
    <s v="USD"/>
    <n v="99"/>
    <n v="42654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99"/>
    <n v="27"/>
    <n v="1"/>
    <n v="42654"/>
  </r>
  <r>
    <s v="https://www.snap.com/political-ads/asset/62d3d09b0bf1daf046ef54bd4bd036fef030c4db7a941bd5a11f0019076c5c28?mediaType=png"/>
    <s v="EUR"/>
    <n v="7"/>
    <n v="5202"/>
    <s v="2019/10/02 14:54:15Z"/>
    <s v="2019/10/04 20:43:16Z"/>
    <s v="Avaaz Foundation"/>
    <m/>
    <s v="Avaaz Foundation"/>
    <s v="FEMALE"/>
    <m/>
    <s v="poland"/>
    <m/>
    <m/>
    <s v="Provided by Advertiser"/>
    <m/>
    <d v="2019-10-02T00:00:00"/>
    <s v="2019/10/04"/>
    <s v="2019/10/04"/>
    <d v="2019-10-04T00:00:00"/>
    <n v="2"/>
    <x v="1"/>
    <n v="7.7000000000000011"/>
    <n v="2"/>
    <n v="0"/>
    <n v="5202"/>
  </r>
  <r>
    <s v="https://www.snap.com/political-ads/asset/d986f9f5e2c285eac1a1cb93353a51f9437ac474c8cf494288dc7ea12215f5d6?mediaType=png"/>
    <s v="EUR"/>
    <n v="59"/>
    <n v="48489"/>
    <s v="2019/09/04 12:53:16Z"/>
    <m/>
    <s v="International Fund for Animal Welfare"/>
    <m/>
    <s v="ifaw"/>
    <m/>
    <s v="18+"/>
    <s v="netherlands"/>
    <s v="Noord - Holland"/>
    <m/>
    <s v="Provided by Advertiser"/>
    <s v="nl"/>
    <d v="2019-09-04T00:00:00"/>
    <s v=""/>
    <s v="2020/02/28"/>
    <d v="2020-02-28T00:00:00"/>
    <n v="177"/>
    <x v="1"/>
    <n v="64.900000000000006"/>
    <n v="177"/>
    <n v="0"/>
    <n v="48489"/>
  </r>
  <r>
    <s v="https://www.snap.com/political-ads/asset/4220462dc5e26e2f59a3f052107efbdb54a46279fd28cbeb6239b65dc9479104?mediaType=mp4"/>
    <s v="USD"/>
    <n v="26"/>
    <n v="8724"/>
    <s v="2019/09/18 13:01:36Z"/>
    <s v="2019/10/16 20:00:36Z"/>
    <s v="Blueprint Interactive"/>
    <m/>
    <s v="United We Dream Action"/>
    <m/>
    <s v="18-29"/>
    <s v="united states"/>
    <m/>
    <s v="Latin Music Fans"/>
    <s v="Provided by Advertiser"/>
    <m/>
    <d v="2019-09-18T00:00:00"/>
    <s v="2019/10/16"/>
    <s v="2019/10/16"/>
    <d v="2019-10-16T00:00:00"/>
    <n v="28"/>
    <x v="0"/>
    <n v="26"/>
    <n v="28"/>
    <n v="1"/>
    <n v="8724"/>
  </r>
  <r>
    <s v="https://www.snap.com/political-ads/asset/ce3d392c91af76e8ccb8f5c9680cb5b1ffc23a6412402ec28b993df90b54af39?mediaType=mp4"/>
    <s v="EUR"/>
    <n v="868"/>
    <n v="423906"/>
    <s v="2019/09/25 13:17:26Z"/>
    <s v="2019/10/20 19:17:28Z"/>
    <s v="Reprise Media"/>
    <m/>
    <s v="Sundhedsstyrelsen"/>
    <s v="FEMALE"/>
    <s v="14-19"/>
    <s v="denmark"/>
    <m/>
    <m/>
    <s v="Provided by Advertiser"/>
    <m/>
    <d v="2019-09-25T00:00:00"/>
    <s v="2019/10/20"/>
    <s v="2019/10/20"/>
    <d v="2019-10-20T00:00:00"/>
    <n v="25"/>
    <x v="0"/>
    <n v="954.80000000000007"/>
    <n v="25"/>
    <n v="1"/>
    <n v="423906"/>
  </r>
  <r>
    <s v="https://www.snap.com/political-ads/asset/0186d4f56e8e9fcceaa22894f0b855ed334ee5cef72837e755ae17e93ebe5362?mediaType=png"/>
    <s v="USD"/>
    <n v="286"/>
    <n v="339904"/>
    <s v="2019/05/13 17:14:38Z"/>
    <s v="2019/05/31 17:14:24Z"/>
    <s v="Warren for President"/>
    <m/>
    <s v="Warren for President"/>
    <m/>
    <s v="18-24"/>
    <s v="united states"/>
    <m/>
    <s v="Political News Watchers"/>
    <m/>
    <s v="en"/>
    <d v="2019-05-13T00:00:00"/>
    <s v="2019/05/31"/>
    <s v="2019/05/31"/>
    <d v="2019-05-31T00:00:00"/>
    <n v="18"/>
    <x v="1"/>
    <n v="286"/>
    <n v="18"/>
    <n v="0"/>
    <n v="339904"/>
  </r>
  <r>
    <s v="https://www.snap.com/political-ads/asset/cd10a2351bab026c4d8d4fd9f2596d79952647ec51c0820f742539db768f800a?mediaType=jpg"/>
    <s v="EUR"/>
    <n v="449"/>
    <n v="132939"/>
    <s v="2019/12/03 23:00:00Z"/>
    <s v="2019/12/04 22:59:59Z"/>
    <s v="DNB Bank ASA"/>
    <m/>
    <s v="DNB"/>
    <m/>
    <s v="18+"/>
    <s v="norway"/>
    <m/>
    <m/>
    <s v="Provided by Advertiser"/>
    <m/>
    <d v="2019-12-03T00:00:00"/>
    <s v="2019/12/04"/>
    <s v="2019/12/04"/>
    <d v="2019-12-04T00:00:00"/>
    <n v="1"/>
    <x v="2"/>
    <n v="493.90000000000003"/>
    <n v="1"/>
    <n v="0"/>
    <n v="132939"/>
  </r>
  <r>
    <s v="https://www.snap.com/political-ads/asset/69ae1f84f548938ddf1d66d3b6ed7d85e54b2a07fe5bf3d0987ee509864dcc6c?mediaType=mp4"/>
    <s v="USD"/>
    <n v="136"/>
    <n v="43239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36"/>
    <n v="164"/>
    <n v="1"/>
    <n v="43239"/>
  </r>
  <r>
    <s v="https://www.snap.com/political-ads/asset/434266c34ca1421614f8612a87dd1c6e7bdd8a614eb92beb1998cd2793bed919?mediaType=mp4"/>
    <s v="USD"/>
    <n v="53"/>
    <n v="24240"/>
    <s v="2019/05/07 11:38:47Z"/>
    <s v="2019/05/11 20:28:39Z"/>
    <s v="SÃ¸renValgreen"/>
    <m/>
    <s v="SÃ¸ren Valgreen Knudsen"/>
    <m/>
    <s v="18-20"/>
    <s v="denmark"/>
    <s v="Nordjylland"/>
    <m/>
    <s v="Provided by Advertiser"/>
    <s v="da"/>
    <d v="2019-05-07T00:00:00"/>
    <s v="2019/05/11"/>
    <s v="2019/05/11"/>
    <d v="2019-05-11T00:00:00"/>
    <n v="4"/>
    <x v="0"/>
    <n v="53"/>
    <n v="4"/>
    <n v="1"/>
    <n v="24240"/>
  </r>
  <r>
    <s v="https://www.snap.com/political-ads/asset/bac461219e8e25b63dfab4f548dc71679df11d21bbce10284c327764898b062e?mediaType=mp4"/>
    <s v="GBP"/>
    <n v="390"/>
    <n v="253492"/>
    <s v="2019/04/01 11:38:54Z"/>
    <s v="2019/04/12 22:37:57Z"/>
    <s v="Southend-on-Sea Borough Council"/>
    <m/>
    <s v="Southend-on-Sea Borough Council"/>
    <m/>
    <s v="17+"/>
    <s v="united kingdom"/>
    <m/>
    <m/>
    <s v="Provided by Advertiser"/>
    <m/>
    <d v="2019-04-01T00:00:00"/>
    <s v="2019/04/12"/>
    <s v="2019/04/12"/>
    <d v="2019-04-12T00:00:00"/>
    <n v="11"/>
    <x v="0"/>
    <n v="503.1"/>
    <n v="11"/>
    <n v="1"/>
    <n v="253492"/>
  </r>
  <r>
    <s v="https://www.snap.com/political-ads/asset/269b3155e98945820d48d386138cd9c13808556f73eda66c053a1c22efc7a772?mediaType=mp4"/>
    <s v="USD"/>
    <n v="227"/>
    <n v="5813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227"/>
    <n v="18"/>
    <n v="1"/>
    <n v="5813"/>
  </r>
  <r>
    <s v="https://www.snap.com/political-ads/asset/6fcf8e70b0690c182e8b3fcad40f512578f75c1df3708fe59f248505520a3ef3?mediaType=mp4"/>
    <s v="USD"/>
    <n v="1406"/>
    <n v="1391585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1406"/>
    <n v="30"/>
    <n v="1"/>
    <n v="1391585"/>
  </r>
  <r>
    <s v="https://www.snap.com/political-ads/asset/099853710d2664efc05b1ce7c19ce21f42446d17793bc4040772c3112bebe9af?mediaType=png"/>
    <s v="USD"/>
    <n v="5"/>
    <n v="519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5"/>
    <n v="20"/>
    <n v="0"/>
    <n v="519"/>
  </r>
  <r>
    <s v="https://www.snap.com/political-ads/asset/ea25a24f1d381bab3df4346a0f21734172fda475ff70b682e6f7fc168a6a3050?mediaType=png"/>
    <s v="USD"/>
    <n v="9"/>
    <n v="2100"/>
    <s v="2019/10/16 19:51:27Z"/>
    <m/>
    <s v="Authentic Campaigns Inc"/>
    <m/>
    <s v="Voto Latino"/>
    <m/>
    <m/>
    <s v="united states"/>
    <s v="Virginia"/>
    <m/>
    <s v="Provided by Advertiser"/>
    <s v="en,es"/>
    <d v="2019-10-16T00:00:00"/>
    <s v=""/>
    <s v="2020/02/28"/>
    <d v="2020-02-28T00:00:00"/>
    <n v="135"/>
    <x v="1"/>
    <n v="9"/>
    <n v="135"/>
    <n v="0"/>
    <n v="2100"/>
  </r>
  <r>
    <s v="https://www.snap.com/political-ads/asset/4fc8666620d377830ce634b729c08ffbfea3b77491c3068e576793c063aa4e8a?mediaType=mp4"/>
    <s v="EUR"/>
    <n v="508"/>
    <n v="141173"/>
    <s v="2019/11/10 19:49:26Z"/>
    <s v="2019/11/17 19:49:26Z"/>
    <s v="Campax"/>
    <s v="Regula Rytz Hans Stoeckli"/>
    <s v="Campax Community"/>
    <m/>
    <s v="18+"/>
    <s v="switzerland"/>
    <s v="Bern"/>
    <m/>
    <s v="Provided by Advertiser"/>
    <m/>
    <d v="2019-11-10T00:00:00"/>
    <s v="2019/11/17"/>
    <s v="2019/11/17"/>
    <d v="2019-11-17T00:00:00"/>
    <n v="7"/>
    <x v="0"/>
    <n v="558.80000000000007"/>
    <n v="7"/>
    <n v="1"/>
    <n v="141173"/>
  </r>
  <r>
    <s v="https://www.snap.com/political-ads/asset/1cdb7ceb4808627d5c2ac4a4e759a55e94a3b7b61279e48d8672728c905d0955?mediaType=mp4"/>
    <s v="USD"/>
    <n v="19"/>
    <n v="7980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9"/>
    <n v="164"/>
    <n v="1"/>
    <n v="7980"/>
  </r>
  <r>
    <s v="https://www.snap.com/political-ads/asset/a08209c3a29f0ce3e0d6201a6e39a2a9b4313d368820cb0989819b7ae29ff2e5?mediaType=mp4"/>
    <s v="USD"/>
    <n v="4"/>
    <n v="1163"/>
    <s v="2019/07/19 15:11:07Z"/>
    <m/>
    <s v="Realtime Media"/>
    <m/>
    <s v="Trump MAGA Committee"/>
    <m/>
    <s v="18+"/>
    <s v="united states"/>
    <m/>
    <m/>
    <m/>
    <s v="en"/>
    <d v="2019-07-19T00:00:00"/>
    <s v=""/>
    <s v="2020/02/28"/>
    <d v="2020-02-28T00:00:00"/>
    <n v="224"/>
    <x v="0"/>
    <n v="4"/>
    <n v="224"/>
    <n v="1"/>
    <n v="1163"/>
  </r>
  <r>
    <s v="https://www.snap.com/political-ads/asset/2a129acd5ad2808abdd405da19bf0cd3ed8be4f5f233a0a2d3705105c4a3ad4e?mediaType=png"/>
    <s v="USD"/>
    <n v="337"/>
    <n v="124793"/>
    <s v="2019/04/01 04:01:00Z"/>
    <s v="2019/04/04 03:59:59Z"/>
    <s v="Chong and Koster"/>
    <m/>
    <s v="URGE"/>
    <m/>
    <s v="17+"/>
    <s v="united states"/>
    <m/>
    <m/>
    <s v="Provided by Advertiser"/>
    <m/>
    <d v="2019-04-01T00:00:00"/>
    <s v="2019/04/04"/>
    <s v="2019/04/04"/>
    <d v="2019-04-04T00:00:00"/>
    <n v="3"/>
    <x v="1"/>
    <n v="337"/>
    <n v="3"/>
    <n v="0"/>
    <n v="124793"/>
  </r>
  <r>
    <s v="https://www.snap.com/political-ads/asset/f4754c2b37166dce6422e649e9ce068cbb56a261d42d9f5d2001e7944c5e474a?mediaType=png"/>
    <s v="USD"/>
    <n v="71"/>
    <n v="24349"/>
    <s v="2019/08/23 22:41:07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71"/>
    <n v="8"/>
    <n v="0"/>
    <n v="24349"/>
  </r>
  <r>
    <s v="https://www.snap.com/political-ads/asset/26206cd9e98c76f29c17a80f14de51c018885b06c517b5c8a863104f10a5351e?mediaType=png"/>
    <s v="GBP"/>
    <n v="223"/>
    <n v="80181"/>
    <s v="2019/11/29 14:00:00Z"/>
    <s v="2019/12/12 18:19:47Z"/>
    <s v="Mid Suffolk Green Party"/>
    <s v="Helen Geake"/>
    <s v="Mid Suffolk Green Party"/>
    <m/>
    <s v="18+"/>
    <s v="united kingdom"/>
    <m/>
    <m/>
    <s v="Provided by Advertiser"/>
    <m/>
    <d v="2019-11-29T00:00:00"/>
    <s v="2019/12/12"/>
    <s v="2019/12/12"/>
    <d v="2019-12-12T00:00:00"/>
    <n v="13"/>
    <x v="1"/>
    <n v="287.67"/>
    <n v="13"/>
    <n v="0"/>
    <n v="80181"/>
  </r>
  <r>
    <s v="https://www.snap.com/political-ads/asset/a5a488a6d04cb3fde96ebd7075983e69c22a83859e57d34580121e19d6a91c38?mediaType=png"/>
    <s v="USD"/>
    <n v="777"/>
    <n v="286812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777"/>
    <n v="81"/>
    <n v="0"/>
    <n v="286812"/>
  </r>
  <r>
    <s v="https://www.snap.com/political-ads/asset/45792935e6d86e15ba953cc9697b26ba00ad36758d153681a298bbbe4622d047?mediaType=mp4"/>
    <s v="USD"/>
    <n v="184"/>
    <n v="56635"/>
    <s v="2019/10/31 15:15:00Z"/>
    <s v="2019/12/03 05:30:00Z"/>
    <s v="Trumpet Advertising"/>
    <m/>
    <s v="Fuul"/>
    <m/>
    <s v="18+"/>
    <s v="united states"/>
    <s v="Louisiana"/>
    <s v="Political News Watchers"/>
    <s v="Provided by Advertiser"/>
    <s v="en"/>
    <d v="2019-10-31T00:00:00"/>
    <s v="2019/12/03"/>
    <s v="2019/12/03"/>
    <d v="2019-12-03T00:00:00"/>
    <n v="33"/>
    <x v="0"/>
    <n v="184"/>
    <n v="33"/>
    <n v="1"/>
    <n v="56635"/>
  </r>
  <r>
    <s v="https://www.snap.com/political-ads/asset/1dacdefa865ec54747f46551b4a1720d4ef8693316232e5062817b8b231a64af?mediaType=jpg"/>
    <s v="USD"/>
    <n v="117"/>
    <n v="25621"/>
    <s v="2019/07/16 09:45:29Z"/>
    <s v="2019/07/21 09:45:29Z"/>
    <s v="TÃ¸nsberg Blad"/>
    <m/>
    <s v="TÃ¸nsberg/Re HÃ¸yre"/>
    <m/>
    <s v="18+"/>
    <s v="norway"/>
    <s v="Vestfold"/>
    <m/>
    <s v="Provided by Advertiser"/>
    <m/>
    <d v="2019-07-16T00:00:00"/>
    <s v="2019/07/21"/>
    <s v="2019/07/21"/>
    <d v="2019-07-21T00:00:00"/>
    <n v="5"/>
    <x v="2"/>
    <n v="117"/>
    <n v="5"/>
    <n v="0"/>
    <n v="25621"/>
  </r>
  <r>
    <s v="https://www.snap.com/political-ads/asset/bafc87482024f3fb6941323b0f31d4f7cb810d8c0fb400cdc4ed0e92ea9dd3c3?mediaType=mp4"/>
    <s v="GBP"/>
    <n v="217"/>
    <n v="156475"/>
    <s v="2019/09/02 16:00:00Z"/>
    <s v="2019/10/01 06:59:59Z"/>
    <s v="Republic of Media Ltd."/>
    <m/>
    <s v="Police Scotland"/>
    <s v="MALE"/>
    <s v="18-34"/>
    <s v="united kingdom"/>
    <m/>
    <s v="Clubbers &amp; Party People"/>
    <s v="Provided by Advertiser"/>
    <m/>
    <d v="2019-09-02T00:00:00"/>
    <s v="2019/10/01"/>
    <s v="2019/10/01"/>
    <d v="2019-10-01T00:00:00"/>
    <n v="29"/>
    <x v="0"/>
    <n v="279.93"/>
    <n v="29"/>
    <n v="1"/>
    <n v="156475"/>
  </r>
  <r>
    <s v="https://www.snap.com/political-ads/asset/a50db3ffc9547d1e68dc9d2b246ab5587060bdd715a5809103c18125122f5b0c?mediaType=mp4"/>
    <s v="USD"/>
    <n v="22"/>
    <n v="13201"/>
    <s v="2019/03/05 20:21:25Z"/>
    <m/>
    <s v="hamadasayed"/>
    <m/>
    <s v="Ø§Ù„Ù…Ù‡Ù†Ø¯Ø³ .Ø§Ø­Ù…Ø¯ Ù…Ø­Ù…Ø¯ Ø§Ù„Ø­Ù…Ø¯"/>
    <m/>
    <s v="21+"/>
    <s v="kuwait"/>
    <s v="Al Kuwayt"/>
    <m/>
    <s v="Provided by Advertiser"/>
    <m/>
    <d v="2019-03-05T00:00:00"/>
    <s v=""/>
    <s v="2020/02/28"/>
    <d v="2020-02-28T00:00:00"/>
    <n v="360"/>
    <x v="0"/>
    <n v="22"/>
    <n v="360"/>
    <n v="1"/>
    <n v="13201"/>
  </r>
  <r>
    <s v="https://www.snap.com/political-ads/asset/55ed43678444eb7f6e3d5da780f5c053ca59aff83ec3ef295f997a2c8291edc7?mediaType=mp4"/>
    <s v="USD"/>
    <n v="3603"/>
    <n v="859724"/>
    <s v="2019/11/25 07:00:00Z"/>
    <s v="2019/12/16 06:59:35Z"/>
    <s v="RIESTER Sonoran LLC"/>
    <m/>
    <s v="Facts Over Flavor"/>
    <m/>
    <s v="17-"/>
    <s v="united states"/>
    <s v="Arizona"/>
    <m/>
    <s v="Provided by Advertiser"/>
    <m/>
    <d v="2019-11-25T00:00:00"/>
    <s v="2019/12/16"/>
    <s v="2019/12/16"/>
    <d v="2019-12-16T00:00:00"/>
    <n v="21"/>
    <x v="0"/>
    <n v="3603"/>
    <n v="21"/>
    <n v="1"/>
    <n v="859724"/>
  </r>
  <r>
    <s v="https://www.snap.com/political-ads/asset/59de2ef2892e337d17ef6ecdf3ff796c2611a364bd0198c2d99fa52ae2bad198?mediaType=jpg"/>
    <s v="EUR"/>
    <n v="3830"/>
    <n v="4854350"/>
    <s v="2019/05/18 10:43:30Z"/>
    <s v="2019/05/24 21:59:32Z"/>
    <s v="Dentsu Aegis Network France"/>
    <m/>
    <s v="SIG"/>
    <m/>
    <s v="18-34"/>
    <s v="france"/>
    <m/>
    <m/>
    <s v="Provided by Advertiser"/>
    <m/>
    <d v="2019-05-18T00:00:00"/>
    <s v="2019/05/24"/>
    <s v="2019/05/24"/>
    <d v="2019-05-24T00:00:00"/>
    <n v="6"/>
    <x v="2"/>
    <n v="4213"/>
    <n v="6"/>
    <n v="0"/>
    <n v="4854350"/>
  </r>
  <r>
    <s v="https://www.snap.com/political-ads/asset/408012367dbba65bcd14aeb388273a7c3871ddb97fb8196b4fd051b656aae9a8?mediaType=png"/>
    <s v="USD"/>
    <n v="11"/>
    <n v="682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11"/>
    <n v="18"/>
    <n v="0"/>
    <n v="682"/>
  </r>
  <r>
    <s v="https://www.snap.com/political-ads/asset/4e8c873cf036b5b3ca403a9a6e27d3b137b3de04a42c652622a0ef4f0e44d696?mediaType=mp4"/>
    <s v="USD"/>
    <n v="6653"/>
    <n v="3809860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6653"/>
    <n v="191"/>
    <n v="1"/>
    <n v="3809860"/>
  </r>
  <r>
    <s v="https://www.snap.com/political-ads/asset/9f53fffeb30bd5aa78b50c0f8a9309d924fa4942f3151bf168990b949cdf0dc9?mediaType=mp4"/>
    <s v="EUR"/>
    <n v="480"/>
    <n v="354383"/>
    <s v="2019/11/07 14:28:15Z"/>
    <s v="2019/11/30 14:26:50Z"/>
    <s v="Periscope Creations"/>
    <m/>
    <s v="Action contre la Faim"/>
    <m/>
    <s v="18-34"/>
    <s v="france"/>
    <m/>
    <s v="Philanthropists"/>
    <s v="Provided by Advertiser"/>
    <s v="fr"/>
    <d v="2019-11-07T00:00:00"/>
    <s v="2019/11/30"/>
    <s v="2019/11/30"/>
    <d v="2019-11-30T00:00:00"/>
    <n v="23"/>
    <x v="0"/>
    <n v="528"/>
    <n v="23"/>
    <n v="1"/>
    <n v="354383"/>
  </r>
  <r>
    <s v="https://www.snap.com/political-ads/asset/4d4038ef66c0feccfe45de479255b54f747dd286ee50d418c0f4881fe339a19b?mediaType=jpg"/>
    <s v="EUR"/>
    <n v="449"/>
    <n v="155553"/>
    <s v="2019/12/21 23:00:00Z"/>
    <s v="2019/12/22 22:59:59Z"/>
    <s v="DNB Bank ASA"/>
    <m/>
    <s v="DNB"/>
    <m/>
    <s v="18+"/>
    <s v="norway"/>
    <m/>
    <m/>
    <s v="Provided by Advertiser"/>
    <m/>
    <d v="2019-12-21T00:00:00"/>
    <s v="2019/12/22"/>
    <s v="2019/12/22"/>
    <d v="2019-12-22T00:00:00"/>
    <n v="1"/>
    <x v="2"/>
    <n v="493.90000000000003"/>
    <n v="1"/>
    <n v="0"/>
    <n v="155553"/>
  </r>
  <r>
    <s v="https://www.snap.com/political-ads/asset/66e9fe76efeed3aff8e89a6928d5134f9c1929c0b75621b86cc9a56935b76318?mediaType=mp4"/>
    <s v="USD"/>
    <n v="11"/>
    <n v="1622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11"/>
    <n v="29"/>
    <n v="1"/>
    <n v="1622"/>
  </r>
  <r>
    <s v="https://www.snap.com/political-ads/asset/21960f606e85ef1e285501d1d0708757b22f85af6ca145eb88a2a394fec35598?mediaType=mp4"/>
    <s v="USD"/>
    <n v="66"/>
    <n v="15306"/>
    <s v="2019/09/04 12:00:00Z"/>
    <s v="2019/10/15 19:25:26Z"/>
    <s v="Authentic Campaigns Inc"/>
    <m/>
    <s v="Voto Latino"/>
    <m/>
    <s v="34-"/>
    <s v="united states"/>
    <s v="Virginia"/>
    <m/>
    <m/>
    <s v="en,es"/>
    <d v="2019-09-04T00:00:00"/>
    <s v="2019/10/15"/>
    <s v="2019/10/15"/>
    <d v="2019-10-15T00:00:00"/>
    <n v="41"/>
    <x v="0"/>
    <n v="66"/>
    <n v="41"/>
    <n v="1"/>
    <n v="15306"/>
  </r>
  <r>
    <s v="https://www.snap.com/political-ads/asset/4f2cddcbbcc48bcd11953f7d1bf2ade03c227dc4b9dcb8c5d0707a102c93fac3?mediaType=mp4"/>
    <s v="EUR"/>
    <n v="652"/>
    <n v="380850"/>
    <s v="2019/09/16 08:00:00Z"/>
    <s v="2019/09/29 20:00:00Z"/>
    <s v="Toinen PHD"/>
    <m/>
    <s v="SPR"/>
    <s v="FEMALE"/>
    <s v="18+"/>
    <s v="finland"/>
    <m/>
    <m/>
    <s v="Provided by Advertiser"/>
    <s v="fi"/>
    <d v="2019-09-16T00:00:00"/>
    <s v="2019/09/29"/>
    <s v="2019/09/29"/>
    <d v="2019-09-29T00:00:00"/>
    <n v="13"/>
    <x v="0"/>
    <n v="717.2"/>
    <n v="13"/>
    <n v="1"/>
    <n v="380850"/>
  </r>
  <r>
    <s v="https://www.snap.com/political-ads/asset/e56fc21d484efcd9a14d29a4d320eccb19002caa9bd5940e254fe41ed5b33418?mediaType=png"/>
    <s v="USD"/>
    <n v="54"/>
    <n v="68801"/>
    <s v="2019/05/14 15:43:15Z"/>
    <s v="2019/05/31 15:30:45Z"/>
    <s v="Warren for President"/>
    <m/>
    <s v="Warren for President"/>
    <m/>
    <s v="18-24"/>
    <s v="united states"/>
    <m/>
    <s v="Advocates &amp; Activists"/>
    <m/>
    <s v="en"/>
    <d v="2019-05-14T00:00:00"/>
    <s v="2019/05/31"/>
    <s v="2019/05/31"/>
    <d v="2019-05-31T00:00:00"/>
    <n v="17"/>
    <x v="1"/>
    <n v="54"/>
    <n v="17"/>
    <n v="0"/>
    <n v="68801"/>
  </r>
  <r>
    <s v="https://www.snap.com/political-ads/asset/c4a8ad571ad4843c9e1a5e625f4bc24de62d2be45bc1a7b4facee2d5d7c84d62?mediaType=mp4"/>
    <s v="USD"/>
    <n v="1960"/>
    <n v="1974489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1960"/>
    <n v="31"/>
    <n v="1"/>
    <n v="1974489"/>
  </r>
  <r>
    <s v="https://www.snap.com/political-ads/asset/b97ac4fb2c9ebf966549d67bca5506ef2875b7049384f793b840f7e310da0eb7?mediaType=mp4"/>
    <s v="GBP"/>
    <n v="200"/>
    <n v="124686"/>
    <s v="2019/10/28 10:04:16Z"/>
    <s v="2019/10/30 10:02:07Z"/>
    <s v="Vote For Your Future"/>
    <s v="General Election"/>
    <s v="Vote For Your Future"/>
    <m/>
    <s v="18-25"/>
    <s v="united kingdom"/>
    <m/>
    <s v="Advocates &amp; Activists,Collegiates,Hipsters &amp; Trendsetters,Urban &amp; Hip-Hop Music Fans,Political News Watchers"/>
    <s v="Provided by Advertiser"/>
    <m/>
    <d v="2019-10-28T00:00:00"/>
    <s v="2019/10/30"/>
    <s v="2019/10/30"/>
    <d v="2019-10-30T00:00:00"/>
    <n v="2"/>
    <x v="0"/>
    <n v="258"/>
    <n v="2"/>
    <n v="1"/>
    <n v="124686"/>
  </r>
  <r>
    <s v="https://www.snap.com/political-ads/asset/e041879fa65cbcc1ea7e625c4f4f43fca17cfb2e3304a77808a4d3148cb38a52?mediaType=mp4"/>
    <s v="USD"/>
    <n v="48"/>
    <n v="11049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48"/>
    <n v="29"/>
    <n v="1"/>
    <n v="11049"/>
  </r>
  <r>
    <s v="https://www.snap.com/political-ads/asset/b7a300ee5801ee439e292d7a68b02c2144e8dff395fab7d07952d3e9b06c3377?mediaType=mp4"/>
    <s v="USD"/>
    <n v="52"/>
    <n v="4960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2"/>
    <n v="162"/>
    <n v="1"/>
    <n v="4960"/>
  </r>
  <r>
    <s v="https://www.snap.com/political-ads/asset/94e841419fd99b223859be465b3a4b8fc9dd55d4277367867d93847df6394434?mediaType=mp4"/>
    <s v="GBP"/>
    <n v="9"/>
    <n v="4911"/>
    <s v="2019/11/26 00:50:0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911"/>
  </r>
  <r>
    <s v="https://www.snap.com/political-ads/asset/4a6f5a64a6517656b19b11bd3dda7840ab6bd77fa1264c34a7b0d78549bfe095?mediaType=jpg"/>
    <s v="EUR"/>
    <n v="449"/>
    <n v="131417"/>
    <s v="2019/12/16 23:00:00Z"/>
    <s v="2019/12/17 22:59:59Z"/>
    <s v="DNB Bank ASA"/>
    <m/>
    <s v="DNB"/>
    <m/>
    <s v="18+"/>
    <s v="norway"/>
    <m/>
    <m/>
    <s v="Provided by Advertiser"/>
    <m/>
    <d v="2019-12-16T00:00:00"/>
    <s v="2019/12/17"/>
    <s v="2019/12/17"/>
    <d v="2019-12-17T00:00:00"/>
    <n v="1"/>
    <x v="2"/>
    <n v="493.90000000000003"/>
    <n v="1"/>
    <n v="0"/>
    <n v="131417"/>
  </r>
  <r>
    <s v="https://www.snap.com/political-ads/asset/ccade9474ae8863f6aabc61414d46d15fe204f33112070ff7605dc2401c1dc92?mediaType=mp4"/>
    <s v="USD"/>
    <n v="7"/>
    <n v="5712"/>
    <s v="2019/11/15 11:13:33Z"/>
    <m/>
    <s v="liberteeshop.com"/>
    <m/>
    <s v="liberteeshop"/>
    <m/>
    <s v="18+"/>
    <s v="united states"/>
    <s v="Alabama,Alaska,Idaho,Kansas,Nebraska,North Dakota,Oklahoma,South Dakota,Utah,Wyoming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7"/>
    <n v="105"/>
    <n v="1"/>
    <n v="5712"/>
  </r>
  <r>
    <s v="https://www.snap.com/political-ads/asset/0fc0ccde52fe085261c3286b1e24629056b9084f8e146ee41026ccb853c25eb8?mediaType=mp4"/>
    <s v="USD"/>
    <n v="78"/>
    <n v="42996"/>
    <s v="2019/09/27 19:39:41Z"/>
    <s v="2019/12/03 11:00:00Z"/>
    <s v="Open Mind Developments Corporation Inc."/>
    <m/>
    <s v="Pela"/>
    <m/>
    <m/>
    <s v="united states"/>
    <m/>
    <m/>
    <s v="Provided by Advertiser"/>
    <m/>
    <d v="2019-09-27T00:00:00"/>
    <s v="2019/12/03"/>
    <s v="2019/12/03"/>
    <d v="2019-12-03T00:00:00"/>
    <n v="67"/>
    <x v="0"/>
    <n v="78"/>
    <n v="67"/>
    <n v="1"/>
    <n v="42996"/>
  </r>
  <r>
    <s v="https://www.snap.com/political-ads/asset/a3b34d8a6a07f68be6771dad4d0441892ab1d55e47e5c08297c374231cb749ca?mediaType=mp4"/>
    <s v="CAD"/>
    <n v="3843"/>
    <n v="1152308"/>
    <s v="2019/10/26 00:00:50Z"/>
    <s v="2019/11/23 04:59:59Z"/>
    <s v="Cossette Media Inc"/>
    <m/>
    <s v="Gouvernement du Canada"/>
    <m/>
    <s v="18-"/>
    <s v="canada"/>
    <m/>
    <m/>
    <s v="Provided by Advertiser"/>
    <s v="fr"/>
    <d v="2019-10-26T00:00:00"/>
    <s v="2019/11/23"/>
    <s v="2019/11/23"/>
    <d v="2019-11-23T00:00:00"/>
    <n v="28"/>
    <x v="0"/>
    <n v="2843.82"/>
    <n v="28"/>
    <n v="1"/>
    <n v="1152308"/>
  </r>
  <r>
    <s v="https://www.snap.com/political-ads/asset/94e841419fd99b223859be465b3a4b8fc9dd55d4277367867d93847df6394434?mediaType=mp4"/>
    <s v="GBP"/>
    <n v="17"/>
    <n v="8561"/>
    <s v="2019/11/26 00:09:4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1.93"/>
    <n v="1"/>
    <n v="1"/>
    <n v="8561"/>
  </r>
  <r>
    <s v="https://www.snap.com/political-ads/asset/8d7229e4c83d22f1c23190a5e19997f740120d8ea8854281e054335db6565a00?mediaType=png"/>
    <s v="USD"/>
    <n v="12"/>
    <n v="1694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2"/>
    <n v="22"/>
    <n v="0"/>
    <n v="1694"/>
  </r>
  <r>
    <s v="https://www.snap.com/political-ads/asset/e58504af4e9f2beb77c6273f45a680fd47e7799de42152b9ccf7d78d704ecb4e?mediaType=jpg"/>
    <s v="CAD"/>
    <n v="10"/>
    <n v="30713"/>
    <s v="2019/11/14 14:49:54Z"/>
    <s v="2020/01/15 14:27:44Z"/>
    <s v="Canadian Wildlife Federation"/>
    <m/>
    <s v="Canadian Wildlife Federation"/>
    <s v="MALE"/>
    <s v="18-30"/>
    <s v="canada"/>
    <s v="Alberta,Manitoba,British Columbia,Newfoundland and Labrador,New Brunswick,Northwest Territories,Nova Scotia,Nunavut,Prince Edward Island,Saskatchewan,Yukon Territory,Quebec"/>
    <s v="Adventure Seekers,Advocates &amp; Activists,Green Living Enthusiasts,High Schoolers,Math &amp; Science Enthusiasts,Outdoor &amp; Nature Enthusiasts,Pet &amp; Animal Lovers,Worldly Travelers"/>
    <s v="Provided by Advertiser"/>
    <s v="en"/>
    <d v="2019-11-14T00:00:00"/>
    <s v="2020/01/15"/>
    <s v="2020/01/15"/>
    <d v="2020-01-15T00:00:00"/>
    <n v="62"/>
    <x v="2"/>
    <n v="7.4"/>
    <n v="62"/>
    <n v="0"/>
    <n v="30713"/>
  </r>
  <r>
    <s v="https://www.snap.com/political-ads/asset/8d415b34609ea8d276000bb49b741fa8b35bd292630c8a70647cb53502241708?mediaType=mp4"/>
    <s v="USD"/>
    <n v="71"/>
    <n v="8480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71"/>
    <n v="23"/>
    <n v="1"/>
    <n v="8480"/>
  </r>
  <r>
    <s v="https://www.snap.com/political-ads/asset/210a7dac7a7616f6502dc0792ca3cb882efc5687d05eea6e6126c3bb518f8ef8?mediaType=mp4"/>
    <s v="CAD"/>
    <n v="1291"/>
    <n v="635404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955.34"/>
    <n v="93"/>
    <n v="1"/>
    <n v="635404"/>
  </r>
  <r>
    <s v="https://www.snap.com/political-ads/asset/ff5d0fb390dc5ea4f5d74a412df9d3ae79557b507a59e98e5547647311d511d4?mediaType=mp4"/>
    <s v="CAD"/>
    <n v="1005"/>
    <n v="854197"/>
    <s v="2019/12/15 22:02:00Z"/>
    <s v="2020/02/14 22:02:06Z"/>
    <s v="Point Blank Creative"/>
    <m/>
    <s v="Action Canada SHR"/>
    <s v="FEMALE"/>
    <s v="16-19"/>
    <s v="canada"/>
    <m/>
    <m/>
    <s v="Provided by Advertiser"/>
    <s v="en"/>
    <d v="2019-12-15T00:00:00"/>
    <s v="2020/02/14"/>
    <s v="2020/02/14"/>
    <d v="2020-02-14T00:00:00"/>
    <n v="61"/>
    <x v="0"/>
    <n v="743.7"/>
    <n v="61"/>
    <n v="1"/>
    <n v="854197"/>
  </r>
  <r>
    <s v="https://www.snap.com/political-ads/asset/996699b1b4c26152467b4fe01103c01d8a58ab214674781ac4b827b2bc771bc6?mediaType=png"/>
    <s v="EUR"/>
    <n v="29"/>
    <n v="5682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31.900000000000002"/>
    <n v="6"/>
    <n v="0"/>
    <n v="5682"/>
  </r>
  <r>
    <s v="https://www.snap.com/political-ads/asset/2a42ff2337701608bf5328ce6cef6110bdb674c64e79733867f183fde1efd2d1?mediaType=png"/>
    <s v="USD"/>
    <n v="0"/>
    <n v="4"/>
    <s v="2019/03/20 14:51:17Z"/>
    <s v="2019/04/04 03:59:59Z"/>
    <s v="Unilever US - 360i"/>
    <m/>
    <s v="Ben &amp; Jerry's"/>
    <m/>
    <s v="18+"/>
    <s v="united states"/>
    <m/>
    <m/>
    <m/>
    <s v="en"/>
    <d v="2019-03-20T00:00:00"/>
    <s v="2019/04/04"/>
    <s v="2019/04/04"/>
    <d v="2019-04-04T00:00:00"/>
    <n v="15"/>
    <x v="1"/>
    <n v="0"/>
    <n v="15"/>
    <n v="0"/>
    <n v="4"/>
  </r>
  <r>
    <s v="https://www.snap.com/political-ads/asset/0bfa362133351694e8f12fc7094f8abe3cc77d29a95a1b5803bb23e17f1f8011?mediaType=png"/>
    <s v="USD"/>
    <n v="7"/>
    <n v="4043"/>
    <s v="2019/05/13 19:11:06Z"/>
    <s v="2019/05/31 17:14:24Z"/>
    <s v="Warren for President"/>
    <m/>
    <s v="Warren for President"/>
    <m/>
    <s v="25+"/>
    <s v="united states"/>
    <m/>
    <m/>
    <m/>
    <s v="en"/>
    <d v="2019-05-13T00:00:00"/>
    <s v="2019/05/31"/>
    <s v="2019/05/31"/>
    <d v="2019-05-31T00:00:00"/>
    <n v="18"/>
    <x v="1"/>
    <n v="7"/>
    <n v="18"/>
    <n v="0"/>
    <n v="4043"/>
  </r>
  <r>
    <s v="https://www.snap.com/political-ads/asset/b1be09cca8177c7dbcfc9bdee1bb3370b9adf2d464cba44eb8c3285f95face6e?mediaType=mp4"/>
    <s v="AUD"/>
    <n v="1000"/>
    <n v="269662"/>
    <s v="2019/05/10 00:40:30Z"/>
    <s v="2019/05/13 00:34:31Z"/>
    <s v="Australian Labor Party National Secretariat"/>
    <m/>
    <s v="Australian Labor Party"/>
    <m/>
    <s v="18-34"/>
    <s v="australia"/>
    <m/>
    <s v="Advocates &amp; Activists,Beachgoers &amp; Surfers,Green Living Enthusiasts"/>
    <s v="Provided by Advertiser"/>
    <s v="en"/>
    <d v="2019-05-10T00:00:00"/>
    <s v="2019/05/13"/>
    <s v="2019/05/13"/>
    <d v="2019-05-13T00:00:00"/>
    <n v="3"/>
    <x v="0"/>
    <n v="650"/>
    <n v="3"/>
    <n v="1"/>
    <n v="269662"/>
  </r>
  <r>
    <s v="https://www.snap.com/political-ads/asset/53ab300ce1af49443af6809979b4a3a6d25b2f6e761ddfeeab5ef93a333203c6?mediaType=mp4;https://www.snap.com/political-ads/asset/c07a510076083189eb54c14ac346cfe2d4e14ba82ed8c847435e1d71e272a545?mediaType=mp4;https://www.snap.com/political-ads/asset/f9a7585584c513e52af5ef6ee2a45e5975325b127fe1de12b02baa3c10d4e960?mediaType=mp4;https://www.snap.com/political-ads/asset/8d91a889c4b291a3916050ad92fce96b7a36fa5c7a62ced900c5027268e4a1a0?mediaType=mp4;https://www.snap.com/political-ads/asset/1c7aadf3bf9e5adc165576d1cc29ddccc36db577806e5093fc1300a24bbda6c2?mediaType=mp4"/>
    <s v="USD"/>
    <n v="461"/>
    <n v="438214"/>
    <s v="2019/10/23 13:00:00Z"/>
    <s v="2019/11/16 07:59:59Z"/>
    <s v="Mediavest Spark"/>
    <m/>
    <s v="Recreational Equipment, Inc."/>
    <m/>
    <s v="18+"/>
    <s v="united states"/>
    <m/>
    <s v="Outdoor &amp; Nature Enthusiasts,Outdoor Sports Gear Shoppers,Winter Sports Shoppers,Sporting Goods Buyers - Dicks Sporting Goods,Sporting Goods Buyers - REI"/>
    <m/>
    <m/>
    <d v="2019-10-23T00:00:00"/>
    <s v="2019/11/16"/>
    <s v="2019/11/16"/>
    <d v="2019-11-16T00:00:00"/>
    <n v="24"/>
    <x v="0"/>
    <n v="461"/>
    <n v="24"/>
    <n v="1"/>
    <n v="438214"/>
  </r>
  <r>
    <s v="https://www.snap.com/political-ads/asset/1f19a2d56ea58b55fb396888459aa9bc81b9319ee15fa7744cca656dbc00aa7d?mediaType=mov"/>
    <s v="CAD"/>
    <n v="318"/>
    <n v="100885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3"/>
    <n v="235.32"/>
    <n v="66"/>
    <n v="0"/>
    <n v="100885"/>
  </r>
  <r>
    <s v="https://www.snap.com/political-ads/asset/194c70a8370390896f6abcfa76ecb81b45e7013f7a061499e2455180641ea850?mediaType=mp4"/>
    <s v="EUR"/>
    <n v="46"/>
    <n v="65067"/>
    <s v="2019/03/12 13:46:57Z"/>
    <s v="2019/03/17 22:59:59Z"/>
    <s v="Mouvement RÃ©formateur"/>
    <m/>
    <s v="MR - Mouvement RÃ©formateur"/>
    <m/>
    <s v="17-24"/>
    <s v="belgium"/>
    <m/>
    <m/>
    <s v="Provided by Advertiser"/>
    <s v="fr"/>
    <d v="2019-03-12T00:00:00"/>
    <s v="2019/03/17"/>
    <s v="2019/03/17"/>
    <d v="2019-03-17T00:00:00"/>
    <n v="5"/>
    <x v="0"/>
    <n v="50.6"/>
    <n v="5"/>
    <n v="1"/>
    <n v="65067"/>
  </r>
  <r>
    <s v="https://www.snap.com/political-ads/asset/64bab9624ce248525bbb225f58eb04191b812910e3799c25c88722197f206fd5?mediaType=png"/>
    <s v="USD"/>
    <n v="4"/>
    <n v="1583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"/>
    <n v="177"/>
    <n v="0"/>
    <n v="1583"/>
  </r>
  <r>
    <s v="https://www.snap.com/political-ads/asset/b7626280d8fd146487689901f583850264d57d3e6dbfa98a08bcbde31ac5244c?mediaType=mp4"/>
    <s v="USD"/>
    <n v="240"/>
    <n v="132268"/>
    <s v="2019/09/17 19:34:48Z"/>
    <s v="2019/09/30 03:59:15Z"/>
    <s v="Bella Women's Center"/>
    <m/>
    <s v="Bella Women's Center"/>
    <m/>
    <m/>
    <s v="united states"/>
    <m/>
    <m/>
    <s v="Provided by Advertiser"/>
    <m/>
    <d v="2019-09-17T00:00:00"/>
    <s v="2019/09/30"/>
    <s v="2019/09/30"/>
    <d v="2019-09-30T00:00:00"/>
    <n v="13"/>
    <x v="0"/>
    <n v="240"/>
    <n v="13"/>
    <n v="1"/>
    <n v="132268"/>
  </r>
  <r>
    <s v="https://www.snap.com/political-ads/asset/7628d669aeb4828ff1afaa05378f55710db44cc239eba153d7bd74aa693b16ee?mediaType=png"/>
    <s v="USD"/>
    <n v="459"/>
    <n v="172815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459"/>
    <n v="81"/>
    <n v="0"/>
    <n v="172815"/>
  </r>
  <r>
    <s v="https://www.snap.com/political-ads/asset/020b39608c9613ce2516987e089ca1b90754c378669bc7d1136c50dd4f41b37a?mediaType=mp4"/>
    <s v="CAD"/>
    <n v="1976"/>
    <n v="872709"/>
    <s v="2019/08/01 21:50:20Z"/>
    <s v="2019/08/08 06:59:59Z"/>
    <s v="The Aber Group"/>
    <m/>
    <s v="Plan International Canada"/>
    <m/>
    <m/>
    <s v="canada"/>
    <m/>
    <s v="Advocates &amp; Activists,Do-It-Yourselfers,Crime &amp; Mystery Genre Fans,Fun Trivia &amp; Quiz Fanatics,Hipsters &amp; Trendsetters,Home Decoristas,Math &amp; Science Enthusiasts,Wellness &amp; Healthy Lifestyle"/>
    <m/>
    <s v="en"/>
    <d v="2019-08-01T00:00:00"/>
    <s v="2019/08/08"/>
    <s v="2019/08/08"/>
    <d v="2019-08-08T00:00:00"/>
    <n v="7"/>
    <x v="0"/>
    <n v="1462.24"/>
    <n v="7"/>
    <n v="1"/>
    <n v="872709"/>
  </r>
  <r>
    <s v="https://www.snap.com/political-ads/asset/3c5b2de54eaef3494d151516191445518af252cafb1a9aba8aca1b4575715c25?mediaType=mp4"/>
    <s v="USD"/>
    <n v="882"/>
    <n v="200378"/>
    <s v="2019/10/01 17:23:21Z"/>
    <s v="2019/10/26 06:59:59Z"/>
    <s v="AmÃ©lie Company"/>
    <m/>
    <s v="CDPHE"/>
    <m/>
    <s v="21-34"/>
    <s v="united states"/>
    <s v="Colorado"/>
    <m/>
    <s v="Provided by Advertiser"/>
    <m/>
    <d v="2019-10-01T00:00:00"/>
    <s v="2019/10/26"/>
    <s v="2019/10/26"/>
    <d v="2019-10-26T00:00:00"/>
    <n v="25"/>
    <x v="0"/>
    <n v="882"/>
    <n v="25"/>
    <n v="1"/>
    <n v="200378"/>
  </r>
  <r>
    <s v="https://www.snap.com/political-ads/asset/66e9fe76efeed3aff8e89a6928d5134f9c1929c0b75621b86cc9a56935b76318?mediaType=mp4"/>
    <s v="USD"/>
    <n v="25"/>
    <n v="7268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25"/>
    <n v="29"/>
    <n v="1"/>
    <n v="7268"/>
  </r>
  <r>
    <s v="https://www.snap.com/political-ads/asset/4b54acc21a2fb5117f196db9a06ef409171e5359f08f1d486956112d153d9ce1?mediaType=mp4"/>
    <s v="EUR"/>
    <n v="2"/>
    <n v="2675"/>
    <s v="2019/08/09 13:38:06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2.2000000000000002"/>
    <n v="203"/>
    <n v="1"/>
    <n v="2675"/>
  </r>
  <r>
    <s v="https://www.snap.com/political-ads/asset/81c62246572332cb92f0c1f743170fbf65c7f6f348b320d8d8ea1bccac0662ad?mediaType=mp4"/>
    <s v="EUR"/>
    <n v="150"/>
    <n v="94884"/>
    <s v="2019/04/08 12:00:00Z"/>
    <s v="2019/04/14 20:59:59Z"/>
    <s v="ThreeFiveEight Oy"/>
    <m/>
    <s v="SyÃ¶pÃ¤sÃ¤Ã¤tiÃ¶"/>
    <m/>
    <m/>
    <s v="finland"/>
    <m/>
    <s v="Console &amp; PC Gamers"/>
    <s v="Provided by Advertiser"/>
    <m/>
    <d v="2019-04-08T00:00:00"/>
    <s v="2019/04/14"/>
    <s v="2019/04/14"/>
    <d v="2019-04-14T00:00:00"/>
    <n v="6"/>
    <x v="0"/>
    <n v="165"/>
    <n v="6"/>
    <n v="1"/>
    <n v="94884"/>
  </r>
  <r>
    <s v="https://www.snap.com/political-ads/asset/1e7674f6bc633b9408e19bbb5c97f7e0b1ebabf219691d2b403037ce8e782ca0?mediaType=png"/>
    <s v="CAD"/>
    <n v="452"/>
    <n v="274445"/>
    <s v="2019/06/04 21:25:55Z"/>
    <s v="2019/08/08 06:59:59Z"/>
    <s v="The Aber Group"/>
    <m/>
    <s v="Plan International Canada"/>
    <s v="FEMALE"/>
    <s v="20-"/>
    <s v="canada"/>
    <m/>
    <s v="Advocates &amp; Activists,Beauty Mavens,Fashion &amp; Style Gurus,Fun Trivia &amp; Quiz Fanatics,Wellness &amp; Healthy Lifestyle,Women's Lifestyle"/>
    <m/>
    <s v="en"/>
    <d v="2019-06-04T00:00:00"/>
    <s v="2019/08/08"/>
    <s v="2019/08/08"/>
    <d v="2019-08-08T00:00:00"/>
    <n v="65"/>
    <x v="1"/>
    <n v="334.48"/>
    <n v="65"/>
    <n v="0"/>
    <n v="274445"/>
  </r>
  <r>
    <s v="https://www.snap.com/political-ads/asset/446c657b9566197ac4dcbe9b3344c0686d1745d49726fb26218fca75444b49ff?mediaType=jpg"/>
    <s v="USD"/>
    <n v="263"/>
    <n v="91535"/>
    <s v="2019/05/01 19:00:00Z"/>
    <m/>
    <s v="Fluent, LLC"/>
    <m/>
    <s v="Amp Aware"/>
    <m/>
    <s v="25+"/>
    <s v="united states"/>
    <m/>
    <m/>
    <s v="Provided by Advertiser"/>
    <m/>
    <d v="2019-05-01T00:00:00"/>
    <s v=""/>
    <s v="2020/02/28"/>
    <d v="2020-02-28T00:00:00"/>
    <n v="303"/>
    <x v="2"/>
    <n v="263"/>
    <n v="303"/>
    <n v="0"/>
    <n v="91535"/>
  </r>
  <r>
    <s v="https://www.snap.com/political-ads/asset/e1ecb42f82521e775b5250787aa96dee79bd08a4199cbac55841f3e8e9862d23?mediaType=mp4"/>
    <s v="GBP"/>
    <n v="31"/>
    <n v="16048"/>
    <s v="2019/11/25 00:35:5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9.99"/>
    <n v="1"/>
    <n v="1"/>
    <n v="16048"/>
  </r>
  <r>
    <s v="https://www.snap.com/political-ads/asset/343691f6d961b45e1fd858e2ef3e33253a706b629308a9fd2c8a05f9dd14659e?mediaType=mp4"/>
    <s v="EUR"/>
    <n v="233"/>
    <n v="46684"/>
    <s v="2019/10/22 07:02:35Z"/>
    <s v="2019/11/05 07:55:06Z"/>
    <s v="Context Media"/>
    <m/>
    <s v="UmeÃ¥ Kommun"/>
    <m/>
    <s v="15+"/>
    <s v="sweden"/>
    <m/>
    <m/>
    <s v="Provided by Advertiser"/>
    <m/>
    <d v="2019-10-22T00:00:00"/>
    <s v="2019/11/05"/>
    <s v="2019/11/05"/>
    <d v="2019-11-05T00:00:00"/>
    <n v="14"/>
    <x v="0"/>
    <n v="256.3"/>
    <n v="14"/>
    <n v="1"/>
    <n v="46684"/>
  </r>
  <r>
    <s v="https://www.snap.com/political-ads/asset/e58a3b5e7fe9264b941f7e5e1b59cebf4cd87e26a61ec30dbd65c44ac02a95cf?mediaType=mp4"/>
    <s v="USD"/>
    <n v="1"/>
    <n v="482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"/>
    <n v="27"/>
    <n v="1"/>
    <n v="482"/>
  </r>
  <r>
    <s v="https://www.snap.com/political-ads/asset/dc97e2d453e15b7aea1387336c325a8af370048b397be8d593dd8e19cc324071?mediaType=mp4"/>
    <s v="EUR"/>
    <n v="3099"/>
    <n v="322463"/>
    <s v="2019/11/18 09:49:48Z"/>
    <s v="2019/12/01 09:41:23Z"/>
    <s v="DNB Bank ASA"/>
    <m/>
    <s v="DNB"/>
    <s v="FEMALE"/>
    <s v="25+"/>
    <s v="norway"/>
    <m/>
    <m/>
    <s v="Provided by Advertiser"/>
    <m/>
    <d v="2019-11-18T00:00:00"/>
    <s v="2019/12/01"/>
    <s v="2019/12/01"/>
    <d v="2019-12-01T00:00:00"/>
    <n v="13"/>
    <x v="0"/>
    <n v="3408.9"/>
    <n v="13"/>
    <n v="1"/>
    <n v="322463"/>
  </r>
  <r>
    <s v="https://www.snap.com/political-ads/asset/cdbe8276ec03535d9641c23635f97f0f49b8764ddebb4b1e82cef08a70611222?mediaType=mp4"/>
    <s v="EUR"/>
    <n v="8219"/>
    <n v="886302"/>
    <s v="2019/10/30 13:59:38Z"/>
    <m/>
    <s v="DNB Bank ASA"/>
    <m/>
    <s v="DNB"/>
    <m/>
    <s v="35+"/>
    <s v="norway"/>
    <m/>
    <m/>
    <s v="Provided by Advertiser"/>
    <m/>
    <d v="2019-10-30T00:00:00"/>
    <s v=""/>
    <s v="2020/02/28"/>
    <d v="2020-02-28T00:00:00"/>
    <n v="121"/>
    <x v="0"/>
    <n v="9040.9000000000015"/>
    <n v="121"/>
    <n v="1"/>
    <n v="886302"/>
  </r>
  <r>
    <s v="https://www.snap.com/political-ads/asset/c14622ff8b3530d94c7fdb5109254af950d955bb90ac5f2b11c6fffb522fefea?mediaType=mp4"/>
    <s v="EUR"/>
    <n v="4"/>
    <n v="890"/>
    <s v="2019/09/02 14:29:05Z"/>
    <s v="2019/09/07 13:10:04Z"/>
    <s v="Picapoint Studio AS"/>
    <m/>
    <s v="BjÃ¸rnafjorden FrP"/>
    <m/>
    <s v="17-25"/>
    <s v="norway"/>
    <m/>
    <m/>
    <s v="Provided by Advertiser"/>
    <m/>
    <d v="2019-09-02T00:00:00"/>
    <s v="2019/09/07"/>
    <s v="2019/09/07"/>
    <d v="2019-09-07T00:00:00"/>
    <n v="5"/>
    <x v="0"/>
    <n v="4.4000000000000004"/>
    <n v="5"/>
    <n v="1"/>
    <n v="890"/>
  </r>
  <r>
    <s v="https://www.snap.com/political-ads/asset/1729790a8d8df59f8b63b4fa8f7b099d2613f83e8bf4294622e2044cf0f1d5e1?mediaType=png"/>
    <s v="USD"/>
    <n v="31"/>
    <n v="11196"/>
    <s v="2019/08/23 22:43:16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31"/>
    <n v="8"/>
    <n v="0"/>
    <n v="11196"/>
  </r>
  <r>
    <s v="https://www.snap.com/political-ads/asset/6064c534a92fbd7704fe05f9a733f9a41a5bcd40604454199942803b5ea9b652?mediaType=mp4"/>
    <s v="USD"/>
    <n v="1816"/>
    <n v="778118"/>
    <s v="2019/03/01 14:00:57Z"/>
    <s v="2019/04/01 01:00:07Z"/>
    <s v="Bucket Media Inc."/>
    <m/>
    <s v="MO Dept. of Social Services"/>
    <s v="FEMALE"/>
    <s v="16-24"/>
    <s v="united states"/>
    <s v="Missouri"/>
    <m/>
    <s v="Provided by Advertiser"/>
    <m/>
    <d v="2019-03-01T00:00:00"/>
    <s v="2019/04/01"/>
    <s v="2019/04/01"/>
    <d v="2019-04-01T00:00:00"/>
    <n v="31"/>
    <x v="0"/>
    <n v="1816"/>
    <n v="31"/>
    <n v="1"/>
    <n v="778118"/>
  </r>
  <r>
    <s v="https://www.snap.com/political-ads/asset/4bbb3f4d5fc0070fbe9025b9baa5eae72f5f0b44bb8808fb0efb82486ce7bcff?mediaType=png"/>
    <s v="USD"/>
    <n v="69"/>
    <n v="38205"/>
    <s v="2019/09/05 16:35:19Z"/>
    <s v="2019/09/12 16:35:11Z"/>
    <s v="CommonAlly PBC"/>
    <m/>
    <s v="CommonAlly"/>
    <m/>
    <m/>
    <s v="united states"/>
    <m/>
    <m/>
    <s v="Provided by Advertiser"/>
    <m/>
    <d v="2019-09-05T00:00:00"/>
    <s v="2019/09/12"/>
    <s v="2019/09/12"/>
    <d v="2019-09-12T00:00:00"/>
    <n v="7"/>
    <x v="1"/>
    <n v="69"/>
    <n v="7"/>
    <n v="0"/>
    <n v="38205"/>
  </r>
  <r>
    <s v="https://www.snap.com/political-ads/asset/b9fceb3bccb1bcb338d0869098f929fe9c9a1e7c433703ea30cb7be48ffb65a3?mediaType=mp4"/>
    <s v="GBP"/>
    <n v="1122"/>
    <n v="162004"/>
    <s v="2019/12/11 00:01:00Z"/>
    <s v="2019/12/12 21:45:00Z"/>
    <s v="Vote For Your Future"/>
    <s v="General Election"/>
    <s v="Vote For Your Future"/>
    <m/>
    <s v="18-24"/>
    <s v="united kingdom"/>
    <m/>
    <m/>
    <s v="Provided by Advertiser"/>
    <m/>
    <d v="2019-12-11T00:00:00"/>
    <s v="2019/12/12"/>
    <s v="2019/12/12"/>
    <d v="2019-12-12T00:00:00"/>
    <n v="1"/>
    <x v="0"/>
    <n v="1447.38"/>
    <n v="1"/>
    <n v="1"/>
    <n v="162004"/>
  </r>
  <r>
    <s v="https://www.snap.com/political-ads/asset/5eefd48f34d4e73ebbf461075cb61003bec83b98c95b41d2173e71a09c931c55?mediaType=mp4"/>
    <s v="USD"/>
    <n v="1054"/>
    <n v="27938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1054"/>
    <n v="19"/>
    <n v="1"/>
    <n v="27938"/>
  </r>
  <r>
    <s v="https://www.snap.com/political-ads/asset/3b7b4a579d521f07f95efe8e9e793bbad84ba6ca0ff9d3a259e92ff312d40d08?mediaType=mp4"/>
    <s v="EUR"/>
    <n v="16"/>
    <n v="30657"/>
    <s v="2019/04/29 06:00:00Z"/>
    <s v="2019/05/30 21:30:00Z"/>
    <s v="MediaTrack"/>
    <m/>
    <s v="RÃ©gion Occitanie"/>
    <m/>
    <s v="15-30"/>
    <s v="france"/>
    <s v="Occitanie"/>
    <m/>
    <s v="Provided by Advertiser"/>
    <m/>
    <d v="2019-04-29T00:00:00"/>
    <s v="2019/05/30"/>
    <s v="2019/05/30"/>
    <d v="2019-05-30T00:00:00"/>
    <n v="31"/>
    <x v="0"/>
    <n v="17.600000000000001"/>
    <n v="31"/>
    <n v="1"/>
    <n v="30657"/>
  </r>
  <r>
    <s v="https://www.snap.com/political-ads/asset/f8411485ba691b0582bc1de78f24562541c9e0b6eb95457681b66b81e1838347?mediaType=mp4"/>
    <s v="USD"/>
    <n v="4568"/>
    <n v="1460372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4568"/>
    <n v="191"/>
    <n v="1"/>
    <n v="1460372"/>
  </r>
  <r>
    <s v="https://www.snap.com/political-ads/asset/34824bbdb6814a14b76e5c9ad8d6039206d8d76a3f09b4e8aeb7363cb01920bb?mediaType=mp4"/>
    <s v="GBP"/>
    <n v="384"/>
    <n v="209301"/>
    <s v="2019/10/17 15:00:00Z"/>
    <s v="2019/11/10 12:34:03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0-17T00:00:00"/>
    <s v="2019/11/10"/>
    <s v="2019/11/10"/>
    <d v="2019-11-10T00:00:00"/>
    <n v="24"/>
    <x v="0"/>
    <n v="495.36"/>
    <n v="24"/>
    <n v="1"/>
    <n v="209301"/>
  </r>
  <r>
    <s v="https://www.snap.com/political-ads/asset/d24517023f2a69de7955e0dc9fea2b8d4c484c1b37f8caec712ab3b3d87c1277?mediaType=png"/>
    <s v="USD"/>
    <n v="10"/>
    <n v="1490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0"/>
    <n v="22"/>
    <n v="0"/>
    <n v="1490"/>
  </r>
  <r>
    <s v="https://www.snap.com/political-ads/asset/32daa5731292a69841c5721e17d2fa1102d8023a13a20b8120bbc4c4b6451773?mediaType=png"/>
    <s v="EUR"/>
    <n v="126"/>
    <n v="23018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8.60000000000002"/>
    <n v="6"/>
    <n v="0"/>
    <n v="23018"/>
  </r>
  <r>
    <s v="https://www.snap.com/political-ads/asset/0febe5b42f1446a6510b72379787628ba7546bf948120914efb0317cd01dc1e3?mediaType=png"/>
    <s v="USD"/>
    <n v="786"/>
    <n v="102990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786"/>
    <n v="19"/>
    <n v="0"/>
    <n v="102990"/>
  </r>
  <r>
    <s v="https://www.snap.com/political-ads/asset/fbf8c389431d9223187cc4959f12d8079a19751bab5262c72d6b1a0fddbae65c?mediaType=mp4"/>
    <s v="USD"/>
    <n v="36"/>
    <n v="21122"/>
    <s v="2019/03/13 18:28:40Z"/>
    <s v="2019/03/16 13:50:34Z"/>
    <s v="Greetings"/>
    <m/>
    <s v="Abdullah Ahmad Alkandari"/>
    <m/>
    <s v="21+"/>
    <s v="kuwait"/>
    <m/>
    <m/>
    <s v="Provided by Advertiser"/>
    <m/>
    <d v="2019-03-13T00:00:00"/>
    <s v="2019/03/16"/>
    <s v="2019/03/16"/>
    <d v="2019-03-16T00:00:00"/>
    <n v="3"/>
    <x v="0"/>
    <n v="36"/>
    <n v="3"/>
    <n v="1"/>
    <n v="21122"/>
  </r>
  <r>
    <s v="https://www.snap.com/political-ads/asset/9f457bd629de892ab4e90791d2be2670cc78c4159e67053bbde812c7110c3e35?mediaType=png"/>
    <s v="USD"/>
    <n v="1998"/>
    <n v="645114"/>
    <s v="2019/02/15 16:43:49Z"/>
    <s v="2019/02/27 00:00:00Z"/>
    <s v="We Bridge Consulting LLC"/>
    <m/>
    <s v="Lightfoot for Chicago"/>
    <m/>
    <s v="18+"/>
    <s v="united states"/>
    <m/>
    <s v="Political News Watchers,ZZ_Deprecated_1"/>
    <s v="Provided by Advertiser"/>
    <m/>
    <d v="2019-02-15T00:00:00"/>
    <s v="2019/02/27"/>
    <s v="2019/02/27"/>
    <d v="2019-02-27T00:00:00"/>
    <n v="12"/>
    <x v="1"/>
    <n v="1998"/>
    <n v="12"/>
    <n v="0"/>
    <n v="645114"/>
  </r>
  <r>
    <s v="https://www.snap.com/political-ads/asset/ccade9474ae8863f6aabc61414d46d15fe204f33112070ff7605dc2401c1dc92?mediaType=mp4"/>
    <s v="USD"/>
    <n v="7"/>
    <n v="5055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7"/>
    <n v="110"/>
    <n v="1"/>
    <n v="5055"/>
  </r>
  <r>
    <s v="https://www.snap.com/political-ads/asset/954bb2ee9f14481f264115fa9602322ba79ed8087769aa689e1dc654c78896a0?mediaType=mp4"/>
    <s v="CAD"/>
    <n v="2130"/>
    <n v="2814672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1576.2"/>
    <n v="93"/>
    <n v="1"/>
    <n v="2814672"/>
  </r>
  <r>
    <s v="https://www.snap.com/political-ads/asset/0078c340a3fb4c6cbcdc5d5c05d9bc8c159d1b473eb48a4791c98df2fac19311?mediaType=jpg"/>
    <s v="GBP"/>
    <n v="6"/>
    <n v="2341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7.74"/>
    <n v="2"/>
    <n v="0"/>
    <n v="2341"/>
  </r>
  <r>
    <s v="https://www.snap.com/political-ads/asset/cba5d12a4abf47b1b506be281833a756942e331e996871e01e7b259862310e9b?mediaType=mp4"/>
    <s v="USD"/>
    <n v="344"/>
    <n v="107967"/>
    <s v="2019/10/18 20:49:11Z"/>
    <s v="2020/05/31 20:00:00Z"/>
    <s v="Blueprint Interactive"/>
    <m/>
    <s v="Rocky Mountain Values"/>
    <s v="FEMALE"/>
    <s v="18+"/>
    <s v="united states"/>
    <m/>
    <m/>
    <s v="Provided by Advertiser"/>
    <m/>
    <d v="2019-10-18T00:00:00"/>
    <s v="2020/05/31"/>
    <s v="2020/05/31"/>
    <d v="2020-05-31T00:00:00"/>
    <n v="226"/>
    <x v="0"/>
    <n v="344"/>
    <n v="226"/>
    <n v="1"/>
    <n v="107967"/>
  </r>
  <r>
    <s v="https://www.snap.com/political-ads/asset/5da8baa00ea18e6a84d0bf6f7f8df82ec3c3047c5dc791b183358b32674fbbbc?mediaType=png"/>
    <s v="USD"/>
    <n v="42"/>
    <n v="25043"/>
    <s v="2019/02/20 18:17:57Z"/>
    <s v="2019/02/27 18:17:57Z"/>
    <s v="Flater_q8"/>
    <m/>
    <s v="Paid for by khaled  aayedalanezi"/>
    <m/>
    <s v="19+"/>
    <s v="kuwait"/>
    <s v="Al Kuwayt,Al Farwaniyah,Al Jahrah"/>
    <m/>
    <s v="Provided by Advertiser"/>
    <m/>
    <d v="2019-02-20T00:00:00"/>
    <s v="2019/02/27"/>
    <s v="2019/02/27"/>
    <d v="2019-02-27T00:00:00"/>
    <n v="7"/>
    <x v="1"/>
    <n v="42"/>
    <n v="7"/>
    <n v="0"/>
    <n v="25043"/>
  </r>
  <r>
    <s v="https://www.snap.com/political-ads/asset/c0d67ea7b0443f629f7d44f2d08060cf61abbb745ebfee28bdb0cd5359116174?mediaType=mp4"/>
    <s v="EUR"/>
    <n v="55"/>
    <n v="6192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60.500000000000007"/>
    <n v="25"/>
    <n v="1"/>
    <n v="6192"/>
  </r>
  <r>
    <s v="https://www.snap.com/political-ads/asset/c8e4d805716fc85152726f288c10633099db8e9e86aec8f795563a15d3d8a386?mediaType=mp4"/>
    <s v="EUR"/>
    <n v="2698"/>
    <n v="1287625"/>
    <s v="2019/08/19 04:00:00Z"/>
    <s v="2019/09/30 21:59:59Z"/>
    <s v="Omnicom Media Group DK"/>
    <m/>
    <s v="Dansk Magisterforening"/>
    <m/>
    <s v="18-25"/>
    <s v="denmark"/>
    <m/>
    <m/>
    <s v="Provided by Advertiser"/>
    <m/>
    <d v="2019-08-19T00:00:00"/>
    <s v="2019/09/30"/>
    <s v="2019/09/30"/>
    <d v="2019-09-30T00:00:00"/>
    <n v="42"/>
    <x v="0"/>
    <n v="2967.8"/>
    <n v="42"/>
    <n v="1"/>
    <n v="1287625"/>
  </r>
  <r>
    <s v="https://www.snap.com/political-ads/asset/0613eb69b2d729d309e3f4516439b330aa59ee902ce7707c40322175a5f664bc?mediaType=mp4;https://www.snap.com/political-ads/asset/bdf066b7424201575c3592220c512258bd88e1f191805b7a8554a7948a5f809a?mediaType=mp4;https://www.snap.com/political-ads/asset/ec7af4fddbfd3968334bea7180b1bfbbbaf340031c4aad1970d878c831f0a4eb?mediaType=mp4"/>
    <s v="USD"/>
    <n v="2200"/>
    <n v="2544679"/>
    <s v="2019/08/07 15:05:45Z"/>
    <s v="2019/08/27 03:59:59Z"/>
    <s v="Southern Environmental Law Center"/>
    <m/>
    <s v="SELC"/>
    <m/>
    <m/>
    <s v="united states"/>
    <s v="Alabama,Georgia,North Carolina,South Carolina,Tennessee,Virginia"/>
    <s v="Advocates &amp; Activists,Green Living Enthusiasts,Philanthropists,Eco-Conscious Shoppers,TV Network Viewers (MSNBC),TV Viewers (Documentary)"/>
    <s v="Provided by Advertiser"/>
    <m/>
    <d v="2019-08-07T00:00:00"/>
    <s v="2019/08/27"/>
    <s v="2019/08/27"/>
    <d v="2019-08-27T00:00:00"/>
    <n v="20"/>
    <x v="0"/>
    <n v="2200"/>
    <n v="20"/>
    <n v="1"/>
    <n v="2544679"/>
  </r>
  <r>
    <s v="https://www.snap.com/political-ads/asset/8caac0a82ed9d7616f49b74e84b164825c2c99ab340236efd06f8a6181364ac5?mediaType=mp4"/>
    <s v="GBP"/>
    <n v="199"/>
    <n v="95430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256.70999999999998"/>
    <n v="3"/>
    <n v="1"/>
    <n v="95430"/>
  </r>
  <r>
    <s v="https://www.snap.com/political-ads/asset/191b61a1ebe007e3f9060e34fd33a4bb97c4ff7afef7e08927045962f47c0d6b?mediaType=mp4"/>
    <s v="GBP"/>
    <n v="372"/>
    <n v="267344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479.88"/>
    <n v="28"/>
    <n v="1"/>
    <n v="267344"/>
  </r>
  <r>
    <s v="https://www.snap.com/political-ads/asset/93516008dd01c64aa539f6e5e0f40d15eb5c1c5a4da687eb4640aa6aaa41cea5?mediaType=mp4"/>
    <s v="USD"/>
    <n v="615"/>
    <n v="171711"/>
    <s v="2019/11/05 18:21:19Z"/>
    <s v="2019/11/30 18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615"/>
    <n v="25"/>
    <n v="1"/>
    <n v="171711"/>
  </r>
  <r>
    <s v="https://www.snap.com/political-ads/asset/7ff5d1ccc56dc4f279a564c028c146940a223711b195ec5280fd8f1ad7d9e599?mediaType=mp4"/>
    <s v="USD"/>
    <n v="528"/>
    <n v="141439"/>
    <s v="2019/09/01 21:39:28Z"/>
    <s v="2019/09/09 19:00:00Z"/>
    <s v="MiljÃ¸partiet De GrÃ¸nne"/>
    <m/>
    <s v="MiljÃ¸partiet De GrÃ¸nne"/>
    <m/>
    <s v="18-34"/>
    <s v="norway"/>
    <m/>
    <m/>
    <s v="Provided by Advertiser"/>
    <s v="nb"/>
    <d v="2019-09-01T00:00:00"/>
    <s v="2019/09/09"/>
    <s v="2019/09/09"/>
    <d v="2019-09-09T00:00:00"/>
    <n v="8"/>
    <x v="0"/>
    <n v="528"/>
    <n v="8"/>
    <n v="1"/>
    <n v="141439"/>
  </r>
  <r>
    <s v="https://www.snap.com/political-ads/asset/27193bbe17ea927515941be996e429ae9acc0f7b3d186d9ebda4d35d64434496?mediaType=mp4"/>
    <s v="GBP"/>
    <n v="452"/>
    <n v="327881"/>
    <s v="2019/07/06 23:06:26Z"/>
    <s v="2019/08/02 23:06:26Z"/>
    <s v="Arbeiderpartiet i Bergen"/>
    <m/>
    <s v="Vestland Arbeidarparti"/>
    <m/>
    <s v="17+"/>
    <s v="norway"/>
    <s v="Hordaland,Sogn Og Fjordane"/>
    <m/>
    <s v="Provided by Advertiser"/>
    <m/>
    <d v="2019-07-06T00:00:00"/>
    <s v="2019/08/02"/>
    <s v="2019/08/02"/>
    <d v="2019-08-02T00:00:00"/>
    <n v="27"/>
    <x v="0"/>
    <n v="583.08000000000004"/>
    <n v="27"/>
    <n v="1"/>
    <n v="327881"/>
  </r>
  <r>
    <s v="https://www.snap.com/political-ads/asset/670e12ad8e6634d3ee9be1e427e3df856e63287ced0199f6b062d369fa9ec301?mediaType=mp4"/>
    <s v="USD"/>
    <n v="43"/>
    <n v="8061"/>
    <s v="2019/03/27 15:47:40Z"/>
    <m/>
    <s v="Realtime Media"/>
    <m/>
    <s v="Donald J. Trump For President"/>
    <m/>
    <s v="18-24"/>
    <s v="united states"/>
    <m/>
    <m/>
    <m/>
    <m/>
    <d v="2019-03-27T00:00:00"/>
    <s v=""/>
    <s v="2020/02/28"/>
    <d v="2020-02-28T00:00:00"/>
    <n v="338"/>
    <x v="0"/>
    <n v="43"/>
    <n v="338"/>
    <n v="1"/>
    <n v="8061"/>
  </r>
  <r>
    <s v="https://www.snap.com/political-ads/asset/dd1e83c64db28cce7cbdcf692ec8a29b88690dadcef0e79e278aa7a8ffa0c0af?mediaType=mp4"/>
    <s v="USD"/>
    <n v="1515"/>
    <n v="894480"/>
    <s v="2019/12/01 07:00:00Z"/>
    <s v="2020/01/01 06:59:00Z"/>
    <s v="AmÃ©lie Company"/>
    <m/>
    <s v="City of Denver"/>
    <m/>
    <s v="18-"/>
    <s v="united states"/>
    <m/>
    <m/>
    <s v="Provided by Advertiser"/>
    <m/>
    <d v="2019-12-01T00:00:00"/>
    <s v="2020/01/01"/>
    <s v="2020/01/01"/>
    <d v="2020-01-01T00:00:00"/>
    <n v="31"/>
    <x v="0"/>
    <n v="1515"/>
    <n v="31"/>
    <n v="1"/>
    <n v="894480"/>
  </r>
  <r>
    <s v="https://www.snap.com/political-ads/asset/231fdffca83efc0b40304d25ff280d19b047921ecd60acc53f95dbd503619f3b?mediaType=mp4"/>
    <s v="CAD"/>
    <n v="141"/>
    <n v="44002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104.34"/>
    <n v="66"/>
    <n v="1"/>
    <n v="44002"/>
  </r>
  <r>
    <s v="https://www.snap.com/political-ads/asset/809180356404f9d72cfc98848d36a2cf0a332d01ed9a65c02ddc71947d242de8?mediaType=mp4"/>
    <s v="USD"/>
    <n v="73228"/>
    <n v="7659964"/>
    <s v="2019/10/01 15:00:00Z"/>
    <s v="2019/12/04 05:59:00Z"/>
    <s v="General Mills"/>
    <m/>
    <s v="general mills"/>
    <m/>
    <s v="18-"/>
    <s v="united states"/>
    <m/>
    <m/>
    <s v="Provided by Advertiser"/>
    <s v="en"/>
    <d v="2019-10-01T00:00:00"/>
    <s v="2019/12/04"/>
    <s v="2019/12/04"/>
    <d v="2019-12-04T00:00:00"/>
    <n v="64"/>
    <x v="0"/>
    <n v="73228"/>
    <n v="64"/>
    <n v="1"/>
    <n v="7659964"/>
  </r>
  <r>
    <s v="https://www.snap.com/political-ads/asset/23b9dd90b2258dea8e9c3681445ed9da0cb502801dbebd761f0bce9c054ca879?mediaType=mp4"/>
    <s v="GBP"/>
    <n v="600"/>
    <n v="88447"/>
    <s v="2019/12/11 00:01:00Z"/>
    <s v="2019/12/12 21:45:00Z"/>
    <s v="Vote For Your Future"/>
    <s v="General Election"/>
    <s v="Vote For Your Future"/>
    <m/>
    <s v="25-34"/>
    <s v="united kingdom"/>
    <m/>
    <m/>
    <s v="Provided by Advertiser"/>
    <m/>
    <d v="2019-12-11T00:00:00"/>
    <s v="2019/12/12"/>
    <s v="2019/12/12"/>
    <d v="2019-12-12T00:00:00"/>
    <n v="1"/>
    <x v="0"/>
    <n v="774"/>
    <n v="1"/>
    <n v="1"/>
    <n v="88447"/>
  </r>
  <r>
    <s v="https://www.snap.com/political-ads/asset/792f4291c6beea3db717f4cfc98aa8a69296cfbf585bd48aea60d37b3492e205?mediaType=jpg"/>
    <s v="EUR"/>
    <n v="3662"/>
    <n v="4664504"/>
    <s v="2019/05/18 10:43:30Z"/>
    <s v="2019/05/24 21:59:32Z"/>
    <s v="Dentsu Aegis Network France"/>
    <m/>
    <s v="SIG"/>
    <m/>
    <s v="18-34"/>
    <s v="france"/>
    <m/>
    <m/>
    <s v="Provided by Advertiser"/>
    <m/>
    <d v="2019-05-18T00:00:00"/>
    <s v="2019/05/24"/>
    <s v="2019/05/24"/>
    <d v="2019-05-24T00:00:00"/>
    <n v="6"/>
    <x v="2"/>
    <n v="4028.2000000000003"/>
    <n v="6"/>
    <n v="0"/>
    <n v="4664504"/>
  </r>
  <r>
    <s v="https://www.snap.com/political-ads/asset/f794af695e246b553e135ab98329b1a3649074b3d2b879cdb4168423c36b3182?mediaType=mp4"/>
    <s v="CAD"/>
    <n v="6646"/>
    <n v="1851279"/>
    <s v="2019/10/25 23:39:31Z"/>
    <s v="2019/11/23 04:59:59Z"/>
    <s v="Cossette Media Inc"/>
    <m/>
    <s v="Government of Canada"/>
    <m/>
    <s v="18-"/>
    <s v="canada"/>
    <m/>
    <m/>
    <s v="Provided by Advertiser"/>
    <s v="en"/>
    <d v="2019-10-25T00:00:00"/>
    <s v="2019/11/23"/>
    <s v="2019/11/23"/>
    <d v="2019-11-23T00:00:00"/>
    <n v="29"/>
    <x v="0"/>
    <n v="4918.04"/>
    <n v="29"/>
    <n v="1"/>
    <n v="1851279"/>
  </r>
  <r>
    <s v="https://www.snap.com/political-ads/asset/c43ee374c235e4f9719e66312525e8c832d5bc45ca9a4790d6ddb089b5699c0b?mediaType=png"/>
    <s v="USD"/>
    <n v="118"/>
    <n v="10623"/>
    <s v="2019/11/05 05:00:00Z"/>
    <s v="2019/11/05 23:00:00Z"/>
    <s v="ACRONYM"/>
    <s v="Get out the vote"/>
    <s v="ACRONYM"/>
    <m/>
    <s v="18+"/>
    <s v="united states"/>
    <m/>
    <m/>
    <m/>
    <m/>
    <d v="2019-11-05T00:00:00"/>
    <s v="2019/11/05"/>
    <s v="2019/11/05"/>
    <d v="2019-11-05T00:00:00"/>
    <n v="0"/>
    <x v="1"/>
    <n v="118"/>
    <n v="1"/>
    <n v="0"/>
    <n v="10623"/>
  </r>
  <r>
    <s v="https://www.snap.com/political-ads/asset/98ec38c25b9f752e7102b8c165f49662f1d36da3d9765a2165b5de19ec145ad7?mediaType=png"/>
    <s v="EUR"/>
    <n v="140"/>
    <n v="791901"/>
    <s v="2019/09/18 11:40:01Z"/>
    <s v="2019/09/25 11:40:01Z"/>
    <s v="Avaaz Foundation"/>
    <m/>
    <s v="Avaaz Foundation"/>
    <m/>
    <m/>
    <s v="poland"/>
    <m/>
    <m/>
    <s v="Provided by Advertiser"/>
    <m/>
    <d v="2019-09-18T00:00:00"/>
    <s v="2019/09/25"/>
    <s v="2019/09/25"/>
    <d v="2019-09-25T00:00:00"/>
    <n v="7"/>
    <x v="1"/>
    <n v="154"/>
    <n v="7"/>
    <n v="0"/>
    <n v="791901"/>
  </r>
  <r>
    <s v="https://www.snap.com/political-ads/asset/f690bcc0661a706924e2e7d8700cdfb17aff87fa8d74c64cbe31ea6b178be739?mediaType=mp4"/>
    <s v="USD"/>
    <n v="72"/>
    <n v="35414"/>
    <s v="2019/05/21 06:28:43Z"/>
    <s v="2019/05/27 06:28:49Z"/>
    <s v="SÃ¸renValgreen"/>
    <m/>
    <s v="SÃ¸ren Valgreen Knudsen"/>
    <m/>
    <s v="18-20"/>
    <s v="denmark"/>
    <s v="Nordjylland"/>
    <m/>
    <s v="Provided by Advertiser"/>
    <s v="da"/>
    <d v="2019-05-21T00:00:00"/>
    <s v="2019/05/27"/>
    <s v="2019/05/27"/>
    <d v="2019-05-27T00:00:00"/>
    <n v="6"/>
    <x v="0"/>
    <n v="72"/>
    <n v="6"/>
    <n v="1"/>
    <n v="35414"/>
  </r>
  <r>
    <s v="https://www.snap.com/political-ads/asset/94e841419fd99b223859be465b3a4b8fc9dd55d4277367867d93847df6394434?mediaType=mp4"/>
    <s v="GBP"/>
    <n v="23"/>
    <n v="10286"/>
    <s v="2019/11/26 00:00:0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9.67"/>
    <n v="1"/>
    <n v="1"/>
    <n v="10286"/>
  </r>
  <r>
    <s v="https://www.snap.com/political-ads/asset/1206d8726f5a2802b7625de7cf23df1dda858a15e7a8337d77ee780c725c0b78?mediaType=mp4"/>
    <s v="USD"/>
    <n v="46"/>
    <n v="7937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6"/>
    <n v="164"/>
    <n v="1"/>
    <n v="79372"/>
  </r>
  <r>
    <s v="https://www.snap.com/political-ads/asset/67fa86288de14d2c0fb5a64d6b327515f8e431b760eaaf3417437085959ad097?mediaType=mp4"/>
    <s v="USD"/>
    <n v="8"/>
    <n v="13709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8"/>
    <n v="110"/>
    <n v="1"/>
    <n v="13709"/>
  </r>
  <r>
    <s v="https://www.snap.com/political-ads/asset/462020d2e54dcfb7e80be6ad2c7d385bdbfa331620aa64d89d9962a13e4a8141?mediaType=mp4"/>
    <s v="USD"/>
    <n v="206"/>
    <n v="65146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06"/>
    <n v="164"/>
    <n v="1"/>
    <n v="65146"/>
  </r>
  <r>
    <s v="https://www.snap.com/political-ads/asset/347744fd019d4e20f200d478fd7dd867702917427636f868c955591817bc129d?mediaType=jpg"/>
    <s v="USD"/>
    <n v="178"/>
    <n v="67767"/>
    <s v="2019/05/10 20:46:52Z"/>
    <s v="2019/05/15 00:30:17Z"/>
    <s v="Miller Advertising Agency, Inc."/>
    <m/>
    <s v="NYC Campaign Finance Board"/>
    <m/>
    <s v="18+"/>
    <s v="united states"/>
    <m/>
    <m/>
    <s v="Provided by Advertiser"/>
    <m/>
    <d v="2019-05-10T00:00:00"/>
    <s v="2019/05/15"/>
    <s v="2019/05/15"/>
    <d v="2019-05-15T00:00:00"/>
    <n v="5"/>
    <x v="2"/>
    <n v="178"/>
    <n v="5"/>
    <n v="0"/>
    <n v="67767"/>
  </r>
  <r>
    <s v="https://www.snap.com/political-ads/asset/cd4f9c450e97a71310f04e652d7e2922dfa8b78a8f02ddb8bcfeb358d5994bbf?mediaType=mp4"/>
    <s v="USD"/>
    <n v="2942"/>
    <n v="3048145"/>
    <s v="2019/12/03 20:44:23Z"/>
    <m/>
    <s v="Open Mind Developments Corporation Inc."/>
    <m/>
    <s v="Pela"/>
    <m/>
    <m/>
    <s v="united states"/>
    <m/>
    <m/>
    <m/>
    <m/>
    <d v="2019-12-03T00:00:00"/>
    <s v=""/>
    <s v="2020/02/28"/>
    <d v="2020-02-28T00:00:00"/>
    <n v="87"/>
    <x v="0"/>
    <n v="2942"/>
    <n v="87"/>
    <n v="1"/>
    <n v="3048145"/>
  </r>
  <r>
    <s v="https://www.snap.com/political-ads/asset/77a62b5ae8d0b5459c218eda49bcc13e895332d1ea82f7111488036f7a31f90e?mediaType=png"/>
    <s v="USD"/>
    <n v="239"/>
    <n v="250255"/>
    <s v="2019/05/13 17:54:42Z"/>
    <s v="2019/05/31 17:14:24Z"/>
    <s v="Warren for President"/>
    <m/>
    <s v="Warren for President"/>
    <m/>
    <s v="25+"/>
    <s v="united states"/>
    <m/>
    <s v="Political News Watchers"/>
    <m/>
    <s v="en"/>
    <d v="2019-05-13T00:00:00"/>
    <s v="2019/05/31"/>
    <s v="2019/05/31"/>
    <d v="2019-05-31T00:00:00"/>
    <n v="18"/>
    <x v="1"/>
    <n v="239"/>
    <n v="18"/>
    <n v="0"/>
    <n v="250255"/>
  </r>
  <r>
    <s v="https://www.snap.com/political-ads/asset/ffc710dd9c43f4d7794a2ac2059d3d04c0006e654904010ba715fc3f33c723e2?mediaType=mp4"/>
    <s v="GBP"/>
    <n v="991"/>
    <n v="442481"/>
    <s v="2019/11/20 19:20:00Z"/>
    <s v="2019/11/26 23:15:44Z"/>
    <s v="If Not Now Digital Ltd"/>
    <s v="Register to Vote "/>
    <s v="If Not Now Digital Ltd"/>
    <m/>
    <s v="18-30"/>
    <s v="united kingdom"/>
    <m/>
    <m/>
    <s v="Provided by Advertiser"/>
    <m/>
    <d v="2019-11-20T00:00:00"/>
    <s v="2019/11/26"/>
    <s v="2019/11/26"/>
    <d v="2019-11-26T00:00:00"/>
    <n v="6"/>
    <x v="0"/>
    <n v="1278.3900000000001"/>
    <n v="6"/>
    <n v="1"/>
    <n v="442481"/>
  </r>
  <r>
    <s v="https://www.snap.com/political-ads/asset/7197e112060be694299792f58b02a27c0a36d3d394558e66c7e0e7689b635ff3?mediaType=png"/>
    <s v="USD"/>
    <n v="184"/>
    <n v="94125"/>
    <s v="2019/06/26 14:10:41Z"/>
    <m/>
    <s v="RenSti"/>
    <m/>
    <s v="RenSti.dk"/>
    <m/>
    <s v="18-34"/>
    <s v="denmark"/>
    <m/>
    <s v="Do-It-Yourselfers,Hipsters &amp; Trendsetters,Math &amp; Science Enthusiasts,Political News Watchers,Outdoor &amp; Nature Enthusiasts"/>
    <s v="Provided by Advertiser"/>
    <s v="da"/>
    <d v="2019-06-26T00:00:00"/>
    <s v=""/>
    <s v="2020/02/28"/>
    <d v="2020-02-28T00:00:00"/>
    <n v="247"/>
    <x v="1"/>
    <n v="184"/>
    <n v="247"/>
    <n v="0"/>
    <n v="94125"/>
  </r>
  <r>
    <s v="https://www.snap.com/political-ads/asset/340e42736912dfe9b9ff61feff54e171313012083a15f9fbe81b2d8de906079a?mediaType=mp4"/>
    <s v="CAD"/>
    <n v="319"/>
    <n v="289984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236.06"/>
    <n v="66"/>
    <n v="1"/>
    <n v="289984"/>
  </r>
  <r>
    <s v="https://www.snap.com/political-ads/asset/60f248b03319550dac629aaeb3307aa876bea14cdc5bc2ef081f6fc58797dd10?mediaType=mp4"/>
    <s v="USD"/>
    <n v="0"/>
    <n v="61"/>
    <s v="2019/12/04 21:00:00Z"/>
    <s v="2019/12/05 05:01:00Z"/>
    <s v="Warren for President"/>
    <s v="Warren for President"/>
    <s v="Warren for President"/>
    <m/>
    <s v="18+"/>
    <s v="united states"/>
    <m/>
    <s v="Advocates &amp; Activists"/>
    <s v="Provided by Advertiser"/>
    <m/>
    <d v="2019-12-04T00:00:00"/>
    <s v="2019/12/05"/>
    <s v="2019/12/05"/>
    <d v="2019-12-05T00:00:00"/>
    <n v="1"/>
    <x v="0"/>
    <n v="0"/>
    <n v="1"/>
    <n v="1"/>
    <n v="61"/>
  </r>
  <r>
    <s v="https://www.snap.com/political-ads/asset/83bd8d59fdf4f700795293b4462eaad741352f379d67948b8c7a107123ad1ce6?mediaType=mp4"/>
    <s v="EUR"/>
    <n v="303"/>
    <n v="59195"/>
    <s v="2019/11/15 13:10:02Z"/>
    <s v="2019/12/24 22:59:59Z"/>
    <s v="All Rise Media AB"/>
    <s v="Cancerfonden - The Swedish Cancer Society"/>
    <s v="Cancerfonden"/>
    <m/>
    <m/>
    <s v="sweden"/>
    <m/>
    <m/>
    <m/>
    <m/>
    <d v="2019-11-15T00:00:00"/>
    <s v="2019/12/24"/>
    <s v="2019/12/24"/>
    <d v="2019-12-24T00:00:00"/>
    <n v="39"/>
    <x v="0"/>
    <n v="333.3"/>
    <n v="39"/>
    <n v="1"/>
    <n v="59195"/>
  </r>
  <r>
    <s v="https://www.snap.com/political-ads/asset/b563e80f7cf43c9394edd3d1e4c1ace76d9873001422f0aa48ebfcc5000dad4c?mediaType=mp4"/>
    <s v="CAD"/>
    <n v="11946"/>
    <n v="3599637"/>
    <s v="2019/10/25 23:39:31Z"/>
    <s v="2019/11/23 04:59:59Z"/>
    <s v="Cossette Media Inc"/>
    <m/>
    <s v="Government of Canada"/>
    <m/>
    <s v="18-"/>
    <s v="canada"/>
    <m/>
    <m/>
    <s v="Provided by Advertiser"/>
    <s v="en"/>
    <d v="2019-10-25T00:00:00"/>
    <s v="2019/11/23"/>
    <s v="2019/11/23"/>
    <d v="2019-11-23T00:00:00"/>
    <n v="29"/>
    <x v="0"/>
    <n v="8840.0399999999991"/>
    <n v="29"/>
    <n v="1"/>
    <n v="3599637"/>
  </r>
  <r>
    <s v="https://www.snap.com/political-ads/asset/71e1ab5633f1d2024615d6ccf249c2c49e0c3acf78e81137cc5bbd6595f4db2c?mediaType=mp4"/>
    <s v="CAD"/>
    <n v="246"/>
    <n v="219257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182.04"/>
    <n v="66"/>
    <n v="1"/>
    <n v="219257"/>
  </r>
  <r>
    <s v="https://www.snap.com/political-ads/asset/c6b3519f5abc4c2345e1df5098dac341ea04bb79d46f1c311453a2de1175ee83?mediaType=mp4"/>
    <s v="GBP"/>
    <n v="351"/>
    <n v="164558"/>
    <s v="2019/11/24 12:00:00Z"/>
    <s v="2019/11/25 11:59:59Z"/>
    <s v="Vote For Your Future"/>
    <s v="General Election"/>
    <s v="Vote For Your Future"/>
    <m/>
    <s v="18-24"/>
    <s v="united kingdom"/>
    <m/>
    <s v="Advocates &amp; Activists,Indie &amp; Alternative Music Fans,Rock Music Fans"/>
    <s v="Provided by Advertiser"/>
    <m/>
    <d v="2019-11-24T00:00:00"/>
    <s v="2019/11/25"/>
    <s v="2019/11/25"/>
    <d v="2019-11-25T00:00:00"/>
    <n v="1"/>
    <x v="0"/>
    <n v="452.79"/>
    <n v="1"/>
    <n v="1"/>
    <n v="164558"/>
  </r>
  <r>
    <s v="https://www.snap.com/political-ads/asset/44042c67e9817eaee1627d04af9e81862f35b18aa76e8844a4844a62bc6c51bb?mediaType=mp4"/>
    <s v="USD"/>
    <n v="434"/>
    <n v="151624"/>
    <s v="2019/10/18 20:49:11Z"/>
    <s v="2020/05/31 20:00:00Z"/>
    <s v="Blueprint Interactive"/>
    <m/>
    <s v="Rocky Mountain Values"/>
    <s v="FEMALE"/>
    <s v="18+"/>
    <s v="united states"/>
    <m/>
    <m/>
    <s v="Provided by Advertiser"/>
    <m/>
    <d v="2019-10-18T00:00:00"/>
    <s v="2020/05/31"/>
    <s v="2020/05/31"/>
    <d v="2020-05-31T00:00:00"/>
    <n v="226"/>
    <x v="0"/>
    <n v="434"/>
    <n v="226"/>
    <n v="1"/>
    <n v="151624"/>
  </r>
  <r>
    <s v="https://www.snap.com/political-ads/asset/7b855a236960268fdc592e70f191e15fb41d4fa95ec8efbf2e7ead48f8118265?mediaType=mp4"/>
    <s v="GBP"/>
    <n v="589"/>
    <n v="86791"/>
    <s v="2019/12/11 00:01:00Z"/>
    <s v="2019/12/12 21:45:00Z"/>
    <s v="Vote For Your Future"/>
    <s v="General Election"/>
    <s v="Vote For Your Future"/>
    <m/>
    <s v="25-34"/>
    <s v="united kingdom"/>
    <m/>
    <m/>
    <s v="Provided by Advertiser"/>
    <m/>
    <d v="2019-12-11T00:00:00"/>
    <s v="2019/12/12"/>
    <s v="2019/12/12"/>
    <d v="2019-12-12T00:00:00"/>
    <n v="1"/>
    <x v="0"/>
    <n v="759.81000000000006"/>
    <n v="1"/>
    <n v="1"/>
    <n v="86791"/>
  </r>
  <r>
    <s v="https://www.snap.com/political-ads/asset/ea09aa7f5290588b4ffaf827391dbf7df9e81089bb160985f01083692c151c38?mediaType=png"/>
    <s v="EUR"/>
    <n v="50"/>
    <n v="26383"/>
    <s v="2019/09/10 09:29:14Z"/>
    <m/>
    <s v="International Fund for Animal Welfare"/>
    <m/>
    <s v="ifaw"/>
    <m/>
    <s v="18+"/>
    <s v="netherlands"/>
    <m/>
    <s v="Philanthropists"/>
    <s v="Provided by Advertiser"/>
    <m/>
    <d v="2019-09-10T00:00:00"/>
    <s v=""/>
    <s v="2020/02/28"/>
    <d v="2020-02-28T00:00:00"/>
    <n v="171"/>
    <x v="1"/>
    <n v="55.000000000000007"/>
    <n v="171"/>
    <n v="0"/>
    <n v="26383"/>
  </r>
  <r>
    <s v="https://www.snap.com/political-ads/asset/5f8c96072f8234a059e34e62142ae1c298cb6e2d49e3db5dc0241025312723db?mediaType=mp4"/>
    <s v="CAD"/>
    <n v="131"/>
    <n v="40083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96.94"/>
    <n v="448"/>
    <n v="1"/>
    <n v="40083"/>
  </r>
  <r>
    <s v="https://www.snap.com/political-ads/asset/996b91050575fac60a67c9b03783e4757b293b6aae7a89c056d4218378e39a6c?mediaType=mp4"/>
    <s v="USD"/>
    <n v="324"/>
    <n v="35395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24"/>
    <n v="164"/>
    <n v="1"/>
    <n v="353958"/>
  </r>
  <r>
    <s v="https://www.snap.com/political-ads/asset/9ae48de2aaaa95ea3a91f39ee3b1f86d104e275593f4d885fe9d795425071b8a?mediaType=mp4"/>
    <s v="EUR"/>
    <n v="5443"/>
    <n v="1772903"/>
    <s v="2019/10/30 13:59:38Z"/>
    <m/>
    <s v="DNB Bank ASA"/>
    <m/>
    <s v="DNB"/>
    <m/>
    <s v="18-34"/>
    <s v="norway"/>
    <m/>
    <m/>
    <s v="Provided by Advertiser"/>
    <m/>
    <d v="2019-10-30T00:00:00"/>
    <s v=""/>
    <s v="2020/02/28"/>
    <d v="2020-02-28T00:00:00"/>
    <n v="121"/>
    <x v="0"/>
    <n v="5987.3"/>
    <n v="121"/>
    <n v="1"/>
    <n v="1772903"/>
  </r>
  <r>
    <s v="https://www.snap.com/political-ads/asset/ae4148817e18beb3dc2cc44c223dd1e6cb5d4b465e8062f45df0821f6ba63824?mediaType=png"/>
    <s v="USD"/>
    <n v="54"/>
    <n v="9858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4"/>
    <n v="19"/>
    <n v="0"/>
    <n v="9858"/>
  </r>
  <r>
    <s v="https://www.snap.com/political-ads/asset/94e841419fd99b223859be465b3a4b8fc9dd55d4277367867d93847df6394434?mediaType=mp4"/>
    <s v="GBP"/>
    <n v="14"/>
    <n v="6385"/>
    <s v="2019/11/26 00:49:2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8.060000000000002"/>
    <n v="1"/>
    <n v="1"/>
    <n v="6385"/>
  </r>
  <r>
    <s v="https://www.snap.com/political-ads/asset/30e3508d6d61ab46a3069c62e3fe20c12ad9b984c136bd3648927307bf7d3d41?mediaType=mp4"/>
    <s v="CAD"/>
    <n v="5518"/>
    <n v="1933271"/>
    <s v="2019/07/29 04:00:00Z"/>
    <s v="2019/09/16 03:59:59Z"/>
    <s v="Cossette Media Inc"/>
    <m/>
    <s v="Ã‰lections Canada"/>
    <m/>
    <s v="18+"/>
    <s v="canada"/>
    <m/>
    <m/>
    <s v="Provided by Advertiser"/>
    <s v="fr"/>
    <d v="2019-07-29T00:00:00"/>
    <s v="2019/09/16"/>
    <s v="2019/09/16"/>
    <d v="2019-09-16T00:00:00"/>
    <n v="49"/>
    <x v="0"/>
    <n v="4083.32"/>
    <n v="49"/>
    <n v="1"/>
    <n v="1933271"/>
  </r>
  <r>
    <s v="https://www.snap.com/political-ads/asset/0b783e796a9debefe34271770ba819af6f6a210dbcfec17c24639166c919e581?mediaType=mp4"/>
    <s v="EUR"/>
    <n v="532"/>
    <n v="203810"/>
    <s v="2019/08/31 14:36:59Z"/>
    <s v="2019/09/08 21:36:38Z"/>
    <s v="Fremskrittspartiet"/>
    <m/>
    <s v="Fremskrittspartiet"/>
    <m/>
    <s v="18+"/>
    <s v="norway"/>
    <m/>
    <m/>
    <s v="Provided by Advertiser"/>
    <s v="nb"/>
    <d v="2019-08-31T00:00:00"/>
    <s v="2019/09/08"/>
    <s v="2019/09/08"/>
    <d v="2019-09-08T00:00:00"/>
    <n v="8"/>
    <x v="0"/>
    <n v="585.20000000000005"/>
    <n v="8"/>
    <n v="1"/>
    <n v="203810"/>
  </r>
  <r>
    <s v="https://www.snap.com/political-ads/asset/c55717d2070991e8796ac8766e1d8e4f9ae0ad7bb83da478f958952a1b09880c?mediaType=mp4"/>
    <s v="USD"/>
    <n v="16"/>
    <n v="5903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16"/>
    <n v="29"/>
    <n v="1"/>
    <n v="5903"/>
  </r>
  <r>
    <s v="https://www.snap.com/political-ads/asset/3d3d4ca62388ed8b6bb7b2c57e964e6cdd60d2c3f9f0bcb7aa2f7bf61ce044ff?mediaType=mp4"/>
    <s v="USD"/>
    <n v="8"/>
    <n v="2007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8"/>
    <n v="29"/>
    <n v="1"/>
    <n v="2007"/>
  </r>
  <r>
    <s v="https://www.snap.com/political-ads/asset/90dfe3af1ca5b92b25445726dd375dcdd50313198bd36f7a0aac4f7074f149b4?mediaType=mp4"/>
    <s v="GBP"/>
    <n v="27"/>
    <n v="12596"/>
    <s v="2019/11/25 00:49:2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4.83"/>
    <n v="1"/>
    <n v="1"/>
    <n v="12596"/>
  </r>
  <r>
    <s v="https://www.snap.com/political-ads/asset/3ea3e3eb58d58c4d468efb080119a60bf329db64e5e2661425e3fd10f685a1a6?mediaType=mp4"/>
    <s v="GBP"/>
    <n v="556"/>
    <n v="496700"/>
    <s v="2019/11/25 15:00:00Z"/>
    <s v="2020/01/16 07:59:00Z"/>
    <s v="Republic of Media Ltd."/>
    <m/>
    <s v="Scottish Government"/>
    <m/>
    <s v="16-18"/>
    <s v="united kingdom"/>
    <m/>
    <m/>
    <s v="Provided by Advertiser"/>
    <m/>
    <d v="2019-11-25T00:00:00"/>
    <s v="2020/01/16"/>
    <s v="2020/01/16"/>
    <d v="2020-01-16T00:00:00"/>
    <n v="52"/>
    <x v="0"/>
    <n v="717.24"/>
    <n v="52"/>
    <n v="1"/>
    <n v="496700"/>
  </r>
  <r>
    <s v="https://www.snap.com/political-ads/asset/4c8830d64d8dadf4d581ff8fdeb0a36bc763c2094d6cabbf94fbfd2b66f959e7?mediaType=mp4"/>
    <s v="CAD"/>
    <n v="4908"/>
    <n v="1437903"/>
    <s v="2019/10/26 00:00:50Z"/>
    <s v="2019/11/23 04:59:59Z"/>
    <s v="Cossette Media Inc"/>
    <m/>
    <s v="Gouvernement du Canada"/>
    <m/>
    <s v="18-"/>
    <s v="canada"/>
    <m/>
    <m/>
    <s v="Provided by Advertiser"/>
    <s v="fr"/>
    <d v="2019-10-26T00:00:00"/>
    <s v="2019/11/23"/>
    <s v="2019/11/23"/>
    <d v="2019-11-23T00:00:00"/>
    <n v="28"/>
    <x v="0"/>
    <n v="3631.92"/>
    <n v="28"/>
    <n v="1"/>
    <n v="1437903"/>
  </r>
  <r>
    <s v="https://www.snap.com/political-ads/asset/f04f501d7dd3f689ebea1aa8729f78dc10a1e5b603d67a42554abba9125509bf?mediaType=png"/>
    <s v="USD"/>
    <n v="8"/>
    <n v="465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8"/>
    <n v="20"/>
    <n v="0"/>
    <n v="465"/>
  </r>
  <r>
    <s v="https://www.snap.com/political-ads/asset/923f85139f43a6081cf01131e3f683c1f2c9c2b6c312a6dc71af587fb2748153?mediaType=mp4"/>
    <s v="EUR"/>
    <n v="847"/>
    <n v="1871836"/>
    <s v="2019/03/07 11:00:00Z"/>
    <s v="2019/03/14 09:00:00Z"/>
    <s v="Ogilvy Group SA-NV"/>
    <m/>
    <s v="European Parliament"/>
    <m/>
    <s v="24-"/>
    <s v="poland"/>
    <m/>
    <m/>
    <s v="Provided by Advertiser"/>
    <m/>
    <d v="2019-03-07T00:00:00"/>
    <s v="2019/03/14"/>
    <s v="2019/03/14"/>
    <d v="2019-03-14T00:00:00"/>
    <n v="7"/>
    <x v="0"/>
    <n v="931.7"/>
    <n v="7"/>
    <n v="1"/>
    <n v="1871836"/>
  </r>
  <r>
    <s v="https://www.snap.com/political-ads/asset/9726d9675853fe2f62858e80123b26610e07235c1309f414439d31b8ed67a3fa?mediaType=mov"/>
    <s v="EUR"/>
    <n v="222"/>
    <n v="242555"/>
    <s v="2019/09/03 07:38:01Z"/>
    <s v="2019/09/09 07:36:49Z"/>
    <s v="KIRCHBAUMER.COM GmbH"/>
    <m/>
    <s v="Freiheitliche Partei Ã–sterreichs"/>
    <m/>
    <s v="16+"/>
    <s v="austria"/>
    <m/>
    <m/>
    <s v="Provided by Advertiser"/>
    <s v="de"/>
    <d v="2019-09-03T00:00:00"/>
    <s v="2019/09/09"/>
    <s v="2019/09/09"/>
    <d v="2019-09-09T00:00:00"/>
    <n v="6"/>
    <x v="3"/>
    <n v="244.20000000000002"/>
    <n v="6"/>
    <n v="0"/>
    <n v="242555"/>
  </r>
  <r>
    <s v="https://www.snap.com/political-ads/asset/840d46fbc6ebd3cbc26acbd4b6724a8e5eb4de3325603390f922f00e3217ddbd?mediaType=mp4"/>
    <s v="USD"/>
    <n v="1082"/>
    <n v="165184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82"/>
    <n v="164"/>
    <n v="1"/>
    <n v="165184"/>
  </r>
  <r>
    <s v="https://www.snap.com/political-ads/asset/7959d4111a992478f256f9250acf8cab31ab20fc5857b69c38698b05d32aa0d8?mediaType=jpg"/>
    <s v="CAD"/>
    <n v="61"/>
    <n v="33940"/>
    <s v="2019/12/06 20:32:38Z"/>
    <s v="2019/12/31 20:32:40Z"/>
    <s v="The Aber Group"/>
    <m/>
    <s v="Doctors Without Borders Canada"/>
    <m/>
    <s v="18+"/>
    <s v="canada"/>
    <m/>
    <s v="Advocates &amp; Activists"/>
    <s v="Provided by Advertiser"/>
    <s v="en"/>
    <d v="2019-12-06T00:00:00"/>
    <s v="2019/12/31"/>
    <s v="2019/12/31"/>
    <d v="2019-12-31T00:00:00"/>
    <n v="25"/>
    <x v="2"/>
    <n v="45.14"/>
    <n v="25"/>
    <n v="0"/>
    <n v="33940"/>
  </r>
  <r>
    <s v="https://www.snap.com/political-ads/asset/cabaa6b48634cffa0a749ebd48809f5620edb4b84dd072811f40d63486df6316?mediaType=mp4"/>
    <s v="GBP"/>
    <n v="40"/>
    <n v="21270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51.6"/>
    <n v="26"/>
    <n v="1"/>
    <n v="21270"/>
  </r>
  <r>
    <s v="https://www.snap.com/political-ads/asset/071f0c212a0ec505177887bb7653f6735c6097255f704f92d5d6cdce9e6c58b5?mediaType=mp4"/>
    <s v="EUR"/>
    <n v="1098"/>
    <n v="866662"/>
    <s v="2019/05/01 05:00:00Z"/>
    <s v="2019/06/05 21:59:59Z"/>
    <s v="dreifive GmbH"/>
    <m/>
    <s v="Rotes Kreuz"/>
    <m/>
    <s v="16-25"/>
    <s v="austria"/>
    <m/>
    <m/>
    <s v="Provided by Advertiser"/>
    <m/>
    <d v="2019-05-01T00:00:00"/>
    <s v="2019/06/05"/>
    <s v="2019/06/05"/>
    <d v="2019-06-05T00:00:00"/>
    <n v="35"/>
    <x v="0"/>
    <n v="1207.8000000000002"/>
    <n v="35"/>
    <n v="1"/>
    <n v="866662"/>
  </r>
  <r>
    <s v="https://www.snap.com/political-ads/asset/e094dbe9d6ef3b5cc24cee6aea109fcd39e084d2fac66f5aafe9e0eafdeb75b9?mediaType=mp4"/>
    <s v="USD"/>
    <n v="19"/>
    <n v="1095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9"/>
    <n v="164"/>
    <n v="1"/>
    <n v="10952"/>
  </r>
  <r>
    <s v="https://www.snap.com/political-ads/asset/2648e756a57b0c6127badd59bf5e19ea8d2f58bdd5d0245517df62be3f0b1078?mediaType=mp4"/>
    <s v="CAD"/>
    <n v="1417"/>
    <n v="528332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1048.58"/>
    <n v="448"/>
    <n v="1"/>
    <n v="528332"/>
  </r>
  <r>
    <s v="https://www.snap.com/political-ads/asset/661fd222a157c85932f4d89009df4b46eeb0294d0d7f7e1dd9915844cfbb7568?mediaType=mp4"/>
    <s v="GBP"/>
    <n v="675"/>
    <n v="344882"/>
    <s v="2019/11/20 19:20:00Z"/>
    <s v="2019/11/26 18:58:58Z"/>
    <s v="If Not Now Digital Ltd"/>
    <s v="Register to Vote "/>
    <s v="If Not Now Digital Ltd"/>
    <m/>
    <s v="18-30"/>
    <s v="united kingdom"/>
    <m/>
    <m/>
    <s v="Provided by Advertiser"/>
    <m/>
    <d v="2019-11-20T00:00:00"/>
    <s v="2019/11/26"/>
    <s v="2019/11/26"/>
    <d v="2019-11-26T00:00:00"/>
    <n v="6"/>
    <x v="0"/>
    <n v="870.75"/>
    <n v="6"/>
    <n v="1"/>
    <n v="344882"/>
  </r>
  <r>
    <s v="https://www.snap.com/political-ads/asset/3eb73d4616aa6c9a3a22a765b317c2d42b5b2e127c1eb11a3f3a26ecc3505f5a?mediaType=mp4"/>
    <s v="EUR"/>
    <n v="143"/>
    <n v="151705"/>
    <s v="2019/11/25 05:00:00Z"/>
    <m/>
    <s v="EcoTige"/>
    <m/>
    <s v="Ecotige"/>
    <m/>
    <s v="18+"/>
    <s v="france"/>
    <m/>
    <s v="Parents &amp; Family-Focused,Women's Lifestyle"/>
    <s v="Provided by Advertiser"/>
    <s v="fr"/>
    <d v="2019-11-25T00:00:00"/>
    <s v=""/>
    <s v="2020/02/28"/>
    <d v="2020-02-28T00:00:00"/>
    <n v="95"/>
    <x v="0"/>
    <n v="157.30000000000001"/>
    <n v="95"/>
    <n v="1"/>
    <n v="151705"/>
  </r>
  <r>
    <s v="https://www.snap.com/political-ads/asset/987f92eb1e02886e05136956774115b7e8c36a2b4036aee5b3869cc6d46eec38?mediaType=jpg"/>
    <s v="USD"/>
    <n v="61"/>
    <n v="17627"/>
    <s v="2019/02/12 05:00:01Z"/>
    <s v="2019/03/01 04:59:59Z"/>
    <s v="M&amp;R Strategic Services, Inc."/>
    <m/>
    <s v="Nat'l Domestic Workers Alliance"/>
    <s v="FEMALE"/>
    <s v="18+"/>
    <s v="united states"/>
    <m/>
    <m/>
    <m/>
    <m/>
    <d v="2019-02-12T00:00:00"/>
    <s v="2019/03/01"/>
    <s v="2019/03/01"/>
    <d v="2019-03-01T00:00:00"/>
    <n v="17"/>
    <x v="2"/>
    <n v="61"/>
    <n v="17"/>
    <n v="0"/>
    <n v="17627"/>
  </r>
  <r>
    <s v="https://www.snap.com/political-ads/asset/f2c63c99c7ceb83bc192d3bd492fab8a40d5d65dfcef388dca7c64ca0003e355?mediaType=mp4"/>
    <s v="USD"/>
    <n v="679"/>
    <n v="936713"/>
    <s v="2019/11/01 14:00:42Z"/>
    <s v="2019/12/01 07:59:59Z"/>
    <s v="Ciceron Inc"/>
    <m/>
    <s v="Be the Match"/>
    <m/>
    <s v="18-39"/>
    <s v="united states"/>
    <m/>
    <s v="Advocates &amp; Activists,Philanthropists"/>
    <m/>
    <m/>
    <d v="2019-11-01T00:00:00"/>
    <s v="2019/12/01"/>
    <s v="2019/12/01"/>
    <d v="2019-12-01T00:00:00"/>
    <n v="30"/>
    <x v="0"/>
    <n v="679"/>
    <n v="30"/>
    <n v="1"/>
    <n v="936713"/>
  </r>
  <r>
    <s v="https://www.snap.com/political-ads/asset/c403ab5957b904214e63f9b49a72d94608ca41c70730b28895eda3a091afde74?mediaType=png"/>
    <s v="USD"/>
    <n v="609"/>
    <n v="277144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609"/>
    <n v="81"/>
    <n v="0"/>
    <n v="277144"/>
  </r>
  <r>
    <s v="https://www.snap.com/political-ads/asset/025823ffd4bc80d3414d2882a88b1f34ff4e61ec7fd1afeded33bcc9d82049e0?mediaType=mp4"/>
    <s v="USD"/>
    <n v="861"/>
    <n v="281991"/>
    <s v="2019/06/11 19:16:17Z"/>
    <s v="2019/06/21 20:00:00Z"/>
    <s v="Blueprint Interactive"/>
    <m/>
    <s v="Planned Parenthood Action Fund"/>
    <s v="FEMALE"/>
    <s v="18-34"/>
    <s v="united states"/>
    <m/>
    <m/>
    <s v="Provided by Advertiser"/>
    <m/>
    <d v="2019-06-11T00:00:00"/>
    <s v="2019/06/21"/>
    <s v="2019/06/21"/>
    <d v="2019-06-21T00:00:00"/>
    <n v="10"/>
    <x v="0"/>
    <n v="861"/>
    <n v="10"/>
    <n v="1"/>
    <n v="281991"/>
  </r>
  <r>
    <s v="https://www.snap.com/political-ads/asset/1536f1465360793f1cfad8803eb80ecc26c112be40b23f06486819fe09cc9b2c?mediaType=mov"/>
    <s v="GBP"/>
    <n v="388"/>
    <n v="272294"/>
    <s v="2019/09/27 11:19:43Z"/>
    <m/>
    <s v="Oxfam GB"/>
    <m/>
    <s v="Oxfam GB"/>
    <m/>
    <s v="18+"/>
    <s v="united kingdom"/>
    <m/>
    <s v="Cycling Enthusiasts,Vegans &amp; Organic Foodies,Business News Watchers,Political News Watchers,Philanthropists,Frequent International Travelers,Worldly Travelers"/>
    <s v="Provided by Advertiser"/>
    <s v="en"/>
    <d v="2019-09-27T00:00:00"/>
    <s v=""/>
    <s v="2020/02/28"/>
    <d v="2020-02-28T00:00:00"/>
    <n v="154"/>
    <x v="3"/>
    <n v="500.52000000000004"/>
    <n v="154"/>
    <n v="0"/>
    <n v="272294"/>
  </r>
  <r>
    <s v="https://www.snap.com/political-ads/asset/171c796c13035696c5ca3035e3be1386c5619484649308110293dc630c228981?mediaType=mp4"/>
    <s v="USD"/>
    <n v="437"/>
    <n v="282665"/>
    <s v="2019/11/01 13:00:00Z"/>
    <s v="2019/11/15 06:59:59Z"/>
    <s v="AmÃ©lie Company"/>
    <m/>
    <s v="City of Denver"/>
    <m/>
    <s v="18-"/>
    <s v="united states"/>
    <s v="Colorado"/>
    <m/>
    <s v="Provided by Advertiser"/>
    <m/>
    <d v="2019-11-01T00:00:00"/>
    <s v="2019/11/15"/>
    <s v="2019/11/15"/>
    <d v="2019-11-15T00:00:00"/>
    <n v="14"/>
    <x v="0"/>
    <n v="437"/>
    <n v="14"/>
    <n v="1"/>
    <n v="282665"/>
  </r>
  <r>
    <s v="https://www.snap.com/political-ads/asset/95d08fdcafe7b38fecc5a8f789aa40e8d872a70170cef3c7bf0de95d2726e440?mediaType=mp4"/>
    <s v="USD"/>
    <n v="1591"/>
    <n v="633422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0"/>
    <n v="1591"/>
    <n v="27"/>
    <n v="1"/>
    <n v="633422"/>
  </r>
  <r>
    <s v="https://www.snap.com/political-ads/asset/1c32a425f7915c63fa6bc0dafcd2680b72723f0b2fdeb4a1fc18eaa6aa9d1c8e?mediaType=mp4"/>
    <s v="USD"/>
    <n v="274"/>
    <n v="240495"/>
    <s v="2019/01/09 19:49:33Z"/>
    <s v="2019/02/08 19:08:59Z"/>
    <s v="Everyone In"/>
    <m/>
    <s v="United Way of Greater L.A."/>
    <m/>
    <s v="16+"/>
    <s v="united states"/>
    <m/>
    <s v="Advocates &amp; Activists,Philanthropists,Political News Watchers"/>
    <s v="Provided by Advertiser"/>
    <s v="en"/>
    <d v="2019-01-09T00:00:00"/>
    <s v="2019/02/08"/>
    <s v="2019/02/08"/>
    <d v="2019-02-08T00:00:00"/>
    <n v="30"/>
    <x v="0"/>
    <n v="274"/>
    <n v="30"/>
    <n v="1"/>
    <n v="240495"/>
  </r>
  <r>
    <s v="https://www.snap.com/political-ads/asset/51042549c0b79b0d7b2103ddea779978e67cc089093f8be73a94d28d592af7dc?mediaType=mp4"/>
    <s v="USD"/>
    <n v="59"/>
    <n v="581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9"/>
    <n v="162"/>
    <n v="1"/>
    <n v="5810"/>
  </r>
  <r>
    <s v="https://www.snap.com/political-ads/asset/a8311ea9cf7c9133f3623579e816c304389cb723b0095cee5b54d67a6a6a1e33?mediaType=mp4"/>
    <s v="CAD"/>
    <n v="40"/>
    <n v="25193"/>
    <s v="2019/04/23 07:00:00Z"/>
    <s v="2019/06/05 06:59:59Z"/>
    <s v="The Aber Group"/>
    <m/>
    <s v="Plan International Canada"/>
    <m/>
    <m/>
    <s v="canada"/>
    <m/>
    <m/>
    <m/>
    <s v="en"/>
    <d v="2019-04-23T00:00:00"/>
    <s v="2019/06/05"/>
    <s v="2019/06/05"/>
    <d v="2019-06-05T00:00:00"/>
    <n v="43"/>
    <x v="0"/>
    <n v="29.6"/>
    <n v="43"/>
    <n v="1"/>
    <n v="25193"/>
  </r>
  <r>
    <s v="https://www.snap.com/political-ads/asset/9e12fc75d82cda498f036bbe3d42bc875d245aa040ba71fcb190e9e0d328a3bc?mediaType=mp4"/>
    <s v="USD"/>
    <n v="79"/>
    <n v="7478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79"/>
    <n v="162"/>
    <n v="1"/>
    <n v="7478"/>
  </r>
  <r>
    <s v="https://www.snap.com/political-ads/asset/e39f0cb9013c5b2d5b9d986ea64ad455847f2ff442b0553eeff09df6b016c23f?mediaType=mp4"/>
    <s v="EUR"/>
    <n v="609"/>
    <n v="235780"/>
    <s v="2019/08/10 06:00:10Z"/>
    <s v="2019/09/09 16:00:00Z"/>
    <s v="T/A Opt "/>
    <m/>
    <s v="Kommunesektorens organisasjon"/>
    <m/>
    <s v="20-34"/>
    <s v="norway"/>
    <m/>
    <m/>
    <s v="Provided by Advertiser"/>
    <m/>
    <d v="2019-08-10T00:00:00"/>
    <s v="2019/09/09"/>
    <s v="2019/09/09"/>
    <d v="2019-09-09T00:00:00"/>
    <n v="30"/>
    <x v="0"/>
    <n v="669.90000000000009"/>
    <n v="30"/>
    <n v="1"/>
    <n v="235780"/>
  </r>
  <r>
    <s v="https://www.snap.com/political-ads/asset/9a6b63c09769914790e41e04b4a2b44b484562a68b8ff5f6495eb27c76cab740?mediaType=mp4"/>
    <s v="GBP"/>
    <n v="279"/>
    <n v="210252"/>
    <s v="2019/04/01 06:30:00Z"/>
    <s v="2019/04/12 22:55:47Z"/>
    <s v="The Electoral Commission NI"/>
    <m/>
    <s v="The Electoral Commission"/>
    <m/>
    <s v="18-29"/>
    <s v="united kingdom"/>
    <s v="Antrim and Newtownabbey,Ards and North Down,Armagh Banbridge and Craigavon,Belfast,Causeway Coast and Glens,Fermanagh and Omagh,Mid and East Antrim,Derry and Strabane,Lisburn and Castlereagh,Mid Ulster"/>
    <s v="Arts &amp; Culture Mavens,Collegiates,High Schoolers,News Watchers,Political News Watchers"/>
    <s v="Provided by Advertiser"/>
    <s v="en"/>
    <d v="2019-04-01T00:00:00"/>
    <s v="2019/04/12"/>
    <s v="2019/04/12"/>
    <d v="2019-04-12T00:00:00"/>
    <n v="11"/>
    <x v="0"/>
    <n v="359.91"/>
    <n v="11"/>
    <n v="1"/>
    <n v="210252"/>
  </r>
  <r>
    <s v="https://www.snap.com/political-ads/asset/ee39c4205471a6ffa00c1091b4bd39833e70a7fff1a9b2c2d51fc98bc2fe41fa?mediaType=mp4"/>
    <s v="GBP"/>
    <n v="421"/>
    <n v="289473"/>
    <s v="2019/11/08 10:48:08Z"/>
    <s v="2019/12/12 23:59:59Z"/>
    <s v="CCHQ"/>
    <s v="Boris Johnson"/>
    <s v="CCHQ"/>
    <m/>
    <s v="18+"/>
    <s v="united kingdom"/>
    <m/>
    <m/>
    <s v="Provided by Advertiser"/>
    <s v="en"/>
    <d v="2019-11-08T00:00:00"/>
    <s v="2019/12/12"/>
    <s v="2019/12/12"/>
    <d v="2019-12-12T00:00:00"/>
    <n v="34"/>
    <x v="0"/>
    <n v="543.09"/>
    <n v="34"/>
    <n v="1"/>
    <n v="289473"/>
  </r>
  <r>
    <s v="https://www.snap.com/political-ads/asset/c4204ab19435bb2486378bb567fb47f1b898ac713c29aed761e850adb3fe0128?mediaType=mp4"/>
    <s v="USD"/>
    <n v="52"/>
    <n v="28659"/>
    <s v="2019/10/24 12:48:02Z"/>
    <s v="2019/10/30 22:00:00Z"/>
    <s v="Ferskvann ReklamebyrÃ¥ AS"/>
    <m/>
    <s v="Oppland fylkeskommune"/>
    <m/>
    <s v="15-25"/>
    <s v="norway"/>
    <s v="Oppland"/>
    <m/>
    <s v="Provided by Advertiser"/>
    <m/>
    <d v="2019-10-24T00:00:00"/>
    <s v="2019/10/30"/>
    <s v="2019/10/30"/>
    <d v="2019-10-30T00:00:00"/>
    <n v="6"/>
    <x v="0"/>
    <n v="52"/>
    <n v="6"/>
    <n v="1"/>
    <n v="28659"/>
  </r>
  <r>
    <s v="https://www.snap.com/political-ads/asset/ef22898ad4c5636932e0c2884b0dcf471cacd247a6a185dc1479bc0009b839d8?mediaType=mp4"/>
    <s v="USD"/>
    <n v="43"/>
    <n v="4337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3"/>
    <n v="162"/>
    <n v="1"/>
    <n v="4337"/>
  </r>
  <r>
    <s v="https://www.snap.com/political-ads/asset/c403ab5957b904214e63f9b49a72d94608ca41c70730b28895eda3a091afde74?mediaType=png"/>
    <s v="USD"/>
    <n v="780"/>
    <n v="362192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780"/>
    <n v="81"/>
    <n v="0"/>
    <n v="362192"/>
  </r>
  <r>
    <s v="https://www.snap.com/political-ads/asset/0784c4f6aa6aaa5e2612b3c8f4a28d5229e8fdc35d999b2f68d2f0cac7497a71?mediaType=mp4"/>
    <s v="CAD"/>
    <n v="525"/>
    <n v="256538"/>
    <s v="2019/11/04 16:00:00Z"/>
    <s v="2020/01/01 04:59:59Z"/>
    <s v="The Aber Group"/>
    <m/>
    <s v="Plan International Canada"/>
    <m/>
    <s v="21-45"/>
    <s v="canada"/>
    <m/>
    <s v="Arts &amp; Culture Mavens,Green Living Enthusiasts,Philanthropists,Shoppers"/>
    <m/>
    <s v="en"/>
    <d v="2019-11-04T00:00:00"/>
    <s v="2020/01/01"/>
    <s v="2020/01/01"/>
    <d v="2020-01-01T00:00:00"/>
    <n v="58"/>
    <x v="0"/>
    <n v="388.5"/>
    <n v="58"/>
    <n v="1"/>
    <n v="256538"/>
  </r>
  <r>
    <s v="https://www.snap.com/political-ads/asset/90dfe3af1ca5b92b25445726dd375dcdd50313198bd36f7a0aac4f7074f149b4?mediaType=mp4"/>
    <s v="GBP"/>
    <n v="15"/>
    <n v="8547"/>
    <s v="2019/11/25 00:09:4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8547"/>
  </r>
  <r>
    <s v="https://www.snap.com/political-ads/asset/cc4672a35cab6109d2c59c1281c9a99a3d2f6c0ff41165a06c2c6af1aec0768e?mediaType=jpg"/>
    <s v="CAD"/>
    <n v="47"/>
    <n v="15126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2"/>
    <n v="34.78"/>
    <n v="18"/>
    <n v="0"/>
    <n v="15126"/>
  </r>
  <r>
    <s v="https://www.snap.com/political-ads/asset/4cbe988ebb86e0dbfe292e8cf1169b9a75090d3acbca4ca2edf9062650b24a76?mediaType=mp4"/>
    <s v="USD"/>
    <n v="200"/>
    <n v="82781"/>
    <s v="2019/08/27 06:38:23Z"/>
    <s v="2019/09/09 06:35:42Z"/>
    <s v="Influence Me AS"/>
    <m/>
    <s v="Kristelig Folkeparti"/>
    <m/>
    <s v="18-25"/>
    <s v="norway"/>
    <s v="Nord - Trondelag,Sor - Trondelag"/>
    <m/>
    <s v="Provided by Advertiser"/>
    <s v="nb"/>
    <d v="2019-08-27T00:00:00"/>
    <s v="2019/09/09"/>
    <s v="2019/09/09"/>
    <d v="2019-09-09T00:00:00"/>
    <n v="13"/>
    <x v="0"/>
    <n v="200"/>
    <n v="13"/>
    <n v="1"/>
    <n v="82781"/>
  </r>
  <r>
    <s v="https://www.snap.com/political-ads/asset/f1bf6bbdc6b1bec62c5c67de5fb87495bddf62c750ec0c06e0cf2405b61014f7?mediaType=mp4"/>
    <s v="USD"/>
    <n v="43"/>
    <n v="5065"/>
    <s v="2019/08/21 08:31:16Z"/>
    <s v="2019/08/28 08:29:51Z"/>
    <s v="Influence Me AS"/>
    <m/>
    <s v="Kristelig Folkeparti"/>
    <m/>
    <s v="18-25"/>
    <s v="norway"/>
    <s v="Nord - Trondelag,Sor - Trondelag"/>
    <m/>
    <s v="Provided by Advertiser"/>
    <s v="nb"/>
    <d v="2019-08-21T00:00:00"/>
    <s v="2019/08/28"/>
    <s v="2019/08/28"/>
    <d v="2019-08-28T00:00:00"/>
    <n v="7"/>
    <x v="0"/>
    <n v="43"/>
    <n v="7"/>
    <n v="1"/>
    <n v="5065"/>
  </r>
  <r>
    <s v="https://www.snap.com/political-ads/asset/ce850927ec72b0817655070c242d8e1752e99390137995750b08133570ea3157?mediaType=mp4"/>
    <s v="USD"/>
    <n v="132"/>
    <n v="30590"/>
    <s v="2019/03/26 19:19:36Z"/>
    <s v="2019/04/07 19:18:36Z"/>
    <s v="Kikkut kommunikasjon as"/>
    <m/>
    <s v="Norsk Sykepleierforbund"/>
    <m/>
    <s v="25+"/>
    <s v="norway"/>
    <m/>
    <m/>
    <m/>
    <m/>
    <d v="2019-03-26T00:00:00"/>
    <s v="2019/04/07"/>
    <s v="2019/04/07"/>
    <d v="2019-04-07T00:00:00"/>
    <n v="12"/>
    <x v="0"/>
    <n v="132"/>
    <n v="12"/>
    <n v="1"/>
    <n v="30590"/>
  </r>
  <r>
    <s v="https://www.snap.com/political-ads/asset/7dfb84616bf0d4230c81bf78f24940af82987319864af987c5e8151c94910ee4?mediaType=mp4"/>
    <s v="USD"/>
    <n v="12053"/>
    <n v="656160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12053"/>
    <n v="191"/>
    <n v="1"/>
    <n v="6561609"/>
  </r>
  <r>
    <s v="https://www.snap.com/political-ads/asset/1f083d1fc711826e17a75548e393d8def3133e13b3a805215864d4ec00f4afa5?mediaType=mp4"/>
    <s v="USD"/>
    <n v="7"/>
    <n v="1238"/>
    <s v="2019/12/13 07:19:48Z"/>
    <m/>
    <s v="CRB Industries INC"/>
    <m/>
    <s v="ECOMX LLC"/>
    <m/>
    <s v="18+"/>
    <s v="united states"/>
    <m/>
    <s v="Eco-Conscious Shoppers"/>
    <s v="Provided by Advertiser"/>
    <m/>
    <d v="2019-12-13T00:00:00"/>
    <s v=""/>
    <s v="2020/02/28"/>
    <d v="2020-02-28T00:00:00"/>
    <n v="77"/>
    <x v="0"/>
    <n v="7"/>
    <n v="77"/>
    <n v="1"/>
    <n v="1238"/>
  </r>
  <r>
    <s v="https://www.snap.com/political-ads/asset/9e922f45b8306f3b7524585fd6a8b5992a30a8c66c5cfa673905a2412e37f875?mediaType=mp4"/>
    <s v="GBP"/>
    <n v="149"/>
    <n v="54524"/>
    <s v="2019/08/16 13:37:2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192.21"/>
    <n v="24"/>
    <n v="1"/>
    <n v="54524"/>
  </r>
  <r>
    <s v="https://www.snap.com/political-ads/asset/74aa6de41553994144a5c4e0f6c27ae3df144ba79965f5e9d3e59e67cede36ec?mediaType=png"/>
    <s v="USD"/>
    <n v="37"/>
    <n v="4811"/>
    <s v="2019/05/08 16:00:00Z"/>
    <s v="2019/05/22 16:00:00Z"/>
    <s v="Middle Seat Consulting, LLC"/>
    <m/>
    <s v="Beto for America"/>
    <m/>
    <s v="18+"/>
    <s v="united states"/>
    <m/>
    <s v="Collegiates"/>
    <m/>
    <m/>
    <d v="2019-05-08T00:00:00"/>
    <s v="2019/05/22"/>
    <s v="2019/05/22"/>
    <d v="2019-05-22T00:00:00"/>
    <n v="14"/>
    <x v="1"/>
    <n v="37"/>
    <n v="14"/>
    <n v="0"/>
    <n v="4811"/>
  </r>
  <r>
    <s v="https://www.snap.com/political-ads/asset/7dfb84616bf0d4230c81bf78f24940af82987319864af987c5e8151c94910ee4?mediaType=mp4"/>
    <s v="USD"/>
    <n v="39365"/>
    <n v="21037633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39365"/>
    <n v="191"/>
    <n v="1"/>
    <n v="21037633"/>
  </r>
  <r>
    <s v="https://www.snap.com/political-ads/asset/8bf261bb3013d433273f851a495fb1b0753eda1ba65d99a511ebae74ee2e19c7?mediaType=mp4"/>
    <s v="CAD"/>
    <n v="214"/>
    <n v="79433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158.35999999999999"/>
    <n v="448"/>
    <n v="1"/>
    <n v="79433"/>
  </r>
  <r>
    <s v="https://www.snap.com/political-ads/asset/ae8b518546e6f31f608fd48e578ab4f5b5f41a225d0503ea7aed41d0d263028d?mediaType=mp4"/>
    <s v="CAD"/>
    <n v="35720"/>
    <n v="21839612"/>
    <s v="2019/05/24 15:37:08Z"/>
    <s v="2019/07/01 03:59:59Z"/>
    <s v="Cossette Media Inc"/>
    <m/>
    <s v="Government of Canada"/>
    <m/>
    <s v="18-"/>
    <s v="canada"/>
    <m/>
    <m/>
    <s v="Provided by Advertiser"/>
    <s v="en"/>
    <d v="2019-05-24T00:00:00"/>
    <s v="2019/07/01"/>
    <s v="2019/07/01"/>
    <d v="2019-07-01T00:00:00"/>
    <n v="38"/>
    <x v="0"/>
    <n v="26432.799999999999"/>
    <n v="38"/>
    <n v="1"/>
    <n v="21839612"/>
  </r>
  <r>
    <s v="https://www.snap.com/political-ads/asset/9302928a3eedf4d2ee01d5879a8243bc1ccf297403f4ba6fb341ba36440cd961?mediaType=jpg"/>
    <s v="USD"/>
    <n v="122"/>
    <n v="44359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122"/>
    <n v="41"/>
    <n v="0"/>
    <n v="44359"/>
  </r>
  <r>
    <s v="https://www.snap.com/political-ads/asset/9f53fffeb30bd5aa78b50c0f8a9309d924fa4942f3151bf168990b949cdf0dc9?mediaType=mp4"/>
    <s v="EUR"/>
    <n v="391"/>
    <n v="445830"/>
    <s v="2019/11/07 14:29:42Z"/>
    <s v="2019/11/30 14:26:50Z"/>
    <s v="Periscope Creations"/>
    <m/>
    <s v="Action contre la Faim"/>
    <m/>
    <s v="18-34"/>
    <s v="france"/>
    <m/>
    <s v="Business News Watchers,Political News Watchers"/>
    <s v="Provided by Advertiser"/>
    <s v="fr"/>
    <d v="2019-11-07T00:00:00"/>
    <s v="2019/11/30"/>
    <s v="2019/11/30"/>
    <d v="2019-11-30T00:00:00"/>
    <n v="23"/>
    <x v="0"/>
    <n v="430.1"/>
    <n v="23"/>
    <n v="1"/>
    <n v="445830"/>
  </r>
  <r>
    <s v="https://www.snap.com/political-ads/asset/bbab68f66e8654e52e60edc85195eaeb9a52b394f9c8112bd717086bb11f4c21?mediaType=mp4"/>
    <s v="EUR"/>
    <n v="1730"/>
    <n v="1414093"/>
    <s v="2019/03/07 11:00:00Z"/>
    <s v="2019/03/14 09:00:00Z"/>
    <s v="Ogilvy Group SA-NV"/>
    <m/>
    <s v="European Parliament"/>
    <m/>
    <s v="24-"/>
    <s v="sweden"/>
    <m/>
    <m/>
    <s v="Provided by Advertiser"/>
    <m/>
    <d v="2019-03-07T00:00:00"/>
    <s v="2019/03/14"/>
    <s v="2019/03/14"/>
    <d v="2019-03-14T00:00:00"/>
    <n v="7"/>
    <x v="0"/>
    <n v="1903.0000000000002"/>
    <n v="7"/>
    <n v="1"/>
    <n v="1414093"/>
  </r>
  <r>
    <s v="https://www.snap.com/political-ads/asset/3dd94f25aa752e0ebb7e47468459be048f9f37ca21492ea48d5b59f22cb55bb1?mediaType=mp4"/>
    <s v="USD"/>
    <n v="139"/>
    <n v="38174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39"/>
    <n v="164"/>
    <n v="1"/>
    <n v="38174"/>
  </r>
  <r>
    <s v="https://www.snap.com/political-ads/asset/67fa86288de14d2c0fb5a64d6b327515f8e431b760eaaf3417437085959ad097?mediaType=mp4"/>
    <s v="USD"/>
    <n v="3"/>
    <n v="2313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3"/>
    <n v="110"/>
    <n v="1"/>
    <n v="2313"/>
  </r>
  <r>
    <s v="https://www.snap.com/political-ads/asset/7cacde199760171ce55457b2e6f3e5f7a245f8a5776a9124aa127656282153c4?mediaType=png"/>
    <s v="USD"/>
    <n v="240"/>
    <n v="70420"/>
    <s v="2019/06/21 16:00:39Z"/>
    <s v="2019/07/03 03:00:00Z"/>
    <s v="Chief Anderson 2019"/>
    <m/>
    <s v="Re-Elect Chief Anderson 2019"/>
    <m/>
    <s v="18-34"/>
    <s v="united states"/>
    <m/>
    <s v="Country Music Fans,Pop Music Fans,Urban &amp; Hip-Hop Music Fans,Basketball Fans,College Basketball Fans"/>
    <s v="Provided by Advertiser"/>
    <m/>
    <d v="2019-06-21T00:00:00"/>
    <s v="2019/07/03"/>
    <s v="2019/07/03"/>
    <d v="2019-07-03T00:00:00"/>
    <n v="12"/>
    <x v="1"/>
    <n v="240"/>
    <n v="12"/>
    <n v="0"/>
    <n v="70420"/>
  </r>
  <r>
    <s v="https://www.snap.com/political-ads/asset/b507e718c3bf79afa0c0dd3e8fbdcb69b2a6827b185bd907c8c84cca202eeaff?mediaType=mp4"/>
    <s v="USD"/>
    <n v="112"/>
    <n v="3136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12"/>
    <n v="162"/>
    <n v="1"/>
    <n v="31363"/>
  </r>
  <r>
    <s v="https://www.snap.com/political-ads/asset/213a149c346820f3a12082982dafa7c2afd33981e7c8d747cc729b214c1ff7b7?mediaType=png"/>
    <s v="USD"/>
    <n v="483"/>
    <n v="176280"/>
    <s v="2019/11/18 20:00:00Z"/>
    <s v="2019/11/19 19:59:59Z"/>
    <s v="Sharjah Broadcasting Authority"/>
    <m/>
    <s v="Sharjah Goverment - UAE"/>
    <m/>
    <m/>
    <s v="united arab emirates"/>
    <s v="Sharjah,Ajman,Dubai"/>
    <m/>
    <s v="Provided by Advertiser"/>
    <m/>
    <d v="2019-11-18T00:00:00"/>
    <s v="2019/11/19"/>
    <s v="2019/11/19"/>
    <d v="2019-11-19T00:00:00"/>
    <n v="1"/>
    <x v="1"/>
    <n v="483"/>
    <n v="1"/>
    <n v="0"/>
    <n v="176280"/>
  </r>
  <r>
    <s v="https://www.snap.com/political-ads/asset/90dfe3af1ca5b92b25445726dd375dcdd50313198bd36f7a0aac4f7074f149b4?mediaType=mp4"/>
    <s v="GBP"/>
    <n v="13"/>
    <n v="7139"/>
    <s v="2019/11/25 00:50:0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139"/>
  </r>
  <r>
    <s v="https://www.snap.com/political-ads/asset/b69ee2397c8ced00d465d2f36dfcc50c3bda658b0fef51eece53b1dc1d8954f2?mediaType=jpg;https://www.snap.com/political-ads/asset/a64f1b10a1ffeef6a57099c6151bbe570cc07101c800a1cbad98734be841ad02?mediaType=jpg;https://www.snap.com/political-ads/asset/9e3b7cb9e47758150162cf437ed10ee062b7a5297174f361b03080b8b9247590?mediaType=jpg"/>
    <s v="CAD"/>
    <n v="36"/>
    <n v="86372"/>
    <s v="2019/11/14 15:00:00Z"/>
    <s v="2020/01/15 14:27:44Z"/>
    <s v="Canadian Wildlife Federation"/>
    <m/>
    <s v="Canadian Wildlife Federation"/>
    <m/>
    <s v="18-30"/>
    <s v="canada"/>
    <s v="Alberta,Manitoba,Newfoundland and Labrador,Nunavut,Yukon Territory,Saskatchewan,Northwest Territories,British Columbia,Prince Edward Island,New Brunswick,Nova Scotia,Quebec"/>
    <s v="Adventure Seekers,Advocates &amp; Activists,Arts &amp; Culture Mavens,Green Living Enthusiasts,Outdoor &amp; Nature Enthusiasts,Pet &amp; Animal Lovers,Wellness &amp; Healthy Lifestyle"/>
    <s v="Provided by Advertiser"/>
    <s v="en"/>
    <d v="2019-11-14T00:00:00"/>
    <s v="2020/01/15"/>
    <s v="2020/01/15"/>
    <d v="2020-01-15T00:00:00"/>
    <n v="62"/>
    <x v="2"/>
    <n v="26.64"/>
    <n v="62"/>
    <n v="0"/>
    <n v="86372"/>
  </r>
  <r>
    <s v="https://www.snap.com/political-ads/asset/761e7c8e2bb7488b7f92be70e6af81a80bd7b65672b335d10fc3904adbe671bb?mediaType=png"/>
    <s v="GBP"/>
    <n v="99"/>
    <n v="112311"/>
    <s v="2019/10/12 08:47:13Z"/>
    <s v="2019/10/28 09:47:13Z"/>
    <s v="Young Scot"/>
    <m/>
    <s v="Young Scot"/>
    <m/>
    <s v="20-"/>
    <s v="united kingdom"/>
    <s v="East Dunbartonshire,West Dunbartonshire,Edinburgh,Glasgow City,Falkirk,Stirling"/>
    <m/>
    <s v="Provided by Advertiser"/>
    <m/>
    <d v="2019-10-12T00:00:00"/>
    <s v="2019/10/28"/>
    <s v="2019/10/28"/>
    <d v="2019-10-28T00:00:00"/>
    <n v="16"/>
    <x v="1"/>
    <n v="127.71000000000001"/>
    <n v="16"/>
    <n v="0"/>
    <n v="112311"/>
  </r>
  <r>
    <s v="https://www.snap.com/political-ads/asset/099853710d2664efc05b1ce7c19ce21f42446d17793bc4040772c3112bebe9af?mediaType=png"/>
    <s v="USD"/>
    <n v="31"/>
    <n v="1788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31"/>
    <n v="19"/>
    <n v="0"/>
    <n v="1788"/>
  </r>
  <r>
    <s v="https://www.snap.com/political-ads/asset/72a455126777fd2c14c05f560c6222b58a902ca84a85e5655b382d43d256956d?mediaType=jpg"/>
    <s v="USD"/>
    <n v="722"/>
    <n v="301870"/>
    <s v="2019/06/14 14:00:00Z"/>
    <s v="2019/06/25 21:59:00Z"/>
    <s v="Miller Advertising Agency, Inc."/>
    <m/>
    <s v="NYC Campaign Finance Board"/>
    <m/>
    <s v="18+"/>
    <s v="united states"/>
    <m/>
    <m/>
    <s v="Provided by Advertiser"/>
    <m/>
    <d v="2019-06-14T00:00:00"/>
    <s v="2019/06/25"/>
    <s v="2019/06/25"/>
    <d v="2019-06-25T00:00:00"/>
    <n v="11"/>
    <x v="2"/>
    <n v="722"/>
    <n v="11"/>
    <n v="0"/>
    <n v="301870"/>
  </r>
  <r>
    <s v="https://www.snap.com/political-ads/asset/806ffb98fe2472ff10eb896198247a1973f2787485ee65afa21faca295dba6db?mediaType=mp4"/>
    <s v="USD"/>
    <n v="0"/>
    <n v="434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0"/>
    <n v="77"/>
    <n v="1"/>
    <n v="434"/>
  </r>
  <r>
    <s v="https://www.snap.com/political-ads/asset/0204e4d22f60344fe83931d32e6b4faf13f709788cd0362c7e7d05becb38f294?mediaType=mp4"/>
    <s v="USD"/>
    <n v="173"/>
    <n v="28867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73"/>
    <n v="164"/>
    <n v="1"/>
    <n v="28867"/>
  </r>
  <r>
    <s v="https://www.snap.com/political-ads/asset/05823b24874548aceb42e183db54a64c5c75b69d2d395bf82e232cd3b303423c?mediaType=mp4"/>
    <s v="USD"/>
    <n v="6378"/>
    <n v="2158799"/>
    <s v="2019/07/25 19:46:29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6378"/>
    <n v="218"/>
    <n v="1"/>
    <n v="2158799"/>
  </r>
  <r>
    <s v="https://www.snap.com/political-ads/asset/9c163c1943561f3117158738330ffc6f875a40494e5b40c73ca10d1e5d7ea51c?mediaType=mp4"/>
    <s v="EUR"/>
    <n v="2300"/>
    <n v="3333204"/>
    <s v="2019/07/14 09:00:00Z"/>
    <s v="2019/07/19 13:00:00Z"/>
    <s v="Dentsu Aegis Network France"/>
    <m/>
    <s v="SIG"/>
    <m/>
    <s v="18-"/>
    <s v="france"/>
    <m/>
    <s v="Comics &amp; Animation Fans,Gamers,Concert &amp; Festival Goers,Urban &amp; Hip-Hop Music Fans"/>
    <s v="Provided by Advertiser"/>
    <m/>
    <d v="2019-07-14T00:00:00"/>
    <s v="2019/07/19"/>
    <s v="2019/07/19"/>
    <d v="2019-07-19T00:00:00"/>
    <n v="5"/>
    <x v="0"/>
    <n v="2530"/>
    <n v="5"/>
    <n v="1"/>
    <n v="3333204"/>
  </r>
  <r>
    <s v="https://www.snap.com/political-ads/asset/a237f5aa96736a5815e82b9d2bb78299006ace2bef69b68c1c18a6f3c9049217?mediaType=mp4"/>
    <s v="EUR"/>
    <n v="770"/>
    <n v="642472"/>
    <s v="2019/12/03 11:48:45Z"/>
    <s v="2019/12/31 11:48:45Z"/>
    <s v="Digital Opptur"/>
    <s v="Julegryta "/>
    <s v="Frelsesarmeen"/>
    <m/>
    <s v="15-35"/>
    <s v="norway"/>
    <m/>
    <m/>
    <s v="Provided by Advertiser"/>
    <m/>
    <d v="2019-12-03T00:00:00"/>
    <s v="2019/12/31"/>
    <s v="2019/12/31"/>
    <d v="2019-12-31T00:00:00"/>
    <n v="28"/>
    <x v="0"/>
    <n v="847.00000000000011"/>
    <n v="28"/>
    <n v="1"/>
    <n v="642472"/>
  </r>
  <r>
    <s v="https://www.snap.com/political-ads/asset/78e7ea8c902938182426f1cb9837bf7dc92f64825f2cdc93ed4a5755fce5af5b?mediaType=mp4"/>
    <s v="USD"/>
    <n v="315"/>
    <n v="191606"/>
    <s v="2019/12/16 15:02:56Z"/>
    <s v="2019/12/30 05:59:59Z"/>
    <s v="Flint Group"/>
    <s v="ND Behavioral Health Division"/>
    <s v="ND Behavioral Health Division"/>
    <m/>
    <s v="16+"/>
    <s v="united states"/>
    <s v="North Dakota"/>
    <m/>
    <s v="Provided by Advertiser"/>
    <m/>
    <d v="2019-12-16T00:00:00"/>
    <s v="2019/12/30"/>
    <s v="2019/12/30"/>
    <d v="2019-12-30T00:00:00"/>
    <n v="14"/>
    <x v="0"/>
    <n v="315"/>
    <n v="14"/>
    <n v="1"/>
    <n v="191606"/>
  </r>
  <r>
    <s v="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"/>
    <s v="USD"/>
    <n v="13"/>
    <n v="3739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13"/>
    <n v="18"/>
    <n v="1"/>
    <n v="3739"/>
  </r>
  <r>
    <s v="https://www.snap.com/political-ads/asset/35a5c3de90b868ca9c16f1e56e527fab27de7519d8a02b58a01e6156fb6743ee?mediaType=mp4"/>
    <s v="EUR"/>
    <n v="962"/>
    <n v="361583"/>
    <s v="2019/11/18 06:23:41Z"/>
    <s v="2019/12/08 22:23:58Z"/>
    <s v="Reprise Media"/>
    <m/>
    <s v="Sundhedsstyrelsen"/>
    <s v="MALE"/>
    <s v="20-24"/>
    <s v="denmark"/>
    <m/>
    <m/>
    <s v="Provided by Advertiser"/>
    <m/>
    <d v="2019-11-18T00:00:00"/>
    <s v="2019/12/08"/>
    <s v="2019/12/08"/>
    <d v="2019-12-08T00:00:00"/>
    <n v="20"/>
    <x v="0"/>
    <n v="1058.2"/>
    <n v="20"/>
    <n v="1"/>
    <n v="361583"/>
  </r>
  <r>
    <s v="https://www.snap.com/political-ads/asset/4303dd7c624805e44cdbcc0551c3d2ff1e09557ec020c04f098c18ce2e3425b2?mediaType=mp4"/>
    <s v="EUR"/>
    <n v="570"/>
    <n v="283609"/>
    <s v="2019/09/25 13:17:26Z"/>
    <s v="2019/10/20 19:17:28Z"/>
    <s v="Reprise Media"/>
    <m/>
    <s v="Sundhedsstyrelsen"/>
    <s v="FEMALE"/>
    <s v="14-19"/>
    <s v="denmark"/>
    <m/>
    <m/>
    <s v="Provided by Advertiser"/>
    <m/>
    <d v="2019-09-25T00:00:00"/>
    <s v="2019/10/20"/>
    <s v="2019/10/20"/>
    <d v="2019-10-20T00:00:00"/>
    <n v="25"/>
    <x v="0"/>
    <n v="627"/>
    <n v="25"/>
    <n v="1"/>
    <n v="283609"/>
  </r>
  <r>
    <s v="https://www.snap.com/political-ads/asset/33e523d9937b58cf441709a762f6e697dd84aaa923f673219b13d7ce96918aac?mediaType=mp4"/>
    <s v="USD"/>
    <n v="200"/>
    <n v="125423"/>
    <s v="2019/03/26 07:37:35Z"/>
    <s v="2019/04/03 06:37:35Z"/>
    <s v="BÃ¦rum kommune "/>
    <m/>
    <s v="BÃ¦rum kommune"/>
    <m/>
    <s v="15-23"/>
    <s v="norway"/>
    <s v="Akershus"/>
    <m/>
    <s v="Provided by Advertiser"/>
    <m/>
    <d v="2019-03-26T00:00:00"/>
    <s v="2019/04/03"/>
    <s v="2019/04/03"/>
    <d v="2019-04-03T00:00:00"/>
    <n v="8"/>
    <x v="0"/>
    <n v="200"/>
    <n v="8"/>
    <n v="1"/>
    <n v="125423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64bab9624ce248525bbb225f58eb04191b812910e3799c25c88722197f206fd5?mediaType=png"/>
    <s v="USD"/>
    <n v="0"/>
    <n v="232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0"/>
    <n v="177"/>
    <n v="0"/>
    <n v="232"/>
  </r>
  <r>
    <s v="https://www.snap.com/political-ads/asset/557e1dee0a6e4c6da0a0547afb5e589df8834cb05fb2d499821372e52428469e?mediaType=png"/>
    <s v="USD"/>
    <n v="10"/>
    <n v="1402"/>
    <s v="2019/05/08 16:00:00Z"/>
    <s v="2019/05/22 16:00:00Z"/>
    <s v="Middle Seat Consulting, LLC"/>
    <m/>
    <s v="Beto for America"/>
    <m/>
    <s v="18+"/>
    <s v="united states"/>
    <m/>
    <s v="Advocates &amp; Activists"/>
    <m/>
    <m/>
    <d v="2019-05-08T00:00:00"/>
    <s v="2019/05/22"/>
    <s v="2019/05/22"/>
    <d v="2019-05-22T00:00:00"/>
    <n v="14"/>
    <x v="1"/>
    <n v="10"/>
    <n v="14"/>
    <n v="0"/>
    <n v="1402"/>
  </r>
  <r>
    <s v="https://www.snap.com/political-ads/asset/96c7bd927c38ed666822d101ee64c15d59220816cf086c073925a53dff83e23e?mediaType=jpg"/>
    <s v="USD"/>
    <n v="138"/>
    <n v="52800"/>
    <s v="2019/05/10 20:46:52Z"/>
    <s v="2019/05/15 00:30:17Z"/>
    <s v="Miller Advertising Agency, Inc."/>
    <m/>
    <s v="NYC Campaign Finance Board"/>
    <m/>
    <s v="18+"/>
    <s v="united states"/>
    <m/>
    <m/>
    <s v="Provided by Advertiser"/>
    <m/>
    <d v="2019-05-10T00:00:00"/>
    <s v="2019/05/15"/>
    <s v="2019/05/15"/>
    <d v="2019-05-15T00:00:00"/>
    <n v="5"/>
    <x v="2"/>
    <n v="138"/>
    <n v="5"/>
    <n v="0"/>
    <n v="52800"/>
  </r>
  <r>
    <s v="https://www.snap.com/political-ads/asset/fe75cbdb7b387600a896151583aa9265d67548d8058a50df7981288aa0842efb?mediaType=mp4"/>
    <s v="GBP"/>
    <n v="417"/>
    <n v="233509"/>
    <s v="2019/10/17 15:00:00Z"/>
    <s v="2019/11/10 12:34:03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0-17T00:00:00"/>
    <s v="2019/11/10"/>
    <s v="2019/11/10"/>
    <d v="2019-11-10T00:00:00"/>
    <n v="24"/>
    <x v="0"/>
    <n v="537.93000000000006"/>
    <n v="24"/>
    <n v="1"/>
    <n v="233509"/>
  </r>
  <r>
    <s v="https://www.snap.com/political-ads/asset/a2331681e18ebbd25666804a30ddcdab9fdb6213d8746d425e1dd4d4440c97e8?mediaType=png"/>
    <s v="GBP"/>
    <n v="6"/>
    <n v="2249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1"/>
    <n v="7.74"/>
    <n v="2"/>
    <n v="0"/>
    <n v="2249"/>
  </r>
  <r>
    <s v="https://www.snap.com/political-ads/asset/22049857ccdb45e1f6e24bcc2c8ec15550649d2dd7f41f7fe8e04bd7f10a31c5?mediaType=mp4"/>
    <s v="CAD"/>
    <n v="275"/>
    <n v="147920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203.5"/>
    <n v="93"/>
    <n v="1"/>
    <n v="147920"/>
  </r>
  <r>
    <s v="https://www.snap.com/political-ads/asset/6e5f35e51a8d05088065e09410150e51450e296a5a13d997aec6f102eb7b73f2?mediaType=mp4"/>
    <s v="USD"/>
    <n v="200"/>
    <n v="53206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200"/>
    <n v="162"/>
    <n v="1"/>
    <n v="53206"/>
  </r>
  <r>
    <s v="https://www.snap.com/political-ads/asset/f8411485ba691b0582bc1de78f24562541c9e0b6eb95457681b66b81e1838347?mediaType=mp4"/>
    <s v="USD"/>
    <n v="806"/>
    <n v="214290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806"/>
    <n v="188"/>
    <n v="1"/>
    <n v="214290"/>
  </r>
  <r>
    <s v="https://www.snap.com/political-ads/asset/c283dcff1b64e9f24c87bcec76d7eacdaf44686f76ca81154bcbf1fb6ccf0fcb?mediaType=png"/>
    <s v="USD"/>
    <n v="993"/>
    <n v="382851"/>
    <s v="2019/11/18 01:00:00Z"/>
    <s v="2019/11/18 19:59:59Z"/>
    <s v="Sharjah Broadcasting Authority"/>
    <m/>
    <s v="Sharjah Goverment - UAE"/>
    <m/>
    <m/>
    <s v="united arab emirates"/>
    <s v="Sharjah,Ajman,Dubai"/>
    <m/>
    <s v="Provided by Advertiser"/>
    <m/>
    <d v="2019-11-18T00:00:00"/>
    <s v="2019/11/18"/>
    <s v="2019/11/18"/>
    <d v="2019-11-18T00:00:00"/>
    <n v="0"/>
    <x v="1"/>
    <n v="993"/>
    <n v="1"/>
    <n v="0"/>
    <n v="382851"/>
  </r>
  <r>
    <s v="https://www.snap.com/political-ads/asset/46a57dbcf13558d86571e8b3bcfd94c407f56b333a344a65fccd50327914e382?mediaType=mp4"/>
    <s v="USD"/>
    <n v="1"/>
    <n v="2860"/>
    <s v="2019/11/15 11:59:10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1"/>
    <n v="105"/>
    <n v="1"/>
    <n v="2860"/>
  </r>
  <r>
    <s v="https://www.snap.com/political-ads/asset/b1602ce4bff38ba78c8e35c0dc22fe2d43162958f51da50e7eeb3eafb2b9a283?mediaType=mp4"/>
    <s v="USD"/>
    <n v="4614"/>
    <n v="1538513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4614"/>
    <n v="191"/>
    <n v="1"/>
    <n v="1538513"/>
  </r>
  <r>
    <s v="https://www.snap.com/political-ads/asset/58e37348c226deafde4e965dec2ab9b197ba520aaf49c86b4f986640438323cd?mediaType=mp4"/>
    <s v="EUR"/>
    <n v="332"/>
    <n v="277372"/>
    <s v="2019/12/03 14:02:31Z"/>
    <s v="2019/12/31 14:02:31Z"/>
    <s v="Digital Opptur"/>
    <s v="Julegryta"/>
    <s v="Frelsesarmeen"/>
    <m/>
    <m/>
    <s v="norway"/>
    <m/>
    <m/>
    <s v="Provided by Advertiser"/>
    <m/>
    <d v="2019-12-03T00:00:00"/>
    <s v="2019/12/31"/>
    <s v="2019/12/31"/>
    <d v="2019-12-31T00:00:00"/>
    <n v="28"/>
    <x v="0"/>
    <n v="365.20000000000005"/>
    <n v="28"/>
    <n v="1"/>
    <n v="277372"/>
  </r>
  <r>
    <s v="https://www.snap.com/political-ads/asset/a866f9a746f48ee05b099e7d13af4f06d663bde93e1b3b30aa6c8147aedc012e?mediaType=mp4"/>
    <s v="EUR"/>
    <n v="460"/>
    <n v="187456"/>
    <s v="2019/08/28 11:00:31Z"/>
    <s v="2019/10/02 10:52:04Z"/>
    <s v="LNU"/>
    <m/>
    <s v="LNU"/>
    <m/>
    <s v="18-21"/>
    <s v="norway"/>
    <m/>
    <m/>
    <s v="Provided by Advertiser"/>
    <s v="nb"/>
    <d v="2019-08-28T00:00:00"/>
    <s v="2019/10/02"/>
    <s v="2019/10/02"/>
    <d v="2019-10-02T00:00:00"/>
    <n v="35"/>
    <x v="0"/>
    <n v="506.00000000000006"/>
    <n v="35"/>
    <n v="1"/>
    <n v="187456"/>
  </r>
  <r>
    <s v="https://www.snap.com/political-ads/asset/4a3020e30947f68138827bcfbb650109be99c258368ed1d9e4e7554066ed0a37?mediaType=jpg"/>
    <s v="USD"/>
    <n v="1721"/>
    <n v="499096"/>
    <s v="2019/03/24 04:00:00Z"/>
    <s v="2019/06/30 03:59:59Z"/>
    <s v="MORE Advertising"/>
    <m/>
    <s v="Cannabis Control Commission"/>
    <m/>
    <s v="21+"/>
    <s v="united states"/>
    <s v="Massachusetts"/>
    <m/>
    <s v="Provided by Advertiser"/>
    <s v="en"/>
    <d v="2019-03-24T00:00:00"/>
    <s v="2019/06/30"/>
    <s v="2019/06/30"/>
    <d v="2019-06-30T00:00:00"/>
    <n v="98"/>
    <x v="2"/>
    <n v="1721"/>
    <n v="98"/>
    <n v="0"/>
    <n v="499096"/>
  </r>
  <r>
    <s v="https://www.snap.com/political-ads/asset/632fd5eae2f5ee2fb48a0b68ad51fcf51f6b9970c55587479121614d3c5c2e31?mediaType=png"/>
    <s v="USD"/>
    <n v="85"/>
    <n v="10800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85"/>
    <n v="19"/>
    <n v="0"/>
    <n v="10800"/>
  </r>
  <r>
    <s v="https://www.snap.com/political-ads/asset/79f9e633519502c1d4f7e9bd221b800ac7cf090d138d996efe7492618681045b?mediaType=mp4"/>
    <s v="USD"/>
    <n v="208"/>
    <n v="50802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08"/>
    <n v="162"/>
    <n v="1"/>
    <n v="50802"/>
  </r>
  <r>
    <s v="https://www.snap.com/political-ads/asset/408012367dbba65bcd14aeb388273a7c3871ddb97fb8196b4fd051b656aae9a8?mediaType=png"/>
    <s v="USD"/>
    <n v="11"/>
    <n v="929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1"/>
    <n v="19"/>
    <n v="0"/>
    <n v="929"/>
  </r>
  <r>
    <s v="https://www.snap.com/political-ads/asset/bdeb27d80703149ea463dbc20b56a6dc5409f4d3ed9389cda1b0d1f7884507f4?mediaType=mp4"/>
    <s v="CAD"/>
    <n v="384"/>
    <n v="368391"/>
    <s v="2019/06/03 07:00:00Z"/>
    <s v="2019/09/04 06:59:59Z"/>
    <s v="The Aber Group"/>
    <m/>
    <s v="Plan International Canada"/>
    <m/>
    <s v="18+"/>
    <s v="canada"/>
    <m/>
    <m/>
    <m/>
    <s v="en"/>
    <d v="2019-06-03T00:00:00"/>
    <s v="2019/09/04"/>
    <s v="2019/09/04"/>
    <d v="2019-09-04T00:00:00"/>
    <n v="93"/>
    <x v="0"/>
    <n v="284.15999999999997"/>
    <n v="93"/>
    <n v="1"/>
    <n v="368391"/>
  </r>
  <r>
    <s v="https://www.snap.com/political-ads/asset/c57a8046b341184e2205368e17a852c12bdfa1d14d234355d5613f42dc4dec1a?mediaType=mp4"/>
    <s v="USD"/>
    <n v="2803"/>
    <n v="1063523"/>
    <s v="2019/03/01 18:15:07Z"/>
    <s v="2019/03/18 20:15:10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s v="en"/>
    <d v="2019-03-01T00:00:00"/>
    <s v="2019/03/18"/>
    <s v="2019/03/18"/>
    <d v="2019-03-18T00:00:00"/>
    <n v="17"/>
    <x v="0"/>
    <n v="2803"/>
    <n v="17"/>
    <n v="1"/>
    <n v="1063523"/>
  </r>
  <r>
    <s v="https://www.snap.com/political-ads/asset/2b7feaa568049a10df89bcbf232ad0065e1e5c816e6df0b16dd8f54ec9d1ceb7?mediaType=mp4"/>
    <s v="USD"/>
    <n v="474"/>
    <n v="137811"/>
    <s v="2019/10/01 17:21:19Z"/>
    <s v="2019/10/31 17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474"/>
    <n v="30"/>
    <n v="1"/>
    <n v="137811"/>
  </r>
  <r>
    <s v="https://www.snap.com/political-ads/asset/e001999c9ae8ce5e361625942ca07428de40330bf32cf4b24fe5b68a3aece207?mediaType=mp4"/>
    <s v="USD"/>
    <n v="34"/>
    <n v="6565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4"/>
    <n v="164"/>
    <n v="1"/>
    <n v="65658"/>
  </r>
  <r>
    <s v="https://www.snap.com/political-ads/asset/fdd69e9b1fc068787ee76c31f214e4b493f3638bbf544f69eb0e1e209faf3e6b?mediaType=png"/>
    <s v="USD"/>
    <n v="63"/>
    <n v="14699"/>
    <s v="2019/09/04 12:00:00Z"/>
    <s v="2019/10/15 19:25:26Z"/>
    <s v="Authentic Campaigns Inc"/>
    <m/>
    <s v="Voto Latino"/>
    <m/>
    <s v="34-"/>
    <s v="united states"/>
    <s v="Virginia"/>
    <m/>
    <m/>
    <s v="en,es"/>
    <d v="2019-09-04T00:00:00"/>
    <s v="2019/10/15"/>
    <s v="2019/10/15"/>
    <d v="2019-10-15T00:00:00"/>
    <n v="41"/>
    <x v="1"/>
    <n v="63"/>
    <n v="41"/>
    <n v="0"/>
    <n v="14699"/>
  </r>
  <r>
    <s v="https://www.snap.com/political-ads/asset/64bab9624ce248525bbb225f58eb04191b812910e3799c25c88722197f206fd5?mediaType=png"/>
    <s v="USD"/>
    <n v="5"/>
    <n v="1731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5"/>
    <n v="177"/>
    <n v="0"/>
    <n v="1731"/>
  </r>
  <r>
    <s v="https://www.snap.com/political-ads/asset/bac28c60a537fed3b65b41add071f2423b84f7e37b401b0df7f66d23664996b2?mediaType=png"/>
    <s v="USD"/>
    <n v="276"/>
    <n v="122231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276"/>
    <n v="27"/>
    <n v="0"/>
    <n v="122231"/>
  </r>
  <r>
    <s v="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"/>
    <s v="CAD"/>
    <n v="172"/>
    <n v="232302"/>
    <s v="2019/06/10 21:20:46Z"/>
    <s v="2019/08/08 06:59:59Z"/>
    <s v="The Aber Group"/>
    <m/>
    <s v="Plan International Canada"/>
    <s v="MALE"/>
    <s v="21+"/>
    <s v="canada"/>
    <m/>
    <s v="Advocates &amp; Activists,Arts &amp; Culture Mavens,Running Enthusiast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127.28"/>
    <n v="59"/>
    <n v="1"/>
    <n v="232302"/>
  </r>
  <r>
    <s v="https://www.snap.com/political-ads/asset/fc14de749dde4bdff43777842eccd0c7a38e6b97fd6bedf7eb29148388de6373?mediaType=mp4"/>
    <s v="EUR"/>
    <n v="355"/>
    <n v="276895"/>
    <s v="2019/10/21 06:00:00Z"/>
    <s v="2019/11/16 20:00:00Z"/>
    <s v="ThreeFiveEight Oy"/>
    <m/>
    <s v="SyÃ¶pÃ¤jÃ¤rjestÃ¶t"/>
    <m/>
    <s v="15-20"/>
    <s v="finland"/>
    <m/>
    <m/>
    <s v="Provided by Advertiser"/>
    <m/>
    <d v="2019-10-21T00:00:00"/>
    <s v="2019/11/16"/>
    <s v="2019/11/16"/>
    <d v="2019-11-16T00:00:00"/>
    <n v="26"/>
    <x v="0"/>
    <n v="390.50000000000006"/>
    <n v="26"/>
    <n v="1"/>
    <n v="276895"/>
  </r>
  <r>
    <s v="https://www.snap.com/political-ads/asset/a4c7dc77d7f7616fc9d537b4e64fc9a18210dafe4429a8c61e2f19aa29807826?mediaType=mp4"/>
    <s v="USD"/>
    <n v="77"/>
    <n v="3255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7"/>
    <n v="164"/>
    <n v="1"/>
    <n v="32559"/>
  </r>
  <r>
    <s v="https://www.snap.com/political-ads/asset/e8fda837931872c7c49cc61ce827d28829dec1580f430aa9570ef6b5ca27b0d1?mediaType=mp4"/>
    <s v="USD"/>
    <n v="24"/>
    <n v="9719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4"/>
    <n v="164"/>
    <n v="1"/>
    <n v="9719"/>
  </r>
  <r>
    <s v="https://www.snap.com/political-ads/asset/73f1b073feb08209774cb866c8d7112b9e998437658c978e0d3b859e904b2d87?mediaType=mp4"/>
    <s v="GBP"/>
    <n v="500"/>
    <n v="364811"/>
    <s v="2019/11/09 16:53:51Z"/>
    <s v="2019/11/12 16:51:58Z"/>
    <s v="Vote For Your Future"/>
    <s v="General Election"/>
    <s v="Vote For Your Future"/>
    <m/>
    <s v="18-25"/>
    <s v="united kingdom"/>
    <m/>
    <s v="Advocates &amp; Activists,Collegiates,Green Living Enthusiasts,Hipsters &amp; Trendsetters,Business News Watchers,Political News Watchers,Philanthropists"/>
    <s v="Provided by Advertiser"/>
    <m/>
    <d v="2019-11-09T00:00:00"/>
    <s v="2019/11/12"/>
    <s v="2019/11/12"/>
    <d v="2019-11-12T00:00:00"/>
    <n v="3"/>
    <x v="0"/>
    <n v="645"/>
    <n v="3"/>
    <n v="1"/>
    <n v="364811"/>
  </r>
  <r>
    <s v="https://www.snap.com/political-ads/asset/1baa9af86716a56b0621b81fed80190129c24483fd9d853bdd003ee5e3305e31?mediaType=mp4"/>
    <s v="USD"/>
    <n v="246"/>
    <n v="41753"/>
    <s v="2019/10/23 01:32:31Z"/>
    <s v="2019/11/05 23:45:00Z"/>
    <s v="Mullin for Virginia"/>
    <s v="Mike Mullin"/>
    <s v="Mike Mullin for Virginia"/>
    <m/>
    <s v="18-30"/>
    <s v="united states"/>
    <m/>
    <s v="Collegiates,News Watchers,Political News Watchers,ZZ_Deprecated_1"/>
    <s v="Provided by Advertiser"/>
    <s v="en"/>
    <d v="2019-10-23T00:00:00"/>
    <s v="2019/11/05"/>
    <s v="2019/11/05"/>
    <d v="2019-11-05T00:00:00"/>
    <n v="13"/>
    <x v="0"/>
    <n v="246"/>
    <n v="13"/>
    <n v="1"/>
    <n v="41753"/>
  </r>
  <r>
    <s v="https://www.snap.com/political-ads/asset/ec6a619b8e117fe5b08190a1d65ba2f7f392aab8551346823a6ea33821ae1853?mediaType=mp4;https://www.snap.com/political-ads/asset/06b49f8cc78150b8e333918ae7b06b9ae4273e85f94bef255599a06a7bdca43c?mediaType=mp4;https://www.snap.com/political-ads/asset/5050062c9023f2a0b10046f6743488503fc5dfa5eefef60ee88331e072e15e06?mediaType=mp4"/>
    <s v="EUR"/>
    <n v="123"/>
    <n v="480113"/>
    <s v="2019/11/28 13:30:15Z"/>
    <s v="2019/12/31 13:17:20Z"/>
    <s v="Digital Opptur"/>
    <s v="Julegryta"/>
    <s v="Frelsesarmeen"/>
    <m/>
    <s v="35+"/>
    <s v="norway"/>
    <m/>
    <m/>
    <s v="Provided by Advertiser"/>
    <m/>
    <d v="2019-11-28T00:00:00"/>
    <s v="2019/12/31"/>
    <s v="2019/12/31"/>
    <d v="2019-12-31T00:00:00"/>
    <n v="33"/>
    <x v="0"/>
    <n v="135.30000000000001"/>
    <n v="33"/>
    <n v="1"/>
    <n v="480113"/>
  </r>
  <r>
    <s v="https://www.snap.com/political-ads/asset/67b1b87244cda65b80856f02cefec96aa02afa2853a454ba1a7c79063baa4814?mediaType=mp4"/>
    <s v="USD"/>
    <n v="38"/>
    <n v="15928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8"/>
    <n v="164"/>
    <n v="1"/>
    <n v="15928"/>
  </r>
  <r>
    <s v="https://www.snap.com/political-ads/asset/74aa6de41553994144a5c4e0f6c27ae3df144ba79965f5e9d3e59e67cede36ec?mediaType=png"/>
    <s v="USD"/>
    <n v="9"/>
    <n v="1145"/>
    <s v="2019/05/08 16:00:00Z"/>
    <s v="2019/05/22 16:00:00Z"/>
    <s v="Middle Seat Consulting, LLC"/>
    <m/>
    <s v="Beto for America"/>
    <m/>
    <s v="18+"/>
    <s v="united states"/>
    <m/>
    <m/>
    <m/>
    <m/>
    <d v="2019-05-08T00:00:00"/>
    <s v="2019/05/22"/>
    <s v="2019/05/22"/>
    <d v="2019-05-22T00:00:00"/>
    <n v="14"/>
    <x v="1"/>
    <n v="9"/>
    <n v="14"/>
    <n v="0"/>
    <n v="1145"/>
  </r>
  <r>
    <s v="https://www.snap.com/political-ads/asset/a941c7f198b31ef1ee15fcc7b7c9d1e51a7a5d9af39cf7e1c793aea2cb9270ff?mediaType=mp4"/>
    <s v="EUR"/>
    <n v="141"/>
    <n v="45402"/>
    <s v="2019/11/12 09:24:09Z"/>
    <m/>
    <s v="LNU"/>
    <m/>
    <s v="LNU"/>
    <m/>
    <s v="18-24"/>
    <s v="norway"/>
    <m/>
    <s v="Adventure Seekers,Beachgoers &amp; Surfers,Do-It-Yourselfers,Hipsters &amp; Trendsetters,Outdoor &amp; Nature Enthusiasts,Street Sport Enthusiasts"/>
    <s v="Provided by Advertiser"/>
    <s v="nb"/>
    <d v="2019-11-12T00:00:00"/>
    <s v=""/>
    <s v="2020/02/28"/>
    <d v="2020-02-28T00:00:00"/>
    <n v="108"/>
    <x v="0"/>
    <n v="155.10000000000002"/>
    <n v="108"/>
    <n v="1"/>
    <n v="45402"/>
  </r>
  <r>
    <s v="https://www.snap.com/political-ads/asset/b416b90166c1b8bf4397b4c41ce3f7f0b8efe61191b3cd7fcba222302d577eba?mediaType=mp4"/>
    <s v="EUR"/>
    <n v="35"/>
    <n v="41089"/>
    <s v="2019/10/02 16:49:19Z"/>
    <s v="2019/10/23 21:59:26Z"/>
    <s v="ORIXA MEDIA"/>
    <m/>
    <s v="CCFD-Terre Solidaire"/>
    <m/>
    <s v="17+"/>
    <s v="france"/>
    <m/>
    <s v="Outdoor &amp; Nature Enthusiasts"/>
    <s v="Provided by Advertiser"/>
    <s v="fr"/>
    <d v="2019-10-02T00:00:00"/>
    <s v="2019/10/23"/>
    <s v="2019/10/23"/>
    <d v="2019-10-23T00:00:00"/>
    <n v="21"/>
    <x v="0"/>
    <n v="38.5"/>
    <n v="21"/>
    <n v="1"/>
    <n v="41089"/>
  </r>
  <r>
    <s v="https://www.snap.com/political-ads/asset/5573ff22d852c8f269dd5e171c8a4b1c38306ad439f9ffb733014b257a928667?mediaType=mp4"/>
    <s v="USD"/>
    <n v="528"/>
    <n v="381878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528"/>
    <n v="191"/>
    <n v="1"/>
    <n v="381878"/>
  </r>
  <r>
    <s v="https://www.snap.com/political-ads/asset/1df89bda141f186e18d76abd3945af77ea3177db922002554d5da3afbb616b32?mediaType=mp4"/>
    <s v="USD"/>
    <n v="177"/>
    <n v="3519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77"/>
    <n v="162"/>
    <n v="1"/>
    <n v="35193"/>
  </r>
  <r>
    <s v="https://www.snap.com/political-ads/asset/e42f86f47e14116377360f79d1db37270017f36c7e70c1dfc7072b6235f648a7?mediaType=mov"/>
    <s v="EUR"/>
    <n v="5399"/>
    <n v="4273887"/>
    <s v="2019/05/04 07:11:37Z"/>
    <s v="2019/05/15 21:59:59Z"/>
    <s v="Ogilvy Group SA-NV"/>
    <m/>
    <s v="Sign For My Future"/>
    <m/>
    <s v="24-"/>
    <s v="belgium"/>
    <m/>
    <m/>
    <s v="Provided by Advertiser"/>
    <s v="fr"/>
    <d v="2019-05-04T00:00:00"/>
    <s v="2019/05/15"/>
    <s v="2019/05/15"/>
    <d v="2019-05-15T00:00:00"/>
    <n v="11"/>
    <x v="3"/>
    <n v="5938.9000000000005"/>
    <n v="11"/>
    <n v="0"/>
    <n v="4273887"/>
  </r>
  <r>
    <s v="https://www.snap.com/political-ads/asset/d4773270030b7fefccfebed9f647f685d85a99cbc73c231148593b7007589c06?mediaType=png"/>
    <s v="USD"/>
    <n v="97"/>
    <n v="29956"/>
    <s v="2019/09/04 22:41:57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97"/>
    <n v="177"/>
    <n v="0"/>
    <n v="29956"/>
  </r>
  <r>
    <s v="https://www.snap.com/political-ads/asset/26e24bd9dc562eb545544451c4afe0f2fa1a38e47b5d4f2d0a96ec692d110a36?mediaType=mp4"/>
    <s v="EUR"/>
    <n v="197"/>
    <n v="309034"/>
    <s v="2019/11/06 08:53:37Z"/>
    <s v="2019/11/10 22:59:59Z"/>
    <s v="Dentsu Aegis Network France"/>
    <m/>
    <s v="Education Nationale"/>
    <m/>
    <s v="15-17"/>
    <s v="france"/>
    <m/>
    <m/>
    <s v="Provided by Advertiser"/>
    <s v="fr"/>
    <d v="2019-11-06T00:00:00"/>
    <s v="2019/11/10"/>
    <s v="2019/11/10"/>
    <d v="2019-11-10T00:00:00"/>
    <n v="4"/>
    <x v="0"/>
    <n v="216.70000000000002"/>
    <n v="4"/>
    <n v="1"/>
    <n v="309034"/>
  </r>
  <r>
    <s v="https://www.snap.com/political-ads/asset/bcfdecd51f41ddf6c1bb22a9201a4d0595aed3e3a229f5f7e3edfc12657d5d7a?mediaType=mp4"/>
    <s v="EUR"/>
    <n v="413"/>
    <n v="208697"/>
    <s v="2019/09/25 13:17:26Z"/>
    <s v="2019/10/20 19:17:28Z"/>
    <s v="Reprise Media"/>
    <m/>
    <s v="Sundhedsstyrelsen"/>
    <s v="MALE"/>
    <s v="14-19"/>
    <s v="denmark"/>
    <m/>
    <m/>
    <s v="Provided by Advertiser"/>
    <m/>
    <d v="2019-09-25T00:00:00"/>
    <s v="2019/10/20"/>
    <s v="2019/10/20"/>
    <d v="2019-10-20T00:00:00"/>
    <n v="25"/>
    <x v="0"/>
    <n v="454.3"/>
    <n v="25"/>
    <n v="1"/>
    <n v="208697"/>
  </r>
  <r>
    <s v="https://www.snap.com/political-ads/asset/2853f37e3fcc797e108bd3d15a165a536fef141e2b1b8395a973b21f90bb2aab?mediaType=png"/>
    <s v="USD"/>
    <n v="37"/>
    <n v="6138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37"/>
    <n v="19"/>
    <n v="0"/>
    <n v="6138"/>
  </r>
  <r>
    <s v="https://www.snap.com/political-ads/asset/e65fdce5d4669414a66775be03f08ed4c87cfa2d8f04fac095b3fcce68fdd9b6?mediaType=mp4"/>
    <s v="USD"/>
    <n v="198"/>
    <n v="5111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98"/>
    <n v="162"/>
    <n v="1"/>
    <n v="51118"/>
  </r>
  <r>
    <s v="https://www.snap.com/political-ads/asset/d97a49121b4cc3e1efbe9f10d18235e333903d63a8ed745f4e1d9c7f8f76f029?mediaType=mp4"/>
    <s v="EUR"/>
    <n v="23"/>
    <n v="13063"/>
    <s v="2019/10/30 07:00:00Z"/>
    <s v="2019/11/06 22:59:59Z"/>
    <s v="Mindshare Norway AS "/>
    <m/>
    <s v="Norges RÃ¸de Kors"/>
    <m/>
    <s v="17-20"/>
    <s v="norway"/>
    <m/>
    <m/>
    <s v="Provided by Advertiser"/>
    <m/>
    <d v="2019-10-30T00:00:00"/>
    <s v="2019/11/06"/>
    <s v="2019/11/06"/>
    <d v="2019-11-06T00:00:00"/>
    <n v="7"/>
    <x v="0"/>
    <n v="25.3"/>
    <n v="7"/>
    <n v="1"/>
    <n v="13063"/>
  </r>
  <r>
    <s v="https://www.snap.com/political-ads/asset/93ba5f2f904f92dc08b5746001d5ff5c3e075f57647a2bc27c40abb3d10d4d7f?mediaType=mp4"/>
    <s v="GBP"/>
    <n v="100"/>
    <n v="17153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07T00:00:00"/>
    <s v="2019/12/09"/>
    <s v="2019/12/09"/>
    <d v="2019-12-09T00:00:00"/>
    <n v="2"/>
    <x v="0"/>
    <n v="129"/>
    <n v="2"/>
    <n v="1"/>
    <n v="17153"/>
  </r>
  <r>
    <s v="https://www.snap.com/political-ads/asset/f8411485ba691b0582bc1de78f24562541c9e0b6eb95457681b66b81e1838347?mediaType=mp4"/>
    <s v="USD"/>
    <n v="9489"/>
    <n v="2899377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9489"/>
    <n v="191"/>
    <n v="1"/>
    <n v="2899377"/>
  </r>
  <r>
    <s v="https://www.snap.com/political-ads/asset/148f81378d6288002d6234805ee2f180148690829d5c89afba702b02468d22f1?mediaType=png"/>
    <s v="EUR"/>
    <n v="500"/>
    <n v="748275"/>
    <s v="2019/09/23 21:50:00Z"/>
    <s v="2019/09/29 09:00:00Z"/>
    <s v="KIRCHBAUMER.COM GmbH"/>
    <s v="Norbert Hofer"/>
    <s v="Freiheitliche Partei Ã–sterreichs"/>
    <m/>
    <s v="17+"/>
    <s v="austria"/>
    <m/>
    <m/>
    <s v="Provided by Advertiser"/>
    <s v="de,en"/>
    <d v="2019-09-23T00:00:00"/>
    <s v="2019/09/29"/>
    <s v="2019/09/29"/>
    <d v="2019-09-29T00:00:00"/>
    <n v="6"/>
    <x v="1"/>
    <n v="550"/>
    <n v="6"/>
    <n v="0"/>
    <n v="748275"/>
  </r>
  <r>
    <s v="https://www.snap.com/political-ads/asset/304a3189652c758b2d2f0318659ffb65d128f7c76dc60be24ba91000c3dd7c08?mediaType=mp4"/>
    <s v="EUR"/>
    <n v="138"/>
    <n v="427758"/>
    <s v="2019/12/28 11:37:41Z"/>
    <s v="2020/01/10 11:37:41Z"/>
    <s v="Campax"/>
    <s v="Aebischer"/>
    <s v="Campax Community"/>
    <m/>
    <m/>
    <s v="switzerland"/>
    <m/>
    <s v="Political News Watchers,Outdoor &amp; Nature Enthusiasts,Pet &amp; Animal Lovers,Philanthropists"/>
    <s v="Provided by Advertiser"/>
    <s v="de"/>
    <d v="2019-12-28T00:00:00"/>
    <s v="2020/01/10"/>
    <s v="2020/01/10"/>
    <d v="2020-01-10T00:00:00"/>
    <n v="13"/>
    <x v="0"/>
    <n v="151.80000000000001"/>
    <n v="13"/>
    <n v="1"/>
    <n v="427758"/>
  </r>
  <r>
    <s v="https://www.snap.com/political-ads/asset/67fa86288de14d2c0fb5a64d6b327515f8e431b760eaaf3417437085959ad097?mediaType=mp4"/>
    <s v="USD"/>
    <n v="22"/>
    <n v="36180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22"/>
    <n v="110"/>
    <n v="1"/>
    <n v="36180"/>
  </r>
  <r>
    <s v="https://www.snap.com/political-ads/asset/84284cb476ee9a07c40a4578da4b81ed47f78cf8a0e0e61bd210336969d59c76?mediaType=jpg"/>
    <s v="USD"/>
    <n v="117"/>
    <n v="27687"/>
    <s v="2019/07/09 12:49:05Z"/>
    <s v="2019/07/13 12:49:05Z"/>
    <s v="TÃ¸nsberg Blad"/>
    <m/>
    <s v="TÃ¸nsbergs Blad"/>
    <m/>
    <s v="18+"/>
    <s v="norway"/>
    <s v="Vestfold"/>
    <m/>
    <s v="Provided by Advertiser"/>
    <m/>
    <d v="2019-07-09T00:00:00"/>
    <s v="2019/07/13"/>
    <s v="2019/07/13"/>
    <d v="2019-07-13T00:00:00"/>
    <n v="4"/>
    <x v="2"/>
    <n v="117"/>
    <n v="4"/>
    <n v="0"/>
    <n v="27687"/>
  </r>
  <r>
    <s v="https://www.snap.com/political-ads/asset/358d6b4c38206bc2bf12f3e952baa3df1469f77894c9bbf9eb14758c547dd0de?mediaType=mp4"/>
    <s v="USD"/>
    <n v="150"/>
    <n v="40252"/>
    <s v="2019/09/11 18:11:02Z"/>
    <s v="2019/09/16 18:09:19Z"/>
    <s v="In the Number "/>
    <m/>
    <s v="InTheNumber"/>
    <m/>
    <s v="20+"/>
    <s v="united states"/>
    <m/>
    <m/>
    <s v="Provided by Advertiser"/>
    <m/>
    <d v="2019-09-11T00:00:00"/>
    <s v="2019/09/16"/>
    <s v="2019/09/16"/>
    <d v="2019-09-16T00:00:00"/>
    <n v="5"/>
    <x v="0"/>
    <n v="150"/>
    <n v="5"/>
    <n v="1"/>
    <n v="40252"/>
  </r>
  <r>
    <s v="https://www.snap.com/political-ads/asset/b6ae9b322e09a286308051f055b02b660198307e9474e1d75318d590f576b6b8?mediaType=jpg"/>
    <s v="GBP"/>
    <n v="399"/>
    <n v="222393"/>
    <s v="2019/11/23 15:20:10Z"/>
    <s v="2019/11/25 23:59:59Z"/>
    <s v="Vote For Your Future"/>
    <s v="General Election"/>
    <s v="Vote For Your Future"/>
    <m/>
    <s v="18-35"/>
    <s v="united kingdom"/>
    <m/>
    <s v="Soccer Enthusiasts"/>
    <s v="Provided by Advertiser"/>
    <m/>
    <d v="2019-11-23T00:00:00"/>
    <s v="2019/11/25"/>
    <s v="2019/11/25"/>
    <d v="2019-11-25T00:00:00"/>
    <n v="2"/>
    <x v="2"/>
    <n v="514.71"/>
    <n v="2"/>
    <n v="0"/>
    <n v="222393"/>
  </r>
  <r>
    <s v="https://www.snap.com/political-ads/asset/137be4cc9f0dd560c4cbeefb63bb034740b92a86727352098c883d1e034db657?mediaType=mp4"/>
    <s v="GBP"/>
    <n v="43"/>
    <n v="14735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55.47"/>
    <n v="3"/>
    <n v="1"/>
    <n v="14735"/>
  </r>
  <r>
    <s v="https://www.snap.com/political-ads/asset/97c6f0507cffd814c527c6fdc915453581fa38501816b94c5d8eb979f24f77f0?mediaType=jpg"/>
    <s v="USD"/>
    <n v="961"/>
    <n v="343455"/>
    <s v="2019/10/31 15:15:00Z"/>
    <s v="2019/12/03 05:30:00Z"/>
    <s v="Trumpet Advertising"/>
    <m/>
    <s v="Fuul"/>
    <m/>
    <s v="18+"/>
    <s v="united states"/>
    <s v="Louisiana"/>
    <s v="Advocates &amp; Activists"/>
    <s v="Provided by Advertiser"/>
    <s v="en"/>
    <d v="2019-10-31T00:00:00"/>
    <s v="2019/12/03"/>
    <s v="2019/12/03"/>
    <d v="2019-12-03T00:00:00"/>
    <n v="33"/>
    <x v="2"/>
    <n v="961"/>
    <n v="33"/>
    <n v="0"/>
    <n v="343455"/>
  </r>
  <r>
    <s v="https://www.snap.com/political-ads/asset/90dfe3af1ca5b92b25445726dd375dcdd50313198bd36f7a0aac4f7074f149b4?mediaType=mp4"/>
    <s v="GBP"/>
    <n v="10"/>
    <n v="5180"/>
    <s v="2019/11/25 00:20:08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2.9"/>
    <n v="1"/>
    <n v="1"/>
    <n v="5180"/>
  </r>
  <r>
    <s v="https://www.snap.com/political-ads/asset/e041879fa65cbcc1ea7e625c4f4f43fca17cfb2e3304a77808a4d3148cb38a52?mediaType=mp4"/>
    <s v="USD"/>
    <n v="14"/>
    <n v="4327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14"/>
    <n v="29"/>
    <n v="1"/>
    <n v="4327"/>
  </r>
  <r>
    <s v="https://www.snap.com/political-ads/asset/5804c54176646652c290c74e71fdc7c157065503ed11827e950b1e8280152860?mediaType=mp4"/>
    <s v="CAD"/>
    <n v="1181"/>
    <n v="530447"/>
    <s v="2019/05/01 20:32:39Z"/>
    <s v="2019/05/21 20:32:42Z"/>
    <s v="Point Blank Creative"/>
    <m/>
    <s v="Action Canada SHR"/>
    <s v="FEMALE"/>
    <s v="16-19"/>
    <s v="canada"/>
    <m/>
    <m/>
    <s v="Provided by Advertiser"/>
    <s v="fr"/>
    <d v="2019-05-01T00:00:00"/>
    <s v="2019/05/21"/>
    <s v="2019/05/21"/>
    <d v="2019-05-21T00:00:00"/>
    <n v="20"/>
    <x v="0"/>
    <n v="873.93999999999994"/>
    <n v="20"/>
    <n v="1"/>
    <n v="530447"/>
  </r>
  <r>
    <s v="https://www.snap.com/political-ads/asset/6275b4f9f9ef98c73258a40958e5e9d3223d2c05f25381f891731763a3efa63c?mediaType=png"/>
    <s v="EUR"/>
    <n v="97"/>
    <n v="72992"/>
    <s v="2019/09/04 13:43:45Z"/>
    <m/>
    <s v="International Fund for Animal Welfare"/>
    <m/>
    <s v="ifaw"/>
    <m/>
    <s v="18+"/>
    <s v="netherlands"/>
    <m/>
    <m/>
    <s v="Provided by Advertiser"/>
    <m/>
    <d v="2019-09-04T00:00:00"/>
    <s v=""/>
    <s v="2020/02/28"/>
    <d v="2020-02-28T00:00:00"/>
    <n v="177"/>
    <x v="1"/>
    <n v="106.7"/>
    <n v="177"/>
    <n v="0"/>
    <n v="72992"/>
  </r>
  <r>
    <s v="https://www.snap.com/political-ads/asset/3efc817959340664b8a4fbb937e0f50683b7382184fdbf6c4030410f5619e876?mediaType=mp4"/>
    <s v="USD"/>
    <n v="2026"/>
    <n v="212147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2026"/>
    <n v="191"/>
    <n v="1"/>
    <n v="212147"/>
  </r>
  <r>
    <s v="https://www.snap.com/political-ads/asset/5169a9b3f8b876b7f919a4c59216076aeb5cbae499a05a7e7551736defa4e978?mediaType=mp4"/>
    <s v="EUR"/>
    <n v="1172"/>
    <n v="443052"/>
    <s v="2019/11/18 06:23:41Z"/>
    <s v="2019/12/08 22:23:58Z"/>
    <s v="Reprise Media"/>
    <m/>
    <s v="Sundhedsstyrelsen"/>
    <s v="MALE"/>
    <s v="20-24"/>
    <s v="denmark"/>
    <m/>
    <m/>
    <s v="Provided by Advertiser"/>
    <m/>
    <d v="2019-11-18T00:00:00"/>
    <s v="2019/12/08"/>
    <s v="2019/12/08"/>
    <d v="2019-12-08T00:00:00"/>
    <n v="20"/>
    <x v="0"/>
    <n v="1289.2"/>
    <n v="20"/>
    <n v="1"/>
    <n v="443052"/>
  </r>
  <r>
    <s v="https://www.snap.com/political-ads/asset/5aca953adc9666b3cc072973571f5b67c5a893fa27d7472c78b44b57f74b73b5?mediaType=jpg"/>
    <s v="USD"/>
    <n v="133"/>
    <n v="49075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133"/>
    <n v="41"/>
    <n v="0"/>
    <n v="49075"/>
  </r>
  <r>
    <s v="https://www.snap.com/political-ads/asset/07b6e34ea7f22b8db0be895912c344ea006750c90cda4c11de03cc148e1a46c6?mediaType=mp4"/>
    <s v="CAD"/>
    <n v="514"/>
    <n v="191273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380.36"/>
    <n v="66"/>
    <n v="1"/>
    <n v="191273"/>
  </r>
  <r>
    <s v="https://www.snap.com/political-ads/asset/3a4a695d1ba295aa767e2bd8e670ea931d68a4e0153208e22f9e6321a0913f49?mediaType=mp4"/>
    <s v="USD"/>
    <n v="399"/>
    <n v="231885"/>
    <s v="2019/04/25 08:00:57Z"/>
    <s v="2019/05/17 07:17:25Z"/>
    <s v="Synlighet AS"/>
    <m/>
    <s v="KjÃ¸nnsvorter.no"/>
    <m/>
    <s v="18-20"/>
    <s v="norway"/>
    <m/>
    <s v="Clubbers &amp; Party People,Collegiates,Concert &amp; Festival Goers,Dance &amp; Electronic Music Fans,High Schoolers,Travel Enthusiasts,Wellness &amp; Healthy Lifestyle"/>
    <s v="Provided by Advertiser"/>
    <m/>
    <d v="2019-04-25T00:00:00"/>
    <s v="2019/05/17"/>
    <s v="2019/05/17"/>
    <d v="2019-05-17T00:00:00"/>
    <n v="22"/>
    <x v="0"/>
    <n v="399"/>
    <n v="22"/>
    <n v="1"/>
    <n v="231885"/>
  </r>
  <r>
    <s v="https://www.snap.com/political-ads/asset/3f95cc9e9b6f648c7fd6d62f5a734243fce71408814c2b8dbd06c4427b042b00?mediaType=png"/>
    <s v="GBP"/>
    <n v="44"/>
    <n v="14182"/>
    <s v="2019/10/19 17:19:38Z"/>
    <s v="2019/10/19 23:03:08Z"/>
    <s v="Independent News and Media Limited"/>
    <m/>
    <s v="Independent News and Media Ltd"/>
    <m/>
    <s v="16+"/>
    <s v="united kingdom"/>
    <m/>
    <m/>
    <s v="Provided by Advertiser"/>
    <m/>
    <d v="2019-10-19T00:00:00"/>
    <s v="2019/10/19"/>
    <s v="2019/10/19"/>
    <d v="2019-10-19T00:00:00"/>
    <n v="0"/>
    <x v="1"/>
    <n v="56.760000000000005"/>
    <n v="1"/>
    <n v="0"/>
    <n v="14182"/>
  </r>
  <r>
    <s v="https://www.snap.com/political-ads/asset/01e4c466af7347b7840002350fd6836139b5df84d112c05560918c11b79e74a2?mediaType=jpg"/>
    <s v="USD"/>
    <n v="24"/>
    <n v="2526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24"/>
    <n v="19"/>
    <n v="0"/>
    <n v="2526"/>
  </r>
  <r>
    <s v="https://www.snap.com/political-ads/asset/5f95ad6ec84a9312be13ce48743307a4b7976694968690938ed9337872a3efa4?mediaType=mp4"/>
    <s v="USD"/>
    <n v="6"/>
    <n v="823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0"/>
    <n v="6"/>
    <n v="21"/>
    <n v="1"/>
    <n v="823"/>
  </r>
  <r>
    <s v="https://www.snap.com/political-ads/asset/1cccdcad90c019c7f13a16c838e6627b68143b81da514d4ebd2a9b61bc5bf7d9?mediaType=mp4"/>
    <s v="CAD"/>
    <n v="525"/>
    <n v="288070"/>
    <s v="2019/11/04 08:35:01Z"/>
    <s v="2019/12/02 07:59:00Z"/>
    <s v="Phoenix Advertising Group, Inc."/>
    <m/>
    <s v="SGI"/>
    <m/>
    <s v="16+"/>
    <s v="canada"/>
    <s v="Saskatchewan"/>
    <m/>
    <s v="Provided by Advertiser"/>
    <s v="en"/>
    <d v="2019-11-04T00:00:00"/>
    <s v="2019/12/02"/>
    <s v="2019/12/02"/>
    <d v="2019-12-02T00:00:00"/>
    <n v="28"/>
    <x v="0"/>
    <n v="388.5"/>
    <n v="28"/>
    <n v="1"/>
    <n v="288070"/>
  </r>
  <r>
    <s v="https://www.snap.com/political-ads/asset/e1ecb42f82521e775b5250787aa96dee79bd08a4199cbac55841f3e8e9862d23?mediaType=mp4"/>
    <s v="GBP"/>
    <n v="15"/>
    <n v="7877"/>
    <s v="2019/11/25 00:06:0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7877"/>
  </r>
  <r>
    <s v="https://www.snap.com/political-ads/asset/0083f4bd4eef5e31be4ac94b8c282044450ef4db9f04f0e477722ff16dfb2531?mediaType=mp4"/>
    <s v="EUR"/>
    <n v="600"/>
    <n v="836462"/>
    <s v="2019/04/15 06:14:53Z"/>
    <s v="2019/04/28 21:15:00Z"/>
    <s v="BUBKA Antwerp"/>
    <m/>
    <s v="BEBAT"/>
    <m/>
    <m/>
    <s v="belgium"/>
    <s v="Antwerpen,Oost - Vlaanderen,West - Vlaanderen,Limburg"/>
    <m/>
    <s v="Provided by Advertiser"/>
    <m/>
    <d v="2019-04-15T00:00:00"/>
    <s v="2019/04/28"/>
    <s v="2019/04/28"/>
    <d v="2019-04-28T00:00:00"/>
    <n v="13"/>
    <x v="0"/>
    <n v="660"/>
    <n v="13"/>
    <n v="1"/>
    <n v="836462"/>
  </r>
  <r>
    <s v="https://www.snap.com/political-ads/asset/97c2e7855578d834e6f283b2f1f2a2d6c85e23dfa20e030f5c949347e568af91?mediaType=mp4"/>
    <s v="USD"/>
    <n v="118"/>
    <n v="37385"/>
    <s v="2019/09/04 10:34:56Z"/>
    <s v="2019/09/09 10:30:56Z"/>
    <s v="BodÃ¸ HÃ¸yre"/>
    <m/>
    <s v="HÃ¸yre - politisk parti"/>
    <m/>
    <s v="18+"/>
    <s v="norway"/>
    <m/>
    <m/>
    <s v="Provided by Advertiser"/>
    <s v="nb"/>
    <d v="2019-09-04T00:00:00"/>
    <s v="2019/09/09"/>
    <s v="2019/09/09"/>
    <d v="2019-09-09T00:00:00"/>
    <n v="5"/>
    <x v="0"/>
    <n v="118"/>
    <n v="5"/>
    <n v="1"/>
    <n v="37385"/>
  </r>
  <r>
    <s v="https://www.snap.com/political-ads/asset/71cea0b374d995acf0000444faebf9ee7a0f307ea964c1b2670376193c216225?mediaType=png"/>
    <s v="USD"/>
    <n v="807"/>
    <n v="101146"/>
    <s v="2019/05/23 18:28:55Z"/>
    <s v="2019/07/01 03:01:59Z"/>
    <s v="Warren for President"/>
    <m/>
    <s v="Warren for President"/>
    <m/>
    <s v="18-24"/>
    <s v="united states"/>
    <m/>
    <s v="Green Living Enthusiasts"/>
    <m/>
    <s v="en"/>
    <d v="2019-05-23T00:00:00"/>
    <s v="2019/07/01"/>
    <s v="2019/07/01"/>
    <d v="2019-07-01T00:00:00"/>
    <n v="39"/>
    <x v="1"/>
    <n v="807"/>
    <n v="39"/>
    <n v="0"/>
    <n v="101146"/>
  </r>
  <r>
    <s v="https://www.snap.com/political-ads/asset/70f51adf3d8b4cda1618b5eccff32d0b6f7199774b140af37a57248c47406df8?mediaType=mp4"/>
    <s v="EUR"/>
    <n v="100"/>
    <n v="38197"/>
    <s v="2019/08/23 13:14:26Z"/>
    <s v="2019/08/26 08:49:29Z"/>
    <s v="Fremskrittspartiet"/>
    <m/>
    <s v="Fremskrittspartiet"/>
    <m/>
    <s v="18+"/>
    <s v="norway"/>
    <m/>
    <m/>
    <s v="Provided by Advertiser"/>
    <s v="nb"/>
    <d v="2019-08-23T00:00:00"/>
    <s v="2019/08/26"/>
    <s v="2019/08/26"/>
    <d v="2019-08-26T00:00:00"/>
    <n v="3"/>
    <x v="0"/>
    <n v="110.00000000000001"/>
    <n v="3"/>
    <n v="1"/>
    <n v="38197"/>
  </r>
  <r>
    <s v="https://www.snap.com/political-ads/asset/47cb5542ebc6ccb227d19c6a6a1e3bf0bbeb45c3fb8f792ef762ec8f28b0ff81?mediaType=mp4"/>
    <s v="GBP"/>
    <n v="1344"/>
    <n v="651295"/>
    <s v="2019/11/25 00:00:00Z"/>
    <s v="2019/11/25 23:59:59Z"/>
    <s v="Vote For Your Future"/>
    <s v="General Election"/>
    <s v="Vote For Your Future"/>
    <m/>
    <s v="18-24"/>
    <s v="united kingdom"/>
    <m/>
    <s v="Advocates &amp; Activists,Collegiates,Hipsters &amp; Trendsetters,Political News Watchers,Philanthropists"/>
    <s v="Provided by Advertiser"/>
    <m/>
    <d v="2019-11-25T00:00:00"/>
    <s v="2019/11/25"/>
    <s v="2019/11/25"/>
    <d v="2019-11-25T00:00:00"/>
    <n v="0"/>
    <x v="0"/>
    <n v="1733.76"/>
    <n v="1"/>
    <n v="1"/>
    <n v="651295"/>
  </r>
  <r>
    <s v="https://www.snap.com/political-ads/asset/3efc817959340664b8a4fbb937e0f50683b7382184fdbf6c4030410f5619e876?mediaType=mp4"/>
    <s v="USD"/>
    <n v="5786"/>
    <n v="606365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5786"/>
    <n v="191"/>
    <n v="1"/>
    <n v="606365"/>
  </r>
  <r>
    <s v="https://www.snap.com/political-ads/asset/d17bdd472e5ec8b4d3ed0b3737d63c50cf2a4de3841c3910e84578529c840073?mediaType=mp4;https://www.snap.com/political-ads/asset/3ff2ee4422bbd4427c9f6bf579f3a165b5ef3284331215f7eff57d28a41065dc?mediaType=mp4;https://www.snap.com/political-ads/asset/4976a9b0c24b5ca91d840c6b8e95cf7ff25bc37dee0e14312fc3f2ad34bb9cc2?mediaType=mp4;https://www.snap.com/political-ads/asset/66ba8695a10824b9d38cf6dd11faee52a81fc4d64ab9b264b4866bea35cd7b98?mediaType=mp4;https://www.snap.com/political-ads/asset/3dd48f643a56f491a9f704d3350ae09ad106ecda4e731dd05b3a8883370d2672?mediaType=mp4;https://www.snap.com/political-ads/asset/eb06147229a8cf07526209bdcec112d10fa333b88f1acbf144f684e96d68aa73?mediaType=mp4;https://www.snap.com/political-ads/asset/4b7ba7b0a11447419c3ee6f1fed22544e0ae84313d3d2d24aed82c2da0d39f7f?mediaType=mp4;https://www.snap.com/political-ads/asset/e5d286b400cdafeccb33ea70f23b8849301106271f15685f5ca72cbef743419c?mediaType=mp4;https://www.snap.com/political-ads/asset/288d8a614c0cebe90061b53b7a5efe9c2f87e704e6266853e92d4789ceff78a0?mediaType=mp4;https://www.snap.com/political-ads/asset/fc16872c13759d70410731e0064f860023e383dea289d6e63ea46383176cccc8?mediaType=mp4;https://www.snap.com/political-ads/asset/148a2e0ee85074e51f7aebc1ca98d109d067cf1e01a3b233a1a56d5d8ca7fd2d?mediaType=mp4;https://www.snap.com/political-ads/asset/0cdc6ac37f1a4a0219ca7f4423b5a901e8015330ea24c42bb431b58d0b2b9ed1?mediaType=mp4;https://www.snap.com/political-ads/asset/89b0062b55d46e5925128ef84707b924bef42788ad1f14ab96ccb8b76bd701a9?mediaType=mp4"/>
    <s v="EUR"/>
    <n v="300"/>
    <n v="917302"/>
    <s v="2019/07/05 04:00:00Z"/>
    <s v="2019/07/06 21:30:00Z"/>
    <s v="KIRCHBAUMER.COM GmbH"/>
    <m/>
    <s v="Freiheitliche Partei Ã–sterreichs"/>
    <m/>
    <m/>
    <s v="austria"/>
    <m/>
    <m/>
    <s v="Provided by Advertiser"/>
    <m/>
    <d v="2019-07-05T00:00:00"/>
    <s v="2019/07/06"/>
    <s v="2019/07/06"/>
    <d v="2019-07-06T00:00:00"/>
    <n v="1"/>
    <x v="0"/>
    <n v="330"/>
    <n v="1"/>
    <n v="1"/>
    <n v="917302"/>
  </r>
  <r>
    <s v="https://www.snap.com/political-ads/asset/835a226064fbf48d7ebf821d590c492677d3612a4760beb76623408483a2fd38?mediaType=mp4"/>
    <s v="GBP"/>
    <n v="2458"/>
    <n v="1194063"/>
    <s v="2019/11/28 15:15:00Z"/>
    <s v="2019/12/12 21:00:00Z"/>
    <s v="Liberal Democrats"/>
    <s v="Liberal Democrats"/>
    <s v="Liberal Democrats"/>
    <m/>
    <s v="18-35"/>
    <s v="united kingdom"/>
    <m/>
    <s v="Political News Watchers"/>
    <s v="Provided by Advertiser"/>
    <m/>
    <d v="2019-11-28T00:00:00"/>
    <s v="2019/12/12"/>
    <s v="2019/12/12"/>
    <d v="2019-12-12T00:00:00"/>
    <n v="14"/>
    <x v="0"/>
    <n v="3170.82"/>
    <n v="14"/>
    <n v="1"/>
    <n v="1194063"/>
  </r>
  <r>
    <s v="https://www.snap.com/political-ads/asset/85fb48f72ea86d6730316c0fe541c0fd1d8e8b9b821b4da4799200d58056d94c?mediaType=png"/>
    <s v="USD"/>
    <n v="3"/>
    <n v="442"/>
    <s v="2019/06/04 17:36:53Z"/>
    <s v="2019/08/01 03:23:12Z"/>
    <s v="Warren for President"/>
    <m/>
    <s v="Warren for President"/>
    <m/>
    <s v="21-24"/>
    <s v="united states"/>
    <m/>
    <m/>
    <m/>
    <m/>
    <d v="2019-06-04T00:00:00"/>
    <s v="2019/08/01"/>
    <s v="2019/08/01"/>
    <d v="2019-08-01T00:00:00"/>
    <n v="58"/>
    <x v="1"/>
    <n v="3"/>
    <n v="58"/>
    <n v="0"/>
    <n v="442"/>
  </r>
  <r>
    <s v="https://www.snap.com/political-ads/asset/ffb437200c000497d0cc5b4227ac94811f7372254f8e1562fa7a9a63962bc002?mediaType=mp4"/>
    <s v="USD"/>
    <n v="127"/>
    <n v="2855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27"/>
    <n v="162"/>
    <n v="1"/>
    <n v="28559"/>
  </r>
  <r>
    <s v="https://www.snap.com/political-ads/asset/231fdffca83efc0b40304d25ff280d19b047921ecd60acc53f95dbd503619f3b?mediaType=mp4"/>
    <s v="CAD"/>
    <n v="591"/>
    <n v="228189"/>
    <s v="2019/08/01 21:50:20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0"/>
    <n v="437.34"/>
    <n v="7"/>
    <n v="1"/>
    <n v="228189"/>
  </r>
  <r>
    <s v="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"/>
    <s v="USD"/>
    <n v="136"/>
    <n v="41521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136"/>
    <n v="18"/>
    <n v="1"/>
    <n v="41521"/>
  </r>
  <r>
    <s v="https://www.snap.com/political-ads/asset/30d3d88a12a25e7f631f90ac7240ee7216b66c64e17598a9e3bfcafa42f0318f?mediaType=mp4"/>
    <s v="USD"/>
    <n v="609"/>
    <n v="88843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609"/>
    <n v="226"/>
    <n v="1"/>
    <n v="88843"/>
  </r>
  <r>
    <s v="https://www.snap.com/political-ads/asset/ef96c6e0a2da9d6967f38988ea2d689b874458be4da38822fdcc4c1aaeb1a151?mediaType=mp4"/>
    <s v="EUR"/>
    <n v="70"/>
    <n v="32192"/>
    <s v="2019/10/28 10:30:00Z"/>
    <s v="2019/11/04 17:00:00Z"/>
    <s v="T/A Opt "/>
    <m/>
    <s v="Fagforbundet"/>
    <m/>
    <s v="25+"/>
    <s v="norway"/>
    <m/>
    <s v="Do-It-Yourselfers,Investors &amp; Entrepreneurs"/>
    <s v="Provided by Advertiser"/>
    <m/>
    <d v="2019-10-28T00:00:00"/>
    <s v="2019/11/04"/>
    <s v="2019/11/04"/>
    <d v="2019-11-04T00:00:00"/>
    <n v="7"/>
    <x v="0"/>
    <n v="77"/>
    <n v="7"/>
    <n v="1"/>
    <n v="32192"/>
  </r>
  <r>
    <s v="https://www.snap.com/political-ads/asset/ce8a026674e0c5397fdb00adee7202d95cee13a5717facffa68e705bee9f1543?mediaType=mp4"/>
    <s v="USD"/>
    <n v="120"/>
    <n v="8671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120"/>
    <n v="18"/>
    <n v="1"/>
    <n v="8671"/>
  </r>
  <r>
    <s v="https://www.snap.com/political-ads/asset/d114aaa50f0089306a191f062b52b52489fd67ad5f9c6d4f9f1ba3f298024ccf?mediaType=png"/>
    <s v="USD"/>
    <n v="1232"/>
    <n v="159828"/>
    <s v="2019/03/20 14:51:17Z"/>
    <s v="2019/04/04 03:59:59Z"/>
    <s v="Unilever US - 360i"/>
    <m/>
    <s v="Ben &amp; Jerry's"/>
    <m/>
    <s v="18+"/>
    <s v="united states"/>
    <m/>
    <s v="Political News Watchers,ZZ_Deprecated_1"/>
    <s v="Provided by Advertiser"/>
    <s v="en"/>
    <d v="2019-03-20T00:00:00"/>
    <s v="2019/04/04"/>
    <s v="2019/04/04"/>
    <d v="2019-04-04T00:00:00"/>
    <n v="15"/>
    <x v="1"/>
    <n v="1232"/>
    <n v="15"/>
    <n v="0"/>
    <n v="159828"/>
  </r>
  <r>
    <s v="https://www.snap.com/political-ads/asset/7a796db26b7966ce8241f4ff81115cdf778d0699e25372f97f9038ae82e9a5b9?mediaType=mp4"/>
    <s v="EUR"/>
    <n v="384"/>
    <n v="264676"/>
    <s v="2019/10/28 13:00:00Z"/>
    <s v="2019/11/03 14:00:00Z"/>
    <s v="Mindshare Norway AS "/>
    <m/>
    <s v="Den Norske Kirke"/>
    <m/>
    <s v="15-30"/>
    <s v="norway"/>
    <m/>
    <m/>
    <s v="Provided by Advertiser"/>
    <m/>
    <d v="2019-10-28T00:00:00"/>
    <s v="2019/11/03"/>
    <s v="2019/11/03"/>
    <d v="2019-11-03T00:00:00"/>
    <n v="6"/>
    <x v="0"/>
    <n v="422.40000000000003"/>
    <n v="6"/>
    <n v="1"/>
    <n v="264676"/>
  </r>
  <r>
    <s v="https://www.snap.com/political-ads/asset/b90f6294a5cae83b80a9a23719fc356829ef5d81ed5fc442a6645578851629b5?mediaType=png"/>
    <s v="USD"/>
    <n v="19"/>
    <n v="2759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9"/>
    <n v="22"/>
    <n v="0"/>
    <n v="2759"/>
  </r>
  <r>
    <s v="https://www.snap.com/political-ads/asset/4220462dc5e26e2f59a3f052107efbdb54a46279fd28cbeb6239b65dc9479104?mediaType=mp4"/>
    <s v="USD"/>
    <n v="2"/>
    <n v="644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2"/>
    <n v="29"/>
    <n v="1"/>
    <n v="644"/>
  </r>
  <r>
    <s v="https://www.snap.com/political-ads/asset/68605c72fd8822c5b7dd0011cc5e43dbef851e344dbeb8ffc88b9ad24ae3b6fb?mediaType=mp4"/>
    <s v="USD"/>
    <n v="173"/>
    <n v="50719"/>
    <s v="2019/12/02 17:00:00Z"/>
    <s v="2019/12/28 01:00:00Z"/>
    <s v="Strategies 360"/>
    <s v="Voter Registration"/>
    <s v="Central City Association"/>
    <m/>
    <s v="18-30"/>
    <s v="united states"/>
    <m/>
    <m/>
    <m/>
    <m/>
    <d v="2019-12-02T00:00:00"/>
    <s v="2019/12/28"/>
    <s v="2019/12/28"/>
    <d v="2019-12-28T00:00:00"/>
    <n v="26"/>
    <x v="0"/>
    <n v="173"/>
    <n v="26"/>
    <n v="1"/>
    <n v="50719"/>
  </r>
  <r>
    <s v="https://www.snap.com/political-ads/asset/bdeb27d80703149ea463dbc20b56a6dc5409f4d3ed9389cda1b0d1f7884507f4?mediaType=mp4"/>
    <s v="CAD"/>
    <n v="316"/>
    <n v="250480"/>
    <s v="2019/06/03 07:00:00Z"/>
    <s v="2019/09/04 06:59:59Z"/>
    <s v="The Aber Group"/>
    <m/>
    <s v="Plan International Canada"/>
    <s v="FEMALE"/>
    <s v="21+"/>
    <s v="canada"/>
    <m/>
    <s v="Advocates &amp; Activists,Arts &amp; Culture Mavens,Green Living Enthusiasts,News Watchers,Outdoor &amp; Nature Enthusiasts,Parents &amp; Family-Focused,Philanthropists,Women's Lifestyle"/>
    <m/>
    <s v="en"/>
    <d v="2019-06-03T00:00:00"/>
    <s v="2019/09/04"/>
    <s v="2019/09/04"/>
    <d v="2019-09-04T00:00:00"/>
    <n v="93"/>
    <x v="0"/>
    <n v="233.84"/>
    <n v="93"/>
    <n v="1"/>
    <n v="250480"/>
  </r>
  <r>
    <s v="https://www.snap.com/political-ads/asset/925cff6080b416cf52c7593fca5e0d965ce17b0c775d35d2e90bb5f71d2469bf?mediaType=png"/>
    <s v="USD"/>
    <n v="18"/>
    <n v="5526"/>
    <s v="2019/02/15 14:18:38Z"/>
    <s v="2019/02/27 00:00:00Z"/>
    <s v="Central States Media"/>
    <m/>
    <s v="Friends of Sid Ruckriegel"/>
    <m/>
    <s v="25+"/>
    <s v="united states"/>
    <m/>
    <m/>
    <s v="Provided by Advertiser"/>
    <m/>
    <d v="2019-02-15T00:00:00"/>
    <s v="2019/02/27"/>
    <s v="2019/02/27"/>
    <d v="2019-02-27T00:00:00"/>
    <n v="12"/>
    <x v="1"/>
    <n v="18"/>
    <n v="12"/>
    <n v="0"/>
    <n v="5526"/>
  </r>
  <r>
    <s v="https://www.snap.com/political-ads/asset/486797875f20b6204c834719268ad3f44b6dcd42ba895854f2cb5b0fefb7348f?mediaType=mp4"/>
    <s v="EUR"/>
    <n v="733"/>
    <n v="444294"/>
    <s v="2019/10/28 13:00:00Z"/>
    <s v="2019/11/03 14:00:00Z"/>
    <s v="Mindshare Norway AS "/>
    <m/>
    <s v="Den Norske Kirke"/>
    <m/>
    <s v="15-30"/>
    <s v="norway"/>
    <m/>
    <m/>
    <s v="Provided by Advertiser"/>
    <m/>
    <d v="2019-10-28T00:00:00"/>
    <s v="2019/11/03"/>
    <s v="2019/11/03"/>
    <d v="2019-11-03T00:00:00"/>
    <n v="6"/>
    <x v="0"/>
    <n v="806.30000000000007"/>
    <n v="6"/>
    <n v="1"/>
    <n v="444294"/>
  </r>
  <r>
    <s v="https://www.snap.com/political-ads/asset/2cfb7412b1662f2bf9c6b445828b0621330d6355448e86cbc81243d1fc860611?mediaType=mp4"/>
    <s v="USD"/>
    <n v="117"/>
    <n v="30476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17"/>
    <n v="162"/>
    <n v="1"/>
    <n v="30476"/>
  </r>
  <r>
    <s v="https://www.snap.com/political-ads/asset/efbbff705d8826c0dd45a09f25841f9fb3d1617fe8bd066cdc252247becf90c4?mediaType=mp4"/>
    <s v="GBP"/>
    <n v="195"/>
    <n v="89122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251.55"/>
    <n v="26"/>
    <n v="1"/>
    <n v="89122"/>
  </r>
  <r>
    <s v="https://www.snap.com/political-ads/asset/2048a4005fccca393d81f5eafb5c16256b846d85ad1561dff6af1f0b68d6ca62?mediaType=mp4"/>
    <s v="EUR"/>
    <n v="431"/>
    <n v="334763"/>
    <s v="2019/10/21 06:00:00Z"/>
    <s v="2019/11/16 20:00:00Z"/>
    <s v="ThreeFiveEight Oy"/>
    <m/>
    <s v="SyÃ¶pÃ¤jÃ¤rjestÃ¶t"/>
    <m/>
    <s v="15-20"/>
    <s v="finland"/>
    <m/>
    <m/>
    <m/>
    <m/>
    <d v="2019-10-21T00:00:00"/>
    <s v="2019/11/16"/>
    <s v="2019/11/16"/>
    <d v="2019-11-16T00:00:00"/>
    <n v="26"/>
    <x v="0"/>
    <n v="474.1"/>
    <n v="26"/>
    <n v="1"/>
    <n v="334763"/>
  </r>
  <r>
    <s v="https://www.snap.com/political-ads/asset/65b63a69ea40a89820fbe5cf38f53583be85a8f63f99664105c21866415a2a68?mediaType=mov"/>
    <s v="USD"/>
    <n v="105"/>
    <n v="45103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3"/>
    <n v="105"/>
    <n v="21"/>
    <n v="0"/>
    <n v="45103"/>
  </r>
  <r>
    <s v="https://www.snap.com/political-ads/asset/fa6ca32e2ad4e28c702873aa821df8875aa67f609df56eeecbf9eb7da40bf839?mediaType=mp4"/>
    <s v="EUR"/>
    <n v="2807"/>
    <n v="1001800"/>
    <s v="2019/08/19 12:18:43Z"/>
    <s v="2019/09/09 21:14:05Z"/>
    <s v="Arbeiderpartiet"/>
    <m/>
    <s v="Arbeiderpartiet"/>
    <m/>
    <s v="17+"/>
    <s v="norway"/>
    <s v="Akershus,Buskerud,Ostfold"/>
    <m/>
    <s v="Provided by Advertiser"/>
    <m/>
    <d v="2019-08-19T00:00:00"/>
    <s v="2019/09/09"/>
    <s v="2019/09/09"/>
    <d v="2019-09-09T00:00:00"/>
    <n v="21"/>
    <x v="0"/>
    <n v="3087.7000000000003"/>
    <n v="21"/>
    <n v="1"/>
    <n v="1001800"/>
  </r>
  <r>
    <s v="https://www.snap.com/political-ads/asset/ae4148817e18beb3dc2cc44c223dd1e6cb5d4b465e8062f45df0821f6ba63824?mediaType=png"/>
    <s v="USD"/>
    <n v="8"/>
    <n v="537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8"/>
    <n v="18"/>
    <n v="0"/>
    <n v="537"/>
  </r>
  <r>
    <s v="https://www.snap.com/political-ads/asset/b416b90166c1b8bf4397b4c41ce3f7f0b8efe61191b3cd7fcba222302d577eba?mediaType=mp4"/>
    <s v="EUR"/>
    <n v="171"/>
    <n v="221048"/>
    <s v="2019/10/02 16:49:19Z"/>
    <s v="2019/10/23 21:59:26Z"/>
    <s v="ORIXA MEDIA"/>
    <m/>
    <s v="CCFD-Terre Solidaire"/>
    <m/>
    <s v="17+"/>
    <s v="france"/>
    <m/>
    <s v="Political News Watchers"/>
    <s v="Provided by Advertiser"/>
    <s v="fr"/>
    <d v="2019-10-02T00:00:00"/>
    <s v="2019/10/23"/>
    <s v="2019/10/23"/>
    <d v="2019-10-23T00:00:00"/>
    <n v="21"/>
    <x v="0"/>
    <n v="188.10000000000002"/>
    <n v="21"/>
    <n v="1"/>
    <n v="221048"/>
  </r>
  <r>
    <s v="https://www.snap.com/political-ads/asset/88d4f3b7181a5bb9036367efd756b5b3064d08e4777b93fdc38f029df32a51e5?mediaType=mp4"/>
    <s v="USD"/>
    <n v="2025"/>
    <n v="455132"/>
    <s v="2019/10/02 16:00:00Z"/>
    <s v="2019/10/09 06:59:59Z"/>
    <s v="Innsikt - Eniro Norge AS"/>
    <m/>
    <s v="Statens Legemiddelverk"/>
    <m/>
    <s v="35++"/>
    <s v="norway"/>
    <m/>
    <m/>
    <s v="Provided by Advertiser"/>
    <m/>
    <d v="2019-10-02T00:00:00"/>
    <s v="2019/10/09"/>
    <s v="2019/10/09"/>
    <d v="2019-10-09T00:00:00"/>
    <n v="7"/>
    <x v="0"/>
    <n v="2025"/>
    <n v="7"/>
    <n v="1"/>
    <n v="455132"/>
  </r>
  <r>
    <s v="https://www.snap.com/political-ads/asset/66e9fe76efeed3aff8e89a6928d5134f9c1929c0b75621b86cc9a56935b76318?mediaType=mp4"/>
    <s v="USD"/>
    <n v="32"/>
    <n v="5146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32"/>
    <n v="28"/>
    <n v="1"/>
    <n v="5146"/>
  </r>
  <r>
    <s v="https://www.snap.com/political-ads/asset/b1602ce4bff38ba78c8e35c0dc22fe2d43162958f51da50e7eeb3eafb2b9a283?mediaType=mp4"/>
    <s v="USD"/>
    <n v="12401"/>
    <n v="3811268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12401"/>
    <n v="191"/>
    <n v="1"/>
    <n v="3811268"/>
  </r>
  <r>
    <s v="https://www.snap.com/political-ads/asset/f04f501d7dd3f689ebea1aa8729f78dc10a1e5b603d67a42554abba9125509bf?mediaType=png"/>
    <s v="USD"/>
    <n v="14"/>
    <n v="798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4"/>
    <n v="19"/>
    <n v="0"/>
    <n v="798"/>
  </r>
  <r>
    <s v="https://www.snap.com/political-ads/asset/30033e1c020c2196b1cebb1ebf9c028cfdd659d0067027062310d409ec84ad26?mediaType=mp4"/>
    <s v="CAD"/>
    <n v="5900"/>
    <n v="2148625"/>
    <s v="2019/07/02 04:00:00Z"/>
    <s v="2019/07/29 03:59:59Z"/>
    <s v="Cossette Media Inc"/>
    <m/>
    <s v="Elections Canada"/>
    <m/>
    <s v="18+"/>
    <s v="canada"/>
    <m/>
    <m/>
    <s v="Provided by Advertiser"/>
    <s v="en"/>
    <d v="2019-07-02T00:00:00"/>
    <s v="2019/07/29"/>
    <s v="2019/07/29"/>
    <d v="2019-07-29T00:00:00"/>
    <n v="27"/>
    <x v="0"/>
    <n v="4366"/>
    <n v="27"/>
    <n v="1"/>
    <n v="2148625"/>
  </r>
  <r>
    <s v="https://www.snap.com/political-ads/asset/3114467cc6df284ce8da106a937aeb0f8a3830cce4f174eec7115e20e74ac9cc?mediaType=mp4"/>
    <s v="GBP"/>
    <n v="1367"/>
    <n v="1519097"/>
    <s v="2019/11/25 15:00:00Z"/>
    <s v="2020/01/16 07:59:00Z"/>
    <s v="Republic of Media Ltd."/>
    <m/>
    <s v="Scottish Government"/>
    <m/>
    <s v="16-18"/>
    <s v="united kingdom"/>
    <m/>
    <m/>
    <s v="Provided by Advertiser"/>
    <m/>
    <d v="2019-11-25T00:00:00"/>
    <s v="2020/01/16"/>
    <s v="2020/01/16"/>
    <d v="2020-01-16T00:00:00"/>
    <n v="52"/>
    <x v="0"/>
    <n v="1763.43"/>
    <n v="52"/>
    <n v="1"/>
    <n v="1519097"/>
  </r>
  <r>
    <s v="https://www.snap.com/political-ads/asset/ae4148817e18beb3dc2cc44c223dd1e6cb5d4b465e8062f45df0821f6ba63824?mediaType=png"/>
    <s v="USD"/>
    <n v="22"/>
    <n v="1796"/>
    <s v="2019/12/13 01:00:37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2"/>
    <n v="19"/>
    <n v="0"/>
    <n v="1796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94e841419fd99b223859be465b3a4b8fc9dd55d4277367867d93847df6394434?mediaType=mp4"/>
    <s v="GBP"/>
    <n v="15"/>
    <n v="7910"/>
    <s v="2019/11/26 00:20:1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9.350000000000001"/>
    <n v="1"/>
    <n v="1"/>
    <n v="7910"/>
  </r>
  <r>
    <s v="https://www.snap.com/political-ads/asset/6a8dc5bf79ac00f2bf488f82a148d58dc640fab5eec9a20a3c1c36a069a88e55?mediaType=mp4"/>
    <s v="EUR"/>
    <n v="166"/>
    <n v="48408"/>
    <s v="2019/12/10 15:30:35Z"/>
    <s v="2019/12/15 22:59:59Z"/>
    <s v="All Rise Media AB"/>
    <m/>
    <s v="Cancerfonden"/>
    <s v="FEMALE"/>
    <s v="35+"/>
    <s v="sweden"/>
    <m/>
    <m/>
    <s v="Provided by Advertiser"/>
    <m/>
    <d v="2019-12-10T00:00:00"/>
    <s v="2019/12/15"/>
    <s v="2019/12/15"/>
    <d v="2019-12-15T00:00:00"/>
    <n v="5"/>
    <x v="0"/>
    <n v="182.60000000000002"/>
    <n v="5"/>
    <n v="1"/>
    <n v="48408"/>
  </r>
  <r>
    <s v="https://www.snap.com/political-ads/asset/2853f37e3fcc797e108bd3d15a165a536fef141e2b1b8395a973b21f90bb2aab?mediaType=png"/>
    <s v="USD"/>
    <n v="4"/>
    <n v="425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4"/>
    <n v="20"/>
    <n v="0"/>
    <n v="425"/>
  </r>
  <r>
    <s v="https://www.snap.com/political-ads/asset/c17cc3050f93bd4d75df71f823e8a064c6f5b3b661ec5db0a98a911217be8d63?mediaType=mp4"/>
    <s v="EUR"/>
    <n v="35"/>
    <n v="15960"/>
    <s v="2019/11/18 07:00:00Z"/>
    <s v="2019/12/24 11:01:00Z"/>
    <s v="Mindshare Norway AS "/>
    <m/>
    <s v="Norges RÃ¸de Kors"/>
    <m/>
    <s v="25+"/>
    <s v="norway"/>
    <m/>
    <m/>
    <s v="Provided by Advertiser"/>
    <m/>
    <d v="2019-11-18T00:00:00"/>
    <s v="2019/12/24"/>
    <s v="2019/12/24"/>
    <d v="2019-12-24T00:00:00"/>
    <n v="36"/>
    <x v="0"/>
    <n v="38.5"/>
    <n v="36"/>
    <n v="1"/>
    <n v="15960"/>
  </r>
  <r>
    <s v="https://www.snap.com/political-ads/asset/77a9c8c73e154e2150f3ca74d83253b12231f5acdba0b98c7875e24c7eac26a4?mediaType=mp4"/>
    <s v="USD"/>
    <n v="180"/>
    <n v="6051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80"/>
    <n v="162"/>
    <n v="1"/>
    <n v="60518"/>
  </r>
  <r>
    <s v="https://www.snap.com/political-ads/asset/22049857ccdb45e1f6e24bcc2c8ec15550649d2dd7f41f7fe8e04bd7f10a31c5?mediaType=mp4"/>
    <s v="CAD"/>
    <n v="278"/>
    <n v="100401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205.72"/>
    <n v="66"/>
    <n v="1"/>
    <n v="100401"/>
  </r>
  <r>
    <s v="https://www.snap.com/political-ads/asset/b7aa6f9140cfbb87e10bfbcdd2d5d18cab2053039c368462359eca01b3d9b62d?mediaType=mp4"/>
    <s v="GBP"/>
    <n v="223"/>
    <n v="87492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287.67"/>
    <n v="3"/>
    <n v="1"/>
    <n v="87492"/>
  </r>
  <r>
    <s v="https://www.snap.com/political-ads/asset/6103e559c1ddadd51e854bc3e00738fb5a947257c5399c029d0dc764dec1f7c2?mediaType=mp4"/>
    <s v="GBP"/>
    <n v="4968"/>
    <n v="2964346"/>
    <s v="2019/12/09 16:58:22Z"/>
    <s v="2019/12/12 16:38:00Z"/>
    <s v="Avaaz Campaigns UK"/>
    <m/>
    <s v="Avaaz Campaigns UK"/>
    <m/>
    <s v="18+"/>
    <s v="united kingdom"/>
    <m/>
    <m/>
    <s v="Provided by Advertiser"/>
    <m/>
    <d v="2019-12-09T00:00:00"/>
    <s v="2019/12/12"/>
    <s v="2019/12/12"/>
    <d v="2019-12-12T00:00:00"/>
    <n v="3"/>
    <x v="0"/>
    <n v="6408.72"/>
    <n v="3"/>
    <n v="1"/>
    <n v="2964346"/>
  </r>
  <r>
    <s v="https://www.snap.com/political-ads/asset/fb0ddb1a8f0c6315daf9cfad0f6a4768c6bdf21185968cdd1985c55b45e5ba56?mediaType=mp4"/>
    <s v="EUR"/>
    <n v="505"/>
    <n v="646878"/>
    <s v="2019/10/02 16:49:19Z"/>
    <s v="2019/10/23 21:59:26Z"/>
    <s v="ORIXA MEDIA"/>
    <m/>
    <s v="CCFD-Terre Solidaire"/>
    <m/>
    <s v="17+"/>
    <s v="france"/>
    <m/>
    <s v="Political News Watchers"/>
    <s v="Provided by Advertiser"/>
    <s v="fr"/>
    <d v="2019-10-02T00:00:00"/>
    <s v="2019/10/23"/>
    <s v="2019/10/23"/>
    <d v="2019-10-23T00:00:00"/>
    <n v="21"/>
    <x v="0"/>
    <n v="555.5"/>
    <n v="21"/>
    <n v="1"/>
    <n v="646878"/>
  </r>
  <r>
    <s v="https://www.snap.com/political-ads/asset/64bab9624ce248525bbb225f58eb04191b812910e3799c25c88722197f206fd5?mediaType=png"/>
    <s v="USD"/>
    <n v="14"/>
    <n v="2312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4"/>
    <n v="177"/>
    <n v="0"/>
    <n v="2312"/>
  </r>
  <r>
    <s v="https://www.snap.com/political-ads/asset/01e4c466af7347b7840002350fd6836139b5df84d112c05560918c11b79e74a2?mediaType=jpg"/>
    <s v="USD"/>
    <n v="1208"/>
    <n v="130417"/>
    <s v="2019/11/18 19:32:41Z"/>
    <m/>
    <s v="Warren for President"/>
    <s v="Warren for President"/>
    <s v="Warren for President"/>
    <m/>
    <s v="18+"/>
    <s v="united states"/>
    <m/>
    <m/>
    <m/>
    <m/>
    <d v="2019-11-18T00:00:00"/>
    <s v=""/>
    <s v="2020/02/28"/>
    <d v="2020-02-28T00:00:00"/>
    <n v="102"/>
    <x v="2"/>
    <n v="1208"/>
    <n v="102"/>
    <n v="0"/>
    <n v="130417"/>
  </r>
  <r>
    <s v="https://www.snap.com/political-ads/asset/c57a8046b341184e2205368e17a852c12bdfa1d14d234355d5613f42dc4dec1a?mediaType=mp4"/>
    <s v="USD"/>
    <n v="2250"/>
    <n v="914034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0"/>
    <n v="2250"/>
    <n v="27"/>
    <n v="1"/>
    <n v="914034"/>
  </r>
  <r>
    <s v="https://www.snap.com/political-ads/asset/d9a9f9a9f5da49bebf92b709cfed260c46c65405b5f1d9fbd008353399924790?mediaType=mp4"/>
    <s v="EUR"/>
    <n v="721"/>
    <n v="446114"/>
    <s v="2019/08/08 09:25:09Z"/>
    <s v="2019/09/08 20:24:22Z"/>
    <s v="Reprise Media"/>
    <m/>
    <s v="Sundhedsstyrelsen"/>
    <s v="MALE"/>
    <s v="14-19"/>
    <s v="denmark"/>
    <m/>
    <m/>
    <s v="Provided by Advertiser"/>
    <m/>
    <d v="2019-08-08T00:00:00"/>
    <s v="2019/09/08"/>
    <s v="2019/09/08"/>
    <d v="2019-09-08T00:00:00"/>
    <n v="31"/>
    <x v="0"/>
    <n v="793.1"/>
    <n v="31"/>
    <n v="1"/>
    <n v="446114"/>
  </r>
  <r>
    <s v="https://www.snap.com/political-ads/asset/0ef2dcf2580eafe70a0be48b76dd12d0340b80d5623825e5e6acfde54aff9a44?mediaType=mp4"/>
    <s v="USD"/>
    <n v="21"/>
    <n v="9320"/>
    <s v="2019/12/02 09:15:45Z"/>
    <m/>
    <s v="liberteeshop.com"/>
    <m/>
    <s v="liberteeshop"/>
    <m/>
    <s v="16+"/>
    <s v="united states"/>
    <m/>
    <m/>
    <m/>
    <s v="en"/>
    <d v="2019-12-02T00:00:00"/>
    <s v=""/>
    <s v="2020/02/28"/>
    <d v="2020-02-28T00:00:00"/>
    <n v="88"/>
    <x v="0"/>
    <n v="21"/>
    <n v="88"/>
    <n v="1"/>
    <n v="9320"/>
  </r>
  <r>
    <s v="https://www.snap.com/political-ads/asset/eb482257f23e71e5e4360133329de98f332722998274c227773cccf0ed4ff80d?mediaType=png"/>
    <s v="USD"/>
    <n v="276"/>
    <n v="161694"/>
    <s v="2019/03/01 12:19:38Z"/>
    <m/>
    <s v="moalshehab2019"/>
    <m/>
    <s v="Moayyed AL-Shehab"/>
    <m/>
    <s v="18+"/>
    <s v="kuwait"/>
    <m/>
    <s v="Adventure Seekers,Basketball Fans,Beauty Mavens,Bookworms &amp; Avid Readers,Business News Watchers,Candy &amp; Sweets Lovers,Celebrity News Watchers,Chat Fiction Enthusiasts,Clubbers &amp; Party People,Coffee Lovers,Comedy Fans,Comics &amp; Animation Fans,Concert &amp; Festival Goers,Console &amp; PC Gamers,Cooking Enthusiasts,Cordcutters,Dance &amp; Electronic Music Fans,Family Genre Fans,Fashion &amp; Style Gurus,Fast Food Junkies,Fight &amp; Wrestling Fans,Film &amp; TV Fans,Fitness Enthusiasts,Foodies,Frequent Travelers,Gamers,Hipsters &amp; Trendsetters,Home Decoristas,Investors &amp; Entrepreneurs,Luxury Shoppers,Meme Watchers,Men's Lifestyle,Motor Sports Fans,Music Fans,New Phone Seekers,News Watchers,Online Shoppers,Outdoor &amp; Nature Enthusiasts,Parents &amp; Family-Focused,Photographers,Pop Music Fans,Sci-fi &amp; Fantasy Fans,Sharp-Dressed Men,Shoppers,Sneakerheads,Soccer Enthusiasts,Sports Fans,Street Sport Enthusiasts,Talk Show Fans,Techies &amp; Gadget Fans,Tennis &amp; Racquet Enthusiasts,Travel Enthusiasts,Urban &amp; Hip-Hop Music Fans,Women's Lifestyle"/>
    <s v="Provided by Advertiser"/>
    <s v="ar,en"/>
    <d v="2019-03-01T00:00:00"/>
    <s v=""/>
    <s v="2020/02/28"/>
    <d v="2020-02-28T00:00:00"/>
    <n v="364"/>
    <x v="1"/>
    <n v="276"/>
    <n v="364"/>
    <n v="0"/>
    <n v="161694"/>
  </r>
  <r>
    <s v="https://www.snap.com/political-ads/asset/f1381389c07e0aefbe9d05d270a8112bc4e48810af5fa9c23d297e9b470bd6e4?mediaType=mp4"/>
    <s v="GBP"/>
    <n v="10"/>
    <n v="2416"/>
    <s v="2019/11/28 15:14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12.9"/>
    <n v="14"/>
    <n v="1"/>
    <n v="2416"/>
  </r>
  <r>
    <s v="https://www.snap.com/political-ads/asset/099853710d2664efc05b1ce7c19ce21f42446d17793bc4040772c3112bebe9af?mediaType=png"/>
    <s v="USD"/>
    <n v="18"/>
    <n v="2624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8"/>
    <n v="19"/>
    <n v="0"/>
    <n v="2624"/>
  </r>
  <r>
    <s v="https://www.snap.com/political-ads/asset/5573ff22d852c8f269dd5e171c8a4b1c38306ad439f9ffb733014b257a928667?mediaType=mp4"/>
    <s v="USD"/>
    <n v="3137"/>
    <n v="1136626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3137"/>
    <n v="191"/>
    <n v="1"/>
    <n v="1136626"/>
  </r>
  <r>
    <s v="https://www.snap.com/political-ads/asset/2041b22ae9dafa812026db7bdc279881292ddf08dc046a73e5ade92098772ba4?mediaType=mp4"/>
    <s v="EUR"/>
    <n v="571"/>
    <n v="723637"/>
    <s v="2019/03/12 13:46:57Z"/>
    <s v="2019/03/17 22:59:59Z"/>
    <s v="Mouvement RÃ©formateur"/>
    <m/>
    <s v="MR - Mouvement RÃ©formateur"/>
    <m/>
    <s v="17-24"/>
    <s v="belgium"/>
    <m/>
    <m/>
    <s v="Provided by Advertiser"/>
    <s v="fr"/>
    <d v="2019-03-12T00:00:00"/>
    <s v="2019/03/17"/>
    <s v="2019/03/17"/>
    <d v="2019-03-17T00:00:00"/>
    <n v="5"/>
    <x v="0"/>
    <n v="628.1"/>
    <n v="5"/>
    <n v="1"/>
    <n v="723637"/>
  </r>
  <r>
    <s v="https://www.snap.com/political-ads/asset/e9fe470a04042fc3067b4916638c799d2cbeda2927e32957f5fd09b338ace8aa?mediaType=mp4"/>
    <s v="USD"/>
    <n v="615"/>
    <n v="10396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615"/>
    <n v="162"/>
    <n v="1"/>
    <n v="103963"/>
  </r>
  <r>
    <s v="https://www.snap.com/political-ads/asset/7d646a14284a3032012122d2d786b430dea709801c0d002a9d8fb9e32c511519?mediaType=jpg"/>
    <s v="EUR"/>
    <n v="176"/>
    <n v="166281"/>
    <s v="2019/08/12 08:30:41Z"/>
    <s v="2019/08/25 21:32:12Z"/>
    <s v="Reprise Media"/>
    <m/>
    <s v="Sundhedsstyrelsen"/>
    <s v="MALE"/>
    <s v="14-19"/>
    <s v="denmark"/>
    <m/>
    <m/>
    <s v="Provided by Advertiser"/>
    <m/>
    <d v="2019-08-12T00:00:00"/>
    <s v="2019/08/25"/>
    <s v="2019/08/25"/>
    <d v="2019-08-25T00:00:00"/>
    <n v="13"/>
    <x v="2"/>
    <n v="193.60000000000002"/>
    <n v="13"/>
    <n v="0"/>
    <n v="166281"/>
  </r>
  <r>
    <s v="https://www.snap.com/political-ads/asset/a79c275da33c66f9bde73910c313acc1bbd069e2782a4854685f36828d739e55?mediaType=mp4;https://www.snap.com/political-ads/asset/b05523644a758eb861c21282a14e60a82df8567ea81db838c9dfb39ceb5fd9a2?mediaType=mp4;https://www.snap.com/political-ads/asset/8da696f39573a69ee83b28dc9488a696d5be64ed816b8f8e6e269d9fc41d759c?mediaType=mp4;https://www.snap.com/political-ads/asset/2288ea87aa1cbfa9aaf75a7447139d7224e379a0911e1a4f3468270835a361b8?mediaType=mp4;https://www.snap.com/political-ads/asset/b09f4107e99913172fd294801aba63ec752333a1aaa03ce029a403c73c021bfb?mediaType=mp4"/>
    <s v="CAD"/>
    <n v="14166"/>
    <n v="23176971"/>
    <s v="2019/09/12 04:00:00Z"/>
    <s v="2019/09/30 03:59:59Z"/>
    <s v="Cossette Media Inc"/>
    <m/>
    <s v="Elections Canada"/>
    <m/>
    <s v="18+"/>
    <s v="canada"/>
    <m/>
    <m/>
    <s v="Provided by Advertiser"/>
    <s v="en"/>
    <d v="2019-09-12T00:00:00"/>
    <s v="2019/09/30"/>
    <s v="2019/09/30"/>
    <d v="2019-09-30T00:00:00"/>
    <n v="18"/>
    <x v="0"/>
    <n v="10482.84"/>
    <n v="18"/>
    <n v="1"/>
    <n v="23176971"/>
  </r>
  <r>
    <s v="https://www.snap.com/political-ads/asset/fea88e5d5bbc0604d7407b188c916e01275b81e15acd9be6e6f745859e353cc0?mediaType=mp4"/>
    <s v="USD"/>
    <n v="4"/>
    <n v="7938"/>
    <s v="2019/11/15 11:59:10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4"/>
    <n v="105"/>
    <n v="1"/>
    <n v="7938"/>
  </r>
  <r>
    <s v="https://www.snap.com/political-ads/asset/340e42736912dfe9b9ff61feff54e171313012083a15f9fbe81b2d8de906079a?mediaType=mp4"/>
    <s v="CAD"/>
    <n v="307"/>
    <n v="421420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227.18"/>
    <n v="93"/>
    <n v="1"/>
    <n v="421420"/>
  </r>
  <r>
    <s v="https://www.snap.com/political-ads/asset/27deb1dda17b7c0daf6b8967b33926618db1dde41903c1a1f58e017243b02e43?mediaType=png"/>
    <s v="USD"/>
    <n v="522"/>
    <n v="189805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1"/>
    <n v="522"/>
    <n v="27"/>
    <n v="0"/>
    <n v="189805"/>
  </r>
  <r>
    <s v="https://www.snap.com/political-ads/asset/65660a561244d2e58362d65dd66d2703cdf6fabdde5f01341c0e909228d79f3b?mediaType=mp4"/>
    <s v="CAD"/>
    <n v="17410"/>
    <n v="8361194"/>
    <s v="2019/05/28 04:00:00Z"/>
    <s v="2019/06/17 03:59:59Z"/>
    <s v="Cossette Media Inc"/>
    <m/>
    <s v="Government of Canada"/>
    <m/>
    <s v="18-24"/>
    <s v="canada"/>
    <m/>
    <m/>
    <s v="Provided by Advertiser"/>
    <s v="en"/>
    <d v="2019-05-28T00:00:00"/>
    <s v="2019/06/17"/>
    <s v="2019/06/17"/>
    <d v="2019-06-17T00:00:00"/>
    <n v="20"/>
    <x v="0"/>
    <n v="12883.4"/>
    <n v="20"/>
    <n v="1"/>
    <n v="8361194"/>
  </r>
  <r>
    <s v="https://www.snap.com/political-ads/asset/af53a055d721e2d7d76dacb5320afdab1feb211ba6d86df95bd7fd9fb8e31f73?mediaType=mp4"/>
    <s v="GBP"/>
    <n v="487"/>
    <n v="371457"/>
    <s v="2019/09/02 16:00:00Z"/>
    <s v="2019/10/01 06:59:59Z"/>
    <s v="Republic of Media Ltd."/>
    <m/>
    <s v="Police Scotland"/>
    <s v="MALE"/>
    <s v="18-34"/>
    <s v="united kingdom"/>
    <m/>
    <s v="Clubbers &amp; Party People"/>
    <s v="Provided by Advertiser"/>
    <m/>
    <d v="2019-09-02T00:00:00"/>
    <s v="2019/10/01"/>
    <s v="2019/10/01"/>
    <d v="2019-10-01T00:00:00"/>
    <n v="29"/>
    <x v="0"/>
    <n v="628.23"/>
    <n v="29"/>
    <n v="1"/>
    <n v="371457"/>
  </r>
  <r>
    <s v="https://www.snap.com/political-ads/asset/bcbda396ccbf1e9d135aae43b3c1cfd40e7d7b68eff838db0b2cb51e873dda89?mediaType=mp4"/>
    <s v="USD"/>
    <n v="8244"/>
    <n v="3334431"/>
    <s v="2019/03/01 18:15:07Z"/>
    <s v="2019/03/18 20:15:10Z"/>
    <s v="Blueprint Interactive"/>
    <m/>
    <s v="ACT NOW ON CLIMATE"/>
    <m/>
    <s v="18+"/>
    <s v="united states"/>
    <m/>
    <m/>
    <m/>
    <s v="en"/>
    <d v="2019-03-01T00:00:00"/>
    <s v="2019/03/18"/>
    <s v="2019/03/18"/>
    <d v="2019-03-18T00:00:00"/>
    <n v="17"/>
    <x v="0"/>
    <n v="8244"/>
    <n v="17"/>
    <n v="1"/>
    <n v="3334431"/>
  </r>
  <r>
    <s v="https://www.snap.com/political-ads/asset/3efc817959340664b8a4fbb937e0f50683b7382184fdbf6c4030410f5619e876?mediaType=mp4"/>
    <s v="USD"/>
    <n v="990"/>
    <n v="10303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990"/>
    <n v="191"/>
    <n v="1"/>
    <n v="103039"/>
  </r>
  <r>
    <s v="https://www.snap.com/political-ads/asset/78ba715341163d5476ce3686e0b1775b8879427751a15d503c4c7ddee60cb0a9?mediaType=mov"/>
    <s v="USD"/>
    <n v="26"/>
    <n v="14502"/>
    <s v="2019/07/03 06:07:00Z"/>
    <m/>
    <s v="liberteeshop.com"/>
    <m/>
    <s v="liberteeshop"/>
    <m/>
    <m/>
    <s v="united states"/>
    <m/>
    <m/>
    <m/>
    <m/>
    <d v="2019-07-03T00:00:00"/>
    <s v=""/>
    <s v="2020/02/28"/>
    <d v="2020-02-28T00:00:00"/>
    <n v="240"/>
    <x v="3"/>
    <n v="26"/>
    <n v="240"/>
    <n v="0"/>
    <n v="14502"/>
  </r>
  <r>
    <s v="https://www.snap.com/political-ads/asset/ce7282c87e1f754acf3e782a70a8e603f56a84d61745922ad7fcad0129c50b48?mediaType=mp4"/>
    <s v="USD"/>
    <n v="39"/>
    <n v="11685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9"/>
    <n v="164"/>
    <n v="1"/>
    <n v="11685"/>
  </r>
  <r>
    <s v="https://www.snap.com/political-ads/asset/32c63c1105bacb4f4480d471e836d0f19619714eae6de7523b8129f6ad343a6e?mediaType=mp4"/>
    <s v="GBP"/>
    <n v="399"/>
    <n v="246322"/>
    <s v="2019/11/16 05:36:16Z"/>
    <s v="2019/11/20 23:59:16Z"/>
    <s v="If Not Now Digital Ltd"/>
    <s v="Register to vote"/>
    <s v="If Not Now Digital Ltd"/>
    <m/>
    <s v="18-30"/>
    <s v="united kingdom"/>
    <s v="Glasgow City,Edinburgh,Cardiff,Newport,Leeds,Newcastle Upon Tyne,Birmingham,Southampton,London,Oxfordshire,Derry and Strabane"/>
    <m/>
    <s v="Provided by Advertiser"/>
    <m/>
    <d v="2019-11-16T00:00:00"/>
    <s v="2019/11/20"/>
    <s v="2019/11/20"/>
    <d v="2019-11-20T00:00:00"/>
    <n v="4"/>
    <x v="0"/>
    <n v="514.71"/>
    <n v="4"/>
    <n v="1"/>
    <n v="246322"/>
  </r>
  <r>
    <s v="https://www.snap.com/political-ads/asset/f2153028d0af1f0f9df51388faeacc965329a245b180837a62f4f3583ea39642?mediaType=mp4"/>
    <s v="USD"/>
    <n v="322386"/>
    <n v="52836223"/>
    <s v="2019/10/01 15:00:00Z"/>
    <s v="2019/12/04 05:59:00Z"/>
    <s v="General Mills"/>
    <m/>
    <s v="general mills"/>
    <m/>
    <s v="25-"/>
    <s v="united states"/>
    <m/>
    <m/>
    <s v="Provided by Advertiser"/>
    <s v="en"/>
    <d v="2019-10-01T00:00:00"/>
    <s v="2019/12/04"/>
    <s v="2019/12/04"/>
    <d v="2019-12-04T00:00:00"/>
    <n v="64"/>
    <x v="0"/>
    <n v="322386"/>
    <n v="64"/>
    <n v="1"/>
    <n v="52836223"/>
  </r>
  <r>
    <s v="https://www.snap.com/political-ads/asset/d5deeffcf4a743aac2189776267ab2532c4f411be541c382073b5f423ef230ac?mediaType=jpg"/>
    <s v="USD"/>
    <n v="7"/>
    <n v="1300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s"/>
    <d v="2019-05-06T00:00:00"/>
    <s v="2019/05/15"/>
    <s v="2019/05/15"/>
    <d v="2019-05-15T00:00:00"/>
    <n v="9"/>
    <x v="2"/>
    <n v="7"/>
    <n v="9"/>
    <n v="0"/>
    <n v="1300"/>
  </r>
  <r>
    <s v="https://www.snap.com/political-ads/asset/080c72f68582927ba8f8cce1422c6ea037b61769f0bdabb0e58e0926125509cb?mediaType=png"/>
    <s v="USD"/>
    <n v="40"/>
    <n v="16582"/>
    <s v="2019/08/19 06:00:00Z"/>
    <s v="2019/08/31 21:59:59Z"/>
    <s v="Red Media AS"/>
    <m/>
    <s v="OBOS"/>
    <m/>
    <s v="20+"/>
    <s v="norway"/>
    <m/>
    <m/>
    <s v="Provided by Advertiser"/>
    <m/>
    <d v="2019-08-19T00:00:00"/>
    <s v="2019/08/31"/>
    <s v="2019/08/31"/>
    <d v="2019-08-31T00:00:00"/>
    <n v="12"/>
    <x v="1"/>
    <n v="40"/>
    <n v="12"/>
    <n v="0"/>
    <n v="16582"/>
  </r>
  <r>
    <s v="https://www.snap.com/political-ads/asset/ed1f21aa111cec0a8336bc230ec85e994c0c7a92c2e4c88288697d1152b9e192?mediaType=mp4"/>
    <s v="USD"/>
    <n v="802"/>
    <n v="114966"/>
    <s v="2019/11/11 21:59:38Z"/>
    <m/>
    <s v="Warren for President"/>
    <s v="Warren for President"/>
    <s v="Warren for President"/>
    <m/>
    <s v="18+"/>
    <s v="united states"/>
    <m/>
    <m/>
    <m/>
    <m/>
    <d v="2019-11-11T00:00:00"/>
    <s v=""/>
    <s v="2020/02/28"/>
    <d v="2020-02-28T00:00:00"/>
    <n v="109"/>
    <x v="0"/>
    <n v="802"/>
    <n v="109"/>
    <n v="1"/>
    <n v="114966"/>
  </r>
  <r>
    <s v="https://www.snap.com/political-ads/asset/491fea99531cece2d05d3f200e053d46c3d4ca1df6840549bfb22cf96147b952?mediaType=mp4"/>
    <s v="USD"/>
    <n v="44"/>
    <n v="4461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4"/>
    <n v="162"/>
    <n v="1"/>
    <n v="4461"/>
  </r>
  <r>
    <s v="https://www.snap.com/political-ads/asset/e1ecb42f82521e775b5250787aa96dee79bd08a4199cbac55841f3e8e9862d23?mediaType=mp4"/>
    <s v="GBP"/>
    <n v="10"/>
    <n v="4984"/>
    <s v="2019/11/25 00:49:2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2.9"/>
    <n v="1"/>
    <n v="1"/>
    <n v="4984"/>
  </r>
  <r>
    <s v="https://www.snap.com/political-ads/asset/b2a5512615112ee3e93da3dec4ab025b37de0816fb151fed8bc9659bac9df70d?mediaType=png"/>
    <s v="USD"/>
    <n v="45"/>
    <n v="6336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45"/>
    <n v="22"/>
    <n v="0"/>
    <n v="6336"/>
  </r>
  <r>
    <s v="https://www.snap.com/political-ads/asset/cf54bcf8286386b388bdaaaec3e4359150e3e95ce2efb12910f3f3706ca567fc?mediaType=mp4"/>
    <s v="AUD"/>
    <n v="1221"/>
    <n v="430812"/>
    <s v="2019/12/01 09:16:21Z"/>
    <s v="2019/12/28 09:16:41Z"/>
    <s v="Amnet AU"/>
    <m/>
    <s v="Primary Health Alliance"/>
    <m/>
    <s v="16-24"/>
    <s v="australia"/>
    <m/>
    <m/>
    <s v="Provided by Advertiser"/>
    <m/>
    <d v="2019-12-01T00:00:00"/>
    <s v="2019/12/28"/>
    <s v="2019/12/28"/>
    <d v="2019-12-28T00:00:00"/>
    <n v="27"/>
    <x v="0"/>
    <n v="793.65"/>
    <n v="27"/>
    <n v="1"/>
    <n v="430812"/>
  </r>
  <r>
    <s v="https://www.snap.com/political-ads/asset/30dcfc9696e0424cbd0588ccdeb0db907db06399dc1c9959d478ded48e631f8d?mediaType=png"/>
    <s v="USD"/>
    <n v="74"/>
    <n v="27537"/>
    <s v="2019/08/23 22:40:54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74"/>
    <n v="8"/>
    <n v="0"/>
    <n v="27537"/>
  </r>
  <r>
    <s v="https://www.snap.com/political-ads/asset/ede8a054707dda947b5594878400556330c6f306fca6b0a29db787d3366f57a2?mediaType=png"/>
    <s v="EUR"/>
    <n v="20"/>
    <n v="4857"/>
    <s v="2019/08/28 20:29:47Z"/>
    <s v="2019/09/04 20:29:47Z"/>
    <s v="Ã˜yvind Nordstrand"/>
    <m/>
    <s v="MiljÃ¸partiet De GrÃ¸nne NÃ¦rÃ¸ysund"/>
    <m/>
    <m/>
    <s v="norway"/>
    <m/>
    <m/>
    <s v="Provided by Advertiser"/>
    <m/>
    <d v="2019-08-28T00:00:00"/>
    <s v="2019/09/04"/>
    <s v="2019/09/04"/>
    <d v="2019-09-04T00:00:00"/>
    <n v="7"/>
    <x v="1"/>
    <n v="22"/>
    <n v="7"/>
    <n v="0"/>
    <n v="4857"/>
  </r>
  <r>
    <s v="https://www.snap.com/political-ads/asset/17dac110b4586278b164214756b8dcd890a16d631e136d6030b03b5e4734bf00?mediaType=mp4"/>
    <s v="USD"/>
    <n v="265"/>
    <n v="165141"/>
    <s v="2019/12/16 15:02:56Z"/>
    <s v="2019/12/30 05:59:59Z"/>
    <s v="Flint Group"/>
    <s v="ND Behavioral Health Division"/>
    <s v="ND Behavioral Health Division"/>
    <m/>
    <s v="16+"/>
    <s v="united states"/>
    <s v="North Dakota"/>
    <m/>
    <s v="Provided by Advertiser"/>
    <m/>
    <d v="2019-12-16T00:00:00"/>
    <s v="2019/12/30"/>
    <s v="2019/12/30"/>
    <d v="2019-12-30T00:00:00"/>
    <n v="14"/>
    <x v="0"/>
    <n v="265"/>
    <n v="14"/>
    <n v="1"/>
    <n v="165141"/>
  </r>
  <r>
    <s v="https://www.snap.com/political-ads/asset/ca9e2e8b7e2da1dfc82a1f38726563ee4872900c7b24475e48f22a0bd93aa5d7?mediaType=mp4"/>
    <s v="GBP"/>
    <n v="299"/>
    <n v="199334"/>
    <s v="2019/10/26 09:40:38Z"/>
    <s v="2019/10/30 10:34:42Z"/>
    <s v="Vote For Your Future"/>
    <s v="General Election"/>
    <s v="Vote For Your Future"/>
    <s v="FEMALE"/>
    <s v="18-25"/>
    <s v="united kingdom"/>
    <m/>
    <s v="Advocates &amp; Activists,Collegiates,Hipsters &amp; Trendsetters,Political News Watchers,Women's Lifestyle"/>
    <s v="Provided by Advertiser"/>
    <m/>
    <d v="2019-10-26T00:00:00"/>
    <s v="2019/10/30"/>
    <s v="2019/10/30"/>
    <d v="2019-10-30T00:00:00"/>
    <n v="4"/>
    <x v="0"/>
    <n v="385.71000000000004"/>
    <n v="4"/>
    <n v="1"/>
    <n v="199334"/>
  </r>
  <r>
    <s v="https://www.snap.com/political-ads/asset/e1ecb42f82521e775b5250787aa96dee79bd08a4199cbac55841f3e8e9862d23?mediaType=mp4"/>
    <s v="GBP"/>
    <n v="13"/>
    <n v="7444"/>
    <s v="2019/11/25 00:47:0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444"/>
  </r>
  <r>
    <s v="https://www.snap.com/political-ads/asset/64bab9624ce248525bbb225f58eb04191b812910e3799c25c88722197f206fd5?mediaType=png"/>
    <s v="USD"/>
    <n v="3"/>
    <n v="727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"/>
    <n v="177"/>
    <n v="0"/>
    <n v="727"/>
  </r>
  <r>
    <s v="https://www.snap.com/political-ads/asset/594c4b589e48883982e8fc743619a22782f3c72e8d1615723e59a024092c8415?mediaType=jpg"/>
    <s v="USD"/>
    <n v="431"/>
    <n v="64735"/>
    <s v="2019/11/18 19:23:46Z"/>
    <m/>
    <s v="Warren for President"/>
    <s v="Warren for President"/>
    <s v="Warren for President"/>
    <m/>
    <s v="18+"/>
    <s v="united states"/>
    <m/>
    <m/>
    <m/>
    <s v="en"/>
    <d v="2019-11-18T00:00:00"/>
    <s v=""/>
    <s v="2020/02/28"/>
    <d v="2020-02-28T00:00:00"/>
    <n v="102"/>
    <x v="2"/>
    <n v="431"/>
    <n v="102"/>
    <n v="0"/>
    <n v="64735"/>
  </r>
  <r>
    <s v="https://www.snap.com/political-ads/asset/04a22d0c5fcb2e77e62d2d469e3a4111806a161e6f32dc8e3ac6cd4b26e038a4?mediaType=mp4"/>
    <s v="GBP"/>
    <n v="100"/>
    <n v="37702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129"/>
    <n v="3"/>
    <n v="1"/>
    <n v="37702"/>
  </r>
  <r>
    <s v="https://www.snap.com/political-ads/asset/7d731740dca5dfaf5fab1a8fb41c48274309310bbf35bbcd31074279081f11a9?mediaType=mp4"/>
    <s v="USD"/>
    <n v="40"/>
    <n v="27197"/>
    <s v="2019/09/14 13:26:01Z"/>
    <s v="2019/09/16 03:07:11Z"/>
    <s v="Queen Anne's County Government"/>
    <m/>
    <s v="Queen Anne's County Government"/>
    <m/>
    <m/>
    <s v="united states"/>
    <m/>
    <m/>
    <s v="Provided by Advertiser"/>
    <m/>
    <d v="2019-09-14T00:00:00"/>
    <s v="2019/09/16"/>
    <s v="2019/09/16"/>
    <d v="2019-09-16T00:00:00"/>
    <n v="2"/>
    <x v="0"/>
    <n v="40"/>
    <n v="2"/>
    <n v="1"/>
    <n v="27197"/>
  </r>
  <r>
    <s v="https://www.snap.com/political-ads/asset/4dfe28a2e9ac9e6746edccd08b7534a5fb47512541d6106c5aaae73748468681?mediaType=mov"/>
    <s v="USD"/>
    <n v="105"/>
    <n v="71552"/>
    <s v="2019/03/10 08:07:56Z"/>
    <s v="2019/03/10 21:07:56Z"/>
    <s v="Prismic Media"/>
    <m/>
    <s v="Paid By Ammar Alajmi Campaign"/>
    <m/>
    <s v="21+"/>
    <s v="kuwait"/>
    <m/>
    <m/>
    <s v="Provided by Advertiser"/>
    <m/>
    <d v="2019-03-10T00:00:00"/>
    <s v="2019/03/10"/>
    <s v="2019/03/10"/>
    <d v="2019-03-10T00:00:00"/>
    <n v="0"/>
    <x v="3"/>
    <n v="105"/>
    <n v="1"/>
    <n v="0"/>
    <n v="71552"/>
  </r>
  <r>
    <s v="https://www.snap.com/political-ads/asset/44347702ad03398cf1056b8142309e8365d49a9877a045aac2273813c3d3eb3f?mediaType=mov"/>
    <s v="USD"/>
    <n v="97"/>
    <n v="27963"/>
    <s v="2019/07/18 09:24:13Z"/>
    <m/>
    <s v="liberteeshop.com"/>
    <m/>
    <s v="liberteeshop"/>
    <m/>
    <m/>
    <s v="united states"/>
    <m/>
    <m/>
    <m/>
    <m/>
    <d v="2019-07-18T00:00:00"/>
    <s v=""/>
    <s v="2020/02/28"/>
    <d v="2020-02-28T00:00:00"/>
    <n v="225"/>
    <x v="3"/>
    <n v="97"/>
    <n v="225"/>
    <n v="0"/>
    <n v="27963"/>
  </r>
  <r>
    <s v="https://www.snap.com/political-ads/asset/613356f099b27656cd66bb78a66c45e003b01379cd547c77908ba0b0c01b0179?mediaType=mp4"/>
    <s v="EUR"/>
    <n v="51"/>
    <n v="8506"/>
    <s v="2019/11/10 19:30:36Z"/>
    <s v="2019/11/17 19:30:36Z"/>
    <s v="Campax"/>
    <s v="Marina Carobbio"/>
    <s v="Campax Community"/>
    <m/>
    <s v="18+"/>
    <s v="switzerland"/>
    <s v="Ticino"/>
    <m/>
    <s v="Provided by Advertiser"/>
    <m/>
    <d v="2019-11-10T00:00:00"/>
    <s v="2019/11/17"/>
    <s v="2019/11/17"/>
    <d v="2019-11-17T00:00:00"/>
    <n v="7"/>
    <x v="0"/>
    <n v="56.1"/>
    <n v="7"/>
    <n v="1"/>
    <n v="8506"/>
  </r>
  <r>
    <s v="https://www.snap.com/political-ads/asset/a6ebd8cb999405c756b461556054d300cb7e1629df41de850427b1986be09cbd?mediaType=png"/>
    <s v="EUR"/>
    <n v="300"/>
    <n v="188899"/>
    <s v="2019/09/11 12:51:13Z"/>
    <s v="2019/09/20 12:51:13Z"/>
    <s v="Avaaz Foundation"/>
    <m/>
    <s v="Avaaz Foundation"/>
    <m/>
    <m/>
    <s v="united states"/>
    <m/>
    <m/>
    <s v="Provided by Advertiser"/>
    <m/>
    <d v="2019-09-11T00:00:00"/>
    <s v="2019/09/20"/>
    <s v="2019/09/20"/>
    <d v="2019-09-20T00:00:00"/>
    <n v="9"/>
    <x v="1"/>
    <n v="330"/>
    <n v="9"/>
    <n v="0"/>
    <n v="188899"/>
  </r>
  <r>
    <s v="https://www.snap.com/political-ads/asset/0f1fcf02663eb49b59cb737bea6f71a9b07bf6263fa2c6533ad9ad8274726ecc?mediaType=mp4"/>
    <s v="USD"/>
    <n v="4"/>
    <n v="1364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4"/>
    <n v="29"/>
    <n v="1"/>
    <n v="1364"/>
  </r>
  <r>
    <s v="https://www.snap.com/political-ads/asset/0d31cabd992cd8d74757702fb27b9433cc3939ed0e200968bec7a55857a28b63?mediaType=png"/>
    <s v="USD"/>
    <n v="58"/>
    <n v="20650"/>
    <s v="2019/09/04 22:43:4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58"/>
    <n v="177"/>
    <n v="0"/>
    <n v="20650"/>
  </r>
  <r>
    <s v="https://www.snap.com/political-ads/asset/562a6569e0417d25ef65d0cbcb80b1675aed0ffee08604447add11beb3e70ba2?mediaType=mp4;https://www.snap.com/political-ads/asset/f33da7c84c37e2a01dd9a098a1a639d9ffb7c91ddb9c3a062caf7b5a19d08d62?mediaType=mp4;https://www.snap.com/political-ads/asset/e626add66c7fb5dd8b06b0597a279ee00ccb0a88ca30b1b0091a1da0c92e647a?mediaType=mp4;https://www.snap.com/political-ads/asset/32303da69fe8c5d5c525229b4600b95fc6b51ce9a5783aa5b54e045ac0063368?mediaType=mp4"/>
    <s v="USD"/>
    <n v="151"/>
    <n v="45745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151"/>
    <n v="18"/>
    <n v="1"/>
    <n v="45745"/>
  </r>
  <r>
    <s v="https://www.snap.com/political-ads/asset/752aad698b9817f2a80487ca92cff1a7667aa455cb36f963e8166a6aa76c3990?mediaType=png"/>
    <s v="USD"/>
    <n v="366"/>
    <n v="211557"/>
    <s v="2019/10/28 18:21:53Z"/>
    <m/>
    <s v="The Venn Media"/>
    <m/>
    <s v="The Venn Media"/>
    <m/>
    <s v="17-25"/>
    <s v="united states"/>
    <m/>
    <m/>
    <s v="Provided by Advertiser"/>
    <m/>
    <d v="2019-10-28T00:00:00"/>
    <s v=""/>
    <s v="2020/02/28"/>
    <d v="2020-02-28T00:00:00"/>
    <n v="123"/>
    <x v="1"/>
    <n v="366"/>
    <n v="123"/>
    <n v="0"/>
    <n v="211557"/>
  </r>
  <r>
    <s v="https://www.snap.com/political-ads/asset/99d00a1d7d7a22ccd8e214ed55577ce38224d2272332d994157ce60708f2e0ae?mediaType=jpg"/>
    <s v="CAD"/>
    <n v="130"/>
    <n v="65178"/>
    <s v="2019/12/06 20:32:38Z"/>
    <s v="2019/12/31 20:32:40Z"/>
    <s v="The Aber Group"/>
    <m/>
    <s v="Doctors Without Borders Canada"/>
    <m/>
    <s v="18+"/>
    <s v="canada"/>
    <m/>
    <s v="Advocates &amp; Activists"/>
    <s v="Provided by Advertiser"/>
    <s v="en"/>
    <d v="2019-12-06T00:00:00"/>
    <s v="2019/12/31"/>
    <s v="2019/12/31"/>
    <d v="2019-12-31T00:00:00"/>
    <n v="25"/>
    <x v="2"/>
    <n v="96.2"/>
    <n v="25"/>
    <n v="0"/>
    <n v="65178"/>
  </r>
  <r>
    <s v="https://www.snap.com/political-ads/asset/47101b67df8728f0a4716d2f993f519cb94d7594cc82537dab1482cbfc4d0cb5?mediaType=mp4"/>
    <s v="USD"/>
    <n v="29"/>
    <n v="12915"/>
    <s v="2019/05/21 06:28:43Z"/>
    <s v="2019/05/27 06:28:49Z"/>
    <s v="SÃ¸renValgreen"/>
    <m/>
    <s v="SÃ¸ren Valgreen Knudsen"/>
    <m/>
    <s v="21-25"/>
    <s v="denmark"/>
    <s v="Nordjylland"/>
    <m/>
    <s v="Provided by Advertiser"/>
    <s v="da"/>
    <d v="2019-05-21T00:00:00"/>
    <s v="2019/05/27"/>
    <s v="2019/05/27"/>
    <d v="2019-05-27T00:00:00"/>
    <n v="6"/>
    <x v="0"/>
    <n v="29"/>
    <n v="6"/>
    <n v="1"/>
    <n v="12915"/>
  </r>
  <r>
    <s v="https://www.snap.com/political-ads/asset/90dfe3af1ca5b92b25445726dd375dcdd50313198bd36f7a0aac4f7074f149b4?mediaType=mp4"/>
    <s v="GBP"/>
    <n v="15"/>
    <n v="7984"/>
    <s v="2019/11/25 00:50:5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7984"/>
  </r>
  <r>
    <s v="https://www.snap.com/political-ads/asset/64bab9624ce248525bbb225f58eb04191b812910e3799c25c88722197f206fd5?mediaType=png"/>
    <s v="USD"/>
    <n v="12"/>
    <n v="2137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2"/>
    <n v="177"/>
    <n v="0"/>
    <n v="2137"/>
  </r>
  <r>
    <s v="https://www.snap.com/political-ads/asset/a5763bcf18fd5c42e88aca04a3d21a7f7bc32975f05fd2dc3770ea9c88574164?mediaType=mp4"/>
    <s v="USD"/>
    <n v="164"/>
    <n v="47066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64"/>
    <n v="162"/>
    <n v="1"/>
    <n v="47066"/>
  </r>
  <r>
    <s v="https://www.snap.com/political-ads/asset/cbed20e19f46a1bac6070458830d5d8d0b19c9108d9c229f6854eb5752060ad1?mediaType=mp4"/>
    <s v="EUR"/>
    <n v="98"/>
    <n v="54060"/>
    <s v="2019/04/23 11:13:02Z"/>
    <s v="2019/04/28 11:10:44Z"/>
    <s v="Centerpartiet Kalmar lÃ¤ns distrikt"/>
    <m/>
    <s v="Centerpartiet Kalmar lÃ¤n"/>
    <m/>
    <m/>
    <s v="sweden"/>
    <s v="Kalmar Lan"/>
    <m/>
    <s v="Provided by Advertiser"/>
    <m/>
    <d v="2019-04-23T00:00:00"/>
    <s v="2019/04/28"/>
    <s v="2019/04/28"/>
    <d v="2019-04-28T00:00:00"/>
    <n v="5"/>
    <x v="0"/>
    <n v="107.80000000000001"/>
    <n v="5"/>
    <n v="1"/>
    <n v="54060"/>
  </r>
  <r>
    <s v="https://www.snap.com/political-ads/asset/ae4148817e18beb3dc2cc44c223dd1e6cb5d4b465e8062f45df0821f6ba63824?mediaType=png"/>
    <s v="USD"/>
    <n v="13"/>
    <n v="742"/>
    <s v="2019/12/13 16:44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3"/>
    <n v="19"/>
    <n v="0"/>
    <n v="742"/>
  </r>
  <r>
    <s v="https://www.snap.com/political-ads/asset/10c699099e0b328f77cf555117dc03620d09ddfa63c2758a08fc54a9dcdfd721?mediaType=jpg"/>
    <s v="GBP"/>
    <n v="18"/>
    <n v="13088"/>
    <s v="2019/05/23 10:23:38Z"/>
    <s v="2019/05/23 16:23:55Z"/>
    <s v="Avaaz Campaigns UK"/>
    <m/>
    <s v="Avaaz Campaigns UK"/>
    <m/>
    <s v="18+"/>
    <s v="united kingdom"/>
    <m/>
    <m/>
    <s v="Provided by Advertiser"/>
    <m/>
    <d v="2019-05-23T00:00:00"/>
    <s v="2019/05/23"/>
    <s v="2019/05/23"/>
    <d v="2019-05-23T00:00:00"/>
    <n v="0"/>
    <x v="2"/>
    <n v="23.22"/>
    <n v="1"/>
    <n v="0"/>
    <n v="13088"/>
  </r>
  <r>
    <s v="https://www.snap.com/political-ads/asset/74c3e2041bda28aeb9d43f93f98c3a0c834a53e94bc76d853d092139764d6a63?mediaType=mp4"/>
    <s v="USD"/>
    <n v="440"/>
    <n v="131045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440"/>
    <n v="164"/>
    <n v="1"/>
    <n v="131045"/>
  </r>
  <r>
    <s v="https://www.snap.com/political-ads/asset/23a3befd6b534fbec652b41f2e5904853348a2aa3c5c8906bf190117f4a23a74?mediaType=jpg"/>
    <s v="GBP"/>
    <n v="118"/>
    <n v="75967"/>
    <s v="2019/11/25 11:09:10Z"/>
    <m/>
    <s v="Independent News and Media Limited"/>
    <m/>
    <s v="Independent News and Media Ltd"/>
    <m/>
    <m/>
    <s v="united kingdom"/>
    <m/>
    <m/>
    <m/>
    <m/>
    <d v="2019-11-25T00:00:00"/>
    <s v=""/>
    <s v="2020/02/28"/>
    <d v="2020-02-28T00:00:00"/>
    <n v="95"/>
    <x v="2"/>
    <n v="152.22"/>
    <n v="95"/>
    <n v="0"/>
    <n v="75967"/>
  </r>
  <r>
    <s v="https://www.snap.com/political-ads/asset/bb9b4f83b4a9f5a6af8e6a162b49bce718fd852c3ce85464f79754c0fc9e7966?mediaType=mp4"/>
    <s v="EUR"/>
    <n v="1307"/>
    <n v="1260057"/>
    <s v="2019/03/07 08:16:31Z"/>
    <s v="2019/04/16 21:59:59Z"/>
    <s v="Jalt"/>
    <m/>
    <s v="Greenpeace"/>
    <m/>
    <s v="18+"/>
    <s v="netherlands"/>
    <m/>
    <m/>
    <s v="Provided by Advertiser"/>
    <m/>
    <d v="2019-03-07T00:00:00"/>
    <s v="2019/04/16"/>
    <s v="2019/04/16"/>
    <d v="2019-04-16T00:00:00"/>
    <n v="40"/>
    <x v="0"/>
    <n v="1437.7"/>
    <n v="40"/>
    <n v="1"/>
    <n v="1260057"/>
  </r>
  <r>
    <s v="https://www.snap.com/political-ads/asset/953ed7a56c9864109afb78ebf7899d558a0345fd279439e1b3c0622d8ed56b01?mediaType=png"/>
    <s v="USD"/>
    <n v="55"/>
    <n v="18827"/>
    <s v="2019/09/04 22:43:31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55"/>
    <n v="177"/>
    <n v="0"/>
    <n v="18827"/>
  </r>
  <r>
    <s v="https://www.snap.com/political-ads/asset/4072bc4946e68bcf5844083af57e5dd1facc6f4974f95f103547d78079b80b78?mediaType=mp4"/>
    <s v="USD"/>
    <n v="469"/>
    <n v="185515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0"/>
    <n v="469"/>
    <n v="27"/>
    <n v="1"/>
    <n v="185515"/>
  </r>
  <r>
    <s v="https://www.snap.com/political-ads/asset/94e841419fd99b223859be465b3a4b8fc9dd55d4277367867d93847df6394434?mediaType=mp4"/>
    <s v="GBP"/>
    <n v="17"/>
    <n v="8623"/>
    <s v="2019/11/26 00:23:4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1.93"/>
    <n v="1"/>
    <n v="1"/>
    <n v="8623"/>
  </r>
  <r>
    <s v="https://www.snap.com/political-ads/asset/4f3f618c03b8f9c636b8614618d9f119dfe2ee9aefc3236ecf7873c68784d836?mediaType=mp4"/>
    <s v="EUR"/>
    <n v="606"/>
    <n v="270055"/>
    <s v="2019/09/04 09:11:01Z"/>
    <s v="2019/09/09 20:21:01Z"/>
    <s v="Oslo Arbeiderparti"/>
    <m/>
    <s v="Oslo Arbeiderparti"/>
    <m/>
    <s v="18+"/>
    <s v="norway"/>
    <s v="Oslo"/>
    <m/>
    <s v="Provided by Advertiser"/>
    <s v="nb"/>
    <d v="2019-09-04T00:00:00"/>
    <s v="2019/09/09"/>
    <s v="2019/09/09"/>
    <d v="2019-09-09T00:00:00"/>
    <n v="5"/>
    <x v="0"/>
    <n v="666.6"/>
    <n v="5"/>
    <n v="1"/>
    <n v="270055"/>
  </r>
  <r>
    <s v="https://www.snap.com/political-ads/asset/90455f9952918d2fe24d74024728478cca9e0382ef8d433398af6145f60838eb?mediaType=jpg"/>
    <s v="USD"/>
    <n v="79"/>
    <n v="10160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2"/>
    <n v="79"/>
    <n v="21"/>
    <n v="0"/>
    <n v="10160"/>
  </r>
  <r>
    <s v="https://www.snap.com/political-ads/asset/70d6e43204e4a6904149ae9ea777d6a7702ad5e5421065933fde965b718ae34e?mediaType=mp4"/>
    <s v="USD"/>
    <n v="48"/>
    <n v="26698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8"/>
    <n v="164"/>
    <n v="1"/>
    <n v="26698"/>
  </r>
  <r>
    <s v="https://www.snap.com/political-ads/asset/881797136d291a35f330928cc657ef2d4b4d19ffa45c83c8195697866231e0eb?mediaType=png"/>
    <s v="USD"/>
    <n v="2"/>
    <n v="368"/>
    <s v="2019/05/08 16:00:00Z"/>
    <s v="2019/05/22 16:00:00Z"/>
    <s v="Middle Seat Consulting, LLC"/>
    <m/>
    <s v="Beto for America"/>
    <m/>
    <s v="18+"/>
    <s v="united states"/>
    <m/>
    <m/>
    <m/>
    <m/>
    <d v="2019-05-08T00:00:00"/>
    <s v="2019/05/22"/>
    <s v="2019/05/22"/>
    <d v="2019-05-22T00:00:00"/>
    <n v="14"/>
    <x v="1"/>
    <n v="2"/>
    <n v="14"/>
    <n v="0"/>
    <n v="368"/>
  </r>
  <r>
    <s v="https://www.snap.com/political-ads/asset/6b9a2abc375d3e1640ac78cfff8b920c628f226cae118331f474c879c742b59a?mediaType=mp4"/>
    <s v="CAD"/>
    <n v="3457"/>
    <n v="985763"/>
    <s v="2019/10/26 00:00:50Z"/>
    <s v="2019/11/23 04:59:59Z"/>
    <s v="Cossette Media Inc"/>
    <m/>
    <s v="Gouvernement du Canada"/>
    <m/>
    <s v="18-"/>
    <s v="canada"/>
    <m/>
    <m/>
    <s v="Provided by Advertiser"/>
    <s v="fr"/>
    <d v="2019-10-26T00:00:00"/>
    <s v="2019/11/23"/>
    <s v="2019/11/23"/>
    <d v="2019-11-23T00:00:00"/>
    <n v="28"/>
    <x v="0"/>
    <n v="2558.1799999999998"/>
    <n v="28"/>
    <n v="1"/>
    <n v="985763"/>
  </r>
  <r>
    <s v="https://www.snap.com/political-ads/asset/77bd01f3deb09abd025311670b43b6be68223e086efa1981aa480e8a790df561?mediaType=png"/>
    <s v="USD"/>
    <n v="21"/>
    <n v="326"/>
    <s v="2019/11/23 08:00:01Z"/>
    <s v="2019/11/24 04:59:59Z"/>
    <s v="Mediavest Spark"/>
    <m/>
    <s v="Recreational Equipment, Inc."/>
    <m/>
    <s v="18+"/>
    <s v="united states"/>
    <m/>
    <m/>
    <s v="Provided by Advertiser"/>
    <m/>
    <d v="2019-11-23T00:00:00"/>
    <s v="2019/11/24"/>
    <s v="2019/11/24"/>
    <d v="2019-11-24T00:00:00"/>
    <n v="1"/>
    <x v="1"/>
    <n v="21"/>
    <n v="1"/>
    <n v="0"/>
    <n v="326"/>
  </r>
  <r>
    <s v="https://www.snap.com/political-ads/asset/2965ec1cb1d80e9d0d995c13f3a13539312e50ee9c521f58263d20cd7617f678?mediaType=mp4"/>
    <s v="USD"/>
    <n v="123"/>
    <n v="37075"/>
    <s v="2019/08/01 18:52:37Z"/>
    <s v="2019/09/24 03:59:59Z"/>
    <s v="ACRONYM"/>
    <m/>
    <s v="ACRONYM"/>
    <m/>
    <s v="18+"/>
    <s v="united states"/>
    <s v="Virginia"/>
    <m/>
    <m/>
    <m/>
    <d v="2019-08-01T00:00:00"/>
    <s v="2019/09/24"/>
    <s v="2019/09/24"/>
    <d v="2019-09-24T00:00:00"/>
    <n v="54"/>
    <x v="0"/>
    <n v="123"/>
    <n v="54"/>
    <n v="1"/>
    <n v="37075"/>
  </r>
  <r>
    <s v="https://www.snap.com/political-ads/asset/554d9421d671e3d3a443b006c2a854fd3bedcf60284600700123e39734b440b2?mediaType=mp4"/>
    <s v="GBP"/>
    <n v="1400"/>
    <n v="941981"/>
    <s v="2019/12/11 00:01:00Z"/>
    <s v="2019/12/11 23:59:59Z"/>
    <s v="Vote For Your Future"/>
    <s v="General Election"/>
    <s v="Vote For Your Future"/>
    <m/>
    <s v="18-24"/>
    <s v="united kingdom"/>
    <m/>
    <s v="Advocates &amp; Activists,Collegiates,Hipsters &amp; Trendsetters,Investors &amp; Entrepreneurs,News Watchers,Philanthropists"/>
    <s v="Provided by Advertiser"/>
    <m/>
    <d v="2019-12-11T00:00:00"/>
    <s v="2019/12/11"/>
    <s v="2019/12/11"/>
    <d v="2019-12-11T00:00:00"/>
    <n v="0"/>
    <x v="0"/>
    <n v="1806"/>
    <n v="1"/>
    <n v="1"/>
    <n v="941981"/>
  </r>
  <r>
    <s v="https://www.snap.com/political-ads/asset/217a76ed9bc29ce08e675a9e490ef5465966ed51e56d1ab6e01b2a7d57fafebc?mediaType=mp4"/>
    <s v="GBP"/>
    <n v="394"/>
    <n v="220275"/>
    <s v="2019/10/17 15:00:00Z"/>
    <s v="2019/11/10 12:34:03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0-17T00:00:00"/>
    <s v="2019/11/10"/>
    <s v="2019/11/10"/>
    <d v="2019-11-10T00:00:00"/>
    <n v="24"/>
    <x v="0"/>
    <n v="508.26"/>
    <n v="24"/>
    <n v="1"/>
    <n v="220275"/>
  </r>
  <r>
    <s v="https://www.snap.com/political-ads/asset/94e841419fd99b223859be465b3a4b8fc9dd55d4277367867d93847df6394434?mediaType=mp4"/>
    <s v="GBP"/>
    <n v="18"/>
    <n v="9782"/>
    <s v="2019/11/26 00:53:02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3.22"/>
    <n v="1"/>
    <n v="1"/>
    <n v="9782"/>
  </r>
  <r>
    <s v="https://www.snap.com/political-ads/asset/864288af7e38e632605c90e14d0e9a41e8d8a495f62bf0f6708e4ef7e4ff8b3c?mediaType=mp4"/>
    <s v="USD"/>
    <n v="152"/>
    <n v="80729"/>
    <s v="2019/10/25 13:00:00Z"/>
    <s v="2019/11/01 05:59:59Z"/>
    <s v="AmÃ©lie Company"/>
    <m/>
    <s v="City of Denver"/>
    <m/>
    <s v="18-"/>
    <s v="united states"/>
    <s v="Colorado"/>
    <m/>
    <s v="Provided by Advertiser"/>
    <m/>
    <d v="2019-10-25T00:00:00"/>
    <s v="2019/11/01"/>
    <s v="2019/11/01"/>
    <d v="2019-11-01T00:00:00"/>
    <n v="7"/>
    <x v="0"/>
    <n v="152"/>
    <n v="7"/>
    <n v="1"/>
    <n v="80729"/>
  </r>
  <r>
    <s v="https://www.snap.com/political-ads/asset/3a698bd91c1b40fff7b3da990edf5030eb83b103cf7f8305580a5320321601f0?mediaType=mp4"/>
    <s v="EUR"/>
    <n v="4011"/>
    <n v="2121387"/>
    <s v="2019/07/19 06:00:00Z"/>
    <s v="2019/09/30 11:22:10Z"/>
    <s v="Reprise Media"/>
    <m/>
    <s v="Mejeriforeningen"/>
    <m/>
    <s v="25+"/>
    <s v="denmark"/>
    <m/>
    <s v="Parents &amp; Family-Focused"/>
    <s v="Provided by Advertiser"/>
    <m/>
    <d v="2019-07-19T00:00:00"/>
    <s v="2019/09/30"/>
    <s v="2019/09/30"/>
    <d v="2019-09-30T00:00:00"/>
    <n v="73"/>
    <x v="0"/>
    <n v="4412.1000000000004"/>
    <n v="73"/>
    <n v="1"/>
    <n v="2121387"/>
  </r>
  <r>
    <s v="https://www.snap.com/political-ads/asset/d2d1dd7279fe878f44c295f88cc018ab2793efa27bf3b77a09194cb40fac8c72?mediaType=mp4"/>
    <s v="USD"/>
    <n v="37"/>
    <n v="11586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7"/>
    <n v="164"/>
    <n v="1"/>
    <n v="11586"/>
  </r>
  <r>
    <s v="https://www.snap.com/political-ads/asset/93b4fef796796b1d328fdc44dfa42fdfe3eca72f0a1bbebcf92c7aaff2b8b6ad?mediaType=mp4"/>
    <s v="USD"/>
    <n v="369"/>
    <n v="316305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69"/>
    <n v="164"/>
    <n v="1"/>
    <n v="316305"/>
  </r>
  <r>
    <s v="https://www.snap.com/political-ads/asset/2f363aa1c0179b472b6f6dddb637d2db8557ad36869f299a71d5ca97f3d213b2?mediaType=mp4"/>
    <s v="USD"/>
    <n v="30"/>
    <n v="14620"/>
    <s v="2019/11/24 10:07:04Z"/>
    <m/>
    <s v="liberteeshop.com"/>
    <m/>
    <s v="liberteeshop"/>
    <m/>
    <s v="18+"/>
    <s v="united states"/>
    <m/>
    <m/>
    <s v="Provided by Advertiser"/>
    <m/>
    <d v="2019-11-24T00:00:00"/>
    <s v=""/>
    <s v="2020/02/28"/>
    <d v="2020-02-28T00:00:00"/>
    <n v="96"/>
    <x v="0"/>
    <n v="30"/>
    <n v="96"/>
    <n v="1"/>
    <n v="14620"/>
  </r>
  <r>
    <s v="https://www.snap.com/political-ads/asset/38e6bf4ab429548e747314760ace8333d4670ef8b076bd76cda22203d0c430e5?mediaType=mp4"/>
    <s v="EUR"/>
    <n v="99"/>
    <n v="109920"/>
    <s v="2019/03/27 14:52:43Z"/>
    <s v="2019/04/07 21:59:59Z"/>
    <s v="Mouvement RÃ©formateur"/>
    <m/>
    <s v="MR - Mouvement RÃ©formateur"/>
    <m/>
    <s v="17-24"/>
    <s v="belgium"/>
    <m/>
    <m/>
    <s v="Provided by Advertiser"/>
    <s v="fr"/>
    <d v="2019-03-27T00:00:00"/>
    <s v="2019/04/07"/>
    <s v="2019/04/07"/>
    <d v="2019-04-07T00:00:00"/>
    <n v="11"/>
    <x v="0"/>
    <n v="108.9"/>
    <n v="11"/>
    <n v="1"/>
    <n v="109920"/>
  </r>
  <r>
    <s v="https://www.snap.com/political-ads/asset/94e841419fd99b223859be465b3a4b8fc9dd55d4277367867d93847df6394434?mediaType=mp4"/>
    <s v="GBP"/>
    <n v="9"/>
    <n v="4522"/>
    <s v="2019/11/26 00:05:1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522"/>
  </r>
  <r>
    <s v="https://www.snap.com/political-ads/asset/a960d4c63d8e12e80a5e8ca27942e64b949c26e2ac37cd6d63c67ed82f6c8990?mediaType=mp4"/>
    <s v="USD"/>
    <n v="381"/>
    <n v="112076"/>
    <s v="2019/07/11 06:59:32Z"/>
    <s v="2019/07/30 06:59:32Z"/>
    <s v="Negotia"/>
    <m/>
    <s v="Negotia"/>
    <m/>
    <s v="25+"/>
    <s v="norway"/>
    <m/>
    <m/>
    <s v="Provided by Advertiser"/>
    <s v="nb"/>
    <d v="2019-07-11T00:00:00"/>
    <s v="2019/07/30"/>
    <s v="2019/07/30"/>
    <d v="2019-07-30T00:00:00"/>
    <n v="19"/>
    <x v="0"/>
    <n v="381"/>
    <n v="19"/>
    <n v="1"/>
    <n v="112076"/>
  </r>
  <r>
    <s v="https://www.snap.com/political-ads/asset/c80f10659cec10dbce4d2e96a7136b941384c08004f1c9f46639cb913f741fec?mediaType=png"/>
    <s v="USD"/>
    <n v="3"/>
    <n v="393"/>
    <s v="2019/06/04 18:06:10Z"/>
    <s v="2019/06/14 18:00:18Z"/>
    <s v="Warren for President"/>
    <m/>
    <s v="Warren for President"/>
    <m/>
    <s v="21+"/>
    <s v="united states"/>
    <m/>
    <m/>
    <m/>
    <m/>
    <d v="2019-06-04T00:00:00"/>
    <s v="2019/06/14"/>
    <s v="2019/06/14"/>
    <d v="2019-06-14T00:00:00"/>
    <n v="10"/>
    <x v="1"/>
    <n v="3"/>
    <n v="10"/>
    <n v="0"/>
    <n v="393"/>
  </r>
  <r>
    <s v="https://www.snap.com/political-ads/asset/a0d2e14c18990fabc13cbc1fe863cfcca4dd13096e4205b61681d5dbb13e6b41?mediaType=mp4"/>
    <s v="USD"/>
    <n v="43"/>
    <n v="12839"/>
    <s v="2019/12/13 08:39:19Z"/>
    <m/>
    <s v="liberteeshop.com"/>
    <m/>
    <s v="liberteeshop"/>
    <m/>
    <s v="18+"/>
    <s v="united states"/>
    <m/>
    <s v="TV Network Viewers (FOX News Channel)"/>
    <s v="Provided by Advertiser"/>
    <m/>
    <d v="2019-12-13T00:00:00"/>
    <s v=""/>
    <s v="2020/02/28"/>
    <d v="2020-02-28T00:00:00"/>
    <n v="77"/>
    <x v="0"/>
    <n v="43"/>
    <n v="77"/>
    <n v="1"/>
    <n v="12839"/>
  </r>
  <r>
    <s v="https://www.snap.com/political-ads/asset/0695467fc3290598b5cb7492fa469ec14bb944ca9db3e6d1b727b9b515b51939?mediaType=mp4"/>
    <s v="USD"/>
    <n v="678"/>
    <n v="269246"/>
    <s v="2019/04/01 20:38:36Z"/>
    <s v="2019/04/05 17:37:27Z"/>
    <s v="Florida Democratic Party"/>
    <m/>
    <s v="Florida Democratic Party"/>
    <m/>
    <s v="20-21"/>
    <s v="united states"/>
    <m/>
    <m/>
    <s v="Provided by Advertiser"/>
    <m/>
    <d v="2019-04-01T00:00:00"/>
    <s v="2019/04/05"/>
    <s v="2019/04/05"/>
    <d v="2019-04-05T00:00:00"/>
    <n v="4"/>
    <x v="0"/>
    <n v="678"/>
    <n v="4"/>
    <n v="1"/>
    <n v="269246"/>
  </r>
  <r>
    <s v="https://www.snap.com/political-ads/asset/90dfe3af1ca5b92b25445726dd375dcdd50313198bd36f7a0aac4f7074f149b4?mediaType=mp4"/>
    <s v="GBP"/>
    <n v="16"/>
    <n v="8452"/>
    <s v="2019/11/25 00:52:1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0.64"/>
    <n v="1"/>
    <n v="1"/>
    <n v="8452"/>
  </r>
  <r>
    <s v="https://www.snap.com/political-ads/asset/ffd3ef1e08775c24662da57a6a35aecadf334061681c30a6497998be3102dccd?mediaType=mp4"/>
    <s v="EUR"/>
    <n v="321"/>
    <n v="200248"/>
    <s v="2019/01/26 23:00:00Z"/>
    <s v="2019/01/31 09:00:00Z"/>
    <s v="Venstres Ungdom"/>
    <m/>
    <s v="Venstres Ungdom"/>
    <m/>
    <s v="14-16"/>
    <s v="denmark"/>
    <m/>
    <m/>
    <s v="Provided by Advertiser"/>
    <s v="da"/>
    <d v="2019-01-26T00:00:00"/>
    <s v="2019/01/31"/>
    <s v="2019/01/31"/>
    <d v="2019-01-31T00:00:00"/>
    <n v="5"/>
    <x v="0"/>
    <n v="353.1"/>
    <n v="5"/>
    <n v="1"/>
    <n v="200248"/>
  </r>
  <r>
    <s v="https://www.snap.com/political-ads/asset/f4754c2b37166dce6422e649e9ce068cbb56a261d42d9f5d2001e7944c5e474a?mediaType=png"/>
    <s v="USD"/>
    <n v="58"/>
    <n v="19094"/>
    <s v="2019/08/23 22:43:16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58"/>
    <n v="8"/>
    <n v="0"/>
    <n v="19094"/>
  </r>
  <r>
    <s v="https://www.snap.com/political-ads/asset/a488b1ea3f8c6871260cdcf4cba733c9fe694fd8c28f8ecf920fc9d5491ec4c5?mediaType=mp4"/>
    <s v="USD"/>
    <n v="153"/>
    <n v="4542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53"/>
    <n v="162"/>
    <n v="1"/>
    <n v="45428"/>
  </r>
  <r>
    <s v="https://www.snap.com/political-ads/asset/b547d412914d8f3dec397870a51f1c8ee9763ed0d0bfaa4372abe52f7e0b8b2f?mediaType=mp4"/>
    <s v="USD"/>
    <n v="358"/>
    <n v="105536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358"/>
    <n v="30"/>
    <n v="1"/>
    <n v="105536"/>
  </r>
  <r>
    <s v="https://www.snap.com/political-ads/asset/d45234d1fcaa47e88525a87307a952fae4c300205b029a3fabb31f1e9669ce20?mediaType=mp4"/>
    <s v="USD"/>
    <n v="71"/>
    <n v="20435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71"/>
    <n v="162"/>
    <n v="1"/>
    <n v="20435"/>
  </r>
  <r>
    <s v="https://www.snap.com/political-ads/asset/77bd01f3deb09abd025311670b43b6be68223e086efa1981aa480e8a790df561?mediaType=png"/>
    <s v="USD"/>
    <n v="1"/>
    <n v="65"/>
    <s v="2019/11/17 08:00:01Z"/>
    <s v="2019/11/18 04:59:59Z"/>
    <s v="Mediavest Spark"/>
    <m/>
    <s v="Recreational Equipment, Inc."/>
    <m/>
    <s v="18+"/>
    <s v="united states"/>
    <m/>
    <m/>
    <s v="Provided by Advertiser"/>
    <m/>
    <d v="2019-11-17T00:00:00"/>
    <s v="2019/11/18"/>
    <s v="2019/11/18"/>
    <d v="2019-11-18T00:00:00"/>
    <n v="1"/>
    <x v="1"/>
    <n v="1"/>
    <n v="1"/>
    <n v="0"/>
    <n v="65"/>
  </r>
  <r>
    <s v="https://www.snap.com/political-ads/asset/f7e763a4321c566aa482d0ff77a775c61bde8f12b460770969971d315569025f?mediaType=png"/>
    <s v="USD"/>
    <n v="13"/>
    <n v="4591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3"/>
    <n v="177"/>
    <n v="0"/>
    <n v="4591"/>
  </r>
  <r>
    <s v="https://www.snap.com/political-ads/asset/c08dda194aa6b156f076bc618ae41cbfaa58a64ff43ad09fe1c32a21824beddd?mediaType=mp4"/>
    <s v="USD"/>
    <n v="118"/>
    <n v="52015"/>
    <s v="2019/08/20 07:01:00Z"/>
    <s v="2019/08/28 06:59:59Z"/>
    <s v="Assembly"/>
    <m/>
    <s v="truth"/>
    <m/>
    <s v="24-"/>
    <s v="united states"/>
    <m/>
    <m/>
    <m/>
    <m/>
    <d v="2019-08-20T00:00:00"/>
    <s v="2019/08/28"/>
    <s v="2019/08/28"/>
    <d v="2019-08-28T00:00:00"/>
    <n v="8"/>
    <x v="0"/>
    <n v="118"/>
    <n v="8"/>
    <n v="1"/>
    <n v="52015"/>
  </r>
  <r>
    <s v="https://www.snap.com/political-ads/asset/5146cc5b81048f01227f3be16e85cf70ad54a067eb9653b84d0f98ec653d5d8b?mediaType=mp4"/>
    <s v="USD"/>
    <n v="450"/>
    <n v="260326"/>
    <s v="2019/04/11 23:07:16Z"/>
    <s v="2019/04/30 23:07:16Z"/>
    <s v="AmÃ©lie Company"/>
    <m/>
    <s v="CDPHE"/>
    <m/>
    <s v="21-"/>
    <s v="united states"/>
    <s v="Colorado"/>
    <m/>
    <s v="Provided by Advertiser"/>
    <m/>
    <d v="2019-04-11T00:00:00"/>
    <s v="2019/04/30"/>
    <s v="2019/04/30"/>
    <d v="2019-04-30T00:00:00"/>
    <n v="19"/>
    <x v="0"/>
    <n v="450"/>
    <n v="19"/>
    <n v="1"/>
    <n v="260326"/>
  </r>
  <r>
    <s v="https://www.snap.com/political-ads/asset/4e8c873cf036b5b3ca403a9a6e27d3b137b3de04a42c652622a0ef4f0e44d696?mediaType=mp4"/>
    <s v="USD"/>
    <n v="21186"/>
    <n v="6041151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21186"/>
    <n v="191"/>
    <n v="1"/>
    <n v="6041151"/>
  </r>
  <r>
    <s v="https://www.snap.com/political-ads/asset/099853710d2664efc05b1ce7c19ce21f42446d17793bc4040772c3112bebe9af?mediaType=png"/>
    <s v="USD"/>
    <n v="55"/>
    <n v="7666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5"/>
    <n v="19"/>
    <n v="0"/>
    <n v="7666"/>
  </r>
  <r>
    <s v="https://www.snap.com/political-ads/asset/e1ecb42f82521e775b5250787aa96dee79bd08a4199cbac55841f3e8e9862d23?mediaType=mp4"/>
    <s v="GBP"/>
    <n v="2"/>
    <n v="1213"/>
    <s v="2019/11/25 00:19:4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.58"/>
    <n v="1"/>
    <n v="1"/>
    <n v="1213"/>
  </r>
  <r>
    <s v="https://www.snap.com/political-ads/asset/94dca145d1934c490d4f13800b5bee535d85e23daec35a2e85784af0018e676e?mediaType=mp4"/>
    <s v="GBP"/>
    <n v="6448"/>
    <n v="4124819"/>
    <s v="2019/02/12 13:52:52Z"/>
    <s v="2019/04/30 22:53:08Z"/>
    <s v="Manning Gottlieb OMD - OmniGOV"/>
    <m/>
    <s v="UK Home Office"/>
    <s v="MALE"/>
    <s v="18-24"/>
    <s v="united kingdom"/>
    <m/>
    <m/>
    <s v="Provided by Advertiser"/>
    <m/>
    <d v="2019-02-12T00:00:00"/>
    <s v="2019/04/30"/>
    <s v="2019/04/30"/>
    <d v="2019-04-30T00:00:00"/>
    <n v="77"/>
    <x v="0"/>
    <n v="8317.92"/>
    <n v="77"/>
    <n v="1"/>
    <n v="4124819"/>
  </r>
  <r>
    <s v="https://www.snap.com/political-ads/asset/a86a383adb631ac9d39e17f0f0cf5e9530739d30583abb712fcbb1106493e873?mediaType=png"/>
    <s v="USD"/>
    <n v="850"/>
    <n v="323455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850"/>
    <n v="27"/>
    <n v="0"/>
    <n v="323455"/>
  </r>
  <r>
    <s v="https://www.snap.com/political-ads/asset/c5f933c29d6b21cb0f103996e67b196f53a55bc8dda2644570bdd4e45a054b28?mediaType=mp4"/>
    <s v="USD"/>
    <n v="3407"/>
    <n v="307868"/>
    <s v="2019/08/24 14:00:00Z"/>
    <s v="2019/08/31 03:59:00Z"/>
    <s v="Assembly"/>
    <m/>
    <s v="truth"/>
    <m/>
    <s v="24-"/>
    <s v="united states"/>
    <m/>
    <m/>
    <m/>
    <m/>
    <d v="2019-08-24T00:00:00"/>
    <s v="2019/08/31"/>
    <s v="2019/08/31"/>
    <d v="2019-08-31T00:00:00"/>
    <n v="7"/>
    <x v="0"/>
    <n v="3407"/>
    <n v="7"/>
    <n v="1"/>
    <n v="307868"/>
  </r>
  <r>
    <s v="https://www.snap.com/political-ads/asset/0fb1a5bbd01e796612aa302cdfb34910fc09583a4f437fe526adfb13ff669a43?mediaType=png"/>
    <s v="EUR"/>
    <n v="80"/>
    <n v="35139"/>
    <s v="2019/05/23 05:00:00Z"/>
    <s v="2019/05/26 18:00:00Z"/>
    <s v="Alternativets Unge"/>
    <m/>
    <s v="Alternativets Unge"/>
    <m/>
    <s v="18-30"/>
    <s v="denmark"/>
    <m/>
    <m/>
    <s v="Provided by Advertiser"/>
    <s v="da"/>
    <d v="2019-05-23T00:00:00"/>
    <s v="2019/05/26"/>
    <s v="2019/05/26"/>
    <d v="2019-05-26T00:00:00"/>
    <n v="3"/>
    <x v="1"/>
    <n v="88"/>
    <n v="3"/>
    <n v="0"/>
    <n v="35139"/>
  </r>
  <r>
    <s v="https://www.snap.com/political-ads/asset/90455f9952918d2fe24d74024728478cca9e0382ef8d433398af6145f60838eb?mediaType=jpg"/>
    <s v="USD"/>
    <n v="2"/>
    <n v="245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2"/>
    <n v="2"/>
    <n v="23"/>
    <n v="0"/>
    <n v="245"/>
  </r>
  <r>
    <s v="https://www.snap.com/political-ads/asset/66e9fe76efeed3aff8e89a6928d5134f9c1929c0b75621b86cc9a56935b76318?mediaType=mp4"/>
    <s v="USD"/>
    <n v="12"/>
    <n v="2918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12"/>
    <n v="29"/>
    <n v="1"/>
    <n v="2918"/>
  </r>
  <r>
    <s v="https://www.snap.com/political-ads/asset/90dfe3af1ca5b92b25445726dd375dcdd50313198bd36f7a0aac4f7074f149b4?mediaType=mp4"/>
    <s v="GBP"/>
    <n v="11"/>
    <n v="7207"/>
    <s v="2019/11/25 00:53:02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4.190000000000001"/>
    <n v="1"/>
    <n v="1"/>
    <n v="7207"/>
  </r>
  <r>
    <s v="https://www.snap.com/political-ads/asset/104d0b538130b741c73d6efc7426f4856884782af1bb4593315b17b213796480?mediaType=png"/>
    <s v="EUR"/>
    <n v="91"/>
    <n v="66833"/>
    <s v="2019/05/02 13:11:05Z"/>
    <s v="2019/06/02 21:00:00Z"/>
    <s v="Jalt"/>
    <m/>
    <s v="Natuurmonumenten"/>
    <m/>
    <s v="30+"/>
    <s v="netherlands"/>
    <m/>
    <m/>
    <s v="Provided by Advertiser"/>
    <m/>
    <d v="2019-05-02T00:00:00"/>
    <s v="2019/06/02"/>
    <s v="2019/06/02"/>
    <d v="2019-06-02T00:00:00"/>
    <n v="31"/>
    <x v="1"/>
    <n v="100.10000000000001"/>
    <n v="31"/>
    <n v="0"/>
    <n v="66833"/>
  </r>
  <r>
    <s v="https://www.snap.com/political-ads/asset/e1ecb42f82521e775b5250787aa96dee79bd08a4199cbac55841f3e8e9862d23?mediaType=mp4"/>
    <s v="GBP"/>
    <n v="9"/>
    <n v="5176"/>
    <s v="2019/11/25 00:53:4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5176"/>
  </r>
  <r>
    <s v="https://www.snap.com/political-ads/asset/8502136a857fa8d737881b3f39eb361b6815053f3786ee374790e14edd281c71?mediaType=mp4"/>
    <s v="GBP"/>
    <n v="1065"/>
    <n v="154481"/>
    <s v="2019/12/11 00:01:00Z"/>
    <s v="2019/12/12 21:45:00Z"/>
    <s v="Vote For Your Future"/>
    <s v="General Election"/>
    <s v="Vote For Your Future"/>
    <m/>
    <s v="18-24"/>
    <s v="united kingdom"/>
    <m/>
    <m/>
    <s v="Provided by Advertiser"/>
    <m/>
    <d v="2019-12-11T00:00:00"/>
    <s v="2019/12/12"/>
    <s v="2019/12/12"/>
    <d v="2019-12-12T00:00:00"/>
    <n v="1"/>
    <x v="0"/>
    <n v="1373.8500000000001"/>
    <n v="1"/>
    <n v="1"/>
    <n v="154481"/>
  </r>
  <r>
    <s v="https://www.snap.com/political-ads/asset/670c99bbfd777619cb293e7dfac0009d313a1fe68b1c71165a4b0faff49d48f1?mediaType=mp4"/>
    <s v="GBP"/>
    <n v="9"/>
    <n v="7639"/>
    <s v="2019/07/06 23:06:26Z"/>
    <s v="2019/08/02 23:06:26Z"/>
    <s v="Arbeiderpartiet i Bergen"/>
    <m/>
    <s v="Vestland Arbeidarparti"/>
    <m/>
    <s v="17+"/>
    <s v="norway"/>
    <s v="Hordaland,Sogn Og Fjordane"/>
    <m/>
    <s v="Provided by Advertiser"/>
    <m/>
    <d v="2019-07-06T00:00:00"/>
    <s v="2019/08/02"/>
    <s v="2019/08/02"/>
    <d v="2019-08-02T00:00:00"/>
    <n v="27"/>
    <x v="0"/>
    <n v="11.61"/>
    <n v="27"/>
    <n v="1"/>
    <n v="7639"/>
  </r>
  <r>
    <s v="https://www.snap.com/political-ads/asset/58eb2aad2a282403e713810bd9d25573bc383f363db3ecc38321ab5f6fa0cf1c?mediaType=mp4"/>
    <s v="USD"/>
    <n v="275"/>
    <n v="88053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75"/>
    <n v="164"/>
    <n v="1"/>
    <n v="88053"/>
  </r>
  <r>
    <s v="https://www.snap.com/political-ads/asset/90dfe3af1ca5b92b25445726dd375dcdd50313198bd36f7a0aac4f7074f149b4?mediaType=mp4"/>
    <s v="GBP"/>
    <n v="9"/>
    <n v="4949"/>
    <s v="2019/11/25 12:24:4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949"/>
  </r>
  <r>
    <s v="https://www.snap.com/political-ads/asset/e0821a8ec1b82ee20aaa65ceea221cd6125b68002e172d996c0e72bc5ce61e24?mediaType=mp4"/>
    <s v="USD"/>
    <n v="46"/>
    <n v="1201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46"/>
    <n v="18"/>
    <n v="1"/>
    <n v="1201"/>
  </r>
  <r>
    <s v="https://www.snap.com/political-ads/asset/ae4148817e18beb3dc2cc44c223dd1e6cb5d4b465e8062f45df0821f6ba63824?mediaType=png"/>
    <s v="USD"/>
    <n v="66"/>
    <n v="3510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66"/>
    <n v="20"/>
    <n v="0"/>
    <n v="3510"/>
  </r>
  <r>
    <s v="https://www.snap.com/political-ads/asset/6d23a78021af4644d58bc6235104f030119f05fa532e0620a3a63a48d5d0296a?mediaType=mp4"/>
    <s v="CAD"/>
    <n v="32"/>
    <n v="12916"/>
    <s v="2019/05/29 01:09:48Z"/>
    <s v="2019/05/29 20:45:40Z"/>
    <s v="bÃªte fÃ©roce"/>
    <m/>
    <s v="Un trop grand prix"/>
    <s v="FEMALE"/>
    <s v="14-20"/>
    <s v="canada"/>
    <s v="Quebec"/>
    <s v="Beauty Mavens,Clubbers &amp; Party People,Fashion &amp; Style Gurus,Fitness Enthusiasts,High Schoolers,Social Drinkers,Women's Lifestyle"/>
    <s v="Provided by Advertiser"/>
    <s v="fr"/>
    <d v="2019-05-29T00:00:00"/>
    <s v="2019/05/29"/>
    <s v="2019/05/29"/>
    <d v="2019-05-29T00:00:00"/>
    <n v="0"/>
    <x v="0"/>
    <n v="23.68"/>
    <n v="1"/>
    <n v="1"/>
    <n v="12916"/>
  </r>
  <r>
    <s v="https://www.snap.com/political-ads/asset/06b9b02f5d823f6d84b57b3e5e1836a0eee77e4f4d584c655563f9a3879ce152?mediaType=mp4"/>
    <s v="USD"/>
    <n v="149"/>
    <n v="50980"/>
    <s v="2019/08/01 18:52:37Z"/>
    <s v="2019/09/24 03:59:59Z"/>
    <s v="ACRONYM"/>
    <m/>
    <s v="ACRONYM"/>
    <m/>
    <s v="18+"/>
    <s v="united states"/>
    <s v="Virginia"/>
    <m/>
    <m/>
    <m/>
    <d v="2019-08-01T00:00:00"/>
    <s v="2019/09/24"/>
    <s v="2019/09/24"/>
    <d v="2019-09-24T00:00:00"/>
    <n v="54"/>
    <x v="0"/>
    <n v="149"/>
    <n v="54"/>
    <n v="1"/>
    <n v="50980"/>
  </r>
  <r>
    <s v="https://www.snap.com/political-ads/asset/90dfe3af1ca5b92b25445726dd375dcdd50313198bd36f7a0aac4f7074f149b4?mediaType=mp4"/>
    <s v="GBP"/>
    <n v="22"/>
    <n v="11423"/>
    <s v="2019/11/25 00:06:0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8.380000000000003"/>
    <n v="1"/>
    <n v="1"/>
    <n v="11423"/>
  </r>
  <r>
    <s v="https://www.snap.com/political-ads/asset/84464761f74ae7b8e0501400e5b9357afba7c5c943d4e94c5368c95fff4604d4?mediaType=mp4"/>
    <s v="USD"/>
    <n v="110"/>
    <n v="35156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10"/>
    <n v="164"/>
    <n v="1"/>
    <n v="35156"/>
  </r>
  <r>
    <s v="https://www.snap.com/political-ads/asset/e1ecb42f82521e775b5250787aa96dee79bd08a4199cbac55841f3e8e9862d23?mediaType=mp4"/>
    <s v="GBP"/>
    <n v="11"/>
    <n v="6457"/>
    <s v="2019/11/25 00:50:0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4.190000000000001"/>
    <n v="1"/>
    <n v="1"/>
    <n v="6457"/>
  </r>
  <r>
    <s v="https://www.snap.com/political-ads/asset/b35f44a2980c0fa57629d5397d6bee791391981f9c3172ac71a108dd39547606?mediaType=mp4"/>
    <s v="USD"/>
    <n v="1058"/>
    <n v="564215"/>
    <s v="2019/10/28 22:51:02Z"/>
    <s v="2019/11/18 23:48:56Z"/>
    <s v="AmÃ©lie Company"/>
    <m/>
    <s v="CDPHE"/>
    <s v="FEMALE"/>
    <s v="15-24"/>
    <s v="united states"/>
    <s v="Colorado"/>
    <m/>
    <s v="Provided by Advertiser"/>
    <m/>
    <d v="2019-10-28T00:00:00"/>
    <s v="2019/11/18"/>
    <s v="2019/11/18"/>
    <d v="2019-11-18T00:00:00"/>
    <n v="21"/>
    <x v="0"/>
    <n v="1058"/>
    <n v="21"/>
    <n v="1"/>
    <n v="564215"/>
  </r>
  <r>
    <s v="https://www.snap.com/political-ads/asset/408012367dbba65bcd14aeb388273a7c3871ddb97fb8196b4fd051b656aae9a8?mediaType=png"/>
    <s v="USD"/>
    <n v="12"/>
    <n v="674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12"/>
    <n v="18"/>
    <n v="0"/>
    <n v="674"/>
  </r>
  <r>
    <s v="https://www.snap.com/political-ads/asset/56944b59d20626a5266af6a31dd4224f484c623e710e387e86b51d169b3b17c3?mediaType=jpg"/>
    <s v="USD"/>
    <n v="250"/>
    <n v="72668"/>
    <s v="2019/09/10 17:03:35Z"/>
    <s v="2019/09/16 18:14:25Z"/>
    <s v="In the Number "/>
    <m/>
    <s v="InTheNumber"/>
    <m/>
    <s v="21+"/>
    <s v="united states"/>
    <m/>
    <m/>
    <s v="Provided by Advertiser"/>
    <m/>
    <d v="2019-09-10T00:00:00"/>
    <s v="2019/09/16"/>
    <s v="2019/09/16"/>
    <d v="2019-09-16T00:00:00"/>
    <n v="6"/>
    <x v="2"/>
    <n v="250"/>
    <n v="6"/>
    <n v="0"/>
    <n v="72668"/>
  </r>
  <r>
    <s v="https://www.snap.com/political-ads/asset/74268f904d058c2bb19cfee530a2e7bc224ae86fa16923605c91207627c6e74e?mediaType=jpg"/>
    <s v="USD"/>
    <n v="2753"/>
    <n v="358099"/>
    <s v="2019/05/17 18:00:00Z"/>
    <s v="2019/06/06 03:59:00Z"/>
    <s v="Unilever US - 360i"/>
    <m/>
    <s v="Ben &amp; Jerry's"/>
    <m/>
    <s v="18+"/>
    <s v="united states"/>
    <m/>
    <s v="Advocates &amp; Activists"/>
    <s v="Provided by Advertiser"/>
    <m/>
    <d v="2019-05-17T00:00:00"/>
    <s v="2019/06/06"/>
    <s v="2019/06/06"/>
    <d v="2019-06-06T00:00:00"/>
    <n v="20"/>
    <x v="2"/>
    <n v="2753"/>
    <n v="20"/>
    <n v="0"/>
    <n v="358099"/>
  </r>
  <r>
    <s v="https://www.snap.com/political-ads/asset/fde1ba738102be2fb064e7f3c97c51a28cb36bc1737a57137e92496a527704b5?mediaType=mp4"/>
    <s v="USD"/>
    <n v="58"/>
    <n v="17775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8"/>
    <n v="162"/>
    <n v="1"/>
    <n v="17775"/>
  </r>
  <r>
    <s v="https://www.snap.com/political-ads/asset/bba2f74b54cc6ba7d203ceaeb1a891b5df1de03023ed9cc8ec183e1cfdbf80b2?mediaType=mp4"/>
    <s v="GBP"/>
    <n v="466"/>
    <n v="197268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601.14"/>
    <n v="3"/>
    <n v="1"/>
    <n v="197268"/>
  </r>
  <r>
    <s v="https://www.snap.com/political-ads/asset/2cd3e89ef402fc38c060c44ac829e04ab9f3b7781fea9c095469c8336978980d?mediaType=mp4"/>
    <s v="USD"/>
    <n v="16"/>
    <n v="6843"/>
    <s v="2019/12/02 09:15:45Z"/>
    <m/>
    <s v="liberteeshop.com"/>
    <m/>
    <s v="liberteeshop"/>
    <m/>
    <s v="16+"/>
    <s v="united states"/>
    <m/>
    <m/>
    <m/>
    <s v="en"/>
    <d v="2019-12-02T00:00:00"/>
    <s v=""/>
    <s v="2020/02/28"/>
    <d v="2020-02-28T00:00:00"/>
    <n v="88"/>
    <x v="0"/>
    <n v="16"/>
    <n v="88"/>
    <n v="1"/>
    <n v="6843"/>
  </r>
  <r>
    <s v="https://www.snap.com/political-ads/asset/b498c2b201d8e9625bedfca6562e12b3fc93263586995aa9d808335bedaea7df?mediaType=mp4"/>
    <s v="USD"/>
    <n v="359"/>
    <n v="117695"/>
    <s v="2019/11/26 19:38:12Z"/>
    <s v="2019/12/13 19:38:30Z"/>
    <s v="Elect Paul Akinjo to CA State Assembly Dist. 12"/>
    <m/>
    <s v="AKINJO 4 State Assembly Dist 12"/>
    <m/>
    <s v="17+"/>
    <s v="united states"/>
    <m/>
    <m/>
    <s v="Provided by Advertiser"/>
    <m/>
    <d v="2019-11-26T00:00:00"/>
    <s v="2019/12/13"/>
    <s v="2019/12/13"/>
    <d v="2019-12-13T00:00:00"/>
    <n v="17"/>
    <x v="0"/>
    <n v="359"/>
    <n v="17"/>
    <n v="1"/>
    <n v="117695"/>
  </r>
  <r>
    <s v="https://www.snap.com/political-ads/asset/7398a4a2bf8a306c1c765e37a4adb727f776d76685a7aea84a20798c534498c4?mediaType=png"/>
    <s v="USD"/>
    <n v="221"/>
    <n v="37466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21"/>
    <n v="19"/>
    <n v="0"/>
    <n v="37466"/>
  </r>
  <r>
    <s v="https://www.snap.com/political-ads/asset/509de48fe27bc8dfb017a13a7828f5cc8bfad4c33c1bac1ba4f99cc4ca62771d?mediaType=mp4;https://www.snap.com/political-ads/asset/cf82b8b6a0d333f15472ddb66315d89749f31e3d01dbcbfe3bf062a4d0feab17?mediaType=mp4;https://www.snap.com/political-ads/asset/b06d27234c0200b58f18e99ee740792be0d059a18c6f038a8990a7714ed7dd2d?mediaType=mp4;https://www.snap.com/political-ads/asset/e35ea7cd0441b512346b25ea3464842f0f7cc26658a8a5b1d017ce75519f0e7c?mediaType=mp4"/>
    <s v="USD"/>
    <n v="94"/>
    <n v="147860"/>
    <s v="2019/12/07 18:57:50Z"/>
    <s v="2019/12/15 18:57:50Z"/>
    <s v="Huddled Masses"/>
    <m/>
    <s v="Rise Above Colorado"/>
    <m/>
    <s v="17-"/>
    <s v="united states"/>
    <s v="Colorado"/>
    <m/>
    <s v="Provided by Advertiser"/>
    <s v="en"/>
    <d v="2019-12-07T00:00:00"/>
    <s v="2019/12/15"/>
    <s v="2019/12/15"/>
    <d v="2019-12-15T00:00:00"/>
    <n v="8"/>
    <x v="0"/>
    <n v="94"/>
    <n v="8"/>
    <n v="1"/>
    <n v="147860"/>
  </r>
  <r>
    <s v="https://www.snap.com/political-ads/asset/b52b460077aa59d50fb21f31591ae9b5fc2b3f5ac2e9ff57bb66711235e40d32?mediaType=png"/>
    <s v="USD"/>
    <n v="427"/>
    <n v="13924"/>
    <s v="2019/05/07 21:59:59Z"/>
    <s v="2019/05/08 15:59:59Z"/>
    <s v="Ad Dynamo"/>
    <m/>
    <s v="IEC South Africa"/>
    <m/>
    <s v="18+"/>
    <s v="south africa"/>
    <m/>
    <m/>
    <s v="Provided by Advertiser"/>
    <m/>
    <d v="2019-05-07T00:00:00"/>
    <s v="2019/05/08"/>
    <s v="2019/05/08"/>
    <d v="2019-05-08T00:00:00"/>
    <n v="1"/>
    <x v="1"/>
    <n v="427"/>
    <n v="1"/>
    <n v="0"/>
    <n v="13924"/>
  </r>
  <r>
    <s v="https://www.snap.com/political-ads/asset/64bab9624ce248525bbb225f58eb04191b812910e3799c25c88722197f206fd5?mediaType=png"/>
    <s v="USD"/>
    <n v="3"/>
    <n v="993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"/>
    <n v="177"/>
    <n v="0"/>
    <n v="993"/>
  </r>
  <r>
    <s v="https://www.snap.com/political-ads/asset/9ea26d67e3cb640479aea1eb1aca8a947b896cff0c56f399cf190be0aaa52f77?mediaType=mp4"/>
    <s v="USD"/>
    <n v="92"/>
    <n v="8298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92"/>
    <n v="162"/>
    <n v="1"/>
    <n v="8298"/>
  </r>
  <r>
    <s v="https://www.snap.com/political-ads/asset/43cc0e06d4939c7bc7a346c97fac052f8d6b60da567b3373e75c1235bcbbe48d?mediaType=jpg"/>
    <s v="USD"/>
    <n v="4484"/>
    <n v="1381635"/>
    <s v="2019/09/03 16:27:06Z"/>
    <s v="2019/09/30 21:50:14Z"/>
    <s v="MBuy"/>
    <m/>
    <s v="McCain Institute"/>
    <m/>
    <s v="18-34"/>
    <s v="united states"/>
    <m/>
    <s v="Advocates &amp; Activists,Business News Watchers,Political News Watchers,TV Network Viewers (ABC),TV Network Viewers (BBC America),TV Network Viewers (CBS),TV Network Viewers (CNN),TV Network Viewers (FOX News Channel),TV Network Viewers (MSNBC),TV Network Viewers (NBC),ZZ_Deprecated_1"/>
    <s v="Provided by Advertiser"/>
    <s v="en"/>
    <d v="2019-09-03T00:00:00"/>
    <s v="2019/09/30"/>
    <s v="2019/09/30"/>
    <d v="2019-09-30T00:00:00"/>
    <n v="27"/>
    <x v="2"/>
    <n v="4484"/>
    <n v="27"/>
    <n v="0"/>
    <n v="1381635"/>
  </r>
  <r>
    <s v="https://www.snap.com/political-ads/asset/7fc842dc47aec3da02bf6dc0a1b61c0353d6ea15f0ad32818fe6ec6be3b8dcdb?mediaType=jpg"/>
    <s v="USD"/>
    <n v="14"/>
    <n v="768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2"/>
    <n v="14"/>
    <n v="20"/>
    <n v="0"/>
    <n v="768"/>
  </r>
  <r>
    <s v="https://www.snap.com/political-ads/asset/5762a864c3591106412f9f82ced0ec653c111c8e02a2b5b05e6bc1a091af6228?mediaType=mp4"/>
    <s v="USD"/>
    <n v="89"/>
    <n v="32141"/>
    <s v="2019/11/05 18:21:19Z"/>
    <s v="2019/11/30 18:21:22Z"/>
    <s v="Pete for America"/>
    <m/>
    <s v="Pete for America"/>
    <m/>
    <s v="17+"/>
    <s v="united states"/>
    <s v="Iowa"/>
    <m/>
    <m/>
    <m/>
    <d v="2019-11-05T00:00:00"/>
    <s v="2019/11/30"/>
    <s v="2019/11/30"/>
    <d v="2019-11-30T00:00:00"/>
    <n v="25"/>
    <x v="0"/>
    <n v="89"/>
    <n v="25"/>
    <n v="1"/>
    <n v="32141"/>
  </r>
  <r>
    <s v="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"/>
    <s v="CAD"/>
    <n v="23"/>
    <n v="30558"/>
    <s v="2019/06/10 21:20:46Z"/>
    <s v="2019/08/08 06:59:59Z"/>
    <s v="The Aber Group"/>
    <m/>
    <s v="Plan International Canada"/>
    <s v="MALE"/>
    <s v="21+"/>
    <s v="canada"/>
    <m/>
    <s v="Advocates &amp; Activists,Arts &amp; Culture Mavens,Running Enthusiasts,Green Living Enthusiasts,Investors &amp; Entrepreneurs,News Watchers,Outdoor &amp; Nature Enthusiasts,Parents &amp; Family-Focused,Philanthropists,Sports Fans"/>
    <m/>
    <s v="en"/>
    <d v="2019-06-10T00:00:00"/>
    <s v="2019/08/08"/>
    <s v="2019/08/08"/>
    <d v="2019-08-08T00:00:00"/>
    <n v="59"/>
    <x v="0"/>
    <n v="17.02"/>
    <n v="59"/>
    <n v="1"/>
    <n v="30558"/>
  </r>
  <r>
    <s v="https://www.snap.com/political-ads/asset/0ed7bd11efa081063741be6df133023be7a3889cfb11fa9cfb0f7a6f37a9a7c1?mediaType=mp4"/>
    <s v="GBP"/>
    <n v="25"/>
    <n v="15569"/>
    <s v="2019/11/20 17:00:00Z"/>
    <s v="2019/11/26 22:00:00Z"/>
    <s v="Luton Council"/>
    <m/>
    <s v="Luton Council"/>
    <m/>
    <s v="17-30"/>
    <s v="united kingdom"/>
    <s v="Luton"/>
    <m/>
    <s v="Provided by Advertiser"/>
    <m/>
    <d v="2019-11-20T00:00:00"/>
    <s v="2019/11/26"/>
    <s v="2019/11/26"/>
    <d v="2019-11-26T00:00:00"/>
    <n v="6"/>
    <x v="0"/>
    <n v="32.25"/>
    <n v="6"/>
    <n v="1"/>
    <n v="15569"/>
  </r>
  <r>
    <s v="https://www.snap.com/political-ads/asset/6d820de2ca7dad2374dda0d774f37eb01f764d71b26ecb1a614d48878583c67a?mediaType=mp4;https://www.snap.com/political-ads/asset/1561a8d21afecccb93aa46129ee340893656c196a82090ad712169dd75c2eb59?mediaType=mp4;https://www.snap.com/political-ads/asset/e3f46c39101e56a5eb94cf7eff6dc23e73a37a1f5d38366dd1801d98b6d3e4f9?mediaType=mp4;https://www.snap.com/political-ads/asset/d8581e9f790b0bde6b6f05c57f26217edbee731dff42417dc6eaa4780b4f083d?mediaType=mp4;https://www.snap.com/political-ads/asset/c820eb2c9cd42f7126903e70a791fcda1cee309125795edcd6dc7831d4fb8566?mediaType=mp4"/>
    <s v="USD"/>
    <n v="99361"/>
    <n v="84687140"/>
    <s v="2019/10/23 13:00:00Z"/>
    <s v="2019/11/16 07:59:59Z"/>
    <s v="Mediavest Spark"/>
    <m/>
    <s v="Recreational Equipment, Inc."/>
    <m/>
    <s v="18+"/>
    <s v="united states"/>
    <m/>
    <s v="Adventure Seekers,Hipsters &amp; Trendsetters,Concert &amp; Festival Goers,Parents &amp; Family-Focused,Wellness &amp; Healthy Lifestyle,Travelers"/>
    <m/>
    <m/>
    <d v="2019-10-23T00:00:00"/>
    <s v="2019/11/16"/>
    <s v="2019/11/16"/>
    <d v="2019-11-16T00:00:00"/>
    <n v="24"/>
    <x v="0"/>
    <n v="99361"/>
    <n v="24"/>
    <n v="1"/>
    <n v="84687140"/>
  </r>
  <r>
    <s v="https://www.snap.com/political-ads/asset/4093d2cdf66baa2ed32beff39bbf5da36395acada5306dd14030bf05358fdbf4?mediaType=png"/>
    <s v="USD"/>
    <n v="44"/>
    <n v="14913"/>
    <s v="2019/08/23 22:40:54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44"/>
    <n v="8"/>
    <n v="0"/>
    <n v="14913"/>
  </r>
  <r>
    <s v="https://www.snap.com/political-ads/asset/335f406297e2743dd3e1b6e23df6f3822f7eb8ce7c57d94833a4a6feab43507c?mediaType=mp4"/>
    <s v="EUR"/>
    <n v="311"/>
    <n v="43988"/>
    <s v="2019/09/03 15:06:18Z"/>
    <s v="2019/09/08 21:04:13Z"/>
    <s v="Fremskrittspartiet"/>
    <m/>
    <s v="Fremskrittspartiet"/>
    <m/>
    <s v="18+"/>
    <s v="norway"/>
    <m/>
    <m/>
    <s v="Provided by Advertiser"/>
    <s v="nb"/>
    <d v="2019-09-03T00:00:00"/>
    <s v="2019/09/08"/>
    <s v="2019/09/08"/>
    <d v="2019-09-08T00:00:00"/>
    <n v="5"/>
    <x v="0"/>
    <n v="342.1"/>
    <n v="5"/>
    <n v="1"/>
    <n v="43988"/>
  </r>
  <r>
    <s v="https://www.snap.com/political-ads/asset/e1ddf95d93b92932f0fc9d6ced1b938d1b0c8b36a850dd60307c74b770285553?mediaType=mp4"/>
    <s v="GBP"/>
    <n v="210"/>
    <n v="135324"/>
    <s v="2019/08/16 21:32:4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270.90000000000003"/>
    <n v="24"/>
    <n v="1"/>
    <n v="135324"/>
  </r>
  <r>
    <s v="https://www.snap.com/political-ads/asset/77bd01f3deb09abd025311670b43b6be68223e086efa1981aa480e8a790df561?mediaType=png"/>
    <s v="USD"/>
    <n v="49"/>
    <n v="510"/>
    <s v="2019/11/23 08:00:01Z"/>
    <s v="2019/11/24 04:59:59Z"/>
    <s v="Mediavest Spark"/>
    <m/>
    <s v="Recreational Equipment, Inc."/>
    <m/>
    <s v="18+"/>
    <s v="united states"/>
    <m/>
    <m/>
    <s v="Provided by Advertiser"/>
    <m/>
    <d v="2019-11-23T00:00:00"/>
    <s v="2019/11/24"/>
    <s v="2019/11/24"/>
    <d v="2019-11-24T00:00:00"/>
    <n v="1"/>
    <x v="1"/>
    <n v="49"/>
    <n v="1"/>
    <n v="0"/>
    <n v="510"/>
  </r>
  <r>
    <s v="https://www.snap.com/political-ads/asset/700e94a7e386d9127e4fa09a7246ee6974fed4c61e71d198c8c0e72fdcc79066?mediaType=jpg"/>
    <s v="CAD"/>
    <n v="184"/>
    <n v="52635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2"/>
    <n v="136.16"/>
    <n v="18"/>
    <n v="0"/>
    <n v="52635"/>
  </r>
  <r>
    <s v="https://www.snap.com/political-ads/asset/66e9fe76efeed3aff8e89a6928d5134f9c1929c0b75621b86cc9a56935b76318?mediaType=mp4"/>
    <s v="USD"/>
    <n v="31"/>
    <n v="10194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31"/>
    <n v="29"/>
    <n v="1"/>
    <n v="10194"/>
  </r>
  <r>
    <s v="https://www.snap.com/political-ads/asset/5f95ad6ec84a9312be13ce48743307a4b7976694968690938ed9337872a3efa4?mediaType=mp4"/>
    <s v="USD"/>
    <n v="17"/>
    <n v="5160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17"/>
    <n v="23"/>
    <n v="1"/>
    <n v="5160"/>
  </r>
  <r>
    <s v="https://www.snap.com/political-ads/asset/e1ecb42f82521e775b5250787aa96dee79bd08a4199cbac55841f3e8e9862d23?mediaType=mp4"/>
    <s v="GBP"/>
    <n v="4"/>
    <n v="2439"/>
    <s v="2019/11/26 12:07:2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5.16"/>
    <n v="1"/>
    <n v="1"/>
    <n v="2439"/>
  </r>
  <r>
    <s v="https://www.snap.com/political-ads/asset/83bd8d59fdf4f700795293b4462eaad741352f379d67948b8c7a107123ad1ce6?mediaType=mp4"/>
    <s v="EUR"/>
    <n v="574"/>
    <n v="127677"/>
    <s v="2019/11/15 13:10:06Z"/>
    <s v="2019/12/24 22:59:59Z"/>
    <s v="All Rise Media AB"/>
    <s v="Cancerfonden - The Swedish Cancer Society"/>
    <s v="Cancerfonden"/>
    <s v="FEMALE"/>
    <s v="35+"/>
    <s v="sweden"/>
    <m/>
    <m/>
    <s v="Provided by Advertiser"/>
    <m/>
    <d v="2019-11-15T00:00:00"/>
    <s v="2019/12/24"/>
    <s v="2019/12/24"/>
    <d v="2019-12-24T00:00:00"/>
    <n v="39"/>
    <x v="0"/>
    <n v="631.40000000000009"/>
    <n v="39"/>
    <n v="1"/>
    <n v="127677"/>
  </r>
  <r>
    <s v="https://www.snap.com/political-ads/asset/07575532dc6eb46b2930f7ec3b7866460080546bf6a122a5c4e0f511b146d315?mediaType=mp4"/>
    <s v="USD"/>
    <n v="5"/>
    <n v="1705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5"/>
    <n v="29"/>
    <n v="1"/>
    <n v="1705"/>
  </r>
  <r>
    <s v="https://www.snap.com/political-ads/asset/489a0065de762d7944935d2108b8bec7f7d2d65306961e2b8c5b9c4bfa3792cb?mediaType=mp4"/>
    <s v="GBP"/>
    <n v="748"/>
    <n v="621407"/>
    <s v="2019/03/18 16:30:16Z"/>
    <s v="2019/04/14 22:00:05Z"/>
    <s v="Amnesty International UK"/>
    <m/>
    <s v="Amnesty International UK"/>
    <m/>
    <s v="18+"/>
    <s v="united kingdom"/>
    <m/>
    <s v="Advocates &amp; Activists,Philanthropists"/>
    <s v="Provided by Advertiser"/>
    <m/>
    <d v="2019-03-18T00:00:00"/>
    <s v="2019/04/14"/>
    <s v="2019/04/14"/>
    <d v="2019-04-14T00:00:00"/>
    <n v="27"/>
    <x v="0"/>
    <n v="964.92000000000007"/>
    <n v="27"/>
    <n v="1"/>
    <n v="621407"/>
  </r>
  <r>
    <s v="https://www.snap.com/political-ads/asset/a68d99fdfb2d04ba571f7d498369ab16f334e194ae84bb880a672df9bdf79dc3?mediaType=jpg"/>
    <s v="USD"/>
    <n v="5962"/>
    <n v="1801155"/>
    <s v="2019/06/04 20:49:59Z"/>
    <m/>
    <s v="ArcaMax Publishing, Inc"/>
    <m/>
    <s v="ArcaMax Publishing Inc"/>
    <m/>
    <s v="35++"/>
    <s v="united states"/>
    <m/>
    <m/>
    <s v="Provided by Advertiser"/>
    <s v="en"/>
    <d v="2019-06-04T00:00:00"/>
    <s v=""/>
    <s v="2020/02/28"/>
    <d v="2020-02-28T00:00:00"/>
    <n v="269"/>
    <x v="2"/>
    <n v="5962"/>
    <n v="269"/>
    <n v="0"/>
    <n v="1801155"/>
  </r>
  <r>
    <s v="https://www.snap.com/political-ads/asset/1a912a511d151a574caf78071d5682f4fb573f68e12fb9a4d53fbaa885aa3191?mediaType=mp4"/>
    <s v="USD"/>
    <n v="68"/>
    <n v="43071"/>
    <s v="2019/01/19 21:33:54Z"/>
    <s v="2019/02/08 21:31:15Z"/>
    <s v="Blueprint Interactive"/>
    <m/>
    <s v="National Education Association"/>
    <m/>
    <s v="15-34"/>
    <s v="united states"/>
    <m/>
    <m/>
    <s v="Provided by Advertiser"/>
    <m/>
    <d v="2019-01-19T00:00:00"/>
    <s v="2019/02/08"/>
    <s v="2019/02/08"/>
    <d v="2019-02-08T00:00:00"/>
    <n v="20"/>
    <x v="0"/>
    <n v="68"/>
    <n v="20"/>
    <n v="1"/>
    <n v="43071"/>
  </r>
  <r>
    <s v="https://www.snap.com/political-ads/asset/01e4c466af7347b7840002350fd6836139b5df84d112c05560918c11b79e74a2?mediaType=jpg"/>
    <s v="USD"/>
    <n v="22"/>
    <n v="1192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2"/>
    <n v="22"/>
    <n v="18"/>
    <n v="0"/>
    <n v="1192"/>
  </r>
  <r>
    <s v="https://www.snap.com/political-ads/asset/2af86e4d01df943f25f87674c32c8b6e4860ec745ab8e5fdba3dbe38138dd1ec?mediaType=mp4"/>
    <s v="USD"/>
    <n v="66"/>
    <n v="12970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66"/>
    <n v="164"/>
    <n v="1"/>
    <n v="129704"/>
  </r>
  <r>
    <s v="https://www.snap.com/political-ads/asset/0caf29e579fab194ad1c066b3608517b94f23bd753a20eee4d7c115231b80137?mediaType=mp4"/>
    <s v="CAD"/>
    <n v="13146"/>
    <n v="3968391"/>
    <s v="2019/10/25 23:39:31Z"/>
    <s v="2019/11/23 04:59:59Z"/>
    <s v="Cossette Media Inc"/>
    <m/>
    <s v="Government of Canada"/>
    <m/>
    <s v="18-"/>
    <s v="canada"/>
    <m/>
    <m/>
    <s v="Provided by Advertiser"/>
    <s v="en"/>
    <d v="2019-10-25T00:00:00"/>
    <s v="2019/11/23"/>
    <s v="2019/11/23"/>
    <d v="2019-11-23T00:00:00"/>
    <n v="29"/>
    <x v="0"/>
    <n v="9728.0399999999991"/>
    <n v="29"/>
    <n v="1"/>
    <n v="3968391"/>
  </r>
  <r>
    <s v="https://www.snap.com/political-ads/asset/07f6cf42cd05c69b679ecfa05079dc5b61bf3b81a432f182272014517108e22d?mediaType=jpg"/>
    <s v="USD"/>
    <n v="400"/>
    <n v="124691"/>
    <s v="2019/05/02 14:52:01Z"/>
    <s v="2019/05/07 01:00:00Z"/>
    <s v="BCom Solutions"/>
    <m/>
    <s v="Planned Parenthood Voters of NE"/>
    <m/>
    <s v="18+"/>
    <s v="united states"/>
    <m/>
    <m/>
    <s v="Provided by Advertiser"/>
    <m/>
    <d v="2019-05-02T00:00:00"/>
    <s v="2019/05/07"/>
    <s v="2019/05/07"/>
    <d v="2019-05-07T00:00:00"/>
    <n v="5"/>
    <x v="2"/>
    <n v="400"/>
    <n v="5"/>
    <n v="0"/>
    <n v="124691"/>
  </r>
  <r>
    <s v="https://www.snap.com/political-ads/asset/3ccca95e934a0769299335da47a5a7bb5486f5206b05f45827ef9973d8e892b8?mediaType=mp4"/>
    <s v="USD"/>
    <n v="1667"/>
    <n v="921045"/>
    <s v="2019/03/14 11:48:54Z"/>
    <s v="2019/03/30 20:59:59Z"/>
    <s v="Goodroll Dijital Video Reklam Pazarlama Tic. A.Åž."/>
    <m/>
    <s v="Ak Parti"/>
    <m/>
    <m/>
    <s v="turkey"/>
    <s v="Izmir"/>
    <m/>
    <s v="Provided by Advertiser"/>
    <m/>
    <d v="2019-03-14T00:00:00"/>
    <s v="2019/03/30"/>
    <s v="2019/03/30"/>
    <d v="2019-03-30T00:00:00"/>
    <n v="16"/>
    <x v="0"/>
    <n v="1667"/>
    <n v="16"/>
    <n v="1"/>
    <n v="921045"/>
  </r>
  <r>
    <s v="https://www.snap.com/political-ads/asset/32c63c1105bacb4f4480d471e836d0f19619714eae6de7523b8129f6ad343a6e?mediaType=mp4"/>
    <s v="GBP"/>
    <n v="1026"/>
    <n v="475439"/>
    <s v="2019/11/20 19:20:00Z"/>
    <s v="2019/11/26 23:15:44Z"/>
    <s v="If Not Now Digital Ltd"/>
    <s v="Register to Vote "/>
    <s v="If Not Now Digital Ltd"/>
    <m/>
    <s v="18-30"/>
    <s v="united kingdom"/>
    <m/>
    <m/>
    <s v="Provided by Advertiser"/>
    <m/>
    <d v="2019-11-20T00:00:00"/>
    <s v="2019/11/26"/>
    <s v="2019/11/26"/>
    <d v="2019-11-26T00:00:00"/>
    <n v="6"/>
    <x v="0"/>
    <n v="1323.54"/>
    <n v="6"/>
    <n v="1"/>
    <n v="475439"/>
  </r>
  <r>
    <s v="https://www.snap.com/political-ads/asset/340e42736912dfe9b9ff61feff54e171313012083a15f9fbe81b2d8de906079a?mediaType=mp4"/>
    <s v="CAD"/>
    <n v="234"/>
    <n v="124072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173.16"/>
    <n v="93"/>
    <n v="1"/>
    <n v="124072"/>
  </r>
  <r>
    <s v="https://www.snap.com/political-ads/asset/bdeb27d80703149ea463dbc20b56a6dc5409f4d3ed9389cda1b0d1f7884507f4?mediaType=mp4"/>
    <s v="CAD"/>
    <n v="586"/>
    <n v="181165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433.64"/>
    <n v="66"/>
    <n v="1"/>
    <n v="181165"/>
  </r>
  <r>
    <s v="https://www.snap.com/political-ads/asset/3e809397fe30b81b210f636228577accc1de452eee3a45d0f554911a66ad29e2?mediaType=png"/>
    <s v="USD"/>
    <n v="3947"/>
    <n v="2282705"/>
    <s v="2019/01/14 05:00:00Z"/>
    <s v="2019/01/25 04:59:59Z"/>
    <s v="Chong and Koster"/>
    <m/>
    <s v="Youth Testify"/>
    <m/>
    <s v="17-24"/>
    <s v="united states"/>
    <m/>
    <s v="Advocates &amp; Activists,Collegiates,Concert &amp; Festival Goers,Energy Drink Consumers,Gamers,High Schoolers,Sneakerheads,Teen &amp; Young Adult Genre Fans,Urban &amp; Hip-Hop Music Fans,TV Network Viewers (BET),TV Viewers (Reality TV)"/>
    <s v="Provided by Advertiser"/>
    <s v="en"/>
    <d v="2019-01-14T00:00:00"/>
    <s v="2019/01/25"/>
    <s v="2019/01/25"/>
    <d v="2019-01-25T00:00:00"/>
    <n v="11"/>
    <x v="1"/>
    <n v="3947"/>
    <n v="11"/>
    <n v="0"/>
    <n v="2282705"/>
  </r>
  <r>
    <s v="https://www.snap.com/political-ads/asset/ce823844f8d36aca1d52c9b7e681a71bdd014afd6b8b388a54a32969b2a8e51c?mediaType=jpg"/>
    <s v="GBP"/>
    <n v="208"/>
    <n v="172523"/>
    <s v="2019/11/25 11:18:27Z"/>
    <m/>
    <s v="Independent News and Media Limited"/>
    <m/>
    <s v="Independent News and Media Ltd"/>
    <m/>
    <m/>
    <s v="united kingdom"/>
    <m/>
    <s v="Political News Watchers"/>
    <s v="Provided by Advertiser"/>
    <m/>
    <d v="2019-11-25T00:00:00"/>
    <s v=""/>
    <s v="2020/02/28"/>
    <d v="2020-02-28T00:00:00"/>
    <n v="95"/>
    <x v="2"/>
    <n v="268.32"/>
    <n v="95"/>
    <n v="0"/>
    <n v="172523"/>
  </r>
  <r>
    <s v="https://www.snap.com/political-ads/asset/099853710d2664efc05b1ce7c19ce21f42446d17793bc4040772c3112bebe9af?mediaType=png"/>
    <s v="USD"/>
    <n v="18"/>
    <n v="1009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18"/>
    <n v="18"/>
    <n v="0"/>
    <n v="1009"/>
  </r>
  <r>
    <s v="https://www.snap.com/political-ads/asset/5db0b81ec038199fb69ddd0e1b31b4fe07e114c0dfb00a1cfb6d649a0a89b19b?mediaType=mp4"/>
    <s v="GBP"/>
    <n v="170"/>
    <n v="70454"/>
    <s v="2019/11/28 15:15:00Z"/>
    <s v="2019/12/12 21:00:00Z"/>
    <s v="Liberal Democrats"/>
    <s v="Liberal Democrats"/>
    <s v="Liberal Democrats"/>
    <m/>
    <s v="18-35"/>
    <s v="united kingdom"/>
    <m/>
    <s v="Political News Watchers"/>
    <s v="Provided by Advertiser"/>
    <m/>
    <d v="2019-11-28T00:00:00"/>
    <s v="2019/12/12"/>
    <s v="2019/12/12"/>
    <d v="2019-12-12T00:00:00"/>
    <n v="14"/>
    <x v="0"/>
    <n v="219.3"/>
    <n v="14"/>
    <n v="1"/>
    <n v="70454"/>
  </r>
  <r>
    <s v="https://www.snap.com/political-ads/asset/57acfa87ea333ee1658ceaef8b224a82c17c199e3d44117d7cf383ef318ad6f1?mediaType=mp4"/>
    <s v="GBP"/>
    <n v="4384"/>
    <n v="3245780"/>
    <s v="2019/05/17 19:11:41Z"/>
    <s v="2019/05/23 15:58:14Z"/>
    <s v="Avaaz Campaigns UK"/>
    <m/>
    <s v="Avaaz Campaigns UK"/>
    <m/>
    <s v="18+"/>
    <s v="united kingdom"/>
    <m/>
    <m/>
    <s v="Provided by Advertiser"/>
    <m/>
    <d v="2019-05-17T00:00:00"/>
    <s v="2019/05/23"/>
    <s v="2019/05/23"/>
    <d v="2019-05-23T00:00:00"/>
    <n v="6"/>
    <x v="0"/>
    <n v="5655.3600000000006"/>
    <n v="6"/>
    <n v="1"/>
    <n v="3245780"/>
  </r>
  <r>
    <s v="https://www.snap.com/political-ads/asset/1b840e62abfad5f938e7f2fa3a6c9a7b04d315396c7d7f0cb2e5a60c44660cec?mediaType=mp4"/>
    <s v="USD"/>
    <n v="208"/>
    <n v="67233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08"/>
    <n v="164"/>
    <n v="1"/>
    <n v="67233"/>
  </r>
  <r>
    <s v="https://www.snap.com/political-ads/asset/8552c9eee9084cb9b290aba6dbad2dcd15420f07161fc39e15d722bd0d35d9cd?mediaType=mp4"/>
    <s v="GBP"/>
    <n v="30"/>
    <n v="13992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38.700000000000003"/>
    <n v="26"/>
    <n v="1"/>
    <n v="13992"/>
  </r>
  <r>
    <s v="https://www.snap.com/political-ads/asset/33beafcf666829b48bab4ad9c9bf9c16f2cca63e042828d0b8c0b874855f6dca?mediaType=jpg"/>
    <s v="USD"/>
    <n v="752"/>
    <n v="197253"/>
    <s v="2019/05/16 14:27:08Z"/>
    <m/>
    <s v="ArcaMax Publishing, Inc"/>
    <m/>
    <s v="ArcaMax Publishing Inc"/>
    <m/>
    <s v="35++"/>
    <s v="united states"/>
    <m/>
    <s v="News Watchers"/>
    <s v="Provided by Advertiser"/>
    <s v="en"/>
    <d v="2019-05-16T00:00:00"/>
    <s v=""/>
    <s v="2020/02/28"/>
    <d v="2020-02-28T00:00:00"/>
    <n v="288"/>
    <x v="2"/>
    <n v="752"/>
    <n v="288"/>
    <n v="0"/>
    <n v="197253"/>
  </r>
  <r>
    <s v="https://www.snap.com/political-ads/asset/d11ffc0b09dff7314f43579a4d8cacd096e00ff18ee46071f163771057a5f3c4?mediaType=mp4"/>
    <s v="GBP"/>
    <n v="265"/>
    <n v="79074"/>
    <s v="2019/11/28 15:14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341.85"/>
    <n v="14"/>
    <n v="1"/>
    <n v="79074"/>
  </r>
  <r>
    <s v="https://www.snap.com/political-ads/asset/7b1eb5d57f979cf9615144b1de1a6b12516358b94b96264917ff47b459f3dd9c?mediaType=mp4;https://www.snap.com/political-ads/asset/c81b6c9e79f28ca41d3af08f255651131c348b61bb3efb2f969ef9f840129253?mediaType=mp4;https://www.snap.com/political-ads/asset/9d96ce53b4f86abe8321850714f27ba86eb87d1479185d48e057201f95d20609?mediaType=mp4"/>
    <s v="USD"/>
    <n v="1153"/>
    <n v="1589551"/>
    <s v="2019/04/30 08:12:09Z"/>
    <s v="2019/05/10 07:00:00Z"/>
    <s v="Smile Internet Technologies Private Limited"/>
    <m/>
    <s v="Bhartiya Janta Party"/>
    <m/>
    <s v="18-23"/>
    <s v="india"/>
    <s v="Delhi,Chandigarh,Haryana"/>
    <m/>
    <s v="Provided by Advertiser"/>
    <m/>
    <d v="2019-04-30T00:00:00"/>
    <s v="2019/05/10"/>
    <s v="2019/05/10"/>
    <d v="2019-05-10T00:00:00"/>
    <n v="10"/>
    <x v="0"/>
    <n v="1153"/>
    <n v="10"/>
    <n v="1"/>
    <n v="1589551"/>
  </r>
  <r>
    <s v="https://www.snap.com/political-ads/asset/b5b28a3c8b020ef034747f95b3670c0c1c654584cef6658563f2f6975d9d97dd?mediaType=mp4"/>
    <s v="EUR"/>
    <n v="254"/>
    <n v="98326"/>
    <s v="2019/08/16 15:22:54Z"/>
    <s v="2019/09/06 13:22:15Z"/>
    <s v="HÃ¸yre"/>
    <m/>
    <s v="HÃ¸yre"/>
    <m/>
    <s v="18+"/>
    <s v="norway"/>
    <m/>
    <m/>
    <m/>
    <m/>
    <d v="2019-08-16T00:00:00"/>
    <s v="2019/09/06"/>
    <s v="2019/09/06"/>
    <d v="2019-09-06T00:00:00"/>
    <n v="21"/>
    <x v="0"/>
    <n v="279.40000000000003"/>
    <n v="21"/>
    <n v="1"/>
    <n v="98326"/>
  </r>
  <r>
    <s v="https://www.snap.com/political-ads/asset/a0c4e92d8dd8c413062a7668c2abdcf7e91ce575e9405e2baea9560aea691742?mediaType=mp4"/>
    <s v="USD"/>
    <n v="218"/>
    <n v="58002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18"/>
    <n v="162"/>
    <n v="1"/>
    <n v="58002"/>
  </r>
  <r>
    <s v="https://www.snap.com/political-ads/asset/2f28149a0f05f14b4147be7662b1d296246e36a8cce6280fddff9149907a3a99?mediaType=mp4"/>
    <s v="USD"/>
    <n v="172"/>
    <n v="4458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172"/>
    <n v="19"/>
    <n v="1"/>
    <n v="4458"/>
  </r>
  <r>
    <s v="https://www.snap.com/political-ads/asset/cb89750211ffc1f73b60ef86ed94b31a143c4eecf8985838a06daa31b85e8df5?mediaType=mp4"/>
    <s v="USD"/>
    <n v="896"/>
    <n v="113168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0"/>
    <n v="896"/>
    <n v="21"/>
    <n v="1"/>
    <n v="113168"/>
  </r>
  <r>
    <s v="https://www.snap.com/political-ads/asset/82471a7347e99c64b095eea9d2b09939eb10dd3a37c3889b7c6317cf508a8930?mediaType=mp4"/>
    <s v="USD"/>
    <n v="65"/>
    <n v="6526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65"/>
    <n v="162"/>
    <n v="1"/>
    <n v="6526"/>
  </r>
  <r>
    <s v="https://www.snap.com/political-ads/asset/aad6085b71b376f953aa75a9dfee50f39a217b22d53f6fbeae91952542391e26?mediaType=mp4"/>
    <s v="USD"/>
    <n v="155"/>
    <n v="56067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55"/>
    <n v="162"/>
    <n v="1"/>
    <n v="56067"/>
  </r>
  <r>
    <s v="https://www.snap.com/political-ads/asset/94e841419fd99b223859be465b3a4b8fc9dd55d4277367867d93847df6394434?mediaType=mp4"/>
    <s v="GBP"/>
    <n v="10"/>
    <n v="4954"/>
    <s v="2019/11/26 00:06:0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2.9"/>
    <n v="1"/>
    <n v="1"/>
    <n v="4954"/>
  </r>
  <r>
    <s v="https://www.snap.com/political-ads/asset/f6c8b9feb994a0bdd5016a7bc486fe35ee053ffac33a5ca4667e4c27311fb4a1?mediaType=mp4"/>
    <s v="EUR"/>
    <n v="395"/>
    <n v="205272"/>
    <s v="2019/09/25 13:17:26Z"/>
    <s v="2019/10/20 19:17:28Z"/>
    <s v="Reprise Media"/>
    <m/>
    <s v="Sundhedsstyrelsen"/>
    <s v="FEMALE"/>
    <s v="14-19"/>
    <s v="denmark"/>
    <m/>
    <m/>
    <s v="Provided by Advertiser"/>
    <m/>
    <d v="2019-09-25T00:00:00"/>
    <s v="2019/10/20"/>
    <s v="2019/10/20"/>
    <d v="2019-10-20T00:00:00"/>
    <n v="25"/>
    <x v="0"/>
    <n v="434.50000000000006"/>
    <n v="25"/>
    <n v="1"/>
    <n v="205272"/>
  </r>
  <r>
    <s v="https://www.snap.com/political-ads/asset/e1ecb42f82521e775b5250787aa96dee79bd08a4199cbac55841f3e8e9862d23?mediaType=mp4"/>
    <s v="GBP"/>
    <n v="9"/>
    <n v="5118"/>
    <s v="2019/11/25 12:24:4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5118"/>
  </r>
  <r>
    <s v="https://www.snap.com/political-ads/asset/48fd031b90930ca56e6a0b8e39e8b5cb9e4fa721239caad6cb96369db1eb3d46?mediaType=mp4"/>
    <s v="USD"/>
    <n v="109"/>
    <n v="34044"/>
    <s v="2019/10/31 15:15:00Z"/>
    <s v="2019/12/03 05:30:00Z"/>
    <s v="Trumpet Advertising"/>
    <m/>
    <s v="Fuul"/>
    <m/>
    <s v="18+"/>
    <s v="united states"/>
    <s v="Louisiana"/>
    <s v="Advocates &amp; Activists"/>
    <s v="Provided by Advertiser"/>
    <s v="en"/>
    <d v="2019-10-31T00:00:00"/>
    <s v="2019/12/03"/>
    <s v="2019/12/03"/>
    <d v="2019-12-03T00:00:00"/>
    <n v="33"/>
    <x v="0"/>
    <n v="109"/>
    <n v="33"/>
    <n v="1"/>
    <n v="34044"/>
  </r>
  <r>
    <s v="https://www.snap.com/political-ads/asset/2853f37e3fcc797e108bd3d15a165a536fef141e2b1b8395a973b21f90bb2aab?mediaType=png"/>
    <s v="USD"/>
    <n v="58"/>
    <n v="3162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8"/>
    <n v="19"/>
    <n v="0"/>
    <n v="3162"/>
  </r>
  <r>
    <s v="https://www.snap.com/political-ads/asset/4c05217ed18a0265a2be3df7439511b66d85cb07fd6ea468d0022a54df1b2022?mediaType=mp4"/>
    <s v="USD"/>
    <n v="87"/>
    <n v="29379"/>
    <s v="2019/07/25 22:15:11Z"/>
    <s v="2019/07/31 20:00:07Z"/>
    <s v="Blueprint Interactive"/>
    <m/>
    <s v="NRDC"/>
    <m/>
    <s v="18+"/>
    <s v="united states"/>
    <s v="North Carolina"/>
    <s v="Green Living Enthusiasts,Outdoor &amp; Nature Enthusiasts,Wellness &amp; Healthy Lifestyle,Nature &amp; Outdoor Destinations,Beaches,Parks &amp; Gardens,Outdoorsy Destinations"/>
    <s v="Provided by Advertiser"/>
    <m/>
    <d v="2019-07-25T00:00:00"/>
    <s v="2019/07/31"/>
    <s v="2019/07/31"/>
    <d v="2019-07-31T00:00:00"/>
    <n v="6"/>
    <x v="0"/>
    <n v="87"/>
    <n v="6"/>
    <n v="1"/>
    <n v="29379"/>
  </r>
  <r>
    <s v="https://www.snap.com/political-ads/asset/e5dcc7f106422c828908ad6261771228eff3edce906db0faf36fd3aa126054d1?mediaType=mp4"/>
    <s v="GBP"/>
    <n v="23"/>
    <n v="7797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29.67"/>
    <n v="3"/>
    <n v="1"/>
    <n v="7797"/>
  </r>
  <r>
    <s v="https://www.snap.com/political-ads/asset/2652420cce82192840e1e04da99dc00de3f1934f7a45746c2970c65b4ecdecea?mediaType=png"/>
    <s v="USD"/>
    <n v="26"/>
    <n v="296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6"/>
    <n v="19"/>
    <n v="0"/>
    <n v="2967"/>
  </r>
  <r>
    <s v="https://www.snap.com/political-ads/asset/22a6b507f69c11b947925dbb2948fb65f50c1aa30015f9ed21731ec2f17b62e6?mediaType=mp4"/>
    <s v="EUR"/>
    <n v="464"/>
    <n v="373392"/>
    <s v="2019/10/21 06:00:00Z"/>
    <s v="2019/11/16 20:00:00Z"/>
    <s v="ThreeFiveEight Oy"/>
    <m/>
    <s v="SyÃ¶pÃ¤jÃ¤rjestÃ¶t"/>
    <m/>
    <s v="15-20"/>
    <s v="finland"/>
    <m/>
    <m/>
    <m/>
    <m/>
    <d v="2019-10-21T00:00:00"/>
    <s v="2019/11/16"/>
    <s v="2019/11/16"/>
    <d v="2019-11-16T00:00:00"/>
    <n v="26"/>
    <x v="0"/>
    <n v="510.40000000000003"/>
    <n v="26"/>
    <n v="1"/>
    <n v="373392"/>
  </r>
  <r>
    <s v="https://www.snap.com/political-ads/asset/97fb787fa98e7df8602cfa0fc05f43d492bf4e6b46dffda4c2ca3ecba8d9e84a?mediaType=png"/>
    <s v="USD"/>
    <n v="119"/>
    <n v="30302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119"/>
    <n v="20"/>
    <n v="0"/>
    <n v="30302"/>
  </r>
  <r>
    <s v="https://www.snap.com/political-ads/asset/d89e7b5e19c9196214149932ac18bbcb50bb18c9b44b997aa94c2142ff35769d?mediaType=mp4"/>
    <s v="USD"/>
    <n v="23"/>
    <n v="8501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3"/>
    <n v="164"/>
    <n v="1"/>
    <n v="8501"/>
  </r>
  <r>
    <s v="https://www.snap.com/political-ads/asset/7d9fb51dfeec362b065d53c4ddc71274c84c48072d0b2d9a4e8ed93ca867ae85?mediaType=mp4"/>
    <s v="EUR"/>
    <n v="1503"/>
    <n v="2175165"/>
    <s v="2019/07/14 09:00:00Z"/>
    <s v="2019/07/19 13:00:00Z"/>
    <s v="Dentsu Aegis Network France"/>
    <m/>
    <s v="SIG"/>
    <m/>
    <s v="18-"/>
    <s v="france"/>
    <m/>
    <s v="Comics &amp; Animation Fans,Gamers,Concert &amp; Festival Goers,Urban &amp; Hip-Hop Music Fans"/>
    <s v="Provided by Advertiser"/>
    <m/>
    <d v="2019-07-14T00:00:00"/>
    <s v="2019/07/19"/>
    <s v="2019/07/19"/>
    <d v="2019-07-19T00:00:00"/>
    <n v="5"/>
    <x v="0"/>
    <n v="1653.3000000000002"/>
    <n v="5"/>
    <n v="1"/>
    <n v="2175165"/>
  </r>
  <r>
    <s v="https://www.snap.com/political-ads/asset/8db176cf85ff31704c105bf5daea684ee8e0bff3a03ddd875de9cb4400867588?mediaType=mp4"/>
    <s v="USD"/>
    <n v="169"/>
    <n v="92649"/>
    <s v="2019/08/14 16:22:33Z"/>
    <s v="2019/08/16 05:59:59Z"/>
    <s v="AmÃ©lie Company"/>
    <m/>
    <s v="City of Denver"/>
    <m/>
    <s v="18-"/>
    <s v="united states"/>
    <s v="Colorado"/>
    <m/>
    <s v="Provided by Advertiser"/>
    <m/>
    <d v="2019-08-14T00:00:00"/>
    <s v="2019/08/16"/>
    <s v="2019/08/16"/>
    <d v="2019-08-16T00:00:00"/>
    <n v="2"/>
    <x v="0"/>
    <n v="169"/>
    <n v="2"/>
    <n v="1"/>
    <n v="92649"/>
  </r>
  <r>
    <s v="https://www.snap.com/political-ads/asset/2048a4005fccca393d81f5eafb5c16256b846d85ad1561dff6af1f0b68d6ca62?mediaType=mp4"/>
    <s v="EUR"/>
    <n v="644"/>
    <n v="485797"/>
    <s v="2019/10/21 06:00:00Z"/>
    <s v="2019/11/16 20:00:00Z"/>
    <s v="ThreeFiveEight Oy"/>
    <m/>
    <s v="SyÃ¶pÃ¤jÃ¤rjestÃ¶t"/>
    <m/>
    <s v="15-20"/>
    <s v="finland"/>
    <m/>
    <s v="Burger Lovers,Candy &amp; Sweets Lovers,Fast Food Junkies,Pizza Lovers"/>
    <s v="Provided by Advertiser"/>
    <m/>
    <d v="2019-10-21T00:00:00"/>
    <s v="2019/11/16"/>
    <s v="2019/11/16"/>
    <d v="2019-11-16T00:00:00"/>
    <n v="26"/>
    <x v="0"/>
    <n v="708.40000000000009"/>
    <n v="26"/>
    <n v="1"/>
    <n v="485797"/>
  </r>
  <r>
    <s v="https://www.snap.com/political-ads/asset/789ca987b9fa469fbd7576612f1022deda841294b31a197bfe64d8acbfd67e86?mediaType=mp4"/>
    <s v="GBP"/>
    <n v="466"/>
    <n v="263313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601.14"/>
    <n v="3"/>
    <n v="1"/>
    <n v="263313"/>
  </r>
  <r>
    <s v="https://www.snap.com/political-ads/asset/5f95ad6ec84a9312be13ce48743307a4b7976694968690938ed9337872a3efa4?mediaType=mp4"/>
    <s v="USD"/>
    <n v="1"/>
    <n v="454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1"/>
    <n v="23"/>
    <n v="1"/>
    <n v="454"/>
  </r>
  <r>
    <s v="https://www.snap.com/political-ads/asset/10fe6e6b593062f019283a482a2305d9ddb1a8b9ed81580d976b9a5bd12c998b?mediaType=mp4"/>
    <s v="EUR"/>
    <n v="800"/>
    <n v="469676"/>
    <s v="2019/05/23 07:26:50Z"/>
    <s v="2019/05/26 15:00:00Z"/>
    <s v="Tiina2019"/>
    <m/>
    <s v="Tiina Heikkisen vaalitukiryhmÃ¤"/>
    <m/>
    <m/>
    <s v="finland"/>
    <m/>
    <m/>
    <s v="Provided by Advertiser"/>
    <m/>
    <d v="2019-05-23T00:00:00"/>
    <s v="2019/05/26"/>
    <s v="2019/05/26"/>
    <d v="2019-05-26T00:00:00"/>
    <n v="3"/>
    <x v="0"/>
    <n v="880.00000000000011"/>
    <n v="3"/>
    <n v="1"/>
    <n v="469676"/>
  </r>
  <r>
    <s v="https://www.snap.com/political-ads/asset/9a2d8ce178278b01f4fc11f1d11f7917af8a8b75c4f11b902ebc4ce705455fc0?mediaType=png"/>
    <s v="EUR"/>
    <n v="18"/>
    <n v="17069"/>
    <s v="2019/08/09 13:28:53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1"/>
    <n v="19.8"/>
    <n v="203"/>
    <n v="0"/>
    <n v="17069"/>
  </r>
  <r>
    <s v="https://www.snap.com/political-ads/asset/8f34834d4371a48d0313880fe97a01c543cf83fa00408c386dd8e8435a8399f3?mediaType=jpg"/>
    <s v="USD"/>
    <n v="853"/>
    <n v="106455"/>
    <s v="2019/05/17 18:00:00Z"/>
    <s v="2019/06/06 03:59:00Z"/>
    <s v="Unilever US - 360i"/>
    <m/>
    <s v="Ben &amp; Jerry's"/>
    <m/>
    <s v="18+"/>
    <s v="united states"/>
    <m/>
    <s v="Advocates &amp; Activists"/>
    <s v="Provided by Advertiser"/>
    <m/>
    <d v="2019-05-17T00:00:00"/>
    <s v="2019/06/06"/>
    <s v="2019/06/06"/>
    <d v="2019-06-06T00:00:00"/>
    <n v="20"/>
    <x v="2"/>
    <n v="853"/>
    <n v="20"/>
    <n v="0"/>
    <n v="106455"/>
  </r>
  <r>
    <s v="https://www.snap.com/political-ads/asset/5169a9b3f8b876b7f919a4c59216076aeb5cbae499a05a7e7551736defa4e978?mediaType=mp4"/>
    <s v="EUR"/>
    <n v="871"/>
    <n v="330759"/>
    <s v="2019/11/18 06:23:41Z"/>
    <s v="2019/12/08 22:23:58Z"/>
    <s v="Reprise Media"/>
    <m/>
    <s v="Sundhedsstyrelsen"/>
    <s v="FEMALE"/>
    <s v="20-24"/>
    <s v="denmark"/>
    <m/>
    <m/>
    <s v="Provided by Advertiser"/>
    <m/>
    <d v="2019-11-18T00:00:00"/>
    <s v="2019/12/08"/>
    <s v="2019/12/08"/>
    <d v="2019-12-08T00:00:00"/>
    <n v="20"/>
    <x v="0"/>
    <n v="958.1"/>
    <n v="20"/>
    <n v="1"/>
    <n v="330759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e4c67fb68170179bfd4ec1a856e07dbe2a5ae91263c888bc98607a9dfff1e706?mediaType=mp4"/>
    <s v="USD"/>
    <n v="2865"/>
    <n v="2616033"/>
    <s v="2019/03/14 11:48:54Z"/>
    <s v="2019/03/30 20:59:59Z"/>
    <s v="Goodroll Dijital Video Reklam Pazarlama Tic. A.Åž."/>
    <m/>
    <s v="Ak Parti"/>
    <m/>
    <m/>
    <s v="turkey"/>
    <s v="Istanbul"/>
    <m/>
    <s v="Provided by Advertiser"/>
    <m/>
    <d v="2019-03-14T00:00:00"/>
    <s v="2019/03/30"/>
    <s v="2019/03/30"/>
    <d v="2019-03-30T00:00:00"/>
    <n v="16"/>
    <x v="0"/>
    <n v="2865"/>
    <n v="16"/>
    <n v="1"/>
    <n v="2616033"/>
  </r>
  <r>
    <s v="https://www.snap.com/political-ads/asset/1f19a2d56ea58b55fb396888459aa9bc81b9319ee15fa7744cca656dbc00aa7d?mediaType=mov"/>
    <s v="CAD"/>
    <n v="1201"/>
    <n v="502406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3"/>
    <n v="888.74"/>
    <n v="93"/>
    <n v="0"/>
    <n v="502406"/>
  </r>
  <r>
    <s v="https://www.snap.com/political-ads/asset/77d89c1ab1ae720dd7163a81f03c5281206c075fa7e0819fbbecef739e84a992?mediaType=mp4"/>
    <s v="EUR"/>
    <n v="20"/>
    <n v="35633"/>
    <s v="2019/04/29 06:00:00Z"/>
    <s v="2019/05/30 21:30:00Z"/>
    <s v="MediaTrack"/>
    <m/>
    <s v="RÃ©gion Occitanie"/>
    <m/>
    <s v="15-30"/>
    <s v="france"/>
    <s v="Occitanie"/>
    <m/>
    <s v="Provided by Advertiser"/>
    <m/>
    <d v="2019-04-29T00:00:00"/>
    <s v="2019/05/30"/>
    <s v="2019/05/30"/>
    <d v="2019-05-30T00:00:00"/>
    <n v="31"/>
    <x v="0"/>
    <n v="22"/>
    <n v="31"/>
    <n v="1"/>
    <n v="35633"/>
  </r>
  <r>
    <s v="https://www.snap.com/political-ads/asset/ccade9474ae8863f6aabc61414d46d15fe204f33112070ff7605dc2401c1dc92?mediaType=mp4"/>
    <s v="USD"/>
    <n v="1"/>
    <n v="1452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1"/>
    <n v="110"/>
    <n v="1"/>
    <n v="1452"/>
  </r>
  <r>
    <s v="https://www.snap.com/political-ads/asset/7315e347b64b6086176d395369bc8be944ff43bafe5d9407181ccdd6c00c5846?mediaType=mp4"/>
    <s v="EUR"/>
    <n v="7"/>
    <n v="2332"/>
    <s v="2019/08/28 09:04:37Z"/>
    <s v="2019/09/06 14:00:00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7.7000000000000011"/>
    <n v="9"/>
    <n v="1"/>
    <n v="2332"/>
  </r>
  <r>
    <s v="https://www.snap.com/political-ads/asset/49bda8fb36914e344f2177e265309e5a7f6a5ad987bf9d7e952b26ef7e3c6a75?mediaType=mp4"/>
    <s v="USD"/>
    <n v="131"/>
    <n v="8938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131"/>
    <n v="19"/>
    <n v="1"/>
    <n v="8938"/>
  </r>
  <r>
    <s v="https://www.snap.com/political-ads/asset/735c464a805d210b3b68fe551186c80b9939f285ce52cef1ce0b8323310ba3c4?mediaType=mp4"/>
    <s v="USD"/>
    <n v="63"/>
    <n v="23569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63"/>
    <n v="164"/>
    <n v="1"/>
    <n v="23569"/>
  </r>
  <r>
    <s v="https://www.snap.com/political-ads/asset/ef46908af3fb636e54db5dadc2b466c63cb4bb5df8eb74a686715f523f0c3c45?mediaType=png"/>
    <s v="USD"/>
    <n v="2076"/>
    <n v="427334"/>
    <s v="2019/10/22 07:01:00Z"/>
    <s v="2019/11/13 07:59:00Z"/>
    <s v="Parcon Media"/>
    <m/>
    <s v="University of California"/>
    <m/>
    <s v="21+"/>
    <s v="united states"/>
    <s v="California"/>
    <s v="Advocates &amp; Activists"/>
    <s v="Provided by Advertiser"/>
    <s v="en,es"/>
    <d v="2019-10-22T00:00:00"/>
    <s v="2019/11/13"/>
    <s v="2019/11/13"/>
    <d v="2019-11-13T00:00:00"/>
    <n v="22"/>
    <x v="1"/>
    <n v="2076"/>
    <n v="22"/>
    <n v="0"/>
    <n v="427334"/>
  </r>
  <r>
    <s v="https://www.snap.com/political-ads/asset/118cb055ee937b598fb0e8d290689d8371c98101142470b1ca605cad8f4f4ad3?mediaType=mp4"/>
    <s v="USD"/>
    <n v="64"/>
    <n v="1910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64"/>
    <n v="162"/>
    <n v="1"/>
    <n v="19100"/>
  </r>
  <r>
    <s v="https://www.snap.com/political-ads/asset/16902c55cfa0caca731535b4655ab1b24626f6649dd264149776cc93065d2add?mediaType=mp4"/>
    <s v="GBP"/>
    <n v="23"/>
    <n v="12612"/>
    <s v="2019/11/20 17:00:00Z"/>
    <s v="2019/11/26 22:00:00Z"/>
    <s v="Luton Council"/>
    <m/>
    <s v="Luton Council"/>
    <m/>
    <s v="17-30"/>
    <s v="united kingdom"/>
    <s v="Luton"/>
    <m/>
    <s v="Provided by Advertiser"/>
    <m/>
    <d v="2019-11-20T00:00:00"/>
    <s v="2019/11/26"/>
    <s v="2019/11/26"/>
    <d v="2019-11-26T00:00:00"/>
    <n v="6"/>
    <x v="0"/>
    <n v="29.67"/>
    <n v="6"/>
    <n v="1"/>
    <n v="12612"/>
  </r>
  <r>
    <s v="https://www.snap.com/political-ads/asset/9d855132b650876ab2d8d8dffd3eba4e0f7ca4b73895ac44c6f1cd96fbe10b91?mediaType=mp4"/>
    <s v="EUR"/>
    <n v="414"/>
    <n v="240651"/>
    <s v="2019/10/28 13:00:00Z"/>
    <s v="2019/11/03 14:00:00Z"/>
    <s v="Mindshare Norway AS "/>
    <m/>
    <s v="Den Norske Kirke"/>
    <m/>
    <s v="15-30"/>
    <s v="norway"/>
    <m/>
    <m/>
    <s v="Provided by Advertiser"/>
    <m/>
    <d v="2019-10-28T00:00:00"/>
    <s v="2019/11/03"/>
    <s v="2019/11/03"/>
    <d v="2019-11-03T00:00:00"/>
    <n v="6"/>
    <x v="0"/>
    <n v="455.40000000000003"/>
    <n v="6"/>
    <n v="1"/>
    <n v="240651"/>
  </r>
  <r>
    <s v="https://www.snap.com/political-ads/asset/b51e1ec17af0b6c92b105989d7f0a79f3c33a228285e677b254060776c48c91b?mediaType=mp4"/>
    <s v="USD"/>
    <n v="539"/>
    <n v="390166"/>
    <s v="2019/02/05 08:13:10Z"/>
    <s v="2019/02/11 15:00:00Z"/>
    <s v="Bates Pan Gulf"/>
    <m/>
    <s v="World Government Summit"/>
    <m/>
    <m/>
    <s v="germany"/>
    <m/>
    <s v="Advocates &amp; Activists,Arts &amp; Culture Mavens,Bookworms &amp; Avid Readers,Business News Watchers,Frequent Travelers,Investors &amp; Entrepreneurs,Math &amp; Science Enthusiasts,News Watchers,Philanthropists,Political News Watchers,Sharp-Dressed Men,Techies &amp; Gadget Fans"/>
    <s v="Provided by Advertiser"/>
    <s v="en"/>
    <d v="2019-02-05T00:00:00"/>
    <s v="2019/02/11"/>
    <s v="2019/02/11"/>
    <d v="2019-02-11T00:00:00"/>
    <n v="6"/>
    <x v="0"/>
    <n v="539"/>
    <n v="6"/>
    <n v="1"/>
    <n v="390166"/>
  </r>
  <r>
    <s v="https://www.snap.com/political-ads/asset/6cf9256deee088fd15e9346139791ba1c3f336f451b76e587752db97d5a7d972?mediaType=mp4"/>
    <s v="USD"/>
    <n v="450"/>
    <n v="188744"/>
    <s v="2019/04/01 17:42:26Z"/>
    <s v="2019/04/15 17:42:26Z"/>
    <s v="AmÃ©lie Company"/>
    <m/>
    <s v="CDPHE"/>
    <m/>
    <s v="18+"/>
    <s v="united states"/>
    <s v="Colorado"/>
    <m/>
    <s v="Provided by Advertiser"/>
    <m/>
    <d v="2019-04-01T00:00:00"/>
    <s v="2019/04/15"/>
    <s v="2019/04/15"/>
    <d v="2019-04-15T00:00:00"/>
    <n v="14"/>
    <x v="0"/>
    <n v="450"/>
    <n v="14"/>
    <n v="1"/>
    <n v="188744"/>
  </r>
  <r>
    <s v="https://www.snap.com/political-ads/asset/350b4ad0cc4ca4a9a902acf3de814b9770bb822e441bd7345e94f6d2f1e676b7?mediaType=mp4"/>
    <s v="GBP"/>
    <n v="7"/>
    <n v="3735"/>
    <s v="2019/03/22 17:27:32Z"/>
    <m/>
    <s v="Amnesty International UK"/>
    <m/>
    <s v="Amnesty International UK"/>
    <m/>
    <s v="16+"/>
    <s v="united kingdom"/>
    <m/>
    <m/>
    <m/>
    <m/>
    <d v="2019-03-22T00:00:00"/>
    <s v=""/>
    <s v="2020/02/28"/>
    <d v="2020-02-28T00:00:00"/>
    <n v="343"/>
    <x v="0"/>
    <n v="9.0300000000000011"/>
    <n v="343"/>
    <n v="1"/>
    <n v="3735"/>
  </r>
  <r>
    <s v="https://www.snap.com/political-ads/asset/d51474bdba0e05ee192db1dfdc2f613caea9abcd677ce3538bb6f7b531c9b597?mediaType=mp4"/>
    <s v="USD"/>
    <n v="54"/>
    <n v="5060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4"/>
    <n v="162"/>
    <n v="1"/>
    <n v="5060"/>
  </r>
  <r>
    <s v="https://www.snap.com/political-ads/asset/0f1fcf02663eb49b59cb737bea6f71a9b07bf6263fa2c6533ad9ad8274726ecc?mediaType=mp4"/>
    <s v="USD"/>
    <n v="36"/>
    <n v="9094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36"/>
    <n v="29"/>
    <n v="1"/>
    <n v="9094"/>
  </r>
  <r>
    <s v="https://www.snap.com/political-ads/asset/8b2374b0ecbea159bca7ddff7daa185f859a628ba3b709e4f7a0b5800141a36e?mediaType=mp4"/>
    <s v="CAD"/>
    <n v="17343"/>
    <n v="5182382"/>
    <s v="2019/10/25 23:39:31Z"/>
    <s v="2019/11/23 04:59:59Z"/>
    <s v="Cossette Media Inc"/>
    <m/>
    <s v="Government of Canada"/>
    <m/>
    <s v="18-"/>
    <s v="canada"/>
    <m/>
    <m/>
    <s v="Provided by Advertiser"/>
    <s v="en"/>
    <d v="2019-10-25T00:00:00"/>
    <s v="2019/11/23"/>
    <s v="2019/11/23"/>
    <d v="2019-11-23T00:00:00"/>
    <n v="29"/>
    <x v="0"/>
    <n v="12833.82"/>
    <n v="29"/>
    <n v="1"/>
    <n v="5182382"/>
  </r>
  <r>
    <s v="https://www.snap.com/political-ads/asset/5804c54176646652c290c74e71fdc7c157065503ed11827e950b1e8280152860?mediaType=mp4"/>
    <s v="CAD"/>
    <n v="1181"/>
    <n v="534157"/>
    <s v="2019/05/01 20:32:39Z"/>
    <s v="2019/05/21 20:32:42Z"/>
    <s v="Point Blank Creative"/>
    <m/>
    <s v="Action Canada SHR"/>
    <s v="MALE"/>
    <s v="16-19"/>
    <s v="canada"/>
    <m/>
    <m/>
    <s v="Provided by Advertiser"/>
    <s v="fr"/>
    <d v="2019-05-01T00:00:00"/>
    <s v="2019/05/21"/>
    <s v="2019/05/21"/>
    <d v="2019-05-21T00:00:00"/>
    <n v="20"/>
    <x v="0"/>
    <n v="873.93999999999994"/>
    <n v="20"/>
    <n v="1"/>
    <n v="534157"/>
  </r>
  <r>
    <s v="https://www.snap.com/political-ads/asset/99f666d552ee4a7e8dfb21e73e0c0c0cc458af9a4109a13b830ca07884fe0b29?mediaType=mp4"/>
    <s v="USD"/>
    <n v="27"/>
    <n v="10209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7"/>
    <n v="164"/>
    <n v="1"/>
    <n v="10209"/>
  </r>
  <r>
    <s v="https://www.snap.com/political-ads/asset/643999dd0746454e3e5ac3ddc487d9c779701acc436dbb88fa8100fbf569d72d?mediaType=mp4"/>
    <s v="GBP"/>
    <n v="4780"/>
    <n v="3667149"/>
    <s v="2019/05/17 19:04:33Z"/>
    <s v="2019/05/23 15:58:14Z"/>
    <s v="Avaaz Campaigns UK"/>
    <m/>
    <s v="Avaaz Campaigns UK"/>
    <m/>
    <s v="18+"/>
    <s v="united kingdom"/>
    <m/>
    <m/>
    <s v="Provided by Advertiser"/>
    <m/>
    <d v="2019-05-17T00:00:00"/>
    <s v="2019/05/23"/>
    <s v="2019/05/23"/>
    <d v="2019-05-23T00:00:00"/>
    <n v="6"/>
    <x v="0"/>
    <n v="6166.2"/>
    <n v="6"/>
    <n v="1"/>
    <n v="3667149"/>
  </r>
  <r>
    <s v="https://www.snap.com/political-ads/asset/b4fb0c53f9468a44ed59dfb9d5667efebed7195402ecd4c05ee2e8b5c9e3600f?mediaType=png"/>
    <s v="EUR"/>
    <n v="125"/>
    <n v="36469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7.5"/>
    <n v="6"/>
    <n v="0"/>
    <n v="36469"/>
  </r>
  <r>
    <s v="https://www.snap.com/political-ads/asset/f9ce711115e8e5a51a917ad71c674ce0734ea4cf577f9988546aee57733a2dda?mediaType=png"/>
    <s v="USD"/>
    <n v="33"/>
    <n v="4765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33"/>
    <n v="20"/>
    <n v="0"/>
    <n v="4765"/>
  </r>
  <r>
    <s v="https://www.snap.com/political-ads/asset/2075979d81c3050ac628d1413bd5406fe1c7dfb0455be3be0507111b20de61d8?mediaType=mp4"/>
    <s v="USD"/>
    <n v="416"/>
    <n v="110799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416"/>
    <n v="162"/>
    <n v="1"/>
    <n v="110799"/>
  </r>
  <r>
    <s v="https://www.snap.com/political-ads/asset/7328f470292ec4260c2a08ebc52ece6ee021acf2aeff55242994288992fcaf5b?mediaType=mp4"/>
    <s v="EUR"/>
    <n v="200"/>
    <n v="94667"/>
    <s v="2019/10/28 10:30:00Z"/>
    <s v="2019/11/04 17:00:00Z"/>
    <s v="T/A Opt "/>
    <m/>
    <s v="Fagforbundet"/>
    <m/>
    <s v="25+"/>
    <s v="norway"/>
    <m/>
    <s v="Do-It-Yourselfers,Investors &amp; Entrepreneurs"/>
    <s v="Provided by Advertiser"/>
    <m/>
    <d v="2019-10-28T00:00:00"/>
    <s v="2019/11/04"/>
    <s v="2019/11/04"/>
    <d v="2019-11-04T00:00:00"/>
    <n v="7"/>
    <x v="0"/>
    <n v="220.00000000000003"/>
    <n v="7"/>
    <n v="1"/>
    <n v="94667"/>
  </r>
  <r>
    <s v="https://www.snap.com/political-ads/asset/179a269b5e06c0afcb41f4ddd78b8df1cbfbfe013073e689cef253c7b1ad0607?mediaType=mp4"/>
    <s v="GBP"/>
    <n v="3662"/>
    <n v="1836511"/>
    <s v="2019/11/28 15:15:00Z"/>
    <s v="2019/12/12 21:00:00Z"/>
    <s v="Liberal Democrats"/>
    <s v="Liberal Democrats"/>
    <s v="Liberal Democrats"/>
    <m/>
    <s v="18-35"/>
    <s v="united kingdom"/>
    <m/>
    <s v="Political News Watchers"/>
    <s v="Provided by Advertiser"/>
    <m/>
    <d v="2019-11-28T00:00:00"/>
    <s v="2019/12/12"/>
    <s v="2019/12/12"/>
    <d v="2019-12-12T00:00:00"/>
    <n v="14"/>
    <x v="0"/>
    <n v="4723.9800000000005"/>
    <n v="14"/>
    <n v="1"/>
    <n v="1836511"/>
  </r>
  <r>
    <s v="https://www.snap.com/political-ads/asset/019e7426865409f89cfcf85d3e3b7036b71194e34c76f50b7dac48e8fbb9d409?mediaType=mp4;https://www.snap.com/political-ads/asset/c00f69a86ab93172fae2e674ccdd3120ddabc5ec5f37e8fa8e57ce32b932cc29?mediaType=mp4;https://www.snap.com/political-ads/asset/300257c2a32c1ff6c7529a60bb384ab076c3489352ba13a53ba07bcd320b5e2d?mediaType=mp4;https://www.snap.com/political-ads/asset/0f280da5d702dfcc6ec9e6dcdf6b45842bfffe959ef3dcd7944ca292ef69d955?mediaType=mp4"/>
    <s v="USD"/>
    <n v="32"/>
    <n v="10551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32"/>
    <n v="18"/>
    <n v="1"/>
    <n v="10551"/>
  </r>
  <r>
    <s v="https://www.snap.com/political-ads/asset/66e9fe76efeed3aff8e89a6928d5134f9c1929c0b75621b86cc9a56935b76318?mediaType=mp4"/>
    <s v="USD"/>
    <n v="2"/>
    <n v="890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2"/>
    <n v="29"/>
    <n v="1"/>
    <n v="890"/>
  </r>
  <r>
    <s v="https://www.snap.com/political-ads/asset/94e841419fd99b223859be465b3a4b8fc9dd55d4277367867d93847df6394434?mediaType=mp4"/>
    <s v="GBP"/>
    <n v="9"/>
    <n v="4530"/>
    <s v="2019/11/26 00:19:4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530"/>
  </r>
  <r>
    <s v="https://www.snap.com/political-ads/asset/63e760a8ad217e2a52017008f99769bb5e9f784816f24e99071df74b33dd5581?mediaType=png"/>
    <s v="USD"/>
    <n v="7"/>
    <n v="851"/>
    <s v="2019/05/08 16:00:00Z"/>
    <s v="2019/05/22 16:00:00Z"/>
    <s v="Middle Seat Consulting, LLC"/>
    <m/>
    <s v="Beto for America"/>
    <m/>
    <s v="18+"/>
    <s v="united states"/>
    <m/>
    <s v="Political News Watchers"/>
    <m/>
    <m/>
    <d v="2019-05-08T00:00:00"/>
    <s v="2019/05/22"/>
    <s v="2019/05/22"/>
    <d v="2019-05-22T00:00:00"/>
    <n v="14"/>
    <x v="1"/>
    <n v="7"/>
    <n v="14"/>
    <n v="0"/>
    <n v="851"/>
  </r>
  <r>
    <s v="https://www.snap.com/political-ads/asset/340e42736912dfe9b9ff61feff54e171313012083a15f9fbe81b2d8de906079a?mediaType=mp4"/>
    <s v="CAD"/>
    <n v="319"/>
    <n v="176303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236.06"/>
    <n v="66"/>
    <n v="1"/>
    <n v="176303"/>
  </r>
  <r>
    <s v="https://www.snap.com/political-ads/asset/d79383e427256812565ada1630c24a3d823260a3641d3d9f8de96259aa045a38?mediaType=mp4;https://www.snap.com/political-ads/asset/f6646786ce6ab6c759df255305e0c82d61889f05c3903bd720518c88c91a646b?mediaType=mp4;https://www.snap.com/political-ads/asset/36afb01d929b7a45dc7b16a454fc3cb0eaf7a450a811dcec23054ed356678d31?mediaType=mp4"/>
    <s v="USD"/>
    <n v="528"/>
    <n v="672800"/>
    <s v="2019/04/29 07:23:20Z"/>
    <s v="2019/05/17 07:17:25Z"/>
    <s v="Synlighet AS"/>
    <m/>
    <s v="KjÃ¸nnsvorter.no"/>
    <m/>
    <s v="18-20"/>
    <s v="norway"/>
    <m/>
    <s v="Clubbers &amp; Party People,Collegiates,Concert &amp; Festival Goers,Dance &amp; Electronic Music Fans,High Schoolers,Travel Enthusiasts,Wellness &amp; Healthy Lifestyle"/>
    <s v="Provided by Advertiser"/>
    <m/>
    <d v="2019-04-29T00:00:00"/>
    <s v="2019/05/17"/>
    <s v="2019/05/17"/>
    <d v="2019-05-17T00:00:00"/>
    <n v="18"/>
    <x v="0"/>
    <n v="528"/>
    <n v="18"/>
    <n v="1"/>
    <n v="672800"/>
  </r>
  <r>
    <s v="https://www.snap.com/political-ads/asset/066d90f4b0176532ad2cd5989f7b8a8621df714f3cbdeb9a1b6db43f06cda25e?mediaType=png"/>
    <s v="USD"/>
    <n v="4298"/>
    <n v="7336680"/>
    <s v="2019/10/01 08:14:02Z"/>
    <s v="2019/10/05 14:00:00Z"/>
    <s v="Around The Clock"/>
    <m/>
    <s v="Federal National Council"/>
    <m/>
    <s v="18+"/>
    <s v="united arab emirates"/>
    <m/>
    <m/>
    <s v="Provided by Advertiser"/>
    <m/>
    <d v="2019-10-01T00:00:00"/>
    <s v="2019/10/05"/>
    <s v="2019/10/05"/>
    <d v="2019-10-05T00:00:00"/>
    <n v="4"/>
    <x v="1"/>
    <n v="4298"/>
    <n v="4"/>
    <n v="0"/>
    <n v="7336680"/>
  </r>
  <r>
    <s v="https://www.snap.com/political-ads/asset/9eb2ad19f7f9bf3f6f8c80707047021b4c7abeea15e0693fcacddae3b29bf690?mediaType=mp4"/>
    <s v="CAD"/>
    <n v="827"/>
    <n v="244998"/>
    <s v="2019/04/16 14:51:10Z"/>
    <s v="2019/04/17 02:00:00Z"/>
    <s v="DDB Edmonton Media"/>
    <m/>
    <s v="Elections Alberta"/>
    <m/>
    <s v="18+"/>
    <s v="canada"/>
    <s v="Alberta"/>
    <m/>
    <s v="Provided by Advertiser"/>
    <s v="en"/>
    <d v="2019-04-16T00:00:00"/>
    <s v="2019/04/17"/>
    <s v="2019/04/17"/>
    <d v="2019-04-17T00:00:00"/>
    <n v="1"/>
    <x v="0"/>
    <n v="611.98"/>
    <n v="1"/>
    <n v="1"/>
    <n v="244998"/>
  </r>
  <r>
    <s v="https://www.snap.com/political-ads/asset/ee8fede9848d2f2f40062eae6b9b69e0380044aa82e5b14edb2e5dea9dced5f9?mediaType=mp4"/>
    <s v="USD"/>
    <n v="57"/>
    <n v="18242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7"/>
    <n v="162"/>
    <n v="1"/>
    <n v="18242"/>
  </r>
  <r>
    <s v="https://www.snap.com/political-ads/asset/e1ecb42f82521e775b5250787aa96dee79bd08a4199cbac55841f3e8e9862d23?mediaType=mp4"/>
    <s v="GBP"/>
    <n v="5"/>
    <n v="2419"/>
    <s v="2019/11/26 00:00:4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6.45"/>
    <n v="1"/>
    <n v="1"/>
    <n v="2419"/>
  </r>
  <r>
    <s v="https://www.snap.com/political-ads/asset/6059477af3247b6fcb39ee6a8495a49f9756937a8ee42e0531b12cdae8041d22?mediaType=mp4"/>
    <s v="AUD"/>
    <n v="755"/>
    <n v="182992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490.75"/>
    <n v="2"/>
    <n v="1"/>
    <n v="182992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654"/>
    <n v="414504"/>
    <s v="2019/04/23 07:00:00Z"/>
    <s v="2019/06/05 06:59:59Z"/>
    <s v="The Aber Group"/>
    <m/>
    <s v="Plan International Canada"/>
    <m/>
    <s v="18+"/>
    <s v="canada"/>
    <m/>
    <m/>
    <m/>
    <s v="en"/>
    <d v="2019-04-23T00:00:00"/>
    <s v="2019/06/05"/>
    <s v="2019/06/05"/>
    <d v="2019-06-05T00:00:00"/>
    <n v="43"/>
    <x v="0"/>
    <n v="483.96"/>
    <n v="43"/>
    <n v="1"/>
    <n v="414504"/>
  </r>
  <r>
    <s v="https://www.snap.com/political-ads/asset/b416b90166c1b8bf4397b4c41ce3f7f0b8efe61191b3cd7fcba222302d577eba?mediaType=mp4"/>
    <s v="EUR"/>
    <n v="27"/>
    <n v="41638"/>
    <s v="2019/10/02 16:49:19Z"/>
    <s v="2019/10/23 21:59:26Z"/>
    <s v="ORIXA MEDIA"/>
    <m/>
    <s v="CCFD-Terre Solidaire"/>
    <m/>
    <s v="17+"/>
    <s v="france"/>
    <m/>
    <s v="Wellness &amp; Healthy Lifestyle"/>
    <s v="Provided by Advertiser"/>
    <s v="fr"/>
    <d v="2019-10-02T00:00:00"/>
    <s v="2019/10/23"/>
    <s v="2019/10/23"/>
    <d v="2019-10-23T00:00:00"/>
    <n v="21"/>
    <x v="0"/>
    <n v="29.700000000000003"/>
    <n v="21"/>
    <n v="1"/>
    <n v="41638"/>
  </r>
  <r>
    <s v="https://www.snap.com/political-ads/asset/f8411485ba691b0582bc1de78f24562541c9e0b6eb95457681b66b81e1838347?mediaType=mp4"/>
    <s v="USD"/>
    <n v="16902"/>
    <n v="4866904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16902"/>
    <n v="191"/>
    <n v="1"/>
    <n v="4866904"/>
  </r>
  <r>
    <s v="https://www.snap.com/political-ads/asset/73b05af27639af3cf45e2953e8da4fd980638c547f0cb777f190575b0284a433?mediaType=mp4"/>
    <s v="USD"/>
    <n v="34"/>
    <n v="10137"/>
    <s v="2019/11/25 20:18:34Z"/>
    <s v="2019/11/30 20:18:39Z"/>
    <s v="Civology"/>
    <s v="Civology"/>
    <s v="Civology Inc."/>
    <m/>
    <s v="18+"/>
    <s v="united states"/>
    <m/>
    <m/>
    <s v="Provided by Advertiser"/>
    <s v="en"/>
    <d v="2019-11-25T00:00:00"/>
    <s v="2019/11/30"/>
    <s v="2019/11/30"/>
    <d v="2019-11-30T00:00:00"/>
    <n v="5"/>
    <x v="0"/>
    <n v="34"/>
    <n v="5"/>
    <n v="1"/>
    <n v="10137"/>
  </r>
  <r>
    <s v="https://www.snap.com/political-ads/asset/69023fc90bde41590e4fd087b5f127043cf34764de9684954ea1357c32a15d41?mediaType=mov"/>
    <s v="CAD"/>
    <n v="2539"/>
    <n v="3304954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3"/>
    <n v="1878.86"/>
    <n v="93"/>
    <n v="0"/>
    <n v="3304954"/>
  </r>
  <r>
    <s v="https://www.snap.com/political-ads/asset/07b6e34ea7f22b8db0be895912c344ea006750c90cda4c11de03cc148e1a46c6?mediaType=mp4"/>
    <s v="CAD"/>
    <n v="313"/>
    <n v="99719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231.62"/>
    <n v="93"/>
    <n v="1"/>
    <n v="99719"/>
  </r>
  <r>
    <s v="https://www.snap.com/political-ads/asset/ccade9474ae8863f6aabc61414d46d15fe204f33112070ff7605dc2401c1dc92?mediaType=mp4"/>
    <s v="USD"/>
    <n v="6"/>
    <n v="12024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6"/>
    <n v="110"/>
    <n v="1"/>
    <n v="12024"/>
  </r>
  <r>
    <s v="https://www.snap.com/political-ads/asset/74268f904d058c2bb19cfee530a2e7bc224ae86fa16923605c91207627c6e74e?mediaType=jpg"/>
    <s v="USD"/>
    <n v="3939"/>
    <n v="463492"/>
    <s v="2019/05/17 18:00:00Z"/>
    <s v="2019/06/06 03:59:00Z"/>
    <s v="Unilever US - 360i"/>
    <m/>
    <s v="Ben &amp; Jerry's"/>
    <m/>
    <s v="18+"/>
    <s v="united states"/>
    <m/>
    <s v="Political News Watchers,ZZ_Deprecated_1"/>
    <m/>
    <m/>
    <d v="2019-05-17T00:00:00"/>
    <s v="2019/06/06"/>
    <s v="2019/06/06"/>
    <d v="2019-06-06T00:00:00"/>
    <n v="20"/>
    <x v="2"/>
    <n v="3939"/>
    <n v="20"/>
    <n v="0"/>
    <n v="463492"/>
  </r>
  <r>
    <s v="https://www.snap.com/political-ads/asset/ce727bc99117bf5528a30901ecbc4cee3ca0cb33e9c26cc3b0664d124bda77d9?mediaType=mp4"/>
    <s v="USD"/>
    <n v="312"/>
    <n v="194358"/>
    <s v="2019/10/31 10:52:46Z"/>
    <s v="2019/11/06 22:00:00Z"/>
    <s v="Ferskvann ReklamebyrÃ¥ AS"/>
    <m/>
    <s v="Oppland fylkeskommune"/>
    <m/>
    <s v="15-25"/>
    <s v="norway"/>
    <s v="Oppland"/>
    <m/>
    <s v="Provided by Advertiser"/>
    <m/>
    <d v="2019-10-31T00:00:00"/>
    <s v="2019/11/06"/>
    <s v="2019/11/06"/>
    <d v="2019-11-06T00:00:00"/>
    <n v="6"/>
    <x v="0"/>
    <n v="312"/>
    <n v="6"/>
    <n v="1"/>
    <n v="194358"/>
  </r>
  <r>
    <s v="https://www.snap.com/political-ads/asset/7ecd9accc303059a325c00d1744b22f60daf0907731f040a7b3e8034410737b3?mediaType=mp4"/>
    <s v="USD"/>
    <n v="450"/>
    <n v="171032"/>
    <s v="2019/04/16 17:47:40Z"/>
    <s v="2019/04/30 17:47:40Z"/>
    <s v="AmÃ©lie Company"/>
    <m/>
    <s v="CDPHE"/>
    <m/>
    <s v="18+"/>
    <s v="united states"/>
    <m/>
    <m/>
    <s v="Provided by Advertiser"/>
    <m/>
    <d v="2019-04-16T00:00:00"/>
    <s v="2019/04/30"/>
    <s v="2019/04/30"/>
    <d v="2019-04-30T00:00:00"/>
    <n v="14"/>
    <x v="0"/>
    <n v="450"/>
    <n v="14"/>
    <n v="1"/>
    <n v="171032"/>
  </r>
  <r>
    <s v="https://www.snap.com/political-ads/asset/f1ce81b2a0c928fda49e0d4202c755f22dca012504d097571ae71e33cace3d47?mediaType=png"/>
    <s v="USD"/>
    <n v="67"/>
    <n v="24903"/>
    <s v="2019/10/29 18:50:29Z"/>
    <m/>
    <s v="UnRestrict Minnesota"/>
    <m/>
    <s v="UnRestrict Minnesota"/>
    <m/>
    <s v="18+"/>
    <s v="united states"/>
    <m/>
    <m/>
    <s v="Provided by Advertiser"/>
    <m/>
    <d v="2019-10-29T00:00:00"/>
    <s v=""/>
    <s v="2020/02/28"/>
    <d v="2020-02-28T00:00:00"/>
    <n v="122"/>
    <x v="1"/>
    <n v="67"/>
    <n v="122"/>
    <n v="0"/>
    <n v="24903"/>
  </r>
  <r>
    <s v="https://www.snap.com/political-ads/asset/dea8b8a7ad7c19840625f4eadd1396e6f3632ab34296e7753ed139b1e845111f?mediaType=mp4"/>
    <s v="EUR"/>
    <n v="206"/>
    <n v="79127"/>
    <s v="2019/09/03 12:23:09Z"/>
    <s v="2019/09/09 16:03:09Z"/>
    <s v="oslomdg"/>
    <m/>
    <s v="MiljÃ¸partiet de GrÃ¸nne"/>
    <m/>
    <s v="18-25"/>
    <s v="norway"/>
    <s v="Oslo"/>
    <m/>
    <s v="Provided by Advertiser"/>
    <m/>
    <d v="2019-09-03T00:00:00"/>
    <s v="2019/09/09"/>
    <s v="2019/09/09"/>
    <d v="2019-09-09T00:00:00"/>
    <n v="6"/>
    <x v="0"/>
    <n v="226.60000000000002"/>
    <n v="6"/>
    <n v="1"/>
    <n v="79127"/>
  </r>
  <r>
    <s v="https://www.snap.com/political-ads/asset/1edeb9f095825f14c24a427fd06be427c3543916e76d2d52a78a3d856275c132?mediaType=mp4"/>
    <s v="EUR"/>
    <n v="154"/>
    <n v="63896"/>
    <s v="2019/08/28 11:00:31Z"/>
    <s v="2019/10/02 10:52:04Z"/>
    <s v="LNU"/>
    <m/>
    <s v="LNU"/>
    <m/>
    <s v="18-21"/>
    <s v="norway"/>
    <m/>
    <m/>
    <s v="Provided by Advertiser"/>
    <s v="nb"/>
    <d v="2019-08-28T00:00:00"/>
    <s v="2019/10/02"/>
    <s v="2019/10/02"/>
    <d v="2019-10-02T00:00:00"/>
    <n v="35"/>
    <x v="0"/>
    <n v="169.4"/>
    <n v="35"/>
    <n v="1"/>
    <n v="63896"/>
  </r>
  <r>
    <s v="https://www.snap.com/political-ads/asset/1ea7c4d7e624d9fa175a579282900d8ddb39a74cb71549875528ce99b7c9fde4?mediaType=mp4"/>
    <s v="USD"/>
    <n v="325"/>
    <n v="100258"/>
    <s v="2019/07/18 16:25:31Z"/>
    <s v="2019/07/25 16:25:31Z"/>
    <s v="AmÃ©lie Company"/>
    <m/>
    <s v="CDPHE"/>
    <s v="FEMALE"/>
    <s v="34-"/>
    <s v="united states"/>
    <s v="Colorado"/>
    <s v="Parents &amp; Family-Focused"/>
    <s v="Provided by Advertiser"/>
    <m/>
    <d v="2019-07-18T00:00:00"/>
    <s v="2019/07/25"/>
    <s v="2019/07/25"/>
    <d v="2019-07-25T00:00:00"/>
    <n v="7"/>
    <x v="0"/>
    <n v="325"/>
    <n v="7"/>
    <n v="1"/>
    <n v="100258"/>
  </r>
  <r>
    <s v="https://www.snap.com/political-ads/asset/f8411485ba691b0582bc1de78f24562541c9e0b6eb95457681b66b81e1838347?mediaType=mp4"/>
    <s v="USD"/>
    <n v="29499"/>
    <n v="8818993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29499"/>
    <n v="191"/>
    <n v="1"/>
    <n v="8818993"/>
  </r>
  <r>
    <s v="https://www.snap.com/political-ads/asset/6933e376729aa7431ee3b01db7163f9346a4bd5bcbfb2e6d13c4bc57166c340a?mediaType=mp4"/>
    <s v="USD"/>
    <n v="2000"/>
    <n v="1594712"/>
    <s v="2019/12/31 22:25:00Z"/>
    <s v="2020/01/01 07:59:00Z"/>
    <s v="Hiebing "/>
    <m/>
    <s v="Doctors Without Borders"/>
    <m/>
    <s v="22+"/>
    <s v="united states"/>
    <m/>
    <s v="Advocates &amp; Activists,Arts &amp; Culture Mavens,Investors &amp; Entrepreneurs,Business News Watchers,Political News Watchers,Outdoor &amp; Nature Enthusiasts,Philanthropists,TV Network Viewers (BBC America),TV Network Viewers (CNN),TV Viewers (Documentary),TV Viewers (News)"/>
    <s v="Provided by Advertiser"/>
    <m/>
    <d v="2019-12-31T00:00:00"/>
    <s v="2020/01/01"/>
    <s v="2020/01/01"/>
    <d v="2020-01-01T00:00:00"/>
    <n v="1"/>
    <x v="0"/>
    <n v="2000"/>
    <n v="1"/>
    <n v="1"/>
    <n v="1594712"/>
  </r>
  <r>
    <s v="https://www.snap.com/political-ads/asset/e6b8ffb509bd9e9f58110ac2eed310fcc0cac3887265f71f9a317a844dba847e?mediaType=png"/>
    <s v="USD"/>
    <n v="869"/>
    <n v="119773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869"/>
    <n v="20"/>
    <n v="0"/>
    <n v="119773"/>
  </r>
  <r>
    <s v="https://www.snap.com/political-ads/asset/1dcf7237086141a7aa8270f63e7d6da6b693bbf9a98216933a0cdcec9ce0eab7?mediaType=jpg"/>
    <s v="USD"/>
    <n v="42"/>
    <n v="13531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42"/>
    <n v="41"/>
    <n v="0"/>
    <n v="13531"/>
  </r>
  <r>
    <s v="https://www.snap.com/political-ads/asset/0d5a8324037a6f60ef1daccd4cbf28f9bdf7ec13cc31088319e82a5414a8c5f7?mediaType=mp4"/>
    <s v="USD"/>
    <n v="25"/>
    <n v="11415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5"/>
    <n v="164"/>
    <n v="1"/>
    <n v="11415"/>
  </r>
  <r>
    <s v="https://www.snap.com/political-ads/asset/4220462dc5e26e2f59a3f052107efbdb54a46279fd28cbeb6239b65dc9479104?mediaType=mp4"/>
    <s v="USD"/>
    <n v="31"/>
    <n v="9127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31"/>
    <n v="29"/>
    <n v="1"/>
    <n v="9127"/>
  </r>
  <r>
    <s v="https://www.snap.com/political-ads/asset/ae7b74ca90e024212eb5585c7acad9bfa9ebf565b68dd7f848919fe27cacba30?mediaType=mp4"/>
    <s v="GBP"/>
    <n v="203"/>
    <n v="147538"/>
    <s v="2019/07/06 23:06:26Z"/>
    <s v="2019/08/02 23:06:26Z"/>
    <s v="Arbeiderpartiet i Bergen"/>
    <m/>
    <s v="Vestland Arbeidarparti"/>
    <m/>
    <s v="17+"/>
    <s v="norway"/>
    <s v="Hordaland,Sogn Og Fjordane"/>
    <m/>
    <s v="Provided by Advertiser"/>
    <m/>
    <d v="2019-07-06T00:00:00"/>
    <s v="2019/08/02"/>
    <s v="2019/08/02"/>
    <d v="2019-08-02T00:00:00"/>
    <n v="27"/>
    <x v="0"/>
    <n v="261.87"/>
    <n v="27"/>
    <n v="1"/>
    <n v="147538"/>
  </r>
  <r>
    <s v="https://www.snap.com/political-ads/asset/c51c90aa9047e6b7191eaa49737635e109cc8a9cd4af576efc709340bd753ea0?mediaType=mp4"/>
    <s v="USD"/>
    <n v="690"/>
    <n v="87634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0"/>
    <n v="690"/>
    <n v="21"/>
    <n v="1"/>
    <n v="87634"/>
  </r>
  <r>
    <s v="https://www.snap.com/political-ads/asset/03f33d1ce27d7446fdee4922c1753b7022e7fe28933f00ae0f61284131cbccf1?mediaType=png"/>
    <s v="GBP"/>
    <n v="74"/>
    <n v="78384"/>
    <s v="2019/03/22 17:27:32Z"/>
    <m/>
    <s v="Amnesty International UK"/>
    <m/>
    <s v="Amnesty International UK"/>
    <m/>
    <s v="16+"/>
    <s v="united kingdom"/>
    <m/>
    <s v="Advocates &amp; Activists,Philanthropists"/>
    <m/>
    <m/>
    <d v="2019-03-22T00:00:00"/>
    <s v=""/>
    <s v="2020/02/28"/>
    <d v="2020-02-28T00:00:00"/>
    <n v="343"/>
    <x v="1"/>
    <n v="95.460000000000008"/>
    <n v="343"/>
    <n v="0"/>
    <n v="78384"/>
  </r>
  <r>
    <s v="https://www.snap.com/political-ads/asset/6dfa9898c36b8c1ca8e96dac2fe2dc6cec15a79883eecb7e4504283098e1ba4e?mediaType=jpg"/>
    <s v="USD"/>
    <n v="33"/>
    <n v="14558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33"/>
    <n v="41"/>
    <n v="0"/>
    <n v="14558"/>
  </r>
  <r>
    <s v="https://www.snap.com/political-ads/asset/6f8b60f70e16634ac49fe33326ba2fb7e8a9ea1362cff663265099394c7eecf1?mediaType=mp4"/>
    <s v="USD"/>
    <n v="15000"/>
    <n v="4066461"/>
    <s v="2019/09/24 09:07:27Z"/>
    <s v="2019/10/05 14:00:00Z"/>
    <s v="Around The Clock"/>
    <m/>
    <s v="Federal National Council"/>
    <m/>
    <s v="18+"/>
    <s v="united arab emirates"/>
    <m/>
    <m/>
    <s v="Provided by Advertiser"/>
    <m/>
    <d v="2019-09-24T00:00:00"/>
    <s v="2019/10/05"/>
    <s v="2019/10/05"/>
    <d v="2019-10-05T00:00:00"/>
    <n v="11"/>
    <x v="0"/>
    <n v="15000"/>
    <n v="11"/>
    <n v="1"/>
    <n v="4066461"/>
  </r>
  <r>
    <s v="https://www.snap.com/political-ads/asset/74132c661d5b392c3e4bbdc6a987792dbe5794d9165d47eec63b8861636a6a83?mediaType=mp4"/>
    <s v="EUR"/>
    <n v="23"/>
    <n v="9555"/>
    <s v="2019/10/30 12:53:23Z"/>
    <s v="2019/11/02 12:48:24Z"/>
    <s v="Timm &amp; Pimm"/>
    <m/>
    <s v="Justdiggit"/>
    <m/>
    <s v="18-34"/>
    <s v="united states"/>
    <m/>
    <s v="Philanthropists"/>
    <s v="Provided by Advertiser"/>
    <m/>
    <d v="2019-10-30T00:00:00"/>
    <s v="2019/11/02"/>
    <s v="2019/11/02"/>
    <d v="2019-11-02T00:00:00"/>
    <n v="3"/>
    <x v="0"/>
    <n v="25.3"/>
    <n v="3"/>
    <n v="1"/>
    <n v="9555"/>
  </r>
  <r>
    <s v="https://www.snap.com/political-ads/asset/77bd01f3deb09abd025311670b43b6be68223e086efa1981aa480e8a790df561?mediaType=png"/>
    <s v="USD"/>
    <n v="35"/>
    <n v="523"/>
    <s v="2019/11/29 08:00:01Z"/>
    <s v="2019/11/30 04:59:59Z"/>
    <s v="Mediavest Spark"/>
    <m/>
    <s v="Recreational Equipment, Inc."/>
    <m/>
    <s v="18+"/>
    <s v="united states"/>
    <m/>
    <m/>
    <s v="Provided by Advertiser"/>
    <m/>
    <d v="2019-11-29T00:00:00"/>
    <s v="2019/11/30"/>
    <s v="2019/11/30"/>
    <d v="2019-11-30T00:00:00"/>
    <n v="1"/>
    <x v="1"/>
    <n v="35"/>
    <n v="1"/>
    <n v="0"/>
    <n v="523"/>
  </r>
  <r>
    <s v="https://www.snap.com/political-ads/asset/d1e44a8d13d916ae71ce9c55fca0b6cbff778fe72ec257ad777ee486cc36ee95?mediaType=mp4"/>
    <s v="USD"/>
    <n v="15"/>
    <n v="4246"/>
    <s v="2019/08/23 15:59:56Z"/>
    <s v="2019/08/25 21:59:10Z"/>
    <s v="Farsund KrF"/>
    <m/>
    <s v="Farsund KrF"/>
    <m/>
    <s v="17+"/>
    <s v="norway"/>
    <m/>
    <m/>
    <s v="Provided by Advertiser"/>
    <m/>
    <d v="2019-08-23T00:00:00"/>
    <s v="2019/08/25"/>
    <s v="2019/08/25"/>
    <d v="2019-08-25T00:00:00"/>
    <n v="2"/>
    <x v="0"/>
    <n v="15"/>
    <n v="2"/>
    <n v="1"/>
    <n v="4246"/>
  </r>
  <r>
    <s v="https://www.snap.com/political-ads/asset/3939af650193f0963831c1468c38286a4f53507493385e667a530bb5c444d1aa?mediaType=jpg"/>
    <s v="GBP"/>
    <n v="51"/>
    <n v="33934"/>
    <s v="2019/11/25 11:09:10Z"/>
    <m/>
    <s v="Independent News and Media Limited"/>
    <m/>
    <s v="Independent News and Media Ltd"/>
    <m/>
    <m/>
    <s v="united kingdom"/>
    <m/>
    <m/>
    <m/>
    <m/>
    <d v="2019-11-25T00:00:00"/>
    <s v=""/>
    <s v="2020/02/28"/>
    <d v="2020-02-28T00:00:00"/>
    <n v="95"/>
    <x v="2"/>
    <n v="65.790000000000006"/>
    <n v="95"/>
    <n v="0"/>
    <n v="33934"/>
  </r>
  <r>
    <s v="https://www.snap.com/political-ads/asset/e528d3079c6b5e16f146edcd2497de219182b4a919ce5a1d12356423e77a392e?mediaType=mp4"/>
    <s v="CAD"/>
    <n v="7791"/>
    <n v="2619167"/>
    <s v="2019/09/30 04:00:00Z"/>
    <s v="2019/10/07 03:59:59Z"/>
    <s v="Cossette Media Inc"/>
    <m/>
    <s v="Elections Canada"/>
    <m/>
    <s v="18+"/>
    <s v="canada"/>
    <m/>
    <m/>
    <s v="Provided by Advertiser"/>
    <s v="en"/>
    <d v="2019-09-30T00:00:00"/>
    <s v="2019/10/07"/>
    <s v="2019/10/07"/>
    <d v="2019-10-07T00:00:00"/>
    <n v="7"/>
    <x v="0"/>
    <n v="5765.34"/>
    <n v="7"/>
    <n v="1"/>
    <n v="2619167"/>
  </r>
  <r>
    <s v="https://www.snap.com/political-ads/asset/31d7fa5f1af2bc99a3d3b20f329fd62faa77291bfde6020cc11e663291968890?mediaType=png"/>
    <s v="USD"/>
    <n v="8500"/>
    <n v="2637803"/>
    <s v="2019/09/26 16:00:00Z"/>
    <s v="2019/11/06 01:59:59Z"/>
    <s v="Miller Advertising Agency, Inc."/>
    <s v="Early Voting"/>
    <s v="NYC Board of Elections"/>
    <m/>
    <s v="18+"/>
    <s v="united states"/>
    <m/>
    <s v="Advocates &amp; Activists,Green Living Enthusiasts,News Watchers"/>
    <s v="Provided by Advertiser"/>
    <s v="en"/>
    <d v="2019-09-26T00:00:00"/>
    <s v="2019/11/06"/>
    <s v="2019/11/06"/>
    <d v="2019-11-06T00:00:00"/>
    <n v="41"/>
    <x v="1"/>
    <n v="8500"/>
    <n v="41"/>
    <n v="0"/>
    <n v="2637803"/>
  </r>
  <r>
    <s v="https://www.snap.com/political-ads/asset/a30391ace83e1e65faa70c518ffd93e1e5eb4595fc02bb804e65a1d4a851c226?mediaType=mp4"/>
    <s v="USD"/>
    <n v="1234"/>
    <n v="726834"/>
    <s v="2019/09/27 19:39:41Z"/>
    <s v="2019/12/03 11:00:00Z"/>
    <s v="Open Mind Developments Corporation Inc."/>
    <m/>
    <s v="Pela"/>
    <m/>
    <m/>
    <s v="united states"/>
    <m/>
    <m/>
    <s v="Provided by Advertiser"/>
    <m/>
    <d v="2019-09-27T00:00:00"/>
    <s v="2019/12/03"/>
    <s v="2019/12/03"/>
    <d v="2019-12-03T00:00:00"/>
    <n v="67"/>
    <x v="0"/>
    <n v="1234"/>
    <n v="67"/>
    <n v="1"/>
    <n v="726834"/>
  </r>
  <r>
    <s v="https://www.snap.com/political-ads/asset/066c85698927c70f60face3f9b57b6c5a6daaedfcaa215d6f3da7768d084c2b9?mediaType=mp4"/>
    <s v="USD"/>
    <n v="1140"/>
    <n v="468531"/>
    <s v="2019/11/06 22:30:22Z"/>
    <s v="2020/01/31 20:18:22Z"/>
    <s v="Blueprint Interactive"/>
    <m/>
    <s v="Conservation Colorado"/>
    <s v="FEMALE"/>
    <s v="18+"/>
    <s v="united states"/>
    <s v="Colorado"/>
    <m/>
    <s v="Provided by Advertiser"/>
    <m/>
    <d v="2019-11-06T00:00:00"/>
    <s v="2020/01/31"/>
    <s v="2020/01/31"/>
    <d v="2020-01-31T00:00:00"/>
    <n v="86"/>
    <x v="0"/>
    <n v="1140"/>
    <n v="86"/>
    <n v="1"/>
    <n v="468531"/>
  </r>
  <r>
    <s v="https://www.snap.com/political-ads/asset/ec7aba2c8a93f5acbef2a580bd2c93a70cb1ef265ec9778b5d31e8d87580cb6d?mediaType=mp4"/>
    <s v="USD"/>
    <n v="450"/>
    <n v="266134"/>
    <s v="2019/04/11 22:56:30Z"/>
    <s v="2019/04/30 22:56:30Z"/>
    <s v="AmÃ©lie Company"/>
    <m/>
    <s v="CDPHE"/>
    <m/>
    <s v="21-"/>
    <s v="united states"/>
    <s v="Colorado"/>
    <m/>
    <s v="Provided by Advertiser"/>
    <m/>
    <d v="2019-04-11T00:00:00"/>
    <s v="2019/04/30"/>
    <s v="2019/04/30"/>
    <d v="2019-04-30T00:00:00"/>
    <n v="19"/>
    <x v="0"/>
    <n v="450"/>
    <n v="19"/>
    <n v="1"/>
    <n v="266134"/>
  </r>
  <r>
    <s v="https://www.snap.com/political-ads/asset/25b83edc4d2043ca0973c8a29d570d1aabc7c396a29299d958453be91372f4b0?mediaType=mp4"/>
    <s v="EUR"/>
    <n v="5500"/>
    <n v="3523176"/>
    <s v="2019/08/12 06:00:00Z"/>
    <s v="2019/08/31 14:31:09Z"/>
    <s v="Red Performance AS"/>
    <m/>
    <s v="Valg Norge"/>
    <m/>
    <s v="35++"/>
    <s v="norway"/>
    <m/>
    <m/>
    <s v="Provided by Advertiser"/>
    <m/>
    <d v="2019-08-12T00:00:00"/>
    <s v="2019/08/31"/>
    <s v="2019/08/31"/>
    <d v="2019-08-31T00:00:00"/>
    <n v="19"/>
    <x v="0"/>
    <n v="6050.0000000000009"/>
    <n v="19"/>
    <n v="1"/>
    <n v="3523176"/>
  </r>
  <r>
    <s v="https://www.snap.com/political-ads/asset/0784c4f6aa6aaa5e2612b3c8f4a28d5229e8fdc35d999b2f68d2f0cac7497a71?mediaType=mp4"/>
    <s v="CAD"/>
    <n v="1898"/>
    <n v="305561"/>
    <s v="2019/11/04 16:00:00Z"/>
    <s v="2020/01/01 04:59:59Z"/>
    <s v="The Aber Group"/>
    <m/>
    <s v="Plan International Canada"/>
    <m/>
    <s v="18+"/>
    <s v="canada"/>
    <m/>
    <s v="Green Living Enthusiasts,World Music Fans,Philanthropists,Shoppers"/>
    <m/>
    <s v="en"/>
    <d v="2019-11-04T00:00:00"/>
    <s v="2020/01/01"/>
    <s v="2020/01/01"/>
    <d v="2020-01-01T00:00:00"/>
    <n v="58"/>
    <x v="0"/>
    <n v="1404.52"/>
    <n v="58"/>
    <n v="1"/>
    <n v="305561"/>
  </r>
  <r>
    <s v="https://www.snap.com/political-ads/asset/ab4b845dadfe4d976ef733e1a4f380944cf0df037fb66d4ba00a2cd7463d9639?mediaType=mp4"/>
    <s v="EUR"/>
    <n v="626"/>
    <n v="396252"/>
    <s v="2019/08/08 09:25:09Z"/>
    <s v="2019/09/08 20:24:22Z"/>
    <s v="Reprise Media"/>
    <m/>
    <s v="Sundhedsstyrelsen"/>
    <s v="FEMALE"/>
    <s v="14-19"/>
    <s v="denmark"/>
    <m/>
    <m/>
    <s v="Provided by Advertiser"/>
    <m/>
    <d v="2019-08-08T00:00:00"/>
    <s v="2019/09/08"/>
    <s v="2019/09/08"/>
    <d v="2019-09-08T00:00:00"/>
    <n v="31"/>
    <x v="0"/>
    <n v="688.6"/>
    <n v="31"/>
    <n v="1"/>
    <n v="396252"/>
  </r>
  <r>
    <s v="https://www.snap.com/political-ads/asset/faa3ea3b18597175c84c09b798f282cffef5b0d7066fc34c85749983dddb9a69?mediaType=jpg"/>
    <s v="USD"/>
    <n v="975"/>
    <n v="124257"/>
    <s v="2019/05/22 04:00:00Z"/>
    <s v="2019/06/12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2"/>
    <s v="2019/06/12"/>
    <d v="2019-06-12T00:00:00"/>
    <n v="21"/>
    <x v="2"/>
    <n v="975"/>
    <n v="21"/>
    <n v="0"/>
    <n v="124257"/>
  </r>
  <r>
    <s v="https://www.snap.com/political-ads/asset/90dfe3af1ca5b92b25445726dd375dcdd50313198bd36f7a0aac4f7074f149b4?mediaType=mp4"/>
    <s v="GBP"/>
    <n v="29"/>
    <n v="14471"/>
    <s v="2019/11/25 00:23:4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7.410000000000004"/>
    <n v="1"/>
    <n v="1"/>
    <n v="14471"/>
  </r>
  <r>
    <s v="https://www.snap.com/political-ads/asset/6723b8595338861d5befa04db49eb2cc5ee7a0b1fb6371f4b1b901a7bbd0f8f0?mediaType=mp4"/>
    <s v="AUD"/>
    <n v="199"/>
    <n v="86732"/>
    <s v="2019/11/26 06:16:11Z"/>
    <s v="2019/12/02 00:11:56Z"/>
    <s v="Department of Justice and Attorney-General"/>
    <s v="Department of Justice and Attorney-General"/>
    <s v="Justice and Attorney-General"/>
    <m/>
    <s v="17-18"/>
    <s v="australia"/>
    <s v="Queensland"/>
    <m/>
    <s v="Provided by Advertiser"/>
    <s v="en"/>
    <d v="2019-11-26T00:00:00"/>
    <s v="2019/12/02"/>
    <s v="2019/12/02"/>
    <d v="2019-12-02T00:00:00"/>
    <n v="6"/>
    <x v="0"/>
    <n v="129.35"/>
    <n v="6"/>
    <n v="1"/>
    <n v="86732"/>
  </r>
  <r>
    <s v="https://www.snap.com/political-ads/asset/cc17d694922f72ec166a2a30aad27347dc7ae20fa6ffc8f72fea4606ddf9db1d?mediaType=mp4"/>
    <s v="EUR"/>
    <n v="0"/>
    <n v="2"/>
    <s v="2019/08/30 14:45:00Z"/>
    <s v="2019/08/30 16:45:00Z"/>
    <s v="HÃ¸yre"/>
    <m/>
    <s v="HÃ¸yre"/>
    <m/>
    <s v="16-30"/>
    <s v="norway"/>
    <m/>
    <m/>
    <s v="Provided by Advertiser"/>
    <m/>
    <d v="2019-08-30T00:00:00"/>
    <s v="2019/08/30"/>
    <s v="2019/08/30"/>
    <d v="2019-08-30T00:00:00"/>
    <n v="0"/>
    <x v="0"/>
    <n v="0"/>
    <n v="1"/>
    <n v="1"/>
    <n v="2"/>
  </r>
  <r>
    <s v="https://www.snap.com/political-ads/asset/3d3d4ca62388ed8b6bb7b2c57e964e6cdd60d2c3f9f0bcb7aa2f7bf61ce044ff?mediaType=mp4"/>
    <s v="USD"/>
    <n v="2"/>
    <n v="456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2"/>
    <n v="29"/>
    <n v="1"/>
    <n v="456"/>
  </r>
  <r>
    <s v="https://www.snap.com/political-ads/asset/811256fa285d6c963269175e7fb32b7307e2357d18a03148e6a05cddebd64703?mediaType=png"/>
    <s v="USD"/>
    <n v="775"/>
    <n v="359801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775"/>
    <n v="81"/>
    <n v="0"/>
    <n v="359801"/>
  </r>
  <r>
    <s v="https://www.snap.com/political-ads/asset/ff7d47ff318aa97fbf6ab6c91c91c9d2f2b641f950a750f63c17e13bac145890?mediaType=mp4"/>
    <s v="CAD"/>
    <n v="1036"/>
    <n v="330257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0"/>
    <n v="766.64"/>
    <n v="43"/>
    <n v="1"/>
    <n v="330257"/>
  </r>
  <r>
    <s v="https://www.snap.com/political-ads/asset/d9bf8c1d17cd450185f715147ec42a3bb6015ffdae9656a4c7ed0b96eb3523ed?mediaType=mp4;https://www.snap.com/political-ads/asset/8358a7c05237c8144193470d55fc84ff8c09add9b5180b04d7211bc952c9493c?mediaType=mp4;https://www.snap.com/political-ads/asset/5d77e9893fd40a35057a1221f5dba7a3febd6ea0b8c0ca5f6bd03e5cc41c398f?mediaType=mp4;https://www.snap.com/political-ads/asset/bd86f0b0161d8f9c14d1b3dd4971b935682dfd713d097dcf1eeef2741b8c8f61?mediaType=mp4;https://www.snap.com/political-ads/asset/46c5ed1b04a7dbde6a337ae641e7a16e3ef8106448147ea0ce423b0cb1c3805a?mediaType=mp4"/>
    <s v="CAD"/>
    <n v="1000"/>
    <n v="1735436"/>
    <s v="2019/09/30 04:00:00Z"/>
    <s v="2019/10/07 03:59:59Z"/>
    <s v="Cossette Media Inc"/>
    <m/>
    <s v="Ã‰lections Canada"/>
    <m/>
    <s v="18+"/>
    <s v="canada"/>
    <m/>
    <m/>
    <s v="Provided by Advertiser"/>
    <s v="fr"/>
    <d v="2019-09-30T00:00:00"/>
    <s v="2019/10/07"/>
    <s v="2019/10/07"/>
    <d v="2019-10-07T00:00:00"/>
    <n v="7"/>
    <x v="0"/>
    <n v="740"/>
    <n v="7"/>
    <n v="1"/>
    <n v="1735436"/>
  </r>
  <r>
    <s v="https://www.snap.com/political-ads/asset/ad7c3f777c587746444e189ae34e3d19c122b255761f7cfe86ebac80db5cb206?mediaType=png"/>
    <s v="USD"/>
    <n v="98"/>
    <n v="23823"/>
    <s v="2019/09/04 12:00:00Z"/>
    <s v="2019/10/15 19:25:26Z"/>
    <s v="Authentic Campaigns Inc"/>
    <m/>
    <s v="Voto Latino"/>
    <m/>
    <s v="34-"/>
    <s v="united states"/>
    <s v="Virginia"/>
    <m/>
    <m/>
    <s v="en,es"/>
    <d v="2019-09-04T00:00:00"/>
    <s v="2019/10/15"/>
    <s v="2019/10/15"/>
    <d v="2019-10-15T00:00:00"/>
    <n v="41"/>
    <x v="1"/>
    <n v="98"/>
    <n v="41"/>
    <n v="0"/>
    <n v="23823"/>
  </r>
  <r>
    <s v="https://www.snap.com/political-ads/asset/58b82f85354921d44636239c7cc61a00453de2ef62e5430dd3d9e13f26dd7ca3?mediaType=mp4"/>
    <s v="USD"/>
    <n v="798"/>
    <n v="392924"/>
    <s v="2019/10/02 20:18:20Z"/>
    <s v="2019/11/01 05:59:59Z"/>
    <s v="AmÃ©lie Company"/>
    <m/>
    <s v="City of Denver"/>
    <m/>
    <s v="20-"/>
    <s v="united states"/>
    <s v="Colorado"/>
    <m/>
    <s v="Provided by Advertiser"/>
    <m/>
    <d v="2019-10-02T00:00:00"/>
    <s v="2019/11/01"/>
    <s v="2019/11/01"/>
    <d v="2019-11-01T00:00:00"/>
    <n v="30"/>
    <x v="0"/>
    <n v="798"/>
    <n v="30"/>
    <n v="1"/>
    <n v="392924"/>
  </r>
  <r>
    <s v="https://www.snap.com/political-ads/asset/23de395ec9527d94ad0065db38aabc295326dff9f018602b0224c1ebeaa1b82c?mediaType=mp4"/>
    <s v="USD"/>
    <n v="29215"/>
    <n v="21883130"/>
    <s v="2019/07/25 19:46:20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29215"/>
    <n v="218"/>
    <n v="1"/>
    <n v="21883130"/>
  </r>
  <r>
    <s v="https://www.snap.com/political-ads/asset/1729790a8d8df59f8b63b4fa8f7b099d2613f83e8bf4294622e2044cf0f1d5e1?mediaType=png"/>
    <s v="USD"/>
    <n v="25"/>
    <n v="9066"/>
    <s v="2019/08/23 22:41:20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25"/>
    <n v="8"/>
    <n v="0"/>
    <n v="9066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"/>
    <s v="CAD"/>
    <n v="410"/>
    <n v="521741"/>
    <s v="2019/06/13 22:44:46Z"/>
    <s v="2019/08/08 06:59:59Z"/>
    <s v="The Aber Group"/>
    <m/>
    <s v="Plan International Canada"/>
    <s v="MALE"/>
    <s v="21+"/>
    <s v="canada"/>
    <m/>
    <s v="Arts &amp; Culture Mavens,Green Living Enthusiasts,Music Fans,News Watchers,Outdoor &amp; Nature Enthusiasts,Parents &amp; Family-Focused,Philanthropists,Sports Fans"/>
    <m/>
    <s v="en"/>
    <d v="2019-06-13T00:00:00"/>
    <s v="2019/08/08"/>
    <s v="2019/08/08"/>
    <d v="2019-08-08T00:00:00"/>
    <n v="56"/>
    <x v="0"/>
    <n v="303.39999999999998"/>
    <n v="56"/>
    <n v="1"/>
    <n v="521741"/>
  </r>
  <r>
    <s v="https://www.snap.com/political-ads/asset/c620686ec19f1c5d58ad7caea46f863a2a41a0cdcd88d526d7a56eea792126cb?mediaType=png"/>
    <s v="EUR"/>
    <n v="593"/>
    <n v="174564"/>
    <s v="2019/12/03 11:20:28Z"/>
    <s v="2019/12/10 11:20:28Z"/>
    <s v="Digital Opptur"/>
    <s v="Julegryta"/>
    <s v="Frelsesarmeen"/>
    <m/>
    <s v="35+"/>
    <s v="norway"/>
    <m/>
    <m/>
    <s v="Provided by Advertiser"/>
    <m/>
    <d v="2019-12-03T00:00:00"/>
    <s v="2019/12/10"/>
    <s v="2019/12/10"/>
    <d v="2019-12-10T00:00:00"/>
    <n v="7"/>
    <x v="1"/>
    <n v="652.30000000000007"/>
    <n v="7"/>
    <n v="0"/>
    <n v="174564"/>
  </r>
  <r>
    <s v="https://www.snap.com/political-ads/asset/4e8c873cf036b5b3ca403a9a6e27d3b137b3de04a42c652622a0ef4f0e44d696?mediaType=mp4"/>
    <s v="USD"/>
    <n v="57130"/>
    <n v="16476431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57130"/>
    <n v="191"/>
    <n v="1"/>
    <n v="16476431"/>
  </r>
  <r>
    <s v="https://www.snap.com/political-ads/asset/c54b2c32cd8a8dec0fdde50368d0263182485ceb8ef41e63d262e8ae44281486?mediaType=mp4"/>
    <s v="GBP"/>
    <n v="994"/>
    <n v="448202"/>
    <s v="2019/12/12 00:01:00Z"/>
    <s v="2019/12/12 23:59:59Z"/>
    <s v="Vote For Your Future"/>
    <s v="General Election"/>
    <s v="Vote For Your Future"/>
    <m/>
    <s v="18-30"/>
    <s v="united kingdom"/>
    <m/>
    <m/>
    <s v="Provided by Advertiser"/>
    <m/>
    <d v="2019-12-12T00:00:00"/>
    <s v="2019/12/12"/>
    <s v="2019/12/12"/>
    <d v="2019-12-12T00:00:00"/>
    <n v="0"/>
    <x v="0"/>
    <n v="1282.26"/>
    <n v="1"/>
    <n v="1"/>
    <n v="448202"/>
  </r>
  <r>
    <s v="https://www.snap.com/political-ads/asset/ac95fd486ac03b0fba0e73e38002b7833fe099065d1514adf695f04d5fb55182?mediaType=png"/>
    <s v="GBP"/>
    <n v="374"/>
    <n v="372650"/>
    <s v="2019/10/07 16:20:33Z"/>
    <s v="2019/10/11 08:09:03Z"/>
    <s v="Independent News and Media Limited"/>
    <m/>
    <s v="Independent News and Media Ltd"/>
    <m/>
    <s v="34-"/>
    <s v="united kingdom"/>
    <m/>
    <s v="Political News Watchers"/>
    <s v="Provided by Advertiser"/>
    <m/>
    <d v="2019-10-07T00:00:00"/>
    <s v="2019/10/11"/>
    <s v="2019/10/11"/>
    <d v="2019-10-11T00:00:00"/>
    <n v="4"/>
    <x v="1"/>
    <n v="482.46000000000004"/>
    <n v="4"/>
    <n v="0"/>
    <n v="372650"/>
  </r>
  <r>
    <s v="https://www.snap.com/political-ads/asset/1712b1762be0e8aadd896461cd62130b271b3e255f86bf406cc268430148bafa?mediaType=mp4"/>
    <s v="USD"/>
    <n v="254"/>
    <n v="69547"/>
    <s v="2019/12/12 19:47:04Z"/>
    <s v="2019/12/17 04:59:59Z"/>
    <s v="Assembly"/>
    <m/>
    <s v="truth"/>
    <m/>
    <s v="18-24"/>
    <s v="united states"/>
    <m/>
    <s v="Gamers"/>
    <m/>
    <s v="en"/>
    <d v="2019-12-12T00:00:00"/>
    <s v="2019/12/17"/>
    <s v="2019/12/17"/>
    <d v="2019-12-17T00:00:00"/>
    <n v="5"/>
    <x v="0"/>
    <n v="254"/>
    <n v="5"/>
    <n v="1"/>
    <n v="69547"/>
  </r>
  <r>
    <s v="https://www.snap.com/political-ads/asset/fb48ebc0e6651ae770eeffce1f47dc28cd6f22b0341154091a064af0c1f9d0e8?mediaType=mp4"/>
    <s v="GBP"/>
    <n v="427"/>
    <n v="186864"/>
    <s v="2019/11/29 00:30:22Z"/>
    <s v="2019/12/19 07:59:26Z"/>
    <s v="Oxfam GB"/>
    <m/>
    <s v="Oxfam GB"/>
    <s v="FEMALE"/>
    <s v="25+"/>
    <s v="united kingdom"/>
    <m/>
    <s v="Cooking Enthusiasts,Vegans &amp; Organic Foodies,Green Living Enthusiasts,Outdoor &amp; Nature Enthusiasts,Online Shoppers,Frequent International Travelers"/>
    <m/>
    <s v="en"/>
    <d v="2019-11-29T00:00:00"/>
    <s v="2019/12/19"/>
    <s v="2019/12/19"/>
    <d v="2019-12-19T00:00:00"/>
    <n v="20"/>
    <x v="0"/>
    <n v="550.83000000000004"/>
    <n v="20"/>
    <n v="1"/>
    <n v="186864"/>
  </r>
  <r>
    <s v="https://www.snap.com/political-ads/asset/72bbba229f94feb364e3980c39a40d51561904d41e79a288378c14280a39c59e?mediaType=mp4"/>
    <s v="USD"/>
    <n v="101"/>
    <n v="40947"/>
    <s v="2019/10/21 10:59:34Z"/>
    <s v="2019/10/31 18:23:31Z"/>
    <s v="Avanza Advertising, LLC"/>
    <s v="Teen Driver Safety"/>
    <s v="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Action &amp; Thriller Genre Fan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Baseball Fans,Basketball Fans,Fight &amp; Wrestling Fans,Soccer Enthusiasts,Street Sport Enthusiasts,Techies &amp; Gadget Fans,Fast Casual Restaurants,Concert Venues,Movie Theaters,Professional Sports Venues,Theme Parks,Clothing Stores,Convenience Stores,Electronics Stores,Malls"/>
    <s v="Provided by Advertiser"/>
    <s v="es"/>
    <d v="2019-10-21T00:00:00"/>
    <s v="2019/10/31"/>
    <s v="2019/10/31"/>
    <d v="2019-10-31T00:00:00"/>
    <n v="10"/>
    <x v="0"/>
    <n v="101"/>
    <n v="10"/>
    <n v="1"/>
    <n v="40947"/>
  </r>
  <r>
    <s v="https://www.snap.com/political-ads/asset/7b8e3992542e66af524d1e3d88968dcbdbd3f123bdb566243a10b18a42a58d06?mediaType=mp4"/>
    <s v="EUR"/>
    <n v="262"/>
    <n v="126477"/>
    <s v="2019/09/25 13:17:26Z"/>
    <s v="2019/10/20 19:17:28Z"/>
    <s v="Reprise Media"/>
    <m/>
    <s v="Sundhedsstyrelsen"/>
    <s v="FEMALE"/>
    <s v="14-19"/>
    <s v="denmark"/>
    <m/>
    <m/>
    <s v="Provided by Advertiser"/>
    <m/>
    <d v="2019-09-25T00:00:00"/>
    <s v="2019/10/20"/>
    <s v="2019/10/20"/>
    <d v="2019-10-20T00:00:00"/>
    <n v="25"/>
    <x v="0"/>
    <n v="288.20000000000005"/>
    <n v="25"/>
    <n v="1"/>
    <n v="126477"/>
  </r>
  <r>
    <s v="https://www.snap.com/political-ads/asset/fe17941a654cc439351f2e0df2e3a7dced82242b41b47112e0e620e024d08e75?mediaType=mp4"/>
    <s v="CAD"/>
    <n v="1690"/>
    <n v="1818433"/>
    <s v="2019/06/03 07:00:00Z"/>
    <s v="2019/09/04 06:59:59Z"/>
    <s v="The Aber Group"/>
    <m/>
    <s v="Plan International Canada"/>
    <m/>
    <s v="18+"/>
    <s v="canada"/>
    <m/>
    <m/>
    <m/>
    <s v="en"/>
    <d v="2019-06-03T00:00:00"/>
    <s v="2019/09/04"/>
    <s v="2019/09/04"/>
    <d v="2019-09-04T00:00:00"/>
    <n v="93"/>
    <x v="0"/>
    <n v="1250.5999999999999"/>
    <n v="93"/>
    <n v="1"/>
    <n v="1818433"/>
  </r>
  <r>
    <s v="https://www.snap.com/political-ads/asset/6e8291c382a37fa5aef48cdb3dfd746defc443f8ecc41aca62b75d6c058f9ec0?mediaType=mp4;https://www.snap.com/political-ads/asset/b03dcdadc0ae64ab64d1e9fab0a35a1c233c6f4c62e578539fa4587d39c9b23a?mediaType=mp4;https://www.snap.com/political-ads/asset/d3dde26dd3473cb574083deb8aea48ef468802e4cdeeabc4ef72caf93d7c6034?mediaType=mp4"/>
    <s v="CAD"/>
    <n v="4"/>
    <n v="6780"/>
    <s v="2019/06/10 21:20:46Z"/>
    <s v="2019/08/08 06:59:59Z"/>
    <s v="The Aber Group"/>
    <m/>
    <s v="Plan International Canada"/>
    <m/>
    <s v="18+"/>
    <s v="canada"/>
    <m/>
    <m/>
    <m/>
    <s v="en"/>
    <d v="2019-06-10T00:00:00"/>
    <s v="2019/08/08"/>
    <s v="2019/08/08"/>
    <d v="2019-08-08T00:00:00"/>
    <n v="59"/>
    <x v="0"/>
    <n v="2.96"/>
    <n v="59"/>
    <n v="1"/>
    <n v="6780"/>
  </r>
  <r>
    <s v="https://www.snap.com/political-ads/asset/b6c8c94c20c809b06cc34bad66c7875d852746e4fc3a7c18ffe0451932c2e80b?mediaType=mp4;https://www.snap.com/political-ads/asset/ee1eb34919cd13ede948039add6a4bf955f87443218933b1995b4ec3a72d8f24?mediaType=mp4;https://www.snap.com/political-ads/asset/ffad1e274df9ab923d22b752c59eed9fc1fc515aa89e02588d68a63f7c0da4c8?mediaType=mp4"/>
    <s v="CAD"/>
    <n v="1188"/>
    <n v="1515399"/>
    <s v="2019/11/01 04:00:00Z"/>
    <s v="2019/11/11 04:59:59Z"/>
    <s v="Cossette Media Inc"/>
    <m/>
    <s v="Gouvernement du Canada"/>
    <m/>
    <s v="18-34"/>
    <s v="canada"/>
    <m/>
    <m/>
    <s v="Provided by Advertiser"/>
    <s v="fr"/>
    <d v="2019-11-01T00:00:00"/>
    <s v="2019/11/11"/>
    <s v="2019/11/11"/>
    <d v="2019-11-11T00:00:00"/>
    <n v="10"/>
    <x v="0"/>
    <n v="879.12"/>
    <n v="10"/>
    <n v="1"/>
    <n v="1515399"/>
  </r>
  <r>
    <s v="https://www.snap.com/political-ads/asset/16fedfc7611bdd9bb5f3ae8e03b3eed14a6a35cea95a2de9dff84b10f70f8764?mediaType=png"/>
    <s v="USD"/>
    <n v="138"/>
    <n v="10860"/>
    <s v="2019/05/03 09:33:48Z"/>
    <s v="2019/05/08 14:59:59Z"/>
    <s v="Ad Dynamo"/>
    <m/>
    <s v="IEC South Africa"/>
    <m/>
    <s v="18+"/>
    <s v="south africa"/>
    <m/>
    <m/>
    <s v="Provided by Advertiser"/>
    <m/>
    <d v="2019-05-03T00:00:00"/>
    <s v="2019/05/08"/>
    <s v="2019/05/08"/>
    <d v="2019-05-08T00:00:00"/>
    <n v="5"/>
    <x v="1"/>
    <n v="138"/>
    <n v="5"/>
    <n v="0"/>
    <n v="10860"/>
  </r>
  <r>
    <s v="https://www.snap.com/political-ads/asset/48fd031b90930ca56e6a0b8e39e8b5cb9e4fa721239caad6cb96369db1eb3d46?mediaType=mp4"/>
    <s v="USD"/>
    <n v="250"/>
    <n v="78795"/>
    <s v="2019/10/31 15:15:00Z"/>
    <s v="2019/12/03 05:30:00Z"/>
    <s v="Trumpet Advertising"/>
    <m/>
    <s v="Fuul"/>
    <m/>
    <s v="18+"/>
    <s v="united states"/>
    <s v="Louisiana"/>
    <s v="Political News Watchers"/>
    <s v="Provided by Advertiser"/>
    <s v="en"/>
    <d v="2019-10-31T00:00:00"/>
    <s v="2019/12/03"/>
    <s v="2019/12/03"/>
    <d v="2019-12-03T00:00:00"/>
    <n v="33"/>
    <x v="0"/>
    <n v="250"/>
    <n v="33"/>
    <n v="1"/>
    <n v="78795"/>
  </r>
  <r>
    <s v="https://www.snap.com/political-ads/asset/102ed332cafdd4526cd7aef4aaa9ada53920cd52e11d9ba3d66fdd1abb01c0c6?mediaType=mp4"/>
    <s v="CAD"/>
    <n v="172"/>
    <n v="46399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127.28"/>
    <n v="93"/>
    <n v="1"/>
    <n v="46399"/>
  </r>
  <r>
    <s v="https://www.snap.com/political-ads/asset/44152d6922eab3dfe1df2d2a8c2dfa6516bd903025be11ebdca7f85e46f9241a?mediaType=mp4"/>
    <s v="CAD"/>
    <n v="1440"/>
    <n v="487128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0"/>
    <n v="1065.5999999999999"/>
    <n v="43"/>
    <n v="1"/>
    <n v="487128"/>
  </r>
  <r>
    <s v="https://www.snap.com/political-ads/asset/94e841419fd99b223859be465b3a4b8fc9dd55d4277367867d93847df6394434?mediaType=mp4"/>
    <s v="GBP"/>
    <n v="6"/>
    <n v="3054"/>
    <s v="2019/11/26 00:09:5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7.74"/>
    <n v="1"/>
    <n v="1"/>
    <n v="3054"/>
  </r>
  <r>
    <s v="https://www.snap.com/political-ads/asset/4517028e9c6aaed2e07ff4ebe484e0a8304081b49e78367f94365e3b3cd86bb8?mediaType=mp4"/>
    <s v="GBP"/>
    <n v="79"/>
    <n v="57565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101.91"/>
    <n v="28"/>
    <n v="1"/>
    <n v="57565"/>
  </r>
  <r>
    <s v="https://www.snap.com/political-ads/asset/3e90985b0bdae65a4ec35a1364b789a074ceb9c351020da965b627bc05e2dac6?mediaType=png"/>
    <s v="USD"/>
    <n v="193"/>
    <n v="28275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93"/>
    <n v="22"/>
    <n v="0"/>
    <n v="28275"/>
  </r>
  <r>
    <s v="https://www.snap.com/political-ads/asset/bcbca56cf0820adeb55e870fe839bd34343153ccd4e605998e497a9ee19e07bb?mediaType=jpg"/>
    <s v="USD"/>
    <n v="3019"/>
    <n v="972935"/>
    <s v="2019/06/14 14:00:00Z"/>
    <s v="2019/06/26 00:59:00Z"/>
    <s v="Miller Advertising Agency, Inc."/>
    <m/>
    <s v="NYC Campaign Finance Board"/>
    <m/>
    <s v="18+"/>
    <s v="united states"/>
    <m/>
    <m/>
    <s v="Provided by Advertiser"/>
    <m/>
    <d v="2019-06-14T00:00:00"/>
    <s v="2019/06/26"/>
    <s v="2019/06/26"/>
    <d v="2019-06-26T00:00:00"/>
    <n v="12"/>
    <x v="2"/>
    <n v="3019"/>
    <n v="12"/>
    <n v="0"/>
    <n v="972935"/>
  </r>
  <r>
    <s v="https://www.snap.com/political-ads/asset/3fa319723179149ab9772935b17b02a33623383f43ad14a74ccc20ad7792608e?mediaType=mp4"/>
    <s v="USD"/>
    <n v="3"/>
    <n v="2439"/>
    <s v="2019/11/08 18:55:54Z"/>
    <s v="2019/11/14 18:35:22Z"/>
    <s v="Advocate Advertising Group"/>
    <s v="Ryan Gatti for State Senator District 36"/>
    <s v="Ryan Gatti"/>
    <m/>
    <m/>
    <s v="united states"/>
    <m/>
    <m/>
    <s v="Provided by Advertiser"/>
    <s v="en"/>
    <d v="2019-11-08T00:00:00"/>
    <s v="2019/11/14"/>
    <s v="2019/11/14"/>
    <d v="2019-11-14T00:00:00"/>
    <n v="6"/>
    <x v="0"/>
    <n v="3"/>
    <n v="6"/>
    <n v="1"/>
    <n v="2439"/>
  </r>
  <r>
    <s v="https://www.snap.com/political-ads/asset/5e65b0d1ab9468ec39fc5b1af057ee1f3da908b58de52df7c6e6bd0e84d0ad53?mediaType=png"/>
    <s v="USD"/>
    <n v="138"/>
    <n v="55349"/>
    <s v="2019/10/29 18:50:29Z"/>
    <m/>
    <s v="UnRestrict Minnesota"/>
    <m/>
    <s v="UnRestrict Minnesota"/>
    <m/>
    <s v="18+"/>
    <s v="united states"/>
    <m/>
    <m/>
    <s v="Provided by Advertiser"/>
    <m/>
    <d v="2019-10-29T00:00:00"/>
    <s v=""/>
    <s v="2020/02/28"/>
    <d v="2020-02-28T00:00:00"/>
    <n v="122"/>
    <x v="1"/>
    <n v="138"/>
    <n v="122"/>
    <n v="0"/>
    <n v="55349"/>
  </r>
  <r>
    <s v="https://www.snap.com/political-ads/asset/d0ca8588dd095857e3f3d4fe420f6681d784b1215b63a8fc45a74b511cc3ed10?mediaType=png"/>
    <s v="USD"/>
    <n v="149"/>
    <n v="21492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49"/>
    <n v="22"/>
    <n v="0"/>
    <n v="21492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34311c01fd6e000e5c16dd4c798044379773efe8aee976ab5d97fdf066ab5405?mediaType=mp4"/>
    <s v="USD"/>
    <n v="543"/>
    <n v="282371"/>
    <s v="2019/08/26 19:39:39Z"/>
    <s v="2019/09/30 19:39:45Z"/>
    <s v="OpAD Media"/>
    <m/>
    <s v="NYC Health Department"/>
    <m/>
    <m/>
    <s v="united states"/>
    <m/>
    <m/>
    <s v="Provided by Advertiser"/>
    <s v="en"/>
    <d v="2019-08-26T00:00:00"/>
    <s v="2019/09/30"/>
    <s v="2019/09/30"/>
    <d v="2019-09-30T00:00:00"/>
    <n v="35"/>
    <x v="0"/>
    <n v="543"/>
    <n v="35"/>
    <n v="1"/>
    <n v="282371"/>
  </r>
  <r>
    <s v="https://www.snap.com/political-ads/asset/19d7bc6dfd522e0341b3cb1732b5b5720c2993f35dc45548854c06fdf9955d8b?mediaType=mp4"/>
    <s v="USD"/>
    <n v="49"/>
    <n v="5009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9"/>
    <n v="162"/>
    <n v="1"/>
    <n v="5009"/>
  </r>
  <r>
    <s v="https://www.snap.com/political-ads/asset/4e8c873cf036b5b3ca403a9a6e27d3b137b3de04a42c652622a0ef4f0e44d696?mediaType=mp4"/>
    <s v="USD"/>
    <n v="65626"/>
    <n v="3475681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65626"/>
    <n v="191"/>
    <n v="1"/>
    <n v="34756819"/>
  </r>
  <r>
    <s v="https://www.snap.com/political-ads/asset/0f093b51dc84e0e99caeb370a6092d60aa6981dafb55560965f6a4b92f12953b?mediaType=mp4"/>
    <s v="USD"/>
    <n v="719"/>
    <n v="218410"/>
    <s v="2019/03/01 18:15:07Z"/>
    <s v="2019/03/18 20:15:10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s v="en"/>
    <d v="2019-03-01T00:00:00"/>
    <s v="2019/03/18"/>
    <s v="2019/03/18"/>
    <d v="2019-03-18T00:00:00"/>
    <n v="17"/>
    <x v="0"/>
    <n v="719"/>
    <n v="17"/>
    <n v="1"/>
    <n v="218410"/>
  </r>
  <r>
    <s v="https://www.snap.com/political-ads/asset/2e35643278d54940d388ab198259ef24e2999f38dc8f43a97f1289fc99044678?mediaType=mp4"/>
    <s v="EUR"/>
    <n v="250"/>
    <n v="115433"/>
    <s v="2019/04/09 15:28:53Z"/>
    <s v="2019/04/14 16:30:53Z"/>
    <s v="Sosialidemokraatit SDP"/>
    <m/>
    <s v="Sosialidemokraatit SDP"/>
    <m/>
    <s v="18+"/>
    <s v="finland"/>
    <m/>
    <s v="Bookworms &amp; Avid Readers,Business News Watchers,Family Genre Fans,High Schoolers,Math &amp; Science Enthusiasts,News Watchers,Parents &amp; Family-Focused,Political News Watchers,Talk Show Fans"/>
    <s v="Provided by Advertiser"/>
    <m/>
    <d v="2019-04-09T00:00:00"/>
    <s v="2019/04/14"/>
    <s v="2019/04/14"/>
    <d v="2019-04-14T00:00:00"/>
    <n v="5"/>
    <x v="0"/>
    <n v="275"/>
    <n v="5"/>
    <n v="1"/>
    <n v="115433"/>
  </r>
  <r>
    <s v="https://www.snap.com/political-ads/asset/bcbda396ccbf1e9d135aae43b3c1cfd40e7d7b68eff838db0b2cb51e873dda89?mediaType=mp4"/>
    <s v="USD"/>
    <n v="313"/>
    <n v="85772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313"/>
    <n v="27"/>
    <n v="1"/>
    <n v="85772"/>
  </r>
  <r>
    <s v="https://www.snap.com/political-ads/asset/f1817031ae97325e4660c4b484390156278c0b916e7ee84209da5e8dbbb25a32?mediaType=mp4"/>
    <s v="EUR"/>
    <n v="373"/>
    <n v="135637"/>
    <s v="2019/09/03 06:00:00Z"/>
    <s v="2019/09/08 21:59:00Z"/>
    <s v="Hensikt AS"/>
    <m/>
    <s v="Difi"/>
    <m/>
    <s v="18-25"/>
    <s v="norway"/>
    <m/>
    <m/>
    <s v="Provided by Advertiser"/>
    <m/>
    <d v="2019-09-03T00:00:00"/>
    <s v="2019/09/08"/>
    <s v="2019/09/08"/>
    <d v="2019-09-08T00:00:00"/>
    <n v="5"/>
    <x v="0"/>
    <n v="410.3"/>
    <n v="5"/>
    <n v="1"/>
    <n v="135637"/>
  </r>
  <r>
    <s v="https://www.snap.com/political-ads/asset/800c8c22492ad4eb1de000c3febdf3b5ac2d1d9fe3469c635859f4be89f3c712?mediaType=mp4"/>
    <s v="CAD"/>
    <n v="3"/>
    <n v="754"/>
    <s v="2019/12/20 14:00:00Z"/>
    <s v="2020/01/01 10:00:00Z"/>
    <s v="Phoenix Advertising Group, Inc."/>
    <m/>
    <s v="SGI"/>
    <m/>
    <s v="16+"/>
    <s v="canada"/>
    <m/>
    <m/>
    <s v="Provided by Advertiser"/>
    <s v="en"/>
    <d v="2019-12-20T00:00:00"/>
    <s v="2020/01/01"/>
    <s v="2020/01/01"/>
    <d v="2020-01-01T00:00:00"/>
    <n v="12"/>
    <x v="0"/>
    <n v="2.2199999999999998"/>
    <n v="12"/>
    <n v="1"/>
    <n v="754"/>
  </r>
  <r>
    <s v="https://www.snap.com/political-ads/asset/b9f9bfc10ee6ebfa02ae0e23d5a7261e32bf7636c6a1e386ae65b285d5c2da31?mediaType=mp4"/>
    <s v="USD"/>
    <n v="814"/>
    <n v="246453"/>
    <s v="2019/10/08 18:43:02Z"/>
    <s v="2019/11/01 03:59:59Z"/>
    <s v="Pete for America"/>
    <s v="Pete for America"/>
    <s v="Pete for America"/>
    <m/>
    <s v="17+"/>
    <s v="united states"/>
    <s v="Iowa,New Hampshire"/>
    <s v="Advocates &amp; Activists,Collegiates,Cordcutters,Green Living Enthusiasts,Political News Watchers,TV Light Viewers,TV Network Viewers (CNN),TV Network Viewers (MSNBC),ZZ_Deprecated_1"/>
    <m/>
    <m/>
    <d v="2019-10-08T00:00:00"/>
    <s v="2019/11/01"/>
    <s v="2019/11/01"/>
    <d v="2019-11-01T00:00:00"/>
    <n v="24"/>
    <x v="0"/>
    <n v="814"/>
    <n v="24"/>
    <n v="1"/>
    <n v="246453"/>
  </r>
  <r>
    <s v="https://www.snap.com/political-ads/asset/448ce3b36f0905889ee67c5e7e339196e9105a2d8e3584da338e26cc023365ec?mediaType=mp4"/>
    <s v="USD"/>
    <n v="19369"/>
    <n v="4315804"/>
    <s v="2019/10/23 13:00:00Z"/>
    <s v="2019/11/16 07:59:59Z"/>
    <s v="Mediavest Spark"/>
    <m/>
    <s v="Recreational Equipment, Inc."/>
    <m/>
    <s v="18+"/>
    <s v="united states"/>
    <m/>
    <s v="Adventure Seekers,Hipsters &amp; Trendsetters,Concert &amp; Festival Goers,Parents &amp; Family-Focused,Wellness &amp; Healthy Lifestyle,Travelers"/>
    <m/>
    <m/>
    <d v="2019-10-23T00:00:00"/>
    <s v="2019/11/16"/>
    <s v="2019/11/16"/>
    <d v="2019-11-16T00:00:00"/>
    <n v="24"/>
    <x v="0"/>
    <n v="19369"/>
    <n v="24"/>
    <n v="1"/>
    <n v="4315804"/>
  </r>
  <r>
    <s v="https://www.snap.com/political-ads/asset/f649dfd65b254e4237a72313048a7c6776e45c4787065bf8ef596cc74965f311?mediaType=mp4"/>
    <s v="GBP"/>
    <n v="100"/>
    <n v="74570"/>
    <s v="2019/11/09 17:09:14Z"/>
    <s v="2019/11/12 17:08:01Z"/>
    <s v="Vote For Your Future"/>
    <s v="General Election"/>
    <s v="Vote For Your Future"/>
    <m/>
    <s v="18-25"/>
    <s v="united kingdom"/>
    <m/>
    <s v="Advocates &amp; Activists,Collegiates,Hipsters &amp; Trendsetters,Philanthropists"/>
    <s v="Provided by Advertiser"/>
    <m/>
    <d v="2019-11-09T00:00:00"/>
    <s v="2019/11/12"/>
    <s v="2019/11/12"/>
    <d v="2019-11-12T00:00:00"/>
    <n v="3"/>
    <x v="0"/>
    <n v="129"/>
    <n v="3"/>
    <n v="1"/>
    <n v="74570"/>
  </r>
  <r>
    <s v="https://www.snap.com/political-ads/asset/4303dd7c624805e44cdbcc0551c3d2ff1e09557ec020c04f098c18ce2e3425b2?mediaType=mp4"/>
    <s v="EUR"/>
    <n v="508"/>
    <n v="255171"/>
    <s v="2019/09/25 13:17:26Z"/>
    <s v="2019/10/20 19:17:28Z"/>
    <s v="Reprise Media"/>
    <m/>
    <s v="Sundhedsstyrelsen"/>
    <s v="MALE"/>
    <s v="14-19"/>
    <s v="denmark"/>
    <m/>
    <m/>
    <s v="Provided by Advertiser"/>
    <m/>
    <d v="2019-09-25T00:00:00"/>
    <s v="2019/10/20"/>
    <s v="2019/10/20"/>
    <d v="2019-10-20T00:00:00"/>
    <n v="25"/>
    <x v="0"/>
    <n v="558.80000000000007"/>
    <n v="25"/>
    <n v="1"/>
    <n v="255171"/>
  </r>
  <r>
    <s v="https://www.snap.com/political-ads/asset/386814046d893a6097b72028f12d11c7203f377858c55abfe007e2f3147c6b30?mediaType=mp4"/>
    <s v="GBP"/>
    <n v="272"/>
    <n v="222741"/>
    <s v="2019/03/22 17:00:20Z"/>
    <m/>
    <s v="Amnesty International UK"/>
    <m/>
    <s v="Amnesty International UK"/>
    <m/>
    <s v="16+"/>
    <s v="united kingdom"/>
    <m/>
    <s v="Comics &amp; Animation Fans,Superhero Film Fans"/>
    <s v="Provided by Advertiser"/>
    <m/>
    <d v="2019-03-22T00:00:00"/>
    <s v=""/>
    <s v="2020/02/28"/>
    <d v="2020-02-28T00:00:00"/>
    <n v="343"/>
    <x v="0"/>
    <n v="350.88"/>
    <n v="343"/>
    <n v="1"/>
    <n v="222741"/>
  </r>
  <r>
    <s v="https://www.snap.com/political-ads/asset/731cbaf0f7a9d6095085d373da043b415deaf447cfec56be5bb27e06b09b7224?mediaType=mp4"/>
    <s v="USD"/>
    <n v="2960"/>
    <n v="1922475"/>
    <s v="2019/03/02 21:23:00Z"/>
    <s v="2019/03/16 15:30:00Z"/>
    <s v="Mint"/>
    <m/>
    <s v="Dr. Hisham Al-Saleh Campaign"/>
    <m/>
    <s v="21+"/>
    <s v="kuwait"/>
    <s v="Al Farwaniyah,Al Kuwayt,Hawalli"/>
    <s v="Business News Watchers,Political News Watchers"/>
    <s v="Provided by Advertiser"/>
    <s v="ar"/>
    <d v="2019-03-02T00:00:00"/>
    <s v="2019/03/16"/>
    <s v="2019/03/16"/>
    <d v="2019-03-16T00:00:00"/>
    <n v="14"/>
    <x v="0"/>
    <n v="2960"/>
    <n v="14"/>
    <n v="1"/>
    <n v="1922475"/>
  </r>
  <r>
    <s v="https://www.snap.com/political-ads/asset/881797136d291a35f330928cc657ef2d4b4d19ffa45c83c8195697866231e0eb?mediaType=png"/>
    <s v="USD"/>
    <n v="2"/>
    <n v="254"/>
    <s v="2019/05/08 16:00:00Z"/>
    <s v="2019/05/22 16:00:00Z"/>
    <s v="Middle Seat Consulting, LLC"/>
    <m/>
    <s v="Beto for America"/>
    <m/>
    <s v="18+"/>
    <s v="united states"/>
    <m/>
    <m/>
    <m/>
    <m/>
    <d v="2019-05-08T00:00:00"/>
    <s v="2019/05/22"/>
    <s v="2019/05/22"/>
    <d v="2019-05-22T00:00:00"/>
    <n v="14"/>
    <x v="1"/>
    <n v="2"/>
    <n v="14"/>
    <n v="0"/>
    <n v="254"/>
  </r>
  <r>
    <s v="https://www.snap.com/political-ads/asset/5573ff22d852c8f269dd5e171c8a4b1c38306ad439f9ffb733014b257a928667?mediaType=mp4"/>
    <s v="USD"/>
    <n v="8433"/>
    <n v="6233513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8433"/>
    <n v="191"/>
    <n v="1"/>
    <n v="6233513"/>
  </r>
  <r>
    <s v="https://www.snap.com/political-ads/asset/65c2087c7a0985bb7a6a8c9be5249caf96e818bc35cfd40499b5d271dd9968d8?mediaType=mp4"/>
    <s v="EUR"/>
    <n v="4399"/>
    <n v="2993890"/>
    <s v="2019/10/14 06:00:00Z"/>
    <s v="2019/11/09 22:59:59Z"/>
    <s v="iProspect GmbH"/>
    <m/>
    <s v="Bundespolizei"/>
    <m/>
    <s v="16-25"/>
    <s v="germany"/>
    <m/>
    <s v="Adventure Seekers,Fashion &amp; Style Gurus,Film &amp; TV Fans,Fitness Enthusiasts,Gamers,Music Fans,News Watchers,Sneakerheads,Sports Fans"/>
    <s v="Provided by Advertiser"/>
    <s v="de"/>
    <d v="2019-10-14T00:00:00"/>
    <s v="2019/11/09"/>
    <s v="2019/11/09"/>
    <d v="2019-11-09T00:00:00"/>
    <n v="26"/>
    <x v="0"/>
    <n v="4838.9000000000005"/>
    <n v="26"/>
    <n v="1"/>
    <n v="2993890"/>
  </r>
  <r>
    <s v="https://www.snap.com/political-ads/asset/1dcf7237086141a7aa8270f63e7d6da6b693bbf9a98216933a0cdcec9ce0eab7?mediaType=jpg"/>
    <s v="USD"/>
    <n v="49"/>
    <n v="23473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49"/>
    <n v="41"/>
    <n v="0"/>
    <n v="23473"/>
  </r>
  <r>
    <s v="https://www.snap.com/political-ads/asset/01e4c466af7347b7840002350fd6836139b5df84d112c05560918c11b79e74a2?mediaType=jpg"/>
    <s v="USD"/>
    <n v="12"/>
    <n v="687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2"/>
    <n v="19"/>
    <n v="0"/>
    <n v="687"/>
  </r>
  <r>
    <s v="https://www.snap.com/political-ads/asset/64bab9624ce248525bbb225f58eb04191b812910e3799c25c88722197f206fd5?mediaType=png"/>
    <s v="USD"/>
    <n v="22"/>
    <n v="6735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22"/>
    <n v="177"/>
    <n v="0"/>
    <n v="6735"/>
  </r>
  <r>
    <s v="https://www.snap.com/political-ads/asset/60f248b03319550dac629aaeb3307aa876bea14cdc5bc2ef081f6fc58797dd10?mediaType=mp4"/>
    <s v="USD"/>
    <n v="0"/>
    <n v="87"/>
    <s v="2019/12/06 22:00:00Z"/>
    <s v="2019/12/07 04:59:59Z"/>
    <s v="Warren for President"/>
    <s v="Warren for President"/>
    <s v="Warren for President"/>
    <m/>
    <s v="18+"/>
    <s v="united states"/>
    <m/>
    <s v="Advocates &amp; Activists"/>
    <s v="Provided by Advertiser"/>
    <m/>
    <d v="2019-12-06T00:00:00"/>
    <s v="2019/12/07"/>
    <s v="2019/12/07"/>
    <d v="2019-12-07T00:00:00"/>
    <n v="1"/>
    <x v="0"/>
    <n v="0"/>
    <n v="1"/>
    <n v="1"/>
    <n v="87"/>
  </r>
  <r>
    <s v="https://www.snap.com/political-ads/asset/374b5c83a7c8552dff96d12a35fc711d8fc30d4b6c10dd231133991b0b7597f3?mediaType=mp4"/>
    <s v="CAD"/>
    <n v="358"/>
    <n v="430507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264.92"/>
    <n v="93"/>
    <n v="1"/>
    <n v="430507"/>
  </r>
  <r>
    <s v="https://www.snap.com/political-ads/asset/283cba4771f7c748963858d2d4e16d0c621cc34e4ab06d938adb47c367888645?mediaType=mp4"/>
    <s v="GBP"/>
    <n v="1034"/>
    <n v="666731"/>
    <s v="2019/11/18 06:00:00Z"/>
    <s v="2019/11/19 06:00:00Z"/>
    <s v="Vote For Your Future"/>
    <s v="General Election"/>
    <s v="Vote For Your Future"/>
    <m/>
    <s v="18-24"/>
    <s v="united kingdom"/>
    <m/>
    <s v="Advocates &amp; Activists"/>
    <s v="Provided by Advertiser"/>
    <m/>
    <d v="2019-11-18T00:00:00"/>
    <s v="2019/11/19"/>
    <s v="2019/11/19"/>
    <d v="2019-11-19T00:00:00"/>
    <n v="1"/>
    <x v="0"/>
    <n v="1333.8600000000001"/>
    <n v="1"/>
    <n v="1"/>
    <n v="666731"/>
  </r>
  <r>
    <s v="https://www.snap.com/political-ads/asset/b1e7d8e067405897020b8dc3c16cb6df92f46b05c157426a67d3931e31352d73?mediaType=png"/>
    <s v="USD"/>
    <n v="4"/>
    <n v="672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4"/>
    <n v="22"/>
    <n v="0"/>
    <n v="672"/>
  </r>
  <r>
    <s v="https://www.snap.com/political-ads/asset/74aa6de41553994144a5c4e0f6c27ae3df144ba79965f5e9d3e59e67cede36ec?mediaType=png"/>
    <s v="USD"/>
    <n v="8"/>
    <n v="1037"/>
    <s v="2019/05/08 16:00:00Z"/>
    <s v="2019/05/22 16:00:00Z"/>
    <s v="Middle Seat Consulting, LLC"/>
    <m/>
    <s v="Beto for America"/>
    <s v="FEMALE"/>
    <s v="18+"/>
    <s v="united states"/>
    <m/>
    <m/>
    <m/>
    <m/>
    <d v="2019-05-08T00:00:00"/>
    <s v="2019/05/22"/>
    <s v="2019/05/22"/>
    <d v="2019-05-22T00:00:00"/>
    <n v="14"/>
    <x v="1"/>
    <n v="8"/>
    <n v="14"/>
    <n v="0"/>
    <n v="1037"/>
  </r>
  <r>
    <s v="https://www.snap.com/political-ads/asset/f2c63c99c7ceb83bc192d3bd492fab8a40d5d65dfcef388dca7c64ca0003e355?mediaType=mp4"/>
    <s v="USD"/>
    <n v="2944"/>
    <n v="1635037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2944"/>
    <n v="30"/>
    <n v="1"/>
    <n v="1635037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8a11a8fb8c75de525e22cbf02a3d5313ed0e24f1549b86f982b5f369c107028f?mediaType=mp4"/>
    <s v="GBP"/>
    <n v="0"/>
    <n v="103"/>
    <s v="2019/10/06 23:00:00Z"/>
    <s v="2019/10/08 23:00:00Z"/>
    <s v="FTI Consulting LLP"/>
    <s v="Unilever"/>
    <s v="Unilever"/>
    <m/>
    <m/>
    <s v="france"/>
    <m/>
    <m/>
    <s v="Provided by Advertiser"/>
    <s v="en"/>
    <d v="2019-10-06T00:00:00"/>
    <s v="2019/10/08"/>
    <s v="2019/10/08"/>
    <d v="2019-10-08T00:00:00"/>
    <n v="2"/>
    <x v="0"/>
    <n v="0"/>
    <n v="2"/>
    <n v="1"/>
    <n v="103"/>
  </r>
  <r>
    <s v="https://www.snap.com/political-ads/asset/ae1ec2c31cfb719fa88185db1293883c2706fb7ea9af6a2415005d6b40bb8baa?mediaType=mp4"/>
    <s v="USD"/>
    <n v="55"/>
    <n v="21812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55"/>
    <n v="164"/>
    <n v="1"/>
    <n v="21812"/>
  </r>
  <r>
    <s v="https://www.snap.com/political-ads/asset/3d3d4ca62388ed8b6bb7b2c57e964e6cdd60d2c3f9f0bcb7aa2f7bf61ce044ff?mediaType=mp4"/>
    <s v="USD"/>
    <n v="9"/>
    <n v="2755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9"/>
    <n v="29"/>
    <n v="1"/>
    <n v="2755"/>
  </r>
  <r>
    <s v="https://www.snap.com/political-ads/asset/d4773270030b7fefccfebed9f647f685d85a99cbc73c231148593b7007589c06?mediaType=png"/>
    <s v="USD"/>
    <n v="97"/>
    <n v="32075"/>
    <s v="2019/09/04 22:43:46Z"/>
    <m/>
    <s v="Chong and Koster"/>
    <m/>
    <s v="Voter Participation Center"/>
    <m/>
    <s v="18-34"/>
    <s v="united states"/>
    <m/>
    <m/>
    <s v="Provided by Advertiser"/>
    <m/>
    <d v="2019-09-04T00:00:00"/>
    <s v=""/>
    <s v="2020/02/28"/>
    <d v="2020-02-28T00:00:00"/>
    <n v="177"/>
    <x v="1"/>
    <n v="97"/>
    <n v="177"/>
    <n v="0"/>
    <n v="32075"/>
  </r>
  <r>
    <s v="https://www.snap.com/political-ads/asset/42c34f358f89d59998f13f7a27c120b99eb9ce92be515958b36fb897ff3932c8?mediaType=jpg"/>
    <s v="USD"/>
    <n v="352"/>
    <n v="159049"/>
    <s v="2019/03/11 11:00:00Z"/>
    <s v="2019/04/02 04:00:00Z"/>
    <s v="Central States Media"/>
    <m/>
    <s v="Friends of Sid Ruckriegel"/>
    <m/>
    <s v="21+"/>
    <s v="united states"/>
    <m/>
    <m/>
    <s v="Provided by Advertiser"/>
    <m/>
    <d v="2019-03-11T00:00:00"/>
    <s v="2019/04/02"/>
    <s v="2019/04/02"/>
    <d v="2019-04-02T00:00:00"/>
    <n v="22"/>
    <x v="2"/>
    <n v="352"/>
    <n v="22"/>
    <n v="0"/>
    <n v="159049"/>
  </r>
  <r>
    <s v="https://www.snap.com/political-ads/asset/212b023956cb16ab819b0aace72337f705b7a5caaeaaf61011381ae162c6cbb8?mediaType=mp4"/>
    <s v="USD"/>
    <n v="7860"/>
    <n v="1952185"/>
    <s v="2019/09/30 16:45:55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7860"/>
    <n v="273"/>
    <n v="1"/>
    <n v="1952185"/>
  </r>
  <r>
    <s v="https://www.snap.com/political-ads/asset/5573ff22d852c8f269dd5e171c8a4b1c38306ad439f9ffb733014b257a928667?mediaType=mp4"/>
    <s v="USD"/>
    <n v="712"/>
    <n v="470134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712"/>
    <n v="191"/>
    <n v="1"/>
    <n v="470134"/>
  </r>
  <r>
    <s v="https://www.snap.com/political-ads/asset/ffc710dd9c43f4d7794a2ac2059d3d04c0006e654904010ba715fc3f33c723e2?mediaType=mp4"/>
    <s v="GBP"/>
    <n v="636"/>
    <n v="382199"/>
    <s v="2019/11/16 05:36:16Z"/>
    <s v="2019/11/20 23:59:16Z"/>
    <s v="If Not Now Digital Ltd"/>
    <s v="Register to vote"/>
    <s v="If Not Now Digital Ltd"/>
    <m/>
    <s v="18-30"/>
    <s v="united kingdom"/>
    <s v="Glasgow City,Edinburgh,Cardiff,Newport,Leeds,Newcastle Upon Tyne,Birmingham,Southampton,London,Oxfordshire,Derry and Strabane"/>
    <m/>
    <s v="Provided by Advertiser"/>
    <m/>
    <d v="2019-11-16T00:00:00"/>
    <s v="2019/11/20"/>
    <s v="2019/11/20"/>
    <d v="2019-11-20T00:00:00"/>
    <n v="4"/>
    <x v="0"/>
    <n v="820.44"/>
    <n v="4"/>
    <n v="1"/>
    <n v="382199"/>
  </r>
  <r>
    <s v="https://www.snap.com/political-ads/asset/0134f3a5162db7d2008917205101d13d63f76acf4734744de0ee3e4b92575863?mediaType=jpg"/>
    <s v="USD"/>
    <n v="9"/>
    <n v="1267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s"/>
    <d v="2019-05-06T00:00:00"/>
    <s v="2019/05/15"/>
    <s v="2019/05/15"/>
    <d v="2019-05-15T00:00:00"/>
    <n v="9"/>
    <x v="2"/>
    <n v="9"/>
    <n v="9"/>
    <n v="0"/>
    <n v="1267"/>
  </r>
  <r>
    <s v="https://www.snap.com/political-ads/asset/87ebfa17a91be6cbf98449ddfbea1cabf41602f1ae83eebd180da51b1f3a7625?mediaType=png"/>
    <s v="EUR"/>
    <n v="35"/>
    <n v="19863"/>
    <s v="2019/10/02 15:11:48Z"/>
    <s v="2019/10/04 20:55:48Z"/>
    <s v="Avaaz Foundation"/>
    <m/>
    <s v="Avaaz Foundation"/>
    <s v="FEMALE"/>
    <m/>
    <s v="poland"/>
    <m/>
    <m/>
    <s v="Provided by Advertiser"/>
    <m/>
    <d v="2019-10-02T00:00:00"/>
    <s v="2019/10/04"/>
    <s v="2019/10/04"/>
    <d v="2019-10-04T00:00:00"/>
    <n v="2"/>
    <x v="1"/>
    <n v="38.5"/>
    <n v="2"/>
    <n v="0"/>
    <n v="19863"/>
  </r>
  <r>
    <s v="https://www.snap.com/political-ads/asset/e71768b75db969eb17859e840083506071e0afa0b9be234f3a991d9523ab007c?mediaType=mp4"/>
    <s v="USD"/>
    <n v="62"/>
    <n v="1570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62"/>
    <n v="18"/>
    <n v="1"/>
    <n v="1570"/>
  </r>
  <r>
    <s v="https://www.snap.com/political-ads/asset/1f19a2d56ea58b55fb396888459aa9bc81b9319ee15fa7744cca656dbc00aa7d?mediaType=mov"/>
    <s v="CAD"/>
    <n v="193"/>
    <n v="55642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3"/>
    <n v="142.82"/>
    <n v="93"/>
    <n v="0"/>
    <n v="55642"/>
  </r>
  <r>
    <s v="https://www.snap.com/political-ads/asset/3c6d23b932719e636e119b2beb694b3d38dfb7e6e679bb48a9b5e99d32aca899?mediaType=mp4"/>
    <s v="USD"/>
    <n v="259"/>
    <n v="71422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59"/>
    <n v="164"/>
    <n v="1"/>
    <n v="71422"/>
  </r>
  <r>
    <s v="https://www.snap.com/political-ads/asset/b752dbaf2870b210647095e9ae7f3e1885b002a7efaa6f158fd46f05597914ec?mediaType=mp4"/>
    <s v="CAD"/>
    <n v="16"/>
    <n v="6311"/>
    <s v="2019/04/23 07:00:00Z"/>
    <s v="2019/04/23 06:59:59Z"/>
    <s v="The Aber Group"/>
    <m/>
    <s v="Plan International Canada"/>
    <m/>
    <s v="23-34"/>
    <s v="canada"/>
    <m/>
    <s v="Advocates &amp; Activists,Business News Watchers,Green Living Enthusiasts,News Watchers,Philanthropists,Political News Watchers"/>
    <s v="Provided by Advertiser"/>
    <s v="en"/>
    <d v="2019-04-23T00:00:00"/>
    <s v="2019/04/23"/>
    <s v="2019/04/23"/>
    <d v="2019-04-23T00:00:00"/>
    <n v="0"/>
    <x v="0"/>
    <n v="11.84"/>
    <n v="1"/>
    <n v="1"/>
    <n v="6311"/>
  </r>
  <r>
    <s v="https://www.snap.com/political-ads/asset/b680f0e39dc4d6dd51f1a8f10f3605ca40c2abe3cd847f197adc81892e6630b2?mediaType=jpg"/>
    <s v="USD"/>
    <n v="35"/>
    <n v="40712"/>
    <s v="2019/05/01 16:42:14Z"/>
    <m/>
    <s v="Fluent, LLC"/>
    <m/>
    <s v="Amp Aware"/>
    <m/>
    <s v="25+"/>
    <s v="united states"/>
    <m/>
    <m/>
    <s v="Provided by Advertiser"/>
    <m/>
    <d v="2019-05-01T00:00:00"/>
    <s v=""/>
    <s v="2020/02/28"/>
    <d v="2020-02-28T00:00:00"/>
    <n v="303"/>
    <x v="2"/>
    <n v="35"/>
    <n v="303"/>
    <n v="0"/>
    <n v="40712"/>
  </r>
  <r>
    <s v="https://www.snap.com/political-ads/asset/528ed49c6197a29da7703c4ba4f35149f1634832660208c7826546db74c281a1?mediaType=mp4"/>
    <s v="USD"/>
    <n v="2125"/>
    <n v="959365"/>
    <s v="2019/09/02 16:35:50Z"/>
    <s v="2019/09/09 14:35:39Z"/>
    <s v="Venstre"/>
    <m/>
    <s v="Venstre"/>
    <m/>
    <s v="18-32"/>
    <s v="norway"/>
    <s v="Akershus,Aust - Agder,Buskerud,Hordaland,Finnmark,Oslo,Rogaland,Sor - Trondelag,Sogn Og Fjordane,Vestfold,Vest - Agder,More Og Romsdal,Nordland"/>
    <m/>
    <s v="Provided by Advertiser"/>
    <s v="nb,en"/>
    <d v="2019-09-02T00:00:00"/>
    <s v="2019/09/09"/>
    <s v="2019/09/09"/>
    <d v="2019-09-09T00:00:00"/>
    <n v="7"/>
    <x v="0"/>
    <n v="2125"/>
    <n v="7"/>
    <n v="1"/>
    <n v="959365"/>
  </r>
  <r>
    <s v="https://www.snap.com/political-ads/asset/b42a0a30087d7a976e49b841474cfd9114ea7c46de816304f53392aff4ef5417?mediaType=mp4"/>
    <s v="GBP"/>
    <n v="278"/>
    <n v="179867"/>
    <s v="2019/08/16 21:32:4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358.62"/>
    <n v="24"/>
    <n v="1"/>
    <n v="179867"/>
  </r>
  <r>
    <s v="https://www.snap.com/political-ads/asset/3e259d384fc8c0b75d10dc1fecebb6a0f2d232298380165889444e70725ca894?mediaType=mp4"/>
    <s v="USD"/>
    <n v="632"/>
    <n v="335749"/>
    <s v="2019/07/01 06:09:56Z"/>
    <m/>
    <s v="MP Mariam"/>
    <m/>
    <s v="Proud Right Winger"/>
    <m/>
    <s v="18+"/>
    <s v="united states"/>
    <m/>
    <s v="TV Network Viewers (FOX News Channel)"/>
    <s v="Provided by Advertiser"/>
    <m/>
    <d v="2019-07-01T00:00:00"/>
    <s v=""/>
    <s v="2020/02/28"/>
    <d v="2020-02-28T00:00:00"/>
    <n v="242"/>
    <x v="0"/>
    <n v="632"/>
    <n v="242"/>
    <n v="1"/>
    <n v="335749"/>
  </r>
  <r>
    <s v="https://www.snap.com/political-ads/asset/df7b187754e2f8bb872fc83f7ade43b5c8535669943c3d9a43cc63b077ffdee3?mediaType=mov"/>
    <s v="CAD"/>
    <n v="99"/>
    <n v="24823"/>
    <s v="2019/11/04 16:00:00Z"/>
    <s v="2020/01/01 04:59:59Z"/>
    <s v="The Aber Group"/>
    <m/>
    <s v="Plan International Canada"/>
    <s v="MALE"/>
    <s v="24+"/>
    <s v="canada"/>
    <m/>
    <s v="Film &amp; TV Fans,Music Fans,Philanthropists,Shoppers,Online Shoppers,Shopping Mall Shoppers,Sports Fans"/>
    <s v="Provided by Advertiser"/>
    <s v="en"/>
    <d v="2019-11-04T00:00:00"/>
    <s v="2020/01/01"/>
    <s v="2020/01/01"/>
    <d v="2020-01-01T00:00:00"/>
    <n v="58"/>
    <x v="3"/>
    <n v="73.260000000000005"/>
    <n v="58"/>
    <n v="0"/>
    <n v="24823"/>
  </r>
  <r>
    <s v="https://www.snap.com/political-ads/asset/60951cf3217fca17730f2e3659124b7d10142abddbf22b390bbc268448f2a223?mediaType=mp4"/>
    <s v="EUR"/>
    <n v="5111"/>
    <n v="680287"/>
    <s v="2019/10/04 10:26:50Z"/>
    <m/>
    <s v="DNB Bank ASA"/>
    <m/>
    <s v="DNB"/>
    <m/>
    <s v="35+"/>
    <s v="norway"/>
    <m/>
    <m/>
    <s v="Provided by Advertiser"/>
    <m/>
    <d v="2019-10-04T00:00:00"/>
    <s v=""/>
    <s v="2020/02/28"/>
    <d v="2020-02-28T00:00:00"/>
    <n v="147"/>
    <x v="0"/>
    <n v="5622.1"/>
    <n v="147"/>
    <n v="1"/>
    <n v="680287"/>
  </r>
  <r>
    <s v="https://www.snap.com/political-ads/asset/64bab9624ce248525bbb225f58eb04191b812910e3799c25c88722197f206fd5?mediaType=png"/>
    <s v="USD"/>
    <n v="44"/>
    <n v="15530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4"/>
    <n v="177"/>
    <n v="0"/>
    <n v="15530"/>
  </r>
  <r>
    <s v="https://www.snap.com/political-ads/asset/9325aafa0a79401ddb1c1e68b59899cdcd85ddaadd189e8dab76f8eab25b57f7?mediaType=mp4"/>
    <s v="EUR"/>
    <n v="699"/>
    <n v="555539"/>
    <s v="2019/11/28 15:25:22Z"/>
    <s v="2019/12/31 15:17:27Z"/>
    <s v="Digital Opptur"/>
    <s v="Frelsesarmeen"/>
    <s v="Frelsesarmeen"/>
    <m/>
    <s v="15-30"/>
    <s v="norway"/>
    <m/>
    <m/>
    <s v="Provided by Advertiser"/>
    <m/>
    <d v="2019-11-28T00:00:00"/>
    <s v="2019/12/31"/>
    <s v="2019/12/31"/>
    <d v="2019-12-31T00:00:00"/>
    <n v="33"/>
    <x v="0"/>
    <n v="768.90000000000009"/>
    <n v="33"/>
    <n v="1"/>
    <n v="555539"/>
  </r>
  <r>
    <s v="https://www.snap.com/political-ads/asset/020b39608c9613ce2516987e089ca1b90754c378669bc7d1136c50dd4f41b37a?mediaType=mp4"/>
    <s v="CAD"/>
    <n v="2465"/>
    <n v="1241033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1824.1"/>
    <n v="93"/>
    <n v="1"/>
    <n v="1241033"/>
  </r>
  <r>
    <s v="https://www.snap.com/political-ads/asset/2cc31e987cc2b2bc16231beae843f9b9e864a0bf454a6d45982bbc8ad2c03353?mediaType=mp4"/>
    <s v="CAD"/>
    <n v="12191"/>
    <n v="6105137"/>
    <s v="2019/06/26 14:00:00Z"/>
    <s v="2019/10/01 03:00:00Z"/>
    <s v="PHD Canada"/>
    <m/>
    <s v="PHD Canada"/>
    <m/>
    <s v="19-34"/>
    <s v="canada"/>
    <s v="Ontario"/>
    <m/>
    <s v="Provided by Advertiser"/>
    <s v="en"/>
    <d v="2019-06-26T00:00:00"/>
    <s v="2019/10/01"/>
    <s v="2019/10/01"/>
    <d v="2019-10-01T00:00:00"/>
    <n v="97"/>
    <x v="0"/>
    <n v="9021.34"/>
    <n v="97"/>
    <n v="1"/>
    <n v="6105137"/>
  </r>
  <r>
    <s v="https://www.snap.com/political-ads/asset/ddaa2df576b4e5077abd485cc98fca93b4f2fc34188dca3e8c017a6163f73d1c?mediaType=jpg"/>
    <s v="USD"/>
    <n v="20"/>
    <n v="1044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2"/>
    <n v="20"/>
    <n v="20"/>
    <n v="0"/>
    <n v="1044"/>
  </r>
  <r>
    <s v="https://www.snap.com/political-ads/asset/c5432db81fb86ad5eda1e33d734ea444cc32431723dd0bd5273faee4549342a5?mediaType=mp4"/>
    <s v="USD"/>
    <n v="839"/>
    <n v="164218"/>
    <s v="2019/08/22 11:10:00Z"/>
    <s v="2019/08/31 21:59:59Z"/>
    <s v="Red Media AS"/>
    <m/>
    <s v="OBOS"/>
    <s v="FEMALE"/>
    <s v="20+"/>
    <s v="norway"/>
    <m/>
    <m/>
    <s v="Provided by Advertiser"/>
    <m/>
    <d v="2019-08-22T00:00:00"/>
    <s v="2019/08/31"/>
    <s v="2019/08/31"/>
    <d v="2019-08-31T00:00:00"/>
    <n v="9"/>
    <x v="0"/>
    <n v="839"/>
    <n v="9"/>
    <n v="1"/>
    <n v="164218"/>
  </r>
  <r>
    <s v="https://www.snap.com/political-ads/asset/6edac2e50aebb77444834f594526704885d9b1b64a9b84bb110e1cbab88d9bae?mediaType=mp4"/>
    <s v="USD"/>
    <n v="117"/>
    <n v="29366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17"/>
    <n v="164"/>
    <n v="1"/>
    <n v="29366"/>
  </r>
  <r>
    <s v="https://www.snap.com/political-ads/asset/c2f8cc6934d8380aff0bce5ed5cbd7a2ec84f736f5cb18b11f3759267e78aa1f?mediaType=png"/>
    <s v="USD"/>
    <n v="747"/>
    <n v="89281"/>
    <s v="2019/05/23 18:25:36Z"/>
    <s v="2019/07/01 03:01:59Z"/>
    <s v="Warren for President"/>
    <m/>
    <s v="Warren for President"/>
    <m/>
    <s v="25+"/>
    <s v="united states"/>
    <m/>
    <s v="Advocates &amp; Activists"/>
    <m/>
    <s v="en"/>
    <d v="2019-05-23T00:00:00"/>
    <s v="2019/07/01"/>
    <s v="2019/07/01"/>
    <d v="2019-07-01T00:00:00"/>
    <n v="39"/>
    <x v="1"/>
    <n v="747"/>
    <n v="39"/>
    <n v="0"/>
    <n v="89281"/>
  </r>
  <r>
    <s v="https://www.snap.com/political-ads/asset/a4f1665f47fe0fb68220125c3240b6004cf9d7199040ffadd3e32076e27311a2?mediaType=mp4"/>
    <s v="EUR"/>
    <n v="17"/>
    <n v="12725"/>
    <s v="2019/02/26 22:00:00Z"/>
    <s v="2019/03/01 14:00:00Z"/>
    <s v="Media House LT"/>
    <m/>
    <s v="UÅ¾ vilnius, kurio didÅ¾iuojamÄ—s"/>
    <m/>
    <s v="18+"/>
    <s v="lithuania"/>
    <m/>
    <m/>
    <s v="Provided by Advertiser"/>
    <m/>
    <d v="2019-02-26T00:00:00"/>
    <s v="2019/03/01"/>
    <s v="2019/03/01"/>
    <d v="2019-03-01T00:00:00"/>
    <n v="3"/>
    <x v="0"/>
    <n v="18.700000000000003"/>
    <n v="3"/>
    <n v="1"/>
    <n v="12725"/>
  </r>
  <r>
    <s v="https://www.snap.com/political-ads/asset/83bd8d59fdf4f700795293b4462eaad741352f379d67948b8c7a107123ad1ce6?mediaType=mp4"/>
    <s v="EUR"/>
    <n v="316"/>
    <n v="59821"/>
    <s v="2019/11/15 13:10:02Z"/>
    <s v="2019/12/24 22:59:59Z"/>
    <s v="All Rise Media AB"/>
    <s v="Cancerfonden - The Swedish Cancer Society"/>
    <s v="Cancerfonden"/>
    <m/>
    <m/>
    <s v="sweden"/>
    <m/>
    <m/>
    <m/>
    <m/>
    <d v="2019-11-15T00:00:00"/>
    <s v="2019/12/24"/>
    <s v="2019/12/24"/>
    <d v="2019-12-24T00:00:00"/>
    <n v="39"/>
    <x v="0"/>
    <n v="347.6"/>
    <n v="39"/>
    <n v="1"/>
    <n v="59821"/>
  </r>
  <r>
    <s v="https://www.snap.com/political-ads/asset/c3fbecd10e41ae2f856a2644e2918deffe8ab2c155115c5f5619e58b35e95736?mediaType=png"/>
    <s v="EUR"/>
    <n v="319"/>
    <n v="150425"/>
    <s v="2019/12/20 07:53:39Z"/>
    <s v="2020/01/12 07:40:59Z"/>
    <s v="Jakobsson Addemotion AB"/>
    <s v="Folkomrostning Helsingborg"/>
    <s v="Socialdemokraterna i Helsingborg"/>
    <m/>
    <s v="18+"/>
    <s v="sweden"/>
    <m/>
    <m/>
    <s v="Provided by Advertiser"/>
    <s v="sv"/>
    <d v="2019-12-20T00:00:00"/>
    <s v="2020/01/12"/>
    <s v="2020/01/12"/>
    <d v="2020-01-12T00:00:00"/>
    <n v="23"/>
    <x v="1"/>
    <n v="350.90000000000003"/>
    <n v="23"/>
    <n v="0"/>
    <n v="150425"/>
  </r>
  <r>
    <s v="https://www.snap.com/political-ads/asset/d970d04f85a783fea6ea3cef7ddef97255d5afe9c34361dfb36029f4daf2801b?mediaType=mp4"/>
    <s v="USD"/>
    <n v="287043"/>
    <n v="47356384"/>
    <s v="2019/10/01 15:00:00Z"/>
    <s v="2019/12/04 05:59:00Z"/>
    <s v="General Mills"/>
    <m/>
    <s v="general mills"/>
    <m/>
    <s v="25-"/>
    <s v="united states"/>
    <m/>
    <m/>
    <s v="Provided by Advertiser"/>
    <s v="en"/>
    <d v="2019-10-01T00:00:00"/>
    <s v="2019/12/04"/>
    <s v="2019/12/04"/>
    <d v="2019-12-04T00:00:00"/>
    <n v="64"/>
    <x v="0"/>
    <n v="287043"/>
    <n v="64"/>
    <n v="1"/>
    <n v="47356384"/>
  </r>
  <r>
    <s v="https://www.snap.com/political-ads/asset/684ae503597db20a9390f041b29adfa6b1c373024dbb1f2fa055c16d6397f527?mediaType=mp4"/>
    <s v="GBP"/>
    <n v="342"/>
    <n v="170442"/>
    <s v="2019/11/23 15:10:56Z"/>
    <s v="2019/11/25 23:59:59Z"/>
    <s v="Vote For Your Future"/>
    <s v="General Election"/>
    <s v="Vote For Your Future"/>
    <m/>
    <s v="18-35"/>
    <s v="united kingdom"/>
    <m/>
    <s v="Soccer Enthusiasts"/>
    <s v="Provided by Advertiser"/>
    <m/>
    <d v="2019-11-23T00:00:00"/>
    <s v="2019/11/25"/>
    <s v="2019/11/25"/>
    <d v="2019-11-25T00:00:00"/>
    <n v="2"/>
    <x v="0"/>
    <n v="441.18"/>
    <n v="2"/>
    <n v="1"/>
    <n v="170442"/>
  </r>
  <r>
    <s v="https://www.snap.com/political-ads/asset/10e7d4d068b452bdf430bf3e12604d7d88ac9128568569d5d5c9ce84c7cef802?mediaType=png"/>
    <s v="CAD"/>
    <n v="359"/>
    <n v="375220"/>
    <s v="2019/06/04 21:25:55Z"/>
    <s v="2019/08/08 06:59:59Z"/>
    <s v="The Aber Group"/>
    <m/>
    <s v="Plan International Canada"/>
    <s v="MALE"/>
    <s v="18+"/>
    <s v="canada"/>
    <m/>
    <s v="Advocates &amp; Activists,Men's Lifestyle,Music Fans,News Watchers,Sports Fans"/>
    <m/>
    <s v="en"/>
    <d v="2019-06-04T00:00:00"/>
    <s v="2019/08/08"/>
    <s v="2019/08/08"/>
    <d v="2019-08-08T00:00:00"/>
    <n v="65"/>
    <x v="1"/>
    <n v="265.66000000000003"/>
    <n v="65"/>
    <n v="0"/>
    <n v="375220"/>
  </r>
  <r>
    <s v="https://www.snap.com/political-ads/asset/3a4a695d1ba295aa767e2bd8e670ea931d68a4e0153208e22f9e6321a0913f49?mediaType=mp4"/>
    <s v="USD"/>
    <n v="46"/>
    <n v="27182"/>
    <s v="2019/04/25 11:25:20Z"/>
    <s v="2019/05/17 07:17:25Z"/>
    <s v="Synlighet AS"/>
    <m/>
    <s v="KjÃ¸nnsvorter.no"/>
    <m/>
    <s v="18-20"/>
    <s v="norway"/>
    <m/>
    <m/>
    <s v="Provided by Advertiser"/>
    <m/>
    <d v="2019-04-25T00:00:00"/>
    <s v="2019/05/17"/>
    <s v="2019/05/17"/>
    <d v="2019-05-17T00:00:00"/>
    <n v="22"/>
    <x v="0"/>
    <n v="46"/>
    <n v="22"/>
    <n v="1"/>
    <n v="27182"/>
  </r>
  <r>
    <s v="https://www.snap.com/political-ads/asset/408012367dbba65bcd14aeb388273a7c3871ddb97fb8196b4fd051b656aae9a8?mediaType=png"/>
    <s v="USD"/>
    <n v="16"/>
    <n v="913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6"/>
    <n v="19"/>
    <n v="0"/>
    <n v="913"/>
  </r>
  <r>
    <s v="https://www.snap.com/political-ads/asset/4f65e167eaf7be18a7b7d02f9ed4e8dd814509bfa36aeb8140473ca4b3ca46c2?mediaType=MP4"/>
    <s v="CAD"/>
    <n v="415"/>
    <n v="145665"/>
    <s v="2019/11/04 16:00:00Z"/>
    <s v="2020/01/01 04:59:59Z"/>
    <s v="The Aber Group"/>
    <m/>
    <s v="Plan International Canada"/>
    <m/>
    <s v="21+"/>
    <s v="canada"/>
    <m/>
    <s v="Philanthropists,Shoppers,Travel Enthusiasts"/>
    <m/>
    <s v="en"/>
    <d v="2019-11-04T00:00:00"/>
    <s v="2020/01/01"/>
    <s v="2020/01/01"/>
    <d v="2020-01-01T00:00:00"/>
    <n v="58"/>
    <x v="0"/>
    <n v="307.10000000000002"/>
    <n v="58"/>
    <n v="1"/>
    <n v="145665"/>
  </r>
  <r>
    <s v="https://www.snap.com/political-ads/asset/acaebd03f6aa1d5c0c9d8a6ca1e35b6f50a5d33b46056b91476185552b990204?mediaType=mp4"/>
    <s v="USD"/>
    <n v="2678"/>
    <n v="797304"/>
    <s v="2019/11/19 17:10:56Z"/>
    <s v="2020/02/08 04:59:59Z"/>
    <s v="OpAD Media"/>
    <m/>
    <s v="NY State of Health"/>
    <m/>
    <s v="18-34"/>
    <s v="united states"/>
    <s v="New York"/>
    <m/>
    <s v="Provided by Advertiser"/>
    <s v="es"/>
    <d v="2019-11-19T00:00:00"/>
    <s v="2020/02/08"/>
    <s v="2020/02/08"/>
    <d v="2020-02-08T00:00:00"/>
    <n v="81"/>
    <x v="0"/>
    <n v="2678"/>
    <n v="81"/>
    <n v="1"/>
    <n v="797304"/>
  </r>
  <r>
    <s v="https://www.snap.com/political-ads/asset/a8d09b9fbfd273bdf36a4279037928e1fb140e192fba8374d5822734c21ff0be?mediaType=mp4"/>
    <s v="USD"/>
    <n v="2710"/>
    <n v="791192"/>
    <s v="2019/11/19 17:10:56Z"/>
    <s v="2020/02/08 04:59:59Z"/>
    <s v="OpAD Media"/>
    <m/>
    <s v="NY State of Health"/>
    <m/>
    <s v="18-34"/>
    <s v="united states"/>
    <m/>
    <m/>
    <s v="Provided by Advertiser"/>
    <s v="es"/>
    <d v="2019-11-19T00:00:00"/>
    <s v="2020/02/08"/>
    <s v="2020/02/08"/>
    <d v="2020-02-08T00:00:00"/>
    <n v="81"/>
    <x v="0"/>
    <n v="2710"/>
    <n v="81"/>
    <n v="1"/>
    <n v="791192"/>
  </r>
  <r>
    <s v="https://www.snap.com/political-ads/asset/ae4148817e18beb3dc2cc44c223dd1e6cb5d4b465e8062f45df0821f6ba63824?mediaType=png"/>
    <s v="USD"/>
    <n v="4"/>
    <n v="427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4"/>
    <n v="20"/>
    <n v="0"/>
    <n v="427"/>
  </r>
  <r>
    <s v="https://www.snap.com/political-ads/asset/e5211ca66be228cdf1ac35916d8a2d6ad33c2b55eabb9e6771ec78ab95c007ff?mediaType=mp4"/>
    <s v="USD"/>
    <n v="166500"/>
    <n v="17410136"/>
    <s v="2019/12/20 21:30:00Z"/>
    <s v="2020/01/18 04:59:16Z"/>
    <s v="Hawkfish LLC"/>
    <s v="Mike Bloomberg 2020 Inc "/>
    <s v="Mike Bloomberg 2020, Inc."/>
    <m/>
    <s v="18-34"/>
    <s v="united states"/>
    <s v="Alabama,Arkansas,California,Colorado,Maine,Minnesota,North Carolina,Oklahoma,Tennessee,Texas,Utah,Vermont,Virginia,South Carolina,Nevada,Florida,Wisconsin,Michigan,Arizona,Pennsylvania"/>
    <m/>
    <s v="Provided by Advertiser"/>
    <m/>
    <d v="2019-12-20T00:00:00"/>
    <s v="2020/01/18"/>
    <s v="2020/01/18"/>
    <d v="2020-01-18T00:00:00"/>
    <n v="29"/>
    <x v="0"/>
    <n v="166500"/>
    <n v="29"/>
    <n v="1"/>
    <n v="17410136"/>
  </r>
  <r>
    <s v="https://www.snap.com/political-ads/asset/322f2ce873302f3f44875787a8c38d2992c03ef5f0e2e2d52ae8a11b7d7b2c4b?mediaType=mp4"/>
    <s v="GBP"/>
    <n v="719"/>
    <n v="222795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927.51"/>
    <n v="14"/>
    <n v="1"/>
    <n v="222795"/>
  </r>
  <r>
    <s v="https://www.snap.com/political-ads/asset/9c3c5d1a2454415f0f9bee04c027de54bebf703665ad8720c44ff4d2b1698e5e?mediaType=mp4"/>
    <s v="GBP"/>
    <n v="466"/>
    <n v="175895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601.14"/>
    <n v="3"/>
    <n v="1"/>
    <n v="175895"/>
  </r>
  <r>
    <s v="https://www.snap.com/political-ads/asset/51f8742895195acf47414474cbf5ecf25e268eb60cd2eea870eb16d99d7c370f?mediaType=mp4"/>
    <s v="USD"/>
    <n v="125"/>
    <n v="29877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25"/>
    <n v="164"/>
    <n v="1"/>
    <n v="29877"/>
  </r>
  <r>
    <s v="https://www.snap.com/political-ads/asset/443dd272e242af3f259d24b780d0bb801b888771e6ff8c37c720697d7548cf8c?mediaType=mp4"/>
    <s v="USD"/>
    <n v="277021"/>
    <n v="46334027"/>
    <s v="2019/10/01 15:00:00Z"/>
    <s v="2019/12/04 05:59:00Z"/>
    <s v="General Mills"/>
    <m/>
    <s v="general mills"/>
    <m/>
    <s v="25-"/>
    <s v="united states"/>
    <m/>
    <m/>
    <s v="Provided by Advertiser"/>
    <s v="en"/>
    <d v="2019-10-01T00:00:00"/>
    <s v="2019/12/04"/>
    <s v="2019/12/04"/>
    <d v="2019-12-04T00:00:00"/>
    <n v="64"/>
    <x v="0"/>
    <n v="277021"/>
    <n v="64"/>
    <n v="1"/>
    <n v="46334027"/>
  </r>
  <r>
    <s v="https://www.snap.com/political-ads/asset/18d0a5636632f42d55e7e9cdc55e8c087d2d5216d6e5f17acaa3206dcc0cae80?mediaType=mp4"/>
    <s v="USD"/>
    <n v="1618"/>
    <n v="275746"/>
    <s v="2019/10/12 23:00:00Z"/>
    <s v="2019/11/02 04:59:51Z"/>
    <s v="Hiebing "/>
    <m/>
    <s v="Doctors Without Borders"/>
    <m/>
    <s v="35++"/>
    <s v="united states"/>
    <m/>
    <s v="Advocates &amp; Activists,Arts &amp; Culture Mavens,Investors &amp; Entrepreneurs,Business News Watchers,Political News Watchers,Outdoor &amp; Nature Enthusiasts,Philanthropists,TV Network Viewers (BBC America),TV Network Viewers (CNN),TV Viewers (Documentary),TV Viewers (News),ZZ_Deprecated_1"/>
    <m/>
    <s v="en"/>
    <d v="2019-10-12T00:00:00"/>
    <s v="2019/11/02"/>
    <s v="2019/11/02"/>
    <d v="2019-11-02T00:00:00"/>
    <n v="21"/>
    <x v="0"/>
    <n v="1618"/>
    <n v="21"/>
    <n v="1"/>
    <n v="275746"/>
  </r>
  <r>
    <s v="https://www.snap.com/political-ads/asset/1bea69d2c0d057d1dfc46305df4d820f891c7a40907fbadbbc3c698b53c3783f?mediaType=mp4"/>
    <s v="AUD"/>
    <n v="9"/>
    <n v="22997"/>
    <s v="2019/10/22 23:33:05Z"/>
    <m/>
    <s v="ItAllCounts Pty Ltd"/>
    <m/>
    <s v="ItAllCounts Pty Ltd"/>
    <m/>
    <m/>
    <s v="australia"/>
    <m/>
    <m/>
    <s v="Provided by Advertiser"/>
    <m/>
    <d v="2019-10-22T00:00:00"/>
    <s v=""/>
    <s v="2020/02/28"/>
    <d v="2020-02-28T00:00:00"/>
    <n v="129"/>
    <x v="0"/>
    <n v="5.8500000000000005"/>
    <n v="129"/>
    <n v="1"/>
    <n v="22997"/>
  </r>
  <r>
    <s v="https://www.snap.com/political-ads/asset/e1ecb42f82521e775b5250787aa96dee79bd08a4199cbac55841f3e8e9862d23?mediaType=mp4"/>
    <s v="GBP"/>
    <n v="10"/>
    <n v="5103"/>
    <s v="2019/11/26 00:40:22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2.9"/>
    <n v="1"/>
    <n v="1"/>
    <n v="5103"/>
  </r>
  <r>
    <s v="https://www.snap.com/political-ads/asset/cb6231c902e4c16cd942c2d49e8e80d82192a8db5bca18da52b673e126e568b2?mediaType=mp4"/>
    <s v="USD"/>
    <n v="179"/>
    <n v="62240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79"/>
    <n v="162"/>
    <n v="1"/>
    <n v="62240"/>
  </r>
  <r>
    <s v="https://www.snap.com/political-ads/asset/ab43998a808d58b74e233b1233f881dc8adedb34ba2b9f48aef0a71aa07ef2cc?mediaType=mp4"/>
    <s v="EUR"/>
    <n v="162"/>
    <n v="156433"/>
    <s v="2019/03/13 08:48:31Z"/>
    <s v="2019/03/18 06:55:54Z"/>
    <s v="Pixl"/>
    <m/>
    <s v="Unie van Waterschappen"/>
    <m/>
    <s v="18+"/>
    <s v="netherlands"/>
    <m/>
    <m/>
    <s v="Provided by Advertiser"/>
    <m/>
    <d v="2019-03-13T00:00:00"/>
    <s v="2019/03/18"/>
    <s v="2019/03/18"/>
    <d v="2019-03-18T00:00:00"/>
    <n v="5"/>
    <x v="0"/>
    <n v="178.20000000000002"/>
    <n v="5"/>
    <n v="1"/>
    <n v="156433"/>
  </r>
  <r>
    <s v="https://www.snap.com/political-ads/asset/0f1fcf02663eb49b59cb737bea6f71a9b07bf6263fa2c6533ad9ad8274726ecc?mediaType=mp4"/>
    <s v="USD"/>
    <n v="12"/>
    <n v="4996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12"/>
    <n v="29"/>
    <n v="1"/>
    <n v="4996"/>
  </r>
  <r>
    <s v="https://www.snap.com/political-ads/asset/9ff739910eb397186a231305b37826241373c8718f40675252dea82e37769010?mediaType=mp4"/>
    <s v="USD"/>
    <n v="300"/>
    <n v="230172"/>
    <s v="2019/11/09 18:23:01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"/>
    <s v="Provided by Advertiser"/>
    <m/>
    <d v="2019-11-09T00:00:00"/>
    <s v="2020/01/01"/>
    <s v="2020/01/01"/>
    <d v="2020-01-01T00:00:00"/>
    <n v="53"/>
    <x v="0"/>
    <n v="300"/>
    <n v="53"/>
    <n v="1"/>
    <n v="230172"/>
  </r>
  <r>
    <s v="https://www.snap.com/political-ads/asset/4dc76ce70b67664d4f40218a8595726743ec63a1b962f80fb4c9a46ab126887c?mediaType=mp4"/>
    <s v="GBP"/>
    <n v="100"/>
    <n v="74736"/>
    <s v="2019/11/09 12:00:00Z"/>
    <s v="2019/11/12 17:32:09Z"/>
    <s v="Vote For Your Future"/>
    <s v="General Election"/>
    <s v="Vote For Your Future"/>
    <m/>
    <s v="18-25"/>
    <s v="united kingdom"/>
    <m/>
    <s v="Collegiates"/>
    <s v="Provided by Advertiser"/>
    <m/>
    <d v="2019-11-09T00:00:00"/>
    <s v="2019/11/12"/>
    <s v="2019/11/12"/>
    <d v="2019-11-12T00:00:00"/>
    <n v="3"/>
    <x v="0"/>
    <n v="129"/>
    <n v="3"/>
    <n v="1"/>
    <n v="74736"/>
  </r>
  <r>
    <s v="https://www.snap.com/political-ads/asset/9942944322dfcb98f156720c2cad63ea631b82152f663e590c6a5f858a38deae?mediaType=mp4"/>
    <s v="USD"/>
    <n v="443"/>
    <n v="164610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43"/>
    <n v="164"/>
    <n v="1"/>
    <n v="164610"/>
  </r>
  <r>
    <s v="https://www.snap.com/political-ads/asset/30c3752a6d1c757025c1b89c31409bc6609560dcfbf3add6dd1cd88564846cd6?mediaType=png"/>
    <s v="EUR"/>
    <n v="1130"/>
    <n v="1032462"/>
    <s v="2019/05/15 09:33:57Z"/>
    <s v="2019/05/17 21:59:00Z"/>
    <s v="Dentsu Aegis Network France"/>
    <m/>
    <s v="SIG"/>
    <m/>
    <s v="18-34"/>
    <s v="france"/>
    <m/>
    <s v="Political News Watchers"/>
    <s v="Provided by Advertiser"/>
    <m/>
    <d v="2019-05-15T00:00:00"/>
    <s v="2019/05/17"/>
    <s v="2019/05/17"/>
    <d v="2019-05-17T00:00:00"/>
    <n v="2"/>
    <x v="1"/>
    <n v="1243"/>
    <n v="2"/>
    <n v="0"/>
    <n v="1032462"/>
  </r>
  <r>
    <s v="https://www.snap.com/political-ads/asset/b8bb18b08e2c0ef28678f81b412d2c46898f137744a58ffa5dc9b7c7fc00c8a3?mediaType=mp4"/>
    <s v="USD"/>
    <n v="0"/>
    <n v="8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84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42ccaf071142f9bbec36b56d21e8f836dda5aa088d02fdbe506fc405c40028be?mediaType=mp4"/>
    <s v="USD"/>
    <n v="5069"/>
    <n v="2835077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5069"/>
    <n v="191"/>
    <n v="1"/>
    <n v="2835077"/>
  </r>
  <r>
    <s v="https://www.snap.com/political-ads/asset/47101b67df8728f0a4716d2f993f519cb94d7594cc82537dab1482cbfc4d0cb5?mediaType=mp4"/>
    <s v="USD"/>
    <n v="18"/>
    <n v="8729"/>
    <s v="2019/05/07 11:38:47Z"/>
    <s v="2019/05/11 20:28:39Z"/>
    <s v="SÃ¸renValgreen"/>
    <m/>
    <s v="SÃ¸ren Valgreen Knudsen"/>
    <m/>
    <s v="18-20"/>
    <s v="denmark"/>
    <s v="Nordjylland"/>
    <m/>
    <s v="Provided by Advertiser"/>
    <s v="da"/>
    <d v="2019-05-07T00:00:00"/>
    <s v="2019/05/11"/>
    <s v="2019/05/11"/>
    <d v="2019-05-11T00:00:00"/>
    <n v="4"/>
    <x v="0"/>
    <n v="18"/>
    <n v="4"/>
    <n v="1"/>
    <n v="8729"/>
  </r>
  <r>
    <s v="https://www.snap.com/political-ads/asset/f103d4fbb1615d741646d0a63f116bb0ee7cc3cfd5a65c946b8c9ca49448d24d?mediaType=mp4"/>
    <s v="USD"/>
    <n v="236"/>
    <n v="81231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36"/>
    <n v="162"/>
    <n v="1"/>
    <n v="81231"/>
  </r>
  <r>
    <s v="https://www.snap.com/political-ads/asset/128688613f46978732b3bb9b712f4bb1b631470fb9ea151263965ed23c04763c?mediaType=mp4"/>
    <s v="USD"/>
    <n v="408"/>
    <n v="177220"/>
    <s v="2019/07/04 14:55:12Z"/>
    <m/>
    <s v="GLSEN"/>
    <m/>
    <s v="GLSEN"/>
    <m/>
    <s v="18-19"/>
    <s v="puerto rico"/>
    <m/>
    <m/>
    <m/>
    <s v="es"/>
    <d v="2019-07-04T00:00:00"/>
    <s v=""/>
    <s v="2020/02/28"/>
    <d v="2020-02-28T00:00:00"/>
    <n v="239"/>
    <x v="0"/>
    <n v="408"/>
    <n v="239"/>
    <n v="1"/>
    <n v="177220"/>
  </r>
  <r>
    <s v="https://www.snap.com/political-ads/asset/e5f05169af9a43e7c7a795a6609926bc0221a35c9260443df7438ed55ea216b5?mediaType=mp4"/>
    <s v="USD"/>
    <n v="1058"/>
    <n v="568807"/>
    <s v="2019/10/29 22:56:37Z"/>
    <s v="2019/11/18 23:56:37Z"/>
    <s v="AmÃ©lie Company"/>
    <m/>
    <s v="CDPHE"/>
    <s v="FEMALE"/>
    <s v="15-24"/>
    <s v="united states"/>
    <s v="Colorado"/>
    <m/>
    <s v="Provided by Advertiser"/>
    <m/>
    <d v="2019-10-29T00:00:00"/>
    <s v="2019/11/18"/>
    <s v="2019/11/18"/>
    <d v="2019-11-18T00:00:00"/>
    <n v="20"/>
    <x v="0"/>
    <n v="1058"/>
    <n v="20"/>
    <n v="1"/>
    <n v="568807"/>
  </r>
  <r>
    <s v="https://www.snap.com/political-ads/asset/90bf8eb5de3f9e386e7388fd1bb289cbc8e4e7efd04f3429dc8c278844c48f61?mediaType=mp4"/>
    <s v="USD"/>
    <n v="41"/>
    <n v="13540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0"/>
    <n v="41"/>
    <n v="41"/>
    <n v="1"/>
    <n v="13540"/>
  </r>
  <r>
    <s v="https://www.snap.com/political-ads/asset/cd4f9c450e97a71310f04e652d7e2922dfa8b78a8f02ddb8bcfeb358d5994bbf?mediaType=mp4"/>
    <s v="USD"/>
    <n v="159"/>
    <n v="109390"/>
    <s v="2019/09/27 19:39:33Z"/>
    <s v="2019/12/03 11:00:00Z"/>
    <s v="Open Mind Developments Corporation Inc."/>
    <m/>
    <s v="Pela"/>
    <m/>
    <m/>
    <s v="united states"/>
    <m/>
    <s v="Last 12 Months Buyers - Apple,Electronics Buyers - Apple Store"/>
    <m/>
    <m/>
    <d v="2019-09-27T00:00:00"/>
    <s v="2019/12/03"/>
    <s v="2019/12/03"/>
    <d v="2019-12-03T00:00:00"/>
    <n v="67"/>
    <x v="0"/>
    <n v="159"/>
    <n v="67"/>
    <n v="1"/>
    <n v="109390"/>
  </r>
  <r>
    <s v="https://www.snap.com/political-ads/asset/2b949a4a6e0bbb821fbea72daf98d62d260995cedeacbec0cde70dc3045df6a2?mediaType=png"/>
    <s v="USD"/>
    <n v="35"/>
    <n v="9890"/>
    <s v="2019/08/23 22:43:40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35"/>
    <n v="8"/>
    <n v="0"/>
    <n v="9890"/>
  </r>
  <r>
    <s v="https://www.snap.com/political-ads/asset/4032eb63e228e8f1ae2fa023e201b14a584ac0b00c01bd4166abd3246ee53e9f?mediaType=png"/>
    <s v="USD"/>
    <n v="497"/>
    <n v="180683"/>
    <s v="2019/03/25 04:01:00Z"/>
    <s v="2019/03/30 03:59:59Z"/>
    <s v="Chong and Koster"/>
    <m/>
    <s v="URGE"/>
    <m/>
    <s v="17+"/>
    <s v="united states"/>
    <m/>
    <m/>
    <s v="Provided by Advertiser"/>
    <m/>
    <d v="2019-03-25T00:00:00"/>
    <s v="2019/03/30"/>
    <s v="2019/03/30"/>
    <d v="2019-03-30T00:00:00"/>
    <n v="5"/>
    <x v="1"/>
    <n v="497"/>
    <n v="5"/>
    <n v="0"/>
    <n v="180683"/>
  </r>
  <r>
    <s v="https://www.snap.com/political-ads/asset/4ff48c665214aae8d2c57e6e3f4013489a2c177a78d368800abe08b494c6df6b?mediaType=mp4"/>
    <s v="EUR"/>
    <n v="32"/>
    <n v="31078"/>
    <s v="2019/04/29 10:00:00Z"/>
    <s v="2019/05/02 22:59:59Z"/>
    <s v="SpunOut.ie"/>
    <m/>
    <s v="SpunOut.ie"/>
    <m/>
    <s v="18-25"/>
    <s v="ireland"/>
    <m/>
    <m/>
    <s v="Provided by Advertiser"/>
    <m/>
    <d v="2019-04-29T00:00:00"/>
    <s v="2019/05/02"/>
    <s v="2019/05/02"/>
    <d v="2019-05-02T00:00:00"/>
    <n v="3"/>
    <x v="0"/>
    <n v="35.200000000000003"/>
    <n v="3"/>
    <n v="1"/>
    <n v="31078"/>
  </r>
  <r>
    <s v="https://www.snap.com/political-ads/asset/562a6569e0417d25ef65d0cbcb80b1675aed0ffee08604447add11beb3e70ba2?mediaType=mp4;https://www.snap.com/political-ads/asset/68bf1c9ba89c3dbd98f44e55d5c1095a4e00c98c2c22fa7a86d5f6653bded2a7?mediaType=mp4;https://www.snap.com/political-ads/asset/0861c405ab62b5f7da3a1ea501a95476f4d2402688d5436a1f10afe320fc6741?mediaType=mp4;https://www.snap.com/political-ads/asset/b9c0a247e20d0e26e791d0e2f5aad5b73bbef557acfe00c3e1b8ba137ee9f837?mediaType=mp4;https://www.snap.com/political-ads/asset/0294f6ad9a8ded12039f1f680190ef50f34bbdd5dac96dd8f0d7933abd562895?mediaType=mp4"/>
    <s v="USD"/>
    <n v="106"/>
    <n v="33123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106"/>
    <n v="19"/>
    <n v="1"/>
    <n v="33123"/>
  </r>
  <r>
    <s v="https://www.snap.com/political-ads/asset/23009f849e5fdfee205aa2db5938c50f8f649be6529bb8f87fe3066bb2864635?mediaType=png"/>
    <s v="USD"/>
    <n v="22"/>
    <n v="3210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22"/>
    <n v="22"/>
    <n v="0"/>
    <n v="3210"/>
  </r>
  <r>
    <s v="https://www.snap.com/political-ads/asset/a810f5a2cf832ccc97326e951a1b21c68745900a7ac0e07f47805c09148e6369?mediaType=mp4"/>
    <s v="USD"/>
    <n v="106"/>
    <n v="28331"/>
    <s v="2019/12/02 15:43:57Z"/>
    <s v="2019/12/16 15:19:19Z"/>
    <s v="Authentic Campaigns Inc"/>
    <m/>
    <s v="Voto Latino"/>
    <m/>
    <m/>
    <s v="united states"/>
    <s v="Texas"/>
    <m/>
    <m/>
    <s v="en,es"/>
    <d v="2019-12-02T00:00:00"/>
    <s v="2019/12/16"/>
    <s v="2019/12/16"/>
    <d v="2019-12-16T00:00:00"/>
    <n v="14"/>
    <x v="0"/>
    <n v="106"/>
    <n v="14"/>
    <n v="1"/>
    <n v="28331"/>
  </r>
  <r>
    <s v="https://www.snap.com/political-ads/asset/340e42736912dfe9b9ff61feff54e171313012083a15f9fbe81b2d8de906079a?mediaType=mp4"/>
    <s v="CAD"/>
    <n v="204"/>
    <n v="64880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150.96"/>
    <n v="66"/>
    <n v="1"/>
    <n v="64880"/>
  </r>
  <r>
    <s v="https://www.snap.com/political-ads/asset/5b56a022a143daf4a32982b116b9e4304fc827f7e223f6abf7d1dd08c61c3e37?mediaType=mp4"/>
    <s v="USD"/>
    <n v="3603"/>
    <n v="941294"/>
    <s v="2019/11/25 07:00:00Z"/>
    <s v="2019/12/16 06:59:35Z"/>
    <s v="RIESTER Sonoran LLC"/>
    <m/>
    <s v="Facts Over Flavor"/>
    <m/>
    <s v="17-"/>
    <s v="united states"/>
    <s v="Arizona"/>
    <m/>
    <s v="Provided by Advertiser"/>
    <m/>
    <d v="2019-11-25T00:00:00"/>
    <s v="2019/12/16"/>
    <s v="2019/12/16"/>
    <d v="2019-12-16T00:00:00"/>
    <n v="21"/>
    <x v="0"/>
    <n v="3603"/>
    <n v="21"/>
    <n v="1"/>
    <n v="941294"/>
  </r>
  <r>
    <s v="https://www.snap.com/political-ads/asset/8035d2251d238074a883fb79abad02741922fc095db7f8440d89b5c17d287945?mediaType=mp4"/>
    <s v="USD"/>
    <n v="1260"/>
    <n v="626860"/>
    <s v="2019/03/14 11:48:54Z"/>
    <s v="2019/03/30 20:59:59Z"/>
    <s v="Goodroll Dijital Video Reklam Pazarlama Tic. A.Åž."/>
    <m/>
    <s v="Ak Parti"/>
    <m/>
    <m/>
    <s v="turkey"/>
    <s v="Ankara"/>
    <m/>
    <s v="Provided by Advertiser"/>
    <m/>
    <d v="2019-03-14T00:00:00"/>
    <s v="2019/03/30"/>
    <s v="2019/03/30"/>
    <d v="2019-03-30T00:00:00"/>
    <n v="16"/>
    <x v="0"/>
    <n v="1260"/>
    <n v="16"/>
    <n v="1"/>
    <n v="626860"/>
  </r>
  <r>
    <s v="https://www.snap.com/political-ads/asset/a3e5235a9d3c918578d4ea0a5aa4a0d531d3ce66279f48a2f37f6bfca93b3032?mediaType=mp4"/>
    <s v="USD"/>
    <n v="130"/>
    <n v="33581"/>
    <s v="2019/11/21 18:12:02Z"/>
    <s v="2019/12/02 18:05:25Z"/>
    <s v="US Polling Research "/>
    <s v="US Polling Research"/>
    <s v="US Polling Research"/>
    <m/>
    <s v="35+"/>
    <s v="united states"/>
    <m/>
    <s v="Political News Watchers"/>
    <s v="Provided by Advertiser"/>
    <s v="en"/>
    <d v="2019-11-21T00:00:00"/>
    <s v="2019/12/02"/>
    <s v="2019/12/02"/>
    <d v="2019-12-02T00:00:00"/>
    <n v="11"/>
    <x v="0"/>
    <n v="130"/>
    <n v="11"/>
    <n v="1"/>
    <n v="33581"/>
  </r>
  <r>
    <s v="https://www.snap.com/political-ads/asset/2853f37e3fcc797e108bd3d15a165a536fef141e2b1b8395a973b21f90bb2aab?mediaType=png"/>
    <s v="USD"/>
    <n v="50"/>
    <n v="2853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50"/>
    <n v="18"/>
    <n v="0"/>
    <n v="2853"/>
  </r>
  <r>
    <s v="https://www.snap.com/political-ads/asset/804c10b86cada26c929630dad83f1ae5ae370f4a011422cb563fa6945bc2ef60?mediaType=mp4"/>
    <s v="USD"/>
    <n v="1970"/>
    <n v="690179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1970"/>
    <n v="205"/>
    <n v="1"/>
    <n v="690179"/>
  </r>
  <r>
    <s v="https://www.snap.com/political-ads/asset/2a64b415a731492baa5fa469db133e48f8d1d9cc46cccd96c7de939f85b57039?mediaType=png"/>
    <s v="USD"/>
    <n v="92"/>
    <n v="25692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92"/>
    <n v="27"/>
    <n v="0"/>
    <n v="25692"/>
  </r>
  <r>
    <s v="https://www.snap.com/political-ads/asset/6e89018c4a701b16d7b63f0c5d55aa6cc089f649ef74c25327acc519eaee7002?mediaType=png"/>
    <s v="USD"/>
    <n v="15"/>
    <n v="461"/>
    <s v="2019/05/03 19:03:45Z"/>
    <s v="2019/05/07 21:59:59Z"/>
    <s v="Ad Dynamo"/>
    <m/>
    <s v="IEC South Africa"/>
    <m/>
    <s v="18+"/>
    <s v="south africa"/>
    <m/>
    <m/>
    <s v="Provided by Advertiser"/>
    <m/>
    <d v="2019-05-03T00:00:00"/>
    <s v="2019/05/07"/>
    <s v="2019/05/07"/>
    <d v="2019-05-07T00:00:00"/>
    <n v="4"/>
    <x v="1"/>
    <n v="15"/>
    <n v="4"/>
    <n v="0"/>
    <n v="461"/>
  </r>
  <r>
    <s v="https://www.snap.com/political-ads/asset/33b43b8e667d8a8d65ae872f4dd87f3148a9ee2900412d2493149ef5a6128811?mediaType=mp4"/>
    <s v="CAD"/>
    <n v="5255"/>
    <n v="1506773"/>
    <s v="2019/10/26 00:00:50Z"/>
    <s v="2019/11/23 04:59:59Z"/>
    <s v="Cossette Media Inc"/>
    <m/>
    <s v="Gouvernement du Canada"/>
    <m/>
    <s v="18-"/>
    <s v="canada"/>
    <m/>
    <m/>
    <s v="Provided by Advertiser"/>
    <s v="fr"/>
    <d v="2019-10-26T00:00:00"/>
    <s v="2019/11/23"/>
    <s v="2019/11/23"/>
    <d v="2019-11-23T00:00:00"/>
    <n v="28"/>
    <x v="0"/>
    <n v="3888.7"/>
    <n v="28"/>
    <n v="1"/>
    <n v="1506773"/>
  </r>
  <r>
    <s v="https://www.snap.com/political-ads/asset/5aca953adc9666b3cc072973571f5b67c5a893fa27d7472c78b44b57f74b73b5?mediaType=jpg"/>
    <s v="USD"/>
    <n v="140"/>
    <n v="57036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140"/>
    <n v="41"/>
    <n v="0"/>
    <n v="57036"/>
  </r>
  <r>
    <s v="https://www.snap.com/political-ads/asset/161fa287620a0e78a054767b0867d89751ceb38fb4ca1f9499562e06d8f37799?mediaType=mp4"/>
    <s v="USD"/>
    <n v="605"/>
    <n v="150072"/>
    <s v="2019/06/28 16:40:38Z"/>
    <s v="2019/07/30 16:38:16Z"/>
    <s v="Blueprint Interactive"/>
    <m/>
    <s v="NRDC"/>
    <m/>
    <s v="18+"/>
    <s v="united states"/>
    <m/>
    <m/>
    <s v="Provided by Advertiser"/>
    <m/>
    <d v="2019-06-28T00:00:00"/>
    <s v="2019/07/30"/>
    <s v="2019/07/30"/>
    <d v="2019-07-30T00:00:00"/>
    <n v="32"/>
    <x v="0"/>
    <n v="605"/>
    <n v="32"/>
    <n v="1"/>
    <n v="150072"/>
  </r>
  <r>
    <s v="https://www.snap.com/political-ads/asset/c57a8046b341184e2205368e17a852c12bdfa1d14d234355d5613f42dc4dec1a?mediaType=mp4"/>
    <s v="USD"/>
    <n v="1015"/>
    <n v="416853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015"/>
    <n v="27"/>
    <n v="1"/>
    <n v="416853"/>
  </r>
  <r>
    <s v="https://www.snap.com/political-ads/asset/07575532dc6eb46b2930f7ec3b7866460080546bf6a122a5c4e0f511b146d315?mediaType=mp4"/>
    <s v="USD"/>
    <n v="5"/>
    <n v="2224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5"/>
    <n v="29"/>
    <n v="1"/>
    <n v="2224"/>
  </r>
  <r>
    <s v="https://www.snap.com/political-ads/asset/2b949a4a6e0bbb821fbea72daf98d62d260995cedeacbec0cde70dc3045df6a2?mediaType=png"/>
    <s v="USD"/>
    <n v="27"/>
    <n v="9416"/>
    <s v="2019/08/23 22:41:35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27"/>
    <n v="8"/>
    <n v="0"/>
    <n v="9416"/>
  </r>
  <r>
    <s v="https://www.snap.com/political-ads/asset/cd9a95437d54960e75ec0de9ed62084f647befaacc1f140ff6807c7af09373b3?mediaType=mp4"/>
    <s v="GBP"/>
    <n v="100"/>
    <n v="71949"/>
    <s v="2019/11/09 16:38:21Z"/>
    <s v="2019/11/12 16:36:28Z"/>
    <s v="Vote For Your Future"/>
    <s v="General Election"/>
    <s v="Vote For Your Future"/>
    <m/>
    <s v="18-25"/>
    <s v="united kingdom"/>
    <m/>
    <s v="Advocates &amp; Activists,Collegiates,Hipsters &amp; Trendsetters,Business News Watchers,Political News Watchers"/>
    <s v="Provided by Advertiser"/>
    <m/>
    <d v="2019-11-09T00:00:00"/>
    <s v="2019/11/12"/>
    <s v="2019/11/12"/>
    <d v="2019-11-12T00:00:00"/>
    <n v="3"/>
    <x v="0"/>
    <n v="129"/>
    <n v="3"/>
    <n v="1"/>
    <n v="71949"/>
  </r>
  <r>
    <s v="https://www.snap.com/political-ads/asset/fdad17556a3c7d4b285fc542db4b88f7d852a04da3d624568335402ad305bd89?mediaType=jpg"/>
    <s v="USD"/>
    <n v="748"/>
    <n v="311914"/>
    <s v="2019/06/14 14:00:00Z"/>
    <s v="2019/06/25 21:59:00Z"/>
    <s v="Miller Advertising Agency, Inc."/>
    <m/>
    <s v="NYC Campaign Finance Board"/>
    <m/>
    <s v="18+"/>
    <s v="united states"/>
    <m/>
    <m/>
    <s v="Provided by Advertiser"/>
    <m/>
    <d v="2019-06-14T00:00:00"/>
    <s v="2019/06/25"/>
    <s v="2019/06/25"/>
    <d v="2019-06-25T00:00:00"/>
    <n v="11"/>
    <x v="2"/>
    <n v="748"/>
    <n v="11"/>
    <n v="0"/>
    <n v="311914"/>
  </r>
  <r>
    <s v="https://www.snap.com/political-ads/asset/a05558d22529f48064791509e909d347b933bc208182025022110e24d61717f2?mediaType=png"/>
    <s v="USD"/>
    <n v="212"/>
    <n v="34130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12"/>
    <n v="19"/>
    <n v="0"/>
    <n v="34130"/>
  </r>
  <r>
    <s v="https://www.snap.com/political-ads/asset/8c53ffb5e189947f90157f96fbf8ffcf1e941adbd475b4930d46fbdef3ba0dee?mediaType=jpg"/>
    <s v="USD"/>
    <n v="734"/>
    <n v="306540"/>
    <s v="2019/06/14 14:00:00Z"/>
    <s v="2019/06/25 21:59:00Z"/>
    <s v="Miller Advertising Agency, Inc."/>
    <m/>
    <s v="NYC Campaign Finance Board"/>
    <m/>
    <s v="18+"/>
    <s v="united states"/>
    <m/>
    <m/>
    <s v="Provided by Advertiser"/>
    <m/>
    <d v="2019-06-14T00:00:00"/>
    <s v="2019/06/25"/>
    <s v="2019/06/25"/>
    <d v="2019-06-25T00:00:00"/>
    <n v="11"/>
    <x v="2"/>
    <n v="734"/>
    <n v="11"/>
    <n v="0"/>
    <n v="306540"/>
  </r>
  <r>
    <s v="https://www.snap.com/political-ads/asset/abbcb62b9c08babc694481e7fb6237ef30ec660b3b834ef540d5862bd80c76af?mediaType=mp4"/>
    <s v="USD"/>
    <n v="700"/>
    <n v="419571"/>
    <s v="2019/04/01 20:46:29Z"/>
    <s v="2019/04/30 20:46:29Z"/>
    <s v="AmÃ©lie Company"/>
    <m/>
    <s v="CDPHE"/>
    <m/>
    <s v="20-"/>
    <s v="united states"/>
    <s v="Colorado"/>
    <m/>
    <s v="Provided by Advertiser"/>
    <m/>
    <d v="2019-04-01T00:00:00"/>
    <s v="2019/04/30"/>
    <s v="2019/04/30"/>
    <d v="2019-04-30T00:00:00"/>
    <n v="29"/>
    <x v="0"/>
    <n v="700"/>
    <n v="29"/>
    <n v="1"/>
    <n v="419571"/>
  </r>
  <r>
    <s v="https://www.snap.com/political-ads/asset/92e5c178132f08c94be9be476db19f7a857413cfe70f67f34a63cbdb171b5f22?mediaType=mp4"/>
    <s v="GBP"/>
    <n v="4034"/>
    <n v="3650879"/>
    <s v="2019/10/28 10:00:00Z"/>
    <s v="2020/03/15 23:59:59Z"/>
    <s v="Manning Gottlieb OMD - OmniGOV"/>
    <m/>
    <s v="UK Home Office"/>
    <s v="MALE"/>
    <s v="18-24"/>
    <s v="united kingdom"/>
    <m/>
    <m/>
    <s v="Provided by Advertiser"/>
    <s v="en"/>
    <d v="2019-10-28T00:00:00"/>
    <s v="2020/03/15"/>
    <s v="2020/03/15"/>
    <d v="2020-03-15T00:00:00"/>
    <n v="139"/>
    <x v="0"/>
    <n v="5203.8600000000006"/>
    <n v="139"/>
    <n v="1"/>
    <n v="3650879"/>
  </r>
  <r>
    <s v="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"/>
    <s v="USD"/>
    <n v="65"/>
    <n v="21999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65"/>
    <n v="19"/>
    <n v="1"/>
    <n v="21999"/>
  </r>
  <r>
    <s v="https://www.snap.com/political-ads/asset/27deb1dda17b7c0daf6b8967b33926618db1dde41903c1a1f58e017243b02e43?mediaType=png"/>
    <s v="USD"/>
    <n v="360"/>
    <n v="109883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1"/>
    <n v="360"/>
    <n v="27"/>
    <n v="0"/>
    <n v="109883"/>
  </r>
  <r>
    <s v="https://www.snap.com/political-ads/asset/a9a735be351019e365bd5a2292986c99817446afdfbad3adb5867749690311a2?mediaType=mp4"/>
    <s v="USD"/>
    <n v="138"/>
    <n v="46268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38"/>
    <n v="164"/>
    <n v="1"/>
    <n v="46268"/>
  </r>
  <r>
    <s v="https://www.snap.com/political-ads/asset/6079d48dc10f103df836bb303581e565c94a275c791bbd77492b8664685ec383?mediaType=mp4"/>
    <s v="USD"/>
    <n v="2097"/>
    <n v="929238"/>
    <s v="2019/09/02 16:35:50Z"/>
    <s v="2019/09/09 14:35:39Z"/>
    <s v="Venstre"/>
    <m/>
    <s v="Venstre"/>
    <m/>
    <s v="18-32"/>
    <s v="norway"/>
    <s v="Akershus,Aust - Agder,Buskerud,Hordaland,Finnmark,Oslo,Rogaland,Sor - Trondelag,Sogn Og Fjordane,Vestfold,Vest - Agder,More Og Romsdal,Nordland"/>
    <m/>
    <s v="Provided by Advertiser"/>
    <s v="nb,en"/>
    <d v="2019-09-02T00:00:00"/>
    <s v="2019/09/09"/>
    <s v="2019/09/09"/>
    <d v="2019-09-09T00:00:00"/>
    <n v="7"/>
    <x v="0"/>
    <n v="2097"/>
    <n v="7"/>
    <n v="1"/>
    <n v="929238"/>
  </r>
  <r>
    <s v="https://www.snap.com/political-ads/asset/5164e702bf95bd4acd51e6d6abc974b00188a0735f7855f241f3f00b822726b9?mediaType=mp4"/>
    <s v="CAD"/>
    <n v="2261"/>
    <n v="1234888"/>
    <s v="2019/11/11 05:00:00Z"/>
    <s v="2019/12/30 04:59:59Z"/>
    <s v="Reprise"/>
    <m/>
    <s v="Wendy's"/>
    <m/>
    <s v="25+"/>
    <s v="canada"/>
    <m/>
    <s v="Advocates &amp; Activists"/>
    <s v="Provided by Advertiser"/>
    <s v="en"/>
    <d v="2019-11-11T00:00:00"/>
    <s v="2019/12/30"/>
    <s v="2019/12/30"/>
    <d v="2019-12-30T00:00:00"/>
    <n v="49"/>
    <x v="0"/>
    <n v="1673.1399999999999"/>
    <n v="49"/>
    <n v="1"/>
    <n v="1234888"/>
  </r>
  <r>
    <s v="https://www.snap.com/political-ads/asset/8989b510bc53be408e25b3a053e98ed5a906cacc1a8470b928bf837213cb4f12?mediaType=mp4;https://www.snap.com/political-ads/asset/6dc2c0773310637ae3c1298e2449b97fdefae542956038f70350d0211ce0be13?mediaType=mp4;https://www.snap.com/political-ads/asset/0689aa429de473de509c0a0792ab054a303652e40db3556e06ed6c753883fecc?mediaType=mp4"/>
    <s v="USD"/>
    <n v="491"/>
    <n v="1428300"/>
    <s v="2019/12/19 21:39:37Z"/>
    <s v="2019/12/26 21:39:37Z"/>
    <s v="Southern Environmental Law Center"/>
    <m/>
    <s v="SELC"/>
    <m/>
    <m/>
    <s v="united states"/>
    <s v="Alabama,Tennessee,North Carolina,South Carolina,Virginia,Georgia"/>
    <s v="Adventure Seekers,Beachgoers &amp; Surfers,Cycling Enthusiasts,Running Enthusiasts,Vegans &amp; Organic Foodies,Outdoor &amp; Nature Enthusiasts,Outdoor Sports Gear Shoppers,Nature &amp; Outdoor Destinations,Outdoorsy Destinations"/>
    <s v="Provided by Advertiser"/>
    <m/>
    <d v="2019-12-19T00:00:00"/>
    <s v="2019/12/26"/>
    <s v="2019/12/26"/>
    <d v="2019-12-26T00:00:00"/>
    <n v="7"/>
    <x v="0"/>
    <n v="491"/>
    <n v="7"/>
    <n v="1"/>
    <n v="1428300"/>
  </r>
  <r>
    <s v="https://www.snap.com/political-ads/asset/90bc2ee123d1f3430fb201272b1677d32d57705afea4e6047437958502b1373e?mediaType=mp4"/>
    <s v="GBP"/>
    <n v="71"/>
    <n v="52178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91.59"/>
    <n v="28"/>
    <n v="1"/>
    <n v="52178"/>
  </r>
  <r>
    <s v="https://www.snap.com/political-ads/asset/46a57dbcf13558d86571e8b3bcfd94c407f56b333a344a65fccd50327914e382?mediaType=mp4"/>
    <s v="USD"/>
    <n v="33"/>
    <n v="26222"/>
    <s v="2019/11/15 11:59:10Z"/>
    <m/>
    <s v="liberteeshop.com"/>
    <m/>
    <s v="liberteeshop"/>
    <m/>
    <s v="18+"/>
    <s v="united states"/>
    <m/>
    <m/>
    <s v="Provided by Advertiser"/>
    <s v="en"/>
    <d v="2019-11-15T00:00:00"/>
    <s v=""/>
    <s v="2020/02/28"/>
    <d v="2020-02-28T00:00:00"/>
    <n v="105"/>
    <x v="0"/>
    <n v="33"/>
    <n v="105"/>
    <n v="1"/>
    <n v="26222"/>
  </r>
  <r>
    <s v="https://www.snap.com/political-ads/asset/5a4c9e1e3e1f703ff6236a6df2685fa48d38c759527b6b37c84d72fc660fc8e6?mediaType=mp4"/>
    <s v="USD"/>
    <n v="5000"/>
    <n v="869881"/>
    <s v="2019/08/23 12:55:00Z"/>
    <s v="2019/09/30 21:59:59Z"/>
    <s v="Red Media AS"/>
    <m/>
    <s v="OBOS"/>
    <m/>
    <s v="20+"/>
    <s v="norway"/>
    <m/>
    <m/>
    <s v="Provided by Advertiser"/>
    <m/>
    <d v="2019-08-23T00:00:00"/>
    <s v="2019/09/30"/>
    <s v="2019/09/30"/>
    <d v="2019-09-30T00:00:00"/>
    <n v="38"/>
    <x v="0"/>
    <n v="5000"/>
    <n v="38"/>
    <n v="1"/>
    <n v="869881"/>
  </r>
  <r>
    <s v="https://www.snap.com/political-ads/asset/ccade9474ae8863f6aabc61414d46d15fe204f33112070ff7605dc2401c1dc92?mediaType=mp4"/>
    <s v="USD"/>
    <n v="14"/>
    <n v="19178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14"/>
    <n v="110"/>
    <n v="1"/>
    <n v="19178"/>
  </r>
  <r>
    <s v="https://www.snap.com/political-ads/asset/af75f834e1575706a2aaccc09c8c84fb774dfa63e8cd769cd3a65afd9044ca67?mediaType=png"/>
    <s v="USD"/>
    <n v="25"/>
    <n v="2872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25"/>
    <n v="20"/>
    <n v="0"/>
    <n v="2872"/>
  </r>
  <r>
    <s v="https://www.snap.com/political-ads/asset/373d20091e05e2573e91bb352dc31200741f068a5f2342bde8309a22da8bc818?mediaType=mp4"/>
    <s v="USD"/>
    <n v="756"/>
    <n v="34132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56"/>
    <n v="164"/>
    <n v="1"/>
    <n v="341324"/>
  </r>
  <r>
    <s v="https://www.snap.com/political-ads/asset/68a35c46d386ee2fef9d642890444a39abb864a363843936d7e1ad46275e654f?mediaType=png"/>
    <s v="USD"/>
    <n v="90"/>
    <n v="23759"/>
    <s v="2019/08/26 10:42:20Z"/>
    <s v="2019/08/30 10:42:24Z"/>
    <s v="Ã˜vre Eiker HÃ¸yre"/>
    <m/>
    <s v="Ã˜vre Eiker HÃ¸yre"/>
    <m/>
    <m/>
    <s v="norway"/>
    <m/>
    <m/>
    <s v="Provided by Advertiser"/>
    <m/>
    <d v="2019-08-26T00:00:00"/>
    <s v="2019/08/30"/>
    <s v="2019/08/30"/>
    <d v="2019-08-30T00:00:00"/>
    <n v="4"/>
    <x v="1"/>
    <n v="90"/>
    <n v="4"/>
    <n v="0"/>
    <n v="23759"/>
  </r>
  <r>
    <s v="https://www.snap.com/political-ads/asset/59b8da19004dcf82be9198e274d407d44eb9103499cae1996548d3298c4f7777?mediaType=mp4"/>
    <s v="USD"/>
    <n v="28"/>
    <n v="10508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8"/>
    <n v="164"/>
    <n v="1"/>
    <n v="10508"/>
  </r>
  <r>
    <s v="https://www.snap.com/political-ads/asset/d95fa0e1de8048ceec3f620022b67d06fe223f2662ddc4fe423746e30d0d31a7?mediaType=mp4"/>
    <s v="USD"/>
    <n v="13"/>
    <n v="13266"/>
    <s v="2019/04/09 22:21:46Z"/>
    <m/>
    <s v="Chong and Koster"/>
    <m/>
    <s v="Everytown for Gun Safety AF"/>
    <m/>
    <s v="26+"/>
    <s v="united states"/>
    <m/>
    <s v="Advocates &amp; Activists"/>
    <m/>
    <m/>
    <d v="2019-04-09T00:00:00"/>
    <s v=""/>
    <s v="2020/02/28"/>
    <d v="2020-02-28T00:00:00"/>
    <n v="325"/>
    <x v="0"/>
    <n v="13"/>
    <n v="325"/>
    <n v="1"/>
    <n v="13266"/>
  </r>
  <r>
    <s v="https://www.snap.com/political-ads/asset/407591172223622af1be9723b2005dc9004d4dbf54f1dd65a47e045f228bcfa0?mediaType=mp4"/>
    <s v="CAD"/>
    <n v="901"/>
    <n v="1067788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666.74"/>
    <n v="93"/>
    <n v="1"/>
    <n v="1067788"/>
  </r>
  <r>
    <s v="https://www.snap.com/political-ads/asset/210a7dac7a7616f6502dc0792ca3cb882efc5687d05eea6e6126c3bb518f8ef8?mediaType=mp4"/>
    <s v="CAD"/>
    <n v="1031"/>
    <n v="443258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762.93999999999994"/>
    <n v="93"/>
    <n v="1"/>
    <n v="443258"/>
  </r>
  <r>
    <s v="https://www.snap.com/political-ads/asset/7d731740dca5dfaf5fab1a8fb41c48274309310bbf35bbcd31074279081f11a9?mediaType=mp4"/>
    <s v="USD"/>
    <n v="60"/>
    <n v="32687"/>
    <s v="2019/09/05 13:26:53Z"/>
    <s v="2019/09/08 03:05:58Z"/>
    <s v="Queen Anne's County Government"/>
    <m/>
    <s v="Queen Anne's County Government"/>
    <m/>
    <m/>
    <s v="united states"/>
    <m/>
    <m/>
    <s v="Provided by Advertiser"/>
    <m/>
    <d v="2019-09-05T00:00:00"/>
    <s v="2019/09/08"/>
    <s v="2019/09/08"/>
    <d v="2019-09-08T00:00:00"/>
    <n v="3"/>
    <x v="0"/>
    <n v="60"/>
    <n v="3"/>
    <n v="1"/>
    <n v="32687"/>
  </r>
  <r>
    <s v="https://www.snap.com/political-ads/asset/67fa86288de14d2c0fb5a64d6b327515f8e431b760eaaf3417437085959ad097?mediaType=mp4"/>
    <s v="USD"/>
    <n v="12"/>
    <n v="15400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12"/>
    <n v="110"/>
    <n v="1"/>
    <n v="15400"/>
  </r>
  <r>
    <s v="https://www.snap.com/political-ads/asset/345709165d0370c8eb1404f3033252e014af43f5828feee6a4eda5f908cbdd20?mediaType=mp4"/>
    <s v="USD"/>
    <n v="1558"/>
    <n v="450698"/>
    <s v="2019/08/30 13:56:44Z"/>
    <s v="2019/09/09 13:56:44Z"/>
    <s v="MiljÃ¸partiet De GrÃ¸nne"/>
    <m/>
    <s v="MiljÃ¸partiet De GrÃ¸nne"/>
    <m/>
    <s v="18-25"/>
    <s v="norway"/>
    <m/>
    <m/>
    <s v="Provided by Advertiser"/>
    <s v="nb"/>
    <d v="2019-08-30T00:00:00"/>
    <s v="2019/09/09"/>
    <s v="2019/09/09"/>
    <d v="2019-09-09T00:00:00"/>
    <n v="10"/>
    <x v="0"/>
    <n v="1558"/>
    <n v="10"/>
    <n v="1"/>
    <n v="450698"/>
  </r>
  <r>
    <s v="https://www.snap.com/political-ads/asset/d643cc6b648b4b5898a676b3bc4da1604282b5988a1938f373a6207008672e85?mediaType=jpg"/>
    <s v="USD"/>
    <n v="40"/>
    <n v="13078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40"/>
    <n v="41"/>
    <n v="0"/>
    <n v="13078"/>
  </r>
  <r>
    <s v="https://www.snap.com/political-ads/asset/51aa16b9e6f628056f4d64bfb857f15320edddfdf70e22903e523965b802e49b?mediaType=mp4"/>
    <s v="USD"/>
    <n v="179"/>
    <n v="32633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79"/>
    <n v="164"/>
    <n v="1"/>
    <n v="32633"/>
  </r>
  <r>
    <s v="https://www.snap.com/political-ads/asset/90b4d41af1711c7704c33365dcd3e7f621df82e4d4448307ce421c567ea81b8d?mediaType=jpg"/>
    <s v="USD"/>
    <n v="501"/>
    <n v="97137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n"/>
    <d v="2019-05-06T00:00:00"/>
    <s v="2019/05/15"/>
    <s v="2019/05/15"/>
    <d v="2019-05-15T00:00:00"/>
    <n v="9"/>
    <x v="2"/>
    <n v="501"/>
    <n v="9"/>
    <n v="0"/>
    <n v="97137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4e330954137e6516bb2a05d34e22203105b2e39587505e59edfed59cd864c451?mediaType=png"/>
    <s v="USD"/>
    <n v="35"/>
    <n v="11338"/>
    <s v="2019/08/23 22:42:06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35"/>
    <n v="8"/>
    <n v="0"/>
    <n v="11338"/>
  </r>
  <r>
    <s v="https://www.snap.com/political-ads/asset/d6dba9e188797c1e47c9be5d6ecadc8d25825ccc57ac96faed001b6ff1d08fb0?mediaType=png"/>
    <s v="USD"/>
    <n v="196"/>
    <n v="50015"/>
    <s v="2019/05/18 22:00:00Z"/>
    <s v="2019/05/20 03:50:00Z"/>
    <s v="Assembly"/>
    <m/>
    <s v="FX"/>
    <m/>
    <m/>
    <s v="united states"/>
    <m/>
    <m/>
    <s v="Provided by Advertiser"/>
    <m/>
    <d v="2019-05-18T00:00:00"/>
    <s v="2019/05/20"/>
    <s v="2019/05/20"/>
    <d v="2019-05-20T00:00:00"/>
    <n v="2"/>
    <x v="1"/>
    <n v="196"/>
    <n v="2"/>
    <n v="0"/>
    <n v="50015"/>
  </r>
  <r>
    <s v="https://www.snap.com/political-ads/asset/3d3d4ca62388ed8b6bb7b2c57e964e6cdd60d2c3f9f0bcb7aa2f7bf61ce044ff?mediaType=mp4"/>
    <s v="USD"/>
    <n v="11"/>
    <n v="3978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11"/>
    <n v="28"/>
    <n v="1"/>
    <n v="3978"/>
  </r>
  <r>
    <s v="https://www.snap.com/political-ads/asset/77636d83538a5b034a929f4339a71779b257aade87ed9041ab32c15e3d2cf0b8?mediaType=jpg"/>
    <s v="AUD"/>
    <n v="250"/>
    <n v="122609"/>
    <s v="2019/09/25 03:34:51Z"/>
    <s v="2019/09/30 07:00:00Z"/>
    <s v="Department of Child Safety, Youth and Women"/>
    <m/>
    <s v="Dept Child Safety, Youth &amp; Women"/>
    <m/>
    <s v="14-25"/>
    <s v="australia"/>
    <s v="Queensland"/>
    <m/>
    <s v="Provided by Advertiser"/>
    <s v="en"/>
    <d v="2019-09-25T00:00:00"/>
    <s v="2019/09/30"/>
    <s v="2019/09/30"/>
    <d v="2019-09-30T00:00:00"/>
    <n v="5"/>
    <x v="2"/>
    <n v="162.5"/>
    <n v="5"/>
    <n v="0"/>
    <n v="122609"/>
  </r>
  <r>
    <s v="https://www.snap.com/political-ads/asset/cc066fdfa240785968c30b6adf5ad77179e9af368d935c953a9f6d7ccde31e31?mediaType=mp4"/>
    <s v="CAD"/>
    <n v="76"/>
    <n v="9788"/>
    <s v="2019/06/05 12:48:51Z"/>
    <m/>
    <s v="Stratos Developments Ltd."/>
    <m/>
    <s v="Print Mine"/>
    <s v="FEMALE"/>
    <s v="30+"/>
    <s v="united states"/>
    <m/>
    <s v="TV Network Viewers (FOX News Channel)"/>
    <s v="Provided by Advertiser"/>
    <m/>
    <d v="2019-06-05T00:00:00"/>
    <s v=""/>
    <s v="2020/02/28"/>
    <d v="2020-02-28T00:00:00"/>
    <n v="268"/>
    <x v="0"/>
    <n v="56.24"/>
    <n v="268"/>
    <n v="1"/>
    <n v="9788"/>
  </r>
  <r>
    <s v="https://www.snap.com/political-ads/asset/a3aaa706eb77d267045471d5dd9e43f3a24191efa08391557a2b804a00bb7938?mediaType=mp4"/>
    <s v="GBP"/>
    <n v="1037"/>
    <n v="622909"/>
    <s v="2019/11/19 11:00:00Z"/>
    <s v="2019/11/21 06:00:00Z"/>
    <s v="Vote For Your Future"/>
    <s v="General Election"/>
    <s v="Vote For Your Future"/>
    <m/>
    <s v="18-24"/>
    <s v="united kingdom"/>
    <m/>
    <s v="Advocates &amp; Activists,Bookworms &amp; Avid Readers,Film &amp; TV Fans"/>
    <s v="Provided by Advertiser"/>
    <m/>
    <d v="2019-11-19T00:00:00"/>
    <s v="2019/11/21"/>
    <s v="2019/11/21"/>
    <d v="2019-11-21T00:00:00"/>
    <n v="2"/>
    <x v="0"/>
    <n v="1337.73"/>
    <n v="2"/>
    <n v="1"/>
    <n v="622909"/>
  </r>
  <r>
    <s v="https://www.snap.com/political-ads/asset/e4d11f075c607868b8ccadc99098b041c46168fce46ddd46cd497414323d596f?mediaType=png"/>
    <s v="USD"/>
    <n v="130"/>
    <n v="90553"/>
    <s v="2019/05/13 18:06:30Z"/>
    <s v="2019/05/31 17:14:24Z"/>
    <s v="Warren for President"/>
    <m/>
    <s v="Warren for President"/>
    <m/>
    <s v="18-24"/>
    <s v="united states"/>
    <m/>
    <m/>
    <m/>
    <s v="en"/>
    <d v="2019-05-13T00:00:00"/>
    <s v="2019/05/31"/>
    <s v="2019/05/31"/>
    <d v="2019-05-31T00:00:00"/>
    <n v="18"/>
    <x v="1"/>
    <n v="130"/>
    <n v="18"/>
    <n v="0"/>
    <n v="90553"/>
  </r>
  <r>
    <s v="https://www.snap.com/political-ads/asset/90dfe3af1ca5b92b25445726dd375dcdd50313198bd36f7a0aac4f7074f149b4?mediaType=mp4"/>
    <s v="GBP"/>
    <n v="8"/>
    <n v="4322"/>
    <s v="2019/11/25 00:53:4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0.32"/>
    <n v="1"/>
    <n v="1"/>
    <n v="4322"/>
  </r>
  <r>
    <s v="https://www.snap.com/political-ads/asset/eed25694b279f187b22772a1ccb1ab71743968a010729aeb32409670b8a42dd5?mediaType=mp4"/>
    <s v="EUR"/>
    <n v="448"/>
    <n v="272542"/>
    <s v="2019/04/10 10:00:00Z"/>
    <s v="2019/04/18 13:00:00Z"/>
    <s v="Go eMarketing"/>
    <m/>
    <s v="JouwGGD"/>
    <m/>
    <s v="17-18"/>
    <s v="netherlands"/>
    <m/>
    <m/>
    <s v="Provided by Advertiser"/>
    <m/>
    <d v="2019-04-10T00:00:00"/>
    <s v="2019/04/18"/>
    <s v="2019/04/18"/>
    <d v="2019-04-18T00:00:00"/>
    <n v="8"/>
    <x v="0"/>
    <n v="492.80000000000007"/>
    <n v="8"/>
    <n v="1"/>
    <n v="272542"/>
  </r>
  <r>
    <s v="https://www.snap.com/political-ads/asset/f99da00f2fcae8c93129ba4fcfb9d44a8f294c09c5c81cf99de682ceb1455de5?mediaType=mp4"/>
    <s v="USD"/>
    <n v="140"/>
    <n v="76026"/>
    <s v="2019/08/28 06:42:57Z"/>
    <s v="2019/09/04 06:42:57Z"/>
    <s v="Influence Me AS"/>
    <m/>
    <s v="Kristelig Folkeparti"/>
    <m/>
    <s v="18-25"/>
    <s v="norway"/>
    <s v="Nord - Trondelag,Sor - Trondelag"/>
    <m/>
    <s v="Provided by Advertiser"/>
    <s v="nb"/>
    <d v="2019-08-28T00:00:00"/>
    <s v="2019/09/04"/>
    <s v="2019/09/04"/>
    <d v="2019-09-04T00:00:00"/>
    <n v="7"/>
    <x v="0"/>
    <n v="140"/>
    <n v="7"/>
    <n v="1"/>
    <n v="76026"/>
  </r>
  <r>
    <s v="https://www.snap.com/political-ads/asset/6cc109fcb55efd95c913f96b8570a982d0961778244fbf3e81e2c76cbeb515db?mediaType=png"/>
    <s v="USD"/>
    <n v="273"/>
    <n v="114383"/>
    <s v="2019/11/11 21:10:36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Online Shoppers,American Football Fans,Baseball Fans,Basketball Fans,College Basketball Fans,College Football Fans,Fight &amp; Wrestling Fans,Soccer Enthusiasts,Street Sport Enthusiasts,Water Sport Enthusiasts,Travel Enthusiasts,Auto Dealer Visitors,Bank Visitors,Bars,Casinos,College Sports Venues,Concert Venues,Nature &amp; Outdoor Destinations,Nightlife Destinations,Outdoorsy Destinations,Professional Sports Venues,Sports Centric Destinations,Theme Parks,Travel Venue Visitors"/>
    <s v="Provided by Advertiser"/>
    <s v="es"/>
    <d v="2019-11-11T00:00:00"/>
    <s v="2020/01/01"/>
    <s v="2020/01/01"/>
    <d v="2020-01-01T00:00:00"/>
    <n v="51"/>
    <x v="1"/>
    <n v="273"/>
    <n v="51"/>
    <n v="0"/>
    <n v="114383"/>
  </r>
  <r>
    <s v="https://www.snap.com/political-ads/asset/e24ee2268eea9881fe90d206c732fa604be7724b73acc55cfcc7003148ccdbee?mediaType=mp4"/>
    <s v="USD"/>
    <n v="3991"/>
    <n v="1609479"/>
    <s v="2019/03/01 18:15:07Z"/>
    <s v="2019/03/18 20:15:10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s v="en"/>
    <d v="2019-03-01T00:00:00"/>
    <s v="2019/03/18"/>
    <s v="2019/03/18"/>
    <d v="2019-03-18T00:00:00"/>
    <n v="17"/>
    <x v="0"/>
    <n v="3991"/>
    <n v="17"/>
    <n v="1"/>
    <n v="1609479"/>
  </r>
  <r>
    <s v="https://www.snap.com/political-ads/asset/a2a4a9de48025036c5242cbdebf825cf6a7f69e6a4d9e2bf7c36d5e1e2523e97?mediaType=mov"/>
    <s v="USD"/>
    <n v="85"/>
    <n v="35939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3"/>
    <n v="85"/>
    <n v="21"/>
    <n v="0"/>
    <n v="35939"/>
  </r>
  <r>
    <s v="https://www.snap.com/political-ads/asset/ccade9474ae8863f6aabc61414d46d15fe204f33112070ff7605dc2401c1dc92?mediaType=mp4"/>
    <s v="USD"/>
    <n v="180"/>
    <n v="139526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180"/>
    <n v="110"/>
    <n v="1"/>
    <n v="139526"/>
  </r>
  <r>
    <s v="https://www.snap.com/political-ads/asset/0857c071cdcc83286f38e06a3a23ca22f51beaed00da26b33a1ab711e288490d?mediaType=mp4"/>
    <s v="CAD"/>
    <n v="733"/>
    <n v="281351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542.41999999999996"/>
    <n v="448"/>
    <n v="1"/>
    <n v="281351"/>
  </r>
  <r>
    <s v="https://www.snap.com/political-ads/asset/64bab9624ce248525bbb225f58eb04191b812910e3799c25c88722197f206fd5?mediaType=png"/>
    <s v="USD"/>
    <n v="2"/>
    <n v="790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2"/>
    <n v="177"/>
    <n v="0"/>
    <n v="790"/>
  </r>
  <r>
    <s v="https://www.snap.com/political-ads/asset/bd4f82b3f50c0626deb6fb99995e63070089ab40af0582acfc7d3d96916e4519?mediaType=mp4"/>
    <s v="USD"/>
    <n v="73"/>
    <n v="19116"/>
    <s v="2019/11/19 17:10:56Z"/>
    <s v="2020/02/01 04:59:59Z"/>
    <s v="OpAD Media"/>
    <m/>
    <s v="NY State of Health"/>
    <m/>
    <s v="18-34"/>
    <s v="united states"/>
    <s v="New York"/>
    <m/>
    <s v="Provided by Advertiser"/>
    <s v="es"/>
    <d v="2019-11-19T00:00:00"/>
    <s v="2020/02/01"/>
    <s v="2020/02/01"/>
    <d v="2020-02-01T00:00:00"/>
    <n v="74"/>
    <x v="0"/>
    <n v="73"/>
    <n v="74"/>
    <n v="1"/>
    <n v="19116"/>
  </r>
  <r>
    <s v="https://www.snap.com/political-ads/asset/3466836722ae1d9768a8904293e0a4483a97ca47eef5ad8f5ed0607f130f257b?mediaType=mp4"/>
    <s v="GBP"/>
    <n v="1036"/>
    <n v="592449"/>
    <s v="2019/11/21 06:00:00Z"/>
    <s v="2019/11/22 06:00:00Z"/>
    <s v="Vote For Your Future"/>
    <s v="General Election"/>
    <s v="Vote For Your Future"/>
    <s v="FEMALE"/>
    <s v="18-24"/>
    <s v="united kingdom"/>
    <m/>
    <s v="Women's Lifestyle"/>
    <s v="Provided by Advertiser"/>
    <m/>
    <d v="2019-11-21T00:00:00"/>
    <s v="2019/11/22"/>
    <s v="2019/11/22"/>
    <d v="2019-11-22T00:00:00"/>
    <n v="1"/>
    <x v="0"/>
    <n v="1336.44"/>
    <n v="1"/>
    <n v="1"/>
    <n v="592449"/>
  </r>
  <r>
    <s v="https://www.snap.com/political-ads/asset/b547d412914d8f3dec397870a51f1c8ee9763ed0d0bfaa4372abe52f7e0b8b2f?mediaType=mp4"/>
    <s v="USD"/>
    <n v="537"/>
    <n v="167091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537"/>
    <n v="30"/>
    <n v="1"/>
    <n v="167091"/>
  </r>
  <r>
    <s v="https://www.snap.com/political-ads/asset/ccade9474ae8863f6aabc61414d46d15fe204f33112070ff7605dc2401c1dc92?mediaType=mp4"/>
    <s v="USD"/>
    <n v="44"/>
    <n v="41391"/>
    <s v="2019/12/15 04:02:28Z"/>
    <m/>
    <s v="liberteeshop.com"/>
    <m/>
    <s v="liberteeshop"/>
    <m/>
    <m/>
    <s v="united states"/>
    <m/>
    <m/>
    <s v="Provided by Advertiser"/>
    <m/>
    <d v="2019-12-15T00:00:00"/>
    <s v=""/>
    <s v="2020/02/28"/>
    <d v="2020-02-28T00:00:00"/>
    <n v="75"/>
    <x v="0"/>
    <n v="44"/>
    <n v="75"/>
    <n v="1"/>
    <n v="41391"/>
  </r>
  <r>
    <s v="https://www.snap.com/political-ads/asset/88b473ced4bf38b7cd5cc86df7158ee68017dd21886ca9368af5674ef9fb24db?mediaType=mp4"/>
    <s v="EUR"/>
    <n v="3867"/>
    <n v="5389540"/>
    <s v="2019/07/14 09:00:00Z"/>
    <s v="2019/07/19 13:00:00Z"/>
    <s v="Dentsu Aegis Network France"/>
    <m/>
    <s v="SIG"/>
    <m/>
    <s v="18-"/>
    <s v="france"/>
    <m/>
    <s v="Comics &amp; Animation Fans,Gamers,Concert &amp; Festival Goers,Urban &amp; Hip-Hop Music Fans"/>
    <s v="Provided by Advertiser"/>
    <m/>
    <d v="2019-07-14T00:00:00"/>
    <s v="2019/07/19"/>
    <s v="2019/07/19"/>
    <d v="2019-07-19T00:00:00"/>
    <n v="5"/>
    <x v="0"/>
    <n v="4253.7000000000007"/>
    <n v="5"/>
    <n v="1"/>
    <n v="5389540"/>
  </r>
  <r>
    <s v="https://www.snap.com/political-ads/asset/0ac275607f83466166737ca0fae4594f5a3a950570209cbe8dba951803660445?mediaType=jpg"/>
    <s v="USD"/>
    <n v="4"/>
    <n v="4004"/>
    <s v="2019/04/09 18:18:02Z"/>
    <m/>
    <s v="Fluent, LLC"/>
    <m/>
    <s v="Amp Aware"/>
    <m/>
    <s v="25+"/>
    <s v="united states"/>
    <m/>
    <m/>
    <s v="Provided by Advertiser"/>
    <s v="en"/>
    <d v="2019-04-09T00:00:00"/>
    <s v=""/>
    <s v="2020/02/28"/>
    <d v="2020-02-28T00:00:00"/>
    <n v="325"/>
    <x v="2"/>
    <n v="4"/>
    <n v="325"/>
    <n v="0"/>
    <n v="4004"/>
  </r>
  <r>
    <s v="https://www.snap.com/political-ads/asset/684b577237112a72fb3513a48accd7962d1a47a8ed352077cf136ff1cd600db8?mediaType=mp4"/>
    <s v="EUR"/>
    <n v="10"/>
    <n v="6036"/>
    <s v="2019/05/06 12:07:38Z"/>
    <s v="2019/05/26 15:29:12Z"/>
    <s v="Xaxis Light Reaction Austria"/>
    <m/>
    <s v="SPÃ–"/>
    <m/>
    <m/>
    <s v="austria"/>
    <m/>
    <m/>
    <m/>
    <m/>
    <d v="2019-05-06T00:00:00"/>
    <s v="2019/05/26"/>
    <s v="2019/05/26"/>
    <d v="2019-05-26T00:00:00"/>
    <n v="20"/>
    <x v="0"/>
    <n v="11"/>
    <n v="20"/>
    <n v="1"/>
    <n v="6036"/>
  </r>
  <r>
    <s v="https://www.snap.com/political-ads/asset/15e6c57b45fcb4116fa40a7a0e0b0e7eaea16b5359912cd79d8b0308c30cde41?mediaType=mp4"/>
    <s v="CAD"/>
    <n v="1435"/>
    <n v="735567"/>
    <s v="2019/06/26 15:15:50Z"/>
    <s v="2019/10/01 03:00:00Z"/>
    <s v="PHD Canada"/>
    <m/>
    <s v="PHD Canada"/>
    <m/>
    <s v="19-34"/>
    <s v="canada"/>
    <s v="Ontario"/>
    <m/>
    <s v="Provided by Advertiser"/>
    <s v="fr"/>
    <d v="2019-06-26T00:00:00"/>
    <s v="2019/10/01"/>
    <s v="2019/10/01"/>
    <d v="2019-10-01T00:00:00"/>
    <n v="97"/>
    <x v="0"/>
    <n v="1061.9000000000001"/>
    <n v="97"/>
    <n v="1"/>
    <n v="735567"/>
  </r>
  <r>
    <s v="https://www.snap.com/political-ads/asset/3cbf3dba1827c0081be63e94307bd1bfd42dd5a6a51e309bdde4747fddf2fc95?mediaType=mp4"/>
    <s v="USD"/>
    <n v="882"/>
    <n v="158333"/>
    <s v="2019/10/29 22:22:08Z"/>
    <s v="2019/11/18 23:22:08Z"/>
    <s v="AmÃ©lie Company"/>
    <m/>
    <s v="CDPHE"/>
    <m/>
    <s v="21-34"/>
    <s v="united states"/>
    <s v="Colorado"/>
    <m/>
    <s v="Provided by Advertiser"/>
    <m/>
    <d v="2019-10-29T00:00:00"/>
    <s v="2019/11/18"/>
    <s v="2019/11/18"/>
    <d v="2019-11-18T00:00:00"/>
    <n v="20"/>
    <x v="0"/>
    <n v="882"/>
    <n v="20"/>
    <n v="1"/>
    <n v="158333"/>
  </r>
  <r>
    <s v="https://www.snap.com/political-ads/asset/c51c90aa9047e6b7191eaa49737635e109cc8a9cd4af576efc709340bd753ea0?mediaType=mp4"/>
    <s v="USD"/>
    <n v="55"/>
    <n v="6441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55"/>
    <n v="23"/>
    <n v="1"/>
    <n v="6441"/>
  </r>
  <r>
    <s v="https://www.snap.com/political-ads/asset/f784ee447fb4b421ea2bb4b7349a61fd662cd43b4654bffdb357b23b2cb63e93?mediaType=jpg"/>
    <s v="EUR"/>
    <n v="449"/>
    <n v="131905"/>
    <s v="2019/12/17 23:00:00Z"/>
    <s v="2019/12/18 22:59:59Z"/>
    <s v="DNB Bank ASA"/>
    <m/>
    <s v="DNB"/>
    <m/>
    <s v="18+"/>
    <s v="norway"/>
    <m/>
    <m/>
    <s v="Provided by Advertiser"/>
    <m/>
    <d v="2019-12-17T00:00:00"/>
    <s v="2019/12/18"/>
    <s v="2019/12/18"/>
    <d v="2019-12-18T00:00:00"/>
    <n v="1"/>
    <x v="2"/>
    <n v="493.90000000000003"/>
    <n v="1"/>
    <n v="0"/>
    <n v="131905"/>
  </r>
  <r>
    <s v="https://www.snap.com/political-ads/asset/0124cd5393130fd63b3624cbd919e1422de5e4cd5f3555ef2a76ebe4b069928b?mediaType=mov"/>
    <s v="USD"/>
    <n v="132"/>
    <n v="58134"/>
    <s v="2019/05/30 14:07:04Z"/>
    <s v="2019/06/05 18:00:00Z"/>
    <s v="Steen Holm Iversen"/>
    <m/>
    <s v="Steen Holm Iversen"/>
    <m/>
    <s v="18+"/>
    <s v="denmark"/>
    <s v="Syddanmark"/>
    <m/>
    <s v="Provided by Advertiser"/>
    <s v="da"/>
    <d v="2019-05-30T00:00:00"/>
    <s v="2019/06/05"/>
    <s v="2019/06/05"/>
    <d v="2019-06-05T00:00:00"/>
    <n v="6"/>
    <x v="3"/>
    <n v="132"/>
    <n v="6"/>
    <n v="0"/>
    <n v="58134"/>
  </r>
  <r>
    <s v="https://www.snap.com/political-ads/asset/a1d0ac1a37b9644a3b32ce9bea7c3e4ddc091ea5e5e73af338d168cac80eaff8?mediaType=mp4;https://www.snap.com/political-ads/asset/2572f4242a5806146af4a0040c31183bc4ca44cb32f02733abbc9164b1d999c0?mediaType=mp4;https://www.snap.com/political-ads/asset/9e2f870e00fa9c0a61a7d5817ed7f2f98cb1d6e3f1aa636c0edce1ca3968cf21?mediaType=mp4;https://www.snap.com/political-ads/asset/a1ac9b7a24e4b6397d315822c7dd8d69d4f447b2f85ee37fb15794b0084a3e8a?mediaType=mp4"/>
    <s v="USD"/>
    <n v="303"/>
    <n v="69134"/>
    <s v="2019/11/11 12:55:52Z"/>
    <s v="2019/11/30 12:52:03Z"/>
    <s v="Huddled Masses"/>
    <m/>
    <s v="Rise Above Colorado"/>
    <m/>
    <s v="17-"/>
    <s v="united states"/>
    <s v="Colorado"/>
    <m/>
    <m/>
    <s v="en"/>
    <d v="2019-11-11T00:00:00"/>
    <s v="2019/11/30"/>
    <s v="2019/11/30"/>
    <d v="2019-11-30T00:00:00"/>
    <n v="19"/>
    <x v="0"/>
    <n v="303"/>
    <n v="19"/>
    <n v="1"/>
    <n v="69134"/>
  </r>
  <r>
    <s v="https://www.snap.com/political-ads/asset/ac63d9d00d04103504e3ca3be71fdc8c793f023fff230a75a1153c3bf3565966?mediaType=mp4"/>
    <s v="CAD"/>
    <n v="16291"/>
    <n v="5309640"/>
    <s v="2019/09/12 04:00:00Z"/>
    <s v="2019/09/30 03:59:59Z"/>
    <s v="Cossette Media Inc"/>
    <m/>
    <s v="Elections Canada"/>
    <m/>
    <s v="18+"/>
    <s v="canada"/>
    <m/>
    <m/>
    <s v="Provided by Advertiser"/>
    <s v="en"/>
    <d v="2019-09-12T00:00:00"/>
    <s v="2019/09/30"/>
    <s v="2019/09/30"/>
    <d v="2019-09-30T00:00:00"/>
    <n v="18"/>
    <x v="0"/>
    <n v="12055.34"/>
    <n v="18"/>
    <n v="1"/>
    <n v="5309640"/>
  </r>
  <r>
    <s v="https://www.snap.com/political-ads/asset/150b626067cba00a52cffe856b14c7f837504a5205f8bd4a44a9a948551677aa?mediaType=mp4"/>
    <s v="USD"/>
    <n v="61"/>
    <n v="15796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61"/>
    <n v="27"/>
    <n v="1"/>
    <n v="15796"/>
  </r>
  <r>
    <s v="https://www.snap.com/political-ads/asset/8acd6f5a80c5cd19e3a70e00a595ede3db38beb20adcedc432787f016394018a?mediaType=mp4"/>
    <s v="GBP"/>
    <n v="100"/>
    <n v="93923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,Soccer Enthusiasts"/>
    <s v="Provided by Advertiser"/>
    <m/>
    <d v="2019-12-07T00:00:00"/>
    <s v="2019/12/09"/>
    <s v="2019/12/09"/>
    <d v="2019-12-09T00:00:00"/>
    <n v="2"/>
    <x v="0"/>
    <n v="129"/>
    <n v="2"/>
    <n v="1"/>
    <n v="93923"/>
  </r>
  <r>
    <s v="https://www.snap.com/political-ads/asset/98acdf8796e2300be8fb1fc7acae6cf32b39c389129442037cddde2a2b6248e0?mediaType=png"/>
    <s v="USD"/>
    <n v="158"/>
    <n v="45971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1"/>
    <n v="158"/>
    <n v="162"/>
    <n v="0"/>
    <n v="45971"/>
  </r>
  <r>
    <s v="https://www.snap.com/political-ads/asset/90dfe3af1ca5b92b25445726dd375dcdd50313198bd36f7a0aac4f7074f149b4?mediaType=mp4"/>
    <s v="GBP"/>
    <n v="10"/>
    <n v="5258"/>
    <s v="2019/11/25 00:00:4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2.9"/>
    <n v="1"/>
    <n v="1"/>
    <n v="5258"/>
  </r>
  <r>
    <s v="https://www.snap.com/political-ads/asset/0f6628fd4fda5eb23f9e88aece12cce6aac42d6fdbae7b4f44b9179ac555f411?mediaType=mp4"/>
    <s v="USD"/>
    <n v="67181"/>
    <n v="18635472"/>
    <s v="2019/10/23 13:00:00Z"/>
    <s v="2019/11/16 07:59:52Z"/>
    <s v="Mediavest Spark"/>
    <m/>
    <s v="Recreational Equipment, Inc."/>
    <m/>
    <s v="18+"/>
    <s v="united states"/>
    <m/>
    <s v="Adventure Seekers,Hipsters &amp; Trendsetters,Concert &amp; Festival Goers,Parents &amp; Family-Focused,Wellness &amp; Healthy Lifestyle,Travelers"/>
    <m/>
    <m/>
    <d v="2019-10-23T00:00:00"/>
    <s v="2019/11/16"/>
    <s v="2019/11/16"/>
    <d v="2019-11-16T00:00:00"/>
    <n v="24"/>
    <x v="0"/>
    <n v="67181"/>
    <n v="24"/>
    <n v="1"/>
    <n v="18635472"/>
  </r>
  <r>
    <s v="https://www.snap.com/political-ads/asset/708929e19dfc836d6186126fb3898691be7f93b081b2de1792dc6442f2bd23ce?mediaType=mp4"/>
    <s v="EUR"/>
    <n v="99"/>
    <n v="102906"/>
    <s v="2019/12/11 11:30:00Z"/>
    <s v="2019/12/12 23:59:59Z"/>
    <s v="SpunOut.ie"/>
    <m/>
    <s v="SpunOut.ie"/>
    <m/>
    <s v="16-25"/>
    <s v="ireland"/>
    <m/>
    <m/>
    <s v="Provided by Advertiser"/>
    <m/>
    <d v="2019-12-11T00:00:00"/>
    <s v="2019/12/12"/>
    <s v="2019/12/12"/>
    <d v="2019-12-12T00:00:00"/>
    <n v="1"/>
    <x v="0"/>
    <n v="108.9"/>
    <n v="1"/>
    <n v="1"/>
    <n v="102906"/>
  </r>
  <r>
    <s v="https://www.snap.com/political-ads/asset/38d3974b925766f4532f475cff69b24073b657a7cc1812bdccc8dff21c5887cc?mediaType=mp4"/>
    <s v="CAD"/>
    <n v="1072"/>
    <n v="115636"/>
    <s v="2019/11/01 04:00:00Z"/>
    <s v="2019/11/11 04:59:59Z"/>
    <s v="Cossette Media Inc"/>
    <m/>
    <s v="Gouvernement du Canada"/>
    <m/>
    <s v="18-34"/>
    <s v="canada"/>
    <m/>
    <m/>
    <s v="Provided by Advertiser"/>
    <s v="fr"/>
    <d v="2019-11-01T00:00:00"/>
    <s v="2019/11/11"/>
    <s v="2019/11/11"/>
    <d v="2019-11-11T00:00:00"/>
    <n v="10"/>
    <x v="0"/>
    <n v="793.28"/>
    <n v="10"/>
    <n v="1"/>
    <n v="115636"/>
  </r>
  <r>
    <s v="https://www.snap.com/political-ads/asset/c979f725cff23fc7029c9c05041d83f074f0a0d15d4e9519ab138c87629b5dae?mediaType=mp4"/>
    <s v="USD"/>
    <n v="102"/>
    <n v="93546"/>
    <s v="2019/04/25 19:26:17Z"/>
    <s v="2019/05/10 18:30:00Z"/>
    <s v="Smile Internet Technologies Private Limited"/>
    <m/>
    <s v="INDIAN YOUTH CONGRESS"/>
    <m/>
    <s v="18+"/>
    <s v="india"/>
    <s v="Chandigarh"/>
    <m/>
    <s v="Provided by Advertiser"/>
    <m/>
    <d v="2019-04-25T00:00:00"/>
    <s v="2019/05/10"/>
    <s v="2019/05/10"/>
    <d v="2019-05-10T00:00:00"/>
    <n v="15"/>
    <x v="0"/>
    <n v="102"/>
    <n v="15"/>
    <n v="1"/>
    <n v="93546"/>
  </r>
  <r>
    <s v="https://www.snap.com/political-ads/asset/112d91762b7fffb801dbddbc02d5669d30219d65b3f5a3e52128560480dd0bfc?mediaType=mp4"/>
    <s v="USD"/>
    <n v="140"/>
    <n v="35030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40"/>
    <n v="164"/>
    <n v="1"/>
    <n v="35030"/>
  </r>
  <r>
    <s v="https://www.snap.com/political-ads/asset/3c061b53cec030c006d3eced015ec02b925bc45ee37226ef1ea48fd4c5955266?mediaType=mp4"/>
    <s v="USD"/>
    <n v="123"/>
    <n v="34712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23"/>
    <n v="162"/>
    <n v="1"/>
    <n v="34712"/>
  </r>
  <r>
    <s v="https://www.snap.com/political-ads/asset/06ac7fae73cb34c2e27fc02ce0ed81f2f20ae83f41a833a81646797ff4401f49?mediaType=jpg"/>
    <s v="USD"/>
    <n v="200"/>
    <n v="71230"/>
    <s v="2019/04/27 12:00:00Z"/>
    <s v="2019/05/07 04:59:59Z"/>
    <s v="BCom Solutions"/>
    <m/>
    <s v="Tammy Ward for City Council"/>
    <m/>
    <s v="18+"/>
    <s v="united states"/>
    <m/>
    <m/>
    <s v="Provided by Advertiser"/>
    <m/>
    <d v="2019-04-27T00:00:00"/>
    <s v="2019/05/07"/>
    <s v="2019/05/07"/>
    <d v="2019-05-07T00:00:00"/>
    <n v="10"/>
    <x v="2"/>
    <n v="200"/>
    <n v="10"/>
    <n v="0"/>
    <n v="71230"/>
  </r>
  <r>
    <s v="https://www.snap.com/political-ads/asset/ccade9474ae8863f6aabc61414d46d15fe204f33112070ff7605dc2401c1dc92?mediaType=mp4"/>
    <s v="USD"/>
    <n v="27"/>
    <n v="19346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27"/>
    <n v="110"/>
    <n v="1"/>
    <n v="19346"/>
  </r>
  <r>
    <s v="https://www.snap.com/political-ads/asset/557e1dee0a6e4c6da0a0547afb5e589df8834cb05fb2d499821372e52428469e?mediaType=png"/>
    <s v="USD"/>
    <n v="182"/>
    <n v="22338"/>
    <s v="2019/05/08 16:00:00Z"/>
    <s v="2019/05/22 16:00:00Z"/>
    <s v="Middle Seat Consulting, LLC"/>
    <m/>
    <s v="Beto for America"/>
    <m/>
    <s v="18+"/>
    <s v="united states"/>
    <m/>
    <s v="Political News Watchers"/>
    <m/>
    <m/>
    <d v="2019-05-08T00:00:00"/>
    <s v="2019/05/22"/>
    <s v="2019/05/22"/>
    <d v="2019-05-22T00:00:00"/>
    <n v="14"/>
    <x v="1"/>
    <n v="182"/>
    <n v="14"/>
    <n v="0"/>
    <n v="22338"/>
  </r>
  <r>
    <s v="https://www.snap.com/political-ads/asset/37755a1dea1ae98b7f9b9ff2bd811aa19f73735c7a399411d73684f31f70b9fc?mediaType=png"/>
    <s v="CAD"/>
    <n v="296"/>
    <n v="262821"/>
    <s v="2019/10/09 18:45:24Z"/>
    <s v="2019/10/13 06:59:59Z"/>
    <s v="The Aber Group"/>
    <m/>
    <s v="Plan International Canada"/>
    <s v="FEMALE"/>
    <m/>
    <s v="canada"/>
    <m/>
    <s v="Advocates &amp; Activists,Beauty Mavens,Parents &amp; Family-Focused,Philanthropists,Women's Lifestyle"/>
    <s v="Provided by Advertiser"/>
    <s v="en"/>
    <d v="2019-10-09T00:00:00"/>
    <s v="2019/10/13"/>
    <s v="2019/10/13"/>
    <d v="2019-10-13T00:00:00"/>
    <n v="4"/>
    <x v="1"/>
    <n v="219.04"/>
    <n v="4"/>
    <n v="0"/>
    <n v="262821"/>
  </r>
  <r>
    <s v="https://www.snap.com/political-ads/asset/1b49e83a70f6778d680564af8504306152eed09f26881689f92cc048c85f8097?mediaType=png"/>
    <s v="EUR"/>
    <n v="34"/>
    <n v="28345"/>
    <s v="2019/05/23 18:00:00Z"/>
    <s v="2019/05/26 11:30:00Z"/>
    <s v="FranÃ§ois Kinard"/>
    <m/>
    <s v="cdH"/>
    <m/>
    <s v="17+"/>
    <s v="belgium"/>
    <s v="Luxembourg"/>
    <m/>
    <s v="Provided by Advertiser"/>
    <m/>
    <d v="2019-05-23T00:00:00"/>
    <s v="2019/05/26"/>
    <s v="2019/05/26"/>
    <d v="2019-05-26T00:00:00"/>
    <n v="3"/>
    <x v="1"/>
    <n v="37.400000000000006"/>
    <n v="3"/>
    <n v="0"/>
    <n v="28345"/>
  </r>
  <r>
    <s v="https://www.snap.com/political-ads/asset/88a18d7f1788474b0b1a38d5804a19aa438c0301469c715652cba30f2d6aa1ab?mediaType=mp4"/>
    <s v="USD"/>
    <n v="249"/>
    <n v="42840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49"/>
    <n v="162"/>
    <n v="1"/>
    <n v="42840"/>
  </r>
  <r>
    <s v="https://www.snap.com/political-ads/asset/d7c48ce5978530364c928c8497d71c26e630e6bd1548247d6b9fb9815d3fe10c?mediaType=jpg"/>
    <s v="USD"/>
    <n v="100"/>
    <n v="45623"/>
    <s v="2019/10/31 18:00:00Z"/>
    <s v="2019/11/05 05:59:00Z"/>
    <s v="BCom Solutions"/>
    <m/>
    <s v="Citizens for a Successful CB"/>
    <m/>
    <s v="18+"/>
    <s v="united states"/>
    <m/>
    <m/>
    <s v="Provided by Advertiser"/>
    <m/>
    <d v="2019-10-31T00:00:00"/>
    <s v="2019/11/05"/>
    <s v="2019/11/05"/>
    <d v="2019-11-05T00:00:00"/>
    <n v="5"/>
    <x v="2"/>
    <n v="100"/>
    <n v="5"/>
    <n v="0"/>
    <n v="45623"/>
  </r>
  <r>
    <s v="https://www.snap.com/political-ads/asset/d010ee4b8ed0b74be7c221b3b58d5bb1ba9e8404630b8f3a91f8a46de513319d?mediaType=mp4"/>
    <s v="EUR"/>
    <n v="400"/>
    <n v="567364"/>
    <s v="2019/04/15 06:01:40Z"/>
    <s v="2019/04/28 15:54:40Z"/>
    <s v="BUBKA Antwerp"/>
    <m/>
    <s v="BEBAT"/>
    <m/>
    <m/>
    <s v="belgium"/>
    <s v="Brabant Wallon,Bruxelles - Capitale,Hainaut,Liege,Luxembourg,Namur"/>
    <m/>
    <s v="Provided by Advertiser"/>
    <s v="fr"/>
    <d v="2019-04-15T00:00:00"/>
    <s v="2019/04/28"/>
    <s v="2019/04/28"/>
    <d v="2019-04-28T00:00:00"/>
    <n v="13"/>
    <x v="0"/>
    <n v="440.00000000000006"/>
    <n v="13"/>
    <n v="1"/>
    <n v="567364"/>
  </r>
  <r>
    <s v="https://www.snap.com/political-ads/asset/1ea7c4d7e624d9fa175a579282900d8ddb39a74cb71549875528ce99b7c9fde4?mediaType=mp4"/>
    <s v="USD"/>
    <n v="103"/>
    <n v="31480"/>
    <s v="2019/07/09 23:12:43Z"/>
    <s v="2019/07/14 23:12:43Z"/>
    <s v="AmÃ©lie Company"/>
    <m/>
    <s v="CDPHE"/>
    <s v="FEMALE"/>
    <s v="34-"/>
    <s v="united states"/>
    <s v="Colorado"/>
    <m/>
    <m/>
    <m/>
    <d v="2019-07-09T00:00:00"/>
    <s v="2019/07/14"/>
    <s v="2019/07/14"/>
    <d v="2019-07-14T00:00:00"/>
    <n v="5"/>
    <x v="0"/>
    <n v="103"/>
    <n v="5"/>
    <n v="1"/>
    <n v="31480"/>
  </r>
  <r>
    <s v="https://www.snap.com/political-ads/asset/e1ecb42f82521e775b5250787aa96dee79bd08a4199cbac55841f3e8e9862d23?mediaType=mp4"/>
    <s v="GBP"/>
    <n v="20"/>
    <n v="9637"/>
    <s v="2019/11/25 00:12:08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5.8"/>
    <n v="1"/>
    <n v="1"/>
    <n v="9637"/>
  </r>
  <r>
    <s v="https://www.snap.com/political-ads/asset/568ec39471595b2eb938c5d1bc2dceadfc0971b5ae1ca119ec5c8314d3932e27?mediaType=mp4"/>
    <s v="USD"/>
    <n v="3548"/>
    <n v="906376"/>
    <s v="2019/04/22 18:19:18Z"/>
    <s v="2019/05/01 03:59:00Z"/>
    <s v="Authentic Campaigns Inc"/>
    <m/>
    <s v="Kamala Harris For The People"/>
    <m/>
    <s v="30+"/>
    <s v="united states"/>
    <m/>
    <m/>
    <m/>
    <m/>
    <d v="2019-04-22T00:00:00"/>
    <s v="2019/05/01"/>
    <s v="2019/05/01"/>
    <d v="2019-05-01T00:00:00"/>
    <n v="9"/>
    <x v="0"/>
    <n v="3548"/>
    <n v="9"/>
    <n v="1"/>
    <n v="906376"/>
  </r>
  <r>
    <s v="https://www.snap.com/political-ads/asset/70ede038267bc8e01cfeb556c8d209095be5b66f6519c452d490b625c535abf6?mediaType=mp4"/>
    <s v="EUR"/>
    <n v="582"/>
    <n v="316412"/>
    <s v="2019/10/30 07:00:00Z"/>
    <s v="2019/11/06 22:59:59Z"/>
    <s v="Mindshare Norway AS "/>
    <m/>
    <s v="Norges RÃ¸de Kors"/>
    <m/>
    <s v="17-20"/>
    <s v="norway"/>
    <m/>
    <m/>
    <s v="Provided by Advertiser"/>
    <m/>
    <d v="2019-10-30T00:00:00"/>
    <s v="2019/11/06"/>
    <s v="2019/11/06"/>
    <d v="2019-11-06T00:00:00"/>
    <n v="7"/>
    <x v="0"/>
    <n v="640.20000000000005"/>
    <n v="7"/>
    <n v="1"/>
    <n v="316412"/>
  </r>
  <r>
    <s v="https://www.snap.com/political-ads/asset/90dfe3af1ca5b92b25445726dd375dcdd50313198bd36f7a0aac4f7074f149b4?mediaType=mp4"/>
    <s v="GBP"/>
    <n v="16"/>
    <n v="7981"/>
    <s v="2019/11/25 00:09:5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0.64"/>
    <n v="1"/>
    <n v="1"/>
    <n v="7981"/>
  </r>
  <r>
    <s v="https://www.snap.com/political-ads/asset/c28a195d91c35db635f8cfdc6a233314cbf60033d6ad7162e4b82c559c34b3de?mediaType=mp4"/>
    <s v="EUR"/>
    <n v="87"/>
    <n v="133869"/>
    <s v="2019/08/19 23:00:00Z"/>
    <s v="2019/09/18 22:59:59Z"/>
    <s v="Dentsu Aegis Network Ireland"/>
    <m/>
    <s v="RTE"/>
    <m/>
    <s v="17-"/>
    <s v="ireland"/>
    <m/>
    <m/>
    <s v="Provided by Advertiser"/>
    <m/>
    <d v="2019-08-19T00:00:00"/>
    <s v="2019/09/18"/>
    <s v="2019/09/18"/>
    <d v="2019-09-18T00:00:00"/>
    <n v="30"/>
    <x v="0"/>
    <n v="95.7"/>
    <n v="30"/>
    <n v="1"/>
    <n v="133869"/>
  </r>
  <r>
    <s v="https://www.snap.com/political-ads/asset/a7b732f5fc0d6dab134aaa96808a3f1f9be384b2209250364705251bd155ce0c?mediaType=png"/>
    <s v="USD"/>
    <n v="782"/>
    <n v="288629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782"/>
    <n v="81"/>
    <n v="0"/>
    <n v="288629"/>
  </r>
  <r>
    <s v="https://www.snap.com/political-ads/asset/a0478bd1d0947ab7429302f4fd2d9f91668baae04ed1c1837fe3fa35ed1c063d?mediaType=png"/>
    <s v="USD"/>
    <n v="681"/>
    <n v="863940"/>
    <s v="2019/05/10 15:18:33Z"/>
    <s v="2019/05/17 19:18:33Z"/>
    <s v="Warren for President"/>
    <m/>
    <s v="Warren for President"/>
    <m/>
    <s v="18-24"/>
    <s v="united states"/>
    <m/>
    <s v="Political News Watchers"/>
    <m/>
    <s v="en"/>
    <d v="2019-05-10T00:00:00"/>
    <s v="2019/05/17"/>
    <s v="2019/05/17"/>
    <d v="2019-05-17T00:00:00"/>
    <n v="7"/>
    <x v="1"/>
    <n v="681"/>
    <n v="7"/>
    <n v="0"/>
    <n v="863940"/>
  </r>
  <r>
    <s v="https://www.snap.com/political-ads/asset/1616c36d6ec8ec7e25ce9f33c44d1ce901cd06d886ccf89e4ae76275329df8d7?mediaType=mp4"/>
    <s v="EUR"/>
    <n v="40"/>
    <n v="44165"/>
    <s v="2019/12/09 16:00:00Z"/>
    <s v="2019/12/16 23:59:59Z"/>
    <s v="SpunOut.ie"/>
    <m/>
    <s v="SpunOut.ie"/>
    <m/>
    <s v="16-25"/>
    <s v="ireland"/>
    <m/>
    <m/>
    <s v="Provided by Advertiser"/>
    <m/>
    <d v="2019-12-09T00:00:00"/>
    <s v="2019/12/16"/>
    <s v="2019/12/16"/>
    <d v="2019-12-16T00:00:00"/>
    <n v="7"/>
    <x v="0"/>
    <n v="44"/>
    <n v="7"/>
    <n v="1"/>
    <n v="44165"/>
  </r>
  <r>
    <s v="https://www.snap.com/political-ads/asset/94e841419fd99b223859be465b3a4b8fc9dd55d4277367867d93847df6394434?mediaType=mp4"/>
    <s v="GBP"/>
    <n v="8"/>
    <n v="3946"/>
    <s v="2019/11/26 00:24:4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3946"/>
  </r>
  <r>
    <s v="https://www.snap.com/political-ads/asset/febf924f4eb602d1316d4322575b23c9e2f8c6ce2990debbfb7d771f667b7d48?mediaType=mp4"/>
    <s v="GBP"/>
    <n v="459"/>
    <n v="185609"/>
    <s v="2019/11/26 00:00:00Z"/>
    <s v="2019/11/26 23:59:59Z"/>
    <s v="Vote For Your Future"/>
    <s v="General Election"/>
    <s v="Vote For Your Future"/>
    <m/>
    <s v="25-34"/>
    <s v="united kingdom"/>
    <m/>
    <s v="Advocates &amp; Activists,Collegiates,Hipsters &amp; Trendsetters,Philanthropists"/>
    <s v="Provided by Advertiser"/>
    <m/>
    <d v="2019-11-26T00:00:00"/>
    <s v="2019/11/26"/>
    <s v="2019/11/26"/>
    <d v="2019-11-26T00:00:00"/>
    <n v="0"/>
    <x v="0"/>
    <n v="592.11"/>
    <n v="1"/>
    <n v="1"/>
    <n v="185609"/>
  </r>
  <r>
    <s v="https://www.snap.com/political-ads/asset/b6e57b12784d70cd64ae2c3f7ea94b51c4b1d9f0d2f6f41b98cc9e03c127cb92?mediaType=mp4;https://www.snap.com/political-ads/asset/cd2113d9c14665c4fa820402741a9b80d26ed5de0b7b516d17292e9ad405e720?mediaType=mp4;https://www.snap.com/political-ads/asset/aaeeac8d35109f390d6b51b13c3b381611254a518eab7843da5dea3fe3f0708e?mediaType=mp4"/>
    <s v="EUR"/>
    <n v="795"/>
    <n v="627777"/>
    <s v="2019/10/26 21:03:08Z"/>
    <s v="2019/11/24 10:03:34Z"/>
    <s v="SG Management und Beteiligungs GmbH"/>
    <s v="Hermann Schuetzenhoefer"/>
    <s v="Steirische Volkspartei"/>
    <m/>
    <s v="21-"/>
    <s v="austria"/>
    <s v="Steiermark"/>
    <m/>
    <s v="Provided by Advertiser"/>
    <s v="de"/>
    <d v="2019-10-26T00:00:00"/>
    <s v="2019/11/24"/>
    <s v="2019/11/24"/>
    <d v="2019-11-24T00:00:00"/>
    <n v="29"/>
    <x v="0"/>
    <n v="874.50000000000011"/>
    <n v="29"/>
    <n v="1"/>
    <n v="627777"/>
  </r>
  <r>
    <s v="https://www.snap.com/political-ads/asset/fe4bee2e0f514920298e3b8a87638315d75699d151d406a29810bbfb491613a1?mediaType=jpg"/>
    <s v="EUR"/>
    <n v="449"/>
    <n v="130248"/>
    <s v="2019/12/06 23:00:00Z"/>
    <s v="2019/12/07 22:59:59Z"/>
    <s v="DNB Bank ASA"/>
    <m/>
    <s v="DNB"/>
    <m/>
    <s v="18+"/>
    <s v="norway"/>
    <m/>
    <m/>
    <s v="Provided by Advertiser"/>
    <m/>
    <d v="2019-12-06T00:00:00"/>
    <s v="2019/12/07"/>
    <s v="2019/12/07"/>
    <d v="2019-12-07T00:00:00"/>
    <n v="1"/>
    <x v="2"/>
    <n v="493.90000000000003"/>
    <n v="1"/>
    <n v="0"/>
    <n v="130248"/>
  </r>
  <r>
    <s v="https://www.snap.com/political-ads/asset/d057e6b0c67fee5bbd67fa78effb646c4f814c922ef0ab07f0cb3c6e5f332e2a?mediaType=mp4"/>
    <s v="USD"/>
    <n v="59"/>
    <n v="50945"/>
    <s v="2019/07/25 19:46:20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59"/>
    <n v="218"/>
    <n v="1"/>
    <n v="50945"/>
  </r>
  <r>
    <s v="https://www.snap.com/political-ads/asset/8333a1b3897c86b5815943246b88ea6b30a37dc3a8f82d2d93b9562d4c974edc?mediaType=png"/>
    <s v="EUR"/>
    <n v="197"/>
    <n v="70001"/>
    <s v="2019/09/19 11:59:10Z"/>
    <s v="2019/09/26 11:59:10Z"/>
    <s v="Avaaz Foundation"/>
    <m/>
    <s v="Avaaz Foundation"/>
    <m/>
    <m/>
    <s v="chile"/>
    <m/>
    <m/>
    <s v="Provided by Advertiser"/>
    <m/>
    <d v="2019-09-19T00:00:00"/>
    <s v="2019/09/26"/>
    <s v="2019/09/26"/>
    <d v="2019-09-26T00:00:00"/>
    <n v="7"/>
    <x v="1"/>
    <n v="216.70000000000002"/>
    <n v="7"/>
    <n v="0"/>
    <n v="70001"/>
  </r>
  <r>
    <s v="https://www.snap.com/political-ads/asset/8552c9eee9084cb9b290aba6dbad2dcd15420f07161fc39e15d722bd0d35d9cd?mediaType=mp4"/>
    <s v="GBP"/>
    <n v="91"/>
    <n v="47818"/>
    <s v="2019/09/02 11:00:00Z"/>
    <s v="2019/09/06 21:59:00Z"/>
    <s v="NHO"/>
    <m/>
    <s v="NÃ¦ringslivets Hovedorganisasjon"/>
    <s v="FEMALE"/>
    <s v="18-30"/>
    <s v="norway"/>
    <m/>
    <m/>
    <s v="Provided by Advertiser"/>
    <m/>
    <d v="2019-09-02T00:00:00"/>
    <s v="2019/09/06"/>
    <s v="2019/09/06"/>
    <d v="2019-09-06T00:00:00"/>
    <n v="4"/>
    <x v="0"/>
    <n v="117.39"/>
    <n v="4"/>
    <n v="1"/>
    <n v="47818"/>
  </r>
  <r>
    <s v="https://www.snap.com/political-ads/asset/9a67bd3cdc224e4ed940c58595766264377d89571ad6cc94a4b3599951467982?mediaType=png"/>
    <s v="EUR"/>
    <n v="124"/>
    <n v="23796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6.4"/>
    <n v="6"/>
    <n v="0"/>
    <n v="23796"/>
  </r>
  <r>
    <s v="https://www.snap.com/political-ads/asset/03492cb269daa4f54ea0443f57a24e9c333125f41c2d0cbb35dc3a058ad88c11?mediaType=mp4"/>
    <s v="CAD"/>
    <n v="6136"/>
    <n v="2663304"/>
    <s v="2019/05/28 04:00:00Z"/>
    <s v="2019/06/17 03:59:59Z"/>
    <s v="Cossette Media Inc"/>
    <m/>
    <s v="Gouvernement du Canada"/>
    <m/>
    <s v="18-24"/>
    <s v="canada"/>
    <m/>
    <m/>
    <s v="Provided by Advertiser"/>
    <s v="fr"/>
    <d v="2019-05-28T00:00:00"/>
    <s v="2019/06/17"/>
    <s v="2019/06/17"/>
    <d v="2019-06-17T00:00:00"/>
    <n v="20"/>
    <x v="0"/>
    <n v="4540.6400000000003"/>
    <n v="20"/>
    <n v="1"/>
    <n v="2663304"/>
  </r>
  <r>
    <s v="https://www.snap.com/political-ads/asset/83fd7dee92a8cf6a0b7997ed95b543e2b29010cefe7d19d40d06b7c245b57879?mediaType=mp4"/>
    <s v="GBP"/>
    <n v="721"/>
    <n v="304058"/>
    <s v="2019/11/26 00:01:00Z"/>
    <s v="2019/11/26 23:59:59Z"/>
    <s v="Vote For Your Future"/>
    <s v="General Election"/>
    <s v="Vote For Your Future"/>
    <m/>
    <s v="18-25"/>
    <s v="united kingdom"/>
    <m/>
    <m/>
    <s v="Provided by Advertiser"/>
    <m/>
    <d v="2019-11-26T00:00:00"/>
    <s v="2019/11/26"/>
    <s v="2019/11/26"/>
    <d v="2019-11-26T00:00:00"/>
    <n v="0"/>
    <x v="0"/>
    <n v="930.09"/>
    <n v="1"/>
    <n v="1"/>
    <n v="304058"/>
  </r>
  <r>
    <s v="https://www.snap.com/political-ads/asset/b873748dc647ee3ff4287d044a5f24b66f4f34cb9675662683a65703555468fb?mediaType=mp4"/>
    <s v="USD"/>
    <n v="28"/>
    <n v="7855"/>
    <s v="2019/11/21 18:12:02Z"/>
    <s v="2019/12/02 18:05:25Z"/>
    <s v="US Polling Research "/>
    <s v="US Polling Research"/>
    <s v="US Polling Research"/>
    <m/>
    <s v="35+"/>
    <s v="united states"/>
    <m/>
    <s v="Political News Watchers"/>
    <s v="Provided by Advertiser"/>
    <s v="en"/>
    <d v="2019-11-21T00:00:00"/>
    <s v="2019/12/02"/>
    <s v="2019/12/02"/>
    <d v="2019-12-02T00:00:00"/>
    <n v="11"/>
    <x v="0"/>
    <n v="28"/>
    <n v="11"/>
    <n v="1"/>
    <n v="7855"/>
  </r>
  <r>
    <s v="https://www.snap.com/political-ads/asset/1508a78935c1d35b2d33cef6c067982569ad44deccf0856d9a3a828dc19a2aba?mediaType=png"/>
    <s v="USD"/>
    <n v="198"/>
    <n v="60543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1"/>
    <n v="198"/>
    <n v="162"/>
    <n v="0"/>
    <n v="60543"/>
  </r>
  <r>
    <s v="https://www.snap.com/political-ads/asset/099853710d2664efc05b1ce7c19ce21f42446d17793bc4040772c3112bebe9af?mediaType=png"/>
    <s v="USD"/>
    <n v="92"/>
    <n v="6492"/>
    <s v="2019/12/13 00:41:4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92"/>
    <n v="19"/>
    <n v="0"/>
    <n v="6492"/>
  </r>
  <r>
    <s v="https://www.snap.com/political-ads/asset/f493da0c013fa9d39d92ad509d746438eb3f9353a102f893980039d735b4b813?mediaType=mp4;https://www.snap.com/political-ads/asset/d4a48ddaabcb3a9db4e140b67de9b5ad2253dd1149d177aee45ca51f091482c9?mediaType=mp4;https://www.snap.com/political-ads/asset/54a5cefa7132e9bc2098851a207723e683f1ffcb6cf3abac5d7394561e2a2b00?mediaType=mp4;https://www.snap.com/political-ads/asset/98da780e222038d6e87a8e908874cc31ff416d9888cb9d5bcdcd78b276cfd017?mediaType=mp4;https://www.snap.com/political-ads/asset/e089dbbc22664a74c2534c9390c70633ab86785ccc854d93d9979804cf4498f0?mediaType=mp4"/>
    <s v="CAD"/>
    <n v="5666"/>
    <n v="9481114"/>
    <s v="2019/09/30 04:00:00Z"/>
    <s v="2019/10/07 03:59:59Z"/>
    <s v="Cossette Media Inc"/>
    <m/>
    <s v="Elections Canada"/>
    <m/>
    <s v="18+"/>
    <s v="canada"/>
    <m/>
    <m/>
    <s v="Provided by Advertiser"/>
    <s v="en"/>
    <d v="2019-09-30T00:00:00"/>
    <s v="2019/10/07"/>
    <s v="2019/10/07"/>
    <d v="2019-10-07T00:00:00"/>
    <n v="7"/>
    <x v="0"/>
    <n v="4192.84"/>
    <n v="7"/>
    <n v="1"/>
    <n v="9481114"/>
  </r>
  <r>
    <s v="https://www.snap.com/political-ads/asset/4093d2cdf66baa2ed32beff39bbf5da36395acada5306dd14030bf05358fdbf4?mediaType=png"/>
    <s v="USD"/>
    <n v="42"/>
    <n v="14079"/>
    <s v="2019/08/23 22:43:10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42"/>
    <n v="8"/>
    <n v="0"/>
    <n v="14079"/>
  </r>
  <r>
    <s v="https://www.snap.com/political-ads/asset/5b7ca9b0bc9a23cbea4a30f355f4c5c1183ef23a5dbdc8a6b90b3ad428f77f86?mediaType=mp4"/>
    <s v="USD"/>
    <n v="110"/>
    <n v="116006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10"/>
    <n v="164"/>
    <n v="1"/>
    <n v="116006"/>
  </r>
  <r>
    <s v="https://www.snap.com/political-ads/asset/38c651aee0a9e996eeea0edabcd22cd729a40b34a30626e8b72ca362cb12fd2e?mediaType=mp4"/>
    <s v="EUR"/>
    <n v="152"/>
    <n v="61828"/>
    <s v="2019/09/07 18:59:10Z"/>
    <s v="2019/09/09 17:00:00Z"/>
    <s v="Oslo Arbeiderparti"/>
    <m/>
    <s v="Oslo Arbeiderparti"/>
    <m/>
    <s v="18+"/>
    <s v="norway"/>
    <s v="Oslo"/>
    <m/>
    <s v="Provided by Advertiser"/>
    <s v="nb"/>
    <d v="2019-09-07T00:00:00"/>
    <s v="2019/09/09"/>
    <s v="2019/09/09"/>
    <d v="2019-09-09T00:00:00"/>
    <n v="2"/>
    <x v="0"/>
    <n v="167.20000000000002"/>
    <n v="2"/>
    <n v="1"/>
    <n v="61828"/>
  </r>
  <r>
    <s v="https://www.snap.com/political-ads/asset/dfdb06e524ce30e8e88abc731cf4547e7a4f7d416f7bbbaa91db8390d61e2898?mediaType=mp4"/>
    <s v="EUR"/>
    <n v="10453"/>
    <n v="3676475"/>
    <s v="2019/10/30 13:50:36Z"/>
    <m/>
    <s v="DNB Bank ASA"/>
    <m/>
    <s v="DNB"/>
    <m/>
    <s v="18-34"/>
    <s v="norway"/>
    <m/>
    <m/>
    <s v="Provided by Advertiser"/>
    <m/>
    <d v="2019-10-30T00:00:00"/>
    <s v=""/>
    <s v="2020/02/28"/>
    <d v="2020-02-28T00:00:00"/>
    <n v="121"/>
    <x v="0"/>
    <n v="11498.300000000001"/>
    <n v="121"/>
    <n v="1"/>
    <n v="3676475"/>
  </r>
  <r>
    <s v="https://www.snap.com/political-ads/asset/f3514c379b6b48a70632d1c460baca43a18459062b6daa1f2a7344035e54f28b?mediaType=mp4"/>
    <s v="GBP"/>
    <n v="683"/>
    <n v="487516"/>
    <s v="2019/08/17 12:05:14Z"/>
    <s v="2019/09/09 17:05:14Z"/>
    <s v="Arbeiderpartiet i Bergen"/>
    <m/>
    <s v="Vestland Arbeidarparti"/>
    <m/>
    <m/>
    <s v="norway"/>
    <s v="Sogn Og Fjordane,Hordaland"/>
    <m/>
    <s v="Provided by Advertiser"/>
    <m/>
    <d v="2019-08-17T00:00:00"/>
    <s v="2019/09/09"/>
    <s v="2019/09/09"/>
    <d v="2019-09-09T00:00:00"/>
    <n v="23"/>
    <x v="0"/>
    <n v="881.07"/>
    <n v="23"/>
    <n v="1"/>
    <n v="487516"/>
  </r>
  <r>
    <s v="https://www.snap.com/political-ads/asset/2e0efbc1776e1b18b58b3232e6cbc9ed7b4d612671e9d6756a0c85abfca8d8f8?mediaType=mp4;https://www.snap.com/political-ads/asset/1668ef2285b0a3741eaa39f10cb5e857c2db93d7217f47bac4ebc23f4d94def3?mediaType=mp4;https://www.snap.com/political-ads/asset/4bff42e0e82151d24a319ecc29048af03afdc4a6f4c031051418a1b68f31fd96?mediaType=mp4;https://www.snap.com/political-ads/asset/7155e2fcc2d5eec48c5a579cf9e495d73b6a528def7057bc073382f134a5b14f?mediaType=mp4;https://www.snap.com/political-ads/asset/2a24a691520d9417770afc5ef1b086cc205de13df4f506fc13f8b83ad1bf9c8f?mediaType=mp4;https://www.snap.com/political-ads/asset/306a88a4aaaa7f6eddedef2c183f2ae1e18e5377139d94c59ea74b98508db811?mediaType=mp4"/>
    <s v="USD"/>
    <n v="11707"/>
    <n v="11084933"/>
    <s v="2019/11/26 08:00:00Z"/>
    <s v="2019/11/30 07:59:59Z"/>
    <s v="Mediavest Spark"/>
    <m/>
    <s v="Recreational Equipment, Inc."/>
    <m/>
    <s v="18+"/>
    <s v="united states"/>
    <m/>
    <s v="Adventure Seekers,Hipsters &amp; Trendsetters,Concert &amp; Festival Goers,Parents &amp; Family-Focused,Wellness &amp; Healthy Lifestyle,Travelers"/>
    <m/>
    <m/>
    <d v="2019-11-26T00:00:00"/>
    <s v="2019/11/30"/>
    <s v="2019/11/30"/>
    <d v="2019-11-30T00:00:00"/>
    <n v="4"/>
    <x v="0"/>
    <n v="11707"/>
    <n v="4"/>
    <n v="1"/>
    <n v="11084933"/>
  </r>
  <r>
    <s v="https://www.snap.com/political-ads/asset/ebefb8efad516ef7234d6036d65cccaab1467d117c8d38fec71a7eed4749f19a?mediaType=mp4"/>
    <s v="GBP"/>
    <n v="1108"/>
    <n v="897989"/>
    <s v="2019/04/17 09:09:46Z"/>
    <s v="2019/05/06 08:45:34Z"/>
    <s v="Manning Gottlieb OMD - OmniGOV"/>
    <m/>
    <s v="DEFRA"/>
    <m/>
    <s v="16-24"/>
    <s v="united kingdom"/>
    <m/>
    <s v="Fast Food Junkies"/>
    <s v="Provided by Advertiser"/>
    <m/>
    <d v="2019-04-17T00:00:00"/>
    <s v="2019/05/06"/>
    <s v="2019/05/06"/>
    <d v="2019-05-06T00:00:00"/>
    <n v="19"/>
    <x v="0"/>
    <n v="1429.32"/>
    <n v="19"/>
    <n v="1"/>
    <n v="897989"/>
  </r>
  <r>
    <s v="https://www.snap.com/political-ads/asset/74132c661d5b392c3e4bbdc6a987792dbe5794d9165d47eec63b8861636a6a83?mediaType=mp4"/>
    <s v="EUR"/>
    <n v="22"/>
    <n v="16283"/>
    <s v="2019/10/30 12:53:23Z"/>
    <s v="2019/11/02 12:48:24Z"/>
    <s v="Timm &amp; Pimm"/>
    <m/>
    <s v="Justdiggit"/>
    <m/>
    <s v="34-"/>
    <s v="germany"/>
    <m/>
    <s v="Philanthropists"/>
    <s v="Provided by Advertiser"/>
    <m/>
    <d v="2019-10-30T00:00:00"/>
    <s v="2019/11/02"/>
    <s v="2019/11/02"/>
    <d v="2019-11-02T00:00:00"/>
    <n v="3"/>
    <x v="0"/>
    <n v="24.200000000000003"/>
    <n v="3"/>
    <n v="1"/>
    <n v="16283"/>
  </r>
  <r>
    <s v="https://www.snap.com/political-ads/asset/42a7ea6d23171930686beb5e7885aabbae01db10cf755edac7645ba091d39c08?mediaType=png"/>
    <s v="USD"/>
    <n v="365"/>
    <n v="50946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365"/>
    <n v="20"/>
    <n v="0"/>
    <n v="50946"/>
  </r>
  <r>
    <s v="https://www.snap.com/political-ads/asset/5ad28eb2415efccf0673f92320f1e6afdaa5c8ac47eb4f65dd68a34901ac8787?mediaType=png"/>
    <s v="USD"/>
    <n v="670"/>
    <n v="94215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670"/>
    <n v="20"/>
    <n v="0"/>
    <n v="94215"/>
  </r>
  <r>
    <s v="https://www.snap.com/political-ads/asset/8d415b34609ea8d276000bb49b741fa8b35bd292630c8a70647cb53502241708?mediaType=mp4"/>
    <s v="USD"/>
    <n v="98"/>
    <n v="35204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0"/>
    <n v="98"/>
    <n v="23"/>
    <n v="1"/>
    <n v="35204"/>
  </r>
  <r>
    <s v="https://www.snap.com/political-ads/asset/8f7fcc376ff43067e154ea9a5d6b30da592571a6d0640bc6aaaa84947b79db8c?mediaType=mp4"/>
    <s v="USD"/>
    <n v="24"/>
    <n v="11455"/>
    <s v="2019/05/07 11:38:47Z"/>
    <s v="2019/05/11 20:28:39Z"/>
    <s v="SÃ¸renValgreen"/>
    <m/>
    <s v="SÃ¸ren Valgreen Knudsen"/>
    <m/>
    <s v="18-20"/>
    <s v="denmark"/>
    <s v="Nordjylland"/>
    <m/>
    <s v="Provided by Advertiser"/>
    <s v="da"/>
    <d v="2019-05-07T00:00:00"/>
    <s v="2019/05/11"/>
    <s v="2019/05/11"/>
    <d v="2019-05-11T00:00:00"/>
    <n v="4"/>
    <x v="0"/>
    <n v="24"/>
    <n v="4"/>
    <n v="1"/>
    <n v="11455"/>
  </r>
  <r>
    <s v="https://www.snap.com/political-ads/asset/be05dc7b51331b9fd3c9ea40ec9a5f30e31bc02f002d86c8a11d7dacc404c97f?mediaType=mp4"/>
    <s v="AUD"/>
    <n v="500"/>
    <n v="236901"/>
    <s v="2019/05/29 21:08:42Z"/>
    <s v="2019/06/04 06:08:52Z"/>
    <s v="Department of Child Safety, Youth and Women"/>
    <m/>
    <s v="Dept Child Safety, Youth &amp; Women"/>
    <m/>
    <s v="18-"/>
    <s v="australia"/>
    <s v="Queensland"/>
    <m/>
    <s v="Provided by Advertiser"/>
    <m/>
    <d v="2019-05-29T00:00:00"/>
    <s v="2019/06/04"/>
    <s v="2019/06/04"/>
    <d v="2019-06-04T00:00:00"/>
    <n v="6"/>
    <x v="0"/>
    <n v="325"/>
    <n v="6"/>
    <n v="1"/>
    <n v="236901"/>
  </r>
  <r>
    <s v="https://www.snap.com/political-ads/asset/94e841419fd99b223859be465b3a4b8fc9dd55d4277367867d93847df6394434?mediaType=mp4"/>
    <s v="GBP"/>
    <n v="7"/>
    <n v="4022"/>
    <s v="2019/11/26 00:53:4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4022"/>
  </r>
  <r>
    <s v="https://www.snap.com/political-ads/asset/5f92f0bc7447c50c2c22178b5a9d8d7ff3d79a70f8c216f00b23f1ae7a558ec5?mediaType=mp4"/>
    <s v="USD"/>
    <n v="21"/>
    <n v="27661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21"/>
    <n v="30"/>
    <n v="1"/>
    <n v="27661"/>
  </r>
  <r>
    <s v="https://www.snap.com/political-ads/asset/0174b616787498c39e9ef21332c8a7b40c289f12007749cedbb05b7de6e7fed0?mediaType=mp4"/>
    <s v="EUR"/>
    <n v="1000"/>
    <n v="353402"/>
    <s v="2019/08/28 10:50:54Z"/>
    <s v="2019/09/08 21:50:54Z"/>
    <s v="Fremskrittspartiet"/>
    <m/>
    <s v="Fremskrittspartiet"/>
    <m/>
    <s v="18+"/>
    <s v="norway"/>
    <m/>
    <m/>
    <s v="Provided by Advertiser"/>
    <s v="nb"/>
    <d v="2019-08-28T00:00:00"/>
    <s v="2019/09/08"/>
    <s v="2019/09/08"/>
    <d v="2019-09-08T00:00:00"/>
    <n v="11"/>
    <x v="0"/>
    <n v="1100"/>
    <n v="11"/>
    <n v="1"/>
    <n v="353402"/>
  </r>
  <r>
    <s v="https://www.snap.com/political-ads/asset/ee63bde2424ccd579b5fdfb1f0a830ec70ba49aea5e90349ccf781103eb30dcb?mediaType=jpg"/>
    <s v="USD"/>
    <n v="95"/>
    <n v="27718"/>
    <s v="2019/05/07 11:00:00Z"/>
    <s v="2019/05/08 01:00:00Z"/>
    <s v="BCom Solutions"/>
    <m/>
    <s v="Planned Parenthood Voters of NE"/>
    <m/>
    <s v="18+"/>
    <s v="united states"/>
    <m/>
    <m/>
    <s v="Provided by Advertiser"/>
    <m/>
    <d v="2019-05-07T00:00:00"/>
    <s v="2019/05/08"/>
    <s v="2019/05/08"/>
    <d v="2019-05-08T00:00:00"/>
    <n v="1"/>
    <x v="2"/>
    <n v="95"/>
    <n v="1"/>
    <n v="0"/>
    <n v="27718"/>
  </r>
  <r>
    <s v="https://www.snap.com/political-ads/asset/4220462dc5e26e2f59a3f052107efbdb54a46279fd28cbeb6239b65dc9479104?mediaType=mp4"/>
    <s v="USD"/>
    <n v="5"/>
    <n v="854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5"/>
    <n v="29"/>
    <n v="1"/>
    <n v="854"/>
  </r>
  <r>
    <s v="https://www.snap.com/political-ads/asset/17833f361829967d281e1ab2a7ce2aecc37be109af06abbbdc0aa59ec6cf6749?mediaType=png"/>
    <s v="USD"/>
    <n v="450"/>
    <n v="169634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450"/>
    <n v="81"/>
    <n v="0"/>
    <n v="169634"/>
  </r>
  <r>
    <s v="https://www.snap.com/political-ads/asset/5ba98a8a753b62a015a2d35225c698f7ee5ae38af266e37d43ac7452ba6566da?mediaType=mp4"/>
    <s v="USD"/>
    <n v="318"/>
    <n v="113988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0"/>
    <n v="318"/>
    <n v="81"/>
    <n v="1"/>
    <n v="113988"/>
  </r>
  <r>
    <s v="https://www.snap.com/political-ads/asset/150b626067cba00a52cffe856b14c7f837504a5205f8bd4a44a9a948551677aa?mediaType=mp4"/>
    <s v="USD"/>
    <n v="7"/>
    <n v="2447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7"/>
    <n v="27"/>
    <n v="1"/>
    <n v="2447"/>
  </r>
  <r>
    <s v="https://www.snap.com/political-ads/asset/ae1af540be3d0766791ef4998cfaf3d7149fe8ce80429c01dd8f99d2854a7c66?mediaType=mp4"/>
    <s v="USD"/>
    <n v="877"/>
    <n v="396471"/>
    <s v="2019/10/18 19:46:58Z"/>
    <s v="2019/11/06 00:00:00Z"/>
    <s v="Lockwood Strategy"/>
    <m/>
    <s v="Courier Newsroom"/>
    <m/>
    <s v="18-34"/>
    <s v="united states"/>
    <m/>
    <m/>
    <s v="Provided by Advertiser"/>
    <m/>
    <d v="2019-10-18T00:00:00"/>
    <s v="2019/11/06"/>
    <s v="2019/11/06"/>
    <d v="2019-11-06T00:00:00"/>
    <n v="19"/>
    <x v="0"/>
    <n v="877"/>
    <n v="19"/>
    <n v="1"/>
    <n v="396471"/>
  </r>
  <r>
    <s v="https://www.snap.com/political-ads/asset/317a0baec23671a27c174d50ee04df9c2dd37ee6126f27fc30430ac4562e313a?mediaType=mp4"/>
    <s v="GBP"/>
    <n v="600"/>
    <n v="596279"/>
    <s v="2019/08/15 09:54:24Z"/>
    <s v="2019/08/18 22:05:19Z"/>
    <s v="The Labour Party"/>
    <m/>
    <s v="The Labour Party"/>
    <m/>
    <s v="18-24"/>
    <s v="united kingdom"/>
    <s v="Aberdeen City,Birmingham,Bournemouth,Brighton and Hove,Cardiff,Cheshire West and Chester,Coventry,East Sussex,Glasgow City,Kingston Upon Thames,Leicester,Liverpool,London,Manchester,Milton Keynes,Newcastle Upon Tyne,Nottinghamshire,Cambridgeshire,Oxfordshire,Plymouth,Portsmouth,Reading,Sheffield,Leeds,Southampton,Swansea,Swindon,Trafford,Worcestershire,York,Sunderland,Edinburgh,Lancashire,Nottingham"/>
    <m/>
    <s v="Provided by Advertiser"/>
    <s v="en"/>
    <d v="2019-08-15T00:00:00"/>
    <s v="2019/08/18"/>
    <s v="2019/08/18"/>
    <d v="2019-08-18T00:00:00"/>
    <n v="3"/>
    <x v="0"/>
    <n v="774"/>
    <n v="3"/>
    <n v="1"/>
    <n v="596279"/>
  </r>
  <r>
    <s v="https://www.snap.com/political-ads/asset/01174c17d31fa9283a93bfbc97fae63ee898944265d345b0b2dfd2d59aaa0ee7?mediaType=mp4"/>
    <s v="USD"/>
    <n v="79"/>
    <n v="47917"/>
    <s v="2019/08/26 10:59:07Z"/>
    <s v="2019/08/30 10:55:21Z"/>
    <s v="Kristiansand HÃ¸yre"/>
    <m/>
    <s v="Kristiansand HÃ¸yre"/>
    <m/>
    <m/>
    <s v="norway"/>
    <m/>
    <m/>
    <s v="Provided by Advertiser"/>
    <m/>
    <d v="2019-08-26T00:00:00"/>
    <s v="2019/08/30"/>
    <s v="2019/08/30"/>
    <d v="2019-08-30T00:00:00"/>
    <n v="4"/>
    <x v="0"/>
    <n v="79"/>
    <n v="4"/>
    <n v="1"/>
    <n v="47917"/>
  </r>
  <r>
    <s v="https://www.snap.com/political-ads/asset/054d4b0c3b9a380bf93c627f8b1753702131a1109468fe945320ae9477507e76?mediaType=mp4"/>
    <s v="USD"/>
    <n v="76"/>
    <n v="23087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76"/>
    <n v="162"/>
    <n v="1"/>
    <n v="23087"/>
  </r>
  <r>
    <s v="https://www.snap.com/political-ads/asset/b82e9f4a7fe50e238476b5521f838b194e97c55fce669952eb0d01307e876b8b?mediaType=mp4"/>
    <s v="USD"/>
    <n v="12"/>
    <n v="2928"/>
    <s v="2019/03/27 15:52:51Z"/>
    <m/>
    <s v="Realtime Media"/>
    <m/>
    <s v="Donald J. Trump For President"/>
    <m/>
    <s v="24-34"/>
    <s v="united states"/>
    <m/>
    <m/>
    <m/>
    <m/>
    <d v="2019-03-27T00:00:00"/>
    <s v=""/>
    <s v="2020/02/28"/>
    <d v="2020-02-28T00:00:00"/>
    <n v="338"/>
    <x v="0"/>
    <n v="12"/>
    <n v="338"/>
    <n v="1"/>
    <n v="2928"/>
  </r>
  <r>
    <s v="https://www.snap.com/political-ads/asset/65d43ba670ce24fb3d4802a04ae771e396cea41fea81acb5722e36ba88a3f7f6?mediaType=mp4"/>
    <s v="USD"/>
    <n v="4005"/>
    <n v="1187458"/>
    <s v="2019/08/21 12:50:56Z"/>
    <s v="2019/08/31 21:59:55Z"/>
    <s v="Red Media AS"/>
    <m/>
    <s v="OBOS"/>
    <m/>
    <s v="20+"/>
    <s v="norway"/>
    <m/>
    <m/>
    <s v="Provided by Advertiser"/>
    <m/>
    <d v="2019-08-21T00:00:00"/>
    <s v="2019/08/31"/>
    <s v="2019/08/31"/>
    <d v="2019-08-31T00:00:00"/>
    <n v="10"/>
    <x v="0"/>
    <n v="4005"/>
    <n v="10"/>
    <n v="1"/>
    <n v="1187458"/>
  </r>
  <r>
    <s v="https://www.snap.com/political-ads/asset/bdeb27d80703149ea463dbc20b56a6dc5409f4d3ed9389cda1b0d1f7884507f4?mediaType=mp4"/>
    <s v="CAD"/>
    <n v="496"/>
    <n v="175373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367.04"/>
    <n v="66"/>
    <n v="1"/>
    <n v="175373"/>
  </r>
  <r>
    <s v="https://www.snap.com/political-ads/asset/e52f5affa541c407dcc13fb7d314d43245188725e60105d9966b954ad3a9a93f?mediaType=mp4"/>
    <s v="USD"/>
    <n v="40"/>
    <n v="9922"/>
    <s v="2019/08/02 22:00:00Z"/>
    <s v="2019/08/04 19:50:51Z"/>
    <s v="Gyrosity Projects"/>
    <m/>
    <s v="Singani 63"/>
    <m/>
    <s v="25+"/>
    <s v="united states"/>
    <m/>
    <s v="Foodies,Music Fans,Sports Fans,Grocery Shoppers,Home &amp; Garden Shoppers,Seasonal Shoppers,Dining Establishment Visitors,Retail Store Visitors"/>
    <s v="Provided by Advertiser"/>
    <m/>
    <d v="2019-08-02T00:00:00"/>
    <s v="2019/08/04"/>
    <s v="2019/08/04"/>
    <d v="2019-08-04T00:00:00"/>
    <n v="2"/>
    <x v="0"/>
    <n v="40"/>
    <n v="2"/>
    <n v="1"/>
    <n v="9922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6bce50e1146e4ceca12ef7b19f60a21d15e540a4df8f8b94c48f4e0ebde3c40c?mediaType=jpg"/>
    <s v="EUR"/>
    <n v="450"/>
    <n v="154365"/>
    <s v="2019/12/07 23:00:00Z"/>
    <s v="2019/12/08 22:59:59Z"/>
    <s v="DNB Bank ASA"/>
    <m/>
    <s v="DNB"/>
    <m/>
    <s v="18+"/>
    <s v="norway"/>
    <m/>
    <m/>
    <s v="Provided by Advertiser"/>
    <m/>
    <d v="2019-12-07T00:00:00"/>
    <s v="2019/12/08"/>
    <s v="2019/12/08"/>
    <d v="2019-12-08T00:00:00"/>
    <n v="1"/>
    <x v="2"/>
    <n v="495.00000000000006"/>
    <n v="1"/>
    <n v="0"/>
    <n v="154365"/>
  </r>
  <r>
    <s v="https://www.snap.com/political-ads/asset/871a63ba0e575d1357c90a2b0d4e0ab1e4cd12fe3c93db5a6434a00df52c3738?mediaType=mp4"/>
    <s v="EUR"/>
    <n v="1"/>
    <n v="1088"/>
    <s v="2019/08/10 11:51:01Z"/>
    <m/>
    <s v="International Fund for Animal Welfare"/>
    <m/>
    <s v="ifaw"/>
    <m/>
    <s v="18+"/>
    <s v="netherlands"/>
    <m/>
    <s v="Pet &amp; Animal Lovers"/>
    <s v="Provided by Advertiser"/>
    <s v="nl"/>
    <d v="2019-08-10T00:00:00"/>
    <s v=""/>
    <s v="2020/02/28"/>
    <d v="2020-02-28T00:00:00"/>
    <n v="202"/>
    <x v="0"/>
    <n v="1.1000000000000001"/>
    <n v="202"/>
    <n v="1"/>
    <n v="1088"/>
  </r>
  <r>
    <s v="https://www.snap.com/political-ads/asset/150b626067cba00a52cffe856b14c7f837504a5205f8bd4a44a9a948551677aa?mediaType=mp4"/>
    <s v="USD"/>
    <n v="43"/>
    <n v="16484"/>
    <s v="2019/03/01 18:15:07Z"/>
    <s v="2019/03/18 20:15:10Z"/>
    <s v="Blueprint Interactive"/>
    <m/>
    <s v="ACT NOW ON CLIMATE"/>
    <m/>
    <s v="18+"/>
    <s v="united states"/>
    <m/>
    <s v="Green Living Enthusiasts"/>
    <s v="Provided by Advertiser"/>
    <s v="en"/>
    <d v="2019-03-01T00:00:00"/>
    <s v="2019/03/18"/>
    <s v="2019/03/18"/>
    <d v="2019-03-18T00:00:00"/>
    <n v="17"/>
    <x v="0"/>
    <n v="43"/>
    <n v="17"/>
    <n v="1"/>
    <n v="16484"/>
  </r>
  <r>
    <s v="https://www.snap.com/political-ads/asset/94e841419fd99b223859be465b3a4b8fc9dd55d4277367867d93847df6394434?mediaType=mp4"/>
    <s v="GBP"/>
    <n v="9"/>
    <n v="4278"/>
    <s v="2019/11/26 00:22:3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278"/>
  </r>
  <r>
    <s v="https://www.snap.com/political-ads/asset/dfc49df9d9a300a5d43cd31774ad4caab6e33c713d03aa27c987fec42d61c437?mediaType=mp4"/>
    <s v="USD"/>
    <n v="265"/>
    <n v="105972"/>
    <s v="2019/09/23 12:20:20Z"/>
    <s v="2019/09/26 12:15:01Z"/>
    <s v="Ferskvann ReklamebyrÃ¥ AS"/>
    <m/>
    <s v="Oppland fylkeskommune"/>
    <m/>
    <m/>
    <s v="norway"/>
    <m/>
    <m/>
    <s v="Provided by Advertiser"/>
    <m/>
    <d v="2019-09-23T00:00:00"/>
    <s v="2019/09/26"/>
    <s v="2019/09/26"/>
    <d v="2019-09-26T00:00:00"/>
    <n v="3"/>
    <x v="0"/>
    <n v="265"/>
    <n v="3"/>
    <n v="1"/>
    <n v="105972"/>
  </r>
  <r>
    <s v="https://www.snap.com/political-ads/asset/0f1fcf02663eb49b59cb737bea6f71a9b07bf6263fa2c6533ad9ad8274726ecc?mediaType=mp4"/>
    <s v="USD"/>
    <n v="13"/>
    <n v="3796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13"/>
    <n v="29"/>
    <n v="1"/>
    <n v="3796"/>
  </r>
  <r>
    <s v="https://www.snap.com/political-ads/asset/b760c242b481325425aa0cdd0194e3239207bbb68c19900fa21c574b7627005a?mediaType=png"/>
    <s v="EUR"/>
    <n v="1003"/>
    <n v="980647"/>
    <s v="2019/05/15 09:33:57Z"/>
    <s v="2019/05/17 21:59:00Z"/>
    <s v="Dentsu Aegis Network France"/>
    <m/>
    <s v="SIG"/>
    <m/>
    <s v="18-34"/>
    <s v="france"/>
    <m/>
    <s v="Political News Watchers"/>
    <s v="Provided by Advertiser"/>
    <m/>
    <d v="2019-05-15T00:00:00"/>
    <s v="2019/05/17"/>
    <s v="2019/05/17"/>
    <d v="2019-05-17T00:00:00"/>
    <n v="2"/>
    <x v="1"/>
    <n v="1103.3000000000002"/>
    <n v="2"/>
    <n v="0"/>
    <n v="980647"/>
  </r>
  <r>
    <s v="https://www.snap.com/political-ads/asset/f46fa7dc0eb78566bbccc6afcf89c525b311c22fcb69edbcf45ed327eb089fad?mediaType=png"/>
    <s v="EUR"/>
    <n v="752"/>
    <n v="389429"/>
    <s v="2019/10/12 12:23:47Z"/>
    <s v="2019/10/20 09:30:00Z"/>
    <s v="Campax"/>
    <s v="Eidg Parlamentswahlen 2019"/>
    <s v="Campax Community"/>
    <m/>
    <s v="18+"/>
    <s v="switzerland"/>
    <m/>
    <m/>
    <s v="Provided by Advertiser"/>
    <s v="de"/>
    <d v="2019-10-12T00:00:00"/>
    <s v="2019/10/20"/>
    <s v="2019/10/20"/>
    <d v="2019-10-20T00:00:00"/>
    <n v="8"/>
    <x v="1"/>
    <n v="827.2"/>
    <n v="8"/>
    <n v="0"/>
    <n v="389429"/>
  </r>
  <r>
    <s v="https://www.snap.com/political-ads/asset/61dd8675e8702fc67c2bd5638dbb5331bc1b62eddbb0ffa09f5a8ae54af61660?mediaType=mp4"/>
    <s v="USD"/>
    <n v="71"/>
    <n v="43153"/>
    <s v="2019/11/24 11:03:13Z"/>
    <m/>
    <s v="liberteeshop.com"/>
    <m/>
    <s v="liberteeshop"/>
    <m/>
    <s v="18+"/>
    <s v="united states"/>
    <m/>
    <m/>
    <s v="Provided by Advertiser"/>
    <m/>
    <d v="2019-11-24T00:00:00"/>
    <s v=""/>
    <s v="2020/02/28"/>
    <d v="2020-02-28T00:00:00"/>
    <n v="96"/>
    <x v="0"/>
    <n v="71"/>
    <n v="96"/>
    <n v="1"/>
    <n v="43153"/>
  </r>
  <r>
    <s v="https://www.snap.com/political-ads/asset/871a63ba0e575d1357c90a2b0d4e0ab1e4cd12fe3c93db5a6434a00df52c3738?mediaType=mp4"/>
    <s v="EUR"/>
    <n v="1"/>
    <n v="1061"/>
    <s v="2019/08/10 11:51:01Z"/>
    <m/>
    <s v="International Fund for Animal Welfare"/>
    <m/>
    <s v="ifaw"/>
    <m/>
    <s v="18+"/>
    <s v="netherlands"/>
    <m/>
    <s v="Philanthropists"/>
    <s v="Provided by Advertiser"/>
    <s v="nl"/>
    <d v="2019-08-10T00:00:00"/>
    <s v=""/>
    <s v="2020/02/28"/>
    <d v="2020-02-28T00:00:00"/>
    <n v="202"/>
    <x v="0"/>
    <n v="1.1000000000000001"/>
    <n v="202"/>
    <n v="1"/>
    <n v="1061"/>
  </r>
  <r>
    <s v="https://www.snap.com/political-ads/asset/bb790d0aeb1bb85d603f44ecdf7c2e9eeac4fd87f94215e3ddd4b98b751d9479?mediaType=mp4"/>
    <s v="EUR"/>
    <n v="114"/>
    <n v="70250"/>
    <s v="2019/05/06 12:07:38Z"/>
    <s v="2019/05/26 15:29:12Z"/>
    <s v="Xaxis Light Reaction Austria"/>
    <m/>
    <s v="SPÃ–"/>
    <m/>
    <s v="35++"/>
    <s v="austria"/>
    <s v="Wien,Niederosterreich,Tirol,Salzburg,Karnten,Steiermark,Oberosterreich"/>
    <m/>
    <s v="Provided by Advertiser"/>
    <m/>
    <d v="2019-05-06T00:00:00"/>
    <s v="2019/05/26"/>
    <s v="2019/05/26"/>
    <d v="2019-05-26T00:00:00"/>
    <n v="20"/>
    <x v="0"/>
    <n v="125.4"/>
    <n v="20"/>
    <n v="1"/>
    <n v="70250"/>
  </r>
  <r>
    <s v="https://www.snap.com/political-ads/asset/062baf2972779cabff364b0e0abc1d4cca4127cf925b094c96d9eabde8462d84?mediaType=mp4"/>
    <s v="USD"/>
    <n v="1842"/>
    <n v="567395"/>
    <s v="2019/04/29 20:30:00Z"/>
    <s v="2019/05/10 07:00:00Z"/>
    <s v="Smile Internet Technologies Private Limited"/>
    <m/>
    <s v="Bhartiya Janta Party"/>
    <m/>
    <s v="18-23"/>
    <s v="india"/>
    <s v="Delhi"/>
    <m/>
    <s v="Provided by Advertiser"/>
    <m/>
    <d v="2019-04-29T00:00:00"/>
    <s v="2019/05/10"/>
    <s v="2019/05/10"/>
    <d v="2019-05-10T00:00:00"/>
    <n v="11"/>
    <x v="0"/>
    <n v="1842"/>
    <n v="11"/>
    <n v="1"/>
    <n v="567395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1512"/>
    <n v="1548007"/>
    <s v="2019/04/23 07:00:00Z"/>
    <s v="2019/06/05 06:59:59Z"/>
    <s v="The Aber Group"/>
    <m/>
    <s v="Plan International Canada"/>
    <m/>
    <s v="35++"/>
    <s v="canada"/>
    <m/>
    <s v="Advocates &amp; Activists,Parents &amp; Family-Focused,Philanthropists,Political News Watchers"/>
    <s v="Provided by Advertiser"/>
    <s v="en"/>
    <d v="2019-04-23T00:00:00"/>
    <s v="2019/06/05"/>
    <s v="2019/06/05"/>
    <d v="2019-06-05T00:00:00"/>
    <n v="43"/>
    <x v="0"/>
    <n v="1118.8799999999999"/>
    <n v="43"/>
    <n v="1"/>
    <n v="1548007"/>
  </r>
  <r>
    <s v="https://www.snap.com/political-ads/asset/de22967e2a120189f74c8a1f227aff8d5233cca70120f5c0e1cb7bc96b7132f4?mediaType=mp4"/>
    <s v="USD"/>
    <n v="1"/>
    <n v="630"/>
    <s v="2019/12/13 08:39:19Z"/>
    <m/>
    <s v="liberteeshop.com"/>
    <m/>
    <s v="liberteeshop"/>
    <m/>
    <s v="18+"/>
    <s v="united states"/>
    <m/>
    <s v="TV Network Viewers (FOX News Channel)"/>
    <s v="Provided by Advertiser"/>
    <m/>
    <d v="2019-12-13T00:00:00"/>
    <s v=""/>
    <s v="2020/02/28"/>
    <d v="2020-02-28T00:00:00"/>
    <n v="77"/>
    <x v="0"/>
    <n v="1"/>
    <n v="77"/>
    <n v="1"/>
    <n v="630"/>
  </r>
  <r>
    <s v="https://www.snap.com/political-ads/asset/ca7d2638d2d327ca061e973ffede7f9eb0588dd61aea4c4489ecf982f40e8988?mediaType=mov"/>
    <s v="USD"/>
    <n v="3069"/>
    <n v="1450791"/>
    <s v="2019/09/03 18:00:00Z"/>
    <s v="2019/11/05 04:59:59Z"/>
    <s v="R/GA"/>
    <m/>
    <s v="Planned Parenthood"/>
    <m/>
    <s v="17-"/>
    <s v="united states"/>
    <m/>
    <m/>
    <s v="Provided by Advertiser"/>
    <m/>
    <d v="2019-09-03T00:00:00"/>
    <s v="2019/11/05"/>
    <s v="2019/11/05"/>
    <d v="2019-11-05T00:00:00"/>
    <n v="63"/>
    <x v="3"/>
    <n v="3069"/>
    <n v="63"/>
    <n v="0"/>
    <n v="1450791"/>
  </r>
  <r>
    <s v="https://www.snap.com/political-ads/asset/ff5bcd526fe6c3f3ab1b520e80ebb31b5a660763215f57a8e2b3ed1b78bfb029?mediaType=mp4"/>
    <s v="CAD"/>
    <n v="7499"/>
    <n v="844749"/>
    <s v="2019/11/01 04:00:00Z"/>
    <s v="2019/11/11 04:59:59Z"/>
    <s v="Cossette Media Inc"/>
    <m/>
    <s v="Government of Canada"/>
    <m/>
    <s v="18-34"/>
    <s v="canada"/>
    <m/>
    <m/>
    <s v="Provided by Advertiser"/>
    <s v="en"/>
    <d v="2019-11-01T00:00:00"/>
    <s v="2019/11/11"/>
    <s v="2019/11/11"/>
    <d v="2019-11-11T00:00:00"/>
    <n v="10"/>
    <x v="0"/>
    <n v="5549.26"/>
    <n v="10"/>
    <n v="1"/>
    <n v="844749"/>
  </r>
  <r>
    <s v="https://www.snap.com/political-ads/asset/7fc842dc47aec3da02bf6dc0a1b61c0353d6ea15f0ad32818fe6ec6be3b8dcdb?mediaType=jpg"/>
    <s v="USD"/>
    <n v="7"/>
    <n v="438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2"/>
    <n v="7"/>
    <n v="18"/>
    <n v="0"/>
    <n v="438"/>
  </r>
  <r>
    <s v="https://www.snap.com/political-ads/asset/9a2d8ce178278b01f4fc11f1d11f7917af8a8b75c4f11b902ebc4ce705455fc0?mediaType=png"/>
    <s v="EUR"/>
    <n v="3"/>
    <n v="3074"/>
    <s v="2019/08/09 13:38:06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1"/>
    <n v="3.3000000000000003"/>
    <n v="203"/>
    <n v="0"/>
    <n v="3074"/>
  </r>
  <r>
    <s v="https://www.snap.com/political-ads/asset/7dfb84616bf0d4230c81bf78f24940af82987319864af987c5e8151c94910ee4?mediaType=mp4"/>
    <s v="USD"/>
    <n v="28216"/>
    <n v="15148741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28216"/>
    <n v="191"/>
    <n v="1"/>
    <n v="15148741"/>
  </r>
  <r>
    <s v="https://www.snap.com/political-ads/asset/8166762ca885d98904345459e6646d85ceb8af5f58a74fa5a33828123a29e073?mediaType=mp4;https://www.snap.com/political-ads/asset/24e39384512cb23b374bb840fa3400c864fb58bf64cfd07d8ed19bcfc2496a28?mediaType=mp4;https://www.snap.com/political-ads/asset/ac07e1962c47cd020caeed1b308aeb35ba3ca2c510768781016611ed1ddfa511?mediaType=mp4;https://www.snap.com/political-ads/asset/4406c047b4bb4d3f08a865e8401111d32373a1c07af39f815f2e22114da37e7f?mediaType=mp4;https://www.snap.com/political-ads/asset/1440cb16adedd63cb0ab03f3e662bd1b9b76dbc85538cb1bd706f95a30233205?mediaType=mp4;https://www.snap.com/political-ads/asset/0d70cb614d3fef0e324a5fa5d506c10f09c793041c0196529ed4c2d0c97400af?mediaType=mp4;https://www.snap.com/political-ads/asset/532514f55e557f9c7a0179bd02d1935f976fc7308b669cc008926b0b0869998b?mediaType=mp4;https://www.snap.com/political-ads/asset/646808671751b91aeaa797f640446a15c3346aacf4c3dcabe7b413d3cc84c3c7?mediaType=mp4;https://www.snap.com/political-ads/asset/107154fc61cb5a339a4a9a349238b123975dedd2bc8b5b021c33921b5d9eea90?mediaType=mp4"/>
    <s v="USD"/>
    <n v="225"/>
    <n v="361594"/>
    <s v="2019/08/16 18:21:01Z"/>
    <s v="2019/09/09 03:59:01Z"/>
    <s v="Southern Environmental Law Center"/>
    <m/>
    <s v="SELC"/>
    <m/>
    <m/>
    <s v="united states"/>
    <s v="Alabama,Georgia,North Carolina,South Carolina,Tennessee,Virginia"/>
    <s v="Advocates &amp; Activists,Green Living Enthusiasts,Philanthropists,Eco-Conscious Shoppers,TV Network Viewers (MSNBC),TV Viewers (Documentary)"/>
    <s v="Provided by Advertiser"/>
    <m/>
    <d v="2019-08-16T00:00:00"/>
    <s v="2019/09/09"/>
    <s v="2019/09/09"/>
    <d v="2019-09-09T00:00:00"/>
    <n v="24"/>
    <x v="0"/>
    <n v="225"/>
    <n v="24"/>
    <n v="1"/>
    <n v="361594"/>
  </r>
  <r>
    <s v="https://www.snap.com/political-ads/asset/7a602724d888e1590b0f1ed5f127db62419ede014f14ad5b4a8ebc23428475fc?mediaType=png"/>
    <s v="USD"/>
    <n v="249"/>
    <n v="67422"/>
    <s v="2019/11/15 20:31:19Z"/>
    <s v="2019/11/20 04:59:39Z"/>
    <s v="The Venn Media"/>
    <m/>
    <s v="The Venn Media"/>
    <m/>
    <s v="18+"/>
    <s v="united states"/>
    <m/>
    <m/>
    <s v="Provided by Advertiser"/>
    <s v="en"/>
    <d v="2019-11-15T00:00:00"/>
    <s v="2019/11/20"/>
    <s v="2019/11/20"/>
    <d v="2019-11-20T00:00:00"/>
    <n v="5"/>
    <x v="1"/>
    <n v="249"/>
    <n v="5"/>
    <n v="0"/>
    <n v="67422"/>
  </r>
  <r>
    <s v="https://www.snap.com/political-ads/asset/5169a9b3f8b876b7f919a4c59216076aeb5cbae499a05a7e7551736defa4e978?mediaType=mp4"/>
    <s v="EUR"/>
    <n v="857"/>
    <n v="348956"/>
    <s v="2019/11/18 06:23:41Z"/>
    <s v="2019/12/08 22:23:58Z"/>
    <s v="Reprise Media"/>
    <m/>
    <s v="Sundhedsstyrelsen"/>
    <s v="FEMALE"/>
    <s v="16-19"/>
    <s v="denmark"/>
    <m/>
    <m/>
    <s v="Provided by Advertiser"/>
    <m/>
    <d v="2019-11-18T00:00:00"/>
    <s v="2019/12/08"/>
    <s v="2019/12/08"/>
    <d v="2019-12-08T00:00:00"/>
    <n v="20"/>
    <x v="0"/>
    <n v="942.7"/>
    <n v="20"/>
    <n v="1"/>
    <n v="348956"/>
  </r>
  <r>
    <s v="https://www.snap.com/political-ads/asset/881797136d291a35f330928cc657ef2d4b4d19ffa45c83c8195697866231e0eb?mediaType=png"/>
    <s v="USD"/>
    <n v="0"/>
    <n v="115"/>
    <s v="2019/05/08 16:00:00Z"/>
    <s v="2019/05/22 16:00:00Z"/>
    <s v="Middle Seat Consulting, LLC"/>
    <m/>
    <s v="Beto for America"/>
    <m/>
    <s v="18+"/>
    <s v="united states"/>
    <m/>
    <s v="Collegiates"/>
    <m/>
    <m/>
    <d v="2019-05-08T00:00:00"/>
    <s v="2019/05/22"/>
    <s v="2019/05/22"/>
    <d v="2019-05-22T00:00:00"/>
    <n v="14"/>
    <x v="1"/>
    <n v="0"/>
    <n v="14"/>
    <n v="0"/>
    <n v="115"/>
  </r>
  <r>
    <s v="https://www.snap.com/political-ads/asset/fcce4976045ffb2f7d357e71db75d3c3f67a8d268912eb7ed8eef2399f768e8a?mediaType=mp4"/>
    <s v="EUR"/>
    <n v="1499"/>
    <n v="1343341"/>
    <s v="2019/10/03 08:52:27Z"/>
    <s v="2019/10/08 21:59:59Z"/>
    <s v="Dentsu Aegis Network France"/>
    <m/>
    <s v="Education Nationale"/>
    <m/>
    <s v="18-21"/>
    <s v="france"/>
    <s v="Hauts - De - France,Corse,Ile - De - France,Provence - Alpes - CÃ´te - D'azur,Normandie,Grand - Est,Occitanie"/>
    <m/>
    <s v="Provided by Advertiser"/>
    <s v="fr"/>
    <d v="2019-10-03T00:00:00"/>
    <s v="2019/10/08"/>
    <s v="2019/10/08"/>
    <d v="2019-10-08T00:00:00"/>
    <n v="5"/>
    <x v="0"/>
    <n v="1648.9"/>
    <n v="5"/>
    <n v="1"/>
    <n v="1343341"/>
  </r>
  <r>
    <s v="https://www.snap.com/political-ads/asset/231fdffca83efc0b40304d25ff280d19b047921ecd60acc53f95dbd503619f3b?mediaType=mp4"/>
    <s v="CAD"/>
    <n v="125"/>
    <n v="40803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92.5"/>
    <n v="66"/>
    <n v="1"/>
    <n v="40803"/>
  </r>
  <r>
    <s v="https://www.snap.com/political-ads/asset/94e841419fd99b223859be465b3a4b8fc9dd55d4277367867d93847df6394434?mediaType=mp4"/>
    <s v="GBP"/>
    <n v="5"/>
    <n v="2518"/>
    <s v="2019/11/26 00:00:1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6.45"/>
    <n v="1"/>
    <n v="1"/>
    <n v="2518"/>
  </r>
  <r>
    <s v="https://www.snap.com/political-ads/asset/7dd99b0434c9140647c5e3dc501fe0e04854b292c489f501b518472f3cf5165b?mediaType=png"/>
    <s v="USD"/>
    <n v="226"/>
    <n v="75320"/>
    <s v="2019/09/01 22:09:16Z"/>
    <s v="2019/09/09 10:01:11Z"/>
    <s v="MiljÃ¸partiet De GrÃ¸nne"/>
    <m/>
    <s v="MiljÃ¸partiet De GrÃ¸nne"/>
    <m/>
    <s v="18-34"/>
    <s v="norway"/>
    <s v="Troms,Finnmark"/>
    <m/>
    <s v="Provided by Advertiser"/>
    <s v="nb"/>
    <d v="2019-09-01T00:00:00"/>
    <s v="2019/09/09"/>
    <s v="2019/09/09"/>
    <d v="2019-09-09T00:00:00"/>
    <n v="8"/>
    <x v="1"/>
    <n v="226"/>
    <n v="8"/>
    <n v="0"/>
    <n v="75320"/>
  </r>
  <r>
    <s v="https://www.snap.com/political-ads/asset/e0d0047c65ff93c8976b1ca942739feeb628ebede810e03194288226ed0ae137?mediaType=png"/>
    <s v="CAD"/>
    <n v="233"/>
    <n v="125871"/>
    <s v="2019/06/04 21:25:55Z"/>
    <s v="2019/08/08 06:59:59Z"/>
    <s v="The Aber Group"/>
    <m/>
    <s v="Plan International Canada"/>
    <s v="FEMALE"/>
    <s v="21-34"/>
    <s v="canada"/>
    <m/>
    <s v="Advocates &amp; Activists,Beauty Mavens,Fashion &amp; Style Gurus,Parents &amp; Family-Focused,Philanthropists,Women's Lifestyle"/>
    <m/>
    <s v="en"/>
    <d v="2019-06-04T00:00:00"/>
    <s v="2019/08/08"/>
    <s v="2019/08/08"/>
    <d v="2019-08-08T00:00:00"/>
    <n v="65"/>
    <x v="1"/>
    <n v="172.42"/>
    <n v="65"/>
    <n v="0"/>
    <n v="125871"/>
  </r>
  <r>
    <s v="https://www.snap.com/political-ads/asset/fa5e71ed3b60c5e03ba4d7901b308ed0a60c2813aac0ad9d8724d0250bdbe007?mediaType=png"/>
    <s v="USD"/>
    <n v="637"/>
    <n v="154642"/>
    <s v="2019/06/26 19:35:08Z"/>
    <s v="2019/09/14 03:59:59Z"/>
    <s v="FP1 Strategies"/>
    <m/>
    <s v="P4AHCF"/>
    <m/>
    <s v="21+"/>
    <s v="united states"/>
    <m/>
    <m/>
    <s v="Provided by Advertiser"/>
    <s v="en"/>
    <d v="2019-06-26T00:00:00"/>
    <s v="2019/09/14"/>
    <s v="2019/09/14"/>
    <d v="2019-09-14T00:00:00"/>
    <n v="80"/>
    <x v="1"/>
    <n v="637"/>
    <n v="80"/>
    <n v="0"/>
    <n v="154642"/>
  </r>
  <r>
    <s v="https://www.snap.com/political-ads/asset/4881957a04ef8c9c5bcafef7d92bc0bb4d5c9e0eb47ef9e1ffd89169a5346a8e?mediaType=mp4"/>
    <s v="USD"/>
    <n v="192"/>
    <n v="97597"/>
    <s v="2019/05/24 04:00:28Z"/>
    <s v="2019/06/25 03:59:59Z"/>
    <s v="Southern Environmental Law Center"/>
    <m/>
    <s v="SELC"/>
    <m/>
    <m/>
    <s v="united states"/>
    <s v="Virginia,Georgia,North Carolina,South Carolina"/>
    <s v="Adventure Seekers,Outdoor &amp; Nature Enthusiasts,Outdoor Sports Gear Shoppers,Nature &amp; Outdoor Destinations,Beaches,Outdoorsy Destinations"/>
    <s v="Provided by Advertiser"/>
    <m/>
    <d v="2019-05-24T00:00:00"/>
    <s v="2019/06/25"/>
    <s v="2019/06/25"/>
    <d v="2019-06-25T00:00:00"/>
    <n v="32"/>
    <x v="0"/>
    <n v="192"/>
    <n v="32"/>
    <n v="1"/>
    <n v="97597"/>
  </r>
  <r>
    <s v="https://www.snap.com/political-ads/asset/1f19a2d56ea58b55fb396888459aa9bc81b9319ee15fa7744cca656dbc00aa7d?mediaType=mov"/>
    <s v="CAD"/>
    <n v="915"/>
    <n v="442507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3"/>
    <n v="677.1"/>
    <n v="93"/>
    <n v="0"/>
    <n v="442507"/>
  </r>
  <r>
    <s v="https://www.snap.com/political-ads/asset/bdeb27d80703149ea463dbc20b56a6dc5409f4d3ed9389cda1b0d1f7884507f4?mediaType=mp4"/>
    <s v="CAD"/>
    <n v="590"/>
    <n v="321782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436.6"/>
    <n v="66"/>
    <n v="1"/>
    <n v="321782"/>
  </r>
  <r>
    <s v="https://www.snap.com/political-ads/asset/b03e09e9ae0c52b7365a25aaa83dcca79ca99684ce9792160a45741fd966c3d1?mediaType=png"/>
    <s v="USD"/>
    <n v="119"/>
    <n v="50664"/>
    <s v="2019/02/11 15:00:00Z"/>
    <s v="2019/02/15 08:59:59Z"/>
    <s v="Council on Domestic Violence and Sexual Assault"/>
    <m/>
    <s v="CDVSA"/>
    <m/>
    <s v="19-"/>
    <s v="united states"/>
    <m/>
    <m/>
    <s v="Provided by Advertiser"/>
    <m/>
    <d v="2019-02-11T00:00:00"/>
    <s v="2019/02/15"/>
    <s v="2019/02/15"/>
    <d v="2019-02-15T00:00:00"/>
    <n v="4"/>
    <x v="1"/>
    <n v="119"/>
    <n v="4"/>
    <n v="0"/>
    <n v="50664"/>
  </r>
  <r>
    <s v="https://www.snap.com/political-ads/asset/6221d37ed93f23aacfeea0315cffaad0bd5a3e83043482818a2d36c3e1594c46?mediaType=mp4"/>
    <s v="AUD"/>
    <n v="44"/>
    <n v="42165"/>
    <s v="2019/10/24 03:27:03Z"/>
    <m/>
    <s v="ItAllCounts Pty Ltd"/>
    <m/>
    <s v="ItAllCounts Pty Ltd"/>
    <m/>
    <s v="25+"/>
    <s v="australia"/>
    <m/>
    <m/>
    <s v="Provided by Advertiser"/>
    <s v="en"/>
    <d v="2019-10-24T00:00:00"/>
    <s v=""/>
    <s v="2020/02/28"/>
    <d v="2020-02-28T00:00:00"/>
    <n v="127"/>
    <x v="0"/>
    <n v="28.6"/>
    <n v="127"/>
    <n v="1"/>
    <n v="42165"/>
  </r>
  <r>
    <s v="https://www.snap.com/political-ads/asset/642c705dfc5d38179c05fcf475564c19d9990bbf66be98868013d9934e2a6b62?mediaType=mp4"/>
    <s v="USD"/>
    <n v="160"/>
    <n v="50854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60"/>
    <n v="162"/>
    <n v="1"/>
    <n v="50854"/>
  </r>
  <r>
    <s v="https://www.snap.com/political-ads/asset/9726d9675853fe2f62858e80123b26610e07235c1309f414439d31b8ed67a3fa?mediaType=mov"/>
    <s v="EUR"/>
    <n v="220"/>
    <n v="250508"/>
    <s v="2019/09/03 07:38:01Z"/>
    <s v="2019/09/09 07:36:49Z"/>
    <s v="KIRCHBAUMER.COM GmbH"/>
    <m/>
    <s v="Freiheitliche Partei Ã–sterreichs"/>
    <m/>
    <s v="16+"/>
    <s v="austria"/>
    <m/>
    <m/>
    <s v="Provided by Advertiser"/>
    <s v="de"/>
    <d v="2019-09-03T00:00:00"/>
    <s v="2019/09/09"/>
    <s v="2019/09/09"/>
    <d v="2019-09-09T00:00:00"/>
    <n v="6"/>
    <x v="3"/>
    <n v="242.00000000000003"/>
    <n v="6"/>
    <n v="0"/>
    <n v="250508"/>
  </r>
  <r>
    <s v="https://www.snap.com/political-ads/asset/d9b17a17e2e99abdcebb25cc63b49fbdf3176ce910989518789640e75320b45a?mediaType=mp4"/>
    <s v="USD"/>
    <n v="191"/>
    <n v="66308"/>
    <s v="2019/08/04 17:11:05Z"/>
    <s v="2019/08/31 17:11:07Z"/>
    <s v="Avanza Advertising, LLC"/>
    <m/>
    <s v="Paid for by FLHSMV"/>
    <m/>
    <s v="18-34"/>
    <s v="united states"/>
    <s v="Florida"/>
    <s v="Automotive Enthusiasts,Do-It-Yourselfers,Comedy Fans,Family Genre Fans,Romance &amp; Rom-Com Fans,Superhero Film Fans,Burger Lovers,Candy &amp; Sweets Lovers,Cooking Enthusiasts,Fast Food Junkies,Pizza Lovers,Soft Drink Consumers,Casual &amp; Mobile Gamers,Home Decoristas,Parents &amp; Family-Focused,Pet &amp; Animal Lovers,Automotive Shoppers,Big Box Shoppers,Department Store Shoppers,Online Shoppers,Shopping Mall Shoppers,Toy Shoppers,American Football Fans,Baseball Fans,Basketball Fans,Techies &amp; Gadget Fans,Family Travelers,Theme Park Visitors,Wellness &amp; Healthy Lifestyle,Women's Lifestyle"/>
    <s v="Provided by Advertiser"/>
    <m/>
    <d v="2019-08-04T00:00:00"/>
    <s v="2019/08/31"/>
    <s v="2019/08/31"/>
    <d v="2019-08-31T00:00:00"/>
    <n v="27"/>
    <x v="0"/>
    <n v="191"/>
    <n v="27"/>
    <n v="1"/>
    <n v="66308"/>
  </r>
  <r>
    <s v="https://www.snap.com/political-ads/asset/1783cbe17e39a1b1cccdfa5901be63f0dc3ddb51908495f40264eb52079da8da?mediaType=mp4"/>
    <s v="EUR"/>
    <n v="2589"/>
    <n v="1120214"/>
    <s v="2019/08/10 06:00:10Z"/>
    <s v="2019/09/09 16:00:00Z"/>
    <s v="T/A Opt "/>
    <m/>
    <s v="Kommunesektorens organisasjon"/>
    <m/>
    <s v="20-34"/>
    <s v="norway"/>
    <m/>
    <m/>
    <s v="Provided by Advertiser"/>
    <m/>
    <d v="2019-08-10T00:00:00"/>
    <s v="2019/09/09"/>
    <s v="2019/09/09"/>
    <d v="2019-09-09T00:00:00"/>
    <n v="30"/>
    <x v="0"/>
    <n v="2847.9"/>
    <n v="30"/>
    <n v="1"/>
    <n v="1120214"/>
  </r>
  <r>
    <s v="https://www.snap.com/political-ads/asset/208a2484f4abf39c9f1d6403760b43c9394c6ac2beebefc43ad6698a0346c253?mediaType=png"/>
    <s v="USD"/>
    <n v="84"/>
    <n v="12265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84"/>
    <n v="22"/>
    <n v="0"/>
    <n v="12265"/>
  </r>
  <r>
    <s v="https://www.snap.com/political-ads/asset/568ec39471595b2eb938c5d1bc2dceadfc0971b5ae1ca119ec5c8314d3932e27?mediaType=mp4"/>
    <s v="USD"/>
    <n v="556"/>
    <n v="139499"/>
    <s v="2019/04/22 18:19:18Z"/>
    <s v="2019/05/01 03:59:00Z"/>
    <s v="Authentic Campaigns Inc"/>
    <m/>
    <s v="Kamala Harris For The People"/>
    <m/>
    <s v="30+"/>
    <s v="united states"/>
    <m/>
    <m/>
    <m/>
    <m/>
    <d v="2019-04-22T00:00:00"/>
    <s v="2019/05/01"/>
    <s v="2019/05/01"/>
    <d v="2019-05-01T00:00:00"/>
    <n v="9"/>
    <x v="0"/>
    <n v="556"/>
    <n v="9"/>
    <n v="1"/>
    <n v="139499"/>
  </r>
  <r>
    <s v="https://www.snap.com/political-ads/asset/f3ff019cb0e488f7256fc20f1375e437e8b910540a9997a5049911045b654604?mediaType=mp4"/>
    <s v="USD"/>
    <n v="660"/>
    <n v="325827"/>
    <s v="2019/06/21 21:23:01Z"/>
    <s v="2019/06/30 21:04:15Z"/>
    <s v="NWP Consulting"/>
    <m/>
    <s v="Alliance for Gun Responsibility"/>
    <m/>
    <s v="21-"/>
    <s v="united states"/>
    <s v="Washington"/>
    <s v="High Schoolers,Political News Watchers,ZZ_Deprecated_1"/>
    <s v="Provided by Advertiser"/>
    <m/>
    <d v="2019-06-21T00:00:00"/>
    <s v="2019/06/30"/>
    <s v="2019/06/30"/>
    <d v="2019-06-30T00:00:00"/>
    <n v="9"/>
    <x v="0"/>
    <n v="660"/>
    <n v="9"/>
    <n v="1"/>
    <n v="325827"/>
  </r>
  <r>
    <s v="https://www.snap.com/political-ads/asset/6284443c801ed4fe9f64837ebb635eef90e18242aaaca243e1ccd3757e594bed?mediaType=mp4"/>
    <s v="USD"/>
    <n v="0"/>
    <n v="146"/>
    <s v="2019/03/03 18:53:01Z"/>
    <m/>
    <s v="Greetings"/>
    <m/>
    <s v="Abdullah Ahmad Alkandari"/>
    <m/>
    <s v="21+"/>
    <s v="kuwait"/>
    <m/>
    <m/>
    <s v="Provided by Advertiser"/>
    <s v="ar"/>
    <d v="2019-03-03T00:00:00"/>
    <s v=""/>
    <s v="2020/02/28"/>
    <d v="2020-02-28T00:00:00"/>
    <n v="362"/>
    <x v="0"/>
    <n v="0"/>
    <n v="362"/>
    <n v="1"/>
    <n v="146"/>
  </r>
  <r>
    <s v="https://www.snap.com/political-ads/asset/5d3cf15cdd63ab5eafb311105d2e116bb535cc19d589674b3ebfda0d81ad3c18?mediaType=mp4"/>
    <s v="USD"/>
    <n v="221"/>
    <n v="68437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221"/>
    <n v="162"/>
    <n v="1"/>
    <n v="68437"/>
  </r>
  <r>
    <s v="https://www.snap.com/political-ads/asset/1d205f8c076ec9ec5f768e712bbb88ce3299aa6ecf713546104bcb3f856953cf?mediaType=mp4"/>
    <s v="EUR"/>
    <n v="1"/>
    <n v="96"/>
    <s v="2019/08/16 20:58:55Z"/>
    <s v="2019/09/10 00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.1000000000000001"/>
    <n v="25"/>
    <n v="1"/>
    <n v="96"/>
  </r>
  <r>
    <s v="https://www.snap.com/political-ads/asset/a1fab8169e46253bb3437c3751feb490df3bf272c2b4ab2a1854a5bb8398136b?mediaType=png"/>
    <s v="EUR"/>
    <n v="5"/>
    <n v="1177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5.5"/>
    <n v="6"/>
    <n v="0"/>
    <n v="1177"/>
  </r>
  <r>
    <s v="https://www.snap.com/political-ads/asset/020b39608c9613ce2516987e089ca1b90754c378669bc7d1136c50dd4f41b37a?mediaType=mp4"/>
    <s v="CAD"/>
    <n v="680"/>
    <n v="262484"/>
    <s v="2019/08/01 21:50:21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0"/>
    <n v="503.2"/>
    <n v="7"/>
    <n v="1"/>
    <n v="262484"/>
  </r>
  <r>
    <s v="https://www.snap.com/political-ads/asset/e1ecb42f82521e775b5250787aa96dee79bd08a4199cbac55841f3e8e9862d23?mediaType=mp4"/>
    <s v="GBP"/>
    <n v="21"/>
    <n v="13054"/>
    <s v="2019/11/25 00:30:42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7.09"/>
    <n v="1"/>
    <n v="1"/>
    <n v="13054"/>
  </r>
  <r>
    <s v="https://www.snap.com/political-ads/asset/cb976d9a00377f51e8f9f8a3dd69d5db23b5198ea3ad7b9999708b984d131bc8?mediaType=jpg"/>
    <s v="USD"/>
    <n v="155"/>
    <n v="28144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n"/>
    <d v="2019-05-06T00:00:00"/>
    <s v="2019/05/15"/>
    <s v="2019/05/15"/>
    <d v="2019-05-15T00:00:00"/>
    <n v="9"/>
    <x v="2"/>
    <n v="155"/>
    <n v="9"/>
    <n v="0"/>
    <n v="28144"/>
  </r>
  <r>
    <s v="https://www.snap.com/political-ads/asset/77eb331f142f7a7cbfc5d2209bd33ccc95a73334f9d8ff6ce6beff7f1d733b93?mediaType=jpg"/>
    <s v="EUR"/>
    <n v="14882"/>
    <n v="18228091"/>
    <s v="2019/05/18 10:43:30Z"/>
    <s v="2019/05/24 21:59:32Z"/>
    <s v="Dentsu Aegis Network France"/>
    <m/>
    <s v="SIG"/>
    <m/>
    <s v="18-34"/>
    <s v="france"/>
    <m/>
    <m/>
    <s v="Provided by Advertiser"/>
    <m/>
    <d v="2019-05-18T00:00:00"/>
    <s v="2019/05/24"/>
    <s v="2019/05/24"/>
    <d v="2019-05-24T00:00:00"/>
    <n v="6"/>
    <x v="2"/>
    <n v="16370.2"/>
    <n v="6"/>
    <n v="0"/>
    <n v="18228091"/>
  </r>
  <r>
    <s v="https://www.snap.com/political-ads/asset/00dd66f3e1cdce024b07f4370496a7794963a5dc2a2957cb21fbd70f9fe3fa83?mediaType=png"/>
    <s v="EUR"/>
    <n v="65"/>
    <n v="36830"/>
    <s v="2019/10/02 15:11:48Z"/>
    <s v="2019/10/04 20:55:48Z"/>
    <s v="Avaaz Foundation"/>
    <m/>
    <s v="Avaaz Foundation"/>
    <s v="FEMALE"/>
    <m/>
    <s v="poland"/>
    <m/>
    <m/>
    <s v="Provided by Advertiser"/>
    <m/>
    <d v="2019-10-02T00:00:00"/>
    <s v="2019/10/04"/>
    <s v="2019/10/04"/>
    <d v="2019-10-04T00:00:00"/>
    <n v="2"/>
    <x v="1"/>
    <n v="71.5"/>
    <n v="2"/>
    <n v="0"/>
    <n v="36830"/>
  </r>
  <r>
    <s v="https://www.snap.com/political-ads/asset/954bb2ee9f14481f264115fa9602322ba79ed8087769aa689e1dc654c78896a0?mediaType=mp4"/>
    <s v="CAD"/>
    <n v="1923"/>
    <n v="2012788"/>
    <s v="2019/06/03 07:00:00Z"/>
    <s v="2019/09/04 06:59:59Z"/>
    <s v="The Aber Group"/>
    <m/>
    <s v="Plan International Canada"/>
    <m/>
    <s v="18+"/>
    <s v="canada"/>
    <m/>
    <m/>
    <m/>
    <s v="en"/>
    <d v="2019-06-03T00:00:00"/>
    <s v="2019/09/04"/>
    <s v="2019/09/04"/>
    <d v="2019-09-04T00:00:00"/>
    <n v="93"/>
    <x v="0"/>
    <n v="1423.02"/>
    <n v="93"/>
    <n v="1"/>
    <n v="2012788"/>
  </r>
  <r>
    <s v="https://www.snap.com/political-ads/asset/a98bee06cb74353307c2d3ab6fb0301e88c1fde27770e1625070fb1405226d22?mediaType=mp4"/>
    <s v="EUR"/>
    <n v="100"/>
    <n v="88010"/>
    <s v="2019/05/24 23:00:00Z"/>
    <s v="2019/05/26 11:00:00Z"/>
    <s v="vzw OSP"/>
    <m/>
    <s v="sp.a"/>
    <m/>
    <s v="18-25"/>
    <s v="belgium"/>
    <m/>
    <m/>
    <s v="Provided by Advertiser"/>
    <m/>
    <d v="2019-05-24T00:00:00"/>
    <s v="2019/05/26"/>
    <s v="2019/05/26"/>
    <d v="2019-05-26T00:00:00"/>
    <n v="2"/>
    <x v="0"/>
    <n v="110.00000000000001"/>
    <n v="2"/>
    <n v="1"/>
    <n v="88010"/>
  </r>
  <r>
    <s v="https://www.snap.com/political-ads/asset/15e19b89839a8899d8697a9d46e6d3432ee1a0d568f79740a162db1edb94ce2a?mediaType=png"/>
    <s v="EUR"/>
    <n v="4"/>
    <n v="960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4.4000000000000004"/>
    <n v="6"/>
    <n v="0"/>
    <n v="960"/>
  </r>
  <r>
    <s v="https://www.snap.com/political-ads/asset/55e832a49b6113f4be9848fdf169a26e889aa9d83a700b77159955920315d0f0?mediaType=mp4"/>
    <s v="USD"/>
    <n v="699"/>
    <n v="214727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699"/>
    <n v="27"/>
    <n v="1"/>
    <n v="214727"/>
  </r>
  <r>
    <s v="https://www.snap.com/political-ads/asset/f9a2c729a41a6dad6f99fec90f33458082c913adc5c1887191ccc4ce4f41d04c?mediaType=mp4"/>
    <s v="GBP"/>
    <n v="4200"/>
    <n v="3097185"/>
    <s v="2019/12/12 00:01:00Z"/>
    <s v="2019/12/12 21:45:00Z"/>
    <s v="Vote For Your Future"/>
    <s v="General Election"/>
    <s v="Vote For Your Future"/>
    <m/>
    <s v="18-24"/>
    <s v="united kingdom"/>
    <m/>
    <s v="Advocates &amp; Activists,Collegiates,Hipsters &amp; Trendsetters,Investors &amp; Entrepreneurs,News Watchers,Philanthropists"/>
    <s v="Provided by Advertiser"/>
    <m/>
    <d v="2019-12-12T00:00:00"/>
    <s v="2019/12/12"/>
    <s v="2019/12/12"/>
    <d v="2019-12-12T00:00:00"/>
    <n v="0"/>
    <x v="0"/>
    <n v="5418"/>
    <n v="1"/>
    <n v="1"/>
    <n v="3097185"/>
  </r>
  <r>
    <s v="https://www.snap.com/political-ads/asset/18d5072ff9d3866785700d98b7827224175e414da019462b0147972d4d2ac8e7?mediaType=mp4"/>
    <s v="GBP"/>
    <n v="450"/>
    <n v="351080"/>
    <s v="2019/11/17 07:00:00Z"/>
    <s v="2019/11/18 08:00:00Z"/>
    <s v="Vote For Your Future"/>
    <s v="General Election"/>
    <s v="Vote For Your Future"/>
    <s v="FEMALE"/>
    <s v="25-34"/>
    <s v="united kingdom"/>
    <m/>
    <s v="Advocates &amp; Activists,Collegiates,Hipsters &amp; Trendsetters,Political News Watchers,Philanthropists,Women's Lifestyle"/>
    <s v="Provided by Advertiser"/>
    <m/>
    <d v="2019-11-17T00:00:00"/>
    <s v="2019/11/18"/>
    <s v="2019/11/18"/>
    <d v="2019-11-18T00:00:00"/>
    <n v="1"/>
    <x v="0"/>
    <n v="580.5"/>
    <n v="1"/>
    <n v="1"/>
    <n v="351080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148"/>
    <n v="76737"/>
    <s v="2019/04/23 07:00:00Z"/>
    <s v="2019/06/05 06:59:59Z"/>
    <s v="The Aber Group"/>
    <m/>
    <s v="Plan International Canada"/>
    <m/>
    <s v="18+"/>
    <s v="canada"/>
    <m/>
    <m/>
    <m/>
    <s v="en"/>
    <d v="2019-04-23T00:00:00"/>
    <s v="2019/06/05"/>
    <s v="2019/06/05"/>
    <d v="2019-06-05T00:00:00"/>
    <n v="43"/>
    <x v="0"/>
    <n v="109.52"/>
    <n v="43"/>
    <n v="1"/>
    <n v="76737"/>
  </r>
  <r>
    <s v="https://www.snap.com/political-ads/asset/8ae3691cab2c83fe63bd55cad0ee6374efdb757e498feb5a5df03efe4ab3fdc9?mediaType=jpg"/>
    <s v="USD"/>
    <n v="130"/>
    <n v="75539"/>
    <s v="2019/08/26 17:17:18Z"/>
    <s v="2019/09/01 10:17:23Z"/>
    <s v="TÃ¸nsberg Blad"/>
    <m/>
    <s v="TÃ¸nsberg/Re HÃ¸yre"/>
    <m/>
    <s v="18+"/>
    <s v="norway"/>
    <s v="Vestfold"/>
    <m/>
    <s v="Provided by Advertiser"/>
    <s v="nb"/>
    <d v="2019-08-26T00:00:00"/>
    <s v="2019/09/01"/>
    <s v="2019/09/01"/>
    <d v="2019-09-01T00:00:00"/>
    <n v="6"/>
    <x v="2"/>
    <n v="130"/>
    <n v="6"/>
    <n v="0"/>
    <n v="75539"/>
  </r>
  <r>
    <s v="https://www.snap.com/political-ads/asset/73e6677fbf603d759d1968574bb09f3297a3222249a65533f4fb999a0b1ac038?mediaType=jpg"/>
    <s v="USD"/>
    <n v="854"/>
    <n v="117471"/>
    <s v="2019/06/04 20:49:59Z"/>
    <m/>
    <s v="ArcaMax Publishing, Inc"/>
    <m/>
    <s v="ArcaMax Publishing Inc"/>
    <m/>
    <s v="35++"/>
    <s v="united states"/>
    <m/>
    <m/>
    <s v="Provided by Advertiser"/>
    <s v="en"/>
    <d v="2019-06-04T00:00:00"/>
    <s v=""/>
    <s v="2020/02/28"/>
    <d v="2020-02-28T00:00:00"/>
    <n v="269"/>
    <x v="2"/>
    <n v="854"/>
    <n v="269"/>
    <n v="0"/>
    <n v="117471"/>
  </r>
  <r>
    <s v="https://www.snap.com/political-ads/asset/954bb2ee9f14481f264115fa9602322ba79ed8087769aa689e1dc654c78896a0?mediaType=mp4"/>
    <s v="CAD"/>
    <n v="605"/>
    <n v="242519"/>
    <s v="2019/08/01 21:50:20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0"/>
    <n v="447.7"/>
    <n v="7"/>
    <n v="1"/>
    <n v="242519"/>
  </r>
  <r>
    <s v="https://www.snap.com/political-ads/asset/a351f87ddfd600545ad7f585bb26a58770439257c38d180d68857148b7c6f76b?mediaType=mp4"/>
    <s v="CAD"/>
    <n v="773"/>
    <n v="492387"/>
    <s v="2019/12/15 22:02:00Z"/>
    <s v="2020/02/14 22:02:06Z"/>
    <s v="Point Blank Creative"/>
    <m/>
    <s v="Action Canada SHR"/>
    <s v="MALE"/>
    <s v="20-23"/>
    <s v="canada"/>
    <m/>
    <m/>
    <s v="Provided by Advertiser"/>
    <s v="en"/>
    <d v="2019-12-15T00:00:00"/>
    <s v="2020/02/14"/>
    <s v="2020/02/14"/>
    <d v="2020-02-14T00:00:00"/>
    <n v="61"/>
    <x v="0"/>
    <n v="572.02"/>
    <n v="61"/>
    <n v="1"/>
    <n v="492387"/>
  </r>
  <r>
    <s v="https://www.snap.com/political-ads/asset/5762a864c3591106412f9f82ced0ec653c111c8e02a2b5b05e6bc1a091af6228?mediaType=mp4"/>
    <s v="USD"/>
    <n v="210"/>
    <n v="74823"/>
    <s v="2019/11/05 18:21:19Z"/>
    <s v="2019/11/30 18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210"/>
    <n v="25"/>
    <n v="1"/>
    <n v="74823"/>
  </r>
  <r>
    <s v="https://www.snap.com/political-ads/asset/e1ecb42f82521e775b5250787aa96dee79bd08a4199cbac55841f3e8e9862d23?mediaType=mp4"/>
    <s v="GBP"/>
    <n v="14"/>
    <n v="7508"/>
    <s v="2019/11/25 00:14:4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7508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6b576b6cdaee7852a876a5f3f7168f958d49ab5fa3608535b35fd795f7c2c156?mediaType=mp4"/>
    <s v="USD"/>
    <n v="130"/>
    <n v="99155"/>
    <s v="2019/03/13 13:02:40Z"/>
    <s v="2019/03/17 09:02:40Z"/>
    <s v="the best"/>
    <m/>
    <s v="Ø§Ø­Ù…Ø¯ Ù…Ø­Ù…Ø¯ Ù…Ø±Ø´Ø­ Ø§Ù„Ø¯Ø§Ø¦Ø±Ø© Ø§Ù„Ø«Ø§Ù†ÙŠØ©"/>
    <m/>
    <s v="21+"/>
    <s v="kuwait"/>
    <s v="Al Kuwayt"/>
    <m/>
    <s v="Provided by Advertiser"/>
    <m/>
    <d v="2019-03-13T00:00:00"/>
    <s v="2019/03/17"/>
    <s v="2019/03/17"/>
    <d v="2019-03-17T00:00:00"/>
    <n v="4"/>
    <x v="0"/>
    <n v="130"/>
    <n v="4"/>
    <n v="1"/>
    <n v="99155"/>
  </r>
  <r>
    <s v="https://www.snap.com/political-ads/asset/faf3f807b6ccc5b3594e3bdec0888465f1d5e24816a8f69847ffe9187dbad096?mediaType=png"/>
    <s v="USD"/>
    <n v="220"/>
    <n v="27511"/>
    <s v="2019/05/08 16:00:00Z"/>
    <s v="2019/05/22 16:00:00Z"/>
    <s v="Middle Seat Consulting, LLC"/>
    <m/>
    <s v="Beto for America"/>
    <s v="FEMALE"/>
    <s v="18+"/>
    <s v="united states"/>
    <m/>
    <m/>
    <m/>
    <m/>
    <d v="2019-05-08T00:00:00"/>
    <s v="2019/05/22"/>
    <s v="2019/05/22"/>
    <d v="2019-05-22T00:00:00"/>
    <n v="14"/>
    <x v="1"/>
    <n v="220"/>
    <n v="14"/>
    <n v="0"/>
    <n v="27511"/>
  </r>
  <r>
    <s v="https://www.snap.com/political-ads/asset/1296afd323a6fbd339482d520b39170124be08b6320c0bd46094bff9182d4b1c?mediaType=png"/>
    <s v="EUR"/>
    <n v="39"/>
    <n v="10879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42.900000000000006"/>
    <n v="6"/>
    <n v="0"/>
    <n v="10879"/>
  </r>
  <r>
    <s v="https://www.snap.com/political-ads/asset/6e8291c382a37fa5aef48cdb3dfd746defc443f8ecc41aca62b75d6c058f9ec0?mediaType=mp4;https://www.snap.com/political-ads/asset/b03dcdadc0ae64ab64d1e9fab0a35a1c233c6f4c62e578539fa4587d39c9b23a?mediaType=mp4;https://www.snap.com/political-ads/asset/d3dde26dd3473cb574083deb8aea48ef468802e4cdeeabc4ef72caf93d7c6034?mediaType=mp4"/>
    <s v="CAD"/>
    <n v="448"/>
    <n v="585749"/>
    <s v="2019/06/13 22:44:46Z"/>
    <s v="2019/08/08 06:59:59Z"/>
    <s v="The Aber Group"/>
    <m/>
    <s v="Plan International Canada"/>
    <s v="MALE"/>
    <s v="21+"/>
    <s v="canada"/>
    <m/>
    <s v="Arts &amp; Culture Mavens,Green Living Enthusiasts,Music Fans,News Watchers,Outdoor &amp; Nature Enthusiasts,Parents &amp; Family-Focused,Philanthropists,Sports Fans"/>
    <m/>
    <s v="en"/>
    <d v="2019-06-13T00:00:00"/>
    <s v="2019/08/08"/>
    <s v="2019/08/08"/>
    <d v="2019-08-08T00:00:00"/>
    <n v="56"/>
    <x v="0"/>
    <n v="331.52"/>
    <n v="56"/>
    <n v="1"/>
    <n v="585749"/>
  </r>
  <r>
    <s v="https://www.snap.com/political-ads/asset/f8411485ba691b0582bc1de78f24562541c9e0b6eb95457681b66b81e1838347?mediaType=mp4"/>
    <s v="USD"/>
    <n v="2317"/>
    <n v="594772"/>
    <s v="2019/12/12 19:47:04Z"/>
    <s v="2019/12/17 22:00:59Z"/>
    <s v="Assembly"/>
    <m/>
    <s v="truth"/>
    <m/>
    <s v="18-24"/>
    <s v="united states"/>
    <m/>
    <s v="Gamers"/>
    <m/>
    <s v="en"/>
    <d v="2019-12-12T00:00:00"/>
    <s v="2019/12/17"/>
    <s v="2019/12/17"/>
    <d v="2019-12-17T00:00:00"/>
    <n v="5"/>
    <x v="0"/>
    <n v="2317"/>
    <n v="5"/>
    <n v="1"/>
    <n v="594772"/>
  </r>
  <r>
    <s v="https://www.snap.com/political-ads/asset/2853f37e3fcc797e108bd3d15a165a536fef141e2b1b8395a973b21f90bb2aab?mediaType=png"/>
    <s v="USD"/>
    <n v="27"/>
    <n v="2726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7"/>
    <n v="19"/>
    <n v="0"/>
    <n v="2726"/>
  </r>
  <r>
    <s v="https://www.snap.com/political-ads/asset/4e330954137e6516bb2a05d34e22203105b2e39587505e59edfed59cd864c451?mediaType=png"/>
    <s v="USD"/>
    <n v="40"/>
    <n v="10891"/>
    <s v="2019/08/23 22:42:13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40"/>
    <n v="8"/>
    <n v="0"/>
    <n v="10891"/>
  </r>
  <r>
    <s v="https://www.snap.com/political-ads/asset/625e27571d4b019dec6933677b1c129c42b3b75198e05d2f5ddbbac56cab8c3a?mediaType=mp4"/>
    <s v="EUR"/>
    <n v="498"/>
    <n v="677136"/>
    <s v="2019/03/22 14:04:52Z"/>
    <s v="2019/04/29 14:04:52Z"/>
    <s v="Go eMarketing"/>
    <m/>
    <s v="JouwGGD"/>
    <m/>
    <s v="14-18"/>
    <s v="netherlands"/>
    <m/>
    <m/>
    <s v="Provided by Advertiser"/>
    <m/>
    <d v="2019-03-22T00:00:00"/>
    <s v="2019/04/29"/>
    <s v="2019/04/29"/>
    <d v="2019-04-29T00:00:00"/>
    <n v="38"/>
    <x v="0"/>
    <n v="547.80000000000007"/>
    <n v="38"/>
    <n v="1"/>
    <n v="677136"/>
  </r>
  <r>
    <s v="https://www.snap.com/political-ads/asset/407591172223622af1be9723b2005dc9004d4dbf54f1dd65a47e045f228bcfa0?mediaType=mp4"/>
    <s v="CAD"/>
    <n v="521"/>
    <n v="513540"/>
    <s v="2019/06/03 07:00:00Z"/>
    <s v="2019/09/04 06:59:59Z"/>
    <s v="The Aber Group"/>
    <m/>
    <s v="Plan International Canada"/>
    <m/>
    <s v="18+"/>
    <s v="canada"/>
    <m/>
    <m/>
    <m/>
    <s v="en"/>
    <d v="2019-06-03T00:00:00"/>
    <s v="2019/09/04"/>
    <s v="2019/09/04"/>
    <d v="2019-09-04T00:00:00"/>
    <n v="93"/>
    <x v="0"/>
    <n v="385.54"/>
    <n v="93"/>
    <n v="1"/>
    <n v="513540"/>
  </r>
  <r>
    <s v="https://www.snap.com/political-ads/asset/90dfe3af1ca5b92b25445726dd375dcdd50313198bd36f7a0aac4f7074f149b4?mediaType=mp4"/>
    <s v="GBP"/>
    <n v="15"/>
    <n v="8245"/>
    <s v="2019/11/25 00:35:57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8245"/>
  </r>
  <r>
    <s v="https://www.snap.com/political-ads/asset/1b4e5cc2551345b409ad24b47bc001c28d33ce4c018bdd4d9e34575b6b21a655?mediaType=png"/>
    <s v="USD"/>
    <n v="103"/>
    <n v="56738"/>
    <s v="2019/10/09 18:14:02Z"/>
    <s v="2019/10/14 17:50:52Z"/>
    <s v="Blueprint Interactive"/>
    <m/>
    <s v="National Education Association"/>
    <m/>
    <m/>
    <s v="united states"/>
    <s v="Alaska,Alabama,Arizona,South Dakota,North Dakota,New Mexico,North Carolina,Minnesota,Wisconsin,Florida,Oklahoma,Washington"/>
    <m/>
    <s v="Provided by Advertiser"/>
    <m/>
    <d v="2019-10-09T00:00:00"/>
    <s v="2019/10/14"/>
    <s v="2019/10/14"/>
    <d v="2019-10-14T00:00:00"/>
    <n v="5"/>
    <x v="1"/>
    <n v="103"/>
    <n v="5"/>
    <n v="0"/>
    <n v="56738"/>
  </r>
  <r>
    <s v="https://www.snap.com/political-ads/asset/4868fc6d2d715af0aaabeb27858f0e56578345576fc65db12f185b73f5f0eebd?mediaType=mp4"/>
    <s v="USD"/>
    <n v="139"/>
    <n v="75601"/>
    <s v="2019/08/26 04:20:29Z"/>
    <s v="2019/09/02 03:55:47Z"/>
    <s v="Bella Women's Center"/>
    <m/>
    <s v="Bella Women's Center"/>
    <m/>
    <m/>
    <s v="united states"/>
    <m/>
    <m/>
    <s v="Provided by Advertiser"/>
    <m/>
    <d v="2019-08-26T00:00:00"/>
    <s v="2019/09/02"/>
    <s v="2019/09/02"/>
    <d v="2019-09-02T00:00:00"/>
    <n v="7"/>
    <x v="0"/>
    <n v="139"/>
    <n v="7"/>
    <n v="1"/>
    <n v="75601"/>
  </r>
  <r>
    <s v="https://www.snap.com/political-ads/asset/601be894e1cf8aa3a26ad09116764c15a255bd0fa4486607728f508a435ba31c?mediaType=mp4"/>
    <s v="USD"/>
    <n v="60"/>
    <n v="14598"/>
    <s v="2019/12/02 15:43:57Z"/>
    <s v="2019/12/16 15:19:19Z"/>
    <s v="Authentic Campaigns Inc"/>
    <m/>
    <s v="Voto Latino"/>
    <m/>
    <m/>
    <s v="united states"/>
    <s v="Texas"/>
    <m/>
    <m/>
    <s v="en,es"/>
    <d v="2019-12-02T00:00:00"/>
    <s v="2019/12/16"/>
    <s v="2019/12/16"/>
    <d v="2019-12-16T00:00:00"/>
    <n v="14"/>
    <x v="0"/>
    <n v="60"/>
    <n v="14"/>
    <n v="1"/>
    <n v="14598"/>
  </r>
  <r>
    <s v="https://www.snap.com/political-ads/asset/8d492f51654dc9001e103d2ca9a6fdff6511fca6c2d559ccecd485026a7b6936?mediaType=png"/>
    <s v="EUR"/>
    <n v="5773"/>
    <n v="18045836"/>
    <s v="2019/07/14 07:00:16Z"/>
    <s v="2019/07/15 06:59:16Z"/>
    <s v="Dentsu Aegis Network France"/>
    <m/>
    <s v="Carat France"/>
    <m/>
    <m/>
    <s v="france"/>
    <m/>
    <m/>
    <s v="Provided by Advertiser"/>
    <m/>
    <d v="2019-07-14T00:00:00"/>
    <s v="2019/07/15"/>
    <s v="2019/07/15"/>
    <d v="2019-07-15T00:00:00"/>
    <n v="1"/>
    <x v="1"/>
    <n v="6350.3"/>
    <n v="1"/>
    <n v="0"/>
    <n v="18045836"/>
  </r>
  <r>
    <s v="https://www.snap.com/political-ads/asset/9a340027391388f15c56f7d210269499839ead8cdaeb8ec7d9d583eeca793e7b?mediaType=mov"/>
    <s v="CAD"/>
    <n v="5906"/>
    <n v="2312990"/>
    <s v="2019/10/29 20:30:01Z"/>
    <s v="2019/11/25 03:00:00Z"/>
    <s v="Cossette Media Inc"/>
    <m/>
    <s v="MEES"/>
    <m/>
    <s v="18-"/>
    <s v="canada"/>
    <s v="Quebec"/>
    <m/>
    <s v="Provided by Advertiser"/>
    <s v="fr"/>
    <d v="2019-10-29T00:00:00"/>
    <s v="2019/11/25"/>
    <s v="2019/11/25"/>
    <d v="2019-11-25T00:00:00"/>
    <n v="27"/>
    <x v="3"/>
    <n v="4370.4399999999996"/>
    <n v="27"/>
    <n v="0"/>
    <n v="2312990"/>
  </r>
  <r>
    <s v="https://www.snap.com/political-ads/asset/e1ecb42f82521e775b5250787aa96dee79bd08a4199cbac55841f3e8e9862d23?mediaType=mp4"/>
    <s v="GBP"/>
    <n v="11"/>
    <n v="6234"/>
    <s v="2019/11/25 00:39:2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4.190000000000001"/>
    <n v="1"/>
    <n v="1"/>
    <n v="6234"/>
  </r>
  <r>
    <s v="https://www.snap.com/political-ads/asset/26e610c21f2da37834adf6b19f251c4d016203557f08ae8aae967ed530f3d40c?mediaType=jpg"/>
    <s v="CAD"/>
    <n v="350"/>
    <n v="95803"/>
    <s v="2019/11/21 18:00:00Z"/>
    <s v="2019/12/09 04:59:00Z"/>
    <s v="Canadian Wildlife Federation"/>
    <m/>
    <s v="Canadian Wildlife Federation"/>
    <m/>
    <s v="18-35"/>
    <s v="canada"/>
    <s v="Alberta,British Columbia,Manitoba,New Brunswick,Newfoundland and Labrador,Nova Scotia,Ontario,Quebec,Saskatchewan,Prince Edward Island"/>
    <s v="Adventure Seekers,Advocates &amp; Activists,Green Living Enthusiasts,High Schoolers,Hipsters &amp; Trendsetters,Outdoor &amp; Nature Enthusiasts,Parents &amp; Family-Focused,Pet &amp; Animal Lovers"/>
    <s v="Provided by Advertiser"/>
    <s v="en"/>
    <d v="2019-11-21T00:00:00"/>
    <s v="2019/12/09"/>
    <s v="2019/12/09"/>
    <d v="2019-12-09T00:00:00"/>
    <n v="18"/>
    <x v="2"/>
    <n v="259"/>
    <n v="18"/>
    <n v="0"/>
    <n v="95803"/>
  </r>
  <r>
    <s v="https://www.snap.com/political-ads/asset/7e8e9260ebf2801d07d2b2372d43ee5a023730c54d0215378afb211f4bb2c743?mediaType=png"/>
    <s v="USD"/>
    <n v="60"/>
    <n v="20856"/>
    <s v="2019/11/01 17:04:59Z"/>
    <s v="2019/11/03 17:56:49Z"/>
    <s v="Arthur Walsh"/>
    <s v="NSJP 2019"/>
    <s v="NSJP 2019"/>
    <m/>
    <s v="18-23"/>
    <s v="united states"/>
    <m/>
    <m/>
    <s v="Provided by Advertiser"/>
    <m/>
    <d v="2019-11-01T00:00:00"/>
    <s v="2019/11/03"/>
    <s v="2019/11/03"/>
    <d v="2019-11-03T00:00:00"/>
    <n v="2"/>
    <x v="1"/>
    <n v="60"/>
    <n v="2"/>
    <n v="0"/>
    <n v="20856"/>
  </r>
  <r>
    <s v="https://www.snap.com/political-ads/asset/09f5f94241fabff8000b43597692abcb2f6b017b2a333baf4ad27ed0be3ae51a?mediaType=mp4"/>
    <s v="USD"/>
    <n v="748"/>
    <n v="251657"/>
    <s v="2019/08/21 09:56:15Z"/>
    <s v="2019/09/09 09:51:50Z"/>
    <s v="MiljÃ¸partiet De GrÃ¸nne"/>
    <m/>
    <s v="MiljÃ¸partiet De GrÃ¸nne"/>
    <s v="FEMALE"/>
    <s v="18-30"/>
    <s v="norway"/>
    <m/>
    <s v="Do-It-Yourselfers,High Schoolers,Hipsters &amp; Trendsetters,Political News Watchers,Outdoor &amp; Nature Enthusiasts,Parents &amp; Family-Focused,Pet &amp; Animal Lovers,Women's Lifestyle"/>
    <s v="Provided by Advertiser"/>
    <s v="nb"/>
    <d v="2019-08-21T00:00:00"/>
    <s v="2019/09/09"/>
    <s v="2019/09/09"/>
    <d v="2019-09-09T00:00:00"/>
    <n v="19"/>
    <x v="0"/>
    <n v="748"/>
    <n v="19"/>
    <n v="1"/>
    <n v="251657"/>
  </r>
  <r>
    <s v="https://www.snap.com/political-ads/asset/9f37a450d5f8f1c9188e483842ad0331b7f96446ec32aa7db1151e5e9477e2ab?mediaType=mp4"/>
    <s v="EUR"/>
    <n v="451"/>
    <n v="163163"/>
    <s v="2019/09/03 06:00:00Z"/>
    <s v="2019/09/08 21:59:00Z"/>
    <s v="Hensikt AS"/>
    <m/>
    <s v="Difi"/>
    <m/>
    <s v="18-25"/>
    <s v="norway"/>
    <m/>
    <m/>
    <s v="Provided by Advertiser"/>
    <m/>
    <d v="2019-09-03T00:00:00"/>
    <s v="2019/09/08"/>
    <s v="2019/09/08"/>
    <d v="2019-09-08T00:00:00"/>
    <n v="5"/>
    <x v="0"/>
    <n v="496.1"/>
    <n v="5"/>
    <n v="1"/>
    <n v="163163"/>
  </r>
  <r>
    <s v="https://www.snap.com/political-ads/asset/6cce3ca5ac68efa8cb77b79d6b5609a96877d6b5c918e027b1da6f7c9aa23319?mediaType=mp4"/>
    <s v="USD"/>
    <n v="56"/>
    <n v="20548"/>
    <s v="2019/10/11 07:00:00Z"/>
    <m/>
    <s v="liberteeshop.com"/>
    <m/>
    <s v="liberteeshop"/>
    <m/>
    <s v="18+"/>
    <s v="united states"/>
    <m/>
    <s v="News Watchers,Political News Watchers,TV Viewers (News),ZZ_Deprecated_1"/>
    <m/>
    <m/>
    <d v="2019-10-11T00:00:00"/>
    <s v=""/>
    <s v="2020/02/28"/>
    <d v="2020-02-28T00:00:00"/>
    <n v="140"/>
    <x v="0"/>
    <n v="56"/>
    <n v="140"/>
    <n v="1"/>
    <n v="20548"/>
  </r>
  <r>
    <s v="https://www.snap.com/political-ads/asset/7d3025bbbfe62e84d7464a298b0539629de854252896cc0a2bc94732d5910218?mediaType=mp4"/>
    <s v="USD"/>
    <n v="113"/>
    <n v="4070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13"/>
    <n v="162"/>
    <n v="1"/>
    <n v="40709"/>
  </r>
  <r>
    <s v="https://www.snap.com/political-ads/asset/df7b187754e2f8bb872fc83f7ade43b5c8535669943c3d9a43cc63b077ffdee3?mediaType=mov"/>
    <s v="CAD"/>
    <n v="127"/>
    <n v="33672"/>
    <s v="2019/11/04 16:00:00Z"/>
    <s v="2020/01/01 04:59:59Z"/>
    <s v="The Aber Group"/>
    <m/>
    <s v="Plan International Canada"/>
    <m/>
    <s v="21+"/>
    <s v="canada"/>
    <m/>
    <s v="Green Living Enthusiasts,Philanthropists,Shoppers"/>
    <m/>
    <s v="en"/>
    <d v="2019-11-04T00:00:00"/>
    <s v="2020/01/01"/>
    <s v="2020/01/01"/>
    <d v="2020-01-01T00:00:00"/>
    <n v="58"/>
    <x v="3"/>
    <n v="93.98"/>
    <n v="58"/>
    <n v="0"/>
    <n v="33672"/>
  </r>
  <r>
    <s v="https://www.snap.com/political-ads/asset/a4940a154cf5eedb6bb319b6dbaa9eb974d8813dd6b7354c1780879c40f5b4f1?mediaType=mp4"/>
    <s v="GBP"/>
    <n v="1582"/>
    <n v="1321612"/>
    <s v="2019/12/10 23:16:11Z"/>
    <s v="2019/12/12 23:06:37Z"/>
    <s v="Frost Inc"/>
    <s v="UK General Election"/>
    <s v="Inspire EU"/>
    <m/>
    <s v="18-24"/>
    <s v="united kingdom"/>
    <m/>
    <s v="Arts &amp; Culture Mavens,Gamers,Hipsters &amp; Trendsetters,News Watchers,Shoppers,Travel Enthusiasts"/>
    <s v="Provided by Advertiser"/>
    <s v="en"/>
    <d v="2019-12-10T00:00:00"/>
    <s v="2019/12/12"/>
    <s v="2019/12/12"/>
    <d v="2019-12-12T00:00:00"/>
    <n v="2"/>
    <x v="0"/>
    <n v="2040.78"/>
    <n v="2"/>
    <n v="1"/>
    <n v="1321612"/>
  </r>
  <r>
    <s v="https://www.snap.com/political-ads/asset/e3334bbdeb91327d3c44b647fb3a7492eb61f244d62c2aa5c599d0e049b0848b?mediaType=mp4"/>
    <s v="EUR"/>
    <n v="830"/>
    <n v="105359"/>
    <s v="2019/12/03 11:48:45Z"/>
    <s v="2019/12/31 11:48:45Z"/>
    <s v="Digital Opptur"/>
    <s v="Julegryta "/>
    <s v="Frelsesarmeen"/>
    <m/>
    <s v="35+"/>
    <s v="norway"/>
    <m/>
    <m/>
    <s v="Provided by Advertiser"/>
    <m/>
    <d v="2019-12-03T00:00:00"/>
    <s v="2019/12/31"/>
    <s v="2019/12/31"/>
    <d v="2019-12-31T00:00:00"/>
    <n v="28"/>
    <x v="0"/>
    <n v="913.00000000000011"/>
    <n v="28"/>
    <n v="1"/>
    <n v="105359"/>
  </r>
  <r>
    <s v="https://www.snap.com/political-ads/asset/ae4148817e18beb3dc2cc44c223dd1e6cb5d4b465e8062f45df0821f6ba63824?mediaType=png"/>
    <s v="USD"/>
    <n v="29"/>
    <n v="2991"/>
    <s v="2019/12/13 16:55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9"/>
    <n v="19"/>
    <n v="0"/>
    <n v="2991"/>
  </r>
  <r>
    <s v="https://www.snap.com/political-ads/asset/343c0b6fc309377d971fb02a39315b15e23392937e5476d34bef8e146c2ed00f?mediaType=mp4"/>
    <s v="EUR"/>
    <n v="63"/>
    <n v="63669"/>
    <s v="2019/04/21 19:48:01Z"/>
    <s v="2019/05/26 11:33:16Z"/>
    <s v="Marc Lejeune Ã‰lections"/>
    <m/>
    <s v="Marc Lejeune"/>
    <m/>
    <s v="18+"/>
    <s v="belgium"/>
    <m/>
    <m/>
    <s v="Provided by Advertiser"/>
    <m/>
    <d v="2019-04-21T00:00:00"/>
    <s v="2019/05/26"/>
    <s v="2019/05/26"/>
    <d v="2019-05-26T00:00:00"/>
    <n v="35"/>
    <x v="0"/>
    <n v="69.300000000000011"/>
    <n v="35"/>
    <n v="1"/>
    <n v="63669"/>
  </r>
  <r>
    <s v="https://www.snap.com/political-ads/asset/0141952a1bc4537b39f999226d7c43241f9ebaac3f7eecbcfd2ff3c03951a6b8?mediaType=png"/>
    <s v="USD"/>
    <n v="13"/>
    <n v="12038"/>
    <s v="2019/05/04 21:03:42Z"/>
    <s v="2019/05/05 04:59:00Z"/>
    <s v="Putting Kentucky First"/>
    <m/>
    <s v="Putting Kentucky First"/>
    <m/>
    <s v="18+"/>
    <s v="united states"/>
    <m/>
    <m/>
    <s v="Provided by Advertiser"/>
    <m/>
    <d v="2019-05-04T00:00:00"/>
    <s v="2019/05/05"/>
    <s v="2019/05/05"/>
    <d v="2019-05-05T00:00:00"/>
    <n v="1"/>
    <x v="1"/>
    <n v="13"/>
    <n v="1"/>
    <n v="0"/>
    <n v="12038"/>
  </r>
  <r>
    <s v="https://www.snap.com/political-ads/asset/5da8baa00ea18e6a84d0bf6f7f8df82ec3c3047c5dc791b183358b32674fbbbc?mediaType=png"/>
    <s v="USD"/>
    <n v="160"/>
    <n v="97324"/>
    <s v="2019/03/01 00:00:23Z"/>
    <s v="2019/03/08 18:21:23Z"/>
    <s v="Flater_q8"/>
    <m/>
    <s v="Paid for by khaled  aayedalanezi"/>
    <m/>
    <s v="19+"/>
    <s v="kuwait"/>
    <s v="Al Farwaniyah,Al Kuwayt,Al Jahrah,Hawalli,Al Ahmadi"/>
    <m/>
    <s v="Provided by Advertiser"/>
    <s v="ar"/>
    <d v="2019-03-01T00:00:00"/>
    <s v="2019/03/08"/>
    <s v="2019/03/08"/>
    <d v="2019-03-08T00:00:00"/>
    <n v="7"/>
    <x v="1"/>
    <n v="160"/>
    <n v="7"/>
    <n v="0"/>
    <n v="97324"/>
  </r>
  <r>
    <s v="https://www.snap.com/political-ads/asset/4881957a04ef8c9c5bcafef7d92bc0bb4d5c9e0eb47ef9e1ffd89169a5346a8e?mediaType=mp4"/>
    <s v="USD"/>
    <n v="64"/>
    <n v="32572"/>
    <s v="2019/05/24 04:00:28Z"/>
    <s v="2019/06/25 03:59:59Z"/>
    <s v="Southern Environmental Law Center"/>
    <m/>
    <s v="SELC"/>
    <m/>
    <m/>
    <s v="united states"/>
    <s v="Virginia,Georgia,North Carolina,South Carolina"/>
    <s v="Adventure Seekers,Outdoor &amp; Nature Enthusiasts,Outdoor Sports Gear Shoppers,Nature &amp; Outdoor Destinations,Beaches,Outdoorsy Destinations"/>
    <s v="Provided by Advertiser"/>
    <m/>
    <d v="2019-05-24T00:00:00"/>
    <s v="2019/06/25"/>
    <s v="2019/06/25"/>
    <d v="2019-06-25T00:00:00"/>
    <n v="32"/>
    <x v="0"/>
    <n v="64"/>
    <n v="32"/>
    <n v="1"/>
    <n v="32572"/>
  </r>
  <r>
    <s v="https://www.snap.com/political-ads/asset/78ea6e26744f78d543fd44e936d92b3b3bf6010b1f980ac08601136dd271af96?mediaType=mp4"/>
    <s v="EUR"/>
    <n v="115"/>
    <n v="24230"/>
    <s v="2019/09/04 23:46:01Z"/>
    <s v="2019/09/07 23:46:01Z"/>
    <s v="Sandefjord HÃ¸yre"/>
    <m/>
    <s v="Sandefjord HÃ¸yre"/>
    <m/>
    <s v="18-25"/>
    <s v="norway"/>
    <m/>
    <m/>
    <s v="Provided by Advertiser"/>
    <m/>
    <d v="2019-09-04T00:00:00"/>
    <s v="2019/09/07"/>
    <s v="2019/09/07"/>
    <d v="2019-09-07T00:00:00"/>
    <n v="3"/>
    <x v="0"/>
    <n v="126.50000000000001"/>
    <n v="3"/>
    <n v="1"/>
    <n v="24230"/>
  </r>
  <r>
    <s v="https://www.snap.com/political-ads/asset/47b98fb8c183e63ae10345109147082d33fe3530d059bafa238e85309d849170?mediaType=mp4"/>
    <s v="GBP"/>
    <n v="300"/>
    <n v="179638"/>
    <s v="2019/10/26 09:29:36Z"/>
    <s v="2019/10/30 10:26:25Z"/>
    <s v="Vote For Your Future"/>
    <s v="General Election"/>
    <s v="Vote For Your Future"/>
    <m/>
    <s v="18-25"/>
    <s v="united kingdom"/>
    <m/>
    <s v="Advocates &amp; Activists,Collegiates,Hipsters &amp; Trendsetters,Political News Watchers,Wellness &amp; Healthy Lifestyle"/>
    <s v="Provided by Advertiser"/>
    <m/>
    <d v="2019-10-26T00:00:00"/>
    <s v="2019/10/30"/>
    <s v="2019/10/30"/>
    <d v="2019-10-30T00:00:00"/>
    <n v="4"/>
    <x v="0"/>
    <n v="387"/>
    <n v="4"/>
    <n v="1"/>
    <n v="179638"/>
  </r>
  <r>
    <s v="https://www.snap.com/political-ads/asset/edea91f241a6a8e07aff768808b21981bb26bc929a33c734809739f1d76c1adb?mediaType=mp4"/>
    <s v="CAD"/>
    <n v="2844"/>
    <n v="1296878"/>
    <s v="2019/12/20 15:00:00Z"/>
    <s v="2020/01/01 04:59:59Z"/>
    <s v="Reprise"/>
    <m/>
    <s v="Amazon Rainforest Conservancy"/>
    <m/>
    <s v="18+"/>
    <s v="canada"/>
    <m/>
    <s v="Advocates &amp; Activists,Green Living Enthusiasts,Outdoor &amp; Nature Enthusiasts"/>
    <s v="Provided by Advertiser"/>
    <s v="en"/>
    <d v="2019-12-20T00:00:00"/>
    <s v="2020/01/01"/>
    <s v="2020/01/01"/>
    <d v="2020-01-01T00:00:00"/>
    <n v="12"/>
    <x v="0"/>
    <n v="2104.56"/>
    <n v="12"/>
    <n v="1"/>
    <n v="1296878"/>
  </r>
  <r>
    <s v="https://www.snap.com/political-ads/asset/9c648aaf2e7f179b3a2aa818b862096a28601f863a282d2aefe33c0fdc7ebd49?mediaType=mp4"/>
    <s v="GBP"/>
    <n v="8"/>
    <n v="4280"/>
    <s v="2019/11/25 00:00:1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0.32"/>
    <n v="1"/>
    <n v="1"/>
    <n v="4280"/>
  </r>
  <r>
    <s v="https://www.snap.com/political-ads/asset/6f8176e5f2f5c67d63a07323a87e61b69b201377182460dc3b533515a49baf89?mediaType=mp4"/>
    <s v="GBP"/>
    <n v="299"/>
    <n v="191048"/>
    <s v="2019/10/26 09:16:17Z"/>
    <s v="2019/10/30 10:13:08Z"/>
    <s v="Vote For Your Future"/>
    <s v="General Election"/>
    <s v="Vote For Your Future"/>
    <m/>
    <s v="18-25"/>
    <s v="united kingdom"/>
    <m/>
    <s v="Advocates &amp; Activists,Collegiates,Hipsters &amp; Trendsetters,Political News Watchers"/>
    <s v="Provided by Advertiser"/>
    <m/>
    <d v="2019-10-26T00:00:00"/>
    <s v="2019/10/30"/>
    <s v="2019/10/30"/>
    <d v="2019-10-30T00:00:00"/>
    <n v="4"/>
    <x v="0"/>
    <n v="385.71000000000004"/>
    <n v="4"/>
    <n v="1"/>
    <n v="191048"/>
  </r>
  <r>
    <s v="https://www.snap.com/political-ads/asset/78d02b038568e376b6f9a6bb0e3961db1b65cac890dff62b4c9c2136f04e27b3?mediaType=mp4"/>
    <s v="USD"/>
    <n v="355"/>
    <n v="201458"/>
    <s v="2019/08/20 07:01:00Z"/>
    <s v="2019/08/28 06:59:59Z"/>
    <s v="Assembly"/>
    <m/>
    <s v="truth"/>
    <m/>
    <s v="24-"/>
    <s v="united states"/>
    <m/>
    <m/>
    <m/>
    <m/>
    <d v="2019-08-20T00:00:00"/>
    <s v="2019/08/28"/>
    <s v="2019/08/28"/>
    <d v="2019-08-28T00:00:00"/>
    <n v="8"/>
    <x v="0"/>
    <n v="355"/>
    <n v="8"/>
    <n v="1"/>
    <n v="201458"/>
  </r>
  <r>
    <s v="https://www.snap.com/political-ads/asset/ea94b956bf449310a57ef0406d09785b4267b8921d20446bd0cb86cff37549fc?mediaType=png"/>
    <s v="USD"/>
    <n v="131"/>
    <n v="5275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1"/>
    <n v="131"/>
    <n v="162"/>
    <n v="0"/>
    <n v="52750"/>
  </r>
  <r>
    <s v="https://www.snap.com/political-ads/asset/e1ecb42f82521e775b5250787aa96dee79bd08a4199cbac55841f3e8e9862d23?mediaType=mp4"/>
    <s v="GBP"/>
    <n v="13"/>
    <n v="6695"/>
    <s v="2019/11/25 00:40:22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6695"/>
  </r>
  <r>
    <s v="https://www.snap.com/political-ads/asset/c92b9b5f7eec5d340eb68aeef3057258bcdd99e4ed4e3af1c8ea56befcc18d5f?mediaType=mp4"/>
    <s v="USD"/>
    <n v="335"/>
    <n v="315995"/>
    <s v="2019/04/08 08:01:12Z"/>
    <s v="2019/04/12 15:00:00Z"/>
    <s v="Smile Internet Technologies Private Limited"/>
    <m/>
    <s v="INDIAN YOUTH CONGRESS"/>
    <m/>
    <s v="18+"/>
    <s v="india"/>
    <s v="Maharashtra"/>
    <m/>
    <s v="Provided by Advertiser"/>
    <m/>
    <d v="2019-04-08T00:00:00"/>
    <s v="2019/04/12"/>
    <s v="2019/04/12"/>
    <d v="2019-04-12T00:00:00"/>
    <n v="4"/>
    <x v="0"/>
    <n v="335"/>
    <n v="4"/>
    <n v="1"/>
    <n v="315995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ef291653ecfba1e190c690a7189e6974e1e8fe64f0bee0ad359382d5fcd0fe71?mediaType=mp4"/>
    <s v="USD"/>
    <n v="27"/>
    <n v="703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0"/>
    <n v="27"/>
    <n v="19"/>
    <n v="1"/>
    <n v="7037"/>
  </r>
  <r>
    <s v="https://www.snap.com/political-ads/asset/9276a99ca6e98d3c4f796bd02ae60fb0a3dd14ac84b559314b9facc852528cea?mediaType=mp4"/>
    <s v="EUR"/>
    <n v="150"/>
    <n v="92391"/>
    <s v="2019/04/08 12:00:00Z"/>
    <s v="2019/04/14 20:59:59Z"/>
    <s v="ThreeFiveEight Oy"/>
    <m/>
    <s v="SyÃ¶pÃ¤sÃ¤Ã¤tiÃ¶"/>
    <m/>
    <m/>
    <s v="finland"/>
    <m/>
    <s v="Console &amp; PC Gamers"/>
    <s v="Provided by Advertiser"/>
    <m/>
    <d v="2019-04-08T00:00:00"/>
    <s v="2019/04/14"/>
    <s v="2019/04/14"/>
    <d v="2019-04-14T00:00:00"/>
    <n v="6"/>
    <x v="0"/>
    <n v="165"/>
    <n v="6"/>
    <n v="1"/>
    <n v="92391"/>
  </r>
  <r>
    <s v="https://www.snap.com/political-ads/asset/36affb35fa767e3e9c14fe1b45227174a99fb7b69f720263527c280fda9870c3?mediaType=mp4;https://www.snap.com/political-ads/asset/cad4856b5b6b2876c33ff7cbde6fc4805de7a786153a3e410a100dd34676c71d?mediaType=mp4;https://www.snap.com/political-ads/asset/f5d10cafd861a21229f70681159dab8ec0db100cb399bcd7c3b7fea5c2ae191b?mediaType=mp4;https://www.snap.com/political-ads/asset/d72eb1d112800729c6fdd34b60c522b7df6d573076c2ba7a1d72e6c64324a796?mediaType=mp4"/>
    <s v="EUR"/>
    <n v="817"/>
    <n v="1788813"/>
    <s v="2019/09/23 08:19:57Z"/>
    <s v="2019/10/20 20:20:22Z"/>
    <s v="DNB Bank ASA"/>
    <m/>
    <s v="DNB"/>
    <s v="FEMALE"/>
    <s v="25+"/>
    <s v="norway"/>
    <m/>
    <m/>
    <s v="Provided by Advertiser"/>
    <m/>
    <d v="2019-09-23T00:00:00"/>
    <s v="2019/10/20"/>
    <s v="2019/10/20"/>
    <d v="2019-10-20T00:00:00"/>
    <n v="27"/>
    <x v="0"/>
    <n v="898.7"/>
    <n v="27"/>
    <n v="1"/>
    <n v="1788813"/>
  </r>
  <r>
    <s v="https://www.snap.com/political-ads/asset/64fc2f8d0608bcad6ef4ab3e7421f52bbe5b58ea89ac97bafffea7ebfcbaf8a2?mediaType=mov"/>
    <s v="USD"/>
    <n v="499"/>
    <n v="325260"/>
    <s v="2019/05/06 05:00:00Z"/>
    <s v="2019/05/16 22:00:00Z"/>
    <s v="Nowa Kommunikation AB"/>
    <m/>
    <s v="Valmyndigheten"/>
    <m/>
    <m/>
    <s v="sweden"/>
    <m/>
    <m/>
    <s v="Provided by Advertiser"/>
    <m/>
    <d v="2019-05-06T00:00:00"/>
    <s v="2019/05/16"/>
    <s v="2019/05/16"/>
    <d v="2019-05-16T00:00:00"/>
    <n v="10"/>
    <x v="3"/>
    <n v="499"/>
    <n v="10"/>
    <n v="0"/>
    <n v="325260"/>
  </r>
  <r>
    <s v="https://www.snap.com/political-ads/asset/3671610f8a254cbbe98741068fb99da7433f9179181b4e4f8c2ed812735f30c6?mediaType=mp4"/>
    <s v="USD"/>
    <n v="52"/>
    <n v="15573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2"/>
    <n v="162"/>
    <n v="1"/>
    <n v="15573"/>
  </r>
  <r>
    <s v="https://www.snap.com/political-ads/asset/f108b394da0031fb5d37f569e5ba70b48b32cd28371cf24e7c87fea92aca4aa7?mediaType=mp4"/>
    <s v="EUR"/>
    <n v="1905"/>
    <n v="1350616"/>
    <s v="2019/03/04 17:00:00Z"/>
    <s v="2019/03/31 21:55:00Z"/>
    <s v="OMD MÃ¼nchen GmbH"/>
    <m/>
    <s v="SOS-KinderdÃ¶rfer weltweit"/>
    <m/>
    <s v="18-23"/>
    <s v="germany"/>
    <m/>
    <m/>
    <s v="Provided by Advertiser"/>
    <s v="de"/>
    <d v="2019-03-04T00:00:00"/>
    <s v="2019/03/31"/>
    <s v="2019/03/31"/>
    <d v="2019-03-31T00:00:00"/>
    <n v="27"/>
    <x v="0"/>
    <n v="2095.5"/>
    <n v="27"/>
    <n v="1"/>
    <n v="1350616"/>
  </r>
  <r>
    <s v="https://www.snap.com/political-ads/asset/48ffc06b861d5cb445140cfea40827948918d9594f4c5edd01098b622392491d?mediaType=mp4"/>
    <s v="EUR"/>
    <n v="8"/>
    <n v="2586"/>
    <s v="2019/08/28 08:46:40Z"/>
    <s v="2019/09/06 14:00:18Z"/>
    <s v="Geelmuyden Kiese AS"/>
    <m/>
    <s v="Nye Drammen kommune"/>
    <m/>
    <s v="18-34"/>
    <s v="norway"/>
    <m/>
    <m/>
    <s v="Provided by Advertiser"/>
    <m/>
    <d v="2019-08-28T00:00:00"/>
    <s v="2019/09/06"/>
    <s v="2019/09/06"/>
    <d v="2019-09-06T00:00:00"/>
    <n v="9"/>
    <x v="0"/>
    <n v="8.8000000000000007"/>
    <n v="9"/>
    <n v="1"/>
    <n v="2586"/>
  </r>
  <r>
    <s v="https://www.snap.com/political-ads/asset/22606865e97285a7a275c6b03bf4e2ea5ff9434589579dda08e7f078788c35d1?mediaType=mp4"/>
    <s v="EUR"/>
    <n v="330"/>
    <n v="423880"/>
    <s v="2019/11/11 15:00:28Z"/>
    <s v="2019/11/23 14:29:24Z"/>
    <s v="SG Management und Beteiligungs GmbH"/>
    <s v="Hermann Schuetzenhoefer"/>
    <s v="Steirische Volkspartei"/>
    <m/>
    <s v="20-"/>
    <s v="austria"/>
    <s v="Steiermark"/>
    <m/>
    <s v="Provided by Advertiser"/>
    <s v="de"/>
    <d v="2019-11-11T00:00:00"/>
    <s v="2019/11/23"/>
    <s v="2019/11/23"/>
    <d v="2019-11-23T00:00:00"/>
    <n v="12"/>
    <x v="0"/>
    <n v="363.00000000000006"/>
    <n v="12"/>
    <n v="1"/>
    <n v="423880"/>
  </r>
  <r>
    <s v="https://www.snap.com/political-ads/asset/1f19a2d56ea58b55fb396888459aa9bc81b9319ee15fa7744cca656dbc00aa7d?mediaType=mov"/>
    <s v="CAD"/>
    <n v="538"/>
    <n v="234120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3"/>
    <n v="398.12"/>
    <n v="93"/>
    <n v="0"/>
    <n v="234120"/>
  </r>
  <r>
    <s v="https://www.snap.com/political-ads/asset/d32beec10124d6a3b691a9dbd70bd3f54d747acf9ab3bc004190ead4857f7475?mediaType=mov"/>
    <s v="USD"/>
    <n v="307"/>
    <n v="199803"/>
    <s v="2019/05/06 05:00:00Z"/>
    <s v="2019/05/25 11:00:00Z"/>
    <s v="Nowa Kommunikation AB"/>
    <m/>
    <s v="Valmyndigheten"/>
    <m/>
    <m/>
    <s v="sweden"/>
    <m/>
    <m/>
    <s v="Provided by Advertiser"/>
    <m/>
    <d v="2019-05-06T00:00:00"/>
    <s v="2019/05/25"/>
    <s v="2019/05/25"/>
    <d v="2019-05-25T00:00:00"/>
    <n v="19"/>
    <x v="3"/>
    <n v="307"/>
    <n v="19"/>
    <n v="0"/>
    <n v="199803"/>
  </r>
  <r>
    <s v="https://www.snap.com/political-ads/asset/bcfdecd51f41ddf6c1bb22a9201a4d0595aed3e3a229f5f7e3edfc12657d5d7a?mediaType=mp4"/>
    <s v="EUR"/>
    <n v="310"/>
    <n v="154562"/>
    <s v="2019/09/25 13:17:26Z"/>
    <s v="2019/10/20 19:17:28Z"/>
    <s v="Reprise Media"/>
    <m/>
    <s v="Sundhedsstyrelsen"/>
    <s v="FEMALE"/>
    <s v="14-19"/>
    <s v="denmark"/>
    <m/>
    <m/>
    <s v="Provided by Advertiser"/>
    <m/>
    <d v="2019-09-25T00:00:00"/>
    <s v="2019/10/20"/>
    <s v="2019/10/20"/>
    <d v="2019-10-20T00:00:00"/>
    <n v="25"/>
    <x v="0"/>
    <n v="341"/>
    <n v="25"/>
    <n v="1"/>
    <n v="154562"/>
  </r>
  <r>
    <s v="https://www.snap.com/political-ads/asset/30dcfc9696e0424cbd0588ccdeb0db907db06399dc1c9959d478ded48e631f8d?mediaType=png"/>
    <s v="USD"/>
    <n v="51"/>
    <n v="14346"/>
    <s v="2019/08/23 22:40:54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51"/>
    <n v="8"/>
    <n v="0"/>
    <n v="14346"/>
  </r>
  <r>
    <s v="https://www.snap.com/political-ads/asset/e4f3ab1318d09b163c4fe06f7d1a6d1e1f93607ad3e925d814bf4381f543826c?mediaType=mp4"/>
    <s v="USD"/>
    <n v="78"/>
    <n v="4176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8"/>
    <n v="164"/>
    <n v="1"/>
    <n v="41761"/>
  </r>
  <r>
    <s v="https://www.snap.com/political-ads/asset/162290dffb18e39af1a15079ca311e1eadd3121cfa7055f19f0799fbfcba7ef4?mediaType=mp4"/>
    <s v="GBP"/>
    <n v="5000"/>
    <n v="2739400"/>
    <s v="2019/12/07 14:20:50Z"/>
    <s v="2019/12/12 23:18:45Z"/>
    <s v="Avaaz Campaigns UK"/>
    <s v="UK general elections"/>
    <s v="Avaaz Campaigns UK"/>
    <m/>
    <s v="18+"/>
    <s v="united kingdom"/>
    <m/>
    <m/>
    <s v="Provided by Advertiser"/>
    <m/>
    <d v="2019-12-07T00:00:00"/>
    <s v="2019/12/12"/>
    <s v="2019/12/12"/>
    <d v="2019-12-12T00:00:00"/>
    <n v="5"/>
    <x v="0"/>
    <n v="6450"/>
    <n v="5"/>
    <n v="1"/>
    <n v="2739400"/>
  </r>
  <r>
    <s v="https://www.snap.com/political-ads/asset/8f34834d4371a48d0313880fe97a01c543cf83fa00408c386dd8e8435a8399f3?mediaType=jpg"/>
    <s v="USD"/>
    <n v="446"/>
    <n v="53700"/>
    <s v="2019/05/17 18:00:00Z"/>
    <s v="2019/06/06 03:59:00Z"/>
    <s v="Unilever US - 360i"/>
    <m/>
    <s v="Ben &amp; Jerry's"/>
    <m/>
    <s v="18+"/>
    <s v="united states"/>
    <m/>
    <m/>
    <m/>
    <m/>
    <d v="2019-05-17T00:00:00"/>
    <s v="2019/06/06"/>
    <s v="2019/06/06"/>
    <d v="2019-06-06T00:00:00"/>
    <n v="20"/>
    <x v="2"/>
    <n v="446"/>
    <n v="20"/>
    <n v="0"/>
    <n v="53700"/>
  </r>
  <r>
    <s v="https://www.snap.com/political-ads/asset/7eb6580df75c4cf21c51a07474608200fc6c8916f89d2a79eeafe8b4ea2b74ea?mediaType=mp4"/>
    <s v="USD"/>
    <n v="0"/>
    <n v="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"/>
  </r>
  <r>
    <s v="https://www.snap.com/political-ads/asset/573e9463998c47406dcc8be3f70957c8dc0fe8e6f170b86ef7097492d9aa98e9?mediaType=jpg"/>
    <s v="USD"/>
    <n v="200"/>
    <n v="72279"/>
    <s v="2019/04/25 14:35:50Z"/>
    <s v="2019/05/01 15:29:55Z"/>
    <s v="Great Heights LLC"/>
    <m/>
    <s v="PCAPT"/>
    <m/>
    <s v="18-34"/>
    <s v="united states"/>
    <m/>
    <m/>
    <s v="Provided by Advertiser"/>
    <m/>
    <d v="2019-04-25T00:00:00"/>
    <s v="2019/05/01"/>
    <s v="2019/05/01"/>
    <d v="2019-05-01T00:00:00"/>
    <n v="6"/>
    <x v="2"/>
    <n v="200"/>
    <n v="6"/>
    <n v="0"/>
    <n v="72279"/>
  </r>
  <r>
    <s v="https://www.snap.com/political-ads/asset/e1ecb42f82521e775b5250787aa96dee79bd08a4199cbac55841f3e8e9862d23?mediaType=mp4"/>
    <s v="GBP"/>
    <n v="7"/>
    <n v="3564"/>
    <s v="2019/11/26 00:52:1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3564"/>
  </r>
  <r>
    <s v="https://www.snap.com/political-ads/asset/9d80044bb4f5e0595c2e125c07f2650f39b6a1c75f98bfc1988841a456e51a49?mediaType=mp4"/>
    <s v="GBP"/>
    <n v="100"/>
    <n v="93993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,Soccer Enthusiasts"/>
    <s v="Provided by Advertiser"/>
    <m/>
    <d v="2019-12-07T00:00:00"/>
    <s v="2019/12/09"/>
    <s v="2019/12/09"/>
    <d v="2019-12-09T00:00:00"/>
    <n v="2"/>
    <x v="0"/>
    <n v="129"/>
    <n v="2"/>
    <n v="1"/>
    <n v="93993"/>
  </r>
  <r>
    <s v="https://www.snap.com/political-ads/asset/0855e2b414acc4137d8f7b0be3d3b7331a29ff9105e0ce6295bfdced8021ccc2?mediaType=mp4"/>
    <s v="GBP"/>
    <n v="218"/>
    <n v="141227"/>
    <s v="2019/08/16 21:32:4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281.22000000000003"/>
    <n v="24"/>
    <n v="1"/>
    <n v="141227"/>
  </r>
  <r>
    <s v="https://www.snap.com/political-ads/asset/e041879fa65cbcc1ea7e625c4f4f43fca17cfb2e3304a77808a4d3148cb38a52?mediaType=mp4"/>
    <s v="USD"/>
    <n v="14"/>
    <n v="5277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14"/>
    <n v="28"/>
    <n v="1"/>
    <n v="5277"/>
  </r>
  <r>
    <s v="https://www.snap.com/political-ads/asset/62b15b267ff4f565789752fbe3e52cc7e050e5ec6ca81d48c9b4f4c1b05a00de?mediaType=mp4"/>
    <s v="GBP"/>
    <n v="4303"/>
    <n v="3926485"/>
    <s v="2019/12/19 10:00:00Z"/>
    <s v="2020/03/15 23:59:59Z"/>
    <s v="Manning Gottlieb OMD - OmniGOV"/>
    <m/>
    <s v="UK Home Office"/>
    <s v="MALE"/>
    <s v="18-24"/>
    <s v="united kingdom"/>
    <m/>
    <m/>
    <s v="Provided by Advertiser"/>
    <s v="en"/>
    <d v="2019-12-19T00:00:00"/>
    <s v="2020/03/15"/>
    <s v="2020/03/15"/>
    <d v="2020-03-15T00:00:00"/>
    <n v="87"/>
    <x v="0"/>
    <n v="5550.87"/>
    <n v="87"/>
    <n v="1"/>
    <n v="3926485"/>
  </r>
  <r>
    <s v="https://www.snap.com/political-ads/asset/e24ee2268eea9881fe90d206c732fa604be7724b73acc55cfcc7003148ccdbee?mediaType=mp4"/>
    <s v="USD"/>
    <n v="1766"/>
    <n v="740762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766"/>
    <n v="27"/>
    <n v="1"/>
    <n v="740762"/>
  </r>
  <r>
    <s v="https://www.snap.com/political-ads/asset/4d935156db646d77ece4e7a3a573e520beb9ecdc5621439895f25a6c1bac159f?mediaType=mp4"/>
    <s v="EUR"/>
    <n v="1372"/>
    <n v="1041366"/>
    <s v="2019/12/18 08:00:59Z"/>
    <s v="2019/12/31 22:59:59Z"/>
    <s v="Stroom Mediacommunicatie"/>
    <m/>
    <s v="Gemeente Rotterdam"/>
    <m/>
    <s v="25-"/>
    <s v="netherlands"/>
    <m/>
    <m/>
    <s v="Provided by Advertiser"/>
    <s v="nl"/>
    <d v="2019-12-18T00:00:00"/>
    <s v="2019/12/31"/>
    <s v="2019/12/31"/>
    <d v="2019-12-31T00:00:00"/>
    <n v="13"/>
    <x v="0"/>
    <n v="1509.2"/>
    <n v="13"/>
    <n v="1"/>
    <n v="1041366"/>
  </r>
  <r>
    <s v="https://www.snap.com/political-ads/asset/cca6a9d1303863268b02883c18fe1011235380a7c5774d9431a365c02cb2ff28?mediaType=mp4"/>
    <s v="USD"/>
    <n v="395"/>
    <n v="11292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395"/>
    <n v="162"/>
    <n v="1"/>
    <n v="112920"/>
  </r>
  <r>
    <s v="https://www.snap.com/political-ads/asset/01e4c466af7347b7840002350fd6836139b5df84d112c05560918c11b79e74a2?mediaType=jpg"/>
    <s v="USD"/>
    <n v="39"/>
    <n v="2138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2"/>
    <n v="39"/>
    <n v="18"/>
    <n v="0"/>
    <n v="2138"/>
  </r>
  <r>
    <s v="https://www.snap.com/political-ads/asset/04b5f69818c36d06cf06b25099108cd78aeeaf2fd5437dbbc1b07668bd55f90c?mediaType=mp4"/>
    <s v="USD"/>
    <n v="2026"/>
    <n v="742582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2026"/>
    <n v="31"/>
    <n v="1"/>
    <n v="742582"/>
  </r>
  <r>
    <s v="https://www.snap.com/political-ads/asset/51b20f6f73e2f58b403730b995af0e5b8ac6429da48e8e47e2992eb700d96d46?mediaType=mp4;https://www.snap.com/political-ads/asset/9e40b6ea24766072ee5ce5d4bbeeae818f802fbe863c1fd222821a77f6317ceb?mediaType=mp4;https://www.snap.com/political-ads/asset/055a663054062d92fb1c3d5cb028433bc7ecde14472634d483f0d4bfb33cdd0c?mediaType=mp4"/>
    <s v="CAD"/>
    <n v="1302"/>
    <n v="1550871"/>
    <s v="2019/11/01 04:00:00Z"/>
    <s v="2019/11/11 04:59:59Z"/>
    <s v="Cossette Media Inc"/>
    <m/>
    <s v="Gouvernement du Canada"/>
    <m/>
    <s v="18-34"/>
    <s v="canada"/>
    <m/>
    <m/>
    <s v="Provided by Advertiser"/>
    <s v="fr"/>
    <d v="2019-11-01T00:00:00"/>
    <s v="2019/11/11"/>
    <s v="2019/11/11"/>
    <d v="2019-11-11T00:00:00"/>
    <n v="10"/>
    <x v="0"/>
    <n v="963.48"/>
    <n v="10"/>
    <n v="1"/>
    <n v="1550871"/>
  </r>
  <r>
    <s v="https://www.snap.com/political-ads/asset/f3386cc403dec2830dfe0473cd3e3c74145b90e363d79ca9dfbf33087d650c1d?mediaType=mp4"/>
    <s v="GBP"/>
    <n v="1000"/>
    <n v="1012061"/>
    <s v="2019/11/02 17:51:05Z"/>
    <s v="2019/11/04 17:49:11Z"/>
    <s v="Vote For Your Future"/>
    <s v="General Election"/>
    <s v="Vote For Your Future"/>
    <m/>
    <s v="18-25"/>
    <s v="united kingdom"/>
    <m/>
    <s v="Advocates &amp; Activists,Collegiates,Hipsters &amp; Trendsetters,News Watchers,Philanthropists"/>
    <s v="Provided by Advertiser"/>
    <m/>
    <d v="2019-11-02T00:00:00"/>
    <s v="2019/11/04"/>
    <s v="2019/11/04"/>
    <d v="2019-11-04T00:00:00"/>
    <n v="2"/>
    <x v="0"/>
    <n v="1290"/>
    <n v="2"/>
    <n v="1"/>
    <n v="1012061"/>
  </r>
  <r>
    <s v="https://www.snap.com/political-ads/asset/5573ff22d852c8f269dd5e171c8a4b1c38306ad439f9ffb733014b257a928667?mediaType=mp4"/>
    <s v="USD"/>
    <n v="5824"/>
    <n v="4425434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5824"/>
    <n v="191"/>
    <n v="1"/>
    <n v="4425434"/>
  </r>
  <r>
    <s v="https://www.snap.com/political-ads/asset/2f8fd44f49bf8fb4725c304595811f41399bef234b4f85d96d652ede1b905d3e?mediaType=jpg"/>
    <s v="USD"/>
    <n v="11299"/>
    <n v="6347805"/>
    <s v="2019/04/16 07:12:01Z"/>
    <s v="2019/04/19 19:01:00Z"/>
    <s v="The North Face"/>
    <m/>
    <s v="The North Face"/>
    <m/>
    <s v="16-34"/>
    <s v="united states"/>
    <m/>
    <s v="Adventure Seekers,Green Living Enthusiasts,Hipsters &amp; Trendsetters,Outdoor &amp; Nature Enthusiasts,Techies &amp; Gadget Fans,Outdoorsy Destinations"/>
    <s v="Provided by Advertiser"/>
    <m/>
    <d v="2019-04-16T00:00:00"/>
    <s v="2019/04/19"/>
    <s v="2019/04/19"/>
    <d v="2019-04-19T00:00:00"/>
    <n v="3"/>
    <x v="2"/>
    <n v="11299"/>
    <n v="3"/>
    <n v="0"/>
    <n v="6347805"/>
  </r>
  <r>
    <s v="https://www.snap.com/political-ads/asset/95ee7eaf0a5d33aeca53a3977b2a28e1f48d76f2ac8ffa495089c9b152c0f68a?mediaType=png"/>
    <s v="EUR"/>
    <n v="62"/>
    <n v="44597"/>
    <s v="2019/09/10 09:29:14Z"/>
    <m/>
    <s v="International Fund for Animal Welfare"/>
    <m/>
    <s v="ifaw"/>
    <m/>
    <s v="18+"/>
    <s v="netherlands"/>
    <m/>
    <s v="Pet &amp; Animal Lovers"/>
    <s v="Provided by Advertiser"/>
    <m/>
    <d v="2019-09-10T00:00:00"/>
    <s v=""/>
    <s v="2020/02/28"/>
    <d v="2020-02-28T00:00:00"/>
    <n v="171"/>
    <x v="1"/>
    <n v="68.2"/>
    <n v="171"/>
    <n v="0"/>
    <n v="44597"/>
  </r>
  <r>
    <s v="https://www.snap.com/political-ads/asset/460189a8cffaaaf9556d515c07e7a52131f65510dc66b6048c5c234f8ed0cfad?mediaType=png"/>
    <s v="USD"/>
    <n v="3770"/>
    <n v="1113432"/>
    <s v="2019/05/16 14:27:13Z"/>
    <m/>
    <s v="ArcaMax Publishing, Inc"/>
    <m/>
    <s v="ArcaMax Publishing Inc"/>
    <m/>
    <s v="35++"/>
    <s v="united states"/>
    <m/>
    <s v="News Watchers,Political News Watchers"/>
    <s v="Provided by Advertiser"/>
    <s v="en"/>
    <d v="2019-05-16T00:00:00"/>
    <s v=""/>
    <s v="2020/02/28"/>
    <d v="2020-02-28T00:00:00"/>
    <n v="288"/>
    <x v="1"/>
    <n v="3770"/>
    <n v="288"/>
    <n v="0"/>
    <n v="1113432"/>
  </r>
  <r>
    <s v="https://www.snap.com/political-ads/asset/bbde921f32169c32d625df259a9fcbd7354aa22c36d1232880e795b77a9e363d?mediaType=mp4"/>
    <s v="USD"/>
    <n v="882"/>
    <n v="254569"/>
    <s v="2019/10/29 21:48:01Z"/>
    <s v="2019/11/18 22:48:01Z"/>
    <s v="AmÃ©lie Company"/>
    <m/>
    <s v="CDPHE"/>
    <m/>
    <s v="21-34"/>
    <s v="united states"/>
    <s v="Colorado"/>
    <m/>
    <s v="Provided by Advertiser"/>
    <m/>
    <d v="2019-10-29T00:00:00"/>
    <s v="2019/11/18"/>
    <s v="2019/11/18"/>
    <d v="2019-11-18T00:00:00"/>
    <n v="20"/>
    <x v="0"/>
    <n v="882"/>
    <n v="20"/>
    <n v="1"/>
    <n v="254569"/>
  </r>
  <r>
    <s v="https://www.snap.com/political-ads/asset/183404b3a57329c02acedd8fa601fd83fe6581027b5082e3a21646f5c0f0ca39?mediaType=mp4"/>
    <s v="EUR"/>
    <n v="2699"/>
    <n v="1162591"/>
    <s v="2019/08/06 12:35:47Z"/>
    <s v="2019/08/11 21:59:59Z"/>
    <s v="Picapoint Studio AS"/>
    <m/>
    <s v="Vestland FrP"/>
    <m/>
    <s v="18+"/>
    <s v="norway"/>
    <s v="Hordaland,Sogn Og Fjordane"/>
    <m/>
    <s v="Provided by Advertiser"/>
    <m/>
    <d v="2019-08-06T00:00:00"/>
    <s v="2019/08/11"/>
    <s v="2019/08/11"/>
    <d v="2019-08-11T00:00:00"/>
    <n v="5"/>
    <x v="0"/>
    <n v="2968.9"/>
    <n v="5"/>
    <n v="1"/>
    <n v="1162591"/>
  </r>
  <r>
    <s v="https://www.snap.com/political-ads/asset/90dfe3af1ca5b92b25445726dd375dcdd50313198bd36f7a0aac4f7074f149b4?mediaType=mp4"/>
    <s v="GBP"/>
    <n v="12"/>
    <n v="6351"/>
    <s v="2019/11/25 00:00:0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5.48"/>
    <n v="1"/>
    <n v="1"/>
    <n v="6351"/>
  </r>
  <r>
    <s v="https://www.snap.com/political-ads/asset/0d31cabd992cd8d74757702fb27b9433cc3939ed0e200968bec7a55857a28b63?mediaType=png"/>
    <s v="USD"/>
    <n v="33"/>
    <n v="12973"/>
    <s v="2019/09/04 22:43:4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3"/>
    <n v="177"/>
    <n v="0"/>
    <n v="12973"/>
  </r>
  <r>
    <s v="https://www.snap.com/political-ads/asset/c5a5d2ce1a831b1b313cb402c022b9303643d0e14f54f2f07ff0d5d941b83218?mediaType=mp4"/>
    <s v="EUR"/>
    <n v="4855"/>
    <n v="1526715"/>
    <s v="2019/10/30 13:59:38Z"/>
    <m/>
    <s v="DNB Bank ASA"/>
    <m/>
    <s v="DNB"/>
    <m/>
    <s v="18-34"/>
    <s v="norway"/>
    <m/>
    <m/>
    <s v="Provided by Advertiser"/>
    <m/>
    <d v="2019-10-30T00:00:00"/>
    <s v=""/>
    <s v="2020/02/28"/>
    <d v="2020-02-28T00:00:00"/>
    <n v="121"/>
    <x v="0"/>
    <n v="5340.5"/>
    <n v="121"/>
    <n v="1"/>
    <n v="1526715"/>
  </r>
  <r>
    <s v="https://www.snap.com/political-ads/asset/5f2b923bde036306838d5d48d9473d13a846dc81fda227f83da0a4099ac5ea17?mediaType=mp4"/>
    <s v="EUR"/>
    <n v="3240"/>
    <n v="1106236"/>
    <s v="2019/10/04 10:27:00Z"/>
    <m/>
    <s v="DNB Bank ASA"/>
    <m/>
    <s v="DNB"/>
    <m/>
    <s v="18-34"/>
    <s v="norway"/>
    <m/>
    <m/>
    <s v="Provided by Advertiser"/>
    <m/>
    <d v="2019-10-04T00:00:00"/>
    <s v=""/>
    <s v="2020/02/28"/>
    <d v="2020-02-28T00:00:00"/>
    <n v="147"/>
    <x v="0"/>
    <n v="3564.0000000000005"/>
    <n v="147"/>
    <n v="1"/>
    <n v="1106236"/>
  </r>
  <r>
    <s v="https://www.snap.com/political-ads/asset/5c36ae93ff2750e5b418d395b2b61317f67dd139e4c348ca6c51ba6b01c03bfc?mediaType=mp4"/>
    <s v="USD"/>
    <n v="284"/>
    <n v="164243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284"/>
    <n v="226"/>
    <n v="1"/>
    <n v="164243"/>
  </r>
  <r>
    <s v="https://www.snap.com/political-ads/asset/8463d1225ffa4c05ea558c545e4a83b2b09eda1695c96112ec29ebcf27a54a7b?mediaType=jpg"/>
    <s v="EUR"/>
    <n v="188"/>
    <n v="178105"/>
    <s v="2019/08/12 08:30:41Z"/>
    <s v="2019/08/25 21:32:12Z"/>
    <s v="Reprise Media"/>
    <m/>
    <s v="Sundhedsstyrelsen"/>
    <s v="MALE"/>
    <s v="14-19"/>
    <s v="denmark"/>
    <m/>
    <m/>
    <s v="Provided by Advertiser"/>
    <m/>
    <d v="2019-08-12T00:00:00"/>
    <s v="2019/08/25"/>
    <s v="2019/08/25"/>
    <d v="2019-08-25T00:00:00"/>
    <n v="13"/>
    <x v="2"/>
    <n v="206.8"/>
    <n v="13"/>
    <n v="0"/>
    <n v="178105"/>
  </r>
  <r>
    <s v="https://www.snap.com/political-ads/asset/a3cb20a1911b422e998e3c4c70d7d77da8767bf29095383da2ea9b71bca1e85e?mediaType=mp4"/>
    <s v="USD"/>
    <n v="131"/>
    <n v="47056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31"/>
    <n v="162"/>
    <n v="1"/>
    <n v="47056"/>
  </r>
  <r>
    <s v="https://www.snap.com/political-ads/asset/954d788c721e8eea7a14303de663ed6856893d4a2c4985084de87fb082f7582c?mediaType=mp4"/>
    <s v="USD"/>
    <n v="776"/>
    <n v="413313"/>
    <s v="2019/10/28 23:15:37Z"/>
    <s v="2019/11/19 00:13:18Z"/>
    <s v="AmÃ©lie Company"/>
    <m/>
    <s v="CDPHE"/>
    <m/>
    <s v="20-"/>
    <s v="united states"/>
    <s v="Colorado"/>
    <m/>
    <s v="Provided by Advertiser"/>
    <m/>
    <d v="2019-10-28T00:00:00"/>
    <s v="2019/11/19"/>
    <s v="2019/11/19"/>
    <d v="2019-11-19T00:00:00"/>
    <n v="22"/>
    <x v="0"/>
    <n v="776"/>
    <n v="22"/>
    <n v="1"/>
    <n v="413313"/>
  </r>
  <r>
    <s v="https://www.snap.com/political-ads/asset/1b8903add522dc07975d18fa028391d84d9981aea85c2a2cd0e3eacf80f4b4fd?mediaType=jpg"/>
    <s v="USD"/>
    <n v="781"/>
    <n v="340712"/>
    <s v="2019/07/09 04:33:27Z"/>
    <m/>
    <s v="Your Trump Shop "/>
    <m/>
    <s v="Your Trump Shop"/>
    <m/>
    <s v="22+"/>
    <s v="united states"/>
    <m/>
    <m/>
    <m/>
    <s v="en"/>
    <d v="2019-07-09T00:00:00"/>
    <s v=""/>
    <s v="2020/02/28"/>
    <d v="2020-02-28T00:00:00"/>
    <n v="234"/>
    <x v="2"/>
    <n v="781"/>
    <n v="234"/>
    <n v="0"/>
    <n v="340712"/>
  </r>
  <r>
    <s v="https://www.snap.com/political-ads/asset/e1ecb42f82521e775b5250787aa96dee79bd08a4199cbac55841f3e8e9862d23?mediaType=mp4"/>
    <s v="GBP"/>
    <n v="12"/>
    <n v="6480"/>
    <s v="2019/11/26 00:00:5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6480"/>
  </r>
  <r>
    <s v="https://www.snap.com/political-ads/asset/fc615ef6438e7307be29f8a65db6916d4d00f0d0594e34a8da39204f2c977daa?mediaType=mp4"/>
    <s v="USD"/>
    <n v="51"/>
    <n v="16022"/>
    <s v="2019/08/01 18:52:37Z"/>
    <s v="2019/09/24 03:59:59Z"/>
    <s v="ACRONYM"/>
    <m/>
    <s v="ACRONYM"/>
    <m/>
    <s v="18+"/>
    <s v="united states"/>
    <s v="Virginia"/>
    <m/>
    <m/>
    <m/>
    <d v="2019-08-01T00:00:00"/>
    <s v="2019/09/24"/>
    <s v="2019/09/24"/>
    <d v="2019-09-24T00:00:00"/>
    <n v="54"/>
    <x v="0"/>
    <n v="51"/>
    <n v="54"/>
    <n v="1"/>
    <n v="16022"/>
  </r>
  <r>
    <s v="https://www.snap.com/political-ads/asset/f9d53733eb63a66bb9a502697185a953d321e564dd92148586871f6ed554f3f5?mediaType=mp4"/>
    <s v="USD"/>
    <n v="33"/>
    <n v="5281"/>
    <s v="2019/03/26 19:19:36Z"/>
    <s v="2019/04/07 19:18:36Z"/>
    <s v="Kikkut kommunikasjon as"/>
    <m/>
    <s v="Norsk Sykepleierforbund"/>
    <m/>
    <s v="25+"/>
    <s v="norway"/>
    <m/>
    <m/>
    <m/>
    <m/>
    <d v="2019-03-26T00:00:00"/>
    <s v="2019/04/07"/>
    <s v="2019/04/07"/>
    <d v="2019-04-07T00:00:00"/>
    <n v="12"/>
    <x v="0"/>
    <n v="33"/>
    <n v="12"/>
    <n v="1"/>
    <n v="5281"/>
  </r>
  <r>
    <s v="https://www.snap.com/political-ads/asset/263857e4af72e1b141003779e37b51ec175e6ef0fcd44a6d9d7af0d3b4f263a7?mediaType=mp4"/>
    <s v="USD"/>
    <n v="158"/>
    <n v="42024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58"/>
    <n v="162"/>
    <n v="1"/>
    <n v="42024"/>
  </r>
  <r>
    <s v="https://www.snap.com/political-ads/asset/5ce17e1f5781d9ba9c5a7a2bc51bf249d86242af85ac6b3f58a9117dfdf876d1?mediaType=png"/>
    <s v="USD"/>
    <n v="50"/>
    <n v="6471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50"/>
    <n v="19"/>
    <n v="0"/>
    <n v="6471"/>
  </r>
  <r>
    <s v="https://www.snap.com/political-ads/asset/102ed332cafdd4526cd7aef4aaa9ada53920cd52e11d9ba3d66fdd1abb01c0c6?mediaType=mp4"/>
    <s v="CAD"/>
    <n v="128"/>
    <n v="41036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94.72"/>
    <n v="66"/>
    <n v="1"/>
    <n v="41036"/>
  </r>
  <r>
    <s v="https://www.snap.com/political-ads/asset/1af49a2ac690f9803cef903954b800e6923016d296191121a59ac91ea4e31b72?mediaType=jpg"/>
    <s v="USD"/>
    <n v="367"/>
    <n v="100198"/>
    <s v="2019/02/12 05:00:01Z"/>
    <s v="2019/03/01 04:59:59Z"/>
    <s v="M&amp;R Strategic Services, Inc."/>
    <m/>
    <s v="Nat'l Domestic Workers Alliance"/>
    <s v="FEMALE"/>
    <s v="18+"/>
    <s v="united states"/>
    <m/>
    <m/>
    <m/>
    <m/>
    <d v="2019-02-12T00:00:00"/>
    <s v="2019/03/01"/>
    <s v="2019/03/01"/>
    <d v="2019-03-01T00:00:00"/>
    <n v="17"/>
    <x v="2"/>
    <n v="367"/>
    <n v="17"/>
    <n v="0"/>
    <n v="100198"/>
  </r>
  <r>
    <s v="https://www.snap.com/political-ads/asset/9726d9675853fe2f62858e80123b26610e07235c1309f414439d31b8ed67a3fa?mediaType=mov"/>
    <s v="EUR"/>
    <n v="221"/>
    <n v="213173"/>
    <s v="2019/09/03 07:38:01Z"/>
    <s v="2019/09/09 07:36:49Z"/>
    <s v="KIRCHBAUMER.COM GmbH"/>
    <m/>
    <s v="Freiheitliche Partei Ã–sterreichs"/>
    <m/>
    <s v="16+"/>
    <s v="austria"/>
    <m/>
    <m/>
    <s v="Provided by Advertiser"/>
    <s v="de"/>
    <d v="2019-09-03T00:00:00"/>
    <s v="2019/09/09"/>
    <s v="2019/09/09"/>
    <d v="2019-09-09T00:00:00"/>
    <n v="6"/>
    <x v="3"/>
    <n v="243.10000000000002"/>
    <n v="6"/>
    <n v="0"/>
    <n v="213173"/>
  </r>
  <r>
    <s v="https://www.snap.com/political-ads/asset/c69e7fc2ca3285468015694b2ff7f6098ef0cb070005047784b6f4c9411bfcc0?mediaType=mp4"/>
    <s v="USD"/>
    <n v="364"/>
    <n v="101668"/>
    <s v="2019/10/01 17:21:19Z"/>
    <s v="2019/10/31 17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364"/>
    <n v="30"/>
    <n v="1"/>
    <n v="101668"/>
  </r>
  <r>
    <s v="https://www.snap.com/political-ads/asset/93a1a8a53e618e1f648be7640ff0bbc520554486af57a08d9078c7720091bc15?mediaType=mp4"/>
    <s v="GBP"/>
    <n v="33"/>
    <n v="16355"/>
    <s v="2019/11/25 00:00:0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42.57"/>
    <n v="1"/>
    <n v="1"/>
    <n v="16355"/>
  </r>
  <r>
    <s v="https://www.snap.com/political-ads/asset/f3b3f7987a8de2ab52265da66d6a7902b4eb8053204b62fc6c1e472378580936?mediaType=mp4"/>
    <s v="EUR"/>
    <n v="979"/>
    <n v="1335699"/>
    <s v="2019/03/14 08:55:00Z"/>
    <s v="2019/03/23 10:59:59Z"/>
    <s v="Jalt"/>
    <m/>
    <s v="Greenpeace"/>
    <m/>
    <s v="21-"/>
    <s v="netherlands"/>
    <s v="Gelderland,Noord - Brabant,Utrecht,Limburg,Overijssel"/>
    <m/>
    <s v="Provided by Advertiser"/>
    <m/>
    <d v="2019-03-14T00:00:00"/>
    <s v="2019/03/23"/>
    <s v="2019/03/23"/>
    <d v="2019-03-23T00:00:00"/>
    <n v="9"/>
    <x v="0"/>
    <n v="1076.9000000000001"/>
    <n v="9"/>
    <n v="1"/>
    <n v="1335699"/>
  </r>
  <r>
    <s v="https://www.snap.com/political-ads/asset/253b1ad7b05105478b2f139a48ee7f6eb98e4b43c116b8f10f0950bd69f109fb?mediaType=mp4"/>
    <s v="GBP"/>
    <n v="466"/>
    <n v="138631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601.14"/>
    <n v="3"/>
    <n v="1"/>
    <n v="138631"/>
  </r>
  <r>
    <s v="https://www.snap.com/political-ads/asset/67fa86288de14d2c0fb5a64d6b327515f8e431b760eaaf3417437085959ad097?mediaType=mp4"/>
    <s v="USD"/>
    <n v="1"/>
    <n v="1524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1"/>
    <n v="110"/>
    <n v="1"/>
    <n v="1524"/>
  </r>
  <r>
    <s v="https://www.snap.com/political-ads/asset/a7f2fa45f33054979be9e16ae6898958a77e82fc6d475bc1d7c22d590e288317?mediaType=mp4"/>
    <s v="USD"/>
    <n v="693"/>
    <n v="194292"/>
    <s v="2019/11/05 18:21:19Z"/>
    <s v="2019/11/30 18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693"/>
    <n v="25"/>
    <n v="1"/>
    <n v="194292"/>
  </r>
  <r>
    <s v="https://www.snap.com/political-ads/asset/32e91c0dde696c22b0ee9a8b067eecad28d58a9dd5ec21c426ae2e541438f0f1?mediaType=jpg"/>
    <s v="USD"/>
    <n v="120"/>
    <n v="43499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120"/>
    <n v="41"/>
    <n v="0"/>
    <n v="43499"/>
  </r>
  <r>
    <s v="https://www.snap.com/political-ads/asset/74132c661d5b392c3e4bbdc6a987792dbe5794d9165d47eec63b8861636a6a83?mediaType=mp4"/>
    <s v="EUR"/>
    <n v="23"/>
    <n v="24467"/>
    <s v="2019/10/30 12:53:23Z"/>
    <s v="2019/11/02 12:48:24Z"/>
    <s v="Timm &amp; Pimm"/>
    <m/>
    <s v="Justdiggit"/>
    <m/>
    <s v="34-"/>
    <s v="united kingdom"/>
    <m/>
    <s v="Philanthropists"/>
    <s v="Provided by Advertiser"/>
    <m/>
    <d v="2019-10-30T00:00:00"/>
    <s v="2019/11/02"/>
    <s v="2019/11/02"/>
    <d v="2019-11-02T00:00:00"/>
    <n v="3"/>
    <x v="0"/>
    <n v="25.3"/>
    <n v="3"/>
    <n v="1"/>
    <n v="24467"/>
  </r>
  <r>
    <s v="https://www.snap.com/political-ads/asset/0620a2778a00389c17e0054da4041a8c6954ee2fa22764cebc1525faeac66cc6?mediaType=png"/>
    <s v="USD"/>
    <n v="78"/>
    <n v="19927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78"/>
    <n v="20"/>
    <n v="0"/>
    <n v="19927"/>
  </r>
  <r>
    <s v="https://www.snap.com/political-ads/asset/80b664423c73c19f6cd2f5091ae8a6aceb09fe45e72c3e708beefbb977df214f?mediaType=mp4"/>
    <s v="EUR"/>
    <n v="98"/>
    <n v="109148"/>
    <s v="2019/05/23 11:38:32Z"/>
    <s v="2019/05/24 20:40:32Z"/>
    <s v="Fianna FÃ¡il"/>
    <m/>
    <s v="Fianna FÃ¡il"/>
    <m/>
    <s v="18+"/>
    <s v="ireland"/>
    <s v="Limerick"/>
    <m/>
    <s v="Provided by Advertiser"/>
    <m/>
    <d v="2019-05-23T00:00:00"/>
    <s v="2019/05/24"/>
    <s v="2019/05/24"/>
    <d v="2019-05-24T00:00:00"/>
    <n v="1"/>
    <x v="0"/>
    <n v="107.80000000000001"/>
    <n v="1"/>
    <n v="1"/>
    <n v="109148"/>
  </r>
  <r>
    <s v="https://www.snap.com/political-ads/asset/d8c1b930f0046148ae7573dcd1ccc7b35126c4de1244cb110985cb154cd95105?mediaType=mp4"/>
    <s v="USD"/>
    <n v="63"/>
    <n v="12154"/>
    <s v="2019/07/30 14:18:55Z"/>
    <m/>
    <s v="Democratic National Committee"/>
    <m/>
    <s v="Democratic National Committee"/>
    <m/>
    <s v="18+"/>
    <s v="united states"/>
    <m/>
    <m/>
    <m/>
    <s v="en"/>
    <d v="2019-07-30T00:00:00"/>
    <s v=""/>
    <s v="2020/02/28"/>
    <d v="2020-02-28T00:00:00"/>
    <n v="213"/>
    <x v="0"/>
    <n v="63"/>
    <n v="213"/>
    <n v="1"/>
    <n v="12154"/>
  </r>
  <r>
    <s v="https://www.snap.com/political-ads/asset/ee9e6dc6e1aced97fc331e1a38f3507ff490ad3e0f4cc2376d14f7d4775f7551?mediaType=mp4"/>
    <s v="USD"/>
    <n v="46"/>
    <n v="5378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6"/>
    <n v="164"/>
    <n v="1"/>
    <n v="53789"/>
  </r>
  <r>
    <s v="https://www.snap.com/political-ads/asset/1729790a8d8df59f8b63b4fa8f7b099d2613f83e8bf4294622e2044cf0f1d5e1?mediaType=png"/>
    <s v="USD"/>
    <n v="17"/>
    <n v="5894"/>
    <s v="2019/08/23 22:41:28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17"/>
    <n v="8"/>
    <n v="0"/>
    <n v="5894"/>
  </r>
  <r>
    <s v="https://www.snap.com/political-ads/asset/c558f25caf76cd831a2f8b8a6e42b6430dfb647c0c3f7935e2b4c0900dab5695?mediaType=mp4"/>
    <s v="GBP"/>
    <n v="205"/>
    <n v="175042"/>
    <s v="2019/03/22 17:00:20Z"/>
    <m/>
    <s v="Amnesty International UK"/>
    <m/>
    <s v="Amnesty International UK"/>
    <m/>
    <s v="16+"/>
    <s v="united kingdom"/>
    <m/>
    <s v="Advocates &amp; Activists,Philanthropists"/>
    <s v="Provided by Advertiser"/>
    <m/>
    <d v="2019-03-22T00:00:00"/>
    <s v=""/>
    <s v="2020/02/28"/>
    <d v="2020-02-28T00:00:00"/>
    <n v="343"/>
    <x v="0"/>
    <n v="264.45"/>
    <n v="343"/>
    <n v="1"/>
    <n v="175042"/>
  </r>
  <r>
    <s v="https://www.snap.com/political-ads/asset/a4087de39028a059d242de96eeb3efa9652089c4505aa3834d0a1bcf38f1e795?mediaType=png"/>
    <s v="USD"/>
    <n v="227"/>
    <n v="146002"/>
    <s v="2019/10/21 10:59:34Z"/>
    <s v="2019/10/31 18:23:31Z"/>
    <s v="Avanza Advertising, LLC"/>
    <s v="Teen Driver Safety"/>
    <s v="Paid for by 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"/>
    <s v="Provided by Advertiser"/>
    <m/>
    <d v="2019-10-21T00:00:00"/>
    <s v="2019/10/31"/>
    <s v="2019/10/31"/>
    <d v="2019-10-31T00:00:00"/>
    <n v="10"/>
    <x v="1"/>
    <n v="227"/>
    <n v="10"/>
    <n v="0"/>
    <n v="146002"/>
  </r>
  <r>
    <s v="https://www.snap.com/political-ads/asset/69a5ed38cdf135b225686b723055ac4f4a2c63d54622cc41ece079bbb6c017e6?mediaType=png"/>
    <s v="AUD"/>
    <n v="12"/>
    <n v="3132"/>
    <s v="2019/09/20 10:03:50Z"/>
    <s v="2019/09/20 22:01:59Z"/>
    <s v="Middle Enterprises Pty Ltd"/>
    <m/>
    <s v="Middle Enterprises Pty Ltd"/>
    <m/>
    <m/>
    <s v="united states"/>
    <m/>
    <m/>
    <s v="Provided by Advertiser"/>
    <s v="en"/>
    <d v="2019-09-20T00:00:00"/>
    <s v="2019/09/20"/>
    <s v="2019/09/20"/>
    <d v="2019-09-20T00:00:00"/>
    <n v="0"/>
    <x v="1"/>
    <n v="7.8000000000000007"/>
    <n v="1"/>
    <n v="0"/>
    <n v="3132"/>
  </r>
  <r>
    <s v="https://www.snap.com/political-ads/asset/fa5e71ed3b60c5e03ba4d7901b308ed0a60c2813aac0ad9d8724d0250bdbe007?mediaType=png"/>
    <s v="USD"/>
    <n v="1184"/>
    <n v="252935"/>
    <s v="2019/09/12 17:41:08Z"/>
    <s v="2019/10/17 03:59:59Z"/>
    <s v="FP1 Strategies"/>
    <m/>
    <s v="P4AHCF"/>
    <m/>
    <s v="21+"/>
    <s v="united states"/>
    <m/>
    <m/>
    <s v="Provided by Advertiser"/>
    <s v="en"/>
    <d v="2019-09-12T00:00:00"/>
    <s v="2019/10/17"/>
    <s v="2019/10/17"/>
    <d v="2019-10-17T00:00:00"/>
    <n v="35"/>
    <x v="1"/>
    <n v="1184"/>
    <n v="35"/>
    <n v="0"/>
    <n v="252935"/>
  </r>
  <r>
    <s v="https://www.snap.com/political-ads/asset/525f51a90db95e725f5049b68bdd417a74ed9ce9515941374a1e3376cade67e4?mediaType=mp4"/>
    <s v="EUR"/>
    <n v="371"/>
    <n v="82270"/>
    <s v="2019/09/04 11:00:54Z"/>
    <s v="2019/09/06 14:41:54Z"/>
    <s v="Geelmuyden Kiese AS"/>
    <m/>
    <s v="Nye Drammen kommune"/>
    <m/>
    <s v="18+"/>
    <s v="norway"/>
    <m/>
    <m/>
    <s v="Provided by Advertiser"/>
    <m/>
    <d v="2019-09-04T00:00:00"/>
    <s v="2019/09/06"/>
    <s v="2019/09/06"/>
    <d v="2019-09-06T00:00:00"/>
    <n v="2"/>
    <x v="0"/>
    <n v="408.1"/>
    <n v="2"/>
    <n v="1"/>
    <n v="82270"/>
  </r>
  <r>
    <s v="https://www.snap.com/political-ads/asset/954bb2ee9f14481f264115fa9602322ba79ed8087769aa689e1dc654c78896a0?mediaType=mp4"/>
    <s v="CAD"/>
    <n v="259"/>
    <n v="243501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191.66"/>
    <n v="66"/>
    <n v="1"/>
    <n v="243501"/>
  </r>
  <r>
    <s v="https://www.snap.com/political-ads/asset/e24ee2268eea9881fe90d206c732fa604be7724b73acc55cfcc7003148ccdbee?mediaType=mp4"/>
    <s v="USD"/>
    <n v="2874"/>
    <n v="1218578"/>
    <s v="2019/03/01 18:15:07Z"/>
    <s v="2019/03/18 20:15:10Z"/>
    <s v="Blueprint Interactive"/>
    <m/>
    <s v="ACT NOW ON CLIMATE"/>
    <m/>
    <s v="18+"/>
    <s v="united states"/>
    <m/>
    <m/>
    <m/>
    <s v="en"/>
    <d v="2019-03-01T00:00:00"/>
    <s v="2019/03/18"/>
    <s v="2019/03/18"/>
    <d v="2019-03-18T00:00:00"/>
    <n v="17"/>
    <x v="0"/>
    <n v="2874"/>
    <n v="17"/>
    <n v="1"/>
    <n v="1218578"/>
  </r>
  <r>
    <s v="https://www.snap.com/political-ads/asset/f65a1f2aa94585edecb77cfcb1973bb4a2e766bc4a7467f7dac2dd11fd598574?mediaType=mp4"/>
    <s v="EUR"/>
    <n v="159"/>
    <n v="244344"/>
    <s v="2019/08/19 23:00:00Z"/>
    <s v="2019/09/18 22:59:59Z"/>
    <s v="Dentsu Aegis Network Ireland"/>
    <m/>
    <s v="RTE"/>
    <m/>
    <s v="17-"/>
    <s v="ireland"/>
    <m/>
    <m/>
    <s v="Provided by Advertiser"/>
    <m/>
    <d v="2019-08-19T00:00:00"/>
    <s v="2019/09/18"/>
    <s v="2019/09/18"/>
    <d v="2019-09-18T00:00:00"/>
    <n v="30"/>
    <x v="0"/>
    <n v="174.9"/>
    <n v="30"/>
    <n v="1"/>
    <n v="244344"/>
  </r>
  <r>
    <s v="https://www.snap.com/political-ads/asset/938f5aebaf852781761fb01fdc86dc7b26d7aa2af72e273cee79feac8787252d?mediaType=jpg"/>
    <s v="EUR"/>
    <n v="2356"/>
    <n v="2990121"/>
    <s v="2019/05/18 10:43:30Z"/>
    <s v="2019/05/24 21:59:32Z"/>
    <s v="Dentsu Aegis Network France"/>
    <m/>
    <s v="SIG"/>
    <m/>
    <s v="18-34"/>
    <s v="france"/>
    <m/>
    <m/>
    <s v="Provided by Advertiser"/>
    <m/>
    <d v="2019-05-18T00:00:00"/>
    <s v="2019/05/24"/>
    <s v="2019/05/24"/>
    <d v="2019-05-24T00:00:00"/>
    <n v="6"/>
    <x v="2"/>
    <n v="2591.6000000000004"/>
    <n v="6"/>
    <n v="0"/>
    <n v="2990121"/>
  </r>
  <r>
    <s v="https://www.snap.com/political-ads/asset/7dfb84616bf0d4230c81bf78f24940af82987319864af987c5e8151c94910ee4?mediaType=mp4"/>
    <s v="USD"/>
    <n v="32267"/>
    <n v="3365655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32267"/>
    <n v="191"/>
    <n v="1"/>
    <n v="3365655"/>
  </r>
  <r>
    <s v="https://www.snap.com/political-ads/asset/2ea6a03b6d8beca987448eb15a25f2930c2bf4e7fe6e041d817a2dc097e23f62?mediaType=mp4"/>
    <s v="GBP"/>
    <n v="977"/>
    <n v="538553"/>
    <s v="2019/05/02 07:10:43Z"/>
    <s v="2019/05/02 21:45:09Z"/>
    <s v="The Labour Party"/>
    <m/>
    <s v="The Labour Party"/>
    <m/>
    <s v="18+"/>
    <s v="united kingdom"/>
    <s v="Redcar and Cleveland,Trafford,Brighton and Hove,Stoke - on - Trent,Walsall,Calderdale,North Lincolnshire,Cheshire West and Chester,Plymouth,Telford and Wrekin,Kingston Upon Hull,Milton Keynes,Swindon,Dudley,York,Darlington,Hartlepool,Kirklees,Peterborough,Thurrock"/>
    <m/>
    <s v="Provided by Advertiser"/>
    <s v="en"/>
    <d v="2019-05-02T00:00:00"/>
    <s v="2019/05/02"/>
    <s v="2019/05/02"/>
    <d v="2019-05-02T00:00:00"/>
    <n v="0"/>
    <x v="0"/>
    <n v="1260.33"/>
    <n v="1"/>
    <n v="1"/>
    <n v="538553"/>
  </r>
  <r>
    <s v="https://www.snap.com/political-ads/asset/e3334bbdeb91327d3c44b647fb3a7492eb61f244d62c2aa5c599d0e049b0848b?mediaType=mp4"/>
    <s v="EUR"/>
    <n v="666"/>
    <n v="112393"/>
    <s v="2019/12/03 11:48:45Z"/>
    <s v="2019/12/31 11:48:45Z"/>
    <s v="Digital Opptur"/>
    <s v="Julegryta "/>
    <s v="Frelsesarmeen"/>
    <m/>
    <s v="35+"/>
    <s v="norway"/>
    <m/>
    <m/>
    <s v="Provided by Advertiser"/>
    <m/>
    <d v="2019-12-03T00:00:00"/>
    <s v="2019/12/31"/>
    <s v="2019/12/31"/>
    <d v="2019-12-31T00:00:00"/>
    <n v="28"/>
    <x v="0"/>
    <n v="732.6"/>
    <n v="28"/>
    <n v="1"/>
    <n v="112393"/>
  </r>
  <r>
    <s v="https://www.snap.com/political-ads/asset/df7b187754e2f8bb872fc83f7ade43b5c8535669943c3d9a43cc63b077ffdee3?mediaType=mov"/>
    <s v="CAD"/>
    <n v="212"/>
    <n v="63915"/>
    <s v="2019/11/04 16:00:00Z"/>
    <s v="2020/01/01 04:59:59Z"/>
    <s v="The Aber Group"/>
    <m/>
    <s v="Plan International Canada"/>
    <m/>
    <s v="18+"/>
    <s v="canada"/>
    <m/>
    <s v="Do-It-Yourselfers,Green Living Enthusiasts,Philanthropists,Shoppers"/>
    <m/>
    <s v="en"/>
    <d v="2019-11-04T00:00:00"/>
    <s v="2020/01/01"/>
    <s v="2020/01/01"/>
    <d v="2020-01-01T00:00:00"/>
    <n v="58"/>
    <x v="3"/>
    <n v="156.88"/>
    <n v="58"/>
    <n v="0"/>
    <n v="63915"/>
  </r>
  <r>
    <s v="https://www.snap.com/political-ads/asset/e24ee2268eea9881fe90d206c732fa604be7724b73acc55cfcc7003148ccdbee?mediaType=mp4"/>
    <s v="USD"/>
    <n v="6415"/>
    <n v="1656451"/>
    <s v="2019/03/01 18:15:07Z"/>
    <s v="2019/03/18 20:15:10Z"/>
    <s v="Blueprint Interactive"/>
    <m/>
    <s v="ACT NOW ON CLIMATE"/>
    <m/>
    <s v="18+"/>
    <s v="united states"/>
    <m/>
    <s v="TV Network Viewers (MSNBC)"/>
    <s v="Provided by Advertiser"/>
    <s v="en"/>
    <d v="2019-03-01T00:00:00"/>
    <s v="2019/03/18"/>
    <s v="2019/03/18"/>
    <d v="2019-03-18T00:00:00"/>
    <n v="17"/>
    <x v="0"/>
    <n v="6415"/>
    <n v="17"/>
    <n v="1"/>
    <n v="1656451"/>
  </r>
  <r>
    <s v="https://www.snap.com/political-ads/asset/2b949a4a6e0bbb821fbea72daf98d62d260995cedeacbec0cde70dc3045df6a2?mediaType=png"/>
    <s v="USD"/>
    <n v="43"/>
    <n v="13618"/>
    <s v="2019/08/23 22:41:42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43"/>
    <n v="8"/>
    <n v="0"/>
    <n v="13618"/>
  </r>
  <r>
    <s v="https://www.snap.com/political-ads/asset/67fa86288de14d2c0fb5a64d6b327515f8e431b760eaaf3417437085959ad097?mediaType=mp4"/>
    <s v="USD"/>
    <n v="1"/>
    <n v="602"/>
    <s v="2019/11/24 09:48:11Z"/>
    <m/>
    <s v="liberteeshop.com"/>
    <m/>
    <s v="liberteeshop"/>
    <m/>
    <s v="18+"/>
    <s v="united states"/>
    <m/>
    <m/>
    <s v="Provided by Advertiser"/>
    <m/>
    <d v="2019-11-24T00:00:00"/>
    <s v=""/>
    <s v="2020/02/28"/>
    <d v="2020-02-28T00:00:00"/>
    <n v="96"/>
    <x v="0"/>
    <n v="1"/>
    <n v="96"/>
    <n v="1"/>
    <n v="602"/>
  </r>
  <r>
    <s v="https://www.snap.com/political-ads/asset/eec8a1913b5594774eee44501400f85e2c24d669c060307f54b6844fedec2f4f?mediaType=mp4"/>
    <s v="USD"/>
    <n v="149"/>
    <n v="30639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49"/>
    <n v="164"/>
    <n v="1"/>
    <n v="30639"/>
  </r>
  <r>
    <s v="https://www.snap.com/political-ads/asset/7a91533d8cefe7cb50949b33a266e7bbf3531a54693d0b2f7be1939f278259a6?mediaType=mp4"/>
    <s v="USD"/>
    <n v="49"/>
    <n v="28975"/>
    <s v="2019/04/25 11:25:20Z"/>
    <s v="2019/05/17 07:17:25Z"/>
    <s v="Synlighet AS"/>
    <m/>
    <s v="KjÃ¸nnsvorter.no"/>
    <m/>
    <s v="18-20"/>
    <s v="norway"/>
    <m/>
    <m/>
    <s v="Provided by Advertiser"/>
    <m/>
    <d v="2019-04-25T00:00:00"/>
    <s v="2019/05/17"/>
    <s v="2019/05/17"/>
    <d v="2019-05-17T00:00:00"/>
    <n v="22"/>
    <x v="0"/>
    <n v="49"/>
    <n v="22"/>
    <n v="1"/>
    <n v="28975"/>
  </r>
  <r>
    <s v="https://www.snap.com/political-ads/asset/2e0efbc1776e1b18b58b3232e6cbc9ed7b4d612671e9d6756a0c85abfca8d8f8?mediaType=mp4;https://www.snap.com/political-ads/asset/1668ef2285b0a3741eaa39f10cb5e857c2db93d7217f47bac4ebc23f4d94def3?mediaType=mp4;https://www.snap.com/political-ads/asset/4bff42e0e82151d24a319ecc29048af03afdc4a6f4c031051418a1b68f31fd96?mediaType=mp4;https://www.snap.com/political-ads/asset/7155e2fcc2d5eec48c5a579cf9e495d73b6a528def7057bc073382f134a5b14f?mediaType=mp4;https://www.snap.com/political-ads/asset/2a24a691520d9417770afc5ef1b086cc205de13df4f506fc13f8b83ad1bf9c8f?mediaType=mp4;https://www.snap.com/political-ads/asset/306a88a4aaaa7f6eddedef2c183f2ae1e18e5377139d94c59ea74b98508db811?mediaType=mp4"/>
    <s v="USD"/>
    <n v="4661"/>
    <n v="1517345"/>
    <s v="2019/11/26 08:00:00Z"/>
    <s v="2019/11/30 07:59:59Z"/>
    <s v="Mediavest Spark"/>
    <m/>
    <s v="Recreational Equipment, Inc."/>
    <m/>
    <s v="18+"/>
    <s v="united states"/>
    <m/>
    <m/>
    <m/>
    <m/>
    <d v="2019-11-26T00:00:00"/>
    <s v="2019/11/30"/>
    <s v="2019/11/30"/>
    <d v="2019-11-30T00:00:00"/>
    <n v="4"/>
    <x v="0"/>
    <n v="4661"/>
    <n v="4"/>
    <n v="1"/>
    <n v="1517345"/>
  </r>
  <r>
    <s v="https://www.snap.com/political-ads/asset/6abc28dcb9bb987101ba239803078f58f106e0315882111241bdc4ad5fc9fbdc?mediaType=png"/>
    <s v="USD"/>
    <n v="823"/>
    <n v="93612"/>
    <s v="2019/05/09 12:48:52Z"/>
    <s v="2019/05/12 21:59:59Z"/>
    <s v="Ad Dynamo"/>
    <m/>
    <s v="IEC South Africa"/>
    <m/>
    <s v="18+"/>
    <s v="south africa"/>
    <m/>
    <m/>
    <s v="Provided by Advertiser"/>
    <m/>
    <d v="2019-05-09T00:00:00"/>
    <s v="2019/05/12"/>
    <s v="2019/05/12"/>
    <d v="2019-05-12T00:00:00"/>
    <n v="3"/>
    <x v="1"/>
    <n v="823"/>
    <n v="3"/>
    <n v="0"/>
    <n v="93612"/>
  </r>
  <r>
    <s v="https://www.snap.com/political-ads/asset/d848f571efed967862981228e3fe5809ee2e025c676395d2c90269fe4987e5fc?mediaType=png"/>
    <s v="USD"/>
    <n v="68"/>
    <n v="9828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68"/>
    <n v="20"/>
    <n v="0"/>
    <n v="9828"/>
  </r>
  <r>
    <s v="https://www.snap.com/political-ads/asset/59e3ccebe617685833bf1ba4d896b497efb8eeb9b599b455468dad4ec83d3440?mediaType=mp4"/>
    <s v="USD"/>
    <n v="20"/>
    <n v="11924"/>
    <s v="2019/07/19 20:49:33Z"/>
    <s v="2019/08/01 02:59:59Z"/>
    <s v="IMS ARGENTINA SRL"/>
    <m/>
    <s v="Juntos por el Cambio"/>
    <m/>
    <s v="18+"/>
    <s v="argentina"/>
    <m/>
    <m/>
    <s v="Provided by Advertiser"/>
    <m/>
    <d v="2019-07-19T00:00:00"/>
    <s v="2019/08/01"/>
    <s v="2019/08/01"/>
    <d v="2019-08-01T00:00:00"/>
    <n v="13"/>
    <x v="0"/>
    <n v="20"/>
    <n v="13"/>
    <n v="1"/>
    <n v="11924"/>
  </r>
  <r>
    <s v="https://www.snap.com/political-ads/asset/cb37aa5d6dc3a7d77d64f610d45c7e47df85de253eaa8ded7ee1609922e8819c?mediaType=mp4"/>
    <s v="USD"/>
    <n v="27"/>
    <n v="7985"/>
    <s v="2019/11/24 10:28:29Z"/>
    <m/>
    <s v="liberteeshop.com"/>
    <m/>
    <s v="liberteeshop"/>
    <m/>
    <s v="18+"/>
    <s v="united states"/>
    <m/>
    <m/>
    <s v="Provided by Advertiser"/>
    <m/>
    <d v="2019-11-24T00:00:00"/>
    <s v=""/>
    <s v="2020/02/28"/>
    <d v="2020-02-28T00:00:00"/>
    <n v="96"/>
    <x v="0"/>
    <n v="27"/>
    <n v="96"/>
    <n v="1"/>
    <n v="7985"/>
  </r>
  <r>
    <s v="https://www.snap.com/political-ads/asset/b0aae692195718f52e54234c76a8c4c00709dacba886efec73b39d82db4503e2?mediaType=mp4"/>
    <s v="USD"/>
    <n v="211"/>
    <n v="52787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211"/>
    <n v="162"/>
    <n v="1"/>
    <n v="52787"/>
  </r>
  <r>
    <s v="https://www.snap.com/political-ads/asset/23beafacd2c1ace08f9ea293034c47af812916b5a5ab3f6520d7575b289e103b?mediaType=mp4"/>
    <s v="USD"/>
    <n v="17"/>
    <n v="4104"/>
    <s v="2019/08/02 22:00:00Z"/>
    <s v="2019/08/04 19:50:51Z"/>
    <s v="Gyrosity Projects"/>
    <m/>
    <s v="Singani 63"/>
    <m/>
    <s v="25+"/>
    <s v="united states"/>
    <m/>
    <s v="Foodies,Music Fans,Sports Fans,Grocery Shoppers,Home &amp; Garden Shoppers,Seasonal Shoppers,Dining Establishment Visitors,Retail Store Visitors"/>
    <s v="Provided by Advertiser"/>
    <m/>
    <d v="2019-08-02T00:00:00"/>
    <s v="2019/08/04"/>
    <s v="2019/08/04"/>
    <d v="2019-08-04T00:00:00"/>
    <n v="2"/>
    <x v="0"/>
    <n v="17"/>
    <n v="2"/>
    <n v="1"/>
    <n v="4104"/>
  </r>
  <r>
    <s v="https://www.snap.com/political-ads/asset/ccade9474ae8863f6aabc61414d46d15fe204f33112070ff7605dc2401c1dc92?mediaType=mp4"/>
    <s v="USD"/>
    <n v="9"/>
    <n v="3246"/>
    <s v="2019/11/09 09:46:08Z"/>
    <m/>
    <s v="liberteeshop.com"/>
    <m/>
    <s v="liberteeshop"/>
    <m/>
    <s v="18+"/>
    <s v="united states"/>
    <m/>
    <m/>
    <m/>
    <s v="en"/>
    <d v="2019-11-09T00:00:00"/>
    <s v=""/>
    <s v="2020/02/28"/>
    <d v="2020-02-28T00:00:00"/>
    <n v="111"/>
    <x v="0"/>
    <n v="9"/>
    <n v="111"/>
    <n v="1"/>
    <n v="3246"/>
  </r>
  <r>
    <s v="https://www.snap.com/political-ads/asset/2147a4a00d24f9c1f0e1386080bf11ef717e8acd0b217d5949b364f74a737771?mediaType=png"/>
    <s v="USD"/>
    <n v="32"/>
    <n v="4148"/>
    <s v="2019/03/20 14:51:17Z"/>
    <s v="2019/04/04 03:59:59Z"/>
    <s v="Unilever US - 360i"/>
    <m/>
    <s v="Ben &amp; Jerry's"/>
    <m/>
    <s v="18+"/>
    <s v="united states"/>
    <m/>
    <s v="Political News Watchers,ZZ_Deprecated_1"/>
    <s v="Provided by Advertiser"/>
    <s v="en"/>
    <d v="2019-03-20T00:00:00"/>
    <s v="2019/04/04"/>
    <s v="2019/04/04"/>
    <d v="2019-04-04T00:00:00"/>
    <n v="15"/>
    <x v="1"/>
    <n v="32"/>
    <n v="15"/>
    <n v="0"/>
    <n v="4148"/>
  </r>
  <r>
    <s v="https://www.snap.com/political-ads/asset/93516008dd01c64aa539f6e5e0f40d15eb5c1c5a4da687eb4640aa6aaa41cea5?mediaType=mp4"/>
    <s v="USD"/>
    <n v="1253"/>
    <n v="353296"/>
    <s v="2019/11/05 18:21:19Z"/>
    <s v="2019/11/30 18:21:22Z"/>
    <s v="Pete for America"/>
    <m/>
    <s v="Pete for America"/>
    <m/>
    <s v="17+"/>
    <s v="united states"/>
    <s v="Iowa"/>
    <m/>
    <m/>
    <m/>
    <d v="2019-11-05T00:00:00"/>
    <s v="2019/11/30"/>
    <s v="2019/11/30"/>
    <d v="2019-11-30T00:00:00"/>
    <n v="25"/>
    <x v="0"/>
    <n v="1253"/>
    <n v="25"/>
    <n v="1"/>
    <n v="353296"/>
  </r>
  <r>
    <s v="https://www.snap.com/political-ads/asset/f90d6128da5eea5921d77860e4a87ab9e150971533a51ad0f687a9cc2369678d?mediaType=mp4"/>
    <s v="USD"/>
    <n v="3749"/>
    <n v="1627436"/>
    <s v="2019/09/24 13:50:46Z"/>
    <s v="2019/11/04 14:50:46Z"/>
    <s v="Emmis Communcations"/>
    <m/>
    <s v="Make Good Decisions"/>
    <m/>
    <s v="17-20"/>
    <s v="united states"/>
    <s v="Indiana"/>
    <m/>
    <s v="Provided by Advertiser"/>
    <m/>
    <d v="2019-09-24T00:00:00"/>
    <s v="2019/11/04"/>
    <s v="2019/11/04"/>
    <d v="2019-11-04T00:00:00"/>
    <n v="41"/>
    <x v="0"/>
    <n v="3749"/>
    <n v="41"/>
    <n v="1"/>
    <n v="1627436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898"/>
    <n v="525556"/>
    <s v="2019/04/23 07:00:00Z"/>
    <s v="2019/06/05 06:59:59Z"/>
    <s v="The Aber Group"/>
    <m/>
    <s v="Plan International Canada"/>
    <m/>
    <s v="18+"/>
    <s v="canada"/>
    <m/>
    <m/>
    <m/>
    <s v="en"/>
    <d v="2019-04-23T00:00:00"/>
    <s v="2019/06/05"/>
    <s v="2019/06/05"/>
    <d v="2019-06-05T00:00:00"/>
    <n v="43"/>
    <x v="0"/>
    <n v="664.52"/>
    <n v="43"/>
    <n v="1"/>
    <n v="525556"/>
  </r>
  <r>
    <s v="https://www.snap.com/political-ads/asset/21960f606e85ef1e285501d1d0708757b22f85af6ca145eb88a2a394fec35598?mediaType=mp4"/>
    <s v="USD"/>
    <n v="76"/>
    <n v="25143"/>
    <s v="2019/09/04 12:00:00Z"/>
    <s v="2019/10/15 19:25:26Z"/>
    <s v="Authentic Campaigns Inc"/>
    <m/>
    <s v="Voto Latino"/>
    <m/>
    <s v="34-"/>
    <s v="united states"/>
    <s v="Virginia"/>
    <m/>
    <m/>
    <s v="en,es"/>
    <d v="2019-09-04T00:00:00"/>
    <s v="2019/10/15"/>
    <s v="2019/10/15"/>
    <d v="2019-10-15T00:00:00"/>
    <n v="41"/>
    <x v="0"/>
    <n v="76"/>
    <n v="41"/>
    <n v="1"/>
    <n v="25143"/>
  </r>
  <r>
    <s v="https://www.snap.com/political-ads/asset/50db3400c70c4e555d2b3dbdb90e777e149466e6fef1b418eb9149d5206fb92d?mediaType=png"/>
    <s v="USD"/>
    <n v="418"/>
    <n v="136157"/>
    <s v="2019/09/01 21:57:03Z"/>
    <s v="2019/09/09 19:00:00Z"/>
    <s v="MiljÃ¸partiet De GrÃ¸nne"/>
    <m/>
    <s v="MiljÃ¸partiet De GrÃ¸nne"/>
    <m/>
    <s v="18-34"/>
    <s v="norway"/>
    <m/>
    <m/>
    <s v="Provided by Advertiser"/>
    <s v="nb"/>
    <d v="2019-09-01T00:00:00"/>
    <s v="2019/09/09"/>
    <s v="2019/09/09"/>
    <d v="2019-09-09T00:00:00"/>
    <n v="8"/>
    <x v="1"/>
    <n v="418"/>
    <n v="8"/>
    <n v="0"/>
    <n v="136157"/>
  </r>
  <r>
    <s v="https://www.snap.com/political-ads/asset/c48b613a11c04e8f6884e2b71881f63933e3ca89267bc4fe04cd389617ff51ba?mediaType=mp4"/>
    <s v="EUR"/>
    <n v="45"/>
    <n v="6564"/>
    <s v="2019/12/02 06:00:00Z"/>
    <s v="2019/12/22 22:59:00Z"/>
    <s v="Red Performance AS"/>
    <m/>
    <s v="SOS-barnebyer"/>
    <m/>
    <s v="30+"/>
    <s v="norway"/>
    <m/>
    <m/>
    <s v="Provided by Advertiser"/>
    <m/>
    <d v="2019-12-02T00:00:00"/>
    <s v="2019/12/22"/>
    <s v="2019/12/22"/>
    <d v="2019-12-22T00:00:00"/>
    <n v="20"/>
    <x v="0"/>
    <n v="49.500000000000007"/>
    <n v="20"/>
    <n v="1"/>
    <n v="6564"/>
  </r>
  <r>
    <s v="https://www.snap.com/political-ads/asset/88a0a1c28863de14734c93d46568c9188d8fd31b766e23bfd15403f722b6738d?mediaType=mp4"/>
    <s v="EUR"/>
    <n v="200"/>
    <n v="107953"/>
    <s v="2019/03/25 11:00:00Z"/>
    <s v="2019/03/27 10:00:00Z"/>
    <s v="Yleisradio Oy"/>
    <m/>
    <s v="Yleisradio Oy"/>
    <m/>
    <s v="18-22"/>
    <s v="finland"/>
    <m/>
    <m/>
    <s v="Provided by Advertiser"/>
    <m/>
    <d v="2019-03-25T00:00:00"/>
    <s v="2019/03/27"/>
    <s v="2019/03/27"/>
    <d v="2019-03-27T00:00:00"/>
    <n v="2"/>
    <x v="0"/>
    <n v="220.00000000000003"/>
    <n v="2"/>
    <n v="1"/>
    <n v="107953"/>
  </r>
  <r>
    <s v="https://www.snap.com/political-ads/asset/a78e6ad7120dec666436b30f3b2bf19a45c50f08b2d990c918a10feb51db4a05?mediaType=mp4"/>
    <s v="EUR"/>
    <n v="2473"/>
    <n v="1685324"/>
    <s v="2019/06/27 10:38:11Z"/>
    <s v="2019/08/03 10:38:13Z"/>
    <s v="HÃ¸yre"/>
    <m/>
    <s v="HÃ¸yre"/>
    <m/>
    <s v="16+"/>
    <s v="norway"/>
    <m/>
    <m/>
    <s v="Provided by Advertiser"/>
    <m/>
    <d v="2019-06-27T00:00:00"/>
    <s v="2019/08/03"/>
    <s v="2019/08/03"/>
    <d v="2019-08-03T00:00:00"/>
    <n v="37"/>
    <x v="0"/>
    <n v="2720.3"/>
    <n v="37"/>
    <n v="1"/>
    <n v="1685324"/>
  </r>
  <r>
    <s v="https://www.snap.com/political-ads/asset/449881c69e4be2dd9a22112dccfd3f9817442d57def0ff37b30d1c874e9285eb?mediaType=mp4"/>
    <s v="EUR"/>
    <n v="4706"/>
    <n v="9162404"/>
    <s v="2019/03/28 15:48:05Z"/>
    <m/>
    <s v="AGENCE NATIONALE DE PREVENTION ET DE FORMATION (ANPF)"/>
    <m/>
    <s v="SOAPPS"/>
    <m/>
    <s v="23-33"/>
    <s v="france"/>
    <s v="Auvergne - RhÃ´ne - Alpes,Bourgogne - Franche - Comte,Bretagne,Corse,Grand - Est,Hauts - De - France,Centre - Val De Loire,Ile - De - France,Normandie,Nouvelle - Aquitaine,Pays - De - La - Loire,Occitanie,Provence - Alpes - CÃ´te - D'azur"/>
    <m/>
    <m/>
    <s v="fr"/>
    <d v="2019-03-28T00:00:00"/>
    <s v=""/>
    <s v="2020/02/28"/>
    <d v="2020-02-28T00:00:00"/>
    <n v="337"/>
    <x v="0"/>
    <n v="5176.6000000000004"/>
    <n v="337"/>
    <n v="1"/>
    <n v="9162404"/>
  </r>
  <r>
    <s v="https://www.snap.com/political-ads/asset/22049857ccdb45e1f6e24bcc2c8ec15550649d2dd7f41f7fe8e04bd7f10a31c5?mediaType=mp4"/>
    <s v="CAD"/>
    <n v="212"/>
    <n v="71994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156.88"/>
    <n v="66"/>
    <n v="1"/>
    <n v="71994"/>
  </r>
  <r>
    <s v="https://www.snap.com/political-ads/asset/5f95ad6ec84a9312be13ce48743307a4b7976694968690938ed9337872a3efa4?mediaType=mp4"/>
    <s v="USD"/>
    <n v="2"/>
    <n v="268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2"/>
    <n v="23"/>
    <n v="1"/>
    <n v="268"/>
  </r>
  <r>
    <s v="https://www.snap.com/political-ads/asset/e58a3b5e7fe9264b941f7e5e1b59cebf4cd87e26a61ec30dbd65c44ac02a95cf?mediaType=mp4"/>
    <s v="USD"/>
    <n v="2178"/>
    <n v="891326"/>
    <s v="2019/03/20 13:17:19Z"/>
    <s v="2019/04/16 15:49:19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m/>
    <d v="2019-03-20T00:00:00"/>
    <s v="2019/04/16"/>
    <s v="2019/04/16"/>
    <d v="2019-04-16T00:00:00"/>
    <n v="27"/>
    <x v="0"/>
    <n v="2178"/>
    <n v="27"/>
    <n v="1"/>
    <n v="891326"/>
  </r>
  <r>
    <s v="https://www.snap.com/political-ads/asset/102ed332cafdd4526cd7aef4aaa9ada53920cd52e11d9ba3d66fdd1abb01c0c6?mediaType=mp4"/>
    <s v="CAD"/>
    <n v="299"/>
    <n v="93221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221.26"/>
    <n v="66"/>
    <n v="1"/>
    <n v="93221"/>
  </r>
  <r>
    <s v="https://www.snap.com/political-ads/asset/f2c63c99c7ceb83bc192d3bd492fab8a40d5d65dfcef388dca7c64ca0003e355?mediaType=mp4"/>
    <s v="USD"/>
    <n v="1279"/>
    <n v="1248876"/>
    <s v="2019/11/01 14:00:42Z"/>
    <s v="2019/12/01 07:59:59Z"/>
    <s v="Ciceron Inc"/>
    <m/>
    <s v="Be the Match"/>
    <m/>
    <s v="18-39"/>
    <s v="united states"/>
    <m/>
    <m/>
    <m/>
    <m/>
    <d v="2019-11-01T00:00:00"/>
    <s v="2019/12/01"/>
    <s v="2019/12/01"/>
    <d v="2019-12-01T00:00:00"/>
    <n v="30"/>
    <x v="0"/>
    <n v="1279"/>
    <n v="30"/>
    <n v="1"/>
    <n v="1248876"/>
  </r>
  <r>
    <s v="https://www.snap.com/political-ads/asset/0f6628fd4fda5eb23f9e88aece12cce6aac42d6fdbae7b4f44b9179ac555f411?mediaType=mp4"/>
    <s v="USD"/>
    <n v="24882"/>
    <n v="4655641"/>
    <s v="2019/10/23 13:00:00Z"/>
    <s v="2019/11/16 07:59:52Z"/>
    <s v="Mediavest Spark"/>
    <m/>
    <s v="Recreational Equipment, Inc."/>
    <m/>
    <s v="18+"/>
    <s v="united states"/>
    <m/>
    <m/>
    <m/>
    <m/>
    <d v="2019-10-23T00:00:00"/>
    <s v="2019/11/16"/>
    <s v="2019/11/16"/>
    <d v="2019-11-16T00:00:00"/>
    <n v="24"/>
    <x v="0"/>
    <n v="24882"/>
    <n v="24"/>
    <n v="1"/>
    <n v="4655641"/>
  </r>
  <r>
    <s v="https://www.snap.com/political-ads/asset/91e597021bc448db5e471dc494d3db44628cec92ec2a7ea92b6baf8f5be3960b?mediaType=mp4"/>
    <s v="USD"/>
    <n v="0"/>
    <n v="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2"/>
  </r>
  <r>
    <s v="https://www.snap.com/political-ads/asset/c9e5dc16aad8c70740ddb11daa6e287af7ec292da5e050299341febadd035740?mediaType=mp4"/>
    <s v="USD"/>
    <n v="73"/>
    <n v="29170"/>
    <s v="2019/11/02 06:07:14Z"/>
    <m/>
    <s v="liberteeshop.com"/>
    <m/>
    <s v="liberteeshop"/>
    <m/>
    <s v="18+"/>
    <s v="united states"/>
    <m/>
    <m/>
    <m/>
    <s v="en"/>
    <d v="2019-11-02T00:00:00"/>
    <s v=""/>
    <s v="2020/02/28"/>
    <d v="2020-02-28T00:00:00"/>
    <n v="118"/>
    <x v="0"/>
    <n v="73"/>
    <n v="118"/>
    <n v="1"/>
    <n v="29170"/>
  </r>
  <r>
    <s v="https://www.snap.com/political-ads/asset/b26fc18fa6577d33a019050e9910fe5767645a4edfbbcf8a9425e9055a475d5a?mediaType=mp4"/>
    <s v="USD"/>
    <n v="194"/>
    <n v="65552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94"/>
    <n v="162"/>
    <n v="1"/>
    <n v="65552"/>
  </r>
  <r>
    <s v="https://www.snap.com/political-ads/asset/b75febdb69bb3316bc2f34089c512f3f2830ac8a32846ae22b294b85c79faf99?mediaType=mp4"/>
    <s v="USD"/>
    <n v="110"/>
    <n v="23219"/>
    <s v="2019/06/05 02:54:44Z"/>
    <s v="2019/06/11 00:51:16Z"/>
    <s v="4degre.es Inc"/>
    <m/>
    <s v="John Walsh for Colorado"/>
    <m/>
    <s v="35++"/>
    <s v="united states"/>
    <m/>
    <s v="Political News Watchers,Philanthropists,New Years Day Buyers - Charitable Organizations"/>
    <s v="Provided by Advertiser"/>
    <s v="en"/>
    <d v="2019-06-05T00:00:00"/>
    <s v="2019/06/11"/>
    <s v="2019/06/11"/>
    <d v="2019-06-11T00:00:00"/>
    <n v="6"/>
    <x v="0"/>
    <n v="110"/>
    <n v="6"/>
    <n v="1"/>
    <n v="23219"/>
  </r>
  <r>
    <s v="https://www.snap.com/political-ads/asset/0f1fcf02663eb49b59cb737bea6f71a9b07bf6263fa2c6533ad9ad8274726ecc?mediaType=mp4"/>
    <s v="USD"/>
    <n v="1"/>
    <n v="518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1"/>
    <n v="28"/>
    <n v="1"/>
    <n v="518"/>
  </r>
  <r>
    <s v="https://www.snap.com/political-ads/asset/a0d344f30c3d1a5bca7edcd208003b75d0a81b2987aecb9e8ebe9abd8c0cd010?mediaType=png"/>
    <s v="EUR"/>
    <n v="0"/>
    <n v="916"/>
    <s v="2019/03/21 20:30:00Z"/>
    <s v="2019/03/22 08:30:00Z"/>
    <s v="Marc Lejeune Ã‰lections"/>
    <m/>
    <s v="Marc Lejeune"/>
    <m/>
    <s v="18+"/>
    <s v="belgium"/>
    <m/>
    <m/>
    <s v="Provided by Advertiser"/>
    <m/>
    <d v="2019-03-21T00:00:00"/>
    <s v="2019/03/22"/>
    <s v="2019/03/22"/>
    <d v="2019-03-22T00:00:00"/>
    <n v="1"/>
    <x v="1"/>
    <n v="0"/>
    <n v="1"/>
    <n v="0"/>
    <n v="916"/>
  </r>
  <r>
    <s v="https://www.snap.com/political-ads/asset/33ef316dd9c74668da3a80a797088f87916e1dcbf6df98cabe9c4df370f5d8c9?mediaType=mp4"/>
    <s v="GBP"/>
    <n v="365"/>
    <n v="261996"/>
    <s v="2019/11/08 10:48:08Z"/>
    <s v="2019/12/12 23:59:59Z"/>
    <s v="CCHQ"/>
    <s v="Boris Johnson"/>
    <s v="CCHQ"/>
    <m/>
    <s v="18+"/>
    <s v="united kingdom"/>
    <m/>
    <m/>
    <s v="Provided by Advertiser"/>
    <s v="en"/>
    <d v="2019-11-08T00:00:00"/>
    <s v="2019/12/12"/>
    <s v="2019/12/12"/>
    <d v="2019-12-12T00:00:00"/>
    <n v="34"/>
    <x v="0"/>
    <n v="470.85"/>
    <n v="34"/>
    <n v="1"/>
    <n v="261996"/>
  </r>
  <r>
    <s v="https://www.snap.com/political-ads/asset/da1ff31a2dc93e4ae3584caf06f20895c1243957dc3ccc27ab32e35076ca6440?mediaType=mp4"/>
    <s v="USD"/>
    <n v="355"/>
    <n v="30340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355"/>
    <n v="162"/>
    <n v="1"/>
    <n v="30340"/>
  </r>
  <r>
    <s v="https://www.snap.com/political-ads/asset/dc00d06200fdc9f58f449c1107450211e7087230936993d76aacdb3f70ec394c?mediaType=mp4"/>
    <s v="USD"/>
    <n v="17"/>
    <n v="9794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7"/>
    <n v="164"/>
    <n v="1"/>
    <n v="9794"/>
  </r>
  <r>
    <s v="https://www.snap.com/political-ads/asset/156582a562af8b17849901d3b8ef91c5a9d3b0ba259b98c29c1b89e292a519bf?mediaType=mp4"/>
    <s v="USD"/>
    <n v="112"/>
    <n v="19258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12"/>
    <n v="164"/>
    <n v="1"/>
    <n v="192580"/>
  </r>
  <r>
    <s v="https://www.snap.com/political-ads/asset/718d0c351acd47e7a0b4f1ad356b2cf17c496c197e9d7d666cea45968a70015c?mediaType=mp4"/>
    <s v="EUR"/>
    <n v="4998"/>
    <n v="7197013"/>
    <s v="2019/09/04 07:00:00Z"/>
    <s v="2019/10/03 21:59:00Z"/>
    <s v="Dentsu Aegis Network France"/>
    <m/>
    <s v="SIG"/>
    <s v="FEMALE"/>
    <s v="15+"/>
    <s v="france"/>
    <m/>
    <m/>
    <s v="Provided by Advertiser"/>
    <m/>
    <d v="2019-09-04T00:00:00"/>
    <s v="2019/10/03"/>
    <s v="2019/10/03"/>
    <d v="2019-10-03T00:00:00"/>
    <n v="29"/>
    <x v="0"/>
    <n v="5497.8"/>
    <n v="29"/>
    <n v="1"/>
    <n v="7197013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52f994e76ab2c52d0649c38778f578b7de4ced3c64708e854a671ec9f964e847?mediaType=mp4"/>
    <s v="USD"/>
    <n v="1687"/>
    <n v="570706"/>
    <s v="2019/07/02 22:52:36Z"/>
    <s v="2019/07/31 22:52:36Z"/>
    <s v="AmÃ©lie Company"/>
    <m/>
    <s v="CDPHE"/>
    <m/>
    <s v="18+"/>
    <s v="united states"/>
    <s v="Colorado"/>
    <m/>
    <s v="Provided by Advertiser"/>
    <m/>
    <d v="2019-07-02T00:00:00"/>
    <s v="2019/07/31"/>
    <s v="2019/07/31"/>
    <d v="2019-07-31T00:00:00"/>
    <n v="29"/>
    <x v="0"/>
    <n v="1687"/>
    <n v="29"/>
    <n v="1"/>
    <n v="570706"/>
  </r>
  <r>
    <s v="https://www.snap.com/political-ads/asset/3be315640a026f46e87efaff02508e7639dd9606b8a6532cffd3d9f8399a6a63?mediaType=MP4"/>
    <s v="CAD"/>
    <n v="865"/>
    <n v="267742"/>
    <s v="2019/11/04 16:00:00Z"/>
    <s v="2020/01/01 04:59:59Z"/>
    <s v="The Aber Group"/>
    <m/>
    <s v="Plan International Canada"/>
    <m/>
    <s v="18+"/>
    <s v="canada"/>
    <m/>
    <s v="Green Living Enthusiasts,World Music Fans,Philanthropists,Shoppers"/>
    <m/>
    <s v="en"/>
    <d v="2019-11-04T00:00:00"/>
    <s v="2020/01/01"/>
    <s v="2020/01/01"/>
    <d v="2020-01-01T00:00:00"/>
    <n v="58"/>
    <x v="0"/>
    <n v="640.1"/>
    <n v="58"/>
    <n v="1"/>
    <n v="267742"/>
  </r>
  <r>
    <s v="https://www.snap.com/political-ads/asset/1aaed2599ab74056acb2063b87bfa322e3a8074e24631bcc07fc34bc4c625886?mediaType=png"/>
    <s v="USD"/>
    <n v="34"/>
    <n v="16448"/>
    <s v="2019/05/18 04:00:00Z"/>
    <s v="2019/05/19 04:00:00Z"/>
    <s v="Southern Environmental Law Center"/>
    <m/>
    <s v="SELC"/>
    <m/>
    <m/>
    <s v="united states"/>
    <m/>
    <s v="Adventure Seekers,Advocates &amp; Activists,Green Living Enthusiasts,Outdoor &amp; Nature Enthusiasts,Philanthropists,Eco-Conscious Shoppers,Outdoor Sports Gear Shoppers,TV Network Viewers (MSNBC),Nature &amp; Outdoor Destinations,Outdoorsy Destinations"/>
    <s v="Provided by Advertiser"/>
    <m/>
    <d v="2019-05-18T00:00:00"/>
    <s v="2019/05/19"/>
    <s v="2019/05/19"/>
    <d v="2019-05-19T00:00:00"/>
    <n v="1"/>
    <x v="1"/>
    <n v="34"/>
    <n v="1"/>
    <n v="0"/>
    <n v="16448"/>
  </r>
  <r>
    <s v="https://www.snap.com/political-ads/asset/3b7dd66009f05badaa4c729bd7f7e65c1db5fa0874f6e27773aeb2120d4ebdfa?mediaType=mp4"/>
    <s v="USD"/>
    <n v="3143"/>
    <n v="1487770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3143"/>
    <n v="31"/>
    <n v="1"/>
    <n v="1487770"/>
  </r>
  <r>
    <s v="https://www.snap.com/political-ads/asset/c01b8bbd1f07f6daaf8b5dc2bba4dd6c1bcb58300046c06a8e9c7a5a8d2d9a37?mediaType=mp4"/>
    <s v="USD"/>
    <n v="123"/>
    <n v="40797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23"/>
    <n v="164"/>
    <n v="1"/>
    <n v="40797"/>
  </r>
  <r>
    <s v="https://www.snap.com/political-ads/asset/7e33eb1dcbbbbfe423f28b59eeb3fb8bc9f235be541a5e851827d4012697d359?mediaType=mp4"/>
    <s v="EUR"/>
    <n v="140"/>
    <n v="90658"/>
    <s v="2019/09/04 03:30:46Z"/>
    <s v="2019/09/11 03:30:46Z"/>
    <s v="StavangerMDG"/>
    <m/>
    <s v="MiljÃ¸partiet De GrÃ¸nne Stavanger"/>
    <m/>
    <m/>
    <s v="norway"/>
    <m/>
    <m/>
    <s v="Provided by Advertiser"/>
    <m/>
    <d v="2019-09-04T00:00:00"/>
    <s v="2019/09/11"/>
    <s v="2019/09/11"/>
    <d v="2019-09-11T00:00:00"/>
    <n v="7"/>
    <x v="0"/>
    <n v="154"/>
    <n v="7"/>
    <n v="1"/>
    <n v="90658"/>
  </r>
  <r>
    <s v="https://www.snap.com/political-ads/asset/6267a07d3ac725c034d082f6f412e91018b5b89f575e9161770ba50349d7a462?mediaType=mp4"/>
    <s v="USD"/>
    <n v="3351"/>
    <n v="1181372"/>
    <s v="2019/07/04 14:55:12Z"/>
    <m/>
    <s v="GLSEN"/>
    <m/>
    <s v="GLSEN"/>
    <s v="MALE"/>
    <s v="18-19"/>
    <s v="united states"/>
    <m/>
    <m/>
    <m/>
    <m/>
    <d v="2019-07-04T00:00:00"/>
    <s v=""/>
    <s v="2020/02/28"/>
    <d v="2020-02-28T00:00:00"/>
    <n v="239"/>
    <x v="0"/>
    <n v="3351"/>
    <n v="239"/>
    <n v="1"/>
    <n v="1181372"/>
  </r>
  <r>
    <s v="https://www.snap.com/political-ads/asset/07b6e34ea7f22b8db0be895912c344ea006750c90cda4c11de03cc148e1a46c6?mediaType=mp4"/>
    <s v="CAD"/>
    <n v="84"/>
    <n v="23012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62.16"/>
    <n v="66"/>
    <n v="1"/>
    <n v="23012"/>
  </r>
  <r>
    <s v="https://www.snap.com/political-ads/asset/9726d9675853fe2f62858e80123b26610e07235c1309f414439d31b8ed67a3fa?mediaType=mov"/>
    <s v="EUR"/>
    <n v="221"/>
    <n v="204504"/>
    <s v="2019/09/03 07:38:01Z"/>
    <s v="2019/09/09 07:36:49Z"/>
    <s v="KIRCHBAUMER.COM GmbH"/>
    <m/>
    <s v="Freiheitliche Partei Ã–sterreichs"/>
    <m/>
    <s v="16+"/>
    <s v="austria"/>
    <m/>
    <m/>
    <s v="Provided by Advertiser"/>
    <s v="de"/>
    <d v="2019-09-03T00:00:00"/>
    <s v="2019/09/09"/>
    <s v="2019/09/09"/>
    <d v="2019-09-09T00:00:00"/>
    <n v="6"/>
    <x v="3"/>
    <n v="243.10000000000002"/>
    <n v="6"/>
    <n v="0"/>
    <n v="204504"/>
  </r>
  <r>
    <s v="https://www.snap.com/political-ads/asset/51e37a93c6ac4a92eca4e679731eca09216e896abe3806339da952c032b5a919?mediaType=png;https://www.snap.com/political-ads/asset/b083fc76f86045eeabfca8a5520ddc0b6d240fc0fefa4d011b79155d7cd78335?mediaType=png;https://www.snap.com/political-ads/asset/415d8cc7658d210b3d2beda37cf6df0a7b8aaada1311612efa5a0a41cd51caa1?mediaType=png"/>
    <s v="USD"/>
    <n v="48"/>
    <n v="75202"/>
    <s v="2019/09/05 22:18:39Z"/>
    <s v="2019/09/06 20:43:49Z"/>
    <s v="gilnetwork"/>
    <m/>
    <s v="ProudTrump"/>
    <m/>
    <m/>
    <s v="united states"/>
    <m/>
    <m/>
    <s v="Provided by Advertiser"/>
    <m/>
    <d v="2019-09-05T00:00:00"/>
    <s v="2019/09/06"/>
    <s v="2019/09/06"/>
    <d v="2019-09-06T00:00:00"/>
    <n v="1"/>
    <x v="1"/>
    <n v="48"/>
    <n v="1"/>
    <n v="0"/>
    <n v="75202"/>
  </r>
  <r>
    <s v="https://www.snap.com/political-ads/asset/b88c31c7deeaee06e84aab5b0cb798a5ca5c8b91940008916fe1c77e4e7e05e2?mediaType=mp4"/>
    <s v="USD"/>
    <n v="390"/>
    <n v="53388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90"/>
    <n v="164"/>
    <n v="1"/>
    <n v="53388"/>
  </r>
  <r>
    <s v="https://www.snap.com/political-ads/asset/8f25e37776cf6a501cb24eaeaa5f94091f6ba31ad3c3d7c83c874621a4597d1f?mediaType=mov"/>
    <s v="GBP"/>
    <n v="223"/>
    <n v="164347"/>
    <s v="2019/09/27 11:19:43Z"/>
    <m/>
    <s v="Oxfam GB"/>
    <m/>
    <s v="Oxfam GB"/>
    <m/>
    <s v="18+"/>
    <s v="united kingdom"/>
    <m/>
    <s v="Cycling Enthusiasts,Vegans &amp; Organic Foodies,Business News Watchers,Political News Watchers,Philanthropists,Frequent International Travelers,Worldly Travelers"/>
    <s v="Provided by Advertiser"/>
    <s v="en"/>
    <d v="2019-09-27T00:00:00"/>
    <s v=""/>
    <s v="2020/02/28"/>
    <d v="2020-02-28T00:00:00"/>
    <n v="154"/>
    <x v="3"/>
    <n v="287.67"/>
    <n v="154"/>
    <n v="0"/>
    <n v="164347"/>
  </r>
  <r>
    <s v="https://www.snap.com/political-ads/asset/98a826c3582c6e3e11a20d411af3099b0943f475bd05459aecc9e0ffffe4ec3e?mediaType=mp4"/>
    <s v="USD"/>
    <n v="51"/>
    <n v="5159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51"/>
    <n v="162"/>
    <n v="1"/>
    <n v="5159"/>
  </r>
  <r>
    <s v="https://www.snap.com/political-ads/asset/73e6677fbf603d759d1968574bb09f3297a3222249a65533f4fb999a0b1ac038?mediaType=jpg"/>
    <s v="USD"/>
    <n v="3158"/>
    <n v="865255"/>
    <s v="2019/08/13 15:49:42Z"/>
    <m/>
    <s v="ArcaMax Publishing, Inc"/>
    <m/>
    <s v="ArcaMax Publishing Inc"/>
    <m/>
    <s v="33+"/>
    <s v="united states"/>
    <m/>
    <s v="News Watchers,Political News Watchers"/>
    <s v="Provided by Advertiser"/>
    <s v="en"/>
    <d v="2019-08-13T00:00:00"/>
    <s v=""/>
    <s v="2020/02/28"/>
    <d v="2020-02-28T00:00:00"/>
    <n v="199"/>
    <x v="2"/>
    <n v="3158"/>
    <n v="199"/>
    <n v="0"/>
    <n v="865255"/>
  </r>
  <r>
    <s v="https://www.snap.com/political-ads/asset/77bd01f3deb09abd025311670b43b6be68223e086efa1981aa480e8a790df561?mediaType=png"/>
    <s v="USD"/>
    <n v="2"/>
    <n v="208"/>
    <s v="2019/11/16 08:00:01Z"/>
    <s v="2019/11/17 04:59:59Z"/>
    <s v="Mediavest Spark"/>
    <m/>
    <s v="Recreational Equipment, Inc."/>
    <m/>
    <s v="18+"/>
    <s v="united states"/>
    <m/>
    <m/>
    <s v="Provided by Advertiser"/>
    <m/>
    <d v="2019-11-16T00:00:00"/>
    <s v="2019/11/17"/>
    <s v="2019/11/17"/>
    <d v="2019-11-17T00:00:00"/>
    <n v="1"/>
    <x v="1"/>
    <n v="2"/>
    <n v="1"/>
    <n v="0"/>
    <n v="208"/>
  </r>
  <r>
    <s v="https://www.snap.com/political-ads/asset/4e330954137e6516bb2a05d34e22203105b2e39587505e59edfed59cd864c451?mediaType=png"/>
    <s v="USD"/>
    <n v="57"/>
    <n v="20114"/>
    <s v="2019/08/23 22:42:06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57"/>
    <n v="8"/>
    <n v="0"/>
    <n v="20114"/>
  </r>
  <r>
    <s v="https://www.snap.com/political-ads/asset/25d43a6bb8d55458c3d92c1f74f2291ab4cf89a5c9cb12cdfe43399584e5eb15?mediaType=mp4"/>
    <s v="USD"/>
    <n v="245"/>
    <n v="196323"/>
    <s v="2019/10/15 18:39:31Z"/>
    <m/>
    <s v="Open Mind Developments Corporation Inc."/>
    <m/>
    <s v="Pela"/>
    <m/>
    <m/>
    <s v="canada"/>
    <m/>
    <m/>
    <m/>
    <s v="en"/>
    <d v="2019-10-15T00:00:00"/>
    <s v=""/>
    <s v="2020/02/28"/>
    <d v="2020-02-28T00:00:00"/>
    <n v="136"/>
    <x v="0"/>
    <n v="245"/>
    <n v="136"/>
    <n v="1"/>
    <n v="196323"/>
  </r>
  <r>
    <s v="https://www.snap.com/political-ads/asset/8b5a9de6049c87f87a9c307f8ff7eb5d9c9189483a62ae43fb046ecd66bc79fe?mediaType=mp4"/>
    <s v="GBP"/>
    <n v="100"/>
    <n v="17158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07T00:00:00"/>
    <s v="2019/12/09"/>
    <s v="2019/12/09"/>
    <d v="2019-12-09T00:00:00"/>
    <n v="2"/>
    <x v="0"/>
    <n v="129"/>
    <n v="2"/>
    <n v="1"/>
    <n v="17158"/>
  </r>
  <r>
    <s v="https://www.snap.com/political-ads/asset/f4754c2b37166dce6422e649e9ce068cbb56a261d42d9f5d2001e7944c5e474a?mediaType=png"/>
    <s v="USD"/>
    <n v="72"/>
    <n v="24943"/>
    <s v="2019/08/23 22:41:28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72"/>
    <n v="8"/>
    <n v="0"/>
    <n v="24943"/>
  </r>
  <r>
    <s v="https://www.snap.com/political-ads/asset/28afb627cec6521459a645f463d17b87f5eb093ec119ed204bd5fe1fe50301da?mediaType=mp4"/>
    <s v="CAD"/>
    <n v="201"/>
    <n v="133919"/>
    <s v="2019/10/30 20:34:40Z"/>
    <s v="2019/12/08 21:34:40Z"/>
    <s v="Cossette Media Inc"/>
    <m/>
    <s v="OPC"/>
    <m/>
    <s v="18-24"/>
    <s v="canada"/>
    <s v="Quebec"/>
    <m/>
    <s v="Provided by Advertiser"/>
    <s v="fr"/>
    <d v="2019-10-30T00:00:00"/>
    <s v="2019/12/08"/>
    <s v="2019/12/08"/>
    <d v="2019-12-08T00:00:00"/>
    <n v="39"/>
    <x v="0"/>
    <n v="148.74"/>
    <n v="39"/>
    <n v="1"/>
    <n v="133919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727231c70241bc24fc4b74420bd31e5e7efaf484d8e42127bb3b83c90de6e89d?mediaType=png"/>
    <s v="USD"/>
    <n v="194"/>
    <n v="28684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1"/>
    <n v="194"/>
    <n v="205"/>
    <n v="0"/>
    <n v="28684"/>
  </r>
  <r>
    <s v="https://www.snap.com/political-ads/asset/33309e68b48f555d01316ca74b92165407deb9aa407bfbaa22329b6d73a2ac97?mediaType=jpg"/>
    <s v="EUR"/>
    <n v="171"/>
    <n v="165304"/>
    <s v="2019/08/12 08:30:41Z"/>
    <s v="2019/08/25 21:32:12Z"/>
    <s v="Reprise Media"/>
    <m/>
    <s v="Sundhedsstyrelsen"/>
    <s v="FEMALE"/>
    <s v="14-19"/>
    <s v="denmark"/>
    <m/>
    <m/>
    <s v="Provided by Advertiser"/>
    <m/>
    <d v="2019-08-12T00:00:00"/>
    <s v="2019/08/25"/>
    <s v="2019/08/25"/>
    <d v="2019-08-25T00:00:00"/>
    <n v="13"/>
    <x v="2"/>
    <n v="188.10000000000002"/>
    <n v="13"/>
    <n v="0"/>
    <n v="165304"/>
  </r>
  <r>
    <s v="https://www.snap.com/political-ads/asset/5f95ad6ec84a9312be13ce48743307a4b7976694968690938ed9337872a3efa4?mediaType=mp4"/>
    <s v="USD"/>
    <n v="6"/>
    <n v="784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6"/>
    <n v="23"/>
    <n v="1"/>
    <n v="784"/>
  </r>
  <r>
    <s v="https://www.snap.com/political-ads/asset/e1ecb42f82521e775b5250787aa96dee79bd08a4199cbac55841f3e8e9862d23?mediaType=mp4"/>
    <s v="GBP"/>
    <n v="12"/>
    <n v="5820"/>
    <s v="2019/11/26 00:02:4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5820"/>
  </r>
  <r>
    <s v="https://www.snap.com/political-ads/asset/8ce10b7886f619c4b63c0e9fc298db0eaa61bf441fa1771e7c593c6033bbe6da?mediaType=mp4"/>
    <s v="EUR"/>
    <n v="1030"/>
    <n v="820237"/>
    <s v="2019/05/01 05:00:00Z"/>
    <s v="2019/06/05 21:59:59Z"/>
    <s v="dreifive GmbH"/>
    <m/>
    <s v="Rotes Kreuz"/>
    <m/>
    <s v="16-25"/>
    <s v="austria"/>
    <m/>
    <m/>
    <s v="Provided by Advertiser"/>
    <m/>
    <d v="2019-05-01T00:00:00"/>
    <s v="2019/06/05"/>
    <s v="2019/06/05"/>
    <d v="2019-06-05T00:00:00"/>
    <n v="35"/>
    <x v="0"/>
    <n v="1133"/>
    <n v="35"/>
    <n v="1"/>
    <n v="820237"/>
  </r>
  <r>
    <s v="https://www.snap.com/political-ads/asset/938a9558484d33bdcb1e5be22ed8bd27e81bc8033c391d5c0a46b5040d89eb81?mediaType=mp4"/>
    <s v="CAD"/>
    <n v="33"/>
    <n v="16093"/>
    <s v="2019/06/08 01:09:48Z"/>
    <s v="2019/06/08 20:45:40Z"/>
    <s v="bÃªte fÃ©roce"/>
    <m/>
    <s v="Un trop grand prix"/>
    <s v="FEMALE"/>
    <s v="14-20"/>
    <s v="canada"/>
    <s v="Quebec"/>
    <s v="Beauty Mavens,Clubbers &amp; Party People,Fashion &amp; Style Gurus,Fitness Enthusiasts,High Schoolers,Social Drinkers,Women's Lifestyle"/>
    <s v="Provided by Advertiser"/>
    <s v="fr"/>
    <d v="2019-06-08T00:00:00"/>
    <s v="2019/06/08"/>
    <s v="2019/06/08"/>
    <d v="2019-06-08T00:00:00"/>
    <n v="0"/>
    <x v="0"/>
    <n v="24.419999999999998"/>
    <n v="1"/>
    <n v="1"/>
    <n v="16093"/>
  </r>
  <r>
    <s v="https://www.snap.com/political-ads/asset/1729790a8d8df59f8b63b4fa8f7b099d2613f83e8bf4294622e2044cf0f1d5e1?mediaType=png"/>
    <s v="USD"/>
    <n v="19"/>
    <n v="6990"/>
    <s v="2019/08/23 22:41:07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19"/>
    <n v="8"/>
    <n v="0"/>
    <n v="6990"/>
  </r>
  <r>
    <s v="https://www.snap.com/political-ads/asset/0b6ca233bad83fb1a06f0441bcb88e186a8be1fd004b8636401581c0faca139f?mediaType=mp4"/>
    <s v="USD"/>
    <n v="173"/>
    <n v="87116"/>
    <s v="2019/08/20 07:01:00Z"/>
    <s v="2019/08/28 06:59:59Z"/>
    <s v="Assembly"/>
    <m/>
    <s v="truth"/>
    <m/>
    <m/>
    <s v="united states"/>
    <m/>
    <m/>
    <m/>
    <m/>
    <d v="2019-08-20T00:00:00"/>
    <s v="2019/08/28"/>
    <s v="2019/08/28"/>
    <d v="2019-08-28T00:00:00"/>
    <n v="8"/>
    <x v="0"/>
    <n v="173"/>
    <n v="8"/>
    <n v="1"/>
    <n v="87116"/>
  </r>
  <r>
    <s v="https://www.snap.com/political-ads/asset/574a792deae1004455ce641a80fb27218cb0f070e967009119256a9fc504520e?mediaType=mp4"/>
    <s v="USD"/>
    <n v="1"/>
    <n v="362"/>
    <s v="2019/11/24 10:28:29Z"/>
    <m/>
    <s v="liberteeshop.com"/>
    <m/>
    <s v="liberteeshop"/>
    <m/>
    <s v="18+"/>
    <s v="united states"/>
    <m/>
    <m/>
    <s v="Provided by Advertiser"/>
    <m/>
    <d v="2019-11-24T00:00:00"/>
    <s v=""/>
    <s v="2020/02/28"/>
    <d v="2020-02-28T00:00:00"/>
    <n v="96"/>
    <x v="0"/>
    <n v="1"/>
    <n v="96"/>
    <n v="1"/>
    <n v="362"/>
  </r>
  <r>
    <s v="https://www.snap.com/political-ads/asset/1f280bd4c0f806895db165d8a9fee820e8c123fdfff5347c1d598a5625ff11ed?mediaType=png"/>
    <s v="EUR"/>
    <n v="30"/>
    <n v="6255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33"/>
    <n v="6"/>
    <n v="0"/>
    <n v="6255"/>
  </r>
  <r>
    <s v="https://www.snap.com/political-ads/asset/36923ada00668344dde00ac8083f4a620b3442e3ee830e7557e3e637e9010741?mediaType=mp4"/>
    <s v="USD"/>
    <n v="309"/>
    <n v="83277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309"/>
    <n v="164"/>
    <n v="1"/>
    <n v="83277"/>
  </r>
  <r>
    <s v="https://www.snap.com/political-ads/asset/4560a0fb9e5ddd5ac988ff4a16d52f0d4fcbb123d800851c7b61ca62219c947f?mediaType=mp4"/>
    <s v="USD"/>
    <n v="89"/>
    <n v="19293"/>
    <s v="2019/11/09 21:00:00Z"/>
    <s v="2019/11/18 00:00:00Z"/>
    <s v="Realtime Media"/>
    <s v="Republican National Committee"/>
    <s v="Republican National Committee"/>
    <m/>
    <s v="18+"/>
    <s v="united states"/>
    <s v="Louisiana"/>
    <s v="TV Network Viewers (FOX News Channel)"/>
    <s v="Provided by Advertiser"/>
    <m/>
    <d v="2019-11-09T00:00:00"/>
    <s v="2019/11/18"/>
    <s v="2019/11/18"/>
    <d v="2019-11-18T00:00:00"/>
    <n v="9"/>
    <x v="0"/>
    <n v="89"/>
    <n v="9"/>
    <n v="1"/>
    <n v="19293"/>
  </r>
  <r>
    <s v="https://www.snap.com/political-ads/asset/1ca5ace3dcb1b55fef234b95e7596fd991e692a527f8cb8a6910405352bdb5b0?mediaType=png"/>
    <s v="EUR"/>
    <n v="147"/>
    <n v="194978"/>
    <s v="2019/02/22 22:00:00Z"/>
    <s v="2019/02/27 21:59:00Z"/>
    <s v="Media House LT"/>
    <m/>
    <s v="UÅ¾ vilnius, kurio didÅ¾iuojamÄ—s"/>
    <m/>
    <s v="18+"/>
    <s v="lithuania"/>
    <s v="Vilniaus"/>
    <m/>
    <s v="Provided by Advertiser"/>
    <m/>
    <d v="2019-02-22T00:00:00"/>
    <s v="2019/02/27"/>
    <s v="2019/02/27"/>
    <d v="2019-02-27T00:00:00"/>
    <n v="5"/>
    <x v="1"/>
    <n v="161.70000000000002"/>
    <n v="5"/>
    <n v="0"/>
    <n v="194978"/>
  </r>
  <r>
    <s v="https://www.snap.com/political-ads/asset/f6f1a5e212d8becb37bb480b765ce38343fd24df797f1b752548d48d3473b226?mediaType=mp4"/>
    <s v="USD"/>
    <n v="17"/>
    <n v="1149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7"/>
    <n v="164"/>
    <n v="1"/>
    <n v="11498"/>
  </r>
  <r>
    <s v="https://www.snap.com/political-ads/asset/cd6b8aef25fc07aefefb541c98bb637df9c35875e2a5db57cf458538b9f0be83?mediaType=mp4"/>
    <s v="USD"/>
    <n v="5750"/>
    <n v="2779268"/>
    <s v="2019/05/27 21:47:24Z"/>
    <s v="2019/06/10 03:29:28Z"/>
    <s v="RIESTER Sonoran LLC"/>
    <m/>
    <s v="Facts Over Flavor"/>
    <m/>
    <s v="17-"/>
    <s v="united states"/>
    <s v="Arizona"/>
    <m/>
    <s v="Provided by Advertiser"/>
    <m/>
    <d v="2019-05-27T00:00:00"/>
    <s v="2019/06/10"/>
    <s v="2019/06/10"/>
    <d v="2019-06-10T00:00:00"/>
    <n v="14"/>
    <x v="0"/>
    <n v="5750"/>
    <n v="14"/>
    <n v="1"/>
    <n v="2779268"/>
  </r>
  <r>
    <s v="https://www.snap.com/political-ads/asset/efc1174b79687fc0373b0bfc97b63b5e6e9fd84c5d2fc0563cf571a4b9f02f7e?mediaType=png"/>
    <s v="USD"/>
    <n v="140"/>
    <n v="58830"/>
    <s v="2019/10/16 18:59:10Z"/>
    <s v="2019/10/23 18:59:10Z"/>
    <s v="Planned Parenthood of Southern New England"/>
    <m/>
    <s v="Planned Parenthood"/>
    <m/>
    <m/>
    <s v="united states"/>
    <s v="Rhode Island,Connecticut"/>
    <s v="Collegiates"/>
    <s v="Provided by Advertiser"/>
    <m/>
    <d v="2019-10-16T00:00:00"/>
    <s v="2019/10/23"/>
    <s v="2019/10/23"/>
    <d v="2019-10-23T00:00:00"/>
    <n v="7"/>
    <x v="1"/>
    <n v="140"/>
    <n v="7"/>
    <n v="0"/>
    <n v="58830"/>
  </r>
  <r>
    <s v="https://www.snap.com/political-ads/asset/3efc817959340664b8a4fbb937e0f50683b7382184fdbf6c4030410f5619e876?mediaType=mp4"/>
    <s v="USD"/>
    <n v="2720"/>
    <n v="1636107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2720"/>
    <n v="191"/>
    <n v="1"/>
    <n v="1636107"/>
  </r>
  <r>
    <s v="https://www.snap.com/political-ads/asset/e0821a8ec1b82ee20aaa65ceea221cd6125b68002e172d996c0e72bc5ce61e24?mediaType=mp4"/>
    <s v="USD"/>
    <n v="13"/>
    <n v="350"/>
    <s v="2019/10/18 14:53:0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13"/>
    <n v="19"/>
    <n v="1"/>
    <n v="350"/>
  </r>
  <r>
    <s v="https://www.snap.com/political-ads/asset/4072bc4946e68bcf5844083af57e5dd1facc6f4974f95f103547d78079b80b78?mediaType=mp4"/>
    <s v="USD"/>
    <n v="2330"/>
    <n v="575027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2330"/>
    <n v="27"/>
    <n v="1"/>
    <n v="575027"/>
  </r>
  <r>
    <s v="https://www.snap.com/political-ads/asset/0a8c2de8b6ef45a8dd762cf467a91b59f0769105a5c4a5614acde24055ebed60?mediaType=mp4"/>
    <s v="EUR"/>
    <n v="48"/>
    <n v="71348"/>
    <s v="2019/08/19 23:00:00Z"/>
    <s v="2019/09/18 22:59:59Z"/>
    <s v="Dentsu Aegis Network Ireland"/>
    <m/>
    <s v="RTE"/>
    <m/>
    <s v="17-"/>
    <s v="ireland"/>
    <m/>
    <m/>
    <s v="Provided by Advertiser"/>
    <m/>
    <d v="2019-08-19T00:00:00"/>
    <s v="2019/09/18"/>
    <s v="2019/09/18"/>
    <d v="2019-09-18T00:00:00"/>
    <n v="30"/>
    <x v="0"/>
    <n v="52.800000000000004"/>
    <n v="30"/>
    <n v="1"/>
    <n v="71348"/>
  </r>
  <r>
    <s v="https://www.snap.com/political-ads/asset/e3b206aaf95e847349611dec089a5acdb016c1e3ee2f9cb01f2a13576e42703a?mediaType=mp4"/>
    <s v="CAD"/>
    <n v="12416"/>
    <n v="3778346"/>
    <s v="2019/10/25 23:39:31Z"/>
    <s v="2019/11/23 04:59:59Z"/>
    <s v="Cossette Media Inc"/>
    <m/>
    <s v="Government of Canada"/>
    <m/>
    <s v="18-"/>
    <s v="canada"/>
    <m/>
    <m/>
    <s v="Provided by Advertiser"/>
    <s v="en"/>
    <d v="2019-10-25T00:00:00"/>
    <s v="2019/11/23"/>
    <s v="2019/11/23"/>
    <d v="2019-11-23T00:00:00"/>
    <n v="29"/>
    <x v="0"/>
    <n v="9187.84"/>
    <n v="29"/>
    <n v="1"/>
    <n v="3778346"/>
  </r>
  <r>
    <s v="https://www.snap.com/political-ads/asset/c55717d2070991e8796ac8766e1d8e4f9ae0ad7bb83da478f958952a1b09880c?mediaType=mp4"/>
    <s v="USD"/>
    <n v="5"/>
    <n v="1480"/>
    <s v="2019/09/17 13:06:58Z"/>
    <s v="2019/10/16 20:00:11Z"/>
    <s v="Blueprint Interactive"/>
    <m/>
    <s v="United We Dream Action"/>
    <m/>
    <s v="18-29"/>
    <s v="united states"/>
    <m/>
    <s v="Latin Music Fans"/>
    <s v="Provided by Advertiser"/>
    <m/>
    <d v="2019-09-17T00:00:00"/>
    <s v="2019/10/16"/>
    <s v="2019/10/16"/>
    <d v="2019-10-16T00:00:00"/>
    <n v="29"/>
    <x v="0"/>
    <n v="5"/>
    <n v="29"/>
    <n v="1"/>
    <n v="1480"/>
  </r>
  <r>
    <s v="https://www.snap.com/political-ads/asset/96c7bd927c38ed666822d101ee64c15d59220816cf086c073925a53dff83e23e?mediaType=jpg"/>
    <s v="USD"/>
    <n v="159"/>
    <n v="35071"/>
    <s v="2019/05/06 14:00:00Z"/>
    <s v="2019/05/15 01:00:00Z"/>
    <s v="Miller Advertising Agency, Inc."/>
    <m/>
    <s v="NYC Campaign Finance Board"/>
    <m/>
    <s v="18+"/>
    <s v="united states"/>
    <m/>
    <m/>
    <s v="Provided by Advertiser"/>
    <s v="en"/>
    <d v="2019-05-06T00:00:00"/>
    <s v="2019/05/15"/>
    <s v="2019/05/15"/>
    <d v="2019-05-15T00:00:00"/>
    <n v="9"/>
    <x v="2"/>
    <n v="159"/>
    <n v="9"/>
    <n v="0"/>
    <n v="35071"/>
  </r>
  <r>
    <s v="https://www.snap.com/political-ads/asset/0acb9a9825187a503fec5ac8b9ab55f4a433c80265ea2de45af4377482a2745d?mediaType=mp4"/>
    <s v="USD"/>
    <n v="37"/>
    <n v="15270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7"/>
    <n v="164"/>
    <n v="1"/>
    <n v="15270"/>
  </r>
  <r>
    <s v="https://www.snap.com/political-ads/asset/340e42736912dfe9b9ff61feff54e171313012083a15f9fbe81b2d8de906079a?mediaType=mp4"/>
    <s v="CAD"/>
    <n v="125"/>
    <n v="54207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92.5"/>
    <n v="93"/>
    <n v="1"/>
    <n v="54207"/>
  </r>
  <r>
    <s v="https://www.snap.com/political-ads/asset/1e7e65e72542904a679991adb3fa977c4ee5b5a9760837b51c99f0ba575b7614?mediaType=png"/>
    <s v="USD"/>
    <n v="7"/>
    <n v="1019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7"/>
    <n v="22"/>
    <n v="0"/>
    <n v="1019"/>
  </r>
  <r>
    <s v="https://www.snap.com/political-ads/asset/cda9518c227360e6c850dd6e50486fd8520216ee670a17c35a7df380ecb586c5?mediaType=mp4"/>
    <s v="USD"/>
    <n v="10"/>
    <n v="3788"/>
    <s v="2019/10/15 07:11:44Z"/>
    <m/>
    <s v="liberteeshop.com"/>
    <m/>
    <s v="liberteeshop"/>
    <m/>
    <s v="18+"/>
    <s v="united states"/>
    <m/>
    <m/>
    <m/>
    <m/>
    <d v="2019-10-15T00:00:00"/>
    <s v=""/>
    <s v="2020/02/28"/>
    <d v="2020-02-28T00:00:00"/>
    <n v="136"/>
    <x v="0"/>
    <n v="10"/>
    <n v="136"/>
    <n v="1"/>
    <n v="3788"/>
  </r>
  <r>
    <s v="https://www.snap.com/political-ads/asset/eb38a087359a64977125ce770f5126a2d19b52e8ee208243a64f52cd0dd32ec5?mediaType=mp4"/>
    <s v="CAD"/>
    <n v="7791"/>
    <n v="2556877"/>
    <s v="2019/10/07 04:00:00Z"/>
    <s v="2019/10/14 03:59:59Z"/>
    <s v="Cossette Media Inc"/>
    <m/>
    <s v="Elections Canada"/>
    <m/>
    <s v="18+"/>
    <s v="canada"/>
    <m/>
    <m/>
    <s v="Provided by Advertiser"/>
    <s v="en"/>
    <d v="2019-10-07T00:00:00"/>
    <s v="2019/10/14"/>
    <s v="2019/10/14"/>
    <d v="2019-10-14T00:00:00"/>
    <n v="7"/>
    <x v="0"/>
    <n v="5765.34"/>
    <n v="7"/>
    <n v="1"/>
    <n v="2556877"/>
  </r>
  <r>
    <s v="https://www.snap.com/political-ads/asset/639c155c645c4703e4752bdab8654b910a6b8c30d58eb8ad5b67cdd8e4aed7f9?mediaType=mp4"/>
    <s v="USD"/>
    <n v="4986"/>
    <n v="979336"/>
    <s v="2019/08/21 12:50:56Z"/>
    <s v="2019/08/31 21:59:55Z"/>
    <s v="Red Media AS"/>
    <m/>
    <s v="OBOS"/>
    <m/>
    <s v="20+"/>
    <s v="norway"/>
    <m/>
    <m/>
    <s v="Provided by Advertiser"/>
    <m/>
    <d v="2019-08-21T00:00:00"/>
    <s v="2019/08/31"/>
    <s v="2019/08/31"/>
    <d v="2019-08-31T00:00:00"/>
    <n v="10"/>
    <x v="0"/>
    <n v="4986"/>
    <n v="10"/>
    <n v="1"/>
    <n v="979336"/>
  </r>
  <r>
    <s v="https://www.snap.com/political-ads/asset/485c2ecfdacd5c5a5481148e90223939f9b96b2274581108dc9ebbd6d624e4f1?mediaType=mp4"/>
    <s v="EUR"/>
    <n v="145"/>
    <n v="79201"/>
    <s v="2019/11/12 09:24:14Z"/>
    <m/>
    <s v="LNU"/>
    <m/>
    <s v="LNU"/>
    <m/>
    <s v="17-24"/>
    <s v="norway"/>
    <m/>
    <s v="Music Fans"/>
    <s v="Provided by Advertiser"/>
    <s v="nb"/>
    <d v="2019-11-12T00:00:00"/>
    <s v=""/>
    <s v="2020/02/28"/>
    <d v="2020-02-28T00:00:00"/>
    <n v="108"/>
    <x v="0"/>
    <n v="159.5"/>
    <n v="108"/>
    <n v="1"/>
    <n v="79201"/>
  </r>
  <r>
    <s v="https://www.snap.com/political-ads/asset/cc81df959d7a9fd68293cda8889782ea81bdc0034458bc28a8c2887be4790c64?mediaType=mov"/>
    <s v="USD"/>
    <n v="736"/>
    <n v="465424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3"/>
    <n v="736"/>
    <n v="20"/>
    <n v="0"/>
    <n v="465424"/>
  </r>
  <r>
    <s v="https://www.snap.com/political-ads/asset/309e9b904251b93f18ebe67adbc65dcf274e48d62e552bb43f51ab88091e1fef?mediaType=mp4"/>
    <s v="USD"/>
    <n v="1271"/>
    <n v="379153"/>
    <s v="2019/10/21 11:00:00Z"/>
    <s v="2019/11/04 06:00:00Z"/>
    <s v="Opplysningskontoret for BrÃ¸d og Korn"/>
    <m/>
    <s v="Opplysningskont. brÃ¸d og korn"/>
    <m/>
    <s v="18-28"/>
    <s v="norway"/>
    <m/>
    <s v="Collegiates"/>
    <s v="Provided by Advertiser"/>
    <m/>
    <d v="2019-10-21T00:00:00"/>
    <s v="2019/11/04"/>
    <s v="2019/11/04"/>
    <d v="2019-11-04T00:00:00"/>
    <n v="14"/>
    <x v="0"/>
    <n v="1271"/>
    <n v="14"/>
    <n v="1"/>
    <n v="379153"/>
  </r>
  <r>
    <s v="https://www.snap.com/political-ads/asset/53ab300ce1af49443af6809979b4a3a6d25b2f6e761ddfeeab5ef93a333203c6?mediaType=mp4;https://www.snap.com/political-ads/asset/c07a510076083189eb54c14ac346cfe2d4e14ba82ed8c847435e1d71e272a545?mediaType=mp4;https://www.snap.com/political-ads/asset/f9a7585584c513e52af5ef6ee2a45e5975325b127fe1de12b02baa3c10d4e960?mediaType=mp4;https://www.snap.com/political-ads/asset/8d91a889c4b291a3916050ad92fce96b7a36fa5c7a62ced900c5027268e4a1a0?mediaType=mp4;https://www.snap.com/political-ads/asset/1c7aadf3bf9e5adc165576d1cc29ddccc36db577806e5093fc1300a24bbda6c2?mediaType=mp4"/>
    <s v="USD"/>
    <n v="2781"/>
    <n v="2764644"/>
    <s v="2019/10/23 13:00:00Z"/>
    <s v="2019/11/16 07:59:59Z"/>
    <s v="Mediavest Spark"/>
    <m/>
    <s v="Recreational Equipment, Inc."/>
    <m/>
    <s v="18+"/>
    <s v="united states"/>
    <m/>
    <s v="Adventure Seekers,Hipsters &amp; Trendsetters,Concert &amp; Festival Goers,Parents &amp; Family-Focused,Wellness &amp; Healthy Lifestyle,Travelers"/>
    <m/>
    <m/>
    <d v="2019-10-23T00:00:00"/>
    <s v="2019/11/16"/>
    <s v="2019/11/16"/>
    <d v="2019-11-16T00:00:00"/>
    <n v="24"/>
    <x v="0"/>
    <n v="2781"/>
    <n v="24"/>
    <n v="1"/>
    <n v="2764644"/>
  </r>
  <r>
    <s v="https://www.snap.com/political-ads/asset/d103d98af3cd2faf4d0782d219cadcd0a57562493b8e8386d1fb84c69acc044d?mediaType=mp4"/>
    <s v="GBP"/>
    <n v="267"/>
    <n v="59606"/>
    <s v="2019/11/21 06:00:00Z"/>
    <s v="2019/11/24 23:59:59Z"/>
    <s v="Vote For Your Future"/>
    <s v="General Election"/>
    <s v="Vote For Your Future"/>
    <m/>
    <s v="18-24"/>
    <s v="united kingdom"/>
    <m/>
    <s v="Collegiates"/>
    <s v="Provided by Advertiser"/>
    <m/>
    <d v="2019-11-21T00:00:00"/>
    <s v="2019/11/24"/>
    <s v="2019/11/24"/>
    <d v="2019-11-24T00:00:00"/>
    <n v="3"/>
    <x v="0"/>
    <n v="344.43"/>
    <n v="3"/>
    <n v="1"/>
    <n v="59606"/>
  </r>
  <r>
    <s v="https://www.snap.com/political-ads/asset/07b6e34ea7f22b8db0be895912c344ea006750c90cda4c11de03cc148e1a46c6?mediaType=mp4"/>
    <s v="CAD"/>
    <n v="538"/>
    <n v="160171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398.12"/>
    <n v="93"/>
    <n v="1"/>
    <n v="160171"/>
  </r>
  <r>
    <s v="https://www.snap.com/political-ads/asset/b0b124321c75e1a6a5dd1afe1878532258977adb0c6d532c4aae105a8fbbcc21?mediaType=mp4"/>
    <s v="EUR"/>
    <n v="513"/>
    <n v="92766"/>
    <s v="2019/10/01 07:10:34Z"/>
    <s v="2019/10/06 07:04:15Z"/>
    <s v="DNB Bank ASA"/>
    <m/>
    <s v="DNB"/>
    <s v="FEMALE"/>
    <s v="20+"/>
    <s v="norway"/>
    <m/>
    <m/>
    <s v="Provided by Advertiser"/>
    <m/>
    <d v="2019-10-01T00:00:00"/>
    <s v="2019/10/06"/>
    <s v="2019/10/06"/>
    <d v="2019-10-06T00:00:00"/>
    <n v="5"/>
    <x v="0"/>
    <n v="564.30000000000007"/>
    <n v="5"/>
    <n v="1"/>
    <n v="92766"/>
  </r>
  <r>
    <s v="https://www.snap.com/political-ads/asset/01e4c466af7347b7840002350fd6836139b5df84d112c05560918c11b79e74a2?mediaType=jpg"/>
    <s v="USD"/>
    <n v="1091"/>
    <n v="211621"/>
    <s v="2019/11/18 19:32:41Z"/>
    <m/>
    <s v="Warren for President"/>
    <s v="Warren for President"/>
    <s v="Warren for President"/>
    <m/>
    <s v="18+"/>
    <s v="united states"/>
    <m/>
    <m/>
    <m/>
    <m/>
    <d v="2019-11-18T00:00:00"/>
    <s v=""/>
    <s v="2020/02/28"/>
    <d v="2020-02-28T00:00:00"/>
    <n v="102"/>
    <x v="2"/>
    <n v="1091"/>
    <n v="102"/>
    <n v="0"/>
    <n v="211621"/>
  </r>
  <r>
    <s v="https://www.snap.com/political-ads/asset/1433c98e5e743d82ba5ee153fa53d16556867c490b5ca0c2aff79a6f3769d362?mediaType=mp4"/>
    <s v="USD"/>
    <n v="255"/>
    <n v="76105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55"/>
    <n v="164"/>
    <n v="1"/>
    <n v="76105"/>
  </r>
  <r>
    <s v="https://www.snap.com/political-ads/asset/e6ad79c74d683b1cd6843310b76ba03a467cc8935bab06ae28d5b85188c8d532?mediaType=mp4"/>
    <s v="EUR"/>
    <n v="770"/>
    <n v="474125"/>
    <s v="2019/08/08 09:25:09Z"/>
    <s v="2019/09/08 20:24:22Z"/>
    <s v="Reprise Media"/>
    <m/>
    <s v="Sundhedsstyrelsen"/>
    <s v="FEMALE"/>
    <s v="14-19"/>
    <s v="denmark"/>
    <m/>
    <m/>
    <s v="Provided by Advertiser"/>
    <m/>
    <d v="2019-08-08T00:00:00"/>
    <s v="2019/09/08"/>
    <s v="2019/09/08"/>
    <d v="2019-09-08T00:00:00"/>
    <n v="31"/>
    <x v="0"/>
    <n v="847.00000000000011"/>
    <n v="31"/>
    <n v="1"/>
    <n v="474125"/>
  </r>
  <r>
    <s v="https://www.snap.com/political-ads/asset/1e7674f6bc633b9408e19bbb5c97f7e0b1ebabf219691d2b403037ce8e782ca0?mediaType=png"/>
    <s v="CAD"/>
    <n v="167"/>
    <n v="42808"/>
    <s v="2019/06/04 21:25:55Z"/>
    <s v="2019/08/08 06:59:59Z"/>
    <s v="The Aber Group"/>
    <m/>
    <s v="Plan International Canada"/>
    <s v="FEMALE"/>
    <s v="21+"/>
    <s v="canada"/>
    <m/>
    <s v="Advocates &amp; Activists,Beauty Mavens,Fashion &amp; Style Gurus,Fun Trivia &amp; Quiz Fanatics,Green Living Enthusiasts,Hipsters &amp; Trendsetters,News Watchers,Women's Lifestyle"/>
    <m/>
    <s v="en"/>
    <d v="2019-06-04T00:00:00"/>
    <s v="2019/08/08"/>
    <s v="2019/08/08"/>
    <d v="2019-08-08T00:00:00"/>
    <n v="65"/>
    <x v="1"/>
    <n v="123.58"/>
    <n v="65"/>
    <n v="0"/>
    <n v="42808"/>
  </r>
  <r>
    <s v="https://www.snap.com/political-ads/asset/568ec39471595b2eb938c5d1bc2dceadfc0971b5ae1ca119ec5c8314d3932e27?mediaType=mp4"/>
    <s v="USD"/>
    <n v="691"/>
    <n v="83285"/>
    <s v="2019/04/22 18:19:18Z"/>
    <s v="2019/05/01 03:59:00Z"/>
    <s v="Authentic Campaigns Inc"/>
    <m/>
    <s v="Kamala Harris For The People"/>
    <m/>
    <s v="21+"/>
    <s v="united states"/>
    <m/>
    <s v="Political News Watchers"/>
    <m/>
    <m/>
    <d v="2019-04-22T00:00:00"/>
    <s v="2019/05/01"/>
    <s v="2019/05/01"/>
    <d v="2019-05-01T00:00:00"/>
    <n v="9"/>
    <x v="0"/>
    <n v="691"/>
    <n v="9"/>
    <n v="1"/>
    <n v="83285"/>
  </r>
  <r>
    <s v="https://www.snap.com/political-ads/asset/099853710d2664efc05b1ce7c19ce21f42446d17793bc4040772c3112bebe9af?mediaType=png"/>
    <s v="USD"/>
    <n v="24"/>
    <n v="1302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4"/>
    <n v="19"/>
    <n v="0"/>
    <n v="1302"/>
  </r>
  <r>
    <s v="https://www.snap.com/political-ads/asset/ebad403582ffbb8e7b5c4d1e8b010056a646f2368c6fb00e8b4fb927138a6e5a?mediaType=mp4"/>
    <s v="USD"/>
    <n v="725"/>
    <n v="358175"/>
    <s v="2019/08/01 21:23:34Z"/>
    <s v="2019/08/06 21:22:59Z"/>
    <s v="AmÃ©lie Company"/>
    <m/>
    <s v="City of Denver"/>
    <m/>
    <s v="18-"/>
    <s v="united states"/>
    <s v="Colorado"/>
    <m/>
    <s v="Provided by Advertiser"/>
    <m/>
    <d v="2019-08-01T00:00:00"/>
    <s v="2019/08/06"/>
    <s v="2019/08/06"/>
    <d v="2019-08-06T00:00:00"/>
    <n v="5"/>
    <x v="0"/>
    <n v="725"/>
    <n v="5"/>
    <n v="1"/>
    <n v="358175"/>
  </r>
  <r>
    <s v="https://www.snap.com/political-ads/asset/6275b4f9f9ef98c73258a40958e5e9d3223d2c05f25381f891731763a3efa63c?mediaType=png"/>
    <s v="EUR"/>
    <n v="19"/>
    <n v="14277"/>
    <s v="2019/09/04 13:43:45Z"/>
    <m/>
    <s v="International Fund for Animal Welfare"/>
    <m/>
    <s v="ifaw"/>
    <m/>
    <s v="18+"/>
    <s v="netherlands"/>
    <m/>
    <m/>
    <s v="Provided by Advertiser"/>
    <m/>
    <d v="2019-09-04T00:00:00"/>
    <s v=""/>
    <s v="2020/02/28"/>
    <d v="2020-02-28T00:00:00"/>
    <n v="177"/>
    <x v="1"/>
    <n v="20.900000000000002"/>
    <n v="177"/>
    <n v="0"/>
    <n v="14277"/>
  </r>
  <r>
    <s v="https://www.snap.com/political-ads/asset/effa618fbef2410cfb9ec3d247634dd9f6629925f76f4eab5ec0eb42d52c6cb2?mediaType=mp4"/>
    <s v="USD"/>
    <n v="3759"/>
    <n v="1250476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3759"/>
    <n v="191"/>
    <n v="1"/>
    <n v="1250476"/>
  </r>
  <r>
    <s v="https://www.snap.com/political-ads/asset/c4a8ad571ad4843c9e1a5e625f4bc24de62d2be45bc1a7b4facee2d5d7c84d62?mediaType=mp4"/>
    <s v="USD"/>
    <n v="2985"/>
    <n v="1281236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2985"/>
    <n v="31"/>
    <n v="1"/>
    <n v="1281236"/>
  </r>
  <r>
    <s v="https://www.snap.com/political-ads/asset/37418ecf29501d7709c44720581fe1ae8cb7bd36452902ce567bb0c2550cbe23?mediaType=png"/>
    <s v="EUR"/>
    <n v="42"/>
    <n v="31308"/>
    <s v="2019/09/10 09:29:14Z"/>
    <m/>
    <s v="International Fund for Animal Welfare"/>
    <m/>
    <s v="ifaw"/>
    <m/>
    <s v="18+"/>
    <s v="netherlands"/>
    <m/>
    <s v="Pet &amp; Animal Lovers"/>
    <s v="Provided by Advertiser"/>
    <m/>
    <d v="2019-09-10T00:00:00"/>
    <s v=""/>
    <s v="2020/02/28"/>
    <d v="2020-02-28T00:00:00"/>
    <n v="171"/>
    <x v="1"/>
    <n v="46.2"/>
    <n v="171"/>
    <n v="0"/>
    <n v="31308"/>
  </r>
  <r>
    <s v="https://www.snap.com/political-ads/asset/020b39608c9613ce2516987e089ca1b90754c378669bc7d1136c50dd4f41b37a?mediaType=mp4"/>
    <s v="CAD"/>
    <n v="421"/>
    <n v="154773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311.54000000000002"/>
    <n v="66"/>
    <n v="1"/>
    <n v="154773"/>
  </r>
  <r>
    <s v="https://www.snap.com/political-ads/asset/4856ebcb5509198f549c1b251924454a3cfae872b28d042eb9936c26561f1a7e?mediaType=mp4"/>
    <s v="USD"/>
    <n v="176"/>
    <n v="56155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76"/>
    <n v="162"/>
    <n v="1"/>
    <n v="56155"/>
  </r>
  <r>
    <s v="https://www.snap.com/political-ads/asset/6d2565d9d04f659a1f2b729cda942086be6e7db829bd99d002b4cc9dfb0f60fc?mediaType=png"/>
    <s v="USD"/>
    <n v="287"/>
    <n v="114922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1"/>
    <n v="287"/>
    <n v="162"/>
    <n v="0"/>
    <n v="114922"/>
  </r>
  <r>
    <s v="https://www.snap.com/political-ads/asset/30dcfc9696e0424cbd0588ccdeb0db907db06399dc1c9959d478ded48e631f8d?mediaType=png"/>
    <s v="USD"/>
    <n v="72"/>
    <n v="22552"/>
    <s v="2019/08/23 22:43:10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72"/>
    <n v="8"/>
    <n v="0"/>
    <n v="22552"/>
  </r>
  <r>
    <s v="https://www.snap.com/political-ads/asset/90b4d41af1711c7704c33365dcd3e7f621df82e4d4448307ce421c567ea81b8d?mediaType=jpg"/>
    <s v="USD"/>
    <n v="240"/>
    <n v="91072"/>
    <s v="2019/05/10 20:46:52Z"/>
    <s v="2019/05/15 00:30:17Z"/>
    <s v="Miller Advertising Agency, Inc."/>
    <m/>
    <s v="NYC Campaign Finance Board"/>
    <m/>
    <s v="18+"/>
    <s v="united states"/>
    <m/>
    <m/>
    <s v="Provided by Advertiser"/>
    <m/>
    <d v="2019-05-10T00:00:00"/>
    <s v="2019/05/15"/>
    <s v="2019/05/15"/>
    <d v="2019-05-15T00:00:00"/>
    <n v="5"/>
    <x v="2"/>
    <n v="240"/>
    <n v="5"/>
    <n v="0"/>
    <n v="91072"/>
  </r>
  <r>
    <s v="https://www.snap.com/political-ads/asset/df79095d244a1debe38003d8194a88a42a5482eeafdf626828705a9bc9856405?mediaType=mp4"/>
    <s v="USD"/>
    <n v="776"/>
    <n v="386854"/>
    <s v="2019/10/30 18:52:35Z"/>
    <s v="2019/11/18 19:52:35Z"/>
    <s v="AmÃ©lie Company"/>
    <m/>
    <s v="CDPHE"/>
    <m/>
    <s v="20-"/>
    <s v="united states"/>
    <s v="Colorado"/>
    <m/>
    <s v="Provided by Advertiser"/>
    <m/>
    <d v="2019-10-30T00:00:00"/>
    <s v="2019/11/18"/>
    <s v="2019/11/18"/>
    <d v="2019-11-18T00:00:00"/>
    <n v="19"/>
    <x v="0"/>
    <n v="776"/>
    <n v="19"/>
    <n v="1"/>
    <n v="386854"/>
  </r>
  <r>
    <s v="https://www.snap.com/political-ads/asset/f8761d5baf40ac15bfc65dfa9e02b58b99142cf9381c5d8870d44878e4b13b37?mediaType=png"/>
    <s v="USD"/>
    <n v="1419"/>
    <n v="545186"/>
    <s v="2019/09/01 05:00:00Z"/>
    <s v="2019/09/30 21:00:00Z"/>
    <s v="Red Media AS"/>
    <m/>
    <s v="OBOS"/>
    <m/>
    <s v="20+"/>
    <s v="norway"/>
    <m/>
    <m/>
    <m/>
    <m/>
    <d v="2019-09-01T00:00:00"/>
    <s v="2019/09/30"/>
    <s v="2019/09/30"/>
    <d v="2019-09-30T00:00:00"/>
    <n v="29"/>
    <x v="1"/>
    <n v="1419"/>
    <n v="29"/>
    <n v="0"/>
    <n v="545186"/>
  </r>
  <r>
    <s v="https://www.snap.com/political-ads/asset/150b626067cba00a52cffe856b14c7f837504a5205f8bd4a44a9a948551677aa?mediaType=mp4"/>
    <s v="USD"/>
    <n v="255"/>
    <n v="73198"/>
    <s v="2019/03/01 18:15:07Z"/>
    <s v="2019/03/18 20:15:10Z"/>
    <s v="Blueprint Interactive"/>
    <m/>
    <s v="ACT NOW ON CLIMATE"/>
    <m/>
    <s v="18+"/>
    <s v="united states"/>
    <m/>
    <s v="TV Network Viewers (MSNBC)"/>
    <s v="Provided by Advertiser"/>
    <s v="en"/>
    <d v="2019-03-01T00:00:00"/>
    <s v="2019/03/18"/>
    <s v="2019/03/18"/>
    <d v="2019-03-18T00:00:00"/>
    <n v="17"/>
    <x v="0"/>
    <n v="255"/>
    <n v="17"/>
    <n v="1"/>
    <n v="73198"/>
  </r>
  <r>
    <s v="https://www.snap.com/political-ads/asset/4b66456e616f041c5dbf27931c0e22d4a3facc3f2285f50bd01ded5d409f3a6e?mediaType=png"/>
    <s v="USD"/>
    <n v="456"/>
    <n v="244335"/>
    <s v="2019/11/08 17:52:13Z"/>
    <m/>
    <s v="Entremax"/>
    <m/>
    <s v="Entremax Inc."/>
    <m/>
    <m/>
    <s v="united states"/>
    <m/>
    <m/>
    <s v="Provided by Advertiser"/>
    <s v="en"/>
    <d v="2019-11-08T00:00:00"/>
    <s v=""/>
    <s v="2020/02/28"/>
    <d v="2020-02-28T00:00:00"/>
    <n v="112"/>
    <x v="1"/>
    <n v="456"/>
    <n v="112"/>
    <n v="0"/>
    <n v="244335"/>
  </r>
  <r>
    <s v="https://www.snap.com/political-ads/asset/f04f501d7dd3f689ebea1aa8729f78dc10a1e5b603d67a42554abba9125509bf?mediaType=png"/>
    <s v="USD"/>
    <n v="20"/>
    <n v="1119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20"/>
    <n v="18"/>
    <n v="0"/>
    <n v="1119"/>
  </r>
  <r>
    <s v="https://www.snap.com/political-ads/asset/7689d1f807a9afa53926e1e4d246ed7a74cba8090eaa3b2e7c2f6f3bdd7b2213?mediaType=mp4"/>
    <s v="CAD"/>
    <n v="3102"/>
    <n v="1093129"/>
    <s v="2019/05/01 04:00:00Z"/>
    <s v="2019/05/13 03:59:59Z"/>
    <s v="Cossette Media Inc"/>
    <m/>
    <s v="Gouvernement du Canada"/>
    <m/>
    <s v="18-24"/>
    <s v="canada"/>
    <m/>
    <m/>
    <s v="Provided by Advertiser"/>
    <s v="fr"/>
    <d v="2019-05-01T00:00:00"/>
    <s v="2019/05/13"/>
    <s v="2019/05/13"/>
    <d v="2019-05-13T00:00:00"/>
    <n v="12"/>
    <x v="0"/>
    <n v="2295.48"/>
    <n v="12"/>
    <n v="1"/>
    <n v="1093129"/>
  </r>
  <r>
    <s v="https://www.snap.com/political-ads/asset/9c8525ef63c8c31fef8bf34cb4b96d402d61ecb8d1557bfc1f11072b36bb2ebe?mediaType=mp4"/>
    <s v="USD"/>
    <n v="816"/>
    <n v="481310"/>
    <s v="2019/12/01 07:00:00Z"/>
    <s v="2020/01/01 06:59:00Z"/>
    <s v="AmÃ©lie Company"/>
    <m/>
    <s v="City of Denver"/>
    <m/>
    <s v="18-"/>
    <s v="united states"/>
    <m/>
    <m/>
    <s v="Provided by Advertiser"/>
    <m/>
    <d v="2019-12-01T00:00:00"/>
    <s v="2020/01/01"/>
    <s v="2020/01/01"/>
    <d v="2020-01-01T00:00:00"/>
    <n v="31"/>
    <x v="0"/>
    <n v="816"/>
    <n v="31"/>
    <n v="1"/>
    <n v="481310"/>
  </r>
  <r>
    <s v="https://www.snap.com/political-ads/asset/0f4ea41299b8fcfb5d3b6cb56651b71900287cd86af46d902a45eb6f5f2a5c7b?mediaType=mp4"/>
    <s v="GBP"/>
    <n v="27"/>
    <n v="9234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34.83"/>
    <n v="3"/>
    <n v="1"/>
    <n v="9234"/>
  </r>
  <r>
    <s v="https://www.snap.com/political-ads/asset/ccade9474ae8863f6aabc61414d46d15fe204f33112070ff7605dc2401c1dc92?mediaType=mp4"/>
    <s v="USD"/>
    <n v="61"/>
    <n v="41049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61"/>
    <n v="110"/>
    <n v="1"/>
    <n v="41049"/>
  </r>
  <r>
    <s v="https://www.snap.com/political-ads/asset/aed1e0f84cdfe6bb8dab8f453d1ae6bfb0fd8fab12fb4bfbebfe529537134993?mediaType=mp4"/>
    <s v="USD"/>
    <n v="254"/>
    <n v="55798"/>
    <s v="2019/08/21 15:03:02Z"/>
    <s v="2019/12/03 11:00:00Z"/>
    <s v="Open Mind Developments Corporation Inc."/>
    <m/>
    <s v="Pela"/>
    <m/>
    <m/>
    <s v="canada"/>
    <m/>
    <m/>
    <m/>
    <s v="en"/>
    <d v="2019-08-21T00:00:00"/>
    <s v="2019/12/03"/>
    <s v="2019/12/03"/>
    <d v="2019-12-03T00:00:00"/>
    <n v="104"/>
    <x v="0"/>
    <n v="254"/>
    <n v="104"/>
    <n v="1"/>
    <n v="55798"/>
  </r>
  <r>
    <s v="https://www.snap.com/political-ads/asset/f430125f73a79ec8ee8e3290a45332caf751332001628003b2bd0f3741e0eab4?mediaType=mp4"/>
    <s v="CAD"/>
    <n v="13500"/>
    <n v="3941064"/>
    <s v="2019/10/25 23:39:31Z"/>
    <s v="2019/11/23 04:59:59Z"/>
    <s v="Cossette Media Inc"/>
    <m/>
    <s v="Government of Canada"/>
    <m/>
    <s v="18-"/>
    <s v="canada"/>
    <m/>
    <m/>
    <s v="Provided by Advertiser"/>
    <s v="en"/>
    <d v="2019-10-25T00:00:00"/>
    <s v="2019/11/23"/>
    <s v="2019/11/23"/>
    <d v="2019-11-23T00:00:00"/>
    <n v="29"/>
    <x v="0"/>
    <n v="9990"/>
    <n v="29"/>
    <n v="1"/>
    <n v="3941064"/>
  </r>
  <r>
    <s v="https://www.snap.com/political-ads/asset/ac1a661fd9c8e3ec8f66da2b130c97bd4065b76f90b58934d86cfc1eee416e07?mediaType=jpg"/>
    <s v="EUR"/>
    <n v="449"/>
    <n v="121992"/>
    <s v="2019/12/15 23:00:00Z"/>
    <s v="2019/12/16 22:59:59Z"/>
    <s v="DNB Bank ASA"/>
    <m/>
    <s v="DNB"/>
    <m/>
    <s v="18+"/>
    <s v="norway"/>
    <m/>
    <m/>
    <s v="Provided by Advertiser"/>
    <m/>
    <d v="2019-12-15T00:00:00"/>
    <s v="2019/12/16"/>
    <s v="2019/12/16"/>
    <d v="2019-12-16T00:00:00"/>
    <n v="1"/>
    <x v="2"/>
    <n v="493.90000000000003"/>
    <n v="1"/>
    <n v="0"/>
    <n v="121992"/>
  </r>
  <r>
    <s v="https://www.snap.com/political-ads/asset/094ee53823a60fc7bc151d85e3667fef2ff6a4b68a361e23fdfa9c0ad7e7279e?mediaType=jpg"/>
    <s v="USD"/>
    <n v="7466"/>
    <n v="5200930"/>
    <s v="2019/11/18 20:00:00Z"/>
    <s v="2020/08/31 03:59:59Z"/>
    <s v="Assembly"/>
    <m/>
    <s v="truth"/>
    <m/>
    <s v="24-"/>
    <s v="united states"/>
    <m/>
    <m/>
    <m/>
    <m/>
    <d v="2019-11-18T00:00:00"/>
    <s v="2020/08/31"/>
    <s v="2020/08/31"/>
    <d v="2020-08-31T00:00:00"/>
    <n v="287"/>
    <x v="2"/>
    <n v="7466"/>
    <n v="287"/>
    <n v="0"/>
    <n v="5200930"/>
  </r>
  <r>
    <s v="https://www.snap.com/political-ads/asset/ff5d0fb390dc5ea4f5d74a412df9d3ae79557b507a59e98e5547647311d511d4?mediaType=mp4"/>
    <s v="CAD"/>
    <n v="686"/>
    <n v="572566"/>
    <s v="2019/12/15 22:02:00Z"/>
    <s v="2020/02/14 22:02:06Z"/>
    <s v="Point Blank Creative"/>
    <m/>
    <s v="Action Canada SHR"/>
    <s v="MALE"/>
    <s v="16-19"/>
    <s v="canada"/>
    <m/>
    <m/>
    <s v="Provided by Advertiser"/>
    <s v="en"/>
    <d v="2019-12-15T00:00:00"/>
    <s v="2020/02/14"/>
    <s v="2020/02/14"/>
    <d v="2020-02-14T00:00:00"/>
    <n v="61"/>
    <x v="0"/>
    <n v="507.64"/>
    <n v="61"/>
    <n v="1"/>
    <n v="572566"/>
  </r>
  <r>
    <s v="https://www.snap.com/political-ads/asset/e1ecb42f82521e775b5250787aa96dee79bd08a4199cbac55841f3e8e9862d23?mediaType=mp4"/>
    <s v="GBP"/>
    <n v="6"/>
    <n v="2972"/>
    <s v="2019/11/26 00:47:0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7.74"/>
    <n v="1"/>
    <n v="1"/>
    <n v="2972"/>
  </r>
  <r>
    <s v="https://www.snap.com/political-ads/asset/78d62d5a8d8d4f6f4972b24a5215eb6c5774c35a73843f80ac3071e8aa2bd6bb?mediaType=mp4"/>
    <s v="USD"/>
    <n v="233"/>
    <n v="179757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33"/>
    <n v="164"/>
    <n v="1"/>
    <n v="179757"/>
  </r>
  <r>
    <s v="https://www.snap.com/political-ads/asset/e49deeaca73539b67b6b02cd584a458c0715a70a0c402c7c6486122ede7de2a9?mediaType=png"/>
    <s v="USD"/>
    <n v="120"/>
    <n v="35065"/>
    <s v="2019/07/23 07:48:47Z"/>
    <s v="2019/07/28 07:48:54Z"/>
    <s v="TÃ¸nsberg Blad"/>
    <m/>
    <s v="TÃ¸nsberg/Re HÃ¸yre"/>
    <m/>
    <m/>
    <s v="norway"/>
    <s v="Vestfold"/>
    <m/>
    <s v="Provided by Advertiser"/>
    <m/>
    <d v="2019-07-23T00:00:00"/>
    <s v="2019/07/28"/>
    <s v="2019/07/28"/>
    <d v="2019-07-28T00:00:00"/>
    <n v="5"/>
    <x v="1"/>
    <n v="120"/>
    <n v="5"/>
    <n v="0"/>
    <n v="35065"/>
  </r>
  <r>
    <s v="https://www.snap.com/political-ads/asset/9325aafa0a79401ddb1c1e68b59899cdcd85ddaadd189e8dab76f8eab25b57f7?mediaType=mp4"/>
    <s v="EUR"/>
    <n v="463"/>
    <n v="101286"/>
    <s v="2019/11/28 15:25:22Z"/>
    <s v="2019/12/31 15:17:27Z"/>
    <s v="Digital Opptur"/>
    <s v="Frelsesarmeen"/>
    <s v="Frelsesarmeen"/>
    <m/>
    <s v="35-45"/>
    <s v="norway"/>
    <m/>
    <m/>
    <s v="Provided by Advertiser"/>
    <m/>
    <d v="2019-11-28T00:00:00"/>
    <s v="2019/12/31"/>
    <s v="2019/12/31"/>
    <d v="2019-12-31T00:00:00"/>
    <n v="33"/>
    <x v="0"/>
    <n v="509.30000000000007"/>
    <n v="33"/>
    <n v="1"/>
    <n v="101286"/>
  </r>
  <r>
    <s v="https://www.snap.com/political-ads/asset/90dfe3af1ca5b92b25445726dd375dcdd50313198bd36f7a0aac4f7074f149b4?mediaType=mp4"/>
    <s v="GBP"/>
    <n v="13"/>
    <n v="7284"/>
    <s v="2019/11/25 00:39:2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284"/>
  </r>
  <r>
    <s v="https://www.snap.com/political-ads/asset/3f0e1f59038c8456de3f9a10f1cab317cf1ef3b02db6d7ccfdd9475e2f2f6ff3?mediaType=mp4"/>
    <s v="USD"/>
    <n v="451244"/>
    <n v="234901755"/>
    <s v="2019/10/01 15:00:00Z"/>
    <s v="2019/12/04 05:59:00Z"/>
    <s v="General Mills"/>
    <m/>
    <s v="general mills"/>
    <m/>
    <s v="18-"/>
    <s v="united states"/>
    <m/>
    <m/>
    <s v="Provided by Advertiser"/>
    <s v="en"/>
    <d v="2019-10-01T00:00:00"/>
    <s v="2019/12/04"/>
    <s v="2019/12/04"/>
    <d v="2019-12-04T00:00:00"/>
    <n v="64"/>
    <x v="0"/>
    <n v="451244"/>
    <n v="64"/>
    <n v="1"/>
    <n v="234901755"/>
  </r>
  <r>
    <s v="https://www.snap.com/political-ads/asset/0ced8befe3f5f305316c73868c4485cdbbfa00d144a1c188dc691bf954792c16?mediaType=jpg"/>
    <s v="GBP"/>
    <n v="45"/>
    <n v="16061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58.050000000000004"/>
    <n v="2"/>
    <n v="0"/>
    <n v="16061"/>
  </r>
  <r>
    <s v="https://www.snap.com/political-ads/asset/09eb395a345a8f2b87084e5f1208d109684246eb550a63ea6b45da9ae50a8475?mediaType=mp4"/>
    <s v="USD"/>
    <n v="207"/>
    <n v="92776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07"/>
    <n v="164"/>
    <n v="1"/>
    <n v="92776"/>
  </r>
  <r>
    <s v="https://www.snap.com/political-ads/asset/3c633051ccf301184006b396b0914b1d0baca30d7f94b152e2dba415b931bbf2?mediaType=mp4"/>
    <s v="GBP"/>
    <n v="666"/>
    <n v="163408"/>
    <s v="2019/11/21 06:00:00Z"/>
    <s v="2019/11/24 23:59:59Z"/>
    <s v="Vote For Your Future"/>
    <s v="General Election"/>
    <s v="Vote For Your Future"/>
    <m/>
    <s v="18-34"/>
    <s v="united kingdom"/>
    <m/>
    <m/>
    <s v="Provided by Advertiser"/>
    <m/>
    <d v="2019-11-21T00:00:00"/>
    <s v="2019/11/24"/>
    <s v="2019/11/24"/>
    <d v="2019-11-24T00:00:00"/>
    <n v="3"/>
    <x v="0"/>
    <n v="859.14"/>
    <n v="3"/>
    <n v="1"/>
    <n v="163408"/>
  </r>
  <r>
    <s v="https://www.snap.com/political-ads/asset/150b626067cba00a52cffe856b14c7f837504a5205f8bd4a44a9a948551677aa?mediaType=mp4"/>
    <s v="USD"/>
    <n v="1323"/>
    <n v="541304"/>
    <s v="2019/03/01 18:15:07Z"/>
    <s v="2019/03/18 20:15:10Z"/>
    <s v="Blueprint Interactive"/>
    <m/>
    <s v="ACT NOW ON CLIMATE"/>
    <m/>
    <s v="18+"/>
    <s v="united states"/>
    <m/>
    <s v="Advocates &amp; Activists,Outdoor &amp; Nature Enthusiasts,Political News Watchers,Vegans &amp; Organic Foodies"/>
    <s v="Provided by Advertiser"/>
    <s v="en"/>
    <d v="2019-03-01T00:00:00"/>
    <s v="2019/03/18"/>
    <s v="2019/03/18"/>
    <d v="2019-03-18T00:00:00"/>
    <n v="17"/>
    <x v="0"/>
    <n v="1323"/>
    <n v="17"/>
    <n v="1"/>
    <n v="541304"/>
  </r>
  <r>
    <s v="https://www.snap.com/political-ads/asset/87cc70b80be5587d2fd300d5ba22d67b3831e8103a9e6dca8f877f72583d7973?mediaType=mp4"/>
    <s v="GBP"/>
    <n v="67"/>
    <n v="48622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86.43"/>
    <n v="28"/>
    <n v="1"/>
    <n v="48622"/>
  </r>
  <r>
    <s v="https://www.snap.com/political-ads/asset/93b45684dd2ba2770623ba9fcf1e0f4f8e092d13b2e76ad6d7ec39e4aaf15eed?mediaType=mp4"/>
    <s v="USD"/>
    <n v="407"/>
    <n v="155399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07"/>
    <n v="164"/>
    <n v="1"/>
    <n v="155399"/>
  </r>
  <r>
    <s v="https://www.snap.com/political-ads/asset/778b80a912c951ed953830b1eb0fbf2927d426e354dea071bf0a7d5342321e17?mediaType=mp4"/>
    <s v="USD"/>
    <n v="776"/>
    <n v="431179"/>
    <s v="2019/10/30 18:59:26Z"/>
    <s v="2019/11/18 19:59:26Z"/>
    <s v="AmÃ©lie Company"/>
    <m/>
    <s v="CDPHE"/>
    <m/>
    <s v="20-"/>
    <s v="united states"/>
    <s v="Colorado"/>
    <m/>
    <s v="Provided by Advertiser"/>
    <m/>
    <d v="2019-10-30T00:00:00"/>
    <s v="2019/11/18"/>
    <s v="2019/11/18"/>
    <d v="2019-11-18T00:00:00"/>
    <n v="19"/>
    <x v="0"/>
    <n v="776"/>
    <n v="19"/>
    <n v="1"/>
    <n v="431179"/>
  </r>
  <r>
    <s v="https://www.snap.com/political-ads/asset/221d84542780c05b55691796337a81abc5b5c6a846d82d54a6a76cad1c13a37a?mediaType=mp4"/>
    <s v="USD"/>
    <n v="68"/>
    <n v="31935"/>
    <s v="2019/01/19 21:33:54Z"/>
    <s v="2019/02/08 21:31:15Z"/>
    <s v="Blueprint Interactive"/>
    <m/>
    <s v="National Education Association"/>
    <m/>
    <s v="15-34"/>
    <s v="united states"/>
    <m/>
    <m/>
    <s v="Provided by Advertiser"/>
    <m/>
    <d v="2019-01-19T00:00:00"/>
    <s v="2019/02/08"/>
    <s v="2019/02/08"/>
    <d v="2019-02-08T00:00:00"/>
    <n v="20"/>
    <x v="0"/>
    <n v="68"/>
    <n v="20"/>
    <n v="1"/>
    <n v="31935"/>
  </r>
  <r>
    <s v="https://www.snap.com/political-ads/asset/74132c661d5b392c3e4bbdc6a987792dbe5794d9165d47eec63b8861636a6a83?mediaType=mp4"/>
    <s v="EUR"/>
    <n v="22"/>
    <n v="22788"/>
    <s v="2019/10/30 12:53:23Z"/>
    <s v="2019/11/02 12:48:24Z"/>
    <s v="Timm &amp; Pimm"/>
    <m/>
    <s v="Justdiggit"/>
    <m/>
    <s v="34-"/>
    <s v="netherlands"/>
    <m/>
    <s v="Philanthropists"/>
    <s v="Provided by Advertiser"/>
    <m/>
    <d v="2019-10-30T00:00:00"/>
    <s v="2019/11/02"/>
    <s v="2019/11/02"/>
    <d v="2019-11-02T00:00:00"/>
    <n v="3"/>
    <x v="0"/>
    <n v="24.200000000000003"/>
    <n v="3"/>
    <n v="1"/>
    <n v="22788"/>
  </r>
  <r>
    <s v="https://www.snap.com/political-ads/asset/e041879fa65cbcc1ea7e625c4f4f43fca17cfb2e3304a77808a4d3148cb38a52?mediaType=mp4"/>
    <s v="USD"/>
    <n v="22"/>
    <n v="3418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22"/>
    <n v="29"/>
    <n v="1"/>
    <n v="3418"/>
  </r>
  <r>
    <s v="https://www.snap.com/political-ads/asset/3d3d4ca62388ed8b6bb7b2c57e964e6cdd60d2c3f9f0bcb7aa2f7bf61ce044ff?mediaType=mp4"/>
    <s v="USD"/>
    <n v="3"/>
    <n v="943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3"/>
    <n v="28"/>
    <n v="1"/>
    <n v="943"/>
  </r>
  <r>
    <s v="https://www.snap.com/political-ads/asset/211a415967af6cecc2bf8eb0f213b32f5049684577e6e2f1fa4861994f07f9db?mediaType=jpg"/>
    <s v="EUR"/>
    <n v="449"/>
    <n v="99130"/>
    <s v="2019/12/10 23:00:01Z"/>
    <s v="2019/12/11 22:59:59Z"/>
    <s v="DNB Bank ASA"/>
    <m/>
    <s v="DNB"/>
    <m/>
    <s v="18+"/>
    <s v="norway"/>
    <m/>
    <m/>
    <s v="Provided by Advertiser"/>
    <m/>
    <d v="2019-12-10T00:00:00"/>
    <s v="2019/12/11"/>
    <s v="2019/12/11"/>
    <d v="2019-12-11T00:00:00"/>
    <n v="1"/>
    <x v="2"/>
    <n v="493.90000000000003"/>
    <n v="1"/>
    <n v="0"/>
    <n v="99130"/>
  </r>
  <r>
    <s v="https://www.snap.com/political-ads/asset/07575532dc6eb46b2930f7ec3b7866460080546bf6a122a5c4e0f511b146d315?mediaType=mp4"/>
    <s v="USD"/>
    <n v="9"/>
    <n v="2755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9"/>
    <n v="29"/>
    <n v="1"/>
    <n v="2755"/>
  </r>
  <r>
    <s v="https://www.snap.com/political-ads/asset/2853f37e3fcc797e108bd3d15a165a536fef141e2b1b8395a973b21f90bb2aab?mediaType=png"/>
    <s v="USD"/>
    <n v="9"/>
    <n v="572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9"/>
    <n v="18"/>
    <n v="0"/>
    <n v="572"/>
  </r>
  <r>
    <s v="https://www.snap.com/political-ads/asset/031f06433512abc5a25f301d8bcbf42fe261bcbcb2f2dc815c5e4d2897d74184?mediaType=png;https://www.snap.com/political-ads/asset/ab7853af9f77eeee4f293e49751dbdeec47ce13f5aced7677ecc810969e1927c?mediaType=png;https://www.snap.com/political-ads/asset/67b392362361d9b7d9a5cc265e2a93cdad343c632d79f26fcb2e6067b34b57c1?mediaType=png;https://www.snap.com/political-ads/asset/b03c17f9c32399cec81e712c2df4583b956e83fd3571ea76e0b201864ed579b4?mediaType=png"/>
    <s v="USD"/>
    <n v="398"/>
    <n v="268556"/>
    <s v="2019/11/13 18:44:36Z"/>
    <s v="2019/11/30 18:44:36Z"/>
    <s v="Huddled Masses"/>
    <m/>
    <s v="Rise Above Colorado"/>
    <m/>
    <s v="17-"/>
    <s v="united states"/>
    <s v="Colorado"/>
    <m/>
    <m/>
    <s v="en"/>
    <d v="2019-11-13T00:00:00"/>
    <s v="2019/11/30"/>
    <s v="2019/11/30"/>
    <d v="2019-11-30T00:00:00"/>
    <n v="17"/>
    <x v="1"/>
    <n v="398"/>
    <n v="17"/>
    <n v="0"/>
    <n v="268556"/>
  </r>
  <r>
    <s v="https://www.snap.com/political-ads/asset/c57a8046b341184e2205368e17a852c12bdfa1d14d234355d5613f42dc4dec1a?mediaType=mp4"/>
    <s v="USD"/>
    <n v="843"/>
    <n v="272115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843"/>
    <n v="27"/>
    <n v="1"/>
    <n v="272115"/>
  </r>
  <r>
    <s v="https://www.snap.com/political-ads/asset/3b7dd66009f05badaa4c729bd7f7e65c1db5fa0874f6e27773aeb2120d4ebdfa?mediaType=mp4"/>
    <s v="USD"/>
    <n v="1395"/>
    <n v="1526249"/>
    <s v="2019/12/01 15:05:01Z"/>
    <s v="2020/01/01 00:05:10Z"/>
    <s v="Ciceron Inc"/>
    <m/>
    <s v="Be the Match"/>
    <m/>
    <s v="18-39"/>
    <s v="united states"/>
    <m/>
    <m/>
    <m/>
    <m/>
    <d v="2019-12-01T00:00:00"/>
    <s v="2020/01/01"/>
    <s v="2020/01/01"/>
    <d v="2020-01-01T00:00:00"/>
    <n v="31"/>
    <x v="0"/>
    <n v="1395"/>
    <n v="31"/>
    <n v="1"/>
    <n v="1526249"/>
  </r>
  <r>
    <s v="https://www.snap.com/political-ads/asset/4093d2cdf66baa2ed32beff39bbf5da36395acada5306dd14030bf05358fdbf4?mediaType=png"/>
    <s v="USD"/>
    <n v="12"/>
    <n v="4655"/>
    <s v="2019/08/23 22:40:54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12"/>
    <n v="8"/>
    <n v="0"/>
    <n v="4655"/>
  </r>
  <r>
    <s v="https://www.snap.com/political-ads/asset/52c2ef09c0b2a07a89ade102c8a42b2bb24b3fdf32e501677455c738debe66bb?mediaType=mp4"/>
    <s v="USD"/>
    <n v="76"/>
    <n v="33593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6"/>
    <n v="164"/>
    <n v="1"/>
    <n v="33593"/>
  </r>
  <r>
    <s v="https://www.snap.com/political-ads/asset/94e841419fd99b223859be465b3a4b8fc9dd55d4277367867d93847df6394434?mediaType=mp4"/>
    <s v="GBP"/>
    <n v="16"/>
    <n v="8102"/>
    <s v="2019/11/26 00:35:3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0.64"/>
    <n v="1"/>
    <n v="1"/>
    <n v="8102"/>
  </r>
  <r>
    <s v="https://www.snap.com/political-ads/asset/e41d00acfb1b26592352bed8b72cef1b93583497f3967c963f347947d53ce027?mediaType=mp4"/>
    <s v="USD"/>
    <n v="75"/>
    <n v="19774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5"/>
    <n v="164"/>
    <n v="1"/>
    <n v="19774"/>
  </r>
  <r>
    <s v="https://www.snap.com/political-ads/asset/57cb196fc2f223935ca0a65dca6c219b9c188337ec607afd091fe40e1ac428ea?mediaType=png"/>
    <s v="EUR"/>
    <n v="50"/>
    <n v="38832"/>
    <s v="2019/09/04 12:53:16Z"/>
    <m/>
    <s v="International Fund for Animal Welfare"/>
    <m/>
    <s v="ifaw"/>
    <m/>
    <s v="18+"/>
    <s v="netherlands"/>
    <m/>
    <m/>
    <s v="Provided by Advertiser"/>
    <s v="nl"/>
    <d v="2019-09-04T00:00:00"/>
    <s v=""/>
    <s v="2020/02/28"/>
    <d v="2020-02-28T00:00:00"/>
    <n v="177"/>
    <x v="1"/>
    <n v="55.000000000000007"/>
    <n v="177"/>
    <n v="0"/>
    <n v="38832"/>
  </r>
  <r>
    <s v="https://www.snap.com/political-ads/asset/a3adcf03476b0103d8999457ddbae9b81ce70b367917733f33fea9d36a5cefdd?mediaType=mp4"/>
    <s v="USD"/>
    <n v="157"/>
    <n v="55867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57"/>
    <n v="162"/>
    <n v="1"/>
    <n v="55867"/>
  </r>
  <r>
    <s v="https://www.snap.com/political-ads/asset/484aa2a4e02c36ef7307cb35e37a172c4a7e8d3473ed854c540d4231f18b1950?mediaType=mp4"/>
    <s v="EUR"/>
    <n v="264"/>
    <n v="37234"/>
    <s v="2019/11/18 15:22:34Z"/>
    <s v="2019/11/24 22:59:00Z"/>
    <s v="Red Performance AS"/>
    <m/>
    <s v="SOS-barnebyer"/>
    <m/>
    <s v="30+"/>
    <s v="norway"/>
    <m/>
    <m/>
    <s v="Provided by Advertiser"/>
    <m/>
    <d v="2019-11-18T00:00:00"/>
    <s v="2019/11/24"/>
    <s v="2019/11/24"/>
    <d v="2019-11-24T00:00:00"/>
    <n v="6"/>
    <x v="0"/>
    <n v="290.40000000000003"/>
    <n v="6"/>
    <n v="1"/>
    <n v="37234"/>
  </r>
  <r>
    <s v="https://www.snap.com/political-ads/asset/ccade9474ae8863f6aabc61414d46d15fe204f33112070ff7605dc2401c1dc92?mediaType=mp4"/>
    <s v="USD"/>
    <n v="8"/>
    <n v="5250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8"/>
    <n v="110"/>
    <n v="1"/>
    <n v="5250"/>
  </r>
  <r>
    <s v="https://www.snap.com/political-ads/asset/83bd8d59fdf4f700795293b4462eaad741352f379d67948b8c7a107123ad1ce6?mediaType=mp4"/>
    <s v="EUR"/>
    <n v="100"/>
    <n v="16091"/>
    <s v="2019/11/15 13:10:02Z"/>
    <s v="2019/12/24 22:59:59Z"/>
    <s v="All Rise Media AB"/>
    <s v="Cancerfonden - The Swedish Cancer Society"/>
    <s v="Cancerfonden"/>
    <m/>
    <s v="20+"/>
    <s v="sweden"/>
    <m/>
    <m/>
    <m/>
    <m/>
    <d v="2019-11-15T00:00:00"/>
    <s v="2019/12/24"/>
    <s v="2019/12/24"/>
    <d v="2019-12-24T00:00:00"/>
    <n v="39"/>
    <x v="0"/>
    <n v="110.00000000000001"/>
    <n v="39"/>
    <n v="1"/>
    <n v="16091"/>
  </r>
  <r>
    <s v="https://www.snap.com/political-ads/asset/4a1764752c50f97244aed6c86b9828ff50d10f6136e826b88e64af121dc5d9bf?mediaType=mp4"/>
    <s v="EUR"/>
    <n v="900"/>
    <n v="853240"/>
    <s v="2019/12/07 20:39:11Z"/>
    <s v="2019/12/14 18:36:05Z"/>
    <s v="Ja zum Schutz"/>
    <s v="Ja zum Schutz"/>
    <s v="Ja zum Schutz"/>
    <m/>
    <s v="18+"/>
    <s v="switzerland"/>
    <m/>
    <s v="Arts &amp; Culture Mavens,Beauty Mavens,Bookworms &amp; Avid Readers,Hipsters &amp; Trendsetters,Political News Watchers,Philanthropists"/>
    <s v="Provided by Advertiser"/>
    <s v="de"/>
    <d v="2019-12-07T00:00:00"/>
    <s v="2019/12/14"/>
    <s v="2019/12/14"/>
    <d v="2019-12-14T00:00:00"/>
    <n v="7"/>
    <x v="0"/>
    <n v="990.00000000000011"/>
    <n v="7"/>
    <n v="1"/>
    <n v="853240"/>
  </r>
  <r>
    <s v="https://www.snap.com/political-ads/asset/1929d82e29f2ec70079b9543aa2d390c8b6f1ba57118052abcc46aa56dc201f6?mediaType=mp4"/>
    <s v="USD"/>
    <n v="3114"/>
    <n v="548450"/>
    <s v="2019/09/03 15:00:00Z"/>
    <s v="2019/10/01 04:59:59Z"/>
    <s v="Hiebing "/>
    <m/>
    <s v="Doctors Without Borders"/>
    <m/>
    <s v="35++"/>
    <s v="united states"/>
    <m/>
    <s v="Advocates &amp; Activists,Arts &amp; Culture Mavens,Investors &amp; Entrepreneurs,Business News Watchers,Political News Watchers,Outdoor &amp; Nature Enthusiasts,Philanthropists,TV Network Viewers (BBC America),TV Network Viewers (CNN),TV Viewers (Documentary),TV Viewers (News),ZZ_Deprecated_1"/>
    <m/>
    <s v="en"/>
    <d v="2019-09-03T00:00:00"/>
    <s v="2019/10/01"/>
    <s v="2019/10/01"/>
    <d v="2019-10-01T00:00:00"/>
    <n v="28"/>
    <x v="0"/>
    <n v="3114"/>
    <n v="28"/>
    <n v="1"/>
    <n v="548450"/>
  </r>
  <r>
    <s v="https://www.snap.com/political-ads/asset/2555cff2e27ee913164ecbee885de156cbe79c4c5f37d9633fdbe0b27400cd38?mediaType=mp4"/>
    <s v="EUR"/>
    <n v="888"/>
    <n v="384063"/>
    <s v="2019/09/23 12:23:41Z"/>
    <s v="2019/10/13 21:23:58Z"/>
    <s v="Reprise Media"/>
    <m/>
    <s v="Sundhedsstyrelsen"/>
    <s v="MALE"/>
    <s v="20-24"/>
    <s v="denmark"/>
    <m/>
    <m/>
    <s v="Provided by Advertiser"/>
    <m/>
    <d v="2019-09-23T00:00:00"/>
    <s v="2019/10/13"/>
    <s v="2019/10/13"/>
    <d v="2019-10-13T00:00:00"/>
    <n v="20"/>
    <x v="0"/>
    <n v="976.80000000000007"/>
    <n v="20"/>
    <n v="1"/>
    <n v="384063"/>
  </r>
  <r>
    <s v="https://www.snap.com/political-ads/asset/7fc842dc47aec3da02bf6dc0a1b61c0353d6ea15f0ad32818fe6ec6be3b8dcdb?mediaType=jpg"/>
    <s v="USD"/>
    <n v="27"/>
    <n v="1534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2"/>
    <n v="27"/>
    <n v="18"/>
    <n v="0"/>
    <n v="1534"/>
  </r>
  <r>
    <s v="https://www.snap.com/political-ads/asset/d463ae4a3098cd2e82111fe3311376ac6abb99230311d90d28feff6f4f989557?mediaType=mp4"/>
    <s v="USD"/>
    <n v="537"/>
    <n v="199284"/>
    <s v="2019/08/01 18:55:58Z"/>
    <s v="2019/08/09 20:00:00Z"/>
    <s v="Blueprint Interactive"/>
    <m/>
    <s v="ACT NOW ON CLIMATE"/>
    <m/>
    <s v="18+"/>
    <s v="united states"/>
    <s v="Iowa"/>
    <m/>
    <m/>
    <m/>
    <d v="2019-08-01T00:00:00"/>
    <s v="2019/08/09"/>
    <s v="2019/08/09"/>
    <d v="2019-08-09T00:00:00"/>
    <n v="8"/>
    <x v="0"/>
    <n v="537"/>
    <n v="8"/>
    <n v="1"/>
    <n v="199284"/>
  </r>
  <r>
    <s v="https://www.snap.com/political-ads/asset/2d77c1401db113302ccdcb6446633cae6a2d82fd1e367cd863dcff7431946566?mediaType=mp4"/>
    <s v="GBP"/>
    <n v="248"/>
    <n v="114873"/>
    <s v="2019/11/26 10:30:49Z"/>
    <s v="2019/11/26 23:59:59Z"/>
    <s v="Vote For Your Future"/>
    <s v="General Election"/>
    <s v="Vote For Your Future"/>
    <m/>
    <s v="18-30"/>
    <s v="united kingdom"/>
    <m/>
    <s v="Investors &amp; Entrepreneurs,Meme Watchers"/>
    <s v="Provided by Advertiser"/>
    <m/>
    <d v="2019-11-26T00:00:00"/>
    <s v="2019/11/26"/>
    <s v="2019/11/26"/>
    <d v="2019-11-26T00:00:00"/>
    <n v="0"/>
    <x v="0"/>
    <n v="319.92"/>
    <n v="1"/>
    <n v="1"/>
    <n v="114873"/>
  </r>
  <r>
    <s v="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"/>
    <s v="CAD"/>
    <n v="239"/>
    <n v="311595"/>
    <s v="2019/06/13 22:44:46Z"/>
    <s v="2019/08/08 06:59:59Z"/>
    <s v="The Aber Group"/>
    <m/>
    <s v="Plan International Canada"/>
    <s v="FEMALE"/>
    <s v="21+"/>
    <s v="canada"/>
    <m/>
    <s v="Advocates &amp; Activists,Arts &amp; Culture Mavens,Beauty Mavens,Green Living Enthusiasts,Political News Watchers,Parents &amp; Family-Focused,Philanthropists,Women's Lifestyle"/>
    <m/>
    <s v="en"/>
    <d v="2019-06-13T00:00:00"/>
    <s v="2019/08/08"/>
    <s v="2019/08/08"/>
    <d v="2019-08-08T00:00:00"/>
    <n v="56"/>
    <x v="0"/>
    <n v="176.85999999999999"/>
    <n v="56"/>
    <n v="1"/>
    <n v="311595"/>
  </r>
  <r>
    <s v="https://www.snap.com/political-ads/asset/c590fa697291625d830c9be4e4432bd5647e32188774461d0c2185657ee0b00c?mediaType=mp4"/>
    <s v="CAD"/>
    <n v="512"/>
    <n v="179876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378.88"/>
    <n v="448"/>
    <n v="1"/>
    <n v="179876"/>
  </r>
  <r>
    <s v="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"/>
    <s v="CAD"/>
    <n v="1128"/>
    <n v="1390837"/>
    <s v="2019/06/13 22:44:46Z"/>
    <s v="2019/08/08 06:59:59Z"/>
    <s v="The Aber Group"/>
    <m/>
    <s v="Plan International Canada"/>
    <s v="FEMALE"/>
    <s v="21+"/>
    <s v="canada"/>
    <m/>
    <s v="Advocates &amp; Activists,Arts &amp; Culture Mavens,Beauty Mavens,Green Living Enthusiasts,Political News Watchers,Parents &amp; Family-Focused,Philanthropists,Women's Lifestyle"/>
    <m/>
    <s v="en"/>
    <d v="2019-06-13T00:00:00"/>
    <s v="2019/08/08"/>
    <s v="2019/08/08"/>
    <d v="2019-08-08T00:00:00"/>
    <n v="56"/>
    <x v="0"/>
    <n v="834.72"/>
    <n v="56"/>
    <n v="1"/>
    <n v="1390837"/>
  </r>
  <r>
    <s v="https://www.snap.com/political-ads/asset/0f093b51dc84e0e99caeb370a6092d60aa6981dafb55560965f6a4b92f12953b?mediaType=mp4"/>
    <s v="USD"/>
    <n v="1090"/>
    <n v="328105"/>
    <s v="2019/03/01 18:15:07Z"/>
    <s v="2019/03/18 20:15:10Z"/>
    <s v="Blueprint Interactive"/>
    <m/>
    <s v="ACT NOW ON CLIMATE"/>
    <m/>
    <s v="18+"/>
    <s v="united states"/>
    <m/>
    <s v="Green Living Enthusiasts"/>
    <s v="Provided by Advertiser"/>
    <s v="en"/>
    <d v="2019-03-01T00:00:00"/>
    <s v="2019/03/18"/>
    <s v="2019/03/18"/>
    <d v="2019-03-18T00:00:00"/>
    <n v="17"/>
    <x v="0"/>
    <n v="1090"/>
    <n v="17"/>
    <n v="1"/>
    <n v="328105"/>
  </r>
  <r>
    <s v="https://www.snap.com/political-ads/asset/2e0efbc1776e1b18b58b3232e6cbc9ed7b4d612671e9d6756a0c85abfca8d8f8?mediaType=mp4;https://www.snap.com/political-ads/asset/1668ef2285b0a3741eaa39f10cb5e857c2db93d7217f47bac4ebc23f4d94def3?mediaType=mp4;https://www.snap.com/political-ads/asset/4bff42e0e82151d24a319ecc29048af03afdc4a6f4c031051418a1b68f31fd96?mediaType=mp4;https://www.snap.com/political-ads/asset/7155e2fcc2d5eec48c5a579cf9e495d73b6a528def7057bc073382f134a5b14f?mediaType=mp4;https://www.snap.com/political-ads/asset/2a24a691520d9417770afc5ef1b086cc205de13df4f506fc13f8b83ad1bf9c8f?mediaType=mp4;https://www.snap.com/political-ads/asset/306a88a4aaaa7f6eddedef2c183f2ae1e18e5377139d94c59ea74b98508db811?mediaType=mp4"/>
    <s v="USD"/>
    <n v="1313"/>
    <n v="1401010"/>
    <s v="2019/11/26 08:00:00Z"/>
    <s v="2019/11/30 07:59:59Z"/>
    <s v="Mediavest Spark"/>
    <m/>
    <s v="Recreational Equipment, Inc."/>
    <m/>
    <s v="18+"/>
    <s v="united states"/>
    <m/>
    <s v="Outdoor &amp; Nature Enthusiasts,Outdoor Sports Gear Shoppers,Winter Sports Shoppers,Sporting Goods Buyers - Dicks Sporting Goods,Sporting Goods Buyers - REI"/>
    <m/>
    <m/>
    <d v="2019-11-26T00:00:00"/>
    <s v="2019/11/30"/>
    <s v="2019/11/30"/>
    <d v="2019-11-30T00:00:00"/>
    <n v="4"/>
    <x v="0"/>
    <n v="1313"/>
    <n v="4"/>
    <n v="1"/>
    <n v="1401010"/>
  </r>
  <r>
    <s v="https://www.snap.com/political-ads/asset/37418ecf29501d7709c44720581fe1ae8cb7bd36452902ce567bb0c2550cbe23?mediaType=png"/>
    <s v="EUR"/>
    <n v="48"/>
    <n v="24916"/>
    <s v="2019/09/10 09:29:14Z"/>
    <m/>
    <s v="International Fund for Animal Welfare"/>
    <m/>
    <s v="ifaw"/>
    <m/>
    <s v="18+"/>
    <s v="netherlands"/>
    <m/>
    <s v="Philanthropists"/>
    <s v="Provided by Advertiser"/>
    <m/>
    <d v="2019-09-10T00:00:00"/>
    <s v=""/>
    <s v="2020/02/28"/>
    <d v="2020-02-28T00:00:00"/>
    <n v="171"/>
    <x v="1"/>
    <n v="52.800000000000004"/>
    <n v="171"/>
    <n v="0"/>
    <n v="24916"/>
  </r>
  <r>
    <s v="https://www.snap.com/political-ads/asset/e1ecb42f82521e775b5250787aa96dee79bd08a4199cbac55841f3e8e9862d23?mediaType=mp4"/>
    <s v="GBP"/>
    <n v="4"/>
    <n v="2416"/>
    <s v="2019/11/25 00:19:4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5.16"/>
    <n v="1"/>
    <n v="1"/>
    <n v="2416"/>
  </r>
  <r>
    <s v="https://www.snap.com/political-ads/asset/7c1aac126e48003d58f24c7083f4af3a44dcc5c75da7bb7f3460b38a39fe6fc5?mediaType=png;https://www.snap.com/political-ads/asset/a06443879ef984baae67b22c82da28d59a874765233665510e86ef85e9db02ba?mediaType=mp4;https://www.snap.com/political-ads/asset/e5b32cdde98d478886dbf7a0733b27540fd3e53ebc4b4f6615f9ead09ba27593?mediaType=mp4"/>
    <s v="USD"/>
    <n v="86"/>
    <n v="117097"/>
    <s v="2019/10/18 00:05:43Z"/>
    <s v="2019/10/21 00:04:01Z"/>
    <s v="The Venn Media"/>
    <m/>
    <s v="The Venn Media"/>
    <m/>
    <s v="17-23"/>
    <s v="united states"/>
    <m/>
    <m/>
    <s v="Provided by Advertiser"/>
    <m/>
    <d v="2019-10-18T00:00:00"/>
    <s v="2019/10/21"/>
    <s v="2019/10/21"/>
    <d v="2019-10-21T00:00:00"/>
    <n v="3"/>
    <x v="0"/>
    <n v="86"/>
    <n v="3"/>
    <n v="1"/>
    <n v="117097"/>
  </r>
  <r>
    <s v="https://www.snap.com/political-ads/asset/2b949a4a6e0bbb821fbea72daf98d62d260995cedeacbec0cde70dc3045df6a2?mediaType=png"/>
    <s v="USD"/>
    <n v="49"/>
    <n v="13202"/>
    <s v="2019/08/23 22:41:42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49"/>
    <n v="8"/>
    <n v="0"/>
    <n v="13202"/>
  </r>
  <r>
    <s v="https://www.snap.com/political-ads/asset/a39350efac177689719797ec06d487db5dece8a3ce35ce26e5c06aae5138981a?mediaType=mp4"/>
    <s v="USD"/>
    <n v="14"/>
    <n v="11246"/>
    <s v="2019/03/07 01:01:15Z"/>
    <m/>
    <s v="hamadasayed"/>
    <m/>
    <s v="Ø¬Ø§Ø³Ù… Ù…Ø­Ù…Ø¯ Ø§Ù„Ø¹Ø±ÙŠÙØ§Ù†"/>
    <m/>
    <s v="21+"/>
    <s v="kuwait"/>
    <s v="Al Farwaniyah,Hawalli,Al Kuwayt"/>
    <m/>
    <s v="Provided by Advertiser"/>
    <m/>
    <d v="2019-03-07T00:00:00"/>
    <s v=""/>
    <s v="2020/02/28"/>
    <d v="2020-02-28T00:00:00"/>
    <n v="358"/>
    <x v="0"/>
    <n v="14"/>
    <n v="358"/>
    <n v="1"/>
    <n v="11246"/>
  </r>
  <r>
    <s v="https://www.snap.com/political-ads/asset/128688613f46978732b3bb9b712f4bb1b631470fb9ea151263965ed23c04763c?mediaType=mp4"/>
    <s v="USD"/>
    <n v="694"/>
    <n v="216732"/>
    <s v="2019/07/15 14:55:12Z"/>
    <m/>
    <s v="GLSEN"/>
    <m/>
    <s v="GLSEN"/>
    <m/>
    <s v="18-19"/>
    <s v="united states"/>
    <m/>
    <m/>
    <m/>
    <s v="es"/>
    <d v="2019-07-15T00:00:00"/>
    <s v=""/>
    <s v="2020/02/28"/>
    <d v="2020-02-28T00:00:00"/>
    <n v="228"/>
    <x v="0"/>
    <n v="694"/>
    <n v="228"/>
    <n v="1"/>
    <n v="216732"/>
  </r>
  <r>
    <s v="https://www.snap.com/political-ads/asset/7bc95aec4b65a160fbc3f9d8bafee5423e7246c68187fbbd7c2e8a555bf0ed9d?mediaType=mp4"/>
    <s v="USD"/>
    <n v="358"/>
    <n v="157639"/>
    <s v="2019/09/18 14:44:39Z"/>
    <s v="2019/09/22 20:00:00Z"/>
    <s v="Ferskvann ReklamebyrÃ¥ AS"/>
    <m/>
    <s v="Oppland fylkeskommune"/>
    <m/>
    <m/>
    <s v="norway"/>
    <m/>
    <m/>
    <s v="Provided by Advertiser"/>
    <m/>
    <d v="2019-09-18T00:00:00"/>
    <s v="2019/09/22"/>
    <s v="2019/09/22"/>
    <d v="2019-09-22T00:00:00"/>
    <n v="4"/>
    <x v="0"/>
    <n v="358"/>
    <n v="4"/>
    <n v="1"/>
    <n v="157639"/>
  </r>
  <r>
    <s v="https://www.snap.com/political-ads/asset/7dfb84616bf0d4230c81bf78f24940af82987319864af987c5e8151c94910ee4?mediaType=mp4"/>
    <s v="USD"/>
    <n v="4549"/>
    <n v="468651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4549"/>
    <n v="191"/>
    <n v="1"/>
    <n v="468651"/>
  </r>
  <r>
    <s v="https://www.snap.com/political-ads/asset/4bb4f8f75b5e90c8594e0aaf3b59ac9cfb5341ea5b15563970ba8c84ce4c80ea?mediaType=png"/>
    <s v="USD"/>
    <n v="98"/>
    <n v="24451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98"/>
    <n v="20"/>
    <n v="0"/>
    <n v="24451"/>
  </r>
  <r>
    <s v="https://www.snap.com/political-ads/asset/77bd01f3deb09abd025311670b43b6be68223e086efa1981aa480e8a790df561?mediaType=png"/>
    <s v="USD"/>
    <n v="36"/>
    <n v="637"/>
    <s v="2019/11/23 08:00:01Z"/>
    <s v="2019/11/24 04:59:59Z"/>
    <s v="Mediavest Spark"/>
    <m/>
    <s v="Recreational Equipment, Inc."/>
    <m/>
    <s v="18+"/>
    <s v="united states"/>
    <m/>
    <m/>
    <s v="Provided by Advertiser"/>
    <m/>
    <d v="2019-11-23T00:00:00"/>
    <s v="2019/11/24"/>
    <s v="2019/11/24"/>
    <d v="2019-11-24T00:00:00"/>
    <n v="1"/>
    <x v="1"/>
    <n v="36"/>
    <n v="1"/>
    <n v="0"/>
    <n v="637"/>
  </r>
  <r>
    <s v="https://www.snap.com/political-ads/asset/1e8e62ef3802d1e8b87494d439dba89a936f0a642855dfc8eff7ae7e5f31283c?mediaType=mp4"/>
    <s v="EUR"/>
    <n v="166"/>
    <n v="18582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82.60000000000002"/>
    <n v="25"/>
    <n v="1"/>
    <n v="18582"/>
  </r>
  <r>
    <s v="https://www.snap.com/political-ads/asset/ad1a848c8a8245e5de503fbe13dae148c53b8d5237349a5aa25b39679b0cd68b?mediaType=png"/>
    <s v="USD"/>
    <n v="0"/>
    <n v="708"/>
    <s v="2019/12/23 00:13:13Z"/>
    <s v="2020/01/18 05:59:59Z"/>
    <s v="Fire45.club"/>
    <m/>
    <s v="Fire45.Club"/>
    <s v="FEMALE"/>
    <s v="17-40"/>
    <s v="united states"/>
    <s v="California,Colorado,Delaware,District of Columbia,Illinois,Maine,Maryland,Massachusetts,Nevada,New Mexico,New Jersey,New York,Oregon,Rhode Island,Virginia,Washington"/>
    <s v="Advocates &amp; Activists,Home Decoristas,Political News Watchers,Philanthropists,Gift Shoppers,Holiday Online Shoppers,Online Shoppers"/>
    <s v="Provided by Advertiser"/>
    <s v="en"/>
    <d v="2019-12-23T00:00:00"/>
    <s v="2020/01/18"/>
    <s v="2020/01/18"/>
    <d v="2020-01-18T00:00:00"/>
    <n v="26"/>
    <x v="1"/>
    <n v="0"/>
    <n v="26"/>
    <n v="0"/>
    <n v="708"/>
  </r>
  <r>
    <s v="https://www.snap.com/political-ads/asset/b4a9cb40304990043ad29eb4370da8976523716cf267e7e34f43356408cf5c4e?mediaType=mp4"/>
    <s v="GBP"/>
    <n v="26"/>
    <n v="8839"/>
    <s v="2019/11/22 06:00:00Z"/>
    <s v="2019/11/25 23:59:59Z"/>
    <s v="Vote For Your Future"/>
    <s v="General Election"/>
    <s v="Vote For Your Future"/>
    <m/>
    <s v="25-34"/>
    <s v="united kingdom"/>
    <m/>
    <m/>
    <s v="Provided by Advertiser"/>
    <m/>
    <d v="2019-11-22T00:00:00"/>
    <s v="2019/11/25"/>
    <s v="2019/11/25"/>
    <d v="2019-11-25T00:00:00"/>
    <n v="3"/>
    <x v="0"/>
    <n v="33.54"/>
    <n v="3"/>
    <n v="1"/>
    <n v="8839"/>
  </r>
  <r>
    <s v="https://www.snap.com/political-ads/asset/3d3d4ca62388ed8b6bb7b2c57e964e6cdd60d2c3f9f0bcb7aa2f7bf61ce044ff?mediaType=mp4"/>
    <s v="USD"/>
    <n v="12"/>
    <n v="3839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12"/>
    <n v="29"/>
    <n v="1"/>
    <n v="3839"/>
  </r>
  <r>
    <s v="https://www.snap.com/political-ads/asset/13925b7db3880c847c4817ee5f11e6a69bf402df23b55f540fc265b9cc7c879e?mediaType=png"/>
    <s v="USD"/>
    <n v="117"/>
    <n v="15154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17"/>
    <n v="22"/>
    <n v="0"/>
    <n v="15154"/>
  </r>
  <r>
    <s v="https://www.snap.com/political-ads/asset/4f039f372dd7f479cddfbccc4f8aa4a96d5bc7ebba244ac3ff09824abe258e2b?mediaType=png"/>
    <s v="USD"/>
    <n v="25"/>
    <n v="3351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25"/>
    <n v="22"/>
    <n v="0"/>
    <n v="3351"/>
  </r>
  <r>
    <s v="https://www.snap.com/political-ads/asset/66fedc5efba88e33a4f55ce944276d19440a1fb5fec477966e67e2764dde0123?mediaType=mp4"/>
    <s v="CAD"/>
    <n v="768"/>
    <n v="484993"/>
    <s v="2019/12/15 22:02:00Z"/>
    <s v="2020/02/14 22:02:06Z"/>
    <s v="Point Blank Creative"/>
    <m/>
    <s v="Action Canada SHR"/>
    <s v="FEMALE"/>
    <s v="20-23"/>
    <s v="canada"/>
    <m/>
    <m/>
    <s v="Provided by Advertiser"/>
    <s v="en"/>
    <d v="2019-12-15T00:00:00"/>
    <s v="2020/02/14"/>
    <s v="2020/02/14"/>
    <d v="2020-02-14T00:00:00"/>
    <n v="61"/>
    <x v="0"/>
    <n v="568.31999999999994"/>
    <n v="61"/>
    <n v="1"/>
    <n v="484993"/>
  </r>
  <r>
    <s v="https://www.snap.com/political-ads/asset/8f34834d4371a48d0313880fe97a01c543cf83fa00408c386dd8e8435a8399f3?mediaType=jpg"/>
    <s v="USD"/>
    <n v="4647"/>
    <n v="550293"/>
    <s v="2019/05/17 18:00:00Z"/>
    <s v="2019/06/06 03:59:00Z"/>
    <s v="Unilever US - 360i"/>
    <m/>
    <s v="Ben &amp; Jerry's"/>
    <m/>
    <s v="18+"/>
    <s v="united states"/>
    <m/>
    <s v="Political News Watchers,ZZ_Deprecated_1"/>
    <m/>
    <m/>
    <d v="2019-05-17T00:00:00"/>
    <s v="2019/06/06"/>
    <s v="2019/06/06"/>
    <d v="2019-06-06T00:00:00"/>
    <n v="20"/>
    <x v="2"/>
    <n v="4647"/>
    <n v="20"/>
    <n v="0"/>
    <n v="550293"/>
  </r>
  <r>
    <s v="https://www.snap.com/political-ads/asset/a5698b49893c324857f19492d154dab35b2604b14947bbe57b16537ae9d54b08?mediaType=mp4"/>
    <s v="EUR"/>
    <n v="14"/>
    <n v="9878"/>
    <s v="2019/08/26 16:23:06Z"/>
    <m/>
    <s v="Ken Kinneen Limited"/>
    <m/>
    <s v="Ken Kinneen Limited"/>
    <m/>
    <s v="22+"/>
    <s v="united kingdom"/>
    <m/>
    <m/>
    <s v="Provided by Advertiser"/>
    <m/>
    <d v="2019-08-26T00:00:00"/>
    <s v=""/>
    <s v="2020/02/28"/>
    <d v="2020-02-28T00:00:00"/>
    <n v="186"/>
    <x v="0"/>
    <n v="15.400000000000002"/>
    <n v="186"/>
    <n v="1"/>
    <n v="9878"/>
  </r>
  <r>
    <s v="https://www.snap.com/political-ads/asset/57a189ba5b6bf3d1e90bf233a28b2d9eda5c33b0a581a59d1584727a75755c5d?mediaType=mp4"/>
    <s v="USD"/>
    <n v="206"/>
    <n v="107008"/>
    <s v="2019/04/29 21:47:24Z"/>
    <s v="2019/05/13 03:29:28Z"/>
    <s v="RIESTER Sonoran LLC"/>
    <m/>
    <s v="Facts Over Flavor"/>
    <m/>
    <s v="17-"/>
    <s v="united states"/>
    <s v="Arizona"/>
    <m/>
    <s v="Provided by Advertiser"/>
    <m/>
    <d v="2019-04-29T00:00:00"/>
    <s v="2019/05/13"/>
    <s v="2019/05/13"/>
    <d v="2019-05-13T00:00:00"/>
    <n v="14"/>
    <x v="0"/>
    <n v="206"/>
    <n v="14"/>
    <n v="1"/>
    <n v="107008"/>
  </r>
  <r>
    <s v="https://www.snap.com/political-ads/asset/6dc478e3f2a328e0dec05d50c2b81d91d4907b812e1433c1eeca89b722758077?mediaType=MP4"/>
    <s v="CAD"/>
    <n v="850"/>
    <n v="283149"/>
    <s v="2019/11/04 16:00:00Z"/>
    <s v="2020/01/01 04:59:59Z"/>
    <s v="The Aber Group"/>
    <m/>
    <s v="Plan International Canada"/>
    <s v="MALE"/>
    <s v="24+"/>
    <s v="canada"/>
    <m/>
    <s v="Film &amp; TV Fans,Music Fans,Philanthropists,Shoppers,Online Shoppers,Shopping Mall Shoppers,Sports Fans"/>
    <s v="Provided by Advertiser"/>
    <s v="en"/>
    <d v="2019-11-04T00:00:00"/>
    <s v="2020/01/01"/>
    <s v="2020/01/01"/>
    <d v="2020-01-01T00:00:00"/>
    <n v="58"/>
    <x v="0"/>
    <n v="629"/>
    <n v="58"/>
    <n v="1"/>
    <n v="283149"/>
  </r>
  <r>
    <s v="https://www.snap.com/political-ads/asset/50254134c7030bdb8f6aab4add7d9dee81cf233e5cfb5936c45d0df3f8a40c4f?mediaType=png"/>
    <s v="USD"/>
    <n v="23362"/>
    <n v="3318029"/>
    <s v="2019/09/20 10:00:00Z"/>
    <s v="2019/09/21 06:59:59Z"/>
    <s v="Recreational Equipment Inc."/>
    <m/>
    <s v="Recreational Equipment, Inc."/>
    <m/>
    <s v="18+"/>
    <s v="united states"/>
    <m/>
    <s v="Adventure Seekers,Advocates &amp; Activists,Beachgoers &amp; Surfers,Fitness Enthusiasts,Vegans &amp; Organic Foodies,Green Living Enthusiasts,Outdoor &amp; Nature Enthusiasts,Wellness &amp; Healthy Lifestyle,Hybrid &amp; Alternative Vehicle Shoppers,Eco-Conscious Shoppers,Outdoor Sports Gear Shoppers,Winter Sports Shoppers,Nature &amp; Outdoor Destinations,Outdoorsy Destinations"/>
    <s v="Provided by Advertiser"/>
    <s v="en"/>
    <d v="2019-09-20T00:00:00"/>
    <s v="2019/09/21"/>
    <s v="2019/09/21"/>
    <d v="2019-09-21T00:00:00"/>
    <n v="1"/>
    <x v="1"/>
    <n v="23362"/>
    <n v="1"/>
    <n v="0"/>
    <n v="3318029"/>
  </r>
  <r>
    <s v="https://www.snap.com/political-ads/asset/26c00af4605abd9340b1668a1841c8b0feae36c5dc8a5e635464ba5a7914c287?mediaType=mp4"/>
    <s v="USD"/>
    <n v="219"/>
    <n v="19371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19"/>
    <n v="164"/>
    <n v="1"/>
    <n v="193718"/>
  </r>
  <r>
    <s v="https://www.snap.com/political-ads/asset/70a2ee4d88afb467ab1a6fd00cf862b7d52ec8219dc7530dd41076a20cb41353?mediaType=mp4"/>
    <s v="GBP"/>
    <n v="675"/>
    <n v="586034"/>
    <s v="2019/12/09 10:15:52Z"/>
    <s v="2019/12/12 22:38:30Z"/>
    <s v="Momentum"/>
    <s v="Momentum General Election"/>
    <s v="Momentum"/>
    <m/>
    <s v="18+"/>
    <s v="united kingdom"/>
    <m/>
    <m/>
    <s v="Provided by Advertiser"/>
    <s v="en"/>
    <d v="2019-12-09T00:00:00"/>
    <s v="2019/12/12"/>
    <s v="2019/12/12"/>
    <d v="2019-12-12T00:00:00"/>
    <n v="3"/>
    <x v="0"/>
    <n v="870.75"/>
    <n v="3"/>
    <n v="1"/>
    <n v="586034"/>
  </r>
  <r>
    <s v="https://www.snap.com/political-ads/asset/cdee4004b8d094ed09780618cb167e4d55b98f5f27bb053c9cc7e6c6385a69e2?mediaType=mp4"/>
    <s v="EUR"/>
    <n v="99"/>
    <n v="143508"/>
    <s v="2019/12/10 15:17:03Z"/>
    <s v="2019/12/23 15:17:03Z"/>
    <s v="Fianna FÃ¡il"/>
    <m/>
    <s v="Fianna FÃ¡il"/>
    <m/>
    <s v="24-44"/>
    <s v="ireland"/>
    <m/>
    <s v="News Watchers,Parents &amp; Family-Focused"/>
    <s v="Provided by Advertiser"/>
    <m/>
    <d v="2019-12-10T00:00:00"/>
    <s v="2019/12/23"/>
    <s v="2019/12/23"/>
    <d v="2019-12-23T00:00:00"/>
    <n v="13"/>
    <x v="0"/>
    <n v="108.9"/>
    <n v="13"/>
    <n v="1"/>
    <n v="143508"/>
  </r>
  <r>
    <s v="https://www.snap.com/political-ads/asset/14a5f012814dadce652db019e2932e3a4eb320209723c6fc8a1bd6a8cf8575c1?mediaType=mp4"/>
    <s v="USD"/>
    <n v="1025"/>
    <n v="52444"/>
    <s v="2019/10/15 22:00:00Z"/>
    <s v="2019/10/17 03:59:59Z"/>
    <s v="Warren for President"/>
    <s v="Warren for President"/>
    <s v="Warren for President"/>
    <m/>
    <s v="18+"/>
    <s v="united states"/>
    <s v="Iowa,New Hampshire,Nevada,South Carolina"/>
    <m/>
    <s v="Provided by Advertiser"/>
    <s v="en"/>
    <d v="2019-10-15T00:00:00"/>
    <s v="2019/10/17"/>
    <s v="2019/10/17"/>
    <d v="2019-10-17T00:00:00"/>
    <n v="2"/>
    <x v="0"/>
    <n v="1025"/>
    <n v="2"/>
    <n v="1"/>
    <n v="52444"/>
  </r>
  <r>
    <s v="https://www.snap.com/political-ads/asset/549050319fee4a370f5aa5bd47ded5b108883d5558596f3614278fd80b70b59f?mediaType=mp4"/>
    <s v="CAD"/>
    <n v="2000"/>
    <n v="1124457"/>
    <s v="2019/11/25 14:00:00Z"/>
    <s v="2019/12/23 07:59:59Z"/>
    <s v="Phoenix Advertising Group, Inc."/>
    <m/>
    <s v="SGI"/>
    <m/>
    <s v="16+"/>
    <s v="canada"/>
    <s v="Saskatchewan"/>
    <m/>
    <s v="Provided by Advertiser"/>
    <s v="en"/>
    <d v="2019-11-25T00:00:00"/>
    <s v="2019/12/23"/>
    <s v="2019/12/23"/>
    <d v="2019-12-23T00:00:00"/>
    <n v="28"/>
    <x v="0"/>
    <n v="1480"/>
    <n v="28"/>
    <n v="1"/>
    <n v="1124457"/>
  </r>
  <r>
    <s v="https://www.snap.com/political-ads/asset/9726d9675853fe2f62858e80123b26610e07235c1309f414439d31b8ed67a3fa?mediaType=mov"/>
    <s v="EUR"/>
    <n v="222"/>
    <n v="254135"/>
    <s v="2019/09/03 07:38:01Z"/>
    <s v="2019/09/09 07:36:49Z"/>
    <s v="KIRCHBAUMER.COM GmbH"/>
    <m/>
    <s v="Freiheitliche Partei Ã–sterreichs"/>
    <m/>
    <s v="16+"/>
    <s v="austria"/>
    <m/>
    <m/>
    <s v="Provided by Advertiser"/>
    <s v="de"/>
    <d v="2019-09-03T00:00:00"/>
    <s v="2019/09/09"/>
    <s v="2019/09/09"/>
    <d v="2019-09-09T00:00:00"/>
    <n v="6"/>
    <x v="3"/>
    <n v="244.20000000000002"/>
    <n v="6"/>
    <n v="0"/>
    <n v="254135"/>
  </r>
  <r>
    <s v="https://www.snap.com/political-ads/asset/0613eb69b2d729d309e3f4516439b330aa59ee902ce7707c40322175a5f664bc?mediaType=mp4;https://www.snap.com/political-ads/asset/bdf066b7424201575c3592220c512258bd88e1f191805b7a8554a7948a5f809a?mediaType=mp4;https://www.snap.com/political-ads/asset/ec7af4fddbfd3968334bea7180b1bfbbbaf340031c4aad1970d878c831f0a4eb?mediaType=mp4"/>
    <s v="USD"/>
    <n v="2050"/>
    <n v="2415948"/>
    <s v="2019/08/07 15:01:34Z"/>
    <s v="2019/08/27 03:59:59Z"/>
    <s v="Southern Environmental Law Center"/>
    <m/>
    <s v="SELC"/>
    <m/>
    <m/>
    <s v="united states"/>
    <s v="South Carolina,North Carolina,Georgia,Alabama,Tennessee,Virginia"/>
    <s v="Adventure Seekers,Outdoor &amp; Nature Enthusiasts,Outdoor Sports Gear Shoppers,Nature &amp; Outdoor Destinations,Outdoorsy Destinations"/>
    <s v="Provided by Advertiser"/>
    <s v="en"/>
    <d v="2019-08-07T00:00:00"/>
    <s v="2019/08/27"/>
    <s v="2019/08/27"/>
    <d v="2019-08-27T00:00:00"/>
    <n v="20"/>
    <x v="0"/>
    <n v="2050"/>
    <n v="20"/>
    <n v="1"/>
    <n v="2415948"/>
  </r>
  <r>
    <s v="https://www.snap.com/political-ads/asset/ebefb8efad516ef7234d6036d65cccaab1467d117c8d38fec71a7eed4749f19a?mediaType=mp4"/>
    <s v="GBP"/>
    <n v="1864"/>
    <n v="1718287"/>
    <s v="2019/06/04 11:28:46Z"/>
    <s v="2019/08/27 08:45:34Z"/>
    <s v="Manning Gottlieb OMD - OmniGOV"/>
    <m/>
    <s v="DEFRA"/>
    <m/>
    <s v="16-24"/>
    <s v="united kingdom"/>
    <m/>
    <s v="Sports Fans"/>
    <s v="Provided by Advertiser"/>
    <m/>
    <d v="2019-06-04T00:00:00"/>
    <s v="2019/08/27"/>
    <s v="2019/08/27"/>
    <d v="2019-08-27T00:00:00"/>
    <n v="84"/>
    <x v="0"/>
    <n v="2404.56"/>
    <n v="84"/>
    <n v="1"/>
    <n v="1718287"/>
  </r>
  <r>
    <s v="https://www.snap.com/political-ads/asset/715bb8675086148b60fcf7a2640c3775882f097f89cb87e3afd600a7a9167ab4?mediaType=png"/>
    <s v="EUR"/>
    <n v="264"/>
    <n v="63151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290.40000000000003"/>
    <n v="6"/>
    <n v="0"/>
    <n v="63151"/>
  </r>
  <r>
    <s v="https://www.snap.com/political-ads/asset/71e1ab5633f1d2024615d6ccf249c2c49e0c3acf78e81137cc5bbd6595f4db2c?mediaType=mp4"/>
    <s v="CAD"/>
    <n v="482"/>
    <n v="590143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356.68"/>
    <n v="93"/>
    <n v="1"/>
    <n v="590143"/>
  </r>
  <r>
    <s v="https://www.snap.com/political-ads/asset/fd548657997c3fbf94635e62298769cfd2de393fe30f8554014f53e60bb84563?mediaType=mp4"/>
    <s v="GBP"/>
    <n v="587"/>
    <n v="423727"/>
    <s v="2019/07/05 22:42:38Z"/>
    <s v="2019/08/02 22:39:25Z"/>
    <s v="Arbeiderpartiet i Bergen"/>
    <m/>
    <s v="Arbeiderpartiet i Bergen"/>
    <m/>
    <s v="17+"/>
    <s v="norway"/>
    <m/>
    <m/>
    <s v="Provided by Advertiser"/>
    <m/>
    <d v="2019-07-05T00:00:00"/>
    <s v="2019/08/02"/>
    <s v="2019/08/02"/>
    <d v="2019-08-02T00:00:00"/>
    <n v="28"/>
    <x v="0"/>
    <n v="757.23"/>
    <n v="28"/>
    <n v="1"/>
    <n v="423727"/>
  </r>
  <r>
    <s v="https://www.snap.com/political-ads/asset/484aa2a4e02c36ef7307cb35e37a172c4a7e8d3473ed854c540d4231f18b1950?mediaType=mp4"/>
    <s v="EUR"/>
    <n v="321"/>
    <n v="46713"/>
    <s v="2019/12/02 06:00:00Z"/>
    <s v="2019/12/22 22:59:00Z"/>
    <s v="Red Performance AS"/>
    <m/>
    <s v="SOS-barnebyer"/>
    <m/>
    <s v="30+"/>
    <s v="norway"/>
    <m/>
    <m/>
    <s v="Provided by Advertiser"/>
    <m/>
    <d v="2019-12-02T00:00:00"/>
    <s v="2019/12/22"/>
    <s v="2019/12/22"/>
    <d v="2019-12-22T00:00:00"/>
    <n v="20"/>
    <x v="0"/>
    <n v="353.1"/>
    <n v="20"/>
    <n v="1"/>
    <n v="46713"/>
  </r>
  <r>
    <s v="https://www.snap.com/political-ads/asset/230ae2d9adaa26a21bbd300b64d8dcd300d32f94237c76e1225559f1916ea867?mediaType=mp4;https://www.snap.com/political-ads/asset/ad7a16f07421eda5de11a618bc5ecd544574d873433a551bcd9b3011d2cc2962?mediaType=mp4;https://www.snap.com/political-ads/asset/625b943ccc6580b431264efeca145a770c6978cf0242a8b6d6743af4015b22b5?mediaType=mp4"/>
    <s v="USD"/>
    <n v="68"/>
    <n v="22555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68"/>
    <n v="18"/>
    <n v="1"/>
    <n v="22555"/>
  </r>
  <r>
    <s v="https://www.snap.com/political-ads/asset/9e643727d574fbb7629264a9f6292395ec17f9f5e684daa6562950a91eb1969d?mediaType=mp4"/>
    <s v="CAD"/>
    <n v="350"/>
    <n v="145957"/>
    <s v="2019/10/06 15:00:00Z"/>
    <s v="2019/10/21 05:59:59Z"/>
    <s v="Kelly Day PPC"/>
    <s v="Kelly Day"/>
    <s v="The Official Agent of Kelly Day"/>
    <m/>
    <s v="18+"/>
    <s v="canada"/>
    <m/>
    <m/>
    <s v="Provided by Advertiser"/>
    <s v="en"/>
    <d v="2019-10-06T00:00:00"/>
    <s v="2019/10/21"/>
    <s v="2019/10/21"/>
    <d v="2019-10-21T00:00:00"/>
    <n v="15"/>
    <x v="0"/>
    <n v="259"/>
    <n v="15"/>
    <n v="1"/>
    <n v="145957"/>
  </r>
  <r>
    <s v="https://www.snap.com/political-ads/asset/71e1ab5633f1d2024615d6ccf249c2c49e0c3acf78e81137cc5bbd6595f4db2c?mediaType=mp4"/>
    <s v="CAD"/>
    <n v="231"/>
    <n v="174810"/>
    <s v="2019/06/03 07:00:00Z"/>
    <s v="2019/09/04 06:59:59Z"/>
    <s v="The Aber Group"/>
    <m/>
    <s v="Plan International Canada"/>
    <s v="FEMALE"/>
    <s v="21+"/>
    <s v="canada"/>
    <m/>
    <s v="Advocates &amp; Activists,Arts &amp; Culture Mavens,Green Living Enthusiasts,News Watchers,Outdoor &amp; Nature Enthusiasts,Parents &amp; Family-Focused,Philanthropists,Women's Lifestyle"/>
    <m/>
    <s v="en"/>
    <d v="2019-06-03T00:00:00"/>
    <s v="2019/09/04"/>
    <s v="2019/09/04"/>
    <d v="2019-09-04T00:00:00"/>
    <n v="93"/>
    <x v="0"/>
    <n v="170.94"/>
    <n v="93"/>
    <n v="1"/>
    <n v="174810"/>
  </r>
  <r>
    <s v="https://www.snap.com/political-ads/asset/627b42dd4576d6bc9afe664684c1d725377f1a2d5f596af49b8c96056d05145e?mediaType=mp4"/>
    <s v="GBP"/>
    <n v="9"/>
    <n v="4634"/>
    <s v="2019/11/25 00:00:1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1.61"/>
    <n v="1"/>
    <n v="1"/>
    <n v="4634"/>
  </r>
  <r>
    <s v="https://www.snap.com/political-ads/asset/69a38cba4fac19fbb0203b75820d20db68e76a385b271ae13a90ec5a88c8f35d?mediaType=mov"/>
    <s v="EUR"/>
    <n v="19"/>
    <n v="5743"/>
    <s v="2019/09/05 10:17:06Z"/>
    <s v="2019/09/09 16:16:16Z"/>
    <s v="Kongsvinger Arbeiderparti"/>
    <m/>
    <s v="Kongsvinger Arbeiderparti"/>
    <m/>
    <s v="17+"/>
    <s v="norway"/>
    <m/>
    <m/>
    <s v="Provided by Advertiser"/>
    <m/>
    <d v="2019-09-05T00:00:00"/>
    <s v="2019/09/09"/>
    <s v="2019/09/09"/>
    <d v="2019-09-09T00:00:00"/>
    <n v="4"/>
    <x v="3"/>
    <n v="20.900000000000002"/>
    <n v="4"/>
    <n v="0"/>
    <n v="5743"/>
  </r>
  <r>
    <s v="https://www.snap.com/political-ads/asset/8463d1225ffa4c05ea558c545e4a83b2b09eda1695c96112ec29ebcf27a54a7b?mediaType=jpg"/>
    <s v="EUR"/>
    <n v="262"/>
    <n v="253137"/>
    <s v="2019/08/12 08:30:41Z"/>
    <s v="2019/08/25 21:32:12Z"/>
    <s v="Reprise Media"/>
    <m/>
    <s v="Sundhedsstyrelsen"/>
    <s v="FEMALE"/>
    <s v="14-19"/>
    <s v="denmark"/>
    <m/>
    <m/>
    <s v="Provided by Advertiser"/>
    <m/>
    <d v="2019-08-12T00:00:00"/>
    <s v="2019/08/25"/>
    <s v="2019/08/25"/>
    <d v="2019-08-25T00:00:00"/>
    <n v="13"/>
    <x v="2"/>
    <n v="288.20000000000005"/>
    <n v="13"/>
    <n v="0"/>
    <n v="253137"/>
  </r>
  <r>
    <s v="https://www.snap.com/political-ads/asset/7012b454e5b5855dd4b1b2f767cac6f57eaf26da3ec82bfa928233a09dbd27c3?mediaType=mp4"/>
    <s v="USD"/>
    <n v="3579"/>
    <n v="1007434"/>
    <s v="2019/11/05 18:21:19Z"/>
    <s v="2019/11/30 18:21:22Z"/>
    <s v="Pete for America"/>
    <m/>
    <s v="Pete for America"/>
    <m/>
    <s v="17+"/>
    <s v="united states"/>
    <s v="Iowa"/>
    <m/>
    <m/>
    <m/>
    <d v="2019-11-05T00:00:00"/>
    <s v="2019/11/30"/>
    <s v="2019/11/30"/>
    <d v="2019-11-30T00:00:00"/>
    <n v="25"/>
    <x v="0"/>
    <n v="3579"/>
    <n v="25"/>
    <n v="1"/>
    <n v="1007434"/>
  </r>
  <r>
    <s v="https://www.snap.com/political-ads/asset/96cd2ec1b526f2e439535fd9ea6632a157de32b74d27b6913f95b735cbcc2100?mediaType=mp4"/>
    <s v="EUR"/>
    <n v="1"/>
    <n v="108"/>
    <s v="2019/08/16 20:58:55Z"/>
    <s v="2019/09/10 00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.1000000000000001"/>
    <n v="25"/>
    <n v="1"/>
    <n v="108"/>
  </r>
  <r>
    <s v="https://www.snap.com/political-ads/asset/44445d4388fee8a6ac92be0d83507e78bfd179493f9e4cbc76fb337b0f0a9fb1?mediaType=mp4"/>
    <s v="CAD"/>
    <n v="734"/>
    <n v="612381"/>
    <s v="2019/12/15 22:02:00Z"/>
    <s v="2020/02/14 22:02:06Z"/>
    <s v="Point Blank Creative"/>
    <m/>
    <s v="Action Canada SHR"/>
    <s v="MALE"/>
    <s v="16-19"/>
    <s v="canada"/>
    <m/>
    <m/>
    <s v="Provided by Advertiser"/>
    <s v="en"/>
    <d v="2019-12-15T00:00:00"/>
    <s v="2020/02/14"/>
    <s v="2020/02/14"/>
    <d v="2020-02-14T00:00:00"/>
    <n v="61"/>
    <x v="0"/>
    <n v="543.16"/>
    <n v="61"/>
    <n v="1"/>
    <n v="612381"/>
  </r>
  <r>
    <s v="https://www.snap.com/political-ads/asset/6fcf8e70b0690c182e8b3fcad40f512578f75c1df3708fe59f248505520a3ef3?mediaType=mp4"/>
    <s v="USD"/>
    <n v="10886"/>
    <n v="5513574"/>
    <s v="2019/12/01 15:05:01Z"/>
    <s v="2020/01/01 00:05:10Z"/>
    <s v="Ciceron Inc"/>
    <m/>
    <s v="Be the Match"/>
    <m/>
    <s v="18-39"/>
    <s v="united states"/>
    <m/>
    <s v="Advocates &amp; Activists,Philanthropists"/>
    <m/>
    <m/>
    <d v="2019-12-01T00:00:00"/>
    <s v="2020/01/01"/>
    <s v="2020/01/01"/>
    <d v="2020-01-01T00:00:00"/>
    <n v="31"/>
    <x v="0"/>
    <n v="10886"/>
    <n v="31"/>
    <n v="1"/>
    <n v="5513574"/>
  </r>
  <r>
    <s v="https://www.snap.com/political-ads/asset/0784c4f6aa6aaa5e2612b3c8f4a28d5229e8fdc35d999b2f68d2f0cac7497a71?mediaType=mp4"/>
    <s v="CAD"/>
    <n v="1377"/>
    <n v="724120"/>
    <s v="2019/11/04 16:00:00Z"/>
    <s v="2020/01/01 04:59:59Z"/>
    <s v="The Aber Group"/>
    <m/>
    <s v="Plan International Canada"/>
    <m/>
    <s v="21+"/>
    <s v="canada"/>
    <m/>
    <s v="Philanthropists,Shoppers,Travel Enthusiasts"/>
    <m/>
    <s v="en"/>
    <d v="2019-11-04T00:00:00"/>
    <s v="2020/01/01"/>
    <s v="2020/01/01"/>
    <d v="2020-01-01T00:00:00"/>
    <n v="58"/>
    <x v="0"/>
    <n v="1018.98"/>
    <n v="58"/>
    <n v="1"/>
    <n v="724120"/>
  </r>
  <r>
    <s v="https://www.snap.com/political-ads/asset/61133460eb5c6c5075264fba6ebb7bedd4f88aad7bd7c691ba73b1902be8e98a?mediaType=jpg;https://www.snap.com/political-ads/asset/2e882fdcc3d2c083f131ba9bcfcefcbc6ee24d13e835e25aa6f8095b588f2890?mediaType=jpg;https://www.snap.com/political-ads/asset/a33d88c71478b054b373bf432c1ef5399d1ad1f97a7b33f7aaa64b2263296510?mediaType=jpg"/>
    <s v="CAD"/>
    <n v="1500"/>
    <n v="1880796"/>
    <s v="2019/08/30 18:24:47Z"/>
    <s v="2019/10/31 18:24:20Z"/>
    <s v="Canadian Wildlife Federation"/>
    <m/>
    <s v="Canadian Wildlife Federation"/>
    <m/>
    <s v="18-34"/>
    <s v="canada"/>
    <m/>
    <s v="Adventure Seekers,Advocates &amp; Activists,Do-It-Yourselfers,Vegans &amp; Organic Foodies,Green Living Enthusiasts,High Schoolers,Hipsters &amp; Trendsetters,Math &amp; Science Enthusiasts,Outdoor &amp; Nature Enthusiasts,Pet &amp; Animal Lovers,Photographers,Wellness &amp; Healthy Lifestyle"/>
    <s v="Provided by Advertiser"/>
    <s v="en"/>
    <d v="2019-08-30T00:00:00"/>
    <s v="2019/10/31"/>
    <s v="2019/10/31"/>
    <d v="2019-10-31T00:00:00"/>
    <n v="62"/>
    <x v="2"/>
    <n v="1110"/>
    <n v="62"/>
    <n v="0"/>
    <n v="1880796"/>
  </r>
  <r>
    <s v="https://www.snap.com/political-ads/asset/ae4148817e18beb3dc2cc44c223dd1e6cb5d4b465e8062f45df0821f6ba63824?mediaType=png"/>
    <s v="USD"/>
    <n v="48"/>
    <n v="2585"/>
    <s v="2019/12/13 00:29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48"/>
    <n v="19"/>
    <n v="0"/>
    <n v="2585"/>
  </r>
  <r>
    <s v="https://www.snap.com/political-ads/asset/955a5f0cf8f96fe1ef945212e4322f25cbbc149950a4d0e942b26284bf9477ea?mediaType=mp4"/>
    <s v="USD"/>
    <n v="56"/>
    <n v="18354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56"/>
    <n v="164"/>
    <n v="1"/>
    <n v="18354"/>
  </r>
  <r>
    <s v="https://www.snap.com/political-ads/asset/faf3f807b6ccc5b3594e3bdec0888465f1d5e24816a8f69847ffe9187dbad096?mediaType=png"/>
    <s v="USD"/>
    <n v="28"/>
    <n v="3715"/>
    <s v="2019/05/08 16:00:00Z"/>
    <s v="2019/05/22 16:00:00Z"/>
    <s v="Middle Seat Consulting, LLC"/>
    <m/>
    <s v="Beto for America"/>
    <m/>
    <s v="18+"/>
    <s v="united states"/>
    <m/>
    <m/>
    <m/>
    <m/>
    <d v="2019-05-08T00:00:00"/>
    <s v="2019/05/22"/>
    <s v="2019/05/22"/>
    <d v="2019-05-22T00:00:00"/>
    <n v="14"/>
    <x v="1"/>
    <n v="28"/>
    <n v="14"/>
    <n v="0"/>
    <n v="3715"/>
  </r>
  <r>
    <s v="https://www.snap.com/political-ads/asset/e1ecb42f82521e775b5250787aa96dee79bd08a4199cbac55841f3e8e9862d23?mediaType=mp4"/>
    <s v="GBP"/>
    <n v="7"/>
    <n v="3543"/>
    <s v="2019/11/26 00:09:49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3543"/>
  </r>
  <r>
    <s v="https://www.snap.com/political-ads/asset/a0dee94bedac1d3f6cd1a686f2bceb1b71122852526a635397fdabfbb98b77f2?mediaType=mp4"/>
    <s v="USD"/>
    <n v="167"/>
    <n v="5292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67"/>
    <n v="162"/>
    <n v="1"/>
    <n v="52923"/>
  </r>
  <r>
    <s v="https://www.snap.com/political-ads/asset/ec49317c628fddb69bf44d54ef2fd945790b8c689247e6beaf5be443382703bb?mediaType=mp4"/>
    <s v="USD"/>
    <n v="192"/>
    <n v="58295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192"/>
    <n v="188"/>
    <n v="1"/>
    <n v="58295"/>
  </r>
  <r>
    <s v="https://www.snap.com/political-ads/asset/e041879fa65cbcc1ea7e625c4f4f43fca17cfb2e3304a77808a4d3148cb38a52?mediaType=mp4"/>
    <s v="USD"/>
    <n v="8"/>
    <n v="3565"/>
    <s v="2019/09/17 13:06:58Z"/>
    <s v="2019/10/16 20:00:11Z"/>
    <s v="Blueprint Interactive"/>
    <m/>
    <s v="United We Dream Action"/>
    <m/>
    <s v="18-29"/>
    <s v="united states"/>
    <s v="Colorado"/>
    <m/>
    <s v="Provided by Advertiser"/>
    <m/>
    <d v="2019-09-17T00:00:00"/>
    <s v="2019/10/16"/>
    <s v="2019/10/16"/>
    <d v="2019-10-16T00:00:00"/>
    <n v="29"/>
    <x v="0"/>
    <n v="8"/>
    <n v="29"/>
    <n v="1"/>
    <n v="3565"/>
  </r>
  <r>
    <s v="https://www.snap.com/political-ads/asset/abf25099f3821f32c036b4dc6684e8b07ffcd0afbadeab9fef26ae97f49ac6e8?mediaType=mp4"/>
    <s v="USD"/>
    <n v="468"/>
    <n v="61058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68"/>
    <n v="7"/>
    <n v="1"/>
    <n v="61058"/>
  </r>
  <r>
    <s v="https://www.snap.com/political-ads/asset/be27c9744eb1ba18b6e1fd6b426103728b33c6ed21b4dca6713b60a78fe3997e?mediaType=mp4"/>
    <s v="EUR"/>
    <n v="40"/>
    <n v="39236"/>
    <s v="2019/04/29 10:00:00Z"/>
    <s v="2019/05/02 22:59:59Z"/>
    <s v="SpunOut.ie"/>
    <m/>
    <s v="SpunOut.ie"/>
    <m/>
    <s v="18-25"/>
    <s v="ireland"/>
    <m/>
    <m/>
    <s v="Provided by Advertiser"/>
    <m/>
    <d v="2019-04-29T00:00:00"/>
    <s v="2019/05/02"/>
    <s v="2019/05/02"/>
    <d v="2019-05-02T00:00:00"/>
    <n v="3"/>
    <x v="0"/>
    <n v="44"/>
    <n v="3"/>
    <n v="1"/>
    <n v="39236"/>
  </r>
  <r>
    <s v="https://www.snap.com/political-ads/asset/f919335b13b47b1f664ba237aa2b806b4097e22f1e60597f9591d22c59cc346b?mediaType=mp4"/>
    <s v="USD"/>
    <n v="52"/>
    <n v="4903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2"/>
    <n v="162"/>
    <n v="1"/>
    <n v="4903"/>
  </r>
  <r>
    <s v="https://www.snap.com/political-ads/asset/e1ecb42f82521e775b5250787aa96dee79bd08a4199cbac55841f3e8e9862d23?mediaType=mp4"/>
    <s v="GBP"/>
    <n v="10"/>
    <n v="6124"/>
    <s v="2019/11/26 00:53:02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2.9"/>
    <n v="1"/>
    <n v="1"/>
    <n v="6124"/>
  </r>
  <r>
    <s v="https://www.snap.com/political-ads/asset/55e832a49b6113f4be9848fdf169a26e889aa9d83a700b77159955920315d0f0?mediaType=mp4"/>
    <s v="USD"/>
    <n v="855"/>
    <n v="352674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855"/>
    <n v="27"/>
    <n v="1"/>
    <n v="352674"/>
  </r>
  <r>
    <s v="https://www.snap.com/political-ads/asset/e1ecb42f82521e775b5250787aa96dee79bd08a4199cbac55841f3e8e9862d23?mediaType=mp4"/>
    <s v="GBP"/>
    <n v="6"/>
    <n v="3012"/>
    <s v="2019/11/26 00:22:3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7.74"/>
    <n v="1"/>
    <n v="1"/>
    <n v="3012"/>
  </r>
  <r>
    <s v="https://www.snap.com/political-ads/asset/22049857ccdb45e1f6e24bcc2c8ec15550649d2dd7f41f7fe8e04bd7f10a31c5?mediaType=mp4"/>
    <s v="CAD"/>
    <n v="314"/>
    <n v="169006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232.35999999999999"/>
    <n v="66"/>
    <n v="1"/>
    <n v="169006"/>
  </r>
  <r>
    <s v="https://www.snap.com/political-ads/asset/94d7689279dc6b75eee6b44292bdf30ee7c7fb6fdda6cfa9be6bab7812fb8dba?mediaType=mp4"/>
    <s v="USD"/>
    <n v="1058"/>
    <n v="304221"/>
    <s v="2019/10/29 23:01:00Z"/>
    <s v="2019/11/19 00:01:00Z"/>
    <s v="AmÃ©lie Company"/>
    <m/>
    <s v="CDPHE"/>
    <s v="FEMALE"/>
    <s v="25-34"/>
    <s v="united states"/>
    <s v="Colorado"/>
    <m/>
    <s v="Provided by Advertiser"/>
    <m/>
    <d v="2019-10-29T00:00:00"/>
    <s v="2019/11/19"/>
    <s v="2019/11/19"/>
    <d v="2019-11-19T00:00:00"/>
    <n v="21"/>
    <x v="0"/>
    <n v="1058"/>
    <n v="21"/>
    <n v="1"/>
    <n v="304221"/>
  </r>
  <r>
    <s v="https://www.snap.com/political-ads/asset/07b6e34ea7f22b8db0be895912c344ea006750c90cda4c11de03cc148e1a46c6?mediaType=mp4"/>
    <s v="CAD"/>
    <n v="312"/>
    <n v="109185"/>
    <s v="2019/06/03 07:00:00Z"/>
    <s v="2019/08/08 06:59:59Z"/>
    <s v="The Aber Group"/>
    <m/>
    <s v="Plan International Canada"/>
    <s v="MALE"/>
    <s v="18-24"/>
    <s v="canada"/>
    <m/>
    <s v="Arts &amp; Culture Mavens,Beauty Mavens,Bookworms &amp; Avid Readers,Fashion &amp; Style Gurus,Film &amp; TV Fans,Green Living Enthusiasts,Hipsters &amp; Trendsetters,Home Decoristas,Music Fans,News Watchers"/>
    <m/>
    <s v="en"/>
    <d v="2019-06-03T00:00:00"/>
    <s v="2019/08/08"/>
    <s v="2019/08/08"/>
    <d v="2019-08-08T00:00:00"/>
    <n v="66"/>
    <x v="0"/>
    <n v="230.88"/>
    <n v="66"/>
    <n v="1"/>
    <n v="109185"/>
  </r>
  <r>
    <s v="https://www.snap.com/political-ads/asset/cb626c16411406abba5083636d74e004bfb2127dd65bb6137800e2f523097785?mediaType=png"/>
    <s v="USD"/>
    <n v="340"/>
    <n v="117534"/>
    <s v="2019/08/26 20:23:32Z"/>
    <s v="2019/09/17 19:32:46Z"/>
    <s v="Columbia/Boone County Public Health and Human Services "/>
    <m/>
    <s v="CoMo/Boone County PHHS"/>
    <m/>
    <s v="18-24"/>
    <s v="united states"/>
    <m/>
    <m/>
    <s v="Provided by Advertiser"/>
    <s v="en,es"/>
    <d v="2019-08-26T00:00:00"/>
    <s v="2019/09/17"/>
    <s v="2019/09/17"/>
    <d v="2019-09-17T00:00:00"/>
    <n v="22"/>
    <x v="1"/>
    <n v="340"/>
    <n v="22"/>
    <n v="0"/>
    <n v="117534"/>
  </r>
  <r>
    <s v="https://www.snap.com/political-ads/asset/3cad3f5812ae28a7dbd46f6ae87b1a613f04a9c3bf3305b4c5a4ac9d3611e7bb?mediaType=mp4"/>
    <s v="GBP"/>
    <n v="97"/>
    <n v="54162"/>
    <s v="2019/06/14 07:55:01Z"/>
    <s v="2019/06/28 07:55:08Z"/>
    <s v="Arbeiderpartiet i Bergen"/>
    <m/>
    <s v="Arbeiderpartiet i Bergen"/>
    <m/>
    <s v="17+"/>
    <s v="norway"/>
    <m/>
    <m/>
    <s v="Provided by Advertiser"/>
    <m/>
    <d v="2019-06-14T00:00:00"/>
    <s v="2019/06/28"/>
    <s v="2019/06/28"/>
    <d v="2019-06-28T00:00:00"/>
    <n v="14"/>
    <x v="0"/>
    <n v="125.13000000000001"/>
    <n v="14"/>
    <n v="1"/>
    <n v="54162"/>
  </r>
  <r>
    <s v="https://www.snap.com/political-ads/asset/a351f87ddfd600545ad7f585bb26a58770439257c38d180d68857148b7c6f76b?mediaType=mp4"/>
    <s v="CAD"/>
    <n v="700"/>
    <n v="583459"/>
    <s v="2019/12/15 22:02:00Z"/>
    <s v="2020/02/14 22:02:06Z"/>
    <s v="Point Blank Creative"/>
    <m/>
    <s v="Action Canada SHR"/>
    <s v="MALE"/>
    <s v="16-19"/>
    <s v="canada"/>
    <m/>
    <m/>
    <s v="Provided by Advertiser"/>
    <s v="en"/>
    <d v="2019-12-15T00:00:00"/>
    <s v="2020/02/14"/>
    <s v="2020/02/14"/>
    <d v="2020-02-14T00:00:00"/>
    <n v="61"/>
    <x v="0"/>
    <n v="518"/>
    <n v="61"/>
    <n v="1"/>
    <n v="583459"/>
  </r>
  <r>
    <s v="https://www.snap.com/political-ads/asset/c43ee374c235e4f9719e66312525e8c832d5bc45ca9a4790d6ddb089b5699c0b?mediaType=png"/>
    <s v="USD"/>
    <n v="233"/>
    <n v="19510"/>
    <s v="2019/11/05 05:00:00Z"/>
    <s v="2019/11/06 00:00:00Z"/>
    <s v="ACRONYM"/>
    <s v="Get out the vote"/>
    <s v="ACRONYM"/>
    <m/>
    <s v="18+"/>
    <s v="united states"/>
    <m/>
    <m/>
    <m/>
    <m/>
    <d v="2019-11-05T00:00:00"/>
    <s v="2019/11/06"/>
    <s v="2019/11/06"/>
    <d v="2019-11-06T00:00:00"/>
    <n v="1"/>
    <x v="1"/>
    <n v="233"/>
    <n v="1"/>
    <n v="0"/>
    <n v="19510"/>
  </r>
  <r>
    <s v="https://www.snap.com/political-ads/asset/5f95ad6ec84a9312be13ce48743307a4b7976694968690938ed9337872a3efa4?mediaType=mp4"/>
    <s v="USD"/>
    <n v="8"/>
    <n v="3261"/>
    <s v="2019/05/22 04:00:00Z"/>
    <s v="2019/06/14 19:59:59Z"/>
    <s v="Blueprint Interactive"/>
    <m/>
    <s v="Brady Campaign"/>
    <m/>
    <s v="18+"/>
    <s v="united states"/>
    <m/>
    <s v="Advocates &amp; Activists,Political News Watchers"/>
    <m/>
    <m/>
    <d v="2019-05-22T00:00:00"/>
    <s v="2019/06/14"/>
    <s v="2019/06/14"/>
    <d v="2019-06-14T00:00:00"/>
    <n v="23"/>
    <x v="0"/>
    <n v="8"/>
    <n v="23"/>
    <n v="1"/>
    <n v="3261"/>
  </r>
  <r>
    <s v="https://www.snap.com/political-ads/asset/c151c13f1839fc8b30613a1dbb745e67e91912476379eb620b7800f58064dacf?mediaType=mp4"/>
    <s v="CAD"/>
    <n v="165"/>
    <n v="99164"/>
    <s v="2019/10/30 20:34:40Z"/>
    <s v="2019/12/08 21:34:40Z"/>
    <s v="Cossette Media Inc"/>
    <m/>
    <s v="OPC"/>
    <m/>
    <s v="18-24"/>
    <s v="canada"/>
    <s v="Quebec"/>
    <m/>
    <s v="Provided by Advertiser"/>
    <s v="fr"/>
    <d v="2019-10-30T00:00:00"/>
    <s v="2019/12/08"/>
    <s v="2019/12/08"/>
    <d v="2019-12-08T00:00:00"/>
    <n v="39"/>
    <x v="0"/>
    <n v="122.1"/>
    <n v="39"/>
    <n v="1"/>
    <n v="99164"/>
  </r>
  <r>
    <s v="https://www.snap.com/political-ads/asset/4da7387b83749b1e03eddc18c390f9337db0e529b5b2e48f4a0faf1c23a4467c?mediaType=mp4"/>
    <s v="USD"/>
    <n v="37"/>
    <n v="9727"/>
    <s v="2019/08/01 18:52:37Z"/>
    <s v="2019/09/24 03:59:59Z"/>
    <s v="ACRONYM"/>
    <m/>
    <s v="ACRONYM"/>
    <m/>
    <s v="18+"/>
    <s v="united states"/>
    <s v="Virginia"/>
    <m/>
    <m/>
    <m/>
    <d v="2019-08-01T00:00:00"/>
    <s v="2019/09/24"/>
    <s v="2019/09/24"/>
    <d v="2019-09-24T00:00:00"/>
    <n v="54"/>
    <x v="0"/>
    <n v="37"/>
    <n v="54"/>
    <n v="1"/>
    <n v="9727"/>
  </r>
  <r>
    <s v="https://www.snap.com/political-ads/asset/a43fc7b9c719178f19a311dc51f35b6c5db01db4a70b73e9bbac8dded67aee47?mediaType=mp4;https://www.snap.com/political-ads/asset/dafa96454585aeca6085c5446e54d125c82f03353d40aca24f9b58e5ef5fa85b?mediaType=jpg;https://www.snap.com/political-ads/asset/51061091f6a1d1795bf1c4ae0aab07f82d60cffce5f8c2d06fa89d53284ac427?mediaType=jpg"/>
    <s v="EUR"/>
    <n v="5"/>
    <n v="12782"/>
    <s v="2019/11/29 00:00:00Z"/>
    <s v="2019/12/31 22:59:59Z"/>
    <s v="Region Kronoberg"/>
    <m/>
    <s v="Region Kronoberg"/>
    <m/>
    <s v="17-35"/>
    <s v="sweden"/>
    <s v="Kronobergs Lan"/>
    <m/>
    <s v="Provided by Advertiser"/>
    <m/>
    <d v="2019-11-29T00:00:00"/>
    <s v="2019/12/31"/>
    <s v="2019/12/31"/>
    <d v="2019-12-31T00:00:00"/>
    <n v="32"/>
    <x v="2"/>
    <n v="5.5"/>
    <n v="32"/>
    <n v="0"/>
    <n v="12782"/>
  </r>
  <r>
    <s v="https://www.snap.com/political-ads/asset/e1ecb42f82521e775b5250787aa96dee79bd08a4199cbac55841f3e8e9862d23?mediaType=mp4"/>
    <s v="GBP"/>
    <n v="15"/>
    <n v="7535"/>
    <s v="2019/11/25 00:22:36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7535"/>
  </r>
  <r>
    <s v="https://www.snap.com/political-ads/asset/86c28552913839be4d498edfb61fccd345067730f16110464a044446d31dd6ca?mediaType=mp4"/>
    <s v="USD"/>
    <n v="1820"/>
    <n v="633877"/>
    <s v="2019/02/01 14:08:11Z"/>
    <s v="2019/03/01 05:00:00Z"/>
    <s v="Bucket Media Inc."/>
    <m/>
    <s v="MO Dept. of Social Services"/>
    <s v="FEMALE"/>
    <s v="16-24"/>
    <s v="united states"/>
    <s v="Missouri"/>
    <m/>
    <s v="Provided by Advertiser"/>
    <m/>
    <d v="2019-02-01T00:00:00"/>
    <s v="2019/03/01"/>
    <s v="2019/03/01"/>
    <d v="2019-03-01T00:00:00"/>
    <n v="28"/>
    <x v="0"/>
    <n v="1820"/>
    <n v="28"/>
    <n v="1"/>
    <n v="633877"/>
  </r>
  <r>
    <s v="https://www.snap.com/political-ads/asset/5911a1da1f6467f35ee0635dd17d92e2b9a077f723b4c9c8aadf8f401774beb6?mediaType=mp4"/>
    <s v="GBP"/>
    <n v="299"/>
    <n v="191757"/>
    <s v="2019/10/26 09:22:33Z"/>
    <s v="2019/10/30 10:20:33Z"/>
    <s v="Vote For Your Future"/>
    <s v="General Election"/>
    <s v="Vote For Your Future"/>
    <m/>
    <s v="18-25"/>
    <s v="united kingdom"/>
    <m/>
    <s v="Advocates &amp; Activists,Collegiates,Hipsters &amp; Trendsetters,Political News Watchers,Wellness &amp; Healthy Lifestyle"/>
    <s v="Provided by Advertiser"/>
    <m/>
    <d v="2019-10-26T00:00:00"/>
    <s v="2019/10/30"/>
    <s v="2019/10/30"/>
    <d v="2019-10-30T00:00:00"/>
    <n v="4"/>
    <x v="0"/>
    <n v="385.71000000000004"/>
    <n v="4"/>
    <n v="1"/>
    <n v="191757"/>
  </r>
  <r>
    <s v="https://www.snap.com/political-ads/asset/954bb2ee9f14481f264115fa9602322ba79ed8087769aa689e1dc654c78896a0?mediaType=mp4"/>
    <s v="CAD"/>
    <n v="427"/>
    <n v="159418"/>
    <s v="2019/08/01 21:50:21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0"/>
    <n v="315.98"/>
    <n v="7"/>
    <n v="1"/>
    <n v="159418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b5e0e10f86f84bbe77daa177b79b4c060d575ae96a906c8b1eecf9e24dcade7f?mediaType=mp4"/>
    <s v="USD"/>
    <n v="238"/>
    <n v="70997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38"/>
    <n v="164"/>
    <n v="1"/>
    <n v="70997"/>
  </r>
  <r>
    <s v="https://www.snap.com/political-ads/asset/2299731859805d87358e09cacae235202144f0bd4c66c3245681a66484fcaca2?mediaType=png"/>
    <s v="USD"/>
    <n v="1080"/>
    <n v="386840"/>
    <s v="2019/09/01 05:00:00Z"/>
    <s v="2019/09/30 21:00:00Z"/>
    <s v="Red Media AS"/>
    <m/>
    <s v="OBOS"/>
    <m/>
    <s v="20+"/>
    <s v="norway"/>
    <m/>
    <m/>
    <m/>
    <m/>
    <d v="2019-09-01T00:00:00"/>
    <s v="2019/09/30"/>
    <s v="2019/09/30"/>
    <d v="2019-09-30T00:00:00"/>
    <n v="29"/>
    <x v="1"/>
    <n v="1080"/>
    <n v="29"/>
    <n v="0"/>
    <n v="386840"/>
  </r>
  <r>
    <s v="https://www.snap.com/political-ads/asset/fc907cfadceedf0af8e2447ef620722d5fa4c97bc1c7bac45ddfb203c41affce?mediaType=mp4"/>
    <s v="CAD"/>
    <n v="12240"/>
    <n v="5033533"/>
    <s v="2019/05/28 04:00:00Z"/>
    <s v="2019/06/17 03:59:59Z"/>
    <s v="Cossette Media Inc"/>
    <m/>
    <s v="Gouvernement du Canada"/>
    <m/>
    <s v="18-24"/>
    <s v="canada"/>
    <m/>
    <m/>
    <s v="Provided by Advertiser"/>
    <s v="fr"/>
    <d v="2019-05-28T00:00:00"/>
    <s v="2019/06/17"/>
    <s v="2019/06/17"/>
    <d v="2019-06-17T00:00:00"/>
    <n v="20"/>
    <x v="0"/>
    <n v="9057.6"/>
    <n v="20"/>
    <n v="1"/>
    <n v="5033533"/>
  </r>
  <r>
    <s v="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"/>
    <s v="USD"/>
    <n v="30"/>
    <n v="7048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30"/>
    <n v="19"/>
    <n v="1"/>
    <n v="7048"/>
  </r>
  <r>
    <s v="https://www.snap.com/political-ads/asset/4eaa2eb4f45132e4116044ecdf149379220ded937afcc31d31e73b0438390d75?mediaType=png"/>
    <s v="USD"/>
    <n v="182"/>
    <n v="25101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82"/>
    <n v="22"/>
    <n v="0"/>
    <n v="25101"/>
  </r>
  <r>
    <s v="https://www.snap.com/political-ads/asset/020b39608c9613ce2516987e089ca1b90754c378669bc7d1136c50dd4f41b37a?mediaType=mp4"/>
    <s v="CAD"/>
    <n v="416"/>
    <n v="220737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307.83999999999997"/>
    <n v="66"/>
    <n v="1"/>
    <n v="220737"/>
  </r>
  <r>
    <s v="https://www.snap.com/political-ads/asset/081b57d02ca6e8f10c789e731c06d6cee4743e02ad2dd7d9aa39f78841ab05b2?mediaType=mp4"/>
    <s v="EUR"/>
    <n v="1733"/>
    <n v="794235"/>
    <s v="2019/09/23 12:23:41Z"/>
    <s v="2019/10/13 21:23:58Z"/>
    <s v="Reprise Media"/>
    <m/>
    <s v="Sundhedsstyrelsen"/>
    <s v="MALE"/>
    <s v="16-19"/>
    <s v="denmark"/>
    <m/>
    <m/>
    <s v="Provided by Advertiser"/>
    <m/>
    <d v="2019-09-23T00:00:00"/>
    <s v="2019/10/13"/>
    <s v="2019/10/13"/>
    <d v="2019-10-13T00:00:00"/>
    <n v="20"/>
    <x v="0"/>
    <n v="1906.3000000000002"/>
    <n v="20"/>
    <n v="1"/>
    <n v="794235"/>
  </r>
  <r>
    <s v="https://www.snap.com/political-ads/asset/60f248b03319550dac629aaeb3307aa876bea14cdc5bc2ef081f6fc58797dd10?mediaType=mp4"/>
    <s v="USD"/>
    <n v="0"/>
    <n v="84"/>
    <s v="2019/12/06 21:00:00Z"/>
    <s v="2019/12/07 04:00:00Z"/>
    <s v="Warren for President"/>
    <s v="Warren for President"/>
    <s v="Warren for President"/>
    <m/>
    <s v="18+"/>
    <s v="united states"/>
    <m/>
    <s v="Advocates &amp; Activists"/>
    <s v="Provided by Advertiser"/>
    <m/>
    <d v="2019-12-06T00:00:00"/>
    <s v="2019/12/07"/>
    <s v="2019/12/07"/>
    <d v="2019-12-07T00:00:00"/>
    <n v="1"/>
    <x v="0"/>
    <n v="0"/>
    <n v="1"/>
    <n v="1"/>
    <n v="84"/>
  </r>
  <r>
    <s v="https://www.snap.com/political-ads/asset/c57a8046b341184e2205368e17a852c12bdfa1d14d234355d5613f42dc4dec1a?mediaType=mp4"/>
    <s v="USD"/>
    <n v="1209"/>
    <n v="359173"/>
    <s v="2019/03/01 18:15:07Z"/>
    <s v="2019/03/18 20:15:10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s v="en"/>
    <d v="2019-03-01T00:00:00"/>
    <s v="2019/03/18"/>
    <s v="2019/03/18"/>
    <d v="2019-03-18T00:00:00"/>
    <n v="17"/>
    <x v="0"/>
    <n v="1209"/>
    <n v="17"/>
    <n v="1"/>
    <n v="359173"/>
  </r>
  <r>
    <s v="https://www.snap.com/political-ads/asset/c69e7fc2ca3285468015694b2ff7f6098ef0cb070005047784b6f4c9411bfcc0?mediaType=mp4"/>
    <s v="USD"/>
    <n v="359"/>
    <n v="104395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359"/>
    <n v="30"/>
    <n v="1"/>
    <n v="104395"/>
  </r>
  <r>
    <s v="https://www.snap.com/political-ads/asset/8ba4ed3b852ff0cceee58233d3234a8b13c2f0e7338906b1a70291fdfab4d9db?mediaType=jpg"/>
    <s v="CAD"/>
    <n v="21"/>
    <n v="55174"/>
    <s v="2019/11/14 14:49:54Z"/>
    <s v="2020/01/15 14:27:44Z"/>
    <s v="Canadian Wildlife Federation"/>
    <m/>
    <s v="Canadian Wildlife Federation"/>
    <s v="MALE"/>
    <s v="18-30"/>
    <s v="canada"/>
    <s v="Alberta,Manitoba,British Columbia,Newfoundland and Labrador,New Brunswick,Northwest Territories,Nova Scotia,Nunavut,Prince Edward Island,Saskatchewan,Yukon Territory,Quebec"/>
    <s v="Adventure Seekers,Advocates &amp; Activists,Green Living Enthusiasts,High Schoolers,Math &amp; Science Enthusiasts,Outdoor &amp; Nature Enthusiasts,Pet &amp; Animal Lovers,Worldly Travelers"/>
    <s v="Provided by Advertiser"/>
    <s v="en"/>
    <d v="2019-11-14T00:00:00"/>
    <s v="2020/01/15"/>
    <s v="2020/01/15"/>
    <d v="2020-01-15T00:00:00"/>
    <n v="62"/>
    <x v="2"/>
    <n v="15.54"/>
    <n v="62"/>
    <n v="0"/>
    <n v="55174"/>
  </r>
  <r>
    <s v="https://www.snap.com/political-ads/asset/dc0bebf71543fd4e9327dc8f042794903deddd4d849f5bb8cd6b9c058f7191ec?mediaType=mp4"/>
    <s v="USD"/>
    <n v="77"/>
    <n v="12977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77"/>
    <n v="164"/>
    <n v="1"/>
    <n v="129772"/>
  </r>
  <r>
    <s v="https://www.snap.com/political-ads/asset/230ae2d9adaa26a21bbd300b64d8dcd300d32f94237c76e1225559f1916ea867?mediaType=mp4;https://www.snap.com/political-ads/asset/fa3934834b076c14b038f36eba7e86f029d10f9b4ac605b87c1af6b748c67d30?mediaType=mp4;https://www.snap.com/political-ads/asset/625b943ccc6580b431264efeca145a770c6978cf0242a8b6d6743af4015b22b5?mediaType=mp4"/>
    <s v="USD"/>
    <n v="717"/>
    <n v="245065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717"/>
    <n v="19"/>
    <n v="1"/>
    <n v="245065"/>
  </r>
  <r>
    <s v="https://www.snap.com/political-ads/asset/81aef8ec2fbadd4fcf633c975691e118ce665237a5b7128c503969dfbb6cc167?mediaType=mp4"/>
    <s v="USD"/>
    <n v="51"/>
    <n v="88736"/>
    <s v="2019/11/15 10:50:56Z"/>
    <m/>
    <s v="liberteeshop.com"/>
    <m/>
    <s v="liberteeshop"/>
    <m/>
    <s v="18+"/>
    <s v="united states"/>
    <m/>
    <m/>
    <s v="Provided by Advertiser"/>
    <s v="en"/>
    <d v="2019-11-15T00:00:00"/>
    <s v=""/>
    <s v="2020/02/28"/>
    <d v="2020-02-28T00:00:00"/>
    <n v="105"/>
    <x v="0"/>
    <n v="51"/>
    <n v="105"/>
    <n v="1"/>
    <n v="88736"/>
  </r>
  <r>
    <s v="https://www.snap.com/political-ads/asset/905636b0d5700b95834b02cebdc4c4c6965882eee7d4278681db478b5309a059?mediaType=mp4"/>
    <s v="USD"/>
    <n v="2179"/>
    <n v="1538024"/>
    <s v="2019/11/26 20:00:00Z"/>
    <s v="2019/12/03 11:00:00Z"/>
    <s v="Open Mind Developments Corporation Inc."/>
    <m/>
    <s v="Pela"/>
    <m/>
    <m/>
    <s v="united states"/>
    <m/>
    <m/>
    <m/>
    <m/>
    <d v="2019-11-26T00:00:00"/>
    <s v="2019/12/03"/>
    <s v="2019/12/03"/>
    <d v="2019-12-03T00:00:00"/>
    <n v="7"/>
    <x v="0"/>
    <n v="2179"/>
    <n v="7"/>
    <n v="1"/>
    <n v="1538024"/>
  </r>
  <r>
    <s v="https://www.snap.com/political-ads/asset/37e12ca85805c99cdbdcc89af375d41e4c1a7f03f8f935b2ca5caaf184e85504?mediaType=mp4"/>
    <s v="EUR"/>
    <n v="239"/>
    <n v="47706"/>
    <s v="2019/06/26 09:00:00Z"/>
    <s v="2019/08/13 22:00:00Z"/>
    <s v="Red Performance AS"/>
    <m/>
    <s v="SOS-barnebyer"/>
    <m/>
    <s v="25+"/>
    <s v="norway"/>
    <m/>
    <m/>
    <s v="Provided by Advertiser"/>
    <m/>
    <d v="2019-06-26T00:00:00"/>
    <s v="2019/08/13"/>
    <s v="2019/08/13"/>
    <d v="2019-08-13T00:00:00"/>
    <n v="48"/>
    <x v="0"/>
    <n v="262.90000000000003"/>
    <n v="48"/>
    <n v="1"/>
    <n v="47706"/>
  </r>
  <r>
    <s v="https://www.snap.com/political-ads/asset/04f44747501a3922d7c729b5bde85e3cad2d8b27af94d5e281b8d8e1fc90e192?mediaType=mp4"/>
    <s v="USD"/>
    <n v="350"/>
    <n v="46341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50"/>
    <n v="164"/>
    <n v="1"/>
    <n v="463412"/>
  </r>
  <r>
    <s v="https://www.snap.com/political-ads/asset/8917797f43ba9b37b63683d8a318c1d2ea8043584bbc0d06e53926f1ce8eefb5?mediaType=png"/>
    <s v="USD"/>
    <n v="28"/>
    <n v="3189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8"/>
    <n v="19"/>
    <n v="0"/>
    <n v="3189"/>
  </r>
  <r>
    <s v="https://www.snap.com/political-ads/asset/b2e022ebbcd2b79e9356e5e78a7736a2cd472202697cb409e1e64cced0f0b7f0?mediaType=png"/>
    <s v="USD"/>
    <n v="375"/>
    <n v="154129"/>
    <s v="2019/03/18 04:01:40Z"/>
    <s v="2019/03/23 03:59:59Z"/>
    <s v="Chong and Koster"/>
    <m/>
    <s v="URGE"/>
    <m/>
    <s v="17+"/>
    <s v="united states"/>
    <m/>
    <m/>
    <s v="Provided by Advertiser"/>
    <s v="en"/>
    <d v="2019-03-18T00:00:00"/>
    <s v="2019/03/23"/>
    <s v="2019/03/23"/>
    <d v="2019-03-23T00:00:00"/>
    <n v="5"/>
    <x v="1"/>
    <n v="375"/>
    <n v="5"/>
    <n v="0"/>
    <n v="154129"/>
  </r>
  <r>
    <s v="https://www.snap.com/political-ads/asset/62b747451615ea5329a9bc12415e4f9f937493816762c5a695f2441cec7a5501?mediaType=mp4"/>
    <s v="USD"/>
    <n v="382"/>
    <n v="159299"/>
    <s v="2019/08/26 19:39:39Z"/>
    <s v="2019/09/30 19:39:45Z"/>
    <s v="OpAD Media"/>
    <m/>
    <s v="NYC Health Department"/>
    <m/>
    <m/>
    <s v="united states"/>
    <m/>
    <m/>
    <s v="Provided by Advertiser"/>
    <s v="en"/>
    <d v="2019-08-26T00:00:00"/>
    <s v="2019/09/30"/>
    <s v="2019/09/30"/>
    <d v="2019-09-30T00:00:00"/>
    <n v="35"/>
    <x v="0"/>
    <n v="382"/>
    <n v="35"/>
    <n v="1"/>
    <n v="159299"/>
  </r>
  <r>
    <s v="https://www.snap.com/political-ads/asset/4502fddded65ef22192e288f105d4728cb24949927de165b93fa4d82cf47ec57?mediaType=mp4"/>
    <s v="EUR"/>
    <n v="1873"/>
    <n v="243468"/>
    <s v="2019/10/30 13:59:38Z"/>
    <m/>
    <s v="DNB Bank ASA"/>
    <m/>
    <s v="DNB"/>
    <m/>
    <s v="35+"/>
    <s v="norway"/>
    <m/>
    <m/>
    <s v="Provided by Advertiser"/>
    <m/>
    <d v="2019-10-30T00:00:00"/>
    <s v=""/>
    <s v="2020/02/28"/>
    <d v="2020-02-28T00:00:00"/>
    <n v="121"/>
    <x v="0"/>
    <n v="2060.3000000000002"/>
    <n v="121"/>
    <n v="1"/>
    <n v="243468"/>
  </r>
  <r>
    <s v="https://www.snap.com/political-ads/asset/5eeeb430b2d025b8041dcdfc4b5bc087fb729041a4c9070c4966a6cc4173e901?mediaType=mp4"/>
    <s v="USD"/>
    <n v="826"/>
    <n v="250291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826"/>
    <n v="162"/>
    <n v="1"/>
    <n v="250291"/>
  </r>
  <r>
    <s v="https://www.snap.com/political-ads/asset/a86a383adb631ac9d39e17f0f0cf5e9530739d30583abb712fcbb1106493e873?mediaType=png"/>
    <s v="USD"/>
    <n v="115"/>
    <n v="33487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1"/>
    <n v="115"/>
    <n v="27"/>
    <n v="0"/>
    <n v="33487"/>
  </r>
  <r>
    <s v="https://www.snap.com/political-ads/asset/331075f173e8fc43d6df7afdf95a24b9d196d7377ce91f73d4d1e1a03cb68d94?mediaType=png"/>
    <s v="USD"/>
    <n v="524"/>
    <n v="6648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524"/>
    <n v="19"/>
    <n v="0"/>
    <n v="66487"/>
  </r>
  <r>
    <s v="https://www.snap.com/political-ads/asset/7b824933d91455048ba0c4b1f6675b39aace519abb5fce15a333525884d3c16c?mediaType=mp4"/>
    <s v="EUR"/>
    <n v="2306"/>
    <n v="2840299"/>
    <s v="2019/11/25 07:00:00Z"/>
    <s v="2019/12/08 22:59:59Z"/>
    <s v="Dentsu Aegis Network France"/>
    <m/>
    <s v="SIG"/>
    <m/>
    <s v="15-34"/>
    <s v="france"/>
    <m/>
    <m/>
    <s v="Provided by Advertiser"/>
    <s v="fr"/>
    <d v="2019-11-25T00:00:00"/>
    <s v="2019/12/08"/>
    <s v="2019/12/08"/>
    <d v="2019-12-08T00:00:00"/>
    <n v="13"/>
    <x v="0"/>
    <n v="2536.6000000000004"/>
    <n v="13"/>
    <n v="1"/>
    <n v="2840299"/>
  </r>
  <r>
    <s v="https://www.snap.com/political-ads/asset/a2807925c6138d3d128bb7dd2ac7b265f29160e83a733fab0c4c26f8d76a50b6?mediaType=png"/>
    <s v="EUR"/>
    <n v="73"/>
    <n v="15927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80.300000000000011"/>
    <n v="6"/>
    <n v="0"/>
    <n v="15927"/>
  </r>
  <r>
    <s v="https://www.snap.com/political-ads/asset/f8411485ba691b0582bc1de78f24562541c9e0b6eb95457681b66b81e1838347?mediaType=mp4"/>
    <s v="USD"/>
    <n v="15906"/>
    <n v="4739429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15906"/>
    <n v="191"/>
    <n v="1"/>
    <n v="4739429"/>
  </r>
  <r>
    <s v="https://www.snap.com/political-ads/asset/8ca1dae12890de1f493ad04b45431759530b44bdd5b33049579bc59cc18873cf?mediaType=jpg"/>
    <s v="USD"/>
    <n v="260"/>
    <n v="94753"/>
    <s v="2019/04/27 15:47:52Z"/>
    <s v="2019/05/09 15:47:57Z"/>
    <s v="Great Heights LLC"/>
    <m/>
    <s v="PCAPT"/>
    <m/>
    <s v="18-34"/>
    <s v="united states"/>
    <m/>
    <m/>
    <s v="Provided by Advertiser"/>
    <m/>
    <d v="2019-04-27T00:00:00"/>
    <s v="2019/05/09"/>
    <s v="2019/05/09"/>
    <d v="2019-05-09T00:00:00"/>
    <n v="12"/>
    <x v="2"/>
    <n v="260"/>
    <n v="12"/>
    <n v="0"/>
    <n v="94753"/>
  </r>
  <r>
    <s v="https://www.snap.com/political-ads/asset/c81c061752aec38dc5254b963f0bd1df59d78de1f928c1931d201949b8b668f6?mediaType=mp4"/>
    <s v="USD"/>
    <n v="3603"/>
    <n v="1053929"/>
    <s v="2019/11/04 07:00:00Z"/>
    <s v="2019/11/25 06:59:35Z"/>
    <s v="RIESTER Sonoran LLC"/>
    <m/>
    <s v="Facts Over Flavor"/>
    <m/>
    <s v="17-"/>
    <s v="united states"/>
    <s v="Arizona"/>
    <m/>
    <s v="Provided by Advertiser"/>
    <m/>
    <d v="2019-11-04T00:00:00"/>
    <s v="2019/11/25"/>
    <s v="2019/11/25"/>
    <d v="2019-11-25T00:00:00"/>
    <n v="21"/>
    <x v="0"/>
    <n v="3603"/>
    <n v="21"/>
    <n v="1"/>
    <n v="1053929"/>
  </r>
  <r>
    <s v="https://www.snap.com/political-ads/asset/f690bcc0661a706924e2e7d8700cdfb17aff87fa8d74c64cbe31ea6b178be739?mediaType=mp4"/>
    <s v="USD"/>
    <n v="70"/>
    <n v="33349"/>
    <s v="2019/05/21 06:28:43Z"/>
    <s v="2019/05/27 06:28:49Z"/>
    <s v="SÃ¸renValgreen"/>
    <m/>
    <s v="SÃ¸ren Valgreen Knudsen"/>
    <m/>
    <s v="21-25"/>
    <s v="denmark"/>
    <s v="Nordjylland"/>
    <m/>
    <s v="Provided by Advertiser"/>
    <s v="da"/>
    <d v="2019-05-21T00:00:00"/>
    <s v="2019/05/27"/>
    <s v="2019/05/27"/>
    <d v="2019-05-27T00:00:00"/>
    <n v="6"/>
    <x v="0"/>
    <n v="70"/>
    <n v="6"/>
    <n v="1"/>
    <n v="33349"/>
  </r>
  <r>
    <s v="https://www.snap.com/political-ads/asset/eb7e65076face568883cd5bfa272c45926256907e29394f1e55714307ab5e12d?mediaType=mp4"/>
    <s v="USD"/>
    <n v="119"/>
    <n v="33644"/>
    <s v="2019/11/29 16:00:58Z"/>
    <s v="2019/12/01 07:00:33Z"/>
    <s v="Ciceron Inc"/>
    <m/>
    <s v="Be the Match"/>
    <m/>
    <s v="18-39"/>
    <s v="united states"/>
    <m/>
    <m/>
    <s v="Provided by Advertiser"/>
    <m/>
    <d v="2019-11-29T00:00:00"/>
    <s v="2019/12/01"/>
    <s v="2019/12/01"/>
    <d v="2019-12-01T00:00:00"/>
    <n v="2"/>
    <x v="0"/>
    <n v="119"/>
    <n v="2"/>
    <n v="1"/>
    <n v="33644"/>
  </r>
  <r>
    <s v="https://www.snap.com/political-ads/asset/0828ab0eca0193b3177a556d63d4020c444fb52a81d8f4bdf1df80392ce9440c?mediaType=png"/>
    <s v="USD"/>
    <n v="2233"/>
    <n v="2491624"/>
    <s v="2019/07/01 06:10:03Z"/>
    <m/>
    <s v="MP Mariam"/>
    <m/>
    <s v="Proud Right Winger"/>
    <m/>
    <m/>
    <s v="united states"/>
    <m/>
    <s v="TV Network Viewers (FOX News Channel)"/>
    <s v="Provided by Advertiser"/>
    <m/>
    <d v="2019-07-01T00:00:00"/>
    <s v=""/>
    <s v="2020/02/28"/>
    <d v="2020-02-28T00:00:00"/>
    <n v="242"/>
    <x v="1"/>
    <n v="2233"/>
    <n v="242"/>
    <n v="0"/>
    <n v="2491624"/>
  </r>
  <r>
    <s v="https://www.snap.com/political-ads/asset/728cdc231aba6d0d4d7174aa9aa1461991b1a2ec52e0f06fac8fe6b04a298d4b?mediaType=jpg"/>
    <s v="EUR"/>
    <n v="449"/>
    <n v="194817"/>
    <s v="2019/12/23 23:00:00Z"/>
    <s v="2019/12/24 22:59:59Z"/>
    <s v="DNB Bank ASA"/>
    <m/>
    <s v="DNB"/>
    <m/>
    <s v="18+"/>
    <s v="norway"/>
    <m/>
    <m/>
    <s v="Provided by Advertiser"/>
    <m/>
    <d v="2019-12-23T00:00:00"/>
    <s v="2019/12/24"/>
    <s v="2019/12/24"/>
    <d v="2019-12-24T00:00:00"/>
    <n v="1"/>
    <x v="2"/>
    <n v="493.90000000000003"/>
    <n v="1"/>
    <n v="0"/>
    <n v="194817"/>
  </r>
  <r>
    <s v="https://www.snap.com/political-ads/asset/ccade9474ae8863f6aabc61414d46d15fe204f33112070ff7605dc2401c1dc92?mediaType=mp4"/>
    <s v="USD"/>
    <n v="2"/>
    <n v="1569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2"/>
    <n v="110"/>
    <n v="1"/>
    <n v="1569"/>
  </r>
  <r>
    <s v="https://www.snap.com/political-ads/asset/a5f368a32e25ae59a7ccf8f78fc76678f03c15e11876c9b61a910c72dc223dbc?mediaType=mp4"/>
    <s v="CAD"/>
    <n v="874"/>
    <n v="460992"/>
    <s v="2019/05/10 21:00:00Z"/>
    <s v="2019/06/01 03:59:59Z"/>
    <s v="Radiance Media"/>
    <m/>
    <s v="RSEQ"/>
    <m/>
    <s v="16-"/>
    <s v="canada"/>
    <s v="Quebec"/>
    <m/>
    <s v="Provided by Advertiser"/>
    <s v="en"/>
    <d v="2019-05-10T00:00:00"/>
    <s v="2019/06/01"/>
    <s v="2019/06/01"/>
    <d v="2019-06-01T00:00:00"/>
    <n v="22"/>
    <x v="0"/>
    <n v="646.76"/>
    <n v="22"/>
    <n v="1"/>
    <n v="460992"/>
  </r>
  <r>
    <s v="https://www.snap.com/political-ads/asset/53dfe41392b01114f02c73e5e45f8945cda62bfb873803478384c9b694e679c9?mediaType=png"/>
    <s v="USD"/>
    <n v="5"/>
    <n v="738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5"/>
    <n v="22"/>
    <n v="0"/>
    <n v="738"/>
  </r>
  <r>
    <s v="https://www.snap.com/political-ads/asset/1f04ece91be5381c50a9c1cbd382fe32eb3bc5f3502b478b09276f2f47438b18?mediaType=mp4"/>
    <s v="CAD"/>
    <n v="721"/>
    <n v="229625"/>
    <s v="2019/08/28 02:41:41Z"/>
    <m/>
    <s v="2570211 Ontario Inc"/>
    <m/>
    <s v="EkPlateBiryani"/>
    <m/>
    <s v="25+"/>
    <s v="canada"/>
    <m/>
    <s v="Philanthropists"/>
    <s v="Provided by Advertiser"/>
    <s v="en"/>
    <d v="2019-08-28T00:00:00"/>
    <s v=""/>
    <s v="2020/02/28"/>
    <d v="2020-02-28T00:00:00"/>
    <n v="184"/>
    <x v="0"/>
    <n v="533.54"/>
    <n v="184"/>
    <n v="1"/>
    <n v="229625"/>
  </r>
  <r>
    <s v="https://www.snap.com/political-ads/asset/0ca94c5b3431968dc929c3651a5365a3bb66fd923facde632e587f3a5b39b7a1?mediaType=mp4"/>
    <s v="GBP"/>
    <n v="200"/>
    <n v="85990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258"/>
    <n v="3"/>
    <n v="1"/>
    <n v="85990"/>
  </r>
  <r>
    <s v="https://www.snap.com/political-ads/asset/9302928a3eedf4d2ee01d5879a8243bc1ccf297403f4ba6fb341ba36440cd961?mediaType=jpg"/>
    <s v="USD"/>
    <n v="122"/>
    <n v="47859"/>
    <s v="2019/11/21 22:35:30Z"/>
    <s v="2020/01/01 04:59:59Z"/>
    <s v="Southern Environmental Law Center"/>
    <m/>
    <s v="SELC"/>
    <m/>
    <m/>
    <s v="united states"/>
    <s v="Virginia"/>
    <s v="Advocates &amp; Activists,Green Living Enthusiasts,Political News Watchers,Eco-Conscious Shoppers,Home Movie Viewers (Documentary),TV Viewers (Documentary)"/>
    <s v="Provided by Advertiser"/>
    <s v="en"/>
    <d v="2019-11-21T00:00:00"/>
    <s v="2020/01/01"/>
    <s v="2020/01/01"/>
    <d v="2020-01-01T00:00:00"/>
    <n v="41"/>
    <x v="2"/>
    <n v="122"/>
    <n v="41"/>
    <n v="0"/>
    <n v="47859"/>
  </r>
  <r>
    <s v="https://www.snap.com/political-ads/asset/ebf88c7564176cb7e02f883f14d066af896edfcff29154cdaff794ce0eccf824?mediaType=mp4"/>
    <s v="USD"/>
    <n v="0"/>
    <n v="10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03"/>
  </r>
  <r>
    <s v="https://www.snap.com/political-ads/asset/d63929fedd760db72b479c639092b9be53ea33ac010836a015bf6c13df80a2d6?mediaType=png"/>
    <s v="USD"/>
    <n v="107"/>
    <n v="99964"/>
    <s v="2019/05/13 17:10:20Z"/>
    <s v="2019/05/31 17:07:09Z"/>
    <s v="Warren for President"/>
    <m/>
    <s v="Warren for President"/>
    <m/>
    <s v="25+"/>
    <s v="united states"/>
    <m/>
    <s v="Advocates &amp; Activists"/>
    <m/>
    <s v="en"/>
    <d v="2019-05-13T00:00:00"/>
    <s v="2019/05/31"/>
    <s v="2019/05/31"/>
    <d v="2019-05-31T00:00:00"/>
    <n v="18"/>
    <x v="1"/>
    <n v="107"/>
    <n v="18"/>
    <n v="0"/>
    <n v="99964"/>
  </r>
  <r>
    <s v="https://www.snap.com/political-ads/asset/800c8c22492ad4eb1de000c3febdf3b5ac2d1d9fe3469c635859f4be89f3c712?mediaType=mp4"/>
    <s v="CAD"/>
    <n v="2"/>
    <n v="513"/>
    <s v="2019/12/09 14:00:00Z"/>
    <s v="2020/01/01 10:00:00Z"/>
    <s v="Phoenix Advertising Group, Inc."/>
    <m/>
    <s v="SGI"/>
    <m/>
    <s v="16+"/>
    <s v="canada"/>
    <m/>
    <m/>
    <s v="Provided by Advertiser"/>
    <m/>
    <d v="2019-12-09T00:00:00"/>
    <s v="2020/01/01"/>
    <s v="2020/01/01"/>
    <d v="2020-01-01T00:00:00"/>
    <n v="23"/>
    <x v="0"/>
    <n v="1.48"/>
    <n v="23"/>
    <n v="1"/>
    <n v="513"/>
  </r>
  <r>
    <s v="https://www.snap.com/political-ads/asset/87cbc023342dbbe73b5476aa9418327b34a8b7d5a657d9e79cee87a7714ee8d3?mediaType=png"/>
    <s v="USD"/>
    <n v="325"/>
    <n v="123213"/>
    <s v="2019/03/25 04:01:00Z"/>
    <s v="2019/03/30 03:59:59Z"/>
    <s v="Chong and Koster"/>
    <m/>
    <s v="URGE"/>
    <m/>
    <s v="17+"/>
    <s v="united states"/>
    <m/>
    <m/>
    <s v="Provided by Advertiser"/>
    <m/>
    <d v="2019-03-25T00:00:00"/>
    <s v="2019/03/30"/>
    <s v="2019/03/30"/>
    <d v="2019-03-30T00:00:00"/>
    <n v="5"/>
    <x v="1"/>
    <n v="325"/>
    <n v="5"/>
    <n v="0"/>
    <n v="123213"/>
  </r>
  <r>
    <s v="https://www.snap.com/political-ads/asset/94e841419fd99b223859be465b3a4b8fc9dd55d4277367867d93847df6394434?mediaType=mp4"/>
    <s v="GBP"/>
    <n v="8"/>
    <n v="4180"/>
    <s v="2019/11/26 00:17:2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4180"/>
  </r>
  <r>
    <s v="https://www.snap.com/political-ads/asset/954bb2ee9f14481f264115fa9602322ba79ed8087769aa689e1dc654c78896a0?mediaType=mp4"/>
    <s v="CAD"/>
    <n v="599"/>
    <n v="236560"/>
    <s v="2019/08/01 21:50:20Z"/>
    <s v="2019/08/08 06:59:59Z"/>
    <s v="The Aber Group"/>
    <m/>
    <s v="Plan International Canada"/>
    <m/>
    <m/>
    <s v="canada"/>
    <m/>
    <s v="Advocates &amp; Activists,Do-It-Yourselfers,Crime &amp; Mystery Genre Fans,Fun Trivia &amp; Quiz Fanatics,Hipsters &amp; Trendsetters,Home Decoristas,Math &amp; Science Enthusiasts,Wellness &amp; Healthy Lifestyle"/>
    <m/>
    <s v="en"/>
    <d v="2019-08-01T00:00:00"/>
    <s v="2019/08/08"/>
    <s v="2019/08/08"/>
    <d v="2019-08-08T00:00:00"/>
    <n v="7"/>
    <x v="0"/>
    <n v="443.26"/>
    <n v="7"/>
    <n v="1"/>
    <n v="236560"/>
  </r>
  <r>
    <s v="https://www.snap.com/political-ads/asset/ff5d0fb390dc5ea4f5d74a412df9d3ae79557b507a59e98e5547647311d511d4?mediaType=mp4"/>
    <s v="CAD"/>
    <n v="771"/>
    <n v="491290"/>
    <s v="2019/12/15 22:02:00Z"/>
    <s v="2020/02/14 22:02:06Z"/>
    <s v="Point Blank Creative"/>
    <m/>
    <s v="Action Canada SHR"/>
    <s v="MALE"/>
    <s v="20-23"/>
    <s v="canada"/>
    <m/>
    <m/>
    <s v="Provided by Advertiser"/>
    <s v="en"/>
    <d v="2019-12-15T00:00:00"/>
    <s v="2020/02/14"/>
    <s v="2020/02/14"/>
    <d v="2020-02-14T00:00:00"/>
    <n v="61"/>
    <x v="0"/>
    <n v="570.54"/>
    <n v="61"/>
    <n v="1"/>
    <n v="491290"/>
  </r>
  <r>
    <s v="https://www.snap.com/political-ads/asset/ccade9474ae8863f6aabc61414d46d15fe204f33112070ff7605dc2401c1dc92?mediaType=mp4"/>
    <s v="USD"/>
    <n v="8"/>
    <n v="6705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8"/>
    <n v="110"/>
    <n v="1"/>
    <n v="6705"/>
  </r>
  <r>
    <s v="https://www.snap.com/political-ads/asset/a46f9a51c3a15ca8bf0fcdabf5896c4066f84aaf59421d52965775acf48a4bf4?mediaType=mp4"/>
    <s v="USD"/>
    <n v="47"/>
    <n v="44865"/>
    <s v="2019/04/08 08:01:12Z"/>
    <s v="2019/04/12 15:00:00Z"/>
    <s v="Smile Internet Technologies Private Limited"/>
    <m/>
    <s v="INDIAN YOUTH CONGRESS"/>
    <m/>
    <s v="18+"/>
    <s v="india"/>
    <s v="Maharashtra"/>
    <m/>
    <s v="Provided by Advertiser"/>
    <m/>
    <d v="2019-04-08T00:00:00"/>
    <s v="2019/04/12"/>
    <s v="2019/04/12"/>
    <d v="2019-04-12T00:00:00"/>
    <n v="4"/>
    <x v="0"/>
    <n v="47"/>
    <n v="4"/>
    <n v="1"/>
    <n v="44865"/>
  </r>
  <r>
    <s v="https://www.snap.com/political-ads/asset/d907b8dddcddafa0652d6f416438473ee80d493bfc0f1d5b5a43754cf356b36c?mediaType=mp4"/>
    <s v="USD"/>
    <n v="1136"/>
    <n v="279154"/>
    <s v="2019/07/12 19:42:51Z"/>
    <s v="2019/07/27 02:00:00Z"/>
    <s v="Targeted Victory, LLC"/>
    <m/>
    <s v="NRSC"/>
    <m/>
    <s v="18+"/>
    <s v="united states"/>
    <m/>
    <s v="TV Network Viewers (FOX News Channel)"/>
    <m/>
    <m/>
    <d v="2019-07-12T00:00:00"/>
    <s v="2019/07/27"/>
    <s v="2019/07/27"/>
    <d v="2019-07-27T00:00:00"/>
    <n v="15"/>
    <x v="0"/>
    <n v="1136"/>
    <n v="15"/>
    <n v="1"/>
    <n v="279154"/>
  </r>
  <r>
    <s v="https://www.snap.com/political-ads/asset/4e8c873cf036b5b3ca403a9a6e27d3b137b3de04a42c652622a0ef4f0e44d696?mediaType=mp4"/>
    <s v="USD"/>
    <n v="51866"/>
    <n v="539657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51866"/>
    <n v="191"/>
    <n v="1"/>
    <n v="5396579"/>
  </r>
  <r>
    <s v="https://www.snap.com/political-ads/asset/938fd9066bb4492b5d7ceacca9b0a18361bd2dbab638242e909823643f38495f?mediaType=mp4"/>
    <s v="USD"/>
    <n v="306"/>
    <n v="88414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306"/>
    <n v="162"/>
    <n v="1"/>
    <n v="88414"/>
  </r>
  <r>
    <s v="https://www.snap.com/political-ads/asset/044ef3c00dc7e0f17c77df70b214c763c19bd77c2c5a6f91ecd16190669aa41c?mediaType=png"/>
    <s v="EUR"/>
    <n v="127"/>
    <n v="29667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9.70000000000002"/>
    <n v="6"/>
    <n v="0"/>
    <n v="29667"/>
  </r>
  <r>
    <s v="https://www.snap.com/political-ads/asset/8f34834d4371a48d0313880fe97a01c543cf83fa00408c386dd8e8435a8399f3?mediaType=jpg"/>
    <s v="USD"/>
    <n v="1353"/>
    <n v="155121"/>
    <s v="2019/05/17 18:00:00Z"/>
    <s v="2019/06/06 03:59:00Z"/>
    <s v="Unilever US - 360i"/>
    <m/>
    <s v="Ben &amp; Jerry's"/>
    <m/>
    <m/>
    <s v="united states"/>
    <m/>
    <s v="Political News Watchers,ZZ_Deprecated_1"/>
    <s v="Provided by Advertiser"/>
    <m/>
    <d v="2019-05-17T00:00:00"/>
    <s v="2019/06/06"/>
    <s v="2019/06/06"/>
    <d v="2019-06-06T00:00:00"/>
    <n v="20"/>
    <x v="2"/>
    <n v="1353"/>
    <n v="20"/>
    <n v="0"/>
    <n v="155121"/>
  </r>
  <r>
    <s v="https://www.snap.com/political-ads/asset/407591172223622af1be9723b2005dc9004d4dbf54f1dd65a47e045f228bcfa0?mediaType=mp4"/>
    <s v="CAD"/>
    <n v="173"/>
    <n v="145292"/>
    <s v="2019/06/03 07:00:00Z"/>
    <s v="2019/08/08 06:59:59Z"/>
    <s v="The Aber Group"/>
    <m/>
    <s v="Plan International Canada"/>
    <s v="MALE"/>
    <s v="21+"/>
    <s v="canada"/>
    <m/>
    <s v="Arts &amp; Culture Mavens,Green Living Enthusiasts,News Watchers,Outdoor &amp; Nature Enthusiasts,Parents &amp; Family-Focused,Philanthropists"/>
    <m/>
    <s v="en"/>
    <d v="2019-06-03T00:00:00"/>
    <s v="2019/08/08"/>
    <s v="2019/08/08"/>
    <d v="2019-08-08T00:00:00"/>
    <n v="66"/>
    <x v="0"/>
    <n v="128.02000000000001"/>
    <n v="66"/>
    <n v="1"/>
    <n v="145292"/>
  </r>
  <r>
    <s v="https://www.snap.com/political-ads/asset/1ce44b8bb90c36f2056677b143db4157c35547200b07763c535550ece1f29e69?mediaType=MP4;https://www.snap.com/political-ads/asset/0613b631c925e10e4dc2490525d62d8964766b30c60cf83d1ffa7d0bffe5b36e?mediaType=MP4;https://www.snap.com/political-ads/asset/97b6a53e94f5084474d2e8859a3dd4c9ed94ba9a7c2aae7a6c9787367b7418a8?mediaType=MP4;https://www.snap.com/political-ads/asset/6ce514bc2120da5682af00b64d8b6d643f57f1e349eb645c04408a69ee742ff5?mediaType=MP4;https://www.snap.com/political-ads/asset/9b2f5fc0e0b44dfdd5bb8cf15f12ef1476b8dde8f09203e0f94239a8302d012c?mediaType=MP4"/>
    <s v="CAD"/>
    <n v="2500"/>
    <n v="4289387"/>
    <s v="2019/09/12 04:00:00Z"/>
    <s v="2019/09/30 03:59:59Z"/>
    <s v="Cossette Media Inc"/>
    <m/>
    <s v="Ã‰lections Canada"/>
    <m/>
    <s v="18+"/>
    <s v="canada"/>
    <m/>
    <m/>
    <s v="Provided by Advertiser"/>
    <s v="fr"/>
    <d v="2019-09-12T00:00:00"/>
    <s v="2019/09/30"/>
    <s v="2019/09/30"/>
    <d v="2019-09-30T00:00:00"/>
    <n v="18"/>
    <x v="0"/>
    <n v="1850"/>
    <n v="18"/>
    <n v="1"/>
    <n v="4289387"/>
  </r>
  <r>
    <s v="https://www.snap.com/political-ads/asset/07575532dc6eb46b2930f7ec3b7866460080546bf6a122a5c4e0f511b146d315?mediaType=mp4"/>
    <s v="USD"/>
    <n v="7"/>
    <n v="1862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7"/>
    <n v="29"/>
    <n v="1"/>
    <n v="1862"/>
  </r>
  <r>
    <s v="https://www.snap.com/political-ads/asset/2a64b415a731492baa5fa469db133e48f8d1d9cc46cccd96c7de939f85b57039?mediaType=png"/>
    <s v="USD"/>
    <n v="2057"/>
    <n v="436204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1"/>
    <n v="2057"/>
    <n v="27"/>
    <n v="0"/>
    <n v="436204"/>
  </r>
  <r>
    <s v="https://www.snap.com/political-ads/asset/d9544fa56d141287890ff5c42926b9281f2404e31518a2efbd2c1317d5660f71?mediaType=mp4"/>
    <s v="USD"/>
    <n v="105"/>
    <n v="68045"/>
    <s v="2019/10/21 10:59:34Z"/>
    <s v="2019/10/31 18:23:31Z"/>
    <s v="Avanza Advertising, LLC"/>
    <s v="Teen Driver Safety"/>
    <s v="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College Basketball Fans,College Football Fans,Fight &amp; Wrestling Fans,Street Sport Enthusiasts,Techies &amp; Gadget Fans,Fast Casual Restaurants,College Sports Venues,Concert Venues,Movie Theaters,Theme Parks,Cellular Phone Stores,Clothing Stores,Convenience Stores,Electronics Stores,Malls"/>
    <s v="Provided by Advertiser"/>
    <m/>
    <d v="2019-10-21T00:00:00"/>
    <s v="2019/10/31"/>
    <s v="2019/10/31"/>
    <d v="2019-10-31T00:00:00"/>
    <n v="10"/>
    <x v="0"/>
    <n v="105"/>
    <n v="10"/>
    <n v="1"/>
    <n v="68045"/>
  </r>
  <r>
    <s v="https://www.snap.com/political-ads/asset/13fa535c6af3531b20aea1ba398e8b038d474f80fa9123ef1951c1ac8a749879?mediaType=mp4"/>
    <s v="EUR"/>
    <n v="150"/>
    <n v="110116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165"/>
    <n v="7"/>
    <n v="1"/>
    <n v="110116"/>
  </r>
  <r>
    <s v="https://www.snap.com/political-ads/asset/9e0b04d89888423bacceb810b701836e33383a5768db50c33d5b1591481393a3?mediaType=mp4"/>
    <s v="EUR"/>
    <n v="245"/>
    <n v="356708"/>
    <s v="2019/08/19 23:00:00Z"/>
    <s v="2019/09/18 22:59:59Z"/>
    <s v="Dentsu Aegis Network Ireland"/>
    <m/>
    <s v="RTE"/>
    <m/>
    <s v="17-"/>
    <s v="ireland"/>
    <m/>
    <m/>
    <s v="Provided by Advertiser"/>
    <m/>
    <d v="2019-08-19T00:00:00"/>
    <s v="2019/09/18"/>
    <s v="2019/09/18"/>
    <d v="2019-09-18T00:00:00"/>
    <n v="30"/>
    <x v="0"/>
    <n v="269.5"/>
    <n v="30"/>
    <n v="1"/>
    <n v="356708"/>
  </r>
  <r>
    <s v="https://www.snap.com/political-ads/asset/030a801d8810f882d4e6c77e9b544089c0761e48f737452bbcbf4de49e1fd1f7?mediaType=jpg"/>
    <s v="EUR"/>
    <n v="449"/>
    <n v="121053"/>
    <s v="2019/12/20 23:00:00Z"/>
    <s v="2019/12/21 22:59:59Z"/>
    <s v="DNB Bank ASA"/>
    <m/>
    <s v="DNB"/>
    <m/>
    <s v="18+"/>
    <s v="norway"/>
    <m/>
    <m/>
    <s v="Provided by Advertiser"/>
    <m/>
    <d v="2019-12-20T00:00:00"/>
    <s v="2019/12/21"/>
    <s v="2019/12/21"/>
    <d v="2019-12-21T00:00:00"/>
    <n v="1"/>
    <x v="2"/>
    <n v="493.90000000000003"/>
    <n v="1"/>
    <n v="0"/>
    <n v="121053"/>
  </r>
  <r>
    <s v="https://www.snap.com/political-ads/asset/281fc05551b3d388da0d0068878f8df5c3dd25a91c3c44f44c40e15690455938?mediaType=mp4"/>
    <s v="USD"/>
    <n v="144"/>
    <n v="44602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44"/>
    <n v="164"/>
    <n v="1"/>
    <n v="44602"/>
  </r>
  <r>
    <s v="https://www.snap.com/political-ads/asset/90dfe3af1ca5b92b25445726dd375dcdd50313198bd36f7a0aac4f7074f149b4?mediaType=mp4"/>
    <s v="GBP"/>
    <n v="13"/>
    <n v="7675"/>
    <s v="2019/11/25 00:20:1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6.77"/>
    <n v="1"/>
    <n v="1"/>
    <n v="7675"/>
  </r>
  <r>
    <s v="https://www.snap.com/political-ads/asset/e1ecb42f82521e775b5250787aa96dee79bd08a4199cbac55841f3e8e9862d23?mediaType=mp4"/>
    <s v="GBP"/>
    <n v="11"/>
    <n v="5821"/>
    <s v="2019/11/25 00:20:1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4.190000000000001"/>
    <n v="1"/>
    <n v="1"/>
    <n v="5821"/>
  </r>
  <r>
    <s v="https://www.snap.com/political-ads/asset/a791a33e7f547e8db3622e8bbc69d2dc04697709a55d03cb8edee4f3629f7f4b?mediaType=mp4"/>
    <s v="EUR"/>
    <n v="747"/>
    <n v="472814"/>
    <s v="2019/08/08 09:25:09Z"/>
    <s v="2019/09/08 20:24:22Z"/>
    <s v="Reprise Media"/>
    <m/>
    <s v="Sundhedsstyrelsen"/>
    <s v="FEMALE"/>
    <s v="14-19"/>
    <s v="denmark"/>
    <m/>
    <m/>
    <s v="Provided by Advertiser"/>
    <m/>
    <d v="2019-08-08T00:00:00"/>
    <s v="2019/09/08"/>
    <s v="2019/09/08"/>
    <d v="2019-09-08T00:00:00"/>
    <n v="31"/>
    <x v="0"/>
    <n v="821.7"/>
    <n v="31"/>
    <n v="1"/>
    <n v="472814"/>
  </r>
  <r>
    <s v="https://www.snap.com/political-ads/asset/081b57d02ca6e8f10c789e731c06d6cee4743e02ad2dd7d9aa39f78841ab05b2?mediaType=mp4"/>
    <s v="EUR"/>
    <n v="987"/>
    <n v="436204"/>
    <s v="2019/09/23 12:23:41Z"/>
    <s v="2019/10/13 21:23:58Z"/>
    <s v="Reprise Media"/>
    <m/>
    <s v="Sundhedsstyrelsen"/>
    <s v="FEMALE"/>
    <s v="20-24"/>
    <s v="denmark"/>
    <m/>
    <m/>
    <s v="Provided by Advertiser"/>
    <m/>
    <d v="2019-09-23T00:00:00"/>
    <s v="2019/10/13"/>
    <s v="2019/10/13"/>
    <d v="2019-10-13T00:00:00"/>
    <n v="20"/>
    <x v="0"/>
    <n v="1085.7"/>
    <n v="20"/>
    <n v="1"/>
    <n v="436204"/>
  </r>
  <r>
    <s v="https://www.snap.com/political-ads/asset/210a7dac7a7616f6502dc0792ca3cb882efc5687d05eea6e6126c3bb518f8ef8?mediaType=mp4"/>
    <s v="CAD"/>
    <n v="814"/>
    <n v="248009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602.36"/>
    <n v="66"/>
    <n v="1"/>
    <n v="248009"/>
  </r>
  <r>
    <s v="https://www.snap.com/political-ads/asset/f638809ec0a28140bd40adbc96986fc7317cf3ee656d560f2371b8ca4b3c3107?mediaType=mp4"/>
    <s v="USD"/>
    <n v="417"/>
    <n v="236784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17"/>
    <n v="164"/>
    <n v="1"/>
    <n v="236784"/>
  </r>
  <r>
    <s v="https://www.snap.com/political-ads/asset/f3e0494c87eaa58b38ae14e75a4559d4d1393903155895d78510cf1d445d4fdd?mediaType=mp4"/>
    <s v="EUR"/>
    <n v="667"/>
    <n v="449470"/>
    <s v="2019/10/21 06:00:00Z"/>
    <s v="2019/11/16 20:00:00Z"/>
    <s v="ThreeFiveEight Oy"/>
    <m/>
    <s v="SyÃ¶pÃ¤jÃ¤rjestÃ¶t"/>
    <m/>
    <s v="15-20"/>
    <s v="finland"/>
    <m/>
    <m/>
    <s v="Provided by Advertiser"/>
    <m/>
    <d v="2019-10-21T00:00:00"/>
    <s v="2019/11/16"/>
    <s v="2019/11/16"/>
    <d v="2019-11-16T00:00:00"/>
    <n v="26"/>
    <x v="0"/>
    <n v="733.7"/>
    <n v="26"/>
    <n v="1"/>
    <n v="449470"/>
  </r>
  <r>
    <s v="https://www.snap.com/political-ads/asset/408012367dbba65bcd14aeb388273a7c3871ddb97fb8196b4fd051b656aae9a8?mediaType=png"/>
    <s v="USD"/>
    <n v="17"/>
    <n v="1806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7"/>
    <n v="19"/>
    <n v="0"/>
    <n v="1806"/>
  </r>
  <r>
    <s v="https://www.snap.com/political-ads/asset/52cd9d2a010422bc673d0cc0267dd0825d68dddb02f2ae63c8f59605e43be2ac?mediaType=png"/>
    <s v="USD"/>
    <n v="776"/>
    <n v="360002"/>
    <s v="2019/11/19 17:10:56Z"/>
    <s v="2020/02/08 04:59:59Z"/>
    <s v="OpAD Media"/>
    <m/>
    <s v="NY State of Health"/>
    <m/>
    <s v="18-34"/>
    <s v="united states"/>
    <m/>
    <m/>
    <s v="Provided by Advertiser"/>
    <s v="en"/>
    <d v="2019-11-19T00:00:00"/>
    <s v="2020/02/08"/>
    <s v="2020/02/08"/>
    <d v="2020-02-08T00:00:00"/>
    <n v="81"/>
    <x v="1"/>
    <n v="776"/>
    <n v="81"/>
    <n v="0"/>
    <n v="360002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f369c464d377de9914a780dd0c8726d5e90b59996b4a9cf3ebdc6142fd85e3b4?mediaType=mp4"/>
    <s v="EUR"/>
    <n v="1000"/>
    <n v="419735"/>
    <s v="2019/08/31 14:31:16Z"/>
    <s v="2019/09/08 21:31:16Z"/>
    <s v="Fremskrittspartiet"/>
    <m/>
    <s v="Fremskrittspartiet"/>
    <m/>
    <s v="18+"/>
    <s v="norway"/>
    <m/>
    <m/>
    <s v="Provided by Advertiser"/>
    <s v="nb"/>
    <d v="2019-08-31T00:00:00"/>
    <s v="2019/09/08"/>
    <s v="2019/09/08"/>
    <d v="2019-09-08T00:00:00"/>
    <n v="8"/>
    <x v="0"/>
    <n v="1100"/>
    <n v="8"/>
    <n v="1"/>
    <n v="419735"/>
  </r>
  <r>
    <s v="https://www.snap.com/political-ads/asset/940504a5d8bfc40ebc7b78630385d6b10485a362f2140b6ecbdd063acdc0c39b?mediaType=jpg"/>
    <s v="CAD"/>
    <n v="455"/>
    <n v="230765"/>
    <s v="2019/12/12 20:45:13Z"/>
    <s v="2019/12/31 20:45:27Z"/>
    <s v="The Aber Group"/>
    <m/>
    <s v="Doctors Without Borders Canada"/>
    <m/>
    <s v="18+"/>
    <s v="canada"/>
    <m/>
    <s v="Advocates &amp; Activists"/>
    <s v="Provided by Advertiser"/>
    <s v="en"/>
    <d v="2019-12-12T00:00:00"/>
    <s v="2019/12/31"/>
    <s v="2019/12/31"/>
    <d v="2019-12-31T00:00:00"/>
    <n v="19"/>
    <x v="2"/>
    <n v="336.7"/>
    <n v="19"/>
    <n v="0"/>
    <n v="230765"/>
  </r>
  <r>
    <s v="https://www.snap.com/political-ads/asset/97677ad1aaef1b550478319cc24f9cba90e0caabc9eef5637f08ced28c3b73d7?mediaType=jpg"/>
    <s v="EUR"/>
    <n v="196"/>
    <n v="189069"/>
    <s v="2019/08/12 08:30:41Z"/>
    <s v="2019/08/25 21:32:12Z"/>
    <s v="Reprise Media"/>
    <m/>
    <s v="Sundhedsstyrelsen"/>
    <s v="FEMALE"/>
    <s v="14-19"/>
    <s v="denmark"/>
    <m/>
    <m/>
    <s v="Provided by Advertiser"/>
    <m/>
    <d v="2019-08-12T00:00:00"/>
    <s v="2019/08/25"/>
    <s v="2019/08/25"/>
    <d v="2019-08-25T00:00:00"/>
    <n v="13"/>
    <x v="2"/>
    <n v="215.60000000000002"/>
    <n v="13"/>
    <n v="0"/>
    <n v="189069"/>
  </r>
  <r>
    <s v="https://www.snap.com/political-ads/asset/8eb04f062ff05fbb78eec1ef14e6eca67dfd352518e700cd9309f9653dc479aa?mediaType=mp4"/>
    <s v="USD"/>
    <n v="2941"/>
    <n v="757100"/>
    <s v="2019/07/12 19:42:51Z"/>
    <s v="2019/07/27 02:00:00Z"/>
    <s v="Targeted Victory, LLC"/>
    <m/>
    <s v="NRSC"/>
    <m/>
    <s v="18+"/>
    <s v="united states"/>
    <m/>
    <s v="TV Network Viewers (FOX News Channel)"/>
    <m/>
    <m/>
    <d v="2019-07-12T00:00:00"/>
    <s v="2019/07/27"/>
    <s v="2019/07/27"/>
    <d v="2019-07-27T00:00:00"/>
    <n v="15"/>
    <x v="0"/>
    <n v="2941"/>
    <n v="15"/>
    <n v="1"/>
    <n v="757100"/>
  </r>
  <r>
    <s v="https://www.snap.com/political-ads/asset/02df9a644adfaf658aca7abc2c474c30b96c73e303e99d814acd5f1dfaa40790?mediaType=mp4"/>
    <s v="GBP"/>
    <n v="398"/>
    <n v="189962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513.41999999999996"/>
    <n v="26"/>
    <n v="1"/>
    <n v="189962"/>
  </r>
  <r>
    <s v="https://www.snap.com/political-ads/asset/ccade9474ae8863f6aabc61414d46d15fe204f33112070ff7605dc2401c1dc92?mediaType=mp4"/>
    <s v="USD"/>
    <n v="6"/>
    <n v="7512"/>
    <s v="2019/11/10 05:38:45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0T00:00:00"/>
    <s v=""/>
    <s v="2020/02/28"/>
    <d v="2020-02-28T00:00:00"/>
    <n v="110"/>
    <x v="0"/>
    <n v="6"/>
    <n v="110"/>
    <n v="1"/>
    <n v="7512"/>
  </r>
  <r>
    <s v="https://www.snap.com/political-ads/asset/d98cd7945b22962f6c178b89e2852b5da8b6c14b6841d2706d6d8b9d29c1a1ea?mediaType=jpg"/>
    <s v="USD"/>
    <n v="3275"/>
    <n v="1060676"/>
    <s v="2019/09/03 16:27:06Z"/>
    <s v="2019/09/30 21:50:14Z"/>
    <s v="MBuy"/>
    <m/>
    <s v="McCain Institute"/>
    <m/>
    <s v="18-34"/>
    <s v="united states"/>
    <m/>
    <s v="Advocates &amp; Activists,Business News Watchers,Political News Watchers,TV Network Viewers (ABC),TV Network Viewers (BBC America),TV Network Viewers (CBS),TV Network Viewers (CNN),TV Network Viewers (FOX News Channel),TV Network Viewers (MSNBC),TV Network Viewers (NBC),ZZ_Deprecated_1"/>
    <s v="Provided by Advertiser"/>
    <s v="en"/>
    <d v="2019-09-03T00:00:00"/>
    <s v="2019/09/30"/>
    <s v="2019/09/30"/>
    <d v="2019-09-30T00:00:00"/>
    <n v="27"/>
    <x v="2"/>
    <n v="3275"/>
    <n v="27"/>
    <n v="0"/>
    <n v="1060676"/>
  </r>
  <r>
    <s v="https://www.snap.com/political-ads/asset/311453b7042ed1867d25f6af8c66a3af2a3c1bef1b8c78245973887d20a51ace?mediaType=mp4"/>
    <s v="USD"/>
    <n v="214"/>
    <n v="62479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14"/>
    <n v="164"/>
    <n v="1"/>
    <n v="62479"/>
  </r>
  <r>
    <s v="https://www.snap.com/political-ads/asset/210a7dac7a7616f6502dc0792ca3cb882efc5687d05eea6e6126c3bb518f8ef8?mediaType=mp4"/>
    <s v="CAD"/>
    <n v="613"/>
    <n v="331515"/>
    <s v="2019/06/03 07:00:00Z"/>
    <s v="2019/08/08 06:59:59Z"/>
    <s v="The Aber Group"/>
    <m/>
    <s v="Plan International Canada"/>
    <m/>
    <s v="20-"/>
    <s v="canada"/>
    <m/>
    <m/>
    <m/>
    <s v="en"/>
    <d v="2019-06-03T00:00:00"/>
    <s v="2019/08/08"/>
    <s v="2019/08/08"/>
    <d v="2019-08-08T00:00:00"/>
    <n v="66"/>
    <x v="0"/>
    <n v="453.62"/>
    <n v="66"/>
    <n v="1"/>
    <n v="331515"/>
  </r>
  <r>
    <s v="https://www.snap.com/political-ads/asset/9865a17d30ab5bf016c64db0b09354bd639124fd11a322327156036484b457fb?mediaType=mov"/>
    <s v="USD"/>
    <n v="25157"/>
    <n v="11047746"/>
    <s v="2019/09/03 18:00:00Z"/>
    <s v="2019/11/05 04:59:59Z"/>
    <s v="R/GA"/>
    <m/>
    <s v="Planned Parenthood"/>
    <m/>
    <s v="17-"/>
    <s v="united states"/>
    <m/>
    <m/>
    <s v="Provided by Advertiser"/>
    <m/>
    <d v="2019-09-03T00:00:00"/>
    <s v="2019/11/05"/>
    <s v="2019/11/05"/>
    <d v="2019-11-05T00:00:00"/>
    <n v="63"/>
    <x v="3"/>
    <n v="25157"/>
    <n v="63"/>
    <n v="0"/>
    <n v="11047746"/>
  </r>
  <r>
    <s v="https://www.snap.com/political-ads/asset/2ead29c46ba043c90bb56653056ef69d4d579cd5513e977723978cc5bb961ece?mediaType=mp4"/>
    <s v="GBP"/>
    <n v="108"/>
    <n v="53434"/>
    <s v="2019/09/02 11:00:00Z"/>
    <s v="2019/09/06 21:59:00Z"/>
    <s v="NHO"/>
    <m/>
    <s v="NÃ¦ringslivets Hovedorganisasjon"/>
    <s v="FEMALE"/>
    <s v="18-30"/>
    <s v="norway"/>
    <m/>
    <m/>
    <s v="Provided by Advertiser"/>
    <m/>
    <d v="2019-09-02T00:00:00"/>
    <s v="2019/09/06"/>
    <s v="2019/09/06"/>
    <d v="2019-09-06T00:00:00"/>
    <n v="4"/>
    <x v="0"/>
    <n v="139.32"/>
    <n v="4"/>
    <n v="1"/>
    <n v="53434"/>
  </r>
  <r>
    <s v="https://www.snap.com/political-ads/asset/e7305870b3e65eb900c5a009853a56823da0439072e3caeea9130a1435d7c990?mediaType=mp4"/>
    <s v="USD"/>
    <n v="4500"/>
    <n v="2333124"/>
    <s v="2019/04/29 21:49:24Z"/>
    <s v="2019/05/13 03:29:28Z"/>
    <s v="RIESTER Sonoran LLC"/>
    <m/>
    <s v="Facts Over Flavor"/>
    <m/>
    <s v="17-"/>
    <s v="united states"/>
    <s v="Arizona"/>
    <m/>
    <s v="Provided by Advertiser"/>
    <m/>
    <d v="2019-04-29T00:00:00"/>
    <s v="2019/05/13"/>
    <s v="2019/05/13"/>
    <d v="2019-05-13T00:00:00"/>
    <n v="14"/>
    <x v="0"/>
    <n v="4500"/>
    <n v="14"/>
    <n v="1"/>
    <n v="2333124"/>
  </r>
  <r>
    <s v="https://www.snap.com/political-ads/asset/6059477af3247b6fcb39ee6a8495a49f9756937a8ee42e0531b12cdae8041d22?mediaType=mp4"/>
    <s v="AUD"/>
    <n v="201"/>
    <n v="53275"/>
    <s v="2019/05/16 03:47:24Z"/>
    <s v="2019/05/18 08:00:00Z"/>
    <s v="Mymediatradingdesk"/>
    <m/>
    <s v="Liberal National Party"/>
    <m/>
    <s v="18+"/>
    <s v="australia"/>
    <s v="Queensland"/>
    <m/>
    <s v="Provided by Advertiser"/>
    <m/>
    <d v="2019-05-16T00:00:00"/>
    <s v="2019/05/18"/>
    <s v="2019/05/18"/>
    <d v="2019-05-18T00:00:00"/>
    <n v="2"/>
    <x v="0"/>
    <n v="130.65"/>
    <n v="2"/>
    <n v="1"/>
    <n v="53275"/>
  </r>
  <r>
    <s v="https://www.snap.com/political-ads/asset/ac5eba465c9eab5c68bed78b9084d53eb2fa5397799fbf43eac0c8679b6c43b5?mediaType=mp4"/>
    <s v="USD"/>
    <n v="55"/>
    <n v="50535"/>
    <s v="2019/04/25 19:26:18Z"/>
    <s v="2019/04/30 18:30:00Z"/>
    <s v="Smile Internet Technologies Private Limited"/>
    <m/>
    <s v="INDIAN YOUTH CONGRESS"/>
    <m/>
    <s v="18+"/>
    <s v="india"/>
    <m/>
    <m/>
    <s v="Provided by Advertiser"/>
    <m/>
    <d v="2019-04-25T00:00:00"/>
    <s v="2019/04/30"/>
    <s v="2019/04/30"/>
    <d v="2019-04-30T00:00:00"/>
    <n v="5"/>
    <x v="0"/>
    <n v="55"/>
    <n v="5"/>
    <n v="1"/>
    <n v="50535"/>
  </r>
  <r>
    <s v="https://www.snap.com/political-ads/asset/2a193691812752de6c2717d628330e7231d5fe4a826b86bb65a3b4719f5a2e03?mediaType=mov"/>
    <s v="EUR"/>
    <n v="406"/>
    <n v="45602"/>
    <s v="2019/08/19 12:35:51Z"/>
    <s v="2019/09/09 21:30:45Z"/>
    <s v="Arbeiderpartiet"/>
    <m/>
    <s v="Arbeiderpartiet"/>
    <m/>
    <s v="17+"/>
    <s v="norway"/>
    <s v="Akershus,Buskerud,Ostfold"/>
    <m/>
    <s v="Provided by Advertiser"/>
    <m/>
    <d v="2019-08-19T00:00:00"/>
    <s v="2019/09/09"/>
    <s v="2019/09/09"/>
    <d v="2019-09-09T00:00:00"/>
    <n v="21"/>
    <x v="3"/>
    <n v="446.6"/>
    <n v="21"/>
    <n v="0"/>
    <n v="45602"/>
  </r>
  <r>
    <s v="https://www.snap.com/political-ads/asset/d986f9f5e2c285eac1a1cb93353a51f9437ac474c8cf494288dc7ea12215f5d6?mediaType=png"/>
    <s v="EUR"/>
    <n v="27"/>
    <n v="22275"/>
    <s v="2019/09/04 12:53:16Z"/>
    <m/>
    <s v="International Fund for Animal Welfare"/>
    <m/>
    <s v="ifaw"/>
    <m/>
    <s v="18+"/>
    <s v="netherlands"/>
    <m/>
    <m/>
    <s v="Provided by Advertiser"/>
    <s v="nl"/>
    <d v="2019-09-04T00:00:00"/>
    <s v=""/>
    <s v="2020/02/28"/>
    <d v="2020-02-28T00:00:00"/>
    <n v="177"/>
    <x v="1"/>
    <n v="29.700000000000003"/>
    <n v="177"/>
    <n v="0"/>
    <n v="22275"/>
  </r>
  <r>
    <s v="https://www.snap.com/political-ads/asset/2e3984024deae6cf62038cdb2ac37fdf3d58653223a300f59ae922cda250f7d8?mediaType=mp4"/>
    <s v="USD"/>
    <n v="199"/>
    <n v="61203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99"/>
    <n v="164"/>
    <n v="1"/>
    <n v="61203"/>
  </r>
  <r>
    <s v="https://www.snap.com/political-ads/asset/7fc842dc47aec3da02bf6dc0a1b61c0353d6ea15f0ad32818fe6ec6be3b8dcdb?mediaType=jpg"/>
    <s v="USD"/>
    <n v="12"/>
    <n v="1530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2"/>
    <n v="19"/>
    <n v="0"/>
    <n v="1530"/>
  </r>
  <r>
    <s v="https://www.snap.com/political-ads/asset/d00f6c77d994df8121064eb05980bc1b45811a50797671ac83f4662bdaefae8f?mediaType=mp4"/>
    <s v="GBP"/>
    <n v="669"/>
    <n v="324381"/>
    <s v="2019/11/11 00:00:01Z"/>
    <s v="2019/11/30 23:59:00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1-11T00:00:00"/>
    <s v="2019/11/30"/>
    <s v="2019/11/30"/>
    <d v="2019-11-30T00:00:00"/>
    <n v="19"/>
    <x v="0"/>
    <n v="863.01"/>
    <n v="19"/>
    <n v="1"/>
    <n v="324381"/>
  </r>
  <r>
    <s v="https://www.snap.com/political-ads/asset/a0d2e14c18990fabc13cbc1fe863cfcca4dd13096e4205b61681d5dbb13e6b41?mediaType=mp4"/>
    <s v="USD"/>
    <n v="12"/>
    <n v="7055"/>
    <s v="2019/12/13 08:39:19Z"/>
    <m/>
    <s v="liberteeshop.com"/>
    <m/>
    <s v="liberteeshop"/>
    <m/>
    <s v="18+"/>
    <s v="united states"/>
    <m/>
    <s v="TV Network Viewers (FOX News Channel)"/>
    <m/>
    <m/>
    <d v="2019-12-13T00:00:00"/>
    <s v=""/>
    <s v="2020/02/28"/>
    <d v="2020-02-28T00:00:00"/>
    <n v="77"/>
    <x v="0"/>
    <n v="12"/>
    <n v="77"/>
    <n v="1"/>
    <n v="7055"/>
  </r>
  <r>
    <s v="https://www.snap.com/political-ads/asset/9325aafa0a79401ddb1c1e68b59899cdcd85ddaadd189e8dab76f8eab25b57f7?mediaType=mp4"/>
    <s v="EUR"/>
    <n v="593"/>
    <n v="114735"/>
    <s v="2019/11/28 15:25:22Z"/>
    <s v="2019/12/31 15:17:27Z"/>
    <s v="Digital Opptur"/>
    <s v="Frelsesarmeen"/>
    <s v="Frelsesarmeen"/>
    <m/>
    <s v="35-45"/>
    <s v="norway"/>
    <m/>
    <m/>
    <s v="Provided by Advertiser"/>
    <m/>
    <d v="2019-11-28T00:00:00"/>
    <s v="2019/12/31"/>
    <s v="2019/12/31"/>
    <d v="2019-12-31T00:00:00"/>
    <n v="33"/>
    <x v="0"/>
    <n v="652.30000000000007"/>
    <n v="33"/>
    <n v="1"/>
    <n v="114735"/>
  </r>
  <r>
    <s v="https://www.snap.com/political-ads/asset/90dfe3af1ca5b92b25445726dd375dcdd50313198bd36f7a0aac4f7074f149b4?mediaType=mp4"/>
    <s v="GBP"/>
    <n v="14"/>
    <n v="7459"/>
    <s v="2019/11/25 00:17:2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7459"/>
  </r>
  <r>
    <s v="https://www.snap.com/political-ads/asset/ef46908af3fb636e54db5dadc2b466c63cb4bb5df8eb74a686715f523f0c3c45?mediaType=png"/>
    <s v="USD"/>
    <n v="1963"/>
    <n v="467713"/>
    <s v="2019/10/22 07:01:00Z"/>
    <s v="2019/11/13 07:59:00Z"/>
    <s v="Parcon Media"/>
    <m/>
    <s v="University of California"/>
    <m/>
    <s v="21+"/>
    <s v="united states"/>
    <s v="California"/>
    <m/>
    <s v="Provided by Advertiser"/>
    <s v="en,es"/>
    <d v="2019-10-22T00:00:00"/>
    <s v="2019/11/13"/>
    <s v="2019/11/13"/>
    <d v="2019-11-13T00:00:00"/>
    <n v="22"/>
    <x v="1"/>
    <n v="1963"/>
    <n v="22"/>
    <n v="0"/>
    <n v="467713"/>
  </r>
  <r>
    <s v="https://www.snap.com/political-ads/asset/90dfe3af1ca5b92b25445726dd375dcdd50313198bd36f7a0aac4f7074f149b4?mediaType=mp4"/>
    <s v="GBP"/>
    <n v="11"/>
    <n v="6304"/>
    <s v="2019/11/25 00:42:2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4.190000000000001"/>
    <n v="1"/>
    <n v="1"/>
    <n v="6304"/>
  </r>
  <r>
    <s v="https://www.snap.com/political-ads/asset/eb23ec90d130358b2b23e7aff85ba3887ab0e64ebe4b39c0732d316bb29efdfd?mediaType=png"/>
    <s v="USD"/>
    <n v="4"/>
    <n v="733"/>
    <s v="2019/08/17 00:00:00Z"/>
    <s v="2019/08/18 04:00:01Z"/>
    <s v="Cathcart for Spokane"/>
    <m/>
    <s v="Cathcart for Spokane"/>
    <m/>
    <s v="17+"/>
    <s v="united states"/>
    <m/>
    <m/>
    <s v="Provided by Advertiser"/>
    <m/>
    <d v="2019-08-17T00:00:00"/>
    <s v="2019/08/18"/>
    <s v="2019/08/18"/>
    <d v="2019-08-18T00:00:00"/>
    <n v="1"/>
    <x v="1"/>
    <n v="4"/>
    <n v="1"/>
    <n v="0"/>
    <n v="733"/>
  </r>
  <r>
    <s v="https://www.snap.com/political-ads/asset/6e8291c382a37fa5aef48cdb3dfd746defc443f8ecc41aca62b75d6c058f9ec0?mediaType=mp4;https://www.snap.com/political-ads/asset/b03dcdadc0ae64ab64d1e9fab0a35a1c233c6f4c62e578539fa4587d39c9b23a?mediaType=mp4;https://www.snap.com/political-ads/asset/d3dde26dd3473cb574083deb8aea48ef468802e4cdeeabc4ef72caf93d7c6034?mediaType=mp4"/>
    <s v="CAD"/>
    <n v="192"/>
    <n v="224985"/>
    <s v="2019/06/13 22:44:46Z"/>
    <s v="2019/08/08 06:59:59Z"/>
    <s v="The Aber Group"/>
    <m/>
    <s v="Plan International Canada"/>
    <s v="FEMALE"/>
    <s v="21+"/>
    <s v="canada"/>
    <m/>
    <s v="Advocates &amp; Activists,Arts &amp; Culture Mavens,Beauty Mavens,Green Living Enthusiasts,Political News Watchers,Parents &amp; Family-Focused,Philanthropists,Women's Lifestyle"/>
    <m/>
    <s v="en"/>
    <d v="2019-06-13T00:00:00"/>
    <s v="2019/08/08"/>
    <s v="2019/08/08"/>
    <d v="2019-08-08T00:00:00"/>
    <n v="56"/>
    <x v="0"/>
    <n v="142.07999999999998"/>
    <n v="56"/>
    <n v="1"/>
    <n v="224985"/>
  </r>
  <r>
    <s v="https://www.snap.com/political-ads/asset/be71e9f11b1dd3bd5f545ae83f472836ec8649743ff3a6e2b3ab855e5b7f0faa?mediaType=mp4"/>
    <s v="GBP"/>
    <n v="713"/>
    <n v="540411"/>
    <s v="2019/11/08 10:48:08Z"/>
    <s v="2019/12/12 23:59:59Z"/>
    <s v="CCHQ"/>
    <s v="Boris Johnson"/>
    <s v="CCHQ"/>
    <m/>
    <s v="18+"/>
    <s v="united kingdom"/>
    <m/>
    <m/>
    <s v="Provided by Advertiser"/>
    <s v="en"/>
    <d v="2019-11-08T00:00:00"/>
    <s v="2019/12/12"/>
    <s v="2019/12/12"/>
    <d v="2019-12-12T00:00:00"/>
    <n v="34"/>
    <x v="0"/>
    <n v="919.77"/>
    <n v="34"/>
    <n v="1"/>
    <n v="540411"/>
  </r>
  <r>
    <s v="https://www.snap.com/political-ads/asset/1aaed2599ab74056acb2063b87bfa322e3a8074e24631bcc07fc34bc4c625886?mediaType=png"/>
    <s v="USD"/>
    <n v="82"/>
    <n v="66915"/>
    <s v="2019/05/24 04:00:06Z"/>
    <s v="2019/06/25 01:40:55Z"/>
    <s v="Southern Environmental Law Center"/>
    <m/>
    <s v="SELC"/>
    <m/>
    <m/>
    <s v="united states"/>
    <s v="South Carolina,North Carolina,Georgia,Virginia"/>
    <s v="Advocates &amp; Activists,Green Living Enthusiasts,Outdoor &amp; Nature Enthusiasts,Philanthropists,Eco-Conscious Shoppers,Home Movie Viewers (Documentary),TV Network Viewers (MSNBC),Nature &amp; Outdoor Destinations,Outdoorsy Destinations"/>
    <s v="Provided by Advertiser"/>
    <m/>
    <d v="2019-05-24T00:00:00"/>
    <s v="2019/06/25"/>
    <s v="2019/06/25"/>
    <d v="2019-06-25T00:00:00"/>
    <n v="32"/>
    <x v="1"/>
    <n v="82"/>
    <n v="32"/>
    <n v="0"/>
    <n v="66915"/>
  </r>
  <r>
    <s v="https://www.snap.com/political-ads/asset/d7458419ffb4370ebd9a90aa9e248c1d1f21e5c2d013b10d78db411c70260a88?mediaType=png"/>
    <s v="USD"/>
    <n v="96"/>
    <n v="33462"/>
    <s v="2019/05/06 06:00:00Z"/>
    <s v="2019/05/08 00:00:00Z"/>
    <s v="The Prosper Group"/>
    <m/>
    <s v="Tim Smith for Mayor Campaign"/>
    <m/>
    <s v="18+"/>
    <s v="united states"/>
    <m/>
    <m/>
    <s v="Provided by Advertiser"/>
    <s v="en"/>
    <d v="2019-05-06T00:00:00"/>
    <s v="2019/05/08"/>
    <s v="2019/05/08"/>
    <d v="2019-05-08T00:00:00"/>
    <n v="2"/>
    <x v="1"/>
    <n v="96"/>
    <n v="2"/>
    <n v="0"/>
    <n v="33462"/>
  </r>
  <r>
    <s v="https://www.snap.com/political-ads/asset/452083128dd045648cc809c0464a029d62cf673dc374b04d2db57ed7e2d27489?mediaType=png"/>
    <s v="USD"/>
    <n v="24"/>
    <n v="6590"/>
    <s v="2019/08/26 14:43:58Z"/>
    <s v="2019/09/09 14:43:58Z"/>
    <s v="West Media"/>
    <m/>
    <s v="Sande HÃ¸gre"/>
    <m/>
    <m/>
    <s v="norway"/>
    <m/>
    <m/>
    <s v="Provided by Advertiser"/>
    <m/>
    <d v="2019-08-26T00:00:00"/>
    <s v="2019/09/09"/>
    <s v="2019/09/09"/>
    <d v="2019-09-09T00:00:00"/>
    <n v="14"/>
    <x v="1"/>
    <n v="24"/>
    <n v="14"/>
    <n v="0"/>
    <n v="6590"/>
  </r>
  <r>
    <s v="https://www.snap.com/political-ads/asset/6fa6953f13c2a7ff10d55c66d540a907ac38c6757103b044d4543fda8761b07b?mediaType=mp4"/>
    <s v="USD"/>
    <n v="273"/>
    <n v="45974"/>
    <s v="2019/06/27 15:00:00Z"/>
    <s v="2019/07/30 05:59:59Z"/>
    <s v="Arena Online"/>
    <m/>
    <s v="One Nation"/>
    <m/>
    <m/>
    <s v="united states"/>
    <s v="Florida"/>
    <m/>
    <s v="Provided by Advertiser"/>
    <m/>
    <d v="2019-06-27T00:00:00"/>
    <s v="2019/07/30"/>
    <s v="2019/07/30"/>
    <d v="2019-07-30T00:00:00"/>
    <n v="33"/>
    <x v="0"/>
    <n v="273"/>
    <n v="33"/>
    <n v="1"/>
    <n v="45974"/>
  </r>
  <r>
    <s v="https://www.snap.com/political-ads/asset/edd2715036b197cb6131e7bf5e70c470215ea0986f9d79fed749eb642e6f6793?mediaType=mp4"/>
    <s v="EUR"/>
    <n v="815"/>
    <n v="229284"/>
    <s v="2019/09/27 07:00:50Z"/>
    <s v="2019/10/11 21:59:59Z"/>
    <s v="Hensikt AS"/>
    <m/>
    <s v="Difi"/>
    <s v="FEMALE"/>
    <s v="25-27"/>
    <s v="norway"/>
    <m/>
    <m/>
    <s v="Provided by Advertiser"/>
    <m/>
    <d v="2019-09-27T00:00:00"/>
    <s v="2019/10/11"/>
    <s v="2019/10/11"/>
    <d v="2019-10-11T00:00:00"/>
    <n v="14"/>
    <x v="0"/>
    <n v="896.50000000000011"/>
    <n v="14"/>
    <n v="1"/>
    <n v="229284"/>
  </r>
  <r>
    <s v="https://www.snap.com/political-ads/asset/f4e17e93223b5da2716e0dffafb3406b8fde644984739ac854f6f19af572a824?mediaType=mp4"/>
    <s v="GBP"/>
    <n v="633"/>
    <n v="187883"/>
    <s v="2019/11/28 15:15:00Z"/>
    <s v="2019/12/12 21:00:00Z"/>
    <s v="Liberal Democrats"/>
    <s v="Liberal Democrats"/>
    <s v="Liberal Democrats"/>
    <m/>
    <s v="18-35"/>
    <s v="united kingdom"/>
    <m/>
    <m/>
    <s v="Provided by Advertiser"/>
    <m/>
    <d v="2019-11-28T00:00:00"/>
    <s v="2019/12/12"/>
    <s v="2019/12/12"/>
    <d v="2019-12-12T00:00:00"/>
    <n v="14"/>
    <x v="0"/>
    <n v="816.57"/>
    <n v="14"/>
    <n v="1"/>
    <n v="187883"/>
  </r>
  <r>
    <s v="https://www.snap.com/political-ads/asset/c9d05d03f715c0cb302dde5eeae6fcbedcd726afd592313209de8a2cb3cd2dda?mediaType=mp4"/>
    <s v="USD"/>
    <n v="63"/>
    <n v="37676"/>
    <s v="2019/10/21 10:59:34Z"/>
    <s v="2019/10/31 18:23:31Z"/>
    <s v="Avanza Advertising, LLC"/>
    <s v="Teen Driver Safety"/>
    <s v="Paid for by FLHSMV"/>
    <m/>
    <s v="14-21"/>
    <s v="united states"/>
    <s v="Florida"/>
    <s v="Adventure Seekers,Advocates &amp; Activists,Arts &amp; Culture Mavens,Automotive Enthusiasts,Beachgoers &amp; Surfers,Beauty Mavens,Chat Fiction Enthusiasts,Clubbers &amp; Party People,Comics &amp; Animation Fans,Fashion &amp; Style Gurus,Action &amp; Thriller Genre Fans,Comedy Fans,Horror Genre Fans,Indie &amp; Foreign Film Fans,Movie Theater Goers,Reality TV Fans,Sci-fi &amp; Fantasy Fans,Superhero Film Fans,Teen &amp; Young Adult Genre Fans,Burger Lovers,Candy &amp; Sweets Lovers,Energy Drink Consumers,Fast Food Junkies,Pizza Lovers,Soft Drink Consumers,Gamers,High Schoolers,Hipsters &amp; Trendsetters,Math &amp; Science Enthusiasts,Music Fans,New Phone Seekers,Outdoor &amp; Nature Enthusiasts,Automotive Shoppers,Online Shoppers,Shopping Mall Shoppers,Sneakerheads,American Football Fans,Baseball Fans,Basketball Fans,Fight &amp; Wrestling Fans,Soccer Enthusiasts,Street Sport Enthusiasts,Techies &amp; Gadget Fans,Fast Casual Restaurants,Concert Venues,Movie Theaters,Professional Sports Venues,Theme Parks,Clothing Stores,Convenience Stores,Electronics Stores,Malls"/>
    <s v="Provided by Advertiser"/>
    <s v="es"/>
    <d v="2019-10-21T00:00:00"/>
    <s v="2019/10/31"/>
    <s v="2019/10/31"/>
    <d v="2019-10-31T00:00:00"/>
    <n v="10"/>
    <x v="0"/>
    <n v="63"/>
    <n v="10"/>
    <n v="1"/>
    <n v="37676"/>
  </r>
  <r>
    <s v="https://www.snap.com/political-ads/asset/4e31d7520f71f436373b9202a64dc4dce7482871c278d8c11102fc1745172299?mediaType=mp4"/>
    <s v="USD"/>
    <n v="22"/>
    <n v="10425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2"/>
    <n v="164"/>
    <n v="1"/>
    <n v="10425"/>
  </r>
  <r>
    <s v="https://www.snap.com/political-ads/asset/e0d0047c65ff93c8976b1ca942739feeb628ebede810e03194288226ed0ae137?mediaType=png"/>
    <s v="CAD"/>
    <n v="658"/>
    <n v="238244"/>
    <s v="2019/06/04 21:25:55Z"/>
    <s v="2019/08/08 06:59:59Z"/>
    <s v="The Aber Group"/>
    <m/>
    <s v="Plan International Canada"/>
    <s v="FEMALE"/>
    <s v="21+"/>
    <s v="canada"/>
    <m/>
    <s v="Advocates &amp; Activists,Beauty Mavens,Fashion &amp; Style Gurus,Fun Trivia &amp; Quiz Fanatics,Green Living Enthusiasts,Hipsters &amp; Trendsetters,News Watchers,Women's Lifestyle"/>
    <m/>
    <s v="en"/>
    <d v="2019-06-04T00:00:00"/>
    <s v="2019/08/08"/>
    <s v="2019/08/08"/>
    <d v="2019-08-08T00:00:00"/>
    <n v="65"/>
    <x v="1"/>
    <n v="486.92"/>
    <n v="65"/>
    <n v="0"/>
    <n v="238244"/>
  </r>
  <r>
    <s v="https://www.snap.com/political-ads/asset/5f8c96072f8234a059e34e62142ae1c298cb6e2d49e3db5dc0241025312723db?mediaType=mp4"/>
    <s v="CAD"/>
    <n v="25"/>
    <n v="12369"/>
    <s v="2018/12/07 10:56:48Z"/>
    <m/>
    <s v="First Nations Health Authority"/>
    <m/>
    <s v="First Nations Health Authority"/>
    <m/>
    <s v="34-"/>
    <s v="canada"/>
    <m/>
    <m/>
    <s v="Provided by Advertiser"/>
    <s v="en"/>
    <d v="2018-12-07T00:00:00"/>
    <s v=""/>
    <s v="2020/02/28"/>
    <d v="2020-02-28T00:00:00"/>
    <n v="448"/>
    <x v="0"/>
    <n v="18.5"/>
    <n v="448"/>
    <n v="1"/>
    <n v="12369"/>
  </r>
  <r>
    <s v="https://www.snap.com/political-ads/asset/4d13b5a66b05720a3573570b47affb99b34db0003bfcfe89923e190bf02527bd?mediaType=mp4"/>
    <s v="GBP"/>
    <n v="40"/>
    <n v="20339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51.6"/>
    <n v="26"/>
    <n v="1"/>
    <n v="20339"/>
  </r>
  <r>
    <s v="https://www.snap.com/political-ads/asset/e0db9d283b5a0c1e433cb7ea0ad5cd98807114b416a2f7942613ed5e27efe038?mediaType=mp4"/>
    <s v="USD"/>
    <n v="1746"/>
    <n v="905217"/>
    <s v="2019/10/01 14:00:00Z"/>
    <s v="2019/10/26 06:59:59Z"/>
    <s v="AmÃ©lie Company"/>
    <m/>
    <s v="CDPHE"/>
    <m/>
    <s v="16-"/>
    <s v="united states"/>
    <s v="Colorado"/>
    <m/>
    <s v="Provided by Advertiser"/>
    <m/>
    <d v="2019-10-01T00:00:00"/>
    <s v="2019/10/26"/>
    <s v="2019/10/26"/>
    <d v="2019-10-26T00:00:00"/>
    <n v="25"/>
    <x v="0"/>
    <n v="1746"/>
    <n v="25"/>
    <n v="1"/>
    <n v="905217"/>
  </r>
  <r>
    <s v="https://www.snap.com/political-ads/asset/925cff6080b416cf52c7593fca5e0d965ce17b0c775d35d2e90bb5f71d2469bf?mediaType=png"/>
    <s v="USD"/>
    <n v="51"/>
    <n v="13354"/>
    <s v="2019/02/15 14:18:38Z"/>
    <s v="2019/02/27 00:00:00Z"/>
    <s v="Central States Media"/>
    <m/>
    <s v="Friends of Sid Ruckriegel"/>
    <m/>
    <s v="25+"/>
    <s v="united states"/>
    <m/>
    <m/>
    <s v="Provided by Advertiser"/>
    <m/>
    <d v="2019-02-15T00:00:00"/>
    <s v="2019/02/27"/>
    <s v="2019/02/27"/>
    <d v="2019-02-27T00:00:00"/>
    <n v="12"/>
    <x v="1"/>
    <n v="51"/>
    <n v="12"/>
    <n v="0"/>
    <n v="13354"/>
  </r>
  <r>
    <s v="https://www.snap.com/political-ads/asset/46ca8f10e5d366b2b83a6604a77c87264ccc860d85c5c48e47d4342f187c4603?mediaType=mp4"/>
    <s v="USD"/>
    <n v="133"/>
    <n v="4900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33"/>
    <n v="162"/>
    <n v="1"/>
    <n v="49009"/>
  </r>
  <r>
    <s v="https://www.snap.com/political-ads/asset/147522f4e10dd089b48be9d322183e7b39cc8db6ce741f1ef75dd9a8d061b490?mediaType=mov"/>
    <s v="USD"/>
    <n v="551"/>
    <n v="345366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3"/>
    <n v="551"/>
    <n v="20"/>
    <n v="0"/>
    <n v="345366"/>
  </r>
  <r>
    <s v="https://www.snap.com/political-ads/asset/c43105e86e1b07011f6b722ca1f1a0abc75d25df09806a792ddd3585b240a872?mediaType=mp4;https://www.snap.com/political-ads/asset/290b073e1aefd6a7e4655475d82b4b490f799362fce2bf6e085d9801e26a4452?mediaType=mp4;https://www.snap.com/political-ads/asset/a6f860019d2326de69f1b44d5df33b404a7010701f077c1e6b18cb3f14329855?mediaType=mp4;https://www.snap.com/political-ads/asset/b988a52588ae1f76c6503aa113e116a59b18f173ef1304c416c7e15333b2bbd2?mediaType=mp4;https://www.snap.com/political-ads/asset/0f280da5d702dfcc6ec9e6dcdf6b45842bfffe959ef3dcd7944ca292ef69d955?mediaType=mp4"/>
    <s v="USD"/>
    <n v="60"/>
    <n v="20150"/>
    <s v="2019/10/18 23:49:12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0"/>
    <n v="60"/>
    <n v="19"/>
    <n v="1"/>
    <n v="20150"/>
  </r>
  <r>
    <s v="https://www.snap.com/political-ads/asset/3c99d254287a2a993a2a8caf36fc0dd22f8ddc739d4b03138e6fa75c89cd7df1?mediaType=mp4"/>
    <s v="USD"/>
    <n v="225"/>
    <n v="149983"/>
    <s v="2019/11/09 18:23:01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Automotive Shoppers,Online Shoppers,American Football Fans,Baseball Fans,Basketball Fans,College Basketball Fans,College Football Fans,Fight &amp; Wrestling Fans,Travel Enthusiasts,Auto Dealer Visitors,Bank Visitors,Bars,Casinos,College Sports Venues,Concert Venues,Nature &amp; Outdoor Destinations,Nightlife Destinations,Outdoorsy Destinations,Professional Sports Venues,Sports Centric Destinations,Theme Parks,Sports Stores,Travel Venue Visitors"/>
    <s v="Provided by Advertiser"/>
    <m/>
    <d v="2019-11-09T00:00:00"/>
    <s v="2020/01/01"/>
    <s v="2020/01/01"/>
    <d v="2020-01-01T00:00:00"/>
    <n v="53"/>
    <x v="0"/>
    <n v="225"/>
    <n v="53"/>
    <n v="1"/>
    <n v="149983"/>
  </r>
  <r>
    <s v="https://www.snap.com/political-ads/asset/26d798fefee10b91158f0e605135d4c45f614a3128eed83675026fad5a450087?mediaType=mp4"/>
    <s v="USD"/>
    <n v="78"/>
    <n v="24193"/>
    <s v="2019/08/01 18:52:37Z"/>
    <s v="2019/09/24 03:59:59Z"/>
    <s v="ACRONYM"/>
    <m/>
    <s v="ACRONYM"/>
    <m/>
    <s v="18+"/>
    <s v="united states"/>
    <s v="Virginia"/>
    <m/>
    <m/>
    <m/>
    <d v="2019-08-01T00:00:00"/>
    <s v="2019/09/24"/>
    <s v="2019/09/24"/>
    <d v="2019-09-24T00:00:00"/>
    <n v="54"/>
    <x v="0"/>
    <n v="78"/>
    <n v="54"/>
    <n v="1"/>
    <n v="24193"/>
  </r>
  <r>
    <s v="https://www.snap.com/political-ads/asset/73a86b877698e001669be8465ab99c64132eafbb59297c6a8d3b8d9e046ac63d?mediaType=jpg;https://www.snap.com/political-ads/asset/b1ea1eb3e808ddeaae4d24bee2205780d2cfa1e5c599f18a5d9e648c4fb00ff9?mediaType=jpg;https://www.snap.com/political-ads/asset/e58504af4e9f2beb77c6273f45a680fd47e7799de42152b9ccf7d78d704ecb4e?mediaType=jpg"/>
    <s v="CAD"/>
    <n v="1"/>
    <n v="3303"/>
    <s v="2019/11/14 15:00:00Z"/>
    <s v="2020/01/15 14:27:44Z"/>
    <s v="Canadian Wildlife Federation"/>
    <m/>
    <s v="Canadian Wildlife Federation"/>
    <s v="MALE"/>
    <s v="18-30"/>
    <s v="canada"/>
    <s v="Northwest Territories,Nunavut,Yukon Territory"/>
    <s v="Adventure Seekers,Advocates &amp; Activists,Outdoor &amp; Nature Enthusiasts"/>
    <s v="Provided by Advertiser"/>
    <s v="en"/>
    <d v="2019-11-14T00:00:00"/>
    <s v="2020/01/15"/>
    <s v="2020/01/15"/>
    <d v="2020-01-15T00:00:00"/>
    <n v="62"/>
    <x v="2"/>
    <n v="0.74"/>
    <n v="62"/>
    <n v="0"/>
    <n v="3303"/>
  </r>
  <r>
    <s v="https://www.snap.com/political-ads/asset/f8411485ba691b0582bc1de78f24562541c9e0b6eb95457681b66b81e1838347?mediaType=mp4"/>
    <s v="USD"/>
    <n v="7674"/>
    <n v="2311800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7674"/>
    <n v="191"/>
    <n v="1"/>
    <n v="2311800"/>
  </r>
  <r>
    <s v="https://www.snap.com/political-ads/asset/20f35b1958c5d52de97fa21bdaf0b022341935136d7ffc23bea3a1ef25f3597f?mediaType=mp4"/>
    <s v="EUR"/>
    <n v="154"/>
    <n v="124419"/>
    <s v="2019/12/29 08:00:00Z"/>
    <s v="2019/12/31 22:59:59Z"/>
    <s v="Stroom Mediacommunicatie"/>
    <m/>
    <s v="Gemeente Rotterdam"/>
    <m/>
    <s v="30-"/>
    <s v="netherlands"/>
    <m/>
    <m/>
    <s v="Provided by Advertiser"/>
    <s v="nl"/>
    <d v="2019-12-29T00:00:00"/>
    <s v="2019/12/31"/>
    <s v="2019/12/31"/>
    <d v="2019-12-31T00:00:00"/>
    <n v="2"/>
    <x v="0"/>
    <n v="169.4"/>
    <n v="2"/>
    <n v="1"/>
    <n v="124419"/>
  </r>
  <r>
    <s v="https://www.snap.com/political-ads/asset/fa5e71ed3b60c5e03ba4d7901b308ed0a60c2813aac0ad9d8724d0250bdbe007?mediaType=png"/>
    <s v="USD"/>
    <n v="274"/>
    <n v="40580"/>
    <s v="2019/09/12 17:41:08Z"/>
    <s v="2019/12/20 04:59:59Z"/>
    <s v="FP1 Strategies"/>
    <m/>
    <s v="P4AHCF"/>
    <m/>
    <s v="21+"/>
    <s v="united states"/>
    <m/>
    <m/>
    <s v="Provided by Advertiser"/>
    <s v="en"/>
    <d v="2019-09-12T00:00:00"/>
    <s v="2019/12/20"/>
    <s v="2019/12/20"/>
    <d v="2019-12-20T00:00:00"/>
    <n v="99"/>
    <x v="1"/>
    <n v="274"/>
    <n v="99"/>
    <n v="0"/>
    <n v="40580"/>
  </r>
  <r>
    <s v="https://www.snap.com/political-ads/asset/70e3ba174091b98d67aa39e4bd6894aedbe371ce98a70565897a7cab8b36404e?mediaType=mp4"/>
    <s v="USD"/>
    <n v="33"/>
    <n v="12629"/>
    <s v="2019/09/02 18:09:08Z"/>
    <s v="2019/09/09 16:03:30Z"/>
    <s v="AlfGundersen"/>
    <m/>
    <s v="HÃ¸yre"/>
    <m/>
    <s v="20+"/>
    <s v="norway"/>
    <m/>
    <m/>
    <s v="Provided by Advertiser"/>
    <s v="nb"/>
    <d v="2019-09-02T00:00:00"/>
    <s v="2019/09/09"/>
    <s v="2019/09/09"/>
    <d v="2019-09-09T00:00:00"/>
    <n v="7"/>
    <x v="0"/>
    <n v="33"/>
    <n v="7"/>
    <n v="1"/>
    <n v="12629"/>
  </r>
  <r>
    <s v="https://www.snap.com/political-ads/asset/6dc478e3f2a328e0dec05d50c2b81d91d4907b812e1433c1eeca89b722758077?mediaType=MP4"/>
    <s v="CAD"/>
    <n v="547"/>
    <n v="177046"/>
    <s v="2019/11/04 16:00:00Z"/>
    <s v="2020/01/01 04:59:59Z"/>
    <s v="The Aber Group"/>
    <m/>
    <s v="Plan International Canada"/>
    <m/>
    <s v="18+"/>
    <s v="canada"/>
    <m/>
    <s v="Do-It-Yourselfers,Green Living Enthusiasts,Philanthropists,Shoppers"/>
    <m/>
    <s v="en"/>
    <d v="2019-11-04T00:00:00"/>
    <s v="2020/01/01"/>
    <s v="2020/01/01"/>
    <d v="2020-01-01T00:00:00"/>
    <n v="58"/>
    <x v="0"/>
    <n v="404.78"/>
    <n v="58"/>
    <n v="1"/>
    <n v="177046"/>
  </r>
  <r>
    <s v="https://www.snap.com/political-ads/asset/cba5d12a4abf47b1b506be281833a756942e331e996871e01e7b259862310e9b?mediaType=mp4"/>
    <s v="USD"/>
    <n v="179"/>
    <n v="59559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179"/>
    <n v="226"/>
    <n v="1"/>
    <n v="59559"/>
  </r>
  <r>
    <s v="https://www.snap.com/political-ads/asset/4f65e167eaf7be18a7b7d02f9ed4e8dd814509bfa36aeb8140473ca4b3ca46c2?mediaType=MP4"/>
    <s v="CAD"/>
    <n v="760"/>
    <n v="233155"/>
    <s v="2019/11/04 16:00:00Z"/>
    <s v="2020/01/01 04:59:59Z"/>
    <s v="The Aber Group"/>
    <m/>
    <s v="Plan International Canada"/>
    <m/>
    <s v="18+"/>
    <s v="canada"/>
    <m/>
    <s v="Green Living Enthusiasts,World Music Fans,Philanthropists,Shoppers"/>
    <m/>
    <s v="en"/>
    <d v="2019-11-04T00:00:00"/>
    <s v="2020/01/01"/>
    <s v="2020/01/01"/>
    <d v="2020-01-01T00:00:00"/>
    <n v="58"/>
    <x v="0"/>
    <n v="562.4"/>
    <n v="58"/>
    <n v="1"/>
    <n v="233155"/>
  </r>
  <r>
    <s v="https://www.snap.com/political-ads/asset/ff7d47ff318aa97fbf6ab6c91c91c9d2f2b641f950a750f63c17e13bac145890?mediaType=mp4"/>
    <s v="CAD"/>
    <n v="1244"/>
    <n v="432823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0"/>
    <n v="920.56"/>
    <n v="43"/>
    <n v="1"/>
    <n v="432823"/>
  </r>
  <r>
    <s v="https://www.snap.com/political-ads/asset/be57e32db6c9b75758fdf5dd353caf9cbb9006e44a36ee2ee93b3ac7ed12d2b8?mediaType=png"/>
    <s v="USD"/>
    <n v="2950"/>
    <n v="934776"/>
    <s v="2019/10/11 17:02:03Z"/>
    <m/>
    <s v="Realtime Media"/>
    <s v="Donald J Trump Merchandise"/>
    <s v="Trump MAGA Committee"/>
    <m/>
    <s v="18+"/>
    <s v="united states"/>
    <m/>
    <s v="TV Network Viewers (FOX News Channel)"/>
    <s v="Provided by Advertiser"/>
    <m/>
    <d v="2019-10-11T00:00:00"/>
    <s v=""/>
    <s v="2020/02/28"/>
    <d v="2020-02-28T00:00:00"/>
    <n v="140"/>
    <x v="1"/>
    <n v="2950"/>
    <n v="140"/>
    <n v="0"/>
    <n v="934776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2344cee123cf9fd72830f449014a129bdd4e4fb15fc690b0f7793c5107073137?mediaType=mp4"/>
    <s v="USD"/>
    <n v="654"/>
    <n v="325803"/>
    <s v="2019/08/26 19:39:39Z"/>
    <s v="2019/09/30 19:39:45Z"/>
    <s v="OpAD Media"/>
    <m/>
    <s v="NYC Health Department"/>
    <m/>
    <m/>
    <s v="united states"/>
    <m/>
    <m/>
    <s v="Provided by Advertiser"/>
    <s v="en"/>
    <d v="2019-08-26T00:00:00"/>
    <s v="2019/09/30"/>
    <s v="2019/09/30"/>
    <d v="2019-09-30T00:00:00"/>
    <n v="35"/>
    <x v="0"/>
    <n v="654"/>
    <n v="35"/>
    <n v="1"/>
    <n v="325803"/>
  </r>
  <r>
    <s v="https://www.snap.com/political-ads/asset/485c2ecfdacd5c5a5481148e90223939f9b96b2274581108dc9ebbd6d624e4f1?mediaType=mp4"/>
    <s v="EUR"/>
    <n v="45"/>
    <n v="24727"/>
    <s v="2019/11/12 09:24:14Z"/>
    <m/>
    <s v="LNU"/>
    <m/>
    <s v="LNU"/>
    <m/>
    <s v="17-24"/>
    <s v="norway"/>
    <m/>
    <s v="Music Fans"/>
    <s v="Provided by Advertiser"/>
    <s v="nb"/>
    <d v="2019-11-12T00:00:00"/>
    <s v=""/>
    <s v="2020/02/28"/>
    <d v="2020-02-28T00:00:00"/>
    <n v="108"/>
    <x v="0"/>
    <n v="49.500000000000007"/>
    <n v="108"/>
    <n v="1"/>
    <n v="24727"/>
  </r>
  <r>
    <s v="https://www.snap.com/political-ads/asset/3efc817959340664b8a4fbb937e0f50683b7382184fdbf6c4030410f5619e876?mediaType=mp4"/>
    <s v="USD"/>
    <n v="91"/>
    <n v="35221"/>
    <s v="2019/07/01 16:00:00Z"/>
    <s v="2020/01/08 04:59:59Z"/>
    <s v="Assembly"/>
    <m/>
    <s v="truth"/>
    <m/>
    <s v="15-17"/>
    <s v="puerto rico"/>
    <m/>
    <m/>
    <m/>
    <m/>
    <d v="2019-07-01T00:00:00"/>
    <s v="2020/01/08"/>
    <s v="2020/01/08"/>
    <d v="2020-01-08T00:00:00"/>
    <n v="191"/>
    <x v="0"/>
    <n v="91"/>
    <n v="191"/>
    <n v="1"/>
    <n v="35221"/>
  </r>
  <r>
    <s v="https://www.snap.com/political-ads/asset/94ceae82117ab73af901a7ce1c3f84b3b7be60f71865ec74700a4fc253c5c3cb?mediaType=mp4;https://www.snap.com/political-ads/asset/e8055f15c9d70f899a6872abf1824544e7f9ee0f452154e7c088bb4778bd4e6f?mediaType=mp4;https://www.snap.com/political-ads/asset/623ec7cb9f2685715f77505546e2c1d90afd62107f7380326a31b1b99111b4b5?mediaType=mp4"/>
    <s v="USD"/>
    <n v="812"/>
    <n v="1919098"/>
    <s v="2019/04/30 08:12:09Z"/>
    <s v="2019/05/10 07:00:00Z"/>
    <s v="Smile Internet Technologies Private Limited"/>
    <m/>
    <s v="Bhartiya Janta Party"/>
    <m/>
    <s v="18-23"/>
    <s v="india"/>
    <s v="Delhi,Chandigarh,Haryana"/>
    <m/>
    <s v="Provided by Advertiser"/>
    <m/>
    <d v="2019-04-30T00:00:00"/>
    <s v="2019/05/10"/>
    <s v="2019/05/10"/>
    <d v="2019-05-10T00:00:00"/>
    <n v="10"/>
    <x v="0"/>
    <n v="812"/>
    <n v="10"/>
    <n v="1"/>
    <n v="1919098"/>
  </r>
  <r>
    <s v="https://www.snap.com/political-ads/asset/7d6b4da08ca650b7f40ee869c97263f27942decb1741ee85b530cf9252829c4d?mediaType=mp4"/>
    <s v="USD"/>
    <n v="20"/>
    <n v="7101"/>
    <s v="2019/10/30 16:45:32Z"/>
    <s v="2019/10/31 16:45:32Z"/>
    <s v="North Central District Health Department"/>
    <m/>
    <s v="NCDHD"/>
    <m/>
    <m/>
    <s v="united states"/>
    <m/>
    <m/>
    <s v="Provided by Advertiser"/>
    <s v="en"/>
    <d v="2019-10-30T00:00:00"/>
    <s v="2019/10/31"/>
    <s v="2019/10/31"/>
    <d v="2019-10-31T00:00:00"/>
    <n v="1"/>
    <x v="0"/>
    <n v="20"/>
    <n v="1"/>
    <n v="1"/>
    <n v="7101"/>
  </r>
  <r>
    <s v="https://www.snap.com/political-ads/asset/69745f141ea9f43787bb7d0cac662a43b9cafae808944881f26c2bb99b66cef8?mediaType=mp4"/>
    <s v="USD"/>
    <n v="1242"/>
    <n v="2086429"/>
    <s v="2019/11/15 17:15:49Z"/>
    <m/>
    <s v="Open Mind Developments Corporation Inc."/>
    <m/>
    <s v="Pela"/>
    <m/>
    <m/>
    <s v="united states"/>
    <m/>
    <m/>
    <m/>
    <m/>
    <d v="2019-11-15T00:00:00"/>
    <s v=""/>
    <s v="2020/02/28"/>
    <d v="2020-02-28T00:00:00"/>
    <n v="105"/>
    <x v="0"/>
    <n v="1242"/>
    <n v="105"/>
    <n v="1"/>
    <n v="2086429"/>
  </r>
  <r>
    <s v="https://www.snap.com/political-ads/asset/102ed332cafdd4526cd7aef4aaa9ada53920cd52e11d9ba3d66fdd1abb01c0c6?mediaType=mp4"/>
    <s v="CAD"/>
    <n v="233"/>
    <n v="132153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172.42"/>
    <n v="93"/>
    <n v="1"/>
    <n v="132153"/>
  </r>
  <r>
    <s v="https://www.snap.com/political-ads/asset/785e6cd18487ecb81427a48d530790c701791ef9ed9ff4cd0e0b60a6fd71229d?mediaType=png"/>
    <s v="USD"/>
    <n v="56"/>
    <n v="31790"/>
    <s v="2019/05/24 04:00:06Z"/>
    <s v="2019/06/25 01:40:55Z"/>
    <s v="Southern Environmental Law Center"/>
    <m/>
    <s v="SELC"/>
    <m/>
    <m/>
    <s v="united states"/>
    <s v="South Carolina,North Carolina,Georgia,Virginia"/>
    <s v="Advocates &amp; Activists,Green Living Enthusiasts,Outdoor &amp; Nature Enthusiasts,Philanthropists,Eco-Conscious Shoppers,Home Movie Viewers (Documentary),TV Network Viewers (MSNBC),Nature &amp; Outdoor Destinations,Outdoorsy Destinations"/>
    <s v="Provided by Advertiser"/>
    <m/>
    <d v="2019-05-24T00:00:00"/>
    <s v="2019/06/25"/>
    <s v="2019/06/25"/>
    <d v="2019-06-25T00:00:00"/>
    <n v="32"/>
    <x v="1"/>
    <n v="56"/>
    <n v="32"/>
    <n v="0"/>
    <n v="31790"/>
  </r>
  <r>
    <s v="https://www.snap.com/political-ads/asset/9d7832c16dd47db02f7a13d1ba1d2e358f5e04ec8be781ee56032fe9ac396d79?mediaType=mp4"/>
    <s v="EUR"/>
    <n v="174"/>
    <n v="136965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191.4"/>
    <n v="7"/>
    <n v="1"/>
    <n v="136965"/>
  </r>
  <r>
    <s v="https://www.snap.com/political-ads/asset/4cb9eb41829ee0dddf4fbe1d06a7d3cd18bb656a89ce1ffe807919b3775cbce1?mediaType=mp4"/>
    <s v="USD"/>
    <n v="187"/>
    <n v="6681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87"/>
    <n v="162"/>
    <n v="1"/>
    <n v="66819"/>
  </r>
  <r>
    <s v="https://www.snap.com/political-ads/asset/998faaba8467b01746c1bca0ed5c0dc823686c17815b18de50697f7042b8ad0b?mediaType=mp4;https://www.snap.com/political-ads/asset/6ff4b51d90d6c64686f86e7137952cdaec787db01bb55603f57e6dafc4deeb36?mediaType=mp4;https://www.snap.com/political-ads/asset/3973bcf266c90b5c133edf761ab6c554858ff388ab4d59aedef65708f70f0df8?mediaType=mp4;https://www.snap.com/political-ads/asset/e5b7400fbcfc260051080b9c2e4b876947d1593fd71a6c3d0618334d36c4d89e?mediaType=mp4;https://www.snap.com/political-ads/asset/8a91aa09dc2e656c5fa6a726d865d9f4286319f4f0d7bd3ee74d3eecc240f00f?mediaType=mp4;https://www.snap.com/political-ads/asset/4f774676e6a381907ed4d35b1df0b1db8e73dc17de41d8bee5b23587dd6f5e6f?mediaType=mp4;https://www.snap.com/political-ads/asset/5a421a78431f367bae164d4e0c898b479b4c1f1c421aa108baa009e5a6b3036c?mediaType=mp4;https://www.snap.com/political-ads/asset/50f6a83324a138cd5d683fded1e3925cd8260f1fa7420cb8bc47ac05cb8f256a?mediaType=mp4;https://www.snap.com/political-ads/asset/2c0a44435b5e736762870ba7d4d00ba2960aa8845eab9fb30610e73638cff9f9?mediaType=mp4;https://www.snap.com/political-ads/asset/68e5fd2c74131e5599f513723195733363a0dedb7e0e00f5a6f519745d641114?mediaType=mp4"/>
    <s v="USD"/>
    <n v="66"/>
    <n v="105615"/>
    <s v="2019/08/16 18:21:01Z"/>
    <s v="2019/09/09 03:59:01Z"/>
    <s v="Southern Environmental Law Center"/>
    <m/>
    <s v="SELC"/>
    <m/>
    <m/>
    <s v="united states"/>
    <s v="Alabama,Georgia,North Carolina,South Carolina,Tennessee,Virginia"/>
    <s v="Advocates &amp; Activists,Green Living Enthusiasts,Philanthropists,Eco-Conscious Shoppers,TV Network Viewers (MSNBC),TV Viewers (Documentary)"/>
    <s v="Provided by Advertiser"/>
    <m/>
    <d v="2019-08-16T00:00:00"/>
    <s v="2019/09/09"/>
    <s v="2019/09/09"/>
    <d v="2019-09-09T00:00:00"/>
    <n v="24"/>
    <x v="0"/>
    <n v="66"/>
    <n v="24"/>
    <n v="1"/>
    <n v="105615"/>
  </r>
  <r>
    <s v="https://www.snap.com/political-ads/asset/0f806a65173a1a54c51296adae58d192ddce434df3ea3e79ec75fbdd011df204?mediaType=mp4"/>
    <s v="USD"/>
    <n v="9196"/>
    <n v="974730"/>
    <s v="2019/11/18 20:00:00Z"/>
    <s v="2020/08/31 03:59:59Z"/>
    <s v="Assembly"/>
    <m/>
    <s v="truth"/>
    <m/>
    <s v="24-"/>
    <s v="united states"/>
    <m/>
    <m/>
    <m/>
    <m/>
    <d v="2019-11-18T00:00:00"/>
    <s v="2020/08/31"/>
    <s v="2020/08/31"/>
    <d v="2020-08-31T00:00:00"/>
    <n v="287"/>
    <x v="0"/>
    <n v="9196"/>
    <n v="287"/>
    <n v="1"/>
    <n v="974730"/>
  </r>
  <r>
    <s v="https://www.snap.com/political-ads/asset/b67fa7ed83920721820c749431d7c07fac971bbbfafda7fdef06f6dd865a96d4?mediaType=mp4"/>
    <s v="GBP"/>
    <n v="630"/>
    <n v="298409"/>
    <s v="2019/11/15 15:00:00Z"/>
    <s v="2019/11/16 18:00:00Z"/>
    <s v="Vote For Your Future"/>
    <s v="General Election"/>
    <s v="Vote For Your Future"/>
    <m/>
    <s v="26-34"/>
    <s v="united kingdom"/>
    <m/>
    <m/>
    <s v="Provided by Advertiser"/>
    <m/>
    <d v="2019-11-15T00:00:00"/>
    <s v="2019/11/16"/>
    <s v="2019/11/16"/>
    <d v="2019-11-16T00:00:00"/>
    <n v="1"/>
    <x v="0"/>
    <n v="812.7"/>
    <n v="1"/>
    <n v="1"/>
    <n v="298409"/>
  </r>
  <r>
    <s v="https://www.snap.com/political-ads/asset/340e42736912dfe9b9ff61feff54e171313012083a15f9fbe81b2d8de906079a?mediaType=mp4"/>
    <s v="CAD"/>
    <n v="160"/>
    <n v="89615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118.4"/>
    <n v="93"/>
    <n v="1"/>
    <n v="89615"/>
  </r>
  <r>
    <s v="https://www.snap.com/political-ads/asset/fdd47666e5620e1dc73ca7e4f6a4455d9a9dbb47ccb1b084f5ad7d1786c20341?mediaType=mp4"/>
    <s v="GBP"/>
    <n v="559"/>
    <n v="362268"/>
    <s v="2019/08/16 21:32:4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721.11"/>
    <n v="24"/>
    <n v="1"/>
    <n v="362268"/>
  </r>
  <r>
    <s v="https://www.snap.com/political-ads/asset/f7ded5ba611d30003669620875317cac0a4204fa2df31756773b2f99e0aba0a2?mediaType=mp4"/>
    <s v="CAD"/>
    <n v="692"/>
    <n v="242267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512.08000000000004"/>
    <n v="448"/>
    <n v="1"/>
    <n v="242267"/>
  </r>
  <r>
    <s v="https://www.snap.com/political-ads/asset/4c109a2f222e3adb9cd6fc59a915bbf71454b4b1eb1f60e2039b30e84951fefd?mediaType=mp4"/>
    <s v="GBP"/>
    <n v="381"/>
    <n v="292911"/>
    <s v="2019/08/17 12:05:14Z"/>
    <s v="2019/09/09 17:05:14Z"/>
    <s v="Arbeiderpartiet i Bergen"/>
    <m/>
    <s v="Vestland Arbeidarparti"/>
    <m/>
    <m/>
    <s v="norway"/>
    <s v="Sogn Og Fjordane,Hordaland"/>
    <m/>
    <s v="Provided by Advertiser"/>
    <m/>
    <d v="2019-08-17T00:00:00"/>
    <s v="2019/09/09"/>
    <s v="2019/09/09"/>
    <d v="2019-09-09T00:00:00"/>
    <n v="23"/>
    <x v="0"/>
    <n v="491.49"/>
    <n v="23"/>
    <n v="1"/>
    <n v="292911"/>
  </r>
  <r>
    <s v="https://www.snap.com/political-ads/asset/40586970c0b4de0c3ff34944f0acb390b8e109dd8304672d5e2f109e7e90c81a?mediaType=mp4"/>
    <s v="GBP"/>
    <n v="71"/>
    <n v="49650"/>
    <s v="2019/12/02 15:34:38Z"/>
    <m/>
    <s v="Independent News and Media Limited"/>
    <m/>
    <s v="Independent News and Media Ltd"/>
    <m/>
    <m/>
    <s v="united kingdom"/>
    <m/>
    <m/>
    <m/>
    <m/>
    <d v="2019-12-02T00:00:00"/>
    <s v=""/>
    <s v="2020/02/28"/>
    <d v="2020-02-28T00:00:00"/>
    <n v="88"/>
    <x v="0"/>
    <n v="91.59"/>
    <n v="88"/>
    <n v="1"/>
    <n v="49650"/>
  </r>
  <r>
    <s v="https://www.snap.com/political-ads/asset/17df35f64adf2a416df50dcf4abafbf0ae4d6ff72860b62b277b46dfd1c3f685?mediaType=mp4"/>
    <s v="USD"/>
    <n v="261"/>
    <n v="82605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61"/>
    <n v="164"/>
    <n v="1"/>
    <n v="82605"/>
  </r>
  <r>
    <s v="https://www.snap.com/political-ads/asset/853d3af115e9b83aed07d7661e6d712797a3920b84b3be71f861aea08987c013?mediaType=mp4"/>
    <s v="EUR"/>
    <n v="535"/>
    <n v="403978"/>
    <s v="2019/11/28 15:25:22Z"/>
    <s v="2019/12/31 15:17:27Z"/>
    <s v="Digital Opptur"/>
    <s v="Frelsesarmeen"/>
    <s v="Frelsesarmeen"/>
    <m/>
    <s v="15-30"/>
    <s v="norway"/>
    <m/>
    <m/>
    <s v="Provided by Advertiser"/>
    <m/>
    <d v="2019-11-28T00:00:00"/>
    <s v="2019/12/31"/>
    <s v="2019/12/31"/>
    <d v="2019-12-31T00:00:00"/>
    <n v="33"/>
    <x v="0"/>
    <n v="588.5"/>
    <n v="33"/>
    <n v="1"/>
    <n v="403978"/>
  </r>
  <r>
    <s v="https://www.snap.com/political-ads/asset/18669898a84e07a29c433eba90a3fbaf6d4d2715cf5f0b6edcd28a551e5a1385?mediaType=mp4"/>
    <s v="EUR"/>
    <n v="315"/>
    <n v="45837"/>
    <s v="2019/12/02 06:00:00Z"/>
    <s v="2019/12/22 22:59:00Z"/>
    <s v="Red Performance AS"/>
    <m/>
    <s v="SOS-barnebyer"/>
    <m/>
    <s v="30+"/>
    <s v="norway"/>
    <m/>
    <m/>
    <s v="Provided by Advertiser"/>
    <m/>
    <d v="2019-12-02T00:00:00"/>
    <s v="2019/12/22"/>
    <s v="2019/12/22"/>
    <d v="2019-12-22T00:00:00"/>
    <n v="20"/>
    <x v="0"/>
    <n v="346.5"/>
    <n v="20"/>
    <n v="1"/>
    <n v="45837"/>
  </r>
  <r>
    <s v="https://www.snap.com/political-ads/asset/7dfb84616bf0d4230c81bf78f24940af82987319864af987c5e8151c94910ee4?mediaType=mp4"/>
    <s v="USD"/>
    <n v="7551"/>
    <n v="4096711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7551"/>
    <n v="191"/>
    <n v="1"/>
    <n v="4096711"/>
  </r>
  <r>
    <s v="https://www.snap.com/political-ads/asset/c3fea377c8a9597f51092689831f12587da46feb1c6b7b74b037deb9c54f694b?mediaType=mp4"/>
    <s v="USD"/>
    <n v="209"/>
    <n v="60479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09"/>
    <n v="164"/>
    <n v="1"/>
    <n v="60479"/>
  </r>
  <r>
    <s v="https://www.snap.com/political-ads/asset/cfb6e34dcb35879bcf633b19aa0ecf00ec2215953d7d8fb78130f0266f6e4282?mediaType=mp4"/>
    <s v="GBP"/>
    <n v="199"/>
    <n v="62030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256.70999999999998"/>
    <n v="3"/>
    <n v="1"/>
    <n v="62030"/>
  </r>
  <r>
    <s v="https://www.snap.com/political-ads/asset/07a90ace242dc8350847c78649abbdbf12711176b9c9dfa69491ac2946a4897d?mediaType=mp4"/>
    <s v="USD"/>
    <n v="88"/>
    <n v="52802"/>
    <s v="2019/07/17 18:09:08Z"/>
    <s v="2019/09/09 16:03:30Z"/>
    <s v="AlfGundersen"/>
    <m/>
    <s v="HÃ¸yre"/>
    <m/>
    <s v="18+"/>
    <s v="norway"/>
    <m/>
    <m/>
    <s v="Provided by Advertiser"/>
    <s v="nb"/>
    <d v="2019-07-17T00:00:00"/>
    <s v="2019/09/09"/>
    <s v="2019/09/09"/>
    <d v="2019-09-09T00:00:00"/>
    <n v="54"/>
    <x v="0"/>
    <n v="88"/>
    <n v="54"/>
    <n v="1"/>
    <n v="52802"/>
  </r>
  <r>
    <s v="https://www.snap.com/political-ads/asset/4d11ed529357ff8c784eeea32d667ee979fc540e601c67f64831c5b8fa69b3c6?mediaType=mp4"/>
    <s v="EUR"/>
    <n v="2266"/>
    <n v="652201"/>
    <s v="2019/11/10 23:00:00Z"/>
    <s v="2019/11/24 22:59:00Z"/>
    <s v="Red Performance AS"/>
    <m/>
    <s v="SOS-barnebyer"/>
    <m/>
    <s v="30+"/>
    <s v="norway"/>
    <m/>
    <m/>
    <s v="Provided by Advertiser"/>
    <m/>
    <d v="2019-11-10T00:00:00"/>
    <s v="2019/11/24"/>
    <s v="2019/11/24"/>
    <d v="2019-11-24T00:00:00"/>
    <n v="14"/>
    <x v="0"/>
    <n v="2492.6000000000004"/>
    <n v="14"/>
    <n v="1"/>
    <n v="652201"/>
  </r>
  <r>
    <s v="https://www.snap.com/political-ads/asset/231fdffca83efc0b40304d25ff280d19b047921ecd60acc53f95dbd503619f3b?mediaType=mp4"/>
    <s v="CAD"/>
    <n v="422"/>
    <n v="241618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312.27999999999997"/>
    <n v="93"/>
    <n v="1"/>
    <n v="241618"/>
  </r>
  <r>
    <s v="https://www.snap.com/political-ads/asset/22049857ccdb45e1f6e24bcc2c8ec15550649d2dd7f41f7fe8e04bd7f10a31c5?mediaType=mp4"/>
    <s v="CAD"/>
    <n v="209"/>
    <n v="100766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154.66"/>
    <n v="93"/>
    <n v="1"/>
    <n v="100766"/>
  </r>
  <r>
    <s v="https://www.snap.com/political-ads/asset/eef3da9fafa5ac75def9d4f59ff5b2b89e786771dc9f93472390fef64584c321?mediaType=mp4"/>
    <s v="USD"/>
    <n v="106"/>
    <n v="36439"/>
    <s v="2019/10/16 00:09:21Z"/>
    <s v="2019/10/27 11:41:29Z"/>
    <s v="Flowers for Sheriff"/>
    <s v="Flowers for Sheriff"/>
    <s v="Eric Flowers Rep for IRC Sheriff"/>
    <m/>
    <m/>
    <s v="united states"/>
    <m/>
    <m/>
    <s v="Provided by Advertiser"/>
    <m/>
    <d v="2019-10-16T00:00:00"/>
    <s v="2019/10/27"/>
    <s v="2019/10/27"/>
    <d v="2019-10-27T00:00:00"/>
    <n v="11"/>
    <x v="0"/>
    <n v="106"/>
    <n v="11"/>
    <n v="1"/>
    <n v="36439"/>
  </r>
  <r>
    <s v="https://www.snap.com/political-ads/asset/eacf13a83b99b8118f2177eca941ee532ea984ae88db41f42d09c6c0c2e08046?mediaType=mp4"/>
    <s v="USD"/>
    <n v="1314"/>
    <n v="375542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314"/>
    <n v="164"/>
    <n v="1"/>
    <n v="375542"/>
  </r>
  <r>
    <s v="https://www.snap.com/political-ads/asset/30033e1c020c2196b1cebb1ebf9c028cfdd659d0067027062310d409ec84ad26?mediaType=mp4"/>
    <s v="CAD"/>
    <n v="10978"/>
    <n v="3830926"/>
    <s v="2019/07/29 04:00:00Z"/>
    <s v="2019/09/16 03:59:59Z"/>
    <s v="Cossette Media Inc"/>
    <m/>
    <s v="Elections Canada"/>
    <m/>
    <s v="18+"/>
    <s v="canada"/>
    <m/>
    <m/>
    <s v="Provided by Advertiser"/>
    <s v="en"/>
    <d v="2019-07-29T00:00:00"/>
    <s v="2019/09/16"/>
    <s v="2019/09/16"/>
    <d v="2019-09-16T00:00:00"/>
    <n v="49"/>
    <x v="0"/>
    <n v="8123.72"/>
    <n v="49"/>
    <n v="1"/>
    <n v="3830926"/>
  </r>
  <r>
    <s v="https://www.snap.com/political-ads/asset/c421768b040c4d6137e5a49801cae8a5b28b079007178ec81ecc1d59c70f59dd?mediaType=mp4"/>
    <s v="USD"/>
    <n v="1686"/>
    <n v="840842"/>
    <s v="2019/10/03 17:27:38Z"/>
    <s v="2019/10/26 06:59:59Z"/>
    <s v="AmÃ©lie Company"/>
    <m/>
    <s v="CDPHE"/>
    <m/>
    <s v="16-"/>
    <s v="united states"/>
    <s v="Colorado"/>
    <m/>
    <s v="Provided by Advertiser"/>
    <m/>
    <d v="2019-10-03T00:00:00"/>
    <s v="2019/10/26"/>
    <s v="2019/10/26"/>
    <d v="2019-10-26T00:00:00"/>
    <n v="23"/>
    <x v="0"/>
    <n v="1686"/>
    <n v="23"/>
    <n v="1"/>
    <n v="840842"/>
  </r>
  <r>
    <s v="https://www.snap.com/political-ads/asset/6c12eaa93bc3735f91d991840432d919cb114c266ce32747d04ae5ab64078d61?mediaType=mp4"/>
    <s v="USD"/>
    <n v="123"/>
    <n v="48273"/>
    <s v="2019/08/07 23:40:18Z"/>
    <m/>
    <s v="Synlighet AS"/>
    <m/>
    <s v="Human-Etisk Forbund"/>
    <m/>
    <s v="18+"/>
    <s v="norway"/>
    <m/>
    <m/>
    <s v="Provided by Advertiser"/>
    <m/>
    <d v="2019-08-07T00:00:00"/>
    <s v=""/>
    <s v="2020/02/28"/>
    <d v="2020-02-28T00:00:00"/>
    <n v="205"/>
    <x v="0"/>
    <n v="123"/>
    <n v="205"/>
    <n v="1"/>
    <n v="48273"/>
  </r>
  <r>
    <s v="https://www.snap.com/political-ads/asset/64bab9624ce248525bbb225f58eb04191b812910e3799c25c88722197f206fd5?mediaType=png"/>
    <s v="USD"/>
    <n v="3"/>
    <n v="933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"/>
    <n v="177"/>
    <n v="0"/>
    <n v="933"/>
  </r>
  <r>
    <s v="https://www.snap.com/political-ads/asset/0365b7b43485fe4da55cfa1d090fea8b9c5a27a671dbde064a6a181c6b66e509?mediaType=mp4"/>
    <s v="USD"/>
    <n v="59"/>
    <n v="16879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59"/>
    <n v="162"/>
    <n v="1"/>
    <n v="16879"/>
  </r>
  <r>
    <s v="https://www.snap.com/political-ads/asset/577756231004d5aab9dd973b82a9ed5321bd8440a04ea5845b1d1eee8f57af25?mediaType=mp4"/>
    <s v="USD"/>
    <n v="9999"/>
    <n v="2731236"/>
    <s v="2019/10/12 21:05:58Z"/>
    <s v="2019/10/31 21:05:07Z"/>
    <s v="Omnicom Media Group Holdings Inc."/>
    <m/>
    <s v="Sandy Hook Promise"/>
    <m/>
    <m/>
    <s v="united states"/>
    <m/>
    <s v="Advocates &amp; Activists,High Schoolers"/>
    <s v="Provided by Advertiser"/>
    <m/>
    <d v="2019-10-12T00:00:00"/>
    <s v="2019/10/31"/>
    <s v="2019/10/31"/>
    <d v="2019-10-31T00:00:00"/>
    <n v="19"/>
    <x v="0"/>
    <n v="9999"/>
    <n v="19"/>
    <n v="1"/>
    <n v="2731236"/>
  </r>
  <r>
    <s v="https://www.snap.com/political-ads/asset/07b6e34ea7f22b8db0be895912c344ea006750c90cda4c11de03cc148e1a46c6?mediaType=mp4"/>
    <s v="CAD"/>
    <n v="458"/>
    <n v="231244"/>
    <s v="2019/06/03 07:00:00Z"/>
    <s v="2019/09/04 06:59:59Z"/>
    <s v="The Aber Group"/>
    <m/>
    <s v="Plan International Canada"/>
    <m/>
    <s v="20-"/>
    <s v="canada"/>
    <m/>
    <m/>
    <m/>
    <s v="en"/>
    <d v="2019-06-03T00:00:00"/>
    <s v="2019/09/04"/>
    <s v="2019/09/04"/>
    <d v="2019-09-04T00:00:00"/>
    <n v="93"/>
    <x v="0"/>
    <n v="338.92"/>
    <n v="93"/>
    <n v="1"/>
    <n v="231244"/>
  </r>
  <r>
    <s v="https://www.snap.com/political-ads/asset/05a34689bc1dcb25e6639afc1196f8a5280fc6ba805fc7d144e9dd1173e7e9bc?mediaType=mov"/>
    <s v="USD"/>
    <n v="245"/>
    <n v="102427"/>
    <s v="2019/05/15 12:39:14Z"/>
    <s v="2019/06/05 12:32:46Z"/>
    <s v="Steen Holm Iversen"/>
    <m/>
    <s v="Steen Holm Iversen"/>
    <m/>
    <s v="18+"/>
    <s v="denmark"/>
    <s v="Syddanmark"/>
    <m/>
    <s v="Provided by Advertiser"/>
    <s v="da"/>
    <d v="2019-05-15T00:00:00"/>
    <s v="2019/06/05"/>
    <s v="2019/06/05"/>
    <d v="2019-06-05T00:00:00"/>
    <n v="21"/>
    <x v="3"/>
    <n v="245"/>
    <n v="21"/>
    <n v="0"/>
    <n v="102427"/>
  </r>
  <r>
    <s v="https://www.snap.com/political-ads/asset/451723fddc21a8791a689cfae9a41ce2c9f3b8c4191ee13109d39e41c8a7e5a8?mediaType=mp4"/>
    <s v="EUR"/>
    <n v="6"/>
    <n v="1754"/>
    <s v="2019/08/27 08:21:37Z"/>
    <s v="2019/09/06 14:00:00Z"/>
    <s v="Geelmuyden Kiese AS"/>
    <m/>
    <s v="Nye Drammen kommune"/>
    <m/>
    <s v="18-33"/>
    <s v="norway"/>
    <m/>
    <m/>
    <s v="Provided by Advertiser"/>
    <m/>
    <d v="2019-08-27T00:00:00"/>
    <s v="2019/09/06"/>
    <s v="2019/09/06"/>
    <d v="2019-09-06T00:00:00"/>
    <n v="10"/>
    <x v="0"/>
    <n v="6.6000000000000005"/>
    <n v="10"/>
    <n v="1"/>
    <n v="1754"/>
  </r>
  <r>
    <s v="https://www.snap.com/political-ads/asset/22d5335d06627417763d0db1f79e76d9b5796dcbc0772d87f8c0883534bc94af?mediaType=mp4"/>
    <s v="GBP"/>
    <n v="257"/>
    <n v="106250"/>
    <s v="2019/11/24 12:00:00Z"/>
    <s v="2019/11/25 23:59:59Z"/>
    <s v="Vote For Your Future"/>
    <s v="General Election"/>
    <s v="Vote For Your Future"/>
    <m/>
    <s v="25-34"/>
    <s v="united kingdom"/>
    <m/>
    <s v="Advocates &amp; Activists,Indie &amp; Alternative Music Fans,Rock Music Fans"/>
    <s v="Provided by Advertiser"/>
    <m/>
    <d v="2019-11-24T00:00:00"/>
    <s v="2019/11/25"/>
    <s v="2019/11/25"/>
    <d v="2019-11-25T00:00:00"/>
    <n v="1"/>
    <x v="0"/>
    <n v="331.53000000000003"/>
    <n v="1"/>
    <n v="1"/>
    <n v="106250"/>
  </r>
  <r>
    <s v="https://www.snap.com/political-ads/asset/4740f3a7b6f154c25ef815288cb1415b431728a85aa9da59f03f6edec3c379e6?mediaType=mp4"/>
    <s v="USD"/>
    <n v="122"/>
    <n v="3204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22"/>
    <n v="162"/>
    <n v="1"/>
    <n v="32048"/>
  </r>
  <r>
    <s v="https://www.snap.com/political-ads/asset/991028975d873dde1e81c050d036128aca25e7d3a634bd144c9c127aff834ee4?mediaType=mp4"/>
    <s v="USD"/>
    <n v="19"/>
    <n v="5316"/>
    <s v="2019/10/25 11:29:17Z"/>
    <s v="2019/11/01 11:29:17Z"/>
    <s v="Lochtefeld For Us"/>
    <s v="Eric Lochtefeld"/>
    <s v="Lochtefeld For Us"/>
    <m/>
    <s v="18+"/>
    <s v="united states"/>
    <m/>
    <m/>
    <s v="Provided by Advertiser"/>
    <m/>
    <d v="2019-10-25T00:00:00"/>
    <s v="2019/11/01"/>
    <s v="2019/11/01"/>
    <d v="2019-11-01T00:00:00"/>
    <n v="7"/>
    <x v="0"/>
    <n v="19"/>
    <n v="7"/>
    <n v="1"/>
    <n v="5316"/>
  </r>
  <r>
    <s v="https://www.snap.com/political-ads/asset/5bf136a74239678e60c26604e5686021a597a9546c5134c0bab7b9a5f40cb709?mediaType=mp4"/>
    <s v="USD"/>
    <n v="679"/>
    <n v="466902"/>
    <s v="2019/02/18 14:58:11Z"/>
    <s v="2019/03/16 01:53:06Z"/>
    <s v="MMD Digital Solutions"/>
    <m/>
    <s v="Ù…Ù‡Ù„Ù‡Ù„ Ø®Ø§Ù„Ø¯ Ø§Ù„Ù…Ø¶Ù"/>
    <m/>
    <s v="18+"/>
    <s v="kuwait"/>
    <s v="Al Kuwayt"/>
    <m/>
    <s v="Provided by Advertiser"/>
    <m/>
    <d v="2019-02-18T00:00:00"/>
    <s v="2019/03/16"/>
    <s v="2019/03/16"/>
    <d v="2019-03-16T00:00:00"/>
    <n v="26"/>
    <x v="0"/>
    <n v="679"/>
    <n v="26"/>
    <n v="1"/>
    <n v="466902"/>
  </r>
  <r>
    <s v="https://www.snap.com/political-ads/asset/bcbda396ccbf1e9d135aae43b3c1cfd40e7d7b68eff838db0b2cb51e873dda89?mediaType=mp4"/>
    <s v="USD"/>
    <n v="979"/>
    <n v="275374"/>
    <s v="2019/03/01 18:15:07Z"/>
    <s v="2019/03/18 20:15:10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s v="en"/>
    <d v="2019-03-01T00:00:00"/>
    <s v="2019/03/18"/>
    <s v="2019/03/18"/>
    <d v="2019-03-18T00:00:00"/>
    <n v="17"/>
    <x v="0"/>
    <n v="979"/>
    <n v="17"/>
    <n v="1"/>
    <n v="275374"/>
  </r>
  <r>
    <s v="https://www.snap.com/political-ads/asset/278355a6ebc17095f2a3f8763c7f1c03532d88c46633eb0e2c6cd33fe5408b61?mediaType=png"/>
    <s v="USD"/>
    <n v="63"/>
    <n v="1620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63"/>
    <n v="19"/>
    <n v="0"/>
    <n v="16207"/>
  </r>
  <r>
    <s v="https://www.snap.com/political-ads/asset/d10844b8c00fa39295dddc2cec5eff3057fdd52175ba9e635d7be26ac5bfa8e6?mediaType=mp4"/>
    <s v="USD"/>
    <n v="189"/>
    <n v="100921"/>
    <s v="2019/03/05 11:46:19Z"/>
    <m/>
    <s v="Ads for all"/>
    <m/>
    <s v="fahad alazmi"/>
    <m/>
    <s v="20+"/>
    <s v="kuwait"/>
    <m/>
    <m/>
    <s v="Provided by Advertiser"/>
    <m/>
    <d v="2019-03-05T00:00:00"/>
    <s v=""/>
    <s v="2020/02/28"/>
    <d v="2020-02-28T00:00:00"/>
    <n v="360"/>
    <x v="0"/>
    <n v="189"/>
    <n v="360"/>
    <n v="1"/>
    <n v="100921"/>
  </r>
  <r>
    <s v="https://www.snap.com/political-ads/asset/5c36ae93ff2750e5b418d395b2b61317f67dd139e4c348ca6c51ba6b01c03bfc?mediaType=mp4"/>
    <s v="USD"/>
    <n v="222"/>
    <n v="117797"/>
    <s v="2019/10/18 20:49:11Z"/>
    <s v="2020/05/31 20:00:00Z"/>
    <s v="Blueprint Interactive"/>
    <m/>
    <s v="Rocky Mountain Values"/>
    <s v="FEMALE"/>
    <s v="18+"/>
    <s v="united states"/>
    <s v="Colorado"/>
    <m/>
    <s v="Provided by Advertiser"/>
    <m/>
    <d v="2019-10-18T00:00:00"/>
    <s v="2020/05/31"/>
    <s v="2020/05/31"/>
    <d v="2020-05-31T00:00:00"/>
    <n v="226"/>
    <x v="0"/>
    <n v="222"/>
    <n v="226"/>
    <n v="1"/>
    <n v="117797"/>
  </r>
  <r>
    <s v="https://www.snap.com/political-ads/asset/4220462dc5e26e2f59a3f052107efbdb54a46279fd28cbeb6239b65dc9479104?mediaType=mp4"/>
    <s v="USD"/>
    <n v="14"/>
    <n v="3672"/>
    <s v="2019/09/17 13:06:58Z"/>
    <s v="2019/10/16 20:00:11Z"/>
    <s v="Blueprint Interactive"/>
    <m/>
    <s v="United We Dream Action"/>
    <m/>
    <s v="18-29"/>
    <s v="united states"/>
    <m/>
    <m/>
    <s v="Provided by Advertiser"/>
    <m/>
    <d v="2019-09-17T00:00:00"/>
    <s v="2019/10/16"/>
    <s v="2019/10/16"/>
    <d v="2019-10-16T00:00:00"/>
    <n v="29"/>
    <x v="0"/>
    <n v="14"/>
    <n v="29"/>
    <n v="1"/>
    <n v="3672"/>
  </r>
  <r>
    <s v="https://www.snap.com/political-ads/asset/34b58f6c07a6f36eceb2cab6b6d760b17e99e864be81427d912c8132996ee957?mediaType=mp4"/>
    <s v="USD"/>
    <n v="984"/>
    <n v="617709"/>
    <s v="2019/09/01 21:39:28Z"/>
    <s v="2019/09/09 19:00:00Z"/>
    <s v="MiljÃ¸partiet De GrÃ¸nne"/>
    <m/>
    <s v="MiljÃ¸partiet De GrÃ¸nne"/>
    <m/>
    <s v="34-"/>
    <s v="norway"/>
    <s v="Oslo"/>
    <m/>
    <s v="Provided by Advertiser"/>
    <m/>
    <d v="2019-09-01T00:00:00"/>
    <s v="2019/09/09"/>
    <s v="2019/09/09"/>
    <d v="2019-09-09T00:00:00"/>
    <n v="8"/>
    <x v="0"/>
    <n v="984"/>
    <n v="8"/>
    <n v="1"/>
    <n v="617709"/>
  </r>
  <r>
    <s v="https://www.snap.com/political-ads/asset/01e4c466af7347b7840002350fd6836139b5df84d112c05560918c11b79e74a2?mediaType=jpg"/>
    <s v="USD"/>
    <n v="53"/>
    <n v="7659"/>
    <s v="2019/12/13 00:18:2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53"/>
    <n v="19"/>
    <n v="0"/>
    <n v="7659"/>
  </r>
  <r>
    <s v="https://www.snap.com/political-ads/asset/5d23f270986e2a09163e2d192b2f69290c58d8c18f7655c355b2b9c678535da9?mediaType=mp4"/>
    <s v="USD"/>
    <n v="10666"/>
    <n v="2375393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10666"/>
    <n v="273"/>
    <n v="1"/>
    <n v="2375393"/>
  </r>
  <r>
    <s v="https://www.snap.com/political-ads/asset/f3fca250991da282f6a5d1fdeb5706ea9ebddb1f04cd7fb599950bd9088f57bd?mediaType=jpg"/>
    <s v="CAD"/>
    <n v="594"/>
    <n v="292077"/>
    <s v="2019/12/12 20:45:13Z"/>
    <s v="2019/12/31 20:45:27Z"/>
    <s v="The Aber Group"/>
    <m/>
    <s v="Doctors Without Borders Canada"/>
    <m/>
    <s v="18+"/>
    <s v="canada"/>
    <m/>
    <s v="Advocates &amp; Activists"/>
    <s v="Provided by Advertiser"/>
    <s v="en"/>
    <d v="2019-12-12T00:00:00"/>
    <s v="2019/12/31"/>
    <s v="2019/12/31"/>
    <d v="2019-12-31T00:00:00"/>
    <n v="19"/>
    <x v="2"/>
    <n v="439.56"/>
    <n v="19"/>
    <n v="0"/>
    <n v="292077"/>
  </r>
  <r>
    <s v="https://www.snap.com/political-ads/asset/5804c54176646652c290c74e71fdc7c157065503ed11827e950b1e8280152860?mediaType=mp4"/>
    <s v="CAD"/>
    <n v="1144"/>
    <n v="393236"/>
    <s v="2019/05/01 20:32:39Z"/>
    <s v="2019/05/21 20:32:42Z"/>
    <s v="Point Blank Creative"/>
    <m/>
    <s v="Action Canada SHR"/>
    <s v="MALE"/>
    <s v="20-23"/>
    <s v="canada"/>
    <m/>
    <m/>
    <s v="Provided by Advertiser"/>
    <s v="fr"/>
    <d v="2019-05-01T00:00:00"/>
    <s v="2019/05/21"/>
    <s v="2019/05/21"/>
    <d v="2019-05-21T00:00:00"/>
    <n v="20"/>
    <x v="0"/>
    <n v="846.56"/>
    <n v="20"/>
    <n v="1"/>
    <n v="393236"/>
  </r>
  <r>
    <s v="https://www.snap.com/political-ads/asset/a263992e921af4d24974a35e31874888466e2337e637d1e8b7493777cf41b3de?mediaType=png"/>
    <s v="USD"/>
    <n v="346"/>
    <n v="60289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346"/>
    <n v="19"/>
    <n v="0"/>
    <n v="60289"/>
  </r>
  <r>
    <s v="https://www.snap.com/political-ads/asset/f128d0addf231fb5ec14f03a3e32ad5489885c7559ca9b48a6fbabea6ab39d08?mediaType=mp4"/>
    <s v="GBP"/>
    <n v="966"/>
    <n v="136936"/>
    <s v="2019/12/10 00:01:00Z"/>
    <s v="2019/12/10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"/>
    <s v="Provided by Advertiser"/>
    <m/>
    <d v="2019-12-10T00:00:00"/>
    <s v="2019/12/10"/>
    <s v="2019/12/10"/>
    <d v="2019-12-10T00:00:00"/>
    <n v="0"/>
    <x v="0"/>
    <n v="1246.1400000000001"/>
    <n v="1"/>
    <n v="1"/>
    <n v="136936"/>
  </r>
  <r>
    <s v="https://www.snap.com/political-ads/asset/91828547f9179a77ca4baec32334ed21c3619143234e95ff0fc114853a6b2d38?mediaType=mov"/>
    <s v="USD"/>
    <n v="435"/>
    <n v="278715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3"/>
    <n v="435"/>
    <n v="20"/>
    <n v="0"/>
    <n v="278715"/>
  </r>
  <r>
    <s v="https://www.snap.com/political-ads/asset/594c4b589e48883982e8fc743619a22782f3c72e8d1615723e59a024092c8415?mediaType=jpg"/>
    <s v="USD"/>
    <n v="382"/>
    <n v="41547"/>
    <s v="2019/11/18 19:23:46Z"/>
    <m/>
    <s v="Warren for President"/>
    <s v="Warren for President"/>
    <s v="Warren for President"/>
    <m/>
    <s v="18+"/>
    <s v="united states"/>
    <m/>
    <m/>
    <m/>
    <s v="en"/>
    <d v="2019-11-18T00:00:00"/>
    <s v=""/>
    <s v="2020/02/28"/>
    <d v="2020-02-28T00:00:00"/>
    <n v="102"/>
    <x v="2"/>
    <n v="382"/>
    <n v="102"/>
    <n v="0"/>
    <n v="41547"/>
  </r>
  <r>
    <s v="https://www.snap.com/political-ads/asset/01e4c466af7347b7840002350fd6836139b5df84d112c05560918c11b79e74a2?mediaType=jpg"/>
    <s v="USD"/>
    <n v="16"/>
    <n v="2378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16"/>
    <n v="19"/>
    <n v="0"/>
    <n v="2378"/>
  </r>
  <r>
    <s v="https://www.snap.com/political-ads/asset/0e4cb9b8c7909202d71caa94ee529290997d9822a8ba71d55434399df1b9d9ee?mediaType=png"/>
    <s v="USD"/>
    <n v="3"/>
    <n v="834"/>
    <s v="2019/09/21 13:02:05Z"/>
    <s v="2019/09/21 22:59:59Z"/>
    <s v="Biden for President"/>
    <s v="Joe Biden"/>
    <s v="Biden for President"/>
    <m/>
    <m/>
    <s v="united states"/>
    <m/>
    <m/>
    <s v="Provided by Advertiser"/>
    <m/>
    <d v="2019-09-21T00:00:00"/>
    <s v="2019/09/21"/>
    <s v="2019/09/21"/>
    <d v="2019-09-21T00:00:00"/>
    <n v="0"/>
    <x v="1"/>
    <n v="3"/>
    <n v="1"/>
    <n v="0"/>
    <n v="834"/>
  </r>
  <r>
    <s v="https://www.snap.com/political-ads/asset/1948cb493c78c4e9962515bcccb53aeec3d55c8ccb4f87fd53a368482c060dc3?mediaType=png"/>
    <s v="USD"/>
    <n v="100"/>
    <n v="28296"/>
    <s v="2019/09/08 00:14:45Z"/>
    <s v="2019/09/09 21:59:59Z"/>
    <s v="Mehmet Kaan Inan"/>
    <m/>
    <s v="HÃ¸yre"/>
    <m/>
    <s v="18-29"/>
    <s v="norway"/>
    <s v="Oslo"/>
    <m/>
    <s v="Provided by Advertiser"/>
    <m/>
    <d v="2019-09-08T00:00:00"/>
    <s v="2019/09/09"/>
    <s v="2019/09/09"/>
    <d v="2019-09-09T00:00:00"/>
    <n v="1"/>
    <x v="1"/>
    <n v="100"/>
    <n v="1"/>
    <n v="0"/>
    <n v="28296"/>
  </r>
  <r>
    <s v="https://www.snap.com/political-ads/asset/4f65ef98fd8ddecc27e30bddc193b0a00118d75296c5485adf8bb147ac937c63?mediaType=png"/>
    <s v="EUR"/>
    <n v="126"/>
    <n v="34300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8.60000000000002"/>
    <n v="6"/>
    <n v="0"/>
    <n v="34300"/>
  </r>
  <r>
    <s v="https://www.snap.com/political-ads/asset/50f7b94b80cbd12ab6e983f99d90afe6a73355e31478e4f13145a0d6cd309576?mediaType=mp4"/>
    <s v="GBP"/>
    <n v="99"/>
    <n v="75450"/>
    <s v="2019/11/09 16:32:40Z"/>
    <s v="2019/11/12 16:27:18Z"/>
    <s v="Vote For Your Future"/>
    <s v="General Election"/>
    <s v="Vote For Your Future"/>
    <m/>
    <s v="18-25"/>
    <s v="united kingdom"/>
    <m/>
    <s v="Advocates &amp; Activists,Hipsters &amp; Trendsetters"/>
    <s v="Provided by Advertiser"/>
    <m/>
    <d v="2019-11-09T00:00:00"/>
    <s v="2019/11/12"/>
    <s v="2019/11/12"/>
    <d v="2019-11-12T00:00:00"/>
    <n v="3"/>
    <x v="0"/>
    <n v="127.71000000000001"/>
    <n v="3"/>
    <n v="1"/>
    <n v="75450"/>
  </r>
  <r>
    <s v="https://www.snap.com/political-ads/asset/494d7b12044f9e62dff24f38d6ac3c9e8684a94c955fa38829884823ac84898a?mediaType=mp4"/>
    <s v="USD"/>
    <n v="422"/>
    <n v="726688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22"/>
    <n v="164"/>
    <n v="1"/>
    <n v="726688"/>
  </r>
  <r>
    <s v="https://www.snap.com/political-ads/asset/483ed0a6ae13187e27b7fe38509a7749bde282198aadf0d21ff8c233477f6e04?mediaType=jpg"/>
    <s v="EUR"/>
    <n v="449"/>
    <n v="135248"/>
    <s v="2019/12/18 23:00:00Z"/>
    <s v="2019/12/19 22:59:59Z"/>
    <s v="DNB Bank ASA"/>
    <m/>
    <s v="DNB"/>
    <m/>
    <s v="18+"/>
    <s v="norway"/>
    <m/>
    <m/>
    <s v="Provided by Advertiser"/>
    <m/>
    <d v="2019-12-18T00:00:00"/>
    <s v="2019/12/19"/>
    <s v="2019/12/19"/>
    <d v="2019-12-19T00:00:00"/>
    <n v="1"/>
    <x v="2"/>
    <n v="493.90000000000003"/>
    <n v="1"/>
    <n v="0"/>
    <n v="135248"/>
  </r>
  <r>
    <s v="https://www.snap.com/political-ads/asset/c31d4b52872a6d4cda8d61587ee89b86bd776f20fb22ee8878945b84db3e0fe4?mediaType=mov"/>
    <s v="USD"/>
    <n v="500"/>
    <n v="305334"/>
    <s v="2019/05/06 05:00:00Z"/>
    <s v="2019/05/25 10:59:59Z"/>
    <s v="Nowa Kommunikation AB"/>
    <m/>
    <s v="Valmyndigheten"/>
    <m/>
    <m/>
    <s v="sweden"/>
    <m/>
    <m/>
    <s v="Provided by Advertiser"/>
    <m/>
    <d v="2019-05-06T00:00:00"/>
    <s v="2019/05/25"/>
    <s v="2019/05/25"/>
    <d v="2019-05-25T00:00:00"/>
    <n v="19"/>
    <x v="3"/>
    <n v="500"/>
    <n v="19"/>
    <n v="0"/>
    <n v="305334"/>
  </r>
  <r>
    <s v="https://www.snap.com/political-ads/asset/0d0424f6e7ad7d4bc72a2c1682c7a12edd8e4dbfadff640563fe4d1020e2b152?mediaType=mp4"/>
    <s v="USD"/>
    <n v="43"/>
    <n v="15100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3"/>
    <n v="164"/>
    <n v="1"/>
    <n v="15100"/>
  </r>
  <r>
    <s v="https://www.snap.com/political-ads/asset/5ce17e1f5781d9ba9c5a7a2bc51bf249d86242af85ac6b3f58a9117dfdf876d1?mediaType=png"/>
    <s v="USD"/>
    <n v="304"/>
    <n v="44675"/>
    <s v="2019/10/17 20:09:20Z"/>
    <s v="2019/11/06 00:00:00Z"/>
    <s v="ACRONYM"/>
    <s v="Get out the vote"/>
    <s v="ACRONYM"/>
    <m/>
    <s v="18+"/>
    <s v="united states"/>
    <m/>
    <m/>
    <m/>
    <m/>
    <d v="2019-10-17T00:00:00"/>
    <s v="2019/11/06"/>
    <s v="2019/11/06"/>
    <d v="2019-11-06T00:00:00"/>
    <n v="20"/>
    <x v="1"/>
    <n v="304"/>
    <n v="20"/>
    <n v="0"/>
    <n v="44675"/>
  </r>
  <r>
    <s v="https://www.snap.com/political-ads/asset/ccade9474ae8863f6aabc61414d46d15fe204f33112070ff7605dc2401c1dc92?mediaType=mp4"/>
    <s v="USD"/>
    <n v="10"/>
    <n v="7191"/>
    <s v="2019/11/10 18:01:50Z"/>
    <m/>
    <s v="liberteeshop.com"/>
    <m/>
    <s v="liberteeshop"/>
    <m/>
    <s v="18+"/>
    <s v="united states"/>
    <m/>
    <m/>
    <m/>
    <s v="en"/>
    <d v="2019-11-10T00:00:00"/>
    <s v=""/>
    <s v="2020/02/28"/>
    <d v="2020-02-28T00:00:00"/>
    <n v="110"/>
    <x v="0"/>
    <n v="10"/>
    <n v="110"/>
    <n v="1"/>
    <n v="7191"/>
  </r>
  <r>
    <s v="https://www.snap.com/political-ads/asset/d134e1ca36d81471858e6d08f5802b63c357e83604828b02b2b7035dbd01e532?mediaType=jpg"/>
    <s v="USD"/>
    <n v="1352"/>
    <n v="444743"/>
    <s v="2019/04/12 15:51:11Z"/>
    <m/>
    <s v="Fluent, LLC"/>
    <m/>
    <s v="Amp Aware"/>
    <m/>
    <s v="25+"/>
    <s v="united states"/>
    <m/>
    <s v="Pet &amp; Animal Lovers"/>
    <s v="Provided by Advertiser"/>
    <s v="en"/>
    <d v="2019-04-12T00:00:00"/>
    <s v=""/>
    <s v="2020/02/28"/>
    <d v="2020-02-28T00:00:00"/>
    <n v="322"/>
    <x v="2"/>
    <n v="1352"/>
    <n v="322"/>
    <n v="0"/>
    <n v="444743"/>
  </r>
  <r>
    <s v="https://www.snap.com/political-ads/asset/b0096ed9f3e8638d0a6a0fed862bfbd7ae03fe9a3accb4a6b4c54301d16dcef1?mediaType=mp4"/>
    <s v="CAD"/>
    <n v="1390"/>
    <n v="306796"/>
    <s v="2019/11/11 14:00:00Z"/>
    <s v="2019/12/09 02:59:59Z"/>
    <s v="MediaCom Canada"/>
    <m/>
    <s v="University of British Columbia"/>
    <m/>
    <s v="16-25"/>
    <s v="united states"/>
    <m/>
    <m/>
    <s v="Provided by Advertiser"/>
    <m/>
    <d v="2019-11-11T00:00:00"/>
    <s v="2019/12/09"/>
    <s v="2019/12/09"/>
    <d v="2019-12-09T00:00:00"/>
    <n v="28"/>
    <x v="0"/>
    <n v="1028.5999999999999"/>
    <n v="28"/>
    <n v="1"/>
    <n v="306796"/>
  </r>
  <r>
    <s v="https://www.snap.com/political-ads/asset/2cb867bc2740c72fc26eeafd72b98b1ad365a94125cfe29bcf4b72e2eaef9a64?mediaType=png"/>
    <s v="EUR"/>
    <n v="124"/>
    <n v="32308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6.4"/>
    <n v="6"/>
    <n v="0"/>
    <n v="32308"/>
  </r>
  <r>
    <s v="https://www.snap.com/political-ads/asset/97f96cfe9ada99f83fd8da30702c3f56055120a2939378a72826ba7deeede903?mediaType=mp4"/>
    <s v="USD"/>
    <n v="350"/>
    <n v="78403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350"/>
    <n v="162"/>
    <n v="1"/>
    <n v="78403"/>
  </r>
  <r>
    <s v="https://www.snap.com/political-ads/asset/80d959273584dabe0a137bbcbc0c2c6547a7fb795b0106ea385cb6d161ccd24a?mediaType=mp4;https://www.snap.com/political-ads/asset/36b06d49f6b3a7b7898bbbf429f597c943a3e4732e57f9caa2264d1c407428d4?mediaType=mp4;https://www.snap.com/political-ads/asset/d626d59c379a04902b72f8937303c764ffff69f0db5b4938b666610c26c8979a?mediaType=mp4;https://www.snap.com/political-ads/asset/f3a92bb04f14d06aa09d6348c9f560af3549a480ae887234a9284b875756ea06?mediaType=mp4;https://www.snap.com/political-ads/asset/42e45490e07f3fe09df863b4d48b9c0cc19f8273f4c0d73ac71f8db9868c0f90?mediaType=mp4"/>
    <s v="CAD"/>
    <n v="5900"/>
    <n v="7872739"/>
    <s v="2019/07/02 04:00:00Z"/>
    <s v="2019/07/29 03:59:59Z"/>
    <s v="Cossette Media Inc"/>
    <m/>
    <s v="Elections Canada"/>
    <m/>
    <s v="18+"/>
    <s v="canada"/>
    <m/>
    <m/>
    <s v="Provided by Advertiser"/>
    <s v="en"/>
    <d v="2019-07-02T00:00:00"/>
    <s v="2019/07/29"/>
    <s v="2019/07/29"/>
    <d v="2019-07-29T00:00:00"/>
    <n v="27"/>
    <x v="0"/>
    <n v="4366"/>
    <n v="27"/>
    <n v="1"/>
    <n v="7872739"/>
  </r>
  <r>
    <s v="https://www.snap.com/political-ads/asset/ab7756b1c461e436040c939294006720c4b824b30ee6e1fb6154cda2f87fc6c6?mediaType=png"/>
    <s v="USD"/>
    <n v="2206"/>
    <n v="689850"/>
    <s v="2019/09/04 12:00:00Z"/>
    <s v="2019/10/15 19:25:26Z"/>
    <s v="Authentic Campaigns Inc"/>
    <m/>
    <s v="Voto Latino"/>
    <m/>
    <s v="18+"/>
    <s v="united states"/>
    <m/>
    <m/>
    <m/>
    <s v="en,es"/>
    <d v="2019-09-04T00:00:00"/>
    <s v="2019/10/15"/>
    <s v="2019/10/15"/>
    <d v="2019-10-15T00:00:00"/>
    <n v="41"/>
    <x v="1"/>
    <n v="2206"/>
    <n v="41"/>
    <n v="0"/>
    <n v="689850"/>
  </r>
  <r>
    <s v="https://www.snap.com/political-ads/asset/cb9c2445beefff51016f41dbea843e2659de739800f583877c4fe0a4164beae3?mediaType=mp4"/>
    <s v="EUR"/>
    <n v="4"/>
    <n v="3621"/>
    <s v="2019/08/09 13:28:53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4.4000000000000004"/>
    <n v="203"/>
    <n v="1"/>
    <n v="3621"/>
  </r>
  <r>
    <s v="https://www.snap.com/political-ads/asset/e1ecb42f82521e775b5250787aa96dee79bd08a4199cbac55841f3e8e9862d23?mediaType=mp4"/>
    <s v="GBP"/>
    <n v="18"/>
    <n v="9078"/>
    <s v="2019/11/26 00:49:5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3.22"/>
    <n v="1"/>
    <n v="1"/>
    <n v="9078"/>
  </r>
  <r>
    <s v="https://www.snap.com/political-ads/asset/2c952f8cb208d63a7363b2149e25ed5440af8ccfd6a6e8cb41e4ee72a57fc589?mediaType=mp4"/>
    <s v="USD"/>
    <n v="110"/>
    <n v="32708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10"/>
    <n v="162"/>
    <n v="1"/>
    <n v="32708"/>
  </r>
  <r>
    <s v="https://www.snap.com/political-ads/asset/919f0438e89b03b484455bad9c393c892dea773b63c68947314212c23b3474a0?mediaType=jpg"/>
    <s v="USD"/>
    <n v="1235"/>
    <n v="150150"/>
    <s v="2019/03/20 13:00:00Z"/>
    <s v="2019/04/04 03:59:59Z"/>
    <s v="Unilever US - 360i"/>
    <m/>
    <s v="Ben &amp; Jerry's"/>
    <m/>
    <s v="18+"/>
    <s v="united states"/>
    <m/>
    <s v="Political News Watchers,ZZ_Deprecated_1"/>
    <m/>
    <s v="en"/>
    <d v="2019-03-20T00:00:00"/>
    <s v="2019/04/04"/>
    <s v="2019/04/04"/>
    <d v="2019-04-04T00:00:00"/>
    <n v="15"/>
    <x v="2"/>
    <n v="1235"/>
    <n v="15"/>
    <n v="0"/>
    <n v="150150"/>
  </r>
  <r>
    <s v="https://www.snap.com/political-ads/asset/97c6f0507cffd814c527c6fdc915453581fa38501816b94c5d8eb979f24f77f0?mediaType=jpg"/>
    <s v="USD"/>
    <n v="851"/>
    <n v="300643"/>
    <s v="2019/10/31 15:15:00Z"/>
    <s v="2019/12/03 05:30:00Z"/>
    <s v="Trumpet Advertising"/>
    <m/>
    <s v="Fuul"/>
    <m/>
    <s v="18+"/>
    <s v="united states"/>
    <s v="Louisiana"/>
    <s v="Political News Watchers"/>
    <s v="Provided by Advertiser"/>
    <s v="en"/>
    <d v="2019-10-31T00:00:00"/>
    <s v="2019/12/03"/>
    <s v="2019/12/03"/>
    <d v="2019-12-03T00:00:00"/>
    <n v="33"/>
    <x v="2"/>
    <n v="851"/>
    <n v="33"/>
    <n v="0"/>
    <n v="300643"/>
  </r>
  <r>
    <s v="https://www.snap.com/political-ads/asset/230ca0fc43bdc2b0fab2da95cae265c3154401948c339ef8b6cbe456a7794b4f?mediaType=mp4"/>
    <s v="USD"/>
    <n v="0"/>
    <n v="100"/>
    <s v="2019/06/08 19:56:41Z"/>
    <s v="2019/06/11 00:55:32Z"/>
    <s v="Yellow Line Digital"/>
    <m/>
    <s v="Patients' Rights Action Fund"/>
    <m/>
    <s v="21+"/>
    <s v="united states"/>
    <m/>
    <m/>
    <s v="Provided by Advertiser"/>
    <m/>
    <d v="2019-06-08T00:00:00"/>
    <s v="2019/06/11"/>
    <s v="2019/06/11"/>
    <d v="2019-06-11T00:00:00"/>
    <n v="3"/>
    <x v="0"/>
    <n v="0"/>
    <n v="3"/>
    <n v="1"/>
    <n v="100"/>
  </r>
  <r>
    <s v="https://www.snap.com/political-ads/asset/5f730c8a66f238ec4469e2ebaafbf13de6d123dd6592b8162adbd9905dfd9c80?mediaType=mp4"/>
    <s v="EUR"/>
    <n v="33"/>
    <n v="11200"/>
    <s v="2019/06/03 13:28:24Z"/>
    <s v="2019/06/05 13:24:23Z"/>
    <s v="Pernille Schwaner - Liberal Alliance"/>
    <m/>
    <s v="Pernille Schwaner"/>
    <s v="FEMALE"/>
    <s v="18+"/>
    <s v="denmark"/>
    <s v="Syddanmark"/>
    <m/>
    <s v="Provided by Advertiser"/>
    <s v="da"/>
    <d v="2019-06-03T00:00:00"/>
    <s v="2019/06/05"/>
    <s v="2019/06/05"/>
    <d v="2019-06-05T00:00:00"/>
    <n v="2"/>
    <x v="0"/>
    <n v="36.300000000000004"/>
    <n v="2"/>
    <n v="1"/>
    <n v="11200"/>
  </r>
  <r>
    <s v="https://www.snap.com/political-ads/asset/2cfd85fcc286a3c8b6bc2884adcd85af9811daff5ad9e24cc6911e1816c32f67?mediaType=png"/>
    <s v="USD"/>
    <n v="39"/>
    <n v="8652"/>
    <s v="2019/11/01 17:04:59Z"/>
    <s v="2019/11/03 17:56:49Z"/>
    <s v="Arthur Walsh"/>
    <s v="NSJP 2019"/>
    <s v="NSJP 2019"/>
    <m/>
    <s v="18-23"/>
    <s v="united states"/>
    <m/>
    <m/>
    <s v="Provided by Advertiser"/>
    <m/>
    <d v="2019-11-01T00:00:00"/>
    <s v="2019/11/03"/>
    <s v="2019/11/03"/>
    <d v="2019-11-03T00:00:00"/>
    <n v="2"/>
    <x v="1"/>
    <n v="39"/>
    <n v="2"/>
    <n v="0"/>
    <n v="8652"/>
  </r>
  <r>
    <s v="https://www.snap.com/political-ads/asset/ede4d919e279bedffebb2bf189ffd674693bf1524507ff1fc0e263e37ba56def?mediaType=mp4"/>
    <s v="USD"/>
    <n v="21"/>
    <n v="551"/>
    <s v="2019/10/18 15:35:10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21"/>
    <n v="18"/>
    <n v="1"/>
    <n v="551"/>
  </r>
  <r>
    <s v="https://www.snap.com/political-ads/asset/6d135fa4d8aca5f3c690af4b80715a581d3fcc2990b8156c5edafdfd68010062?mediaType=mp4"/>
    <s v="EUR"/>
    <n v="1916"/>
    <n v="441733"/>
    <s v="2019/08/19 04:00:00Z"/>
    <s v="2019/09/30 21:59:59Z"/>
    <s v="Omnicom Media Group DK"/>
    <m/>
    <s v="Dansk Magisterforening"/>
    <m/>
    <s v="18-25"/>
    <s v="denmark"/>
    <m/>
    <m/>
    <s v="Provided by Advertiser"/>
    <m/>
    <d v="2019-08-19T00:00:00"/>
    <s v="2019/09/30"/>
    <s v="2019/09/30"/>
    <d v="2019-09-30T00:00:00"/>
    <n v="42"/>
    <x v="0"/>
    <n v="2107.6000000000004"/>
    <n v="42"/>
    <n v="1"/>
    <n v="441733"/>
  </r>
  <r>
    <s v="https://www.snap.com/political-ads/asset/64bab9624ce248525bbb225f58eb04191b812910e3799c25c88722197f206fd5?mediaType=png"/>
    <s v="USD"/>
    <n v="12"/>
    <n v="4446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2"/>
    <n v="177"/>
    <n v="0"/>
    <n v="4446"/>
  </r>
  <r>
    <s v="https://www.snap.com/political-ads/asset/919f0438e89b03b484455bad9c393c892dea773b63c68947314212c23b3474a0?mediaType=jpg"/>
    <s v="USD"/>
    <n v="2235"/>
    <n v="301202"/>
    <s v="2019/03/20 13:00:00Z"/>
    <s v="2019/04/04 03:59:59Z"/>
    <s v="Unilever US - 360i"/>
    <m/>
    <s v="Ben &amp; Jerry's"/>
    <m/>
    <s v="18+"/>
    <s v="united states"/>
    <m/>
    <s v="Advocates &amp; Activists"/>
    <m/>
    <s v="en"/>
    <d v="2019-03-20T00:00:00"/>
    <s v="2019/04/04"/>
    <s v="2019/04/04"/>
    <d v="2019-04-04T00:00:00"/>
    <n v="15"/>
    <x v="2"/>
    <n v="2235"/>
    <n v="15"/>
    <n v="0"/>
    <n v="301202"/>
  </r>
  <r>
    <s v="https://www.snap.com/political-ads/asset/76f886730c80b1d2762250f284c45f3b91ced7401bde15957152b1846ef9e0dc?mediaType=mp4"/>
    <s v="USD"/>
    <n v="91"/>
    <n v="53191"/>
    <s v="2019/04/25 08:00:57Z"/>
    <s v="2019/05/17 07:17:25Z"/>
    <s v="Synlighet AS"/>
    <m/>
    <s v="KjÃ¸nnsvorter.no"/>
    <m/>
    <s v="18-20"/>
    <s v="norway"/>
    <m/>
    <s v="Clubbers &amp; Party People,Collegiates,Concert &amp; Festival Goers,Dance &amp; Electronic Music Fans,High Schoolers,Travel Enthusiasts,Wellness &amp; Healthy Lifestyle"/>
    <s v="Provided by Advertiser"/>
    <m/>
    <d v="2019-04-25T00:00:00"/>
    <s v="2019/05/17"/>
    <s v="2019/05/17"/>
    <d v="2019-05-17T00:00:00"/>
    <n v="22"/>
    <x v="0"/>
    <n v="91"/>
    <n v="22"/>
    <n v="1"/>
    <n v="53191"/>
  </r>
  <r>
    <s v="https://www.snap.com/political-ads/asset/46766078a916be96b4dd3997ee2f9f70eafbb61c79e9851f2bdb34e2077bd654?mediaType=mp4"/>
    <s v="USD"/>
    <n v="1385"/>
    <n v="395050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385"/>
    <n v="164"/>
    <n v="1"/>
    <n v="395050"/>
  </r>
  <r>
    <s v="https://www.snap.com/political-ads/asset/ae4148817e18beb3dc2cc44c223dd1e6cb5d4b465e8062f45df0821f6ba63824?mediaType=png"/>
    <s v="USD"/>
    <n v="6"/>
    <n v="332"/>
    <s v="2019/12/13 01:12:13Z"/>
    <s v="2019/12/31 15:47:1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6"/>
    <n v="18"/>
    <n v="0"/>
    <n v="332"/>
  </r>
  <r>
    <s v="https://www.snap.com/political-ads/asset/1929d82e29f2ec70079b9543aa2d390c8b6f1ba57118052abcc46aa56dc201f6?mediaType=mp4"/>
    <s v="USD"/>
    <n v="2293"/>
    <n v="259441"/>
    <s v="2019/09/03 15:00:00Z"/>
    <s v="2019/10/01 04:59:59Z"/>
    <s v="Hiebing "/>
    <m/>
    <s v="Doctors Without Borders"/>
    <m/>
    <s v="35++"/>
    <s v="united states"/>
    <m/>
    <s v="Advocates &amp; Activists,Arts &amp; Culture Mavens,Investors &amp; Entrepreneurs,Business News Watchers,Political News Watchers,Outdoor &amp; Nature Enthusiasts,Philanthropists,TV Network Viewers (BBC America),TV Network Viewers (CNN),TV Viewers (Documentary),TV Viewers (News),ZZ_Deprecated_1"/>
    <m/>
    <s v="en"/>
    <d v="2019-09-03T00:00:00"/>
    <s v="2019/10/01"/>
    <s v="2019/10/01"/>
    <d v="2019-10-01T00:00:00"/>
    <n v="28"/>
    <x v="0"/>
    <n v="2293"/>
    <n v="28"/>
    <n v="1"/>
    <n v="259441"/>
  </r>
  <r>
    <s v="https://www.snap.com/political-ads/asset/ea5f8310f0b83c01e6a92606ed3cb412c41dc2afb16c6c038acddc14dd78b1f2?mediaType=mp4"/>
    <s v="GBP"/>
    <n v="100"/>
    <n v="65591"/>
    <s v="2019/12/07 09:00:00Z"/>
    <s v="2019/12/09 23:59:59Z"/>
    <s v="Vote For Your Future"/>
    <s v="General Election"/>
    <s v="Vote For Your Future"/>
    <m/>
    <s v="18-24"/>
    <s v="united kingdom"/>
    <m/>
    <s v="Advocates &amp; Activists,Collegiates,Hipsters &amp; Trendsetters,News Watchers,Philanthropists,Soccer Enthusiasts"/>
    <s v="Provided by Advertiser"/>
    <m/>
    <d v="2019-12-07T00:00:00"/>
    <s v="2019/12/09"/>
    <s v="2019/12/09"/>
    <d v="2019-12-09T00:00:00"/>
    <n v="2"/>
    <x v="0"/>
    <n v="129"/>
    <n v="2"/>
    <n v="1"/>
    <n v="65591"/>
  </r>
  <r>
    <s v="https://www.snap.com/political-ads/asset/bd44cec9edbd18587a64b3e24e44de83d7f048053cde5c8a133e0964ec1efec9?mediaType=mp4"/>
    <s v="USD"/>
    <n v="40"/>
    <n v="23176"/>
    <s v="2019/07/19 20:49:33Z"/>
    <s v="2019/08/01 02:59:59Z"/>
    <s v="IMS ARGENTINA SRL"/>
    <m/>
    <s v="Juntos por el Cambio"/>
    <m/>
    <s v="18+"/>
    <s v="argentina"/>
    <m/>
    <m/>
    <s v="Provided by Advertiser"/>
    <m/>
    <d v="2019-07-19T00:00:00"/>
    <s v="2019/08/01"/>
    <s v="2019/08/01"/>
    <d v="2019-08-01T00:00:00"/>
    <n v="13"/>
    <x v="0"/>
    <n v="40"/>
    <n v="13"/>
    <n v="1"/>
    <n v="23176"/>
  </r>
  <r>
    <s v="https://www.snap.com/political-ads/asset/684b577237112a72fb3513a48accd7962d1a47a8ed352077cf136ff1cd600db8?mediaType=mp4"/>
    <s v="EUR"/>
    <n v="343"/>
    <n v="289277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s v="Collegiates,Math &amp; Science Enthusiasts,Political News Watchers"/>
    <s v="Provided by Advertiser"/>
    <m/>
    <d v="2019-05-06T00:00:00"/>
    <s v="2019/05/26"/>
    <s v="2019/05/26"/>
    <d v="2019-05-26T00:00:00"/>
    <n v="20"/>
    <x v="0"/>
    <n v="377.3"/>
    <n v="20"/>
    <n v="1"/>
    <n v="289277"/>
  </r>
  <r>
    <s v="https://www.snap.com/political-ads/asset/3d785de1f683be609a21f20a92d5b428ba69d2c4b48bcbc95d4bd6e126f6375f?mediaType=mp4"/>
    <s v="USD"/>
    <n v="0"/>
    <n v="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3"/>
  </r>
  <r>
    <s v="https://www.snap.com/political-ads/asset/14a69dcdaccead9e7bd9a13212f70c21f1dbcd4efbbeeb73e7c8258ca6890510?mediaType=mp4"/>
    <s v="USD"/>
    <n v="2000"/>
    <n v="410454"/>
    <s v="2019/09/03 15:00:00Z"/>
    <s v="2019/10/01 04:59:59Z"/>
    <s v="Hiebing "/>
    <m/>
    <s v="Doctors Without Borders"/>
    <m/>
    <s v="35++"/>
    <s v="united states"/>
    <m/>
    <m/>
    <m/>
    <s v="en"/>
    <d v="2019-09-03T00:00:00"/>
    <s v="2019/10/01"/>
    <s v="2019/10/01"/>
    <d v="2019-10-01T00:00:00"/>
    <n v="28"/>
    <x v="0"/>
    <n v="2000"/>
    <n v="28"/>
    <n v="1"/>
    <n v="410454"/>
  </r>
  <r>
    <s v="https://www.snap.com/political-ads/asset/41cfae7919768329f3ee05d76b0085ce68d30ee9c3077737c718077c902885a9?mediaType=png"/>
    <s v="USD"/>
    <n v="172"/>
    <n v="27493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172"/>
    <n v="19"/>
    <n v="0"/>
    <n v="27493"/>
  </r>
  <r>
    <s v="https://www.snap.com/political-ads/asset/94d9d4be2c17fd49f20ddc4f1130b1a014418843ea3c4afc0ea5ab933299f598?mediaType=mp4"/>
    <s v="EUR"/>
    <n v="2467"/>
    <n v="3346593"/>
    <s v="2019/01/16 23:00:00Z"/>
    <s v="2019/01/25 22:59:59Z"/>
    <s v="Mouvement RÃ©formateur"/>
    <m/>
    <s v="MR - Mouvement RÃ©formateur"/>
    <m/>
    <s v="17-24"/>
    <s v="belgium"/>
    <m/>
    <m/>
    <s v="Provided by Advertiser"/>
    <s v="fr"/>
    <d v="2019-01-16T00:00:00"/>
    <s v="2019/01/25"/>
    <s v="2019/01/25"/>
    <d v="2019-01-25T00:00:00"/>
    <n v="9"/>
    <x v="0"/>
    <n v="2713.7000000000003"/>
    <n v="9"/>
    <n v="1"/>
    <n v="3346593"/>
  </r>
  <r>
    <s v="https://www.snap.com/political-ads/asset/d2edddb33cfc214921c87d6ee1e7a05544c855d63477f593f8d989a255b60a29?mediaType=mp4"/>
    <s v="USD"/>
    <n v="47"/>
    <n v="44305"/>
    <s v="2019/07/25 19:46:20Z"/>
    <m/>
    <s v="Realtime Media"/>
    <m/>
    <s v="Trump MAGA Committee"/>
    <m/>
    <s v="18+"/>
    <s v="united states"/>
    <m/>
    <m/>
    <m/>
    <m/>
    <d v="2019-07-25T00:00:00"/>
    <s v=""/>
    <s v="2020/02/28"/>
    <d v="2020-02-28T00:00:00"/>
    <n v="218"/>
    <x v="0"/>
    <n v="47"/>
    <n v="218"/>
    <n v="1"/>
    <n v="44305"/>
  </r>
  <r>
    <s v="https://www.snap.com/political-ads/asset/ff1d5e8c399d22820249198035f3aedf5d5325f9d208375507189ceaa087c605?mediaType=MP4"/>
    <s v="CAD"/>
    <n v="943"/>
    <n v="241608"/>
    <s v="2019/11/04 16:00:00Z"/>
    <s v="2020/01/01 04:59:59Z"/>
    <s v="The Aber Group"/>
    <m/>
    <s v="Plan International Canada"/>
    <m/>
    <s v="21+"/>
    <s v="canada"/>
    <m/>
    <s v="Green Living Enthusiasts,Philanthropists,Shoppers"/>
    <m/>
    <s v="en"/>
    <d v="2019-11-04T00:00:00"/>
    <s v="2020/01/01"/>
    <s v="2020/01/01"/>
    <d v="2020-01-01T00:00:00"/>
    <n v="58"/>
    <x v="0"/>
    <n v="697.81999999999994"/>
    <n v="58"/>
    <n v="1"/>
    <n v="241608"/>
  </r>
  <r>
    <s v="https://www.snap.com/political-ads/asset/7edfae0d23e773c4b948fb1d4205895ad9a1b26682bef9684e4d731c088a7399?mediaType=mp4"/>
    <s v="GBP"/>
    <n v="449"/>
    <n v="198732"/>
    <s v="2019/11/21 06:00:00Z"/>
    <s v="2019/11/22 06:00:00Z"/>
    <s v="Vote For Your Future"/>
    <s v="General Election"/>
    <s v="Vote For Your Future"/>
    <s v="FEMALE"/>
    <s v="25-34"/>
    <s v="united kingdom"/>
    <m/>
    <s v="Women's Lifestyle"/>
    <s v="Provided by Advertiser"/>
    <m/>
    <d v="2019-11-21T00:00:00"/>
    <s v="2019/11/22"/>
    <s v="2019/11/22"/>
    <d v="2019-11-22T00:00:00"/>
    <n v="1"/>
    <x v="0"/>
    <n v="579.21"/>
    <n v="1"/>
    <n v="1"/>
    <n v="198732"/>
  </r>
  <r>
    <s v="https://www.snap.com/political-ads/asset/0ef2dcf2580eafe70a0be48b76dd12d0340b80d5623825e5e6acfde54aff9a44?mediaType=mp4"/>
    <s v="USD"/>
    <n v="9"/>
    <n v="3740"/>
    <s v="2019/12/02 09:15:45Z"/>
    <m/>
    <s v="liberteeshop.com"/>
    <m/>
    <s v="liberteeshop"/>
    <m/>
    <s v="16+"/>
    <s v="united states"/>
    <m/>
    <m/>
    <m/>
    <s v="en"/>
    <d v="2019-12-02T00:00:00"/>
    <s v=""/>
    <s v="2020/02/28"/>
    <d v="2020-02-28T00:00:00"/>
    <n v="88"/>
    <x v="0"/>
    <n v="9"/>
    <n v="88"/>
    <n v="1"/>
    <n v="3740"/>
  </r>
  <r>
    <s v="https://www.snap.com/political-ads/asset/cc5cdc567811eef0559e8dab232cff519f662001452b8ddef5611a29a7ec81aa?mediaType=mp4"/>
    <s v="USD"/>
    <n v="48"/>
    <n v="4533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48"/>
    <n v="162"/>
    <n v="1"/>
    <n v="4533"/>
  </r>
  <r>
    <s v="https://www.snap.com/political-ads/asset/7a4c746739bcb4c0884f73f78483bf24549e45684a33728420810f369cb4ddbf?mediaType=mp4"/>
    <s v="GBP"/>
    <n v="492"/>
    <n v="73684"/>
    <s v="2019/12/11 00:01:00Z"/>
    <s v="2019/12/12 21:45:00Z"/>
    <s v="Vote For Your Future"/>
    <s v="General Election"/>
    <s v="Vote For Your Future"/>
    <m/>
    <s v="25-34"/>
    <s v="united kingdom"/>
    <m/>
    <m/>
    <s v="Provided by Advertiser"/>
    <m/>
    <d v="2019-12-11T00:00:00"/>
    <s v="2019/12/12"/>
    <s v="2019/12/12"/>
    <d v="2019-12-12T00:00:00"/>
    <n v="1"/>
    <x v="0"/>
    <n v="634.68000000000006"/>
    <n v="1"/>
    <n v="1"/>
    <n v="73684"/>
  </r>
  <r>
    <s v="https://www.snap.com/political-ads/asset/0f093b51dc84e0e99caeb370a6092d60aa6981dafb55560965f6a4b92f12953b?mediaType=mp4"/>
    <s v="USD"/>
    <n v="777"/>
    <n v="316118"/>
    <s v="2019/03/01 18:15:07Z"/>
    <s v="2019/03/18 20:15:10Z"/>
    <s v="Blueprint Interactive"/>
    <m/>
    <s v="ACT NOW ON CLIMATE"/>
    <m/>
    <s v="18+"/>
    <s v="united states"/>
    <m/>
    <m/>
    <m/>
    <s v="en"/>
    <d v="2019-03-01T00:00:00"/>
    <s v="2019/03/18"/>
    <s v="2019/03/18"/>
    <d v="2019-03-18T00:00:00"/>
    <n v="17"/>
    <x v="0"/>
    <n v="777"/>
    <n v="17"/>
    <n v="1"/>
    <n v="316118"/>
  </r>
  <r>
    <s v="https://www.snap.com/political-ads/asset/a22d1ec202ed3b6990be611099507c8e475a25346217945c847a23cd1b5d5cb5?mediaType=mp4"/>
    <s v="USD"/>
    <n v="762"/>
    <n v="136757"/>
    <s v="2019/03/27 15:47:40Z"/>
    <m/>
    <s v="Realtime Media"/>
    <m/>
    <s v="Donald J. Trump For President"/>
    <m/>
    <s v="35++"/>
    <s v="united states"/>
    <m/>
    <m/>
    <m/>
    <m/>
    <d v="2019-03-27T00:00:00"/>
    <s v=""/>
    <s v="2020/02/28"/>
    <d v="2020-02-28T00:00:00"/>
    <n v="338"/>
    <x v="0"/>
    <n v="762"/>
    <n v="338"/>
    <n v="1"/>
    <n v="136757"/>
  </r>
  <r>
    <s v="https://www.snap.com/political-ads/asset/ea1884153f77cf62dd9242d631b0c5054318c596716806a900ae9b6ee9d1e89b?mediaType=mp4"/>
    <s v="USD"/>
    <n v="1"/>
    <n v="341"/>
    <s v="2019/10/31 15:15:00Z"/>
    <s v="2019/12/03 05:30:00Z"/>
    <s v="Trumpet Advertising"/>
    <m/>
    <s v="Fuul"/>
    <m/>
    <s v="18+"/>
    <s v="united states"/>
    <s v="Louisiana"/>
    <s v="Political News Watchers"/>
    <s v="Provided by Advertiser"/>
    <s v="en"/>
    <d v="2019-10-31T00:00:00"/>
    <s v="2019/12/03"/>
    <s v="2019/12/03"/>
    <d v="2019-12-03T00:00:00"/>
    <n v="33"/>
    <x v="0"/>
    <n v="1"/>
    <n v="33"/>
    <n v="1"/>
    <n v="341"/>
  </r>
  <r>
    <s v="https://www.snap.com/political-ads/asset/a19b2f74244afb9213cacde98015189045a0d2800c6dd3b89990acb88861b1f8?mediaType=mp4"/>
    <s v="EUR"/>
    <n v="35"/>
    <n v="34086"/>
    <s v="2019/04/29 10:00:00Z"/>
    <s v="2019/05/02 22:59:59Z"/>
    <s v="SpunOut.ie"/>
    <m/>
    <s v="SpunOut.ie"/>
    <m/>
    <s v="18-25"/>
    <s v="ireland"/>
    <m/>
    <m/>
    <s v="Provided by Advertiser"/>
    <m/>
    <d v="2019-04-29T00:00:00"/>
    <s v="2019/05/02"/>
    <s v="2019/05/02"/>
    <d v="2019-05-02T00:00:00"/>
    <n v="3"/>
    <x v="0"/>
    <n v="38.5"/>
    <n v="3"/>
    <n v="1"/>
    <n v="34086"/>
  </r>
  <r>
    <s v="https://www.snap.com/political-ads/asset/94e841419fd99b223859be465b3a4b8fc9dd55d4277367867d93847df6394434?mediaType=mp4"/>
    <s v="GBP"/>
    <n v="8"/>
    <n v="3994"/>
    <s v="2019/11/26 00:22:3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3994"/>
  </r>
  <r>
    <s v="https://www.snap.com/political-ads/asset/01e4c466af7347b7840002350fd6836139b5df84d112c05560918c11b79e74a2?mediaType=jpg"/>
    <s v="USD"/>
    <n v="30"/>
    <n v="2133"/>
    <s v="2019/12/13 00:41:4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2"/>
    <n v="30"/>
    <n v="19"/>
    <n v="0"/>
    <n v="2133"/>
  </r>
  <r>
    <s v="https://www.snap.com/political-ads/asset/bdeb27d80703149ea463dbc20b56a6dc5409f4d3ed9389cda1b0d1f7884507f4?mediaType=mp4"/>
    <s v="CAD"/>
    <n v="582"/>
    <n v="149110"/>
    <s v="2019/06/03 07:00:00Z"/>
    <s v="2019/09/04 06:59:59Z"/>
    <s v="The Aber Group"/>
    <m/>
    <s v="Plan International Canada"/>
    <m/>
    <s v="21-34"/>
    <s v="canada"/>
    <m/>
    <m/>
    <m/>
    <s v="en"/>
    <d v="2019-06-03T00:00:00"/>
    <s v="2019/09/04"/>
    <s v="2019/09/04"/>
    <d v="2019-09-04T00:00:00"/>
    <n v="93"/>
    <x v="0"/>
    <n v="430.68"/>
    <n v="93"/>
    <n v="1"/>
    <n v="149110"/>
  </r>
  <r>
    <s v="https://www.snap.com/political-ads/asset/7b23ea4dfd80e2c6e5f990a119bafdb24d3ed599de90f84e7bb8ea1b50ddccb3?mediaType=mp4"/>
    <s v="EUR"/>
    <n v="1081"/>
    <n v="119065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189.1000000000001"/>
    <n v="25"/>
    <n v="1"/>
    <n v="119065"/>
  </r>
  <r>
    <s v="https://www.snap.com/political-ads/asset/8becbacc57de93047b36f5979c45115b910fa52fa19a893ab319172e108a74c3?mediaType=mp4"/>
    <s v="EUR"/>
    <n v="871"/>
    <n v="699822"/>
    <s v="2019/05/01 05:00:00Z"/>
    <s v="2019/06/05 21:59:59Z"/>
    <s v="dreifive GmbH"/>
    <m/>
    <s v="Rotes Kreuz"/>
    <m/>
    <s v="16-25"/>
    <s v="austria"/>
    <m/>
    <m/>
    <s v="Provided by Advertiser"/>
    <m/>
    <d v="2019-05-01T00:00:00"/>
    <s v="2019/06/05"/>
    <s v="2019/06/05"/>
    <d v="2019-06-05T00:00:00"/>
    <n v="35"/>
    <x v="0"/>
    <n v="958.1"/>
    <n v="35"/>
    <n v="1"/>
    <n v="699822"/>
  </r>
  <r>
    <s v="https://www.snap.com/political-ads/asset/e1ecb42f82521e775b5250787aa96dee79bd08a4199cbac55841f3e8e9862d23?mediaType=mp4"/>
    <s v="GBP"/>
    <n v="8"/>
    <n v="4635"/>
    <s v="2019/11/25 00:25:3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0.32"/>
    <n v="1"/>
    <n v="1"/>
    <n v="4635"/>
  </r>
  <r>
    <s v="https://www.snap.com/political-ads/asset/6b50628a6f862047a481e0600e476346b28257b4be88f2ee158aebaba1552935?mediaType=mp4"/>
    <s v="CAD"/>
    <n v="9"/>
    <n v="3662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6.66"/>
    <n v="448"/>
    <n v="1"/>
    <n v="3662"/>
  </r>
  <r>
    <s v="https://www.snap.com/political-ads/asset/18fb52083addfea3f3f62425777f1e769300cd441aee70b34bb5c9627136dff1?mediaType=jpg"/>
    <s v="USD"/>
    <n v="1957"/>
    <n v="811380"/>
    <s v="2019/06/14 14:00:00Z"/>
    <s v="2019/06/25 21:59:00Z"/>
    <s v="Miller Advertising Agency, Inc."/>
    <m/>
    <s v="NYC Campaign Finance Board"/>
    <m/>
    <s v="18+"/>
    <s v="united states"/>
    <m/>
    <m/>
    <s v="Provided by Advertiser"/>
    <m/>
    <d v="2019-06-14T00:00:00"/>
    <s v="2019/06/25"/>
    <s v="2019/06/25"/>
    <d v="2019-06-25T00:00:00"/>
    <n v="11"/>
    <x v="2"/>
    <n v="1957"/>
    <n v="11"/>
    <n v="0"/>
    <n v="811380"/>
  </r>
  <r>
    <s v="https://www.snap.com/political-ads/asset/ae4148817e18beb3dc2cc44c223dd1e6cb5d4b465e8062f45df0821f6ba63824?mediaType=png"/>
    <s v="USD"/>
    <n v="25"/>
    <n v="1621"/>
    <s v="2019/12/13 00:41:4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5"/>
    <n v="19"/>
    <n v="0"/>
    <n v="1621"/>
  </r>
  <r>
    <s v="https://www.snap.com/political-ads/asset/27c8ef104824709dee9f2b81392b258d0f4e2b17becd7a739296e7111b8258a1?mediaType=jpg"/>
    <s v="USD"/>
    <n v="324"/>
    <n v="61201"/>
    <s v="2019/10/23 01:32:31Z"/>
    <s v="2019/11/05 23:45:00Z"/>
    <s v="Mullin for Virginia"/>
    <s v="Mike Mullin"/>
    <s v="Mike Mullin for Virginia"/>
    <m/>
    <s v="18-30"/>
    <s v="united states"/>
    <m/>
    <s v="Collegiates,News Watchers,Political News Watchers,ZZ_Deprecated_1"/>
    <s v="Provided by Advertiser"/>
    <s v="en"/>
    <d v="2019-10-23T00:00:00"/>
    <s v="2019/11/05"/>
    <s v="2019/11/05"/>
    <d v="2019-11-05T00:00:00"/>
    <n v="13"/>
    <x v="2"/>
    <n v="324"/>
    <n v="13"/>
    <n v="0"/>
    <n v="61201"/>
  </r>
  <r>
    <s v="https://www.snap.com/political-ads/asset/8f34834d4371a48d0313880fe97a01c543cf83fa00408c386dd8e8435a8399f3?mediaType=jpg"/>
    <s v="USD"/>
    <n v="9144"/>
    <n v="1179779"/>
    <s v="2019/05/17 18:00:00Z"/>
    <s v="2019/06/06 03:59:00Z"/>
    <s v="Unilever US - 360i"/>
    <m/>
    <s v="Ben &amp; Jerry's"/>
    <m/>
    <s v="18+"/>
    <s v="united states"/>
    <m/>
    <s v="Advocates &amp; Activists"/>
    <m/>
    <m/>
    <d v="2019-05-17T00:00:00"/>
    <s v="2019/06/06"/>
    <s v="2019/06/06"/>
    <d v="2019-06-06T00:00:00"/>
    <n v="20"/>
    <x v="2"/>
    <n v="9144"/>
    <n v="20"/>
    <n v="0"/>
    <n v="1179779"/>
  </r>
  <r>
    <s v="https://www.snap.com/political-ads/asset/a237f5aa96736a5815e82b9d2bb78299006ace2bef69b68c1c18a6f3c9049217?mediaType=mp4"/>
    <s v="EUR"/>
    <n v="828"/>
    <n v="132186"/>
    <s v="2019/12/03 11:48:45Z"/>
    <s v="2019/12/31 11:48:45Z"/>
    <s v="Digital Opptur"/>
    <s v="Julegryta "/>
    <s v="Frelsesarmeen"/>
    <m/>
    <s v="35+"/>
    <s v="norway"/>
    <m/>
    <m/>
    <s v="Provided by Advertiser"/>
    <m/>
    <d v="2019-12-03T00:00:00"/>
    <s v="2019/12/31"/>
    <s v="2019/12/31"/>
    <d v="2019-12-31T00:00:00"/>
    <n v="28"/>
    <x v="0"/>
    <n v="910.80000000000007"/>
    <n v="28"/>
    <n v="1"/>
    <n v="132186"/>
  </r>
  <r>
    <s v="https://www.snap.com/political-ads/asset/bdeb27d80703149ea463dbc20b56a6dc5409f4d3ed9389cda1b0d1f7884507f4?mediaType=mp4"/>
    <s v="CAD"/>
    <n v="354"/>
    <n v="175643"/>
    <s v="2019/06/03 07:00:00Z"/>
    <s v="2019/09/04 06:59:59Z"/>
    <s v="The Aber Group"/>
    <m/>
    <s v="Plan International Canada"/>
    <s v="FEMALE"/>
    <s v="34-"/>
    <s v="canada"/>
    <m/>
    <s v="Advocates &amp; Activists,Arts &amp; Culture Mavens,Beauty Mavens,Bookworms &amp; Avid Readers,Fashion &amp; Style Gurus,Film &amp; TV Fans,Fun Trivia &amp; Quiz Fanatics,Green Living Enthusiasts,Hipsters &amp; Trendsetters,Home Decoristas,Music Fans,News Watchers,Women's Lifestyle"/>
    <m/>
    <s v="en"/>
    <d v="2019-06-03T00:00:00"/>
    <s v="2019/09/04"/>
    <s v="2019/09/04"/>
    <d v="2019-09-04T00:00:00"/>
    <n v="93"/>
    <x v="0"/>
    <n v="261.95999999999998"/>
    <n v="93"/>
    <n v="1"/>
    <n v="175643"/>
  </r>
  <r>
    <s v="https://www.snap.com/political-ads/asset/7efa7d52575c3a32c6b063e88e9f497ce19e38f84c9e0ccc6890b1c815b56ac8?mediaType=jpg"/>
    <s v="GBP"/>
    <n v="344"/>
    <n v="203667"/>
    <s v="2019/12/02 15:34:38Z"/>
    <m/>
    <s v="Independent News and Media Limited"/>
    <m/>
    <s v="Independent News and Media Ltd"/>
    <m/>
    <m/>
    <s v="united kingdom"/>
    <m/>
    <m/>
    <m/>
    <m/>
    <d v="2019-12-02T00:00:00"/>
    <s v=""/>
    <s v="2020/02/28"/>
    <d v="2020-02-28T00:00:00"/>
    <n v="88"/>
    <x v="2"/>
    <n v="443.76"/>
    <n v="88"/>
    <n v="0"/>
    <n v="203667"/>
  </r>
  <r>
    <s v="https://www.snap.com/political-ads/asset/391bc836d2a2231bfddbcb72e64d2ee8acb45b086f3c07afb5580a0ac941cdd8?mediaType=jpg"/>
    <s v="USD"/>
    <n v="929"/>
    <n v="136976"/>
    <s v="2019/06/04 20:49:59Z"/>
    <m/>
    <s v="ArcaMax Publishing, Inc"/>
    <m/>
    <s v="ArcaMax Publishing Inc"/>
    <m/>
    <s v="35++"/>
    <s v="united states"/>
    <m/>
    <m/>
    <s v="Provided by Advertiser"/>
    <s v="en"/>
    <d v="2019-06-04T00:00:00"/>
    <s v=""/>
    <s v="2020/02/28"/>
    <d v="2020-02-28T00:00:00"/>
    <n v="269"/>
    <x v="2"/>
    <n v="929"/>
    <n v="269"/>
    <n v="0"/>
    <n v="136976"/>
  </r>
  <r>
    <s v="https://www.snap.com/political-ads/asset/f0a2dcd5d1e1a8989e752149ada141e006e92841365c2618b7b38e0976c645ee?mediaType=mp4;https://www.snap.com/political-ads/asset/e50b83324ac25f980f2620474f45efc33a34aa1dc44f2970e90a5d5c2a1c2db5?mediaType=mp4;https://www.snap.com/political-ads/asset/3e821a21fc1172038eb36293bda047aae8de191a116bffc274477c0e639e2382?mediaType=mp4;https://www.snap.com/political-ads/asset/2d69a224dfd2ea9f3381065186f3ea2f55b6563597d004355e9184ea94a826ad?mediaType=mp4;https://www.snap.com/political-ads/asset/719deabfb2de83b463dc453e6db811accf81870699952fa5f480551390c1b80e?mediaType=mp4;https://www.snap.com/political-ads/asset/fd02d970b71addec968cd63c406af1e0ae5bc1307d79b04c5486d04da0ef52d2?mediaType=mp4"/>
    <s v="GBP"/>
    <n v="84"/>
    <n v="93536"/>
    <s v="2019/03/25 13:00:30Z"/>
    <m/>
    <s v="Amnesty International UK"/>
    <m/>
    <s v="Amnesty International UK"/>
    <m/>
    <s v="16+"/>
    <s v="united kingdom"/>
    <m/>
    <m/>
    <m/>
    <m/>
    <d v="2019-03-25T00:00:00"/>
    <s v=""/>
    <s v="2020/02/28"/>
    <d v="2020-02-28T00:00:00"/>
    <n v="340"/>
    <x v="0"/>
    <n v="108.36"/>
    <n v="340"/>
    <n v="1"/>
    <n v="93536"/>
  </r>
  <r>
    <s v="https://www.snap.com/political-ads/asset/8d438479178b0d88c21f18f01d9e3803cb7db936c375b3b06eacf7c7ea8ed5e3?mediaType=mp4"/>
    <s v="GBP"/>
    <n v="430"/>
    <n v="321127"/>
    <s v="2019/09/02 16:00:00Z"/>
    <s v="2019/10/01 06:59:59Z"/>
    <s v="Republic of Media Ltd."/>
    <m/>
    <s v="Police Scotland"/>
    <s v="MALE"/>
    <s v="18-34"/>
    <s v="united kingdom"/>
    <m/>
    <s v="Clubbers &amp; Party People"/>
    <s v="Provided by Advertiser"/>
    <m/>
    <d v="2019-09-02T00:00:00"/>
    <s v="2019/10/01"/>
    <s v="2019/10/01"/>
    <d v="2019-10-01T00:00:00"/>
    <n v="29"/>
    <x v="0"/>
    <n v="554.70000000000005"/>
    <n v="29"/>
    <n v="1"/>
    <n v="321127"/>
  </r>
  <r>
    <s v="https://www.snap.com/political-ads/asset/68b6b76295f5f929d0d1db80bf51164b915aa9520d50c7ce0cdc7187bc33e2ed?mediaType=mov"/>
    <s v="EUR"/>
    <n v="14"/>
    <n v="3906"/>
    <s v="2019/09/05 10:17:06Z"/>
    <s v="2019/09/09 16:16:16Z"/>
    <s v="Kongsvinger Arbeiderparti"/>
    <m/>
    <s v="Kongsvinger Arbeiderparti"/>
    <m/>
    <s v="17+"/>
    <s v="norway"/>
    <m/>
    <m/>
    <s v="Provided by Advertiser"/>
    <m/>
    <d v="2019-09-05T00:00:00"/>
    <s v="2019/09/09"/>
    <s v="2019/09/09"/>
    <d v="2019-09-09T00:00:00"/>
    <n v="4"/>
    <x v="3"/>
    <n v="15.400000000000002"/>
    <n v="4"/>
    <n v="0"/>
    <n v="3906"/>
  </r>
  <r>
    <s v="https://www.snap.com/political-ads/asset/152bc6e68c842564675944731480383d2b53bce59ccbf7667af7d265618b357e?mediaType=mp4"/>
    <s v="CAD"/>
    <n v="11911"/>
    <n v="3499954"/>
    <s v="2019/05/01 04:00:00Z"/>
    <s v="2019/05/13 03:59:59Z"/>
    <s v="Cossette Media Inc"/>
    <m/>
    <s v="Government of Canada"/>
    <m/>
    <s v="18-24"/>
    <s v="canada"/>
    <m/>
    <m/>
    <s v="Provided by Advertiser"/>
    <s v="en"/>
    <d v="2019-05-01T00:00:00"/>
    <s v="2019/05/13"/>
    <s v="2019/05/13"/>
    <d v="2019-05-13T00:00:00"/>
    <n v="12"/>
    <x v="0"/>
    <n v="8814.14"/>
    <n v="12"/>
    <n v="1"/>
    <n v="3499954"/>
  </r>
  <r>
    <s v="https://www.snap.com/political-ads/asset/032b06f9a4bece5b6b42e5eec343bb1dbe59bd4a57d1547ce7188e7d2de7f5db?mediaType=mp4"/>
    <s v="GBP"/>
    <n v="36"/>
    <n v="17223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46.44"/>
    <n v="26"/>
    <n v="1"/>
    <n v="17223"/>
  </r>
  <r>
    <s v="https://www.snap.com/political-ads/asset/a79d8c635ae4b44f016d88b70285764282c8899e04950dac8bd0100fcc4e9ab4?mediaType=mp4"/>
    <s v="USD"/>
    <n v="112"/>
    <n v="36816"/>
    <s v="2019/07/25 22:15:11Z"/>
    <s v="2019/07/31 20:00:07Z"/>
    <s v="Blueprint Interactive"/>
    <m/>
    <s v="NRDC"/>
    <m/>
    <s v="18+"/>
    <s v="united states"/>
    <s v="North Carolina"/>
    <s v="Green Living Enthusiasts,Outdoor &amp; Nature Enthusiasts,Wellness &amp; Healthy Lifestyle,Nature &amp; Outdoor Destinations,Beaches,Parks &amp; Gardens,Outdoorsy Destinations"/>
    <s v="Provided by Advertiser"/>
    <m/>
    <d v="2019-07-25T00:00:00"/>
    <s v="2019/07/31"/>
    <s v="2019/07/31"/>
    <d v="2019-07-31T00:00:00"/>
    <n v="6"/>
    <x v="0"/>
    <n v="112"/>
    <n v="6"/>
    <n v="1"/>
    <n v="36816"/>
  </r>
  <r>
    <s v="https://www.snap.com/political-ads/asset/5573ff22d852c8f269dd5e171c8a4b1c38306ad439f9ffb733014b257a928667?mediaType=mp4"/>
    <s v="USD"/>
    <n v="952"/>
    <n v="346519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952"/>
    <n v="191"/>
    <n v="1"/>
    <n v="346519"/>
  </r>
  <r>
    <s v="https://www.snap.com/political-ads/asset/18669898a84e07a29c433eba90a3fbaf6d4d2715cf5f0b6edcd28a551e5a1385?mediaType=mp4"/>
    <s v="EUR"/>
    <n v="278"/>
    <n v="39271"/>
    <s v="2019/11/18 15:22:34Z"/>
    <s v="2019/11/24 22:59:00Z"/>
    <s v="Red Performance AS"/>
    <m/>
    <s v="SOS-barnebyer"/>
    <m/>
    <s v="30+"/>
    <s v="norway"/>
    <m/>
    <m/>
    <s v="Provided by Advertiser"/>
    <m/>
    <d v="2019-11-18T00:00:00"/>
    <s v="2019/11/24"/>
    <s v="2019/11/24"/>
    <d v="2019-11-24T00:00:00"/>
    <n v="6"/>
    <x v="0"/>
    <n v="305.8"/>
    <n v="6"/>
    <n v="1"/>
    <n v="39271"/>
  </r>
  <r>
    <s v="https://www.snap.com/political-ads/asset/90dfe3af1ca5b92b25445726dd375dcdd50313198bd36f7a0aac4f7074f149b4?mediaType=mp4"/>
    <s v="GBP"/>
    <n v="15"/>
    <n v="7436"/>
    <s v="2019/11/25 00:05:10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9.350000000000001"/>
    <n v="1"/>
    <n v="1"/>
    <n v="7436"/>
  </r>
  <r>
    <s v="https://www.snap.com/political-ads/asset/77d89c1ab1ae720dd7163a81f03c5281206c075fa7e0819fbbecef739e84a992?mediaType=mp4"/>
    <s v="EUR"/>
    <n v="73"/>
    <n v="19098"/>
    <s v="2019/04/29 06:00:00Z"/>
    <s v="2019/05/30 21:30:00Z"/>
    <s v="MediaTrack"/>
    <m/>
    <s v="RÃ©gion Occitanie"/>
    <m/>
    <s v="15-30"/>
    <s v="france"/>
    <s v="Occitanie"/>
    <m/>
    <s v="Provided by Advertiser"/>
    <m/>
    <d v="2019-04-29T00:00:00"/>
    <s v="2019/05/30"/>
    <s v="2019/05/30"/>
    <d v="2019-05-30T00:00:00"/>
    <n v="31"/>
    <x v="0"/>
    <n v="80.300000000000011"/>
    <n v="31"/>
    <n v="1"/>
    <n v="19098"/>
  </r>
  <r>
    <s v="https://www.snap.com/political-ads/asset/ec49317c628fddb69bf44d54ef2fd945790b8c689247e6beaf5be443382703bb?mediaType=mp4"/>
    <s v="USD"/>
    <n v="356"/>
    <n v="115429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356"/>
    <n v="191"/>
    <n v="1"/>
    <n v="115429"/>
  </r>
  <r>
    <s v="https://www.snap.com/political-ads/asset/89947ffbddc39770676fec3478cf8dbfd09ca9ce02379e1997217e490be18e74?mediaType=png"/>
    <s v="USD"/>
    <n v="1"/>
    <n v="298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"/>
    <n v="22"/>
    <n v="0"/>
    <n v="298"/>
  </r>
  <r>
    <s v="https://www.snap.com/political-ads/asset/14797a93a47d3c54a81064c59e7f3ae1a37cbb333017439ed35c4c4cdf94997d?mediaType=jpg"/>
    <s v="GBP"/>
    <n v="484"/>
    <n v="291181"/>
    <s v="2019/11/25 11:09:10Z"/>
    <m/>
    <s v="Independent News and Media Limited"/>
    <m/>
    <s v="Independent News and Media Ltd"/>
    <m/>
    <m/>
    <s v="united kingdom"/>
    <m/>
    <m/>
    <m/>
    <m/>
    <d v="2019-11-25T00:00:00"/>
    <s v=""/>
    <s v="2020/02/28"/>
    <d v="2020-02-28T00:00:00"/>
    <n v="95"/>
    <x v="2"/>
    <n v="624.36"/>
    <n v="95"/>
    <n v="0"/>
    <n v="291181"/>
  </r>
  <r>
    <s v="https://www.snap.com/political-ads/asset/07575532dc6eb46b2930f7ec3b7866460080546bf6a122a5c4e0f511b146d315?mediaType=mp4"/>
    <s v="USD"/>
    <n v="3"/>
    <n v="1237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3"/>
    <n v="29"/>
    <n v="1"/>
    <n v="1237"/>
  </r>
  <r>
    <s v="https://www.snap.com/political-ads/asset/031f06433512abc5a25f301d8bcbf42fe261bcbcb2f2dc815c5e4d2897d74184?mediaType=png;https://www.snap.com/political-ads/asset/ab7853af9f77eeee4f293e49751dbdeec47ce13f5aced7677ecc810969e1927c?mediaType=png;https://www.snap.com/political-ads/asset/67b392362361d9b7d9a5cc265e2a93cdad343c632d79f26fcb2e6067b34b57c1?mediaType=png;https://www.snap.com/political-ads/asset/b03c17f9c32399cec81e712c2df4583b956e83fd3571ea76e0b201864ed579b4?mediaType=png"/>
    <s v="USD"/>
    <n v="135"/>
    <n v="123187"/>
    <s v="2019/12/04 02:17:09Z"/>
    <s v="2019/12/16 02:16:08Z"/>
    <s v="Huddled Masses"/>
    <m/>
    <s v="Rise Above Colorado"/>
    <m/>
    <s v="17-"/>
    <s v="united states"/>
    <s v="Colorado"/>
    <m/>
    <m/>
    <s v="en"/>
    <d v="2019-12-04T00:00:00"/>
    <s v="2019/12/16"/>
    <s v="2019/12/16"/>
    <d v="2019-12-16T00:00:00"/>
    <n v="12"/>
    <x v="1"/>
    <n v="135"/>
    <n v="12"/>
    <n v="0"/>
    <n v="123187"/>
  </r>
  <r>
    <s v="https://www.snap.com/political-ads/asset/638673734540d564e3db1bb1a44c3ba9dbe14f30e3f364b7e3253f1f8fc22eb4?mediaType=mp4"/>
    <s v="USD"/>
    <n v="1473"/>
    <n v="685939"/>
    <s v="2019/11/07 14:00:00Z"/>
    <s v="2019/11/22 06:59:59Z"/>
    <s v="AmÃ©lie Company"/>
    <m/>
    <s v="City of Denver"/>
    <m/>
    <s v="18-"/>
    <s v="united states"/>
    <s v="Colorado"/>
    <m/>
    <s v="Provided by Advertiser"/>
    <m/>
    <d v="2019-11-07T00:00:00"/>
    <s v="2019/11/22"/>
    <s v="2019/11/22"/>
    <d v="2019-11-22T00:00:00"/>
    <n v="15"/>
    <x v="0"/>
    <n v="1473"/>
    <n v="15"/>
    <n v="1"/>
    <n v="685939"/>
  </r>
  <r>
    <s v="https://www.snap.com/political-ads/asset/2f153351dab1a9e6fcac9c019fd109c268aabc8d515cf416dc2cd4ba34d49125?mediaType=jpg"/>
    <s v="GBP"/>
    <n v="285"/>
    <n v="220418"/>
    <s v="2019/11/25 11:18:27Z"/>
    <m/>
    <s v="Independent News and Media Limited"/>
    <m/>
    <s v="Independent News and Media Ltd"/>
    <m/>
    <m/>
    <s v="united kingdom"/>
    <m/>
    <s v="Political News Watchers"/>
    <s v="Provided by Advertiser"/>
    <m/>
    <d v="2019-11-25T00:00:00"/>
    <s v=""/>
    <s v="2020/02/28"/>
    <d v="2020-02-28T00:00:00"/>
    <n v="95"/>
    <x v="2"/>
    <n v="367.65000000000003"/>
    <n v="95"/>
    <n v="0"/>
    <n v="220418"/>
  </r>
  <r>
    <s v="https://www.snap.com/political-ads/asset/69023fc90bde41590e4fd087b5f127043cf34764de9684954ea1357c32a15d41?mediaType=mov"/>
    <s v="CAD"/>
    <n v="475"/>
    <n v="171632"/>
    <s v="2019/08/01 21:50:21Z"/>
    <s v="2019/08/08 06:59:59Z"/>
    <s v="The Aber Group"/>
    <m/>
    <s v="Plan International Canada"/>
    <m/>
    <m/>
    <s v="canada"/>
    <m/>
    <m/>
    <m/>
    <s v="en"/>
    <d v="2019-08-01T00:00:00"/>
    <s v="2019/08/08"/>
    <s v="2019/08/08"/>
    <d v="2019-08-08T00:00:00"/>
    <n v="7"/>
    <x v="3"/>
    <n v="351.5"/>
    <n v="7"/>
    <n v="0"/>
    <n v="171632"/>
  </r>
  <r>
    <s v="https://www.snap.com/political-ads/asset/fb0ddb1a8f0c6315daf9cfad0f6a4768c6bdf21185968cdd1985c55b45e5ba56?mediaType=mp4"/>
    <s v="EUR"/>
    <n v="33"/>
    <n v="36880"/>
    <s v="2019/10/02 16:49:19Z"/>
    <s v="2019/10/23 21:59:26Z"/>
    <s v="ORIXA MEDIA"/>
    <m/>
    <s v="CCFD-Terre Solidaire"/>
    <m/>
    <s v="16+"/>
    <s v="france"/>
    <m/>
    <s v="Philanthropists"/>
    <s v="Provided by Advertiser"/>
    <s v="fr"/>
    <d v="2019-10-02T00:00:00"/>
    <s v="2019/10/23"/>
    <s v="2019/10/23"/>
    <d v="2019-10-23T00:00:00"/>
    <n v="21"/>
    <x v="0"/>
    <n v="36.300000000000004"/>
    <n v="21"/>
    <n v="1"/>
    <n v="36880"/>
  </r>
  <r>
    <s v="https://www.snap.com/political-ads/asset/e1ecb42f82521e775b5250787aa96dee79bd08a4199cbac55841f3e8e9862d23?mediaType=mp4"/>
    <s v="GBP"/>
    <n v="14"/>
    <n v="7252"/>
    <s v="2019/11/26 00:42:2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8.060000000000002"/>
    <n v="1"/>
    <n v="1"/>
    <n v="7252"/>
  </r>
  <r>
    <s v="https://www.snap.com/political-ads/asset/738faf5136e435e752cf9774582760d2c3d416b836a031ebed8faf8167916a94?mediaType=mp4"/>
    <s v="USD"/>
    <n v="425"/>
    <n v="227181"/>
    <s v="2019/07/19 20:49:33Z"/>
    <s v="2019/08/01 02:59:59Z"/>
    <s v="IMS ARGENTINA SRL"/>
    <m/>
    <s v="Juntos por el Cambio"/>
    <m/>
    <s v="18+"/>
    <s v="argentina"/>
    <m/>
    <m/>
    <s v="Provided by Advertiser"/>
    <m/>
    <d v="2019-07-19T00:00:00"/>
    <s v="2019/08/01"/>
    <s v="2019/08/01"/>
    <d v="2019-08-01T00:00:00"/>
    <n v="13"/>
    <x v="0"/>
    <n v="425"/>
    <n v="13"/>
    <n v="1"/>
    <n v="227181"/>
  </r>
  <r>
    <s v="https://www.snap.com/political-ads/asset/925c21f344ca206f0b1f61d1316d64a05a87e9a4104c821df38ae172d81fe696?mediaType=mp4"/>
    <s v="USD"/>
    <n v="228"/>
    <n v="65532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28"/>
    <n v="164"/>
    <n v="1"/>
    <n v="65532"/>
  </r>
  <r>
    <s v="https://www.snap.com/political-ads/asset/ca6e865e61cb4068a96cfd94cc20cc7de8ee26031a52d9a340d35db6b30c18cf?mediaType=mp4"/>
    <s v="EUR"/>
    <n v="190"/>
    <n v="149499"/>
    <s v="2019/10/21 06:00:00Z"/>
    <s v="2019/11/16 20:00:00Z"/>
    <s v="ThreeFiveEight Oy"/>
    <m/>
    <s v="SyÃ¶pÃ¤jÃ¤rjestÃ¶t"/>
    <m/>
    <s v="15-20"/>
    <s v="finland"/>
    <m/>
    <m/>
    <m/>
    <m/>
    <d v="2019-10-21T00:00:00"/>
    <s v="2019/11/16"/>
    <s v="2019/11/16"/>
    <d v="2019-11-16T00:00:00"/>
    <n v="26"/>
    <x v="0"/>
    <n v="209.00000000000003"/>
    <n v="26"/>
    <n v="1"/>
    <n v="149499"/>
  </r>
  <r>
    <s v="https://www.snap.com/political-ads/asset/7dfb84616bf0d4230c81bf78f24940af82987319864af987c5e8151c94910ee4?mediaType=mp4"/>
    <s v="USD"/>
    <n v="11255"/>
    <n v="1172879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11255"/>
    <n v="191"/>
    <n v="1"/>
    <n v="1172879"/>
  </r>
  <r>
    <s v="https://www.snap.com/political-ads/asset/29037010040525adddb59bc8ea35636467689c2259c64530b78e694edd775638?mediaType=mp4"/>
    <s v="USD"/>
    <n v="129"/>
    <n v="38010"/>
    <s v="2019/10/01 17:21:19Z"/>
    <s v="2019/10/31 17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129"/>
    <n v="30"/>
    <n v="1"/>
    <n v="38010"/>
  </r>
  <r>
    <s v="https://www.snap.com/political-ads/asset/1f304e37f16d2577bf6c27b1a84ccfe84fd7382f3de06f293a42943b891c7ed5?mediaType=mp4"/>
    <s v="USD"/>
    <n v="475"/>
    <n v="61973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75"/>
    <n v="7"/>
    <n v="1"/>
    <n v="61973"/>
  </r>
  <r>
    <s v="https://www.snap.com/political-ads/asset/60f248b03319550dac629aaeb3307aa876bea14cdc5bc2ef081f6fc58797dd10?mediaType=mp4"/>
    <s v="USD"/>
    <n v="5"/>
    <n v="662"/>
    <s v="2019/12/09 22:00:00Z"/>
    <s v="2019/12/11 17:00:00Z"/>
    <s v="Warren for President"/>
    <s v="Warren for President"/>
    <s v="Warren for President"/>
    <m/>
    <s v="18+"/>
    <s v="united states"/>
    <m/>
    <s v="Advocates &amp; Activists"/>
    <s v="Provided by Advertiser"/>
    <m/>
    <d v="2019-12-09T00:00:00"/>
    <s v="2019/12/11"/>
    <s v="2019/12/11"/>
    <d v="2019-12-11T00:00:00"/>
    <n v="2"/>
    <x v="0"/>
    <n v="5"/>
    <n v="2"/>
    <n v="1"/>
    <n v="662"/>
  </r>
  <r>
    <s v="https://www.snap.com/political-ads/asset/07b6e34ea7f22b8db0be895912c344ea006750c90cda4c11de03cc148e1a46c6?mediaType=mp4"/>
    <s v="CAD"/>
    <n v="887"/>
    <n v="281407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656.38"/>
    <n v="66"/>
    <n v="1"/>
    <n v="281407"/>
  </r>
  <r>
    <s v="https://www.snap.com/political-ads/asset/f9a4a33301b02698ee71ebdeea39b215ef6c71bd14cbf7b51e2a58b6d488ad38?mediaType=mp4"/>
    <s v="USD"/>
    <n v="1007"/>
    <n v="359966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007"/>
    <n v="164"/>
    <n v="1"/>
    <n v="359966"/>
  </r>
  <r>
    <s v="https://www.snap.com/political-ads/asset/3efc817959340664b8a4fbb937e0f50683b7382184fdbf6c4030410f5619e876?mediaType=mp4"/>
    <s v="USD"/>
    <n v="7763"/>
    <n v="812586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7763"/>
    <n v="191"/>
    <n v="1"/>
    <n v="812586"/>
  </r>
  <r>
    <s v="https://www.snap.com/political-ads/asset/9e93057ac1251641ce1939bb9ed7b3ca663ac85a6f75d9ff41a4435734cc199f?mediaType=mp4"/>
    <s v="USD"/>
    <n v="145"/>
    <n v="35839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45"/>
    <n v="162"/>
    <n v="1"/>
    <n v="35839"/>
  </r>
  <r>
    <s v="https://www.snap.com/political-ads/asset/3a9e7fe7508370715b48b23dfa0e64ec147835c6aef76c73b79cb8aa5b4a95c3?mediaType=mp4"/>
    <s v="USD"/>
    <n v="979"/>
    <n v="283247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979"/>
    <n v="30"/>
    <n v="1"/>
    <n v="283247"/>
  </r>
  <r>
    <s v="https://www.snap.com/political-ads/asset/05823b24874548aceb42e183db54a64c5c75b69d2d395bf82e232cd3b303423c?mediaType=mp4"/>
    <s v="USD"/>
    <n v="513"/>
    <n v="144136"/>
    <s v="2019/07/25 19:46:29Z"/>
    <m/>
    <s v="Realtime Media"/>
    <m/>
    <s v="Trump MAGA Committee"/>
    <m/>
    <s v="30+"/>
    <s v="united states"/>
    <m/>
    <m/>
    <m/>
    <m/>
    <d v="2019-07-25T00:00:00"/>
    <s v=""/>
    <s v="2020/02/28"/>
    <d v="2020-02-28T00:00:00"/>
    <n v="218"/>
    <x v="0"/>
    <n v="513"/>
    <n v="218"/>
    <n v="1"/>
    <n v="144136"/>
  </r>
  <r>
    <s v="https://www.snap.com/political-ads/asset/c310af42fd5a6323659baae9f14685deb33f49af30f9997317bf17297a61e59e?mediaType=png"/>
    <s v="USD"/>
    <n v="31"/>
    <n v="4723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31"/>
    <n v="22"/>
    <n v="0"/>
    <n v="4723"/>
  </r>
  <r>
    <s v="https://www.snap.com/political-ads/asset/7e07371e8aebb9089e3ecd62ec022d6918efa0a1a16deef252e6be311adccc42?mediaType=mp4"/>
    <s v="USD"/>
    <n v="4293"/>
    <n v="2177043"/>
    <s v="2019/04/29 21:47:24Z"/>
    <s v="2019/05/13 03:29:28Z"/>
    <s v="RIESTER Sonoran LLC"/>
    <m/>
    <s v="Facts Over Flavor"/>
    <m/>
    <s v="17-"/>
    <s v="united states"/>
    <s v="Arizona"/>
    <m/>
    <s v="Provided by Advertiser"/>
    <m/>
    <d v="2019-04-29T00:00:00"/>
    <s v="2019/05/13"/>
    <s v="2019/05/13"/>
    <d v="2019-05-13T00:00:00"/>
    <n v="14"/>
    <x v="0"/>
    <n v="4293"/>
    <n v="14"/>
    <n v="1"/>
    <n v="2177043"/>
  </r>
  <r>
    <s v="https://www.snap.com/political-ads/asset/4b858e86478a4ed72d5f16707545217b3bc883aaf10f65520bd2523ca6a71426?mediaType=mp4"/>
    <s v="GBP"/>
    <n v="200"/>
    <n v="47029"/>
    <s v="2019/11/21 06:00:00Z"/>
    <s v="2019/11/24 23:59:59Z"/>
    <s v="Vote For Your Future"/>
    <s v="General Election"/>
    <s v="Vote For Your Future"/>
    <m/>
    <s v="25-34"/>
    <s v="united kingdom"/>
    <m/>
    <m/>
    <s v="Provided by Advertiser"/>
    <m/>
    <d v="2019-11-21T00:00:00"/>
    <s v="2019/11/24"/>
    <s v="2019/11/24"/>
    <d v="2019-11-24T00:00:00"/>
    <n v="3"/>
    <x v="0"/>
    <n v="258"/>
    <n v="3"/>
    <n v="1"/>
    <n v="47029"/>
  </r>
  <r>
    <s v="https://www.snap.com/political-ads/asset/f6a3252c32301fce5da9d3964de79bc97dc4430ac937982642a29fb4a14a226e?mediaType=mp4"/>
    <s v="EUR"/>
    <n v="122"/>
    <n v="46983"/>
    <s v="2019/09/07 18:59:10Z"/>
    <s v="2019/09/09 17:00:00Z"/>
    <s v="Oslo Arbeiderparti"/>
    <m/>
    <s v="Oslo Arbeiderparti"/>
    <m/>
    <s v="18+"/>
    <s v="norway"/>
    <s v="Oslo"/>
    <m/>
    <s v="Provided by Advertiser"/>
    <s v="nb"/>
    <d v="2019-09-07T00:00:00"/>
    <s v="2019/09/09"/>
    <s v="2019/09/09"/>
    <d v="2019-09-09T00:00:00"/>
    <n v="2"/>
    <x v="0"/>
    <n v="134.20000000000002"/>
    <n v="2"/>
    <n v="1"/>
    <n v="46983"/>
  </r>
  <r>
    <s v="https://www.snap.com/political-ads/asset/5f9b354de58eb2450477761912a4fac79d96f02664f34a52bdb08ad1466f05e6?mediaType=mp4"/>
    <s v="EUR"/>
    <n v="283"/>
    <n v="122301"/>
    <s v="2019/08/10 06:00:10Z"/>
    <s v="2019/09/09 16:00:00Z"/>
    <s v="T/A Opt "/>
    <m/>
    <s v="Kommunesektorens organisasjon"/>
    <m/>
    <s v="20-34"/>
    <s v="norway"/>
    <m/>
    <m/>
    <s v="Provided by Advertiser"/>
    <m/>
    <d v="2019-08-10T00:00:00"/>
    <s v="2019/09/09"/>
    <s v="2019/09/09"/>
    <d v="2019-09-09T00:00:00"/>
    <n v="30"/>
    <x v="0"/>
    <n v="311.3"/>
    <n v="30"/>
    <n v="1"/>
    <n v="122301"/>
  </r>
  <r>
    <s v="https://www.snap.com/political-ads/asset/8f7fcc376ff43067e154ea9a5d6b30da592571a6d0640bc6aaaa84947b79db8c?mediaType=mp4"/>
    <s v="USD"/>
    <n v="60"/>
    <n v="23332"/>
    <s v="2019/04/17 18:29:12Z"/>
    <s v="2019/04/20 18:29:12Z"/>
    <s v="SÃ¸renValgreen"/>
    <m/>
    <s v="SÃ¸ren Valgreen Knudsen"/>
    <m/>
    <s v="20-25"/>
    <s v="denmark"/>
    <s v="Nordjylland"/>
    <m/>
    <s v="Provided by Advertiser"/>
    <m/>
    <d v="2019-04-17T00:00:00"/>
    <s v="2019/04/20"/>
    <s v="2019/04/20"/>
    <d v="2019-04-20T00:00:00"/>
    <n v="3"/>
    <x v="0"/>
    <n v="60"/>
    <n v="3"/>
    <n v="1"/>
    <n v="23332"/>
  </r>
  <r>
    <s v="https://www.snap.com/political-ads/asset/0e4cb9b8c7909202d71caa94ee529290997d9822a8ba71d55434399df1b9d9ee?mediaType=png"/>
    <s v="USD"/>
    <n v="974"/>
    <n v="245052"/>
    <s v="2019/07/31 20:00:00Z"/>
    <s v="2019/08/01 03:59:00Z"/>
    <s v="Biden for President"/>
    <m/>
    <s v="Biden for President"/>
    <m/>
    <s v="17+"/>
    <s v="united states"/>
    <m/>
    <m/>
    <s v="Provided by Advertiser"/>
    <m/>
    <d v="2019-07-31T00:00:00"/>
    <s v="2019/08/01"/>
    <s v="2019/08/01"/>
    <d v="2019-08-01T00:00:00"/>
    <n v="1"/>
    <x v="1"/>
    <n v="974"/>
    <n v="1"/>
    <n v="0"/>
    <n v="245052"/>
  </r>
  <r>
    <s v="https://www.snap.com/political-ads/asset/301a75a038b922608797d3dd421d9cf51f9558cddc80a43be930d578c4c2b8e3?mediaType=mp4"/>
    <s v="USD"/>
    <n v="725"/>
    <n v="364421"/>
    <s v="2019/07/31 17:21:23Z"/>
    <s v="2019/08/06 17:18:54Z"/>
    <s v="AmÃ©lie Company"/>
    <m/>
    <s v="City of Denver"/>
    <m/>
    <s v="18-"/>
    <s v="united states"/>
    <s v="Colorado"/>
    <m/>
    <s v="Provided by Advertiser"/>
    <m/>
    <d v="2019-07-31T00:00:00"/>
    <s v="2019/08/06"/>
    <s v="2019/08/06"/>
    <d v="2019-08-06T00:00:00"/>
    <n v="6"/>
    <x v="0"/>
    <n v="725"/>
    <n v="6"/>
    <n v="1"/>
    <n v="364421"/>
  </r>
  <r>
    <s v="https://www.snap.com/political-ads/asset/1a2b6805ef4e109ccf9757b7c1fb3bea66a55bceaf6cf568391059375201d936?mediaType=mp4;https://www.snap.com/political-ads/asset/ba991b608e1bc321df555a2faae1fd12f15699fdaf1f57170bf5059470017b56?mediaType=mp4;https://www.snap.com/political-ads/asset/7f17a656bbde482983944b31cd4714213874126342c035bfb42c9009051fe88d?mediaType=mp4;https://www.snap.com/political-ads/asset/1e8bf4cab8a9277cef57e5205ab5095c775a583c0bf3a75af5d177c214aea171?mediaType=mp4;https://www.snap.com/political-ads/asset/04bd9e4166c88013e0991abfdf1512a228f0d0b40799e0ffb5fa5f140d03f4d8?mediaType=mp4;https://www.snap.com/political-ads/asset/d6722536718522b1b3f8a680dfb05a6b60e94afe49703d1e2cd8955b54dafa3e?mediaType=mp4;https://www.snap.com/political-ads/asset/002366488ed5839bf0e27882b5e1a17eeddb1a15a32f6591866ae958c3ac2b9c?mediaType=mp4"/>
    <s v="EUR"/>
    <n v="2"/>
    <n v="1986"/>
    <s v="2019/08/30 20:18:15Z"/>
    <s v="2019/09/02 19:42:49Z"/>
    <s v="Picapoint Studio AS"/>
    <m/>
    <s v="BjÃ¸rnafjorden FrP"/>
    <m/>
    <s v="17-25"/>
    <s v="norway"/>
    <m/>
    <m/>
    <s v="Provided by Advertiser"/>
    <m/>
    <d v="2019-08-30T00:00:00"/>
    <s v="2019/09/02"/>
    <s v="2019/09/02"/>
    <d v="2019-09-02T00:00:00"/>
    <n v="3"/>
    <x v="0"/>
    <n v="2.2000000000000002"/>
    <n v="3"/>
    <n v="1"/>
    <n v="1986"/>
  </r>
  <r>
    <s v="https://www.snap.com/political-ads/asset/85e725e2c70190d2be11fc372d2b97ea1887e86c7dbff56c0fe7ebc0e3f634df?mediaType=mp4"/>
    <s v="USD"/>
    <n v="2"/>
    <n v="563"/>
    <s v="2019/07/19 15:11:07Z"/>
    <m/>
    <s v="Realtime Media"/>
    <m/>
    <s v="Trump MAGA Committee"/>
    <m/>
    <s v="18+"/>
    <s v="united states"/>
    <m/>
    <m/>
    <m/>
    <s v="en"/>
    <d v="2019-07-19T00:00:00"/>
    <s v=""/>
    <s v="2020/02/28"/>
    <d v="2020-02-28T00:00:00"/>
    <n v="224"/>
    <x v="0"/>
    <n v="2"/>
    <n v="224"/>
    <n v="1"/>
    <n v="563"/>
  </r>
  <r>
    <s v="https://www.snap.com/political-ads/asset/a5401fa442a92ca5103bc09c43e0e8c8a31a28c3da108dcc370018c03f2bd952?mediaType=mp4"/>
    <s v="EUR"/>
    <n v="374"/>
    <n v="54785"/>
    <s v="2019/09/03 15:03:36Z"/>
    <s v="2019/09/08 21:59:30Z"/>
    <s v="Fremskrittspartiet"/>
    <m/>
    <s v="Fremskrittspartiet"/>
    <m/>
    <s v="18+"/>
    <s v="norway"/>
    <m/>
    <m/>
    <s v="Provided by Advertiser"/>
    <s v="nb"/>
    <d v="2019-09-03T00:00:00"/>
    <s v="2019/09/08"/>
    <s v="2019/09/08"/>
    <d v="2019-09-08T00:00:00"/>
    <n v="5"/>
    <x v="0"/>
    <n v="411.40000000000003"/>
    <n v="5"/>
    <n v="1"/>
    <n v="54785"/>
  </r>
  <r>
    <s v="https://www.snap.com/political-ads/asset/97c3f354b6c7bccfd66e6ce5fe3bb84a7a5fc9bdb22fb0f8950273ab565d763f?mediaType=mp4"/>
    <s v="USD"/>
    <n v="3"/>
    <n v="6868"/>
    <s v="2019/11/15 11:59:10Z"/>
    <m/>
    <s v="liberteeshop.com"/>
    <m/>
    <s v="liberteeshop"/>
    <m/>
    <s v="18+"/>
    <s v="united states"/>
    <s v="Alaska,Idaho,Kansas,Nebraska,North Dakota,Oklahoma,South Dakota,Utah,Wyoming,Alabama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3"/>
    <n v="105"/>
    <n v="1"/>
    <n v="6868"/>
  </r>
  <r>
    <s v="https://www.snap.com/political-ads/asset/5762a864c3591106412f9f82ced0ec653c111c8e02a2b5b05e6bc1a091af6228?mediaType=mp4"/>
    <s v="USD"/>
    <n v="119"/>
    <n v="36995"/>
    <s v="2019/11/05 18:21:19Z"/>
    <s v="2019/11/30 18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119"/>
    <n v="25"/>
    <n v="1"/>
    <n v="36995"/>
  </r>
  <r>
    <s v="https://www.snap.com/political-ads/asset/025489f3015346fbae5a9b8d815f471290e9ca2d1bc1c457949d47f3698adf72?mediaType=mp4"/>
    <s v="USD"/>
    <n v="687"/>
    <n v="172221"/>
    <s v="2019/10/15 16:23:52Z"/>
    <s v="2019/11/04 21:00:00Z"/>
    <s v="Blueprint Interactive"/>
    <m/>
    <s v="Planned Parenthood"/>
    <s v="FEMALE"/>
    <s v="18-34"/>
    <s v="united states"/>
    <s v="Texas"/>
    <m/>
    <s v="Provided by Advertiser"/>
    <s v="es"/>
    <d v="2019-10-15T00:00:00"/>
    <s v="2019/11/04"/>
    <s v="2019/11/04"/>
    <d v="2019-11-04T00:00:00"/>
    <n v="20"/>
    <x v="0"/>
    <n v="687"/>
    <n v="20"/>
    <n v="1"/>
    <n v="172221"/>
  </r>
  <r>
    <s v="https://www.snap.com/political-ads/asset/90f07ea51bdec27d61c48c197cb4d11bfb03a974232bbba785eb94b4d69ac763?mediaType=mp4;https://www.snap.com/political-ads/asset/d89ececb3501d8e16b37dcbd230a6de9b7ba4a9adf7ebc324c2b7466be58b004?mediaType=mp4;https://www.snap.com/political-ads/asset/42e2c95d1be1ac50173212090725ed4dd1d14804d5507ceedfa54df8954201a5?mediaType=mp4;https://www.snap.com/political-ads/asset/944dbcaa32ed1991c3848a624c19741ee137f16fbf9b740eab8a4b879eb2957c?mediaType=mp4;https://www.snap.com/political-ads/asset/0ee8d57d16066f808fc22f8f3035bafc5793c0313a324c01d85823047204290e?mediaType=mp4;https://www.snap.com/political-ads/asset/eed8b186a45442967b5f5085d8cef3f7a2e879c14e275d35b52d74c73d5ea975?mediaType=mp4;https://www.snap.com/political-ads/asset/98bdc4e47765bc0e99d6f10914c611c8c9c35abd73d7549d189b4baf7fdd8382?mediaType=mp4;https://www.snap.com/political-ads/asset/bf96362852216d0bfe2f9bfe2c80bc745fc22199b8810be4fd0a29dd6cc91727?mediaType=mp4;https://www.snap.com/political-ads/asset/bc818f545cf0365bc12ea35bf5e450f53b2fa03ee718b3e0ec48fbf3e7163f0f?mediaType=mp4;https://www.snap.com/political-ads/asset/a5bb6c0cc100aa35405b8dad63e008e62d27fd1cdbc51799d9c906579fe3e1a3?mediaType=mp4;https://www.snap.com/political-ads/asset/f9d4883f8d95f48432af28854d174f5fe8fa9a99dacda8c5ae812677aa9becc5?mediaType=mp4;https://www.snap.com/political-ads/asset/d9afbe1e9a26c076b53301f93d6a4d624b9e4e78e96aa953b72759a52df6a08b?mediaType=mp4"/>
    <s v="USD"/>
    <n v="276"/>
    <n v="549378"/>
    <s v="2019/11/13 15:16:32Z"/>
    <s v="2019/11/26 03:11:59Z"/>
    <s v="Southern Environmental Law Center"/>
    <m/>
    <s v="SELC"/>
    <m/>
    <m/>
    <s v="united states"/>
    <s v="Alabama,Georgia,Virginia,Tennessee,North Carolina,South Carolina"/>
    <s v="Adventure Seekers,Beachgoers &amp; Surfers,Cycling Enthusiasts,Running Enthusiasts,Outdoor &amp; Nature Enthusiasts,Water Sport Enthusiasts"/>
    <s v="Provided by Advertiser"/>
    <s v="en"/>
    <d v="2019-11-13T00:00:00"/>
    <s v="2019/11/26"/>
    <s v="2019/11/26"/>
    <d v="2019-11-26T00:00:00"/>
    <n v="13"/>
    <x v="0"/>
    <n v="276"/>
    <n v="13"/>
    <n v="1"/>
    <n v="549378"/>
  </r>
  <r>
    <s v="https://www.snap.com/political-ads/asset/effd9efa82477013b021900712a38206fa5014113414214c812bfaaddf3c10f6?mediaType=png"/>
    <s v="EUR"/>
    <n v="2000"/>
    <n v="1589179"/>
    <s v="2019/09/03 18:13:20Z"/>
    <s v="2019/09/08 21:59:59Z"/>
    <s v="Mindshare Norway AS "/>
    <m/>
    <s v="Den Norske Kirke"/>
    <m/>
    <s v="14-17"/>
    <s v="norway"/>
    <m/>
    <m/>
    <s v="Provided by Advertiser"/>
    <m/>
    <d v="2019-09-03T00:00:00"/>
    <s v="2019/09/08"/>
    <s v="2019/09/08"/>
    <d v="2019-09-08T00:00:00"/>
    <n v="5"/>
    <x v="1"/>
    <n v="2200"/>
    <n v="5"/>
    <n v="0"/>
    <n v="1589179"/>
  </r>
  <r>
    <s v="https://www.snap.com/political-ads/asset/1b6ad507a91677b4f12089e5d344aaab88b16c45bd4c27006571d85a7b92ff92?mediaType=mp4"/>
    <s v="USD"/>
    <n v="47"/>
    <n v="14598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47"/>
    <n v="164"/>
    <n v="1"/>
    <n v="14598"/>
  </r>
  <r>
    <s v="https://www.snap.com/political-ads/asset/4220462dc5e26e2f59a3f052107efbdb54a46279fd28cbeb6239b65dc9479104?mediaType=mp4"/>
    <s v="USD"/>
    <n v="5"/>
    <n v="896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5"/>
    <n v="29"/>
    <n v="1"/>
    <n v="896"/>
  </r>
  <r>
    <s v="https://www.snap.com/political-ads/asset/53bc224f862438dff02d63d1c1a99fbd9398d7bdcd12318968c90df54e8bd7b0?mediaType=mp4"/>
    <s v="CAD"/>
    <n v="13877"/>
    <n v="6343834"/>
    <s v="2019/05/23 04:00:00Z"/>
    <s v="2019/07/01 03:59:59Z"/>
    <s v="Cossette Media Inc"/>
    <m/>
    <s v="Gouvernement du Canada"/>
    <m/>
    <s v="18-"/>
    <s v="canada"/>
    <m/>
    <m/>
    <s v="Provided by Advertiser"/>
    <s v="fr"/>
    <d v="2019-05-23T00:00:00"/>
    <s v="2019/07/01"/>
    <s v="2019/07/01"/>
    <d v="2019-07-01T00:00:00"/>
    <n v="39"/>
    <x v="0"/>
    <n v="10268.98"/>
    <n v="39"/>
    <n v="1"/>
    <n v="6343834"/>
  </r>
  <r>
    <s v="https://www.snap.com/political-ads/asset/ce405b5a2d934db41ce595e1680122a38cf8534b573ec54058dbba7b9a31a55c?mediaType=png"/>
    <s v="USD"/>
    <n v="4"/>
    <n v="476"/>
    <s v="2019/06/04 17:22:13Z"/>
    <s v="2019/06/14 17:13:21Z"/>
    <s v="Warren for President"/>
    <m/>
    <s v="Warren for President"/>
    <m/>
    <s v="21+"/>
    <s v="united states"/>
    <m/>
    <m/>
    <m/>
    <m/>
    <d v="2019-06-04T00:00:00"/>
    <s v="2019/06/14"/>
    <s v="2019/06/14"/>
    <d v="2019-06-14T00:00:00"/>
    <n v="10"/>
    <x v="1"/>
    <n v="4"/>
    <n v="10"/>
    <n v="0"/>
    <n v="476"/>
  </r>
  <r>
    <s v="https://www.snap.com/political-ads/asset/408012367dbba65bcd14aeb388273a7c3871ddb97fb8196b4fd051b656aae9a8?mediaType=png"/>
    <s v="USD"/>
    <n v="26"/>
    <n v="3866"/>
    <s v="2019/12/13 16:13:09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26"/>
    <n v="19"/>
    <n v="0"/>
    <n v="3866"/>
  </r>
  <r>
    <s v="https://www.snap.com/political-ads/asset/104d0b538130b741c73d6efc7426f4856884782af1bb4593315b17b213796480?mediaType=png"/>
    <s v="EUR"/>
    <n v="100"/>
    <n v="73786"/>
    <s v="2019/05/02 13:11:05Z"/>
    <s v="2019/06/02 21:00:00Z"/>
    <s v="Jalt"/>
    <m/>
    <s v="Natuurmonumenten"/>
    <m/>
    <s v="30+"/>
    <s v="netherlands"/>
    <m/>
    <m/>
    <s v="Provided by Advertiser"/>
    <m/>
    <d v="2019-05-02T00:00:00"/>
    <s v="2019/06/02"/>
    <s v="2019/06/02"/>
    <d v="2019-06-02T00:00:00"/>
    <n v="31"/>
    <x v="1"/>
    <n v="110.00000000000001"/>
    <n v="31"/>
    <n v="0"/>
    <n v="73786"/>
  </r>
  <r>
    <s v="https://www.snap.com/political-ads/asset/35a5c3de90b868ca9c16f1e56e527fab27de7519d8a02b58a01e6156fb6743ee?mediaType=mp4"/>
    <s v="EUR"/>
    <n v="1277"/>
    <n v="492436"/>
    <s v="2019/11/18 06:23:41Z"/>
    <s v="2019/12/08 22:23:58Z"/>
    <s v="Reprise Media"/>
    <m/>
    <s v="Sundhedsstyrelsen"/>
    <s v="FEMALE"/>
    <s v="16-19"/>
    <s v="denmark"/>
    <m/>
    <m/>
    <s v="Provided by Advertiser"/>
    <m/>
    <d v="2019-11-18T00:00:00"/>
    <s v="2019/12/08"/>
    <s v="2019/12/08"/>
    <d v="2019-12-08T00:00:00"/>
    <n v="20"/>
    <x v="0"/>
    <n v="1404.7"/>
    <n v="20"/>
    <n v="1"/>
    <n v="492436"/>
  </r>
  <r>
    <s v="https://www.snap.com/political-ads/asset/e1ecb42f82521e775b5250787aa96dee79bd08a4199cbac55841f3e8e9862d23?mediaType=mp4"/>
    <s v="GBP"/>
    <n v="21"/>
    <n v="10704"/>
    <s v="2019/11/26 00:23:41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7.09"/>
    <n v="1"/>
    <n v="1"/>
    <n v="10704"/>
  </r>
  <r>
    <s v="https://www.snap.com/political-ads/asset/3dd2fe01d2a457f00292689f181fca2e6d8c2e1747df07587fd2413786ef1beb?mediaType=mp4"/>
    <s v="EUR"/>
    <n v="198"/>
    <n v="43145"/>
    <s v="2019/10/22 07:02:35Z"/>
    <s v="2019/11/05 07:55:06Z"/>
    <s v="Context Media"/>
    <m/>
    <s v="UmeÃ¥ Kommun"/>
    <m/>
    <s v="15+"/>
    <s v="sweden"/>
    <m/>
    <m/>
    <s v="Provided by Advertiser"/>
    <m/>
    <d v="2019-10-22T00:00:00"/>
    <s v="2019/11/05"/>
    <s v="2019/11/05"/>
    <d v="2019-11-05T00:00:00"/>
    <n v="14"/>
    <x v="0"/>
    <n v="217.8"/>
    <n v="14"/>
    <n v="1"/>
    <n v="43145"/>
  </r>
  <r>
    <s v="https://www.snap.com/political-ads/asset/6accd9dade745ef84ab436cd29cca92494e21cd8c835b5e3ee237a5e545394b1?mediaType=jpg"/>
    <s v="CAD"/>
    <n v="91"/>
    <n v="44136"/>
    <s v="2019/12/06 20:32:38Z"/>
    <s v="2019/12/31 20:32:40Z"/>
    <s v="The Aber Group"/>
    <m/>
    <s v="Doctors Without Borders Canada"/>
    <m/>
    <s v="18+"/>
    <s v="canada"/>
    <m/>
    <s v="Advocates &amp; Activists"/>
    <s v="Provided by Advertiser"/>
    <s v="en"/>
    <d v="2019-12-06T00:00:00"/>
    <s v="2019/12/31"/>
    <s v="2019/12/31"/>
    <d v="2019-12-31T00:00:00"/>
    <n v="25"/>
    <x v="2"/>
    <n v="67.34"/>
    <n v="25"/>
    <n v="0"/>
    <n v="44136"/>
  </r>
  <r>
    <s v="https://www.snap.com/political-ads/asset/2ab6d802ec15b80b0325b456d74cc0d5ffbcdc6b06b48be0abc0ca86f3d5debb?mediaType=png"/>
    <s v="USD"/>
    <n v="26"/>
    <n v="3064"/>
    <s v="2019/06/10 14:23:45Z"/>
    <s v="2019/06/15 02:14:51Z"/>
    <s v="Warren for President"/>
    <m/>
    <s v="Warren for President"/>
    <m/>
    <s v="21+"/>
    <s v="united states"/>
    <m/>
    <m/>
    <m/>
    <m/>
    <d v="2019-06-10T00:00:00"/>
    <s v="2019/06/15"/>
    <s v="2019/06/15"/>
    <d v="2019-06-15T00:00:00"/>
    <n v="5"/>
    <x v="1"/>
    <n v="26"/>
    <n v="5"/>
    <n v="0"/>
    <n v="3064"/>
  </r>
  <r>
    <s v="https://www.snap.com/political-ads/asset/64bab9624ce248525bbb225f58eb04191b812910e3799c25c88722197f206fd5?mediaType=png"/>
    <s v="USD"/>
    <n v="73"/>
    <n v="26242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73"/>
    <n v="177"/>
    <n v="0"/>
    <n v="26242"/>
  </r>
  <r>
    <s v="https://www.snap.com/political-ads/asset/03f33d1ce27d7446fdee4922c1753b7022e7fe28933f00ae0f61284131cbccf1?mediaType=png"/>
    <s v="GBP"/>
    <n v="50"/>
    <n v="27756"/>
    <s v="2019/03/22 17:27:32Z"/>
    <m/>
    <s v="Amnesty International UK"/>
    <m/>
    <s v="Amnesty International UK"/>
    <m/>
    <s v="16+"/>
    <s v="united kingdom"/>
    <m/>
    <m/>
    <m/>
    <m/>
    <d v="2019-03-22T00:00:00"/>
    <s v=""/>
    <s v="2020/02/28"/>
    <d v="2020-02-28T00:00:00"/>
    <n v="343"/>
    <x v="1"/>
    <n v="64.5"/>
    <n v="343"/>
    <n v="0"/>
    <n v="27756"/>
  </r>
  <r>
    <s v="https://www.snap.com/political-ads/asset/df33ddd84122b4b29118a4efa96c83e582185662a1fffc0d0dfe530e6395ae37?mediaType=mp4"/>
    <s v="USD"/>
    <n v="135"/>
    <n v="56926"/>
    <s v="2019/06/02 19:57:58Z"/>
    <s v="2019/06/05 18:57:58Z"/>
    <s v="SÃ¸renValgreen"/>
    <m/>
    <s v="SÃ¸ren Valgreen Knudsen"/>
    <m/>
    <s v="20-26"/>
    <s v="denmark"/>
    <s v="Nordjylland"/>
    <m/>
    <s v="Provided by Advertiser"/>
    <m/>
    <d v="2019-06-02T00:00:00"/>
    <s v="2019/06/05"/>
    <s v="2019/06/05"/>
    <d v="2019-06-05T00:00:00"/>
    <n v="3"/>
    <x v="0"/>
    <n v="135"/>
    <n v="3"/>
    <n v="1"/>
    <n v="56926"/>
  </r>
  <r>
    <s v="https://www.snap.com/political-ads/asset/5f4ae48587badacf60e3eae8f550d0145ca81397397ce9cea064ff5baf671f72?mediaType=mp4"/>
    <s v="GBP"/>
    <n v="928"/>
    <n v="400249"/>
    <s v="2019/11/26 05:00:00Z"/>
    <s v="2019/11/26 23:59:59Z"/>
    <s v="Vote For Your Future"/>
    <s v="General Election"/>
    <s v="Vote For Your Future"/>
    <m/>
    <s v="18-30"/>
    <s v="united kingdom"/>
    <m/>
    <m/>
    <s v="Provided by Advertiser"/>
    <m/>
    <d v="2019-11-26T00:00:00"/>
    <s v="2019/11/26"/>
    <s v="2019/11/26"/>
    <d v="2019-11-26T00:00:00"/>
    <n v="0"/>
    <x v="0"/>
    <n v="1197.1200000000001"/>
    <n v="1"/>
    <n v="1"/>
    <n v="400249"/>
  </r>
  <r>
    <s v="https://www.snap.com/political-ads/asset/bb7cc3a1d5a6d5e87d66dfb5927cae987055a6954afbe87c732c43efd7b7bb63?mediaType=mp4"/>
    <s v="GBP"/>
    <n v="142"/>
    <n v="68914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183.18"/>
    <n v="26"/>
    <n v="1"/>
    <n v="68914"/>
  </r>
  <r>
    <s v="https://www.snap.com/political-ads/asset/0c48f8bc8ccbe3b154fc78e2c56c7bce22d9d3699b74e7045a39cac0b9cffd5e?mediaType=mp4"/>
    <s v="USD"/>
    <n v="481"/>
    <n v="62860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81"/>
    <n v="7"/>
    <n v="1"/>
    <n v="62860"/>
  </r>
  <r>
    <s v="https://www.snap.com/political-ads/asset/2d94bf059bd28e41940776596531a442aefc3d02d9d6d58b3615ee869a6a8bd9?mediaType=mp4"/>
    <s v="USD"/>
    <n v="882"/>
    <n v="223787"/>
    <s v="2019/10/29 22:17:17Z"/>
    <s v="2019/11/18 23:17:17Z"/>
    <s v="AmÃ©lie Company"/>
    <m/>
    <s v="CDPHE"/>
    <m/>
    <s v="21-34"/>
    <s v="united states"/>
    <s v="Colorado"/>
    <m/>
    <s v="Provided by Advertiser"/>
    <m/>
    <d v="2019-10-29T00:00:00"/>
    <s v="2019/11/18"/>
    <s v="2019/11/18"/>
    <d v="2019-11-18T00:00:00"/>
    <n v="20"/>
    <x v="0"/>
    <n v="882"/>
    <n v="20"/>
    <n v="1"/>
    <n v="223787"/>
  </r>
  <r>
    <s v="https://www.snap.com/political-ads/asset/0f1fcf02663eb49b59cb737bea6f71a9b07bf6263fa2c6533ad9ad8274726ecc?mediaType=mp4"/>
    <s v="USD"/>
    <n v="29"/>
    <n v="10361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29"/>
    <n v="28"/>
    <n v="1"/>
    <n v="10361"/>
  </r>
  <r>
    <s v="https://www.snap.com/political-ads/asset/babdf9d3f6cbbf153ab247a50df4ec3a7bd8863e26e2ddfbf50b08c7562b3fd1?mediaType=png"/>
    <s v="EUR"/>
    <n v="84"/>
    <n v="16846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92.4"/>
    <n v="6"/>
    <n v="0"/>
    <n v="16846"/>
  </r>
  <r>
    <s v="https://www.snap.com/political-ads/asset/2853f37e3fcc797e108bd3d15a165a536fef141e2b1b8395a973b21f90bb2aab?mediaType=png"/>
    <s v="USD"/>
    <n v="53"/>
    <n v="4926"/>
    <s v="2019/12/13 00:09:13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53"/>
    <n v="19"/>
    <n v="0"/>
    <n v="4926"/>
  </r>
  <r>
    <s v="https://www.snap.com/political-ads/asset/c393fc81cd3af331a67819b52b1f119629f458312e72485281ee0be7d928e296?mediaType=mp4"/>
    <s v="USD"/>
    <n v="120"/>
    <n v="68265"/>
    <s v="2019/09/17 21:24:48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20"/>
    <n v="164"/>
    <n v="1"/>
    <n v="68265"/>
  </r>
  <r>
    <s v="https://www.snap.com/political-ads/asset/14c587520bf406fe1ae9ea3f1ff842cc50c28e12aa948f47a81aca1a8bd8a205?mediaType=mp4"/>
    <s v="USD"/>
    <n v="100"/>
    <n v="26504"/>
    <s v="2019/10/20 22:06:39Z"/>
    <s v="2019/10/25 01:00:31Z"/>
    <s v="Turning Point USA"/>
    <s v="Culture War"/>
    <s v="Turning Point USA"/>
    <m/>
    <s v="17-24"/>
    <s v="united states"/>
    <m/>
    <s v="Advocates &amp; Activists,Arts &amp; Culture Mavens,Bookworms &amp; Avid Readers,Collegiates,Talk Show Fans,High Schoolers,Hipsters &amp; Trendsetters,Investors &amp; Entrepreneurs,News Watchers,Philanthropists,Home Movie Viewers (Documentary),TV Network Viewers (BBC America),TV Network Viewers (CBS),TV Network Viewers (CNN),TV Network Viewers (FOX News Channel),TV Network Viewers (MSNBC),TV Network Viewers (NBC),TV Viewers (News),ZZ_Deprecated_1"/>
    <s v="Provided by Advertiser"/>
    <s v="en"/>
    <d v="2019-10-20T00:00:00"/>
    <s v="2019/10/25"/>
    <s v="2019/10/25"/>
    <d v="2019-10-25T00:00:00"/>
    <n v="5"/>
    <x v="0"/>
    <n v="100"/>
    <n v="5"/>
    <n v="1"/>
    <n v="26504"/>
  </r>
  <r>
    <s v="https://www.snap.com/political-ads/asset/8f8cdba6dff046f81d7b040c455a0b311da871b270a62607cf84d34dfe1b6aeb?mediaType=mp4"/>
    <s v="USD"/>
    <n v="13"/>
    <n v="5024"/>
    <s v="2019/04/02 18:45:58Z"/>
    <s v="2019/04/06 01:59:00Z"/>
    <s v="ACRONYM"/>
    <m/>
    <s v="ACRONYM"/>
    <m/>
    <s v="18+"/>
    <s v="united states"/>
    <s v="District of Columbia"/>
    <s v="Political News Watchers,TV Network Viewers (HBO)"/>
    <s v="Provided by Advertiser"/>
    <m/>
    <d v="2019-04-02T00:00:00"/>
    <s v="2019/04/06"/>
    <s v="2019/04/06"/>
    <d v="2019-04-06T00:00:00"/>
    <n v="4"/>
    <x v="0"/>
    <n v="13"/>
    <n v="4"/>
    <n v="1"/>
    <n v="5024"/>
  </r>
  <r>
    <s v="https://www.snap.com/political-ads/asset/a0c59a9b2f26d6e51d0553c10e3ed0c90ccee0e6c469bff6232b1db241b408c8?mediaType=mp4"/>
    <s v="EUR"/>
    <n v="28"/>
    <n v="12381"/>
    <s v="2019/09/04 09:11:01Z"/>
    <s v="2019/09/09 20:21:01Z"/>
    <s v="Oslo Arbeiderparti"/>
    <m/>
    <s v="Oslo Arbeiderparti"/>
    <m/>
    <s v="18+"/>
    <s v="norway"/>
    <s v="Oslo"/>
    <m/>
    <s v="Provided by Advertiser"/>
    <s v="nb"/>
    <d v="2019-09-04T00:00:00"/>
    <s v="2019/09/09"/>
    <s v="2019/09/09"/>
    <d v="2019-09-09T00:00:00"/>
    <n v="5"/>
    <x v="0"/>
    <n v="30.800000000000004"/>
    <n v="5"/>
    <n v="1"/>
    <n v="12381"/>
  </r>
  <r>
    <s v="https://www.snap.com/political-ads/asset/9932a5414584fd8ecb45363a533a2baec9a96fbddf5e0082c89ee7203dd1a3d6?mediaType=png"/>
    <s v="USD"/>
    <n v="150"/>
    <n v="59942"/>
    <s v="2019/11/11 21:10:36Z"/>
    <s v="2020/01/01 18:23:05Z"/>
    <s v="Avanza Advertising, LLC"/>
    <s v="Holiday Travel"/>
    <s v="FLHSMV"/>
    <m/>
    <s v="15+"/>
    <s v="united states"/>
    <s v="Florida"/>
    <s v="Adventure Seekers,Automotive Enthusiasts,Beachgoers &amp; Surfers,Clubbers &amp; Party People,Collegiates,Gamers,Green Living Enthusiasts,High Schoolers,Hipsters &amp; Trendsetters,Outdoor &amp; Nature Enthusiasts,Parents &amp; Family-Focused,Photographers,Online Shoppers,American Football Fans,Baseball Fans,Basketball Fans,College Basketball Fans,College Football Fans,Fight &amp; Wrestling Fans,Soccer Enthusiasts,Street Sport Enthusiasts,Water Sport Enthusiasts,Travel Enthusiasts,Auto Dealer Visitors,Bank Visitors,Bars,Casinos,College Sports Venues,Concert Venues,Nature &amp; Outdoor Destinations,Nightlife Destinations,Outdoorsy Destinations,Professional Sports Venues,Sports Centric Destinations,Theme Parks,Travel Venue Visitors"/>
    <s v="Provided by Advertiser"/>
    <s v="es"/>
    <d v="2019-11-11T00:00:00"/>
    <s v="2020/01/01"/>
    <s v="2020/01/01"/>
    <d v="2020-01-01T00:00:00"/>
    <n v="51"/>
    <x v="1"/>
    <n v="150"/>
    <n v="51"/>
    <n v="0"/>
    <n v="59942"/>
  </r>
  <r>
    <s v="https://www.snap.com/political-ads/asset/94e841419fd99b223859be465b3a4b8fc9dd55d4277367867d93847df6394434?mediaType=mp4"/>
    <s v="GBP"/>
    <n v="11"/>
    <n v="5555"/>
    <s v="2019/11/26 00:00:4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4.190000000000001"/>
    <n v="1"/>
    <n v="1"/>
    <n v="5555"/>
  </r>
  <r>
    <s v="https://www.snap.com/political-ads/asset/767d6121f21456084f6c035ef63ae27bf1eeb682aab893b51ba0f1d0eff5a807?mediaType=png"/>
    <s v="EUR"/>
    <n v="15"/>
    <n v="3093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6.5"/>
    <n v="6"/>
    <n v="0"/>
    <n v="3093"/>
  </r>
  <r>
    <s v="https://www.snap.com/political-ads/asset/0fa9feb3707297d597a2d134281c021e252ec4162f52dc39608220510a502f42?mediaType=mp4"/>
    <s v="USD"/>
    <n v="616"/>
    <n v="229792"/>
    <s v="2019/08/01 18:55:58Z"/>
    <s v="2019/08/09 20:00:00Z"/>
    <s v="Blueprint Interactive"/>
    <m/>
    <s v="ACT NOW ON CLIMATE"/>
    <m/>
    <s v="18+"/>
    <s v="united states"/>
    <s v="Iowa"/>
    <m/>
    <m/>
    <m/>
    <d v="2019-08-01T00:00:00"/>
    <s v="2019/08/09"/>
    <s v="2019/08/09"/>
    <d v="2019-08-09T00:00:00"/>
    <n v="8"/>
    <x v="0"/>
    <n v="616"/>
    <n v="8"/>
    <n v="1"/>
    <n v="229792"/>
  </r>
  <r>
    <s v="https://www.snap.com/political-ads/asset/4aa7973c024b7b8528b7b17e59375c305dd64f507acb9170674c3be9b2ee34c6?mediaType=jpg"/>
    <s v="EUR"/>
    <n v="449"/>
    <n v="98429"/>
    <s v="2019/12/12 23:00:00Z"/>
    <s v="2019/12/13 22:59:59Z"/>
    <s v="DNB Bank ASA"/>
    <m/>
    <s v="DNB"/>
    <m/>
    <s v="18+"/>
    <s v="norway"/>
    <m/>
    <m/>
    <s v="Provided by Advertiser"/>
    <m/>
    <d v="2019-12-12T00:00:00"/>
    <s v="2019/12/13"/>
    <s v="2019/12/13"/>
    <d v="2019-12-13T00:00:00"/>
    <n v="1"/>
    <x v="2"/>
    <n v="493.90000000000003"/>
    <n v="1"/>
    <n v="0"/>
    <n v="98429"/>
  </r>
  <r>
    <s v="https://www.snap.com/political-ads/asset/27bb8c5a9dcbec22b6ba03b861b0c5005cb637145795b86e9e331a28e6d16e77?mediaType=mp4"/>
    <s v="CAD"/>
    <n v="1427"/>
    <n v="141117"/>
    <s v="2019/11/01 04:00:00Z"/>
    <s v="2019/11/11 04:59:59Z"/>
    <s v="Cossette Media Inc"/>
    <m/>
    <s v="Gouvernement du Canada"/>
    <m/>
    <s v="18-34"/>
    <s v="canada"/>
    <m/>
    <m/>
    <s v="Provided by Advertiser"/>
    <s v="fr"/>
    <d v="2019-11-01T00:00:00"/>
    <s v="2019/11/11"/>
    <s v="2019/11/11"/>
    <d v="2019-11-11T00:00:00"/>
    <n v="10"/>
    <x v="0"/>
    <n v="1055.98"/>
    <n v="10"/>
    <n v="1"/>
    <n v="141117"/>
  </r>
  <r>
    <s v="https://www.snap.com/political-ads/asset/14190daa6740276686609d5bcf37044a0667955f0bbcfb4633d9f906573a1b04?mediaType=png"/>
    <s v="USD"/>
    <n v="165"/>
    <n v="49237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1"/>
    <n v="165"/>
    <n v="162"/>
    <n v="0"/>
    <n v="49237"/>
  </r>
  <r>
    <s v="https://www.snap.com/political-ads/asset/c57a8046b341184e2205368e17a852c12bdfa1d14d234355d5613f42dc4dec1a?mediaType=mp4"/>
    <s v="USD"/>
    <n v="5508"/>
    <n v="2277193"/>
    <s v="2019/03/01 18:15:07Z"/>
    <s v="2019/03/18 20:15:10Z"/>
    <s v="Blueprint Interactive"/>
    <m/>
    <s v="ACT NOW ON CLIMATE"/>
    <m/>
    <s v="18+"/>
    <s v="united states"/>
    <m/>
    <m/>
    <m/>
    <s v="en"/>
    <d v="2019-03-01T00:00:00"/>
    <s v="2019/03/18"/>
    <s v="2019/03/18"/>
    <d v="2019-03-18T00:00:00"/>
    <n v="17"/>
    <x v="0"/>
    <n v="5508"/>
    <n v="17"/>
    <n v="1"/>
    <n v="2277193"/>
  </r>
  <r>
    <s v="https://www.snap.com/political-ads/asset/853d3af115e9b83aed07d7661e6d712797a3920b84b3be71f861aea08987c013?mediaType=mp4"/>
    <s v="EUR"/>
    <n v="771"/>
    <n v="162782"/>
    <s v="2019/11/28 15:25:22Z"/>
    <s v="2019/12/31 15:17:27Z"/>
    <s v="Digital Opptur"/>
    <s v="Frelsesarmeen"/>
    <s v="Frelsesarmeen"/>
    <m/>
    <s v="35-45"/>
    <s v="norway"/>
    <m/>
    <m/>
    <s v="Provided by Advertiser"/>
    <m/>
    <d v="2019-11-28T00:00:00"/>
    <s v="2019/12/31"/>
    <s v="2019/12/31"/>
    <d v="2019-12-31T00:00:00"/>
    <n v="33"/>
    <x v="0"/>
    <n v="848.1"/>
    <n v="33"/>
    <n v="1"/>
    <n v="162782"/>
  </r>
  <r>
    <s v="https://www.snap.com/political-ads/asset/ccade9474ae8863f6aabc61414d46d15fe204f33112070ff7605dc2401c1dc92?mediaType=mp4"/>
    <s v="USD"/>
    <n v="30"/>
    <n v="8998"/>
    <s v="2019/11/24 09:48:11Z"/>
    <m/>
    <s v="liberteeshop.com"/>
    <m/>
    <s v="liberteeshop"/>
    <m/>
    <s v="18+"/>
    <s v="united states"/>
    <m/>
    <m/>
    <s v="Provided by Advertiser"/>
    <m/>
    <d v="2019-11-24T00:00:00"/>
    <s v=""/>
    <s v="2020/02/28"/>
    <d v="2020-02-28T00:00:00"/>
    <n v="96"/>
    <x v="0"/>
    <n v="30"/>
    <n v="96"/>
    <n v="1"/>
    <n v="8998"/>
  </r>
  <r>
    <s v="https://www.snap.com/political-ads/asset/d149df3f613103125bb295bff312980b3f7aeb90e1275f269290c33638ebb6b5?mediaType=mp4"/>
    <s v="USD"/>
    <n v="393"/>
    <n v="33204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393"/>
    <n v="162"/>
    <n v="1"/>
    <n v="33204"/>
  </r>
  <r>
    <s v="https://www.snap.com/political-ads/asset/2dbf9b539049f013cbd6deea14b96b29da46038cfa7d371ed034ec5cb0bb1d54?mediaType=mp4"/>
    <s v="CAD"/>
    <n v="5072"/>
    <n v="1719275"/>
    <s v="2019/05/01 04:00:00Z"/>
    <s v="2019/05/13 03:59:59Z"/>
    <s v="Cossette Media Inc"/>
    <m/>
    <s v="Gouvernement du Canada"/>
    <m/>
    <s v="18-24"/>
    <s v="canada"/>
    <m/>
    <m/>
    <s v="Provided by Advertiser"/>
    <s v="fr"/>
    <d v="2019-05-01T00:00:00"/>
    <s v="2019/05/13"/>
    <s v="2019/05/13"/>
    <d v="2019-05-13T00:00:00"/>
    <n v="12"/>
    <x v="0"/>
    <n v="3753.2799999999997"/>
    <n v="12"/>
    <n v="1"/>
    <n v="1719275"/>
  </r>
  <r>
    <s v="https://www.snap.com/political-ads/asset/7b8e3992542e66af524d1e3d88968dcbdbd3f123bdb566243a10b18a42a58d06?mediaType=mp4"/>
    <s v="EUR"/>
    <n v="311"/>
    <n v="161974"/>
    <s v="2019/09/25 13:17:26Z"/>
    <s v="2019/10/20 19:17:28Z"/>
    <s v="Reprise Media"/>
    <m/>
    <s v="Sundhedsstyrelsen"/>
    <s v="MALE"/>
    <s v="14-19"/>
    <s v="denmark"/>
    <m/>
    <m/>
    <s v="Provided by Advertiser"/>
    <m/>
    <d v="2019-09-25T00:00:00"/>
    <s v="2019/10/20"/>
    <s v="2019/10/20"/>
    <d v="2019-10-20T00:00:00"/>
    <n v="25"/>
    <x v="0"/>
    <n v="342.1"/>
    <n v="25"/>
    <n v="1"/>
    <n v="161974"/>
  </r>
  <r>
    <s v="https://www.snap.com/political-ads/asset/157a6abcd2cedeaa6668810cbef719affe60c686d3bc9bbe0ff6f6b566d21307?mediaType=mp4"/>
    <s v="CAD"/>
    <n v="2011"/>
    <n v="654870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1488.1399999999999"/>
    <n v="448"/>
    <n v="1"/>
    <n v="654870"/>
  </r>
  <r>
    <s v="https://www.snap.com/political-ads/asset/e6b8ffb509bd9e9f58110ac2eed310fcc0cac3887265f71f9a317a844dba847e?mediaType=png"/>
    <s v="USD"/>
    <n v="383"/>
    <n v="50437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383"/>
    <n v="19"/>
    <n v="0"/>
    <n v="50437"/>
  </r>
  <r>
    <s v="https://www.snap.com/political-ads/asset/628f1dcc56bb070c65ff31c3b5a0eba366085dc2479f45227015f8d142bc8f0b?mediaType=mp4"/>
    <s v="USD"/>
    <n v="224"/>
    <n v="32090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24"/>
    <n v="164"/>
    <n v="1"/>
    <n v="320903"/>
  </r>
  <r>
    <s v="https://www.snap.com/political-ads/asset/065119bb6f7a9f9f4c3f27bb8905fd6b6422cd360e07dd3a54674c4fa2b1a173?mediaType=png"/>
    <s v="USD"/>
    <n v="220"/>
    <n v="30717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220"/>
    <n v="22"/>
    <n v="0"/>
    <n v="30717"/>
  </r>
  <r>
    <s v="https://www.snap.com/political-ads/asset/c813083564b1fc94f0199e38c5c4eac6a9660233b43df8f60a99402fa493af84?mediaType=png"/>
    <s v="CAD"/>
    <n v="801"/>
    <n v="285731"/>
    <s v="2019/06/04 21:25:55Z"/>
    <s v="2019/08/08 06:59:59Z"/>
    <s v="The Aber Group"/>
    <m/>
    <s v="Plan International Canada"/>
    <s v="FEMALE"/>
    <s v="21+"/>
    <s v="canada"/>
    <m/>
    <s v="Advocates &amp; Activists,Beauty Mavens,Fashion &amp; Style Gurus,Fun Trivia &amp; Quiz Fanatics,Green Living Enthusiasts,Hipsters &amp; Trendsetters,News Watchers,Women's Lifestyle"/>
    <m/>
    <s v="en"/>
    <d v="2019-06-04T00:00:00"/>
    <s v="2019/08/08"/>
    <s v="2019/08/08"/>
    <d v="2019-08-08T00:00:00"/>
    <n v="65"/>
    <x v="1"/>
    <n v="592.74"/>
    <n v="65"/>
    <n v="0"/>
    <n v="285731"/>
  </r>
  <r>
    <s v="https://www.snap.com/political-ads/asset/fb7a43e3e7b4709db98f29ee21db1536d6050ca5c96ab9ab2d9775625130a466?mediaType=mp4;https://www.snap.com/political-ads/asset/885d5ae95729e1dff854975a86311ee32c69e99199964ed93461fce0547a276c?mediaType=mp4;https://www.snap.com/political-ads/asset/b03dcdadc0ae64ab64d1e9fab0a35a1c233c6f4c62e578539fa4587d39c9b23a?mediaType=mp4;https://www.snap.com/political-ads/asset/231fdffca83efc0b40304d25ff280d19b047921ecd60acc53f95dbd503619f3b?mediaType=mp4"/>
    <s v="CAD"/>
    <n v="21"/>
    <n v="30169"/>
    <s v="2019/06/10 21:20:46Z"/>
    <s v="2019/08/08 06:59:59Z"/>
    <s v="The Aber Group"/>
    <m/>
    <s v="Plan International Canada"/>
    <m/>
    <s v="18+"/>
    <s v="canada"/>
    <m/>
    <m/>
    <m/>
    <s v="en"/>
    <d v="2019-06-10T00:00:00"/>
    <s v="2019/08/08"/>
    <s v="2019/08/08"/>
    <d v="2019-08-08T00:00:00"/>
    <n v="59"/>
    <x v="0"/>
    <n v="15.54"/>
    <n v="59"/>
    <n v="1"/>
    <n v="30169"/>
  </r>
  <r>
    <s v="https://www.snap.com/political-ads/asset/07575532dc6eb46b2930f7ec3b7866460080546bf6a122a5c4e0f511b146d315?mediaType=mp4"/>
    <s v="USD"/>
    <n v="8"/>
    <n v="1169"/>
    <s v="2019/09/17 13:06:58Z"/>
    <s v="2019/10/16 20:00:11Z"/>
    <s v="Blueprint Interactive"/>
    <m/>
    <s v="United We Dream Action"/>
    <m/>
    <s v="18-29"/>
    <s v="united states"/>
    <s v="Florida"/>
    <m/>
    <m/>
    <m/>
    <d v="2019-09-17T00:00:00"/>
    <s v="2019/10/16"/>
    <s v="2019/10/16"/>
    <d v="2019-10-16T00:00:00"/>
    <n v="29"/>
    <x v="0"/>
    <n v="8"/>
    <n v="29"/>
    <n v="1"/>
    <n v="1169"/>
  </r>
  <r>
    <s v="https://www.snap.com/political-ads/asset/e1ecb42f82521e775b5250787aa96dee79bd08a4199cbac55841f3e8e9862d23?mediaType=mp4"/>
    <s v="GBP"/>
    <n v="12"/>
    <n v="6641"/>
    <s v="2019/11/25 00:03:04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5.48"/>
    <n v="1"/>
    <n v="1"/>
    <n v="6641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209"/>
    <n v="210217"/>
    <s v="2019/04/23 07:00:00Z"/>
    <s v="2019/06/05 06:59:59Z"/>
    <s v="The Aber Group"/>
    <m/>
    <s v="Plan International Canada"/>
    <m/>
    <s v="35++"/>
    <s v="canada"/>
    <m/>
    <s v="Advocates &amp; Activists,Parents &amp; Family-Focused,Philanthropists,Political News Watchers"/>
    <s v="Provided by Advertiser"/>
    <s v="en"/>
    <d v="2019-04-23T00:00:00"/>
    <s v="2019/06/05"/>
    <s v="2019/06/05"/>
    <d v="2019-06-05T00:00:00"/>
    <n v="43"/>
    <x v="0"/>
    <n v="154.66"/>
    <n v="43"/>
    <n v="1"/>
    <n v="210217"/>
  </r>
  <r>
    <s v="https://www.snap.com/political-ads/asset/d8c1b930f0046148ae7573dcd1ccc7b35126c4de1244cb110985cb154cd95105?mediaType=mp4"/>
    <s v="USD"/>
    <n v="146"/>
    <n v="39478"/>
    <s v="2019/07/30 14:18:55Z"/>
    <m/>
    <s v="Democratic National Committee"/>
    <m/>
    <s v="Democratic National Committee"/>
    <m/>
    <s v="18+"/>
    <s v="united states"/>
    <m/>
    <s v="TV Network Viewers (CNN),TV Network Viewers (MSNBC)"/>
    <m/>
    <s v="en"/>
    <d v="2019-07-30T00:00:00"/>
    <s v=""/>
    <s v="2020/02/28"/>
    <d v="2020-02-28T00:00:00"/>
    <n v="213"/>
    <x v="0"/>
    <n v="146"/>
    <n v="213"/>
    <n v="1"/>
    <n v="39478"/>
  </r>
  <r>
    <s v="https://www.snap.com/political-ads/asset/fdd69e9b1fc068787ee76c31f214e4b493f3638bbf544f69eb0e1e209faf3e6b?mediaType=png"/>
    <s v="USD"/>
    <n v="68"/>
    <n v="23149"/>
    <s v="2019/09/04 12:00:00Z"/>
    <s v="2019/10/15 19:25:26Z"/>
    <s v="Authentic Campaigns Inc"/>
    <m/>
    <s v="Voto Latino"/>
    <m/>
    <s v="34-"/>
    <s v="united states"/>
    <s v="Virginia"/>
    <m/>
    <m/>
    <s v="en,es"/>
    <d v="2019-09-04T00:00:00"/>
    <s v="2019/10/15"/>
    <s v="2019/10/15"/>
    <d v="2019-10-15T00:00:00"/>
    <n v="41"/>
    <x v="1"/>
    <n v="68"/>
    <n v="41"/>
    <n v="0"/>
    <n v="23149"/>
  </r>
  <r>
    <s v="https://www.snap.com/political-ads/asset/81f814e20b5a3e3e607c48e83b36cb5f8a36553361b75d4e021a20ba869f5821?mediaType=png"/>
    <s v="GBP"/>
    <n v="100"/>
    <n v="98023"/>
    <s v="2019/10/14 11:02:22Z"/>
    <s v="2019/10/20 22:59:00Z"/>
    <s v="Bristol City Council"/>
    <m/>
    <s v="Bristol City Council"/>
    <m/>
    <s v="16-25"/>
    <s v="united kingdom"/>
    <s v="Bristol"/>
    <m/>
    <s v="Provided by Advertiser"/>
    <m/>
    <d v="2019-10-14T00:00:00"/>
    <s v="2019/10/20"/>
    <s v="2019/10/20"/>
    <d v="2019-10-20T00:00:00"/>
    <n v="6"/>
    <x v="1"/>
    <n v="129"/>
    <n v="6"/>
    <n v="0"/>
    <n v="98023"/>
  </r>
  <r>
    <s v="https://www.snap.com/political-ads/asset/ac8bf80649e81e782942c7808ab126292419a14c170da6646d8c78d5ba0d5df9?mediaType=png"/>
    <s v="USD"/>
    <n v="794"/>
    <n v="93657"/>
    <s v="2019/11/18 19:23:46Z"/>
    <m/>
    <s v="Warren for President"/>
    <s v="Warren for President"/>
    <s v="Warren for President"/>
    <m/>
    <s v="18+"/>
    <s v="united states"/>
    <m/>
    <m/>
    <m/>
    <s v="en"/>
    <d v="2019-11-18T00:00:00"/>
    <s v=""/>
    <s v="2020/02/28"/>
    <d v="2020-02-28T00:00:00"/>
    <n v="102"/>
    <x v="1"/>
    <n v="794"/>
    <n v="102"/>
    <n v="0"/>
    <n v="93657"/>
  </r>
  <r>
    <s v="https://www.snap.com/political-ads/asset/3b70e520a1ff727b3d8c3046f2361b8a4e82e0a32549f1e212a768b666783333?mediaType=mp4"/>
    <s v="USD"/>
    <n v="55"/>
    <n v="16694"/>
    <s v="2019/04/26 20:49:45Z"/>
    <s v="2019/05/10 20:49:48Z"/>
    <s v="Ebonique for Council"/>
    <m/>
    <s v="NYC Neighbors PAC"/>
    <m/>
    <s v="18+"/>
    <s v="united states"/>
    <m/>
    <s v="Business News Watchers,News Watchers,TV Network Viewers (CNN),TV Network Viewers (FOX News Channel),TV Network Viewers (MSNBC),TV Viewers (News)"/>
    <s v="Provided by Advertiser"/>
    <m/>
    <d v="2019-04-26T00:00:00"/>
    <s v="2019/05/10"/>
    <s v="2019/05/10"/>
    <d v="2019-05-10T00:00:00"/>
    <n v="14"/>
    <x v="0"/>
    <n v="55"/>
    <n v="14"/>
    <n v="1"/>
    <n v="16694"/>
  </r>
  <r>
    <s v="https://www.snap.com/political-ads/asset/e36d0bd5ebb0411fbe88c2e379f24c40b4d9db3913ae31e75caf6ac62624699d?mediaType=mp4"/>
    <s v="USD"/>
    <n v="150"/>
    <n v="74791"/>
    <s v="2019/08/05 12:00:00Z"/>
    <s v="2019/08/08 12:00:00Z"/>
    <s v="Kidd Bell LLC"/>
    <m/>
    <s v="Kidd Bell"/>
    <m/>
    <s v="26-"/>
    <s v="united states"/>
    <m/>
    <m/>
    <s v="Provided by Advertiser"/>
    <m/>
    <d v="2019-08-05T00:00:00"/>
    <s v="2019/08/08"/>
    <s v="2019/08/08"/>
    <d v="2019-08-08T00:00:00"/>
    <n v="3"/>
    <x v="0"/>
    <n v="150"/>
    <n v="3"/>
    <n v="1"/>
    <n v="74791"/>
  </r>
  <r>
    <s v="https://www.snap.com/political-ads/asset/11f0bf56300580af1d41465004893b1814b07ddd710afdbc569090dfb5b310ce?mediaType=mp4"/>
    <s v="USD"/>
    <n v="2"/>
    <n v="870"/>
    <s v="2019/10/15 07:11:44Z"/>
    <m/>
    <s v="liberteeshop.com"/>
    <m/>
    <s v="liberteeshop"/>
    <m/>
    <s v="18+"/>
    <s v="united states"/>
    <m/>
    <m/>
    <m/>
    <m/>
    <d v="2019-10-15T00:00:00"/>
    <s v=""/>
    <s v="2020/02/28"/>
    <d v="2020-02-28T00:00:00"/>
    <n v="136"/>
    <x v="0"/>
    <n v="2"/>
    <n v="136"/>
    <n v="1"/>
    <n v="870"/>
  </r>
  <r>
    <s v="https://www.snap.com/political-ads/asset/f9cd58ee183bd7699aa63e52c0c4e9a3d44c7d9d0a5099060d8c1aae8ca32045?mediaType=mp4"/>
    <s v="USD"/>
    <n v="0"/>
    <n v="92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92"/>
  </r>
  <r>
    <s v="https://www.snap.com/political-ads/asset/971b65b620724446590212b2f95534b0bdbfd76be5203d5b8a1a87ab69dad11e?mediaType=mp4"/>
    <s v="USD"/>
    <n v="0"/>
    <n v="86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86"/>
  </r>
  <r>
    <s v="https://www.snap.com/political-ads/asset/6d820de2ca7dad2374dda0d774f37eb01f764d71b26ecb1a614d48878583c67a?mediaType=mp4;https://www.snap.com/political-ads/asset/1561a8d21afecccb93aa46129ee340893656c196a82090ad712169dd75c2eb59?mediaType=mp4;https://www.snap.com/political-ads/asset/e3f46c39101e56a5eb94cf7eff6dc23e73a37a1f5d38366dd1801d98b6d3e4f9?mediaType=mp4;https://www.snap.com/political-ads/asset/d8581e9f790b0bde6b6f05c57f26217edbee731dff42417dc6eaa4780b4f083d?mediaType=mp4;https://www.snap.com/political-ads/asset/c820eb2c9cd42f7126903e70a791fcda1cee309125795edcd6dc7831d4fb8566?mediaType=mp4"/>
    <s v="USD"/>
    <n v="10874"/>
    <n v="9802164"/>
    <s v="2019/10/23 13:00:00Z"/>
    <s v="2019/11/16 07:59:59Z"/>
    <s v="Mediavest Spark"/>
    <m/>
    <s v="Recreational Equipment, Inc."/>
    <m/>
    <s v="18+"/>
    <s v="united states"/>
    <m/>
    <s v="Outdoor &amp; Nature Enthusiasts,Outdoor Sports Gear Shoppers,Winter Sports Shoppers,Sporting Goods Buyers - Dicks Sporting Goods,Sporting Goods Buyers - REI"/>
    <m/>
    <m/>
    <d v="2019-10-23T00:00:00"/>
    <s v="2019/11/16"/>
    <s v="2019/11/16"/>
    <d v="2019-11-16T00:00:00"/>
    <n v="24"/>
    <x v="0"/>
    <n v="10874"/>
    <n v="24"/>
    <n v="1"/>
    <n v="9802164"/>
  </r>
  <r>
    <s v="https://www.snap.com/political-ads/asset/97ed7624889faebe68f60146d30a9297634db84ef11aaab57eeadd21058989ab?mediaType=mp4"/>
    <s v="GBP"/>
    <n v="936"/>
    <n v="575189"/>
    <s v="2019/01/03 08:30:33Z"/>
    <s v="2019/02/03 08:30:35Z"/>
    <s v="Manning Gottlieb OMD - OmniGOV"/>
    <m/>
    <s v="Department of Education"/>
    <m/>
    <s v="19-24"/>
    <s v="united kingdom"/>
    <m/>
    <s v="Collegiates,Parents &amp; Family-Focused,Philanthropists"/>
    <s v="Provided by Advertiser"/>
    <m/>
    <d v="2019-01-03T00:00:00"/>
    <s v="2019/02/03"/>
    <s v="2019/02/03"/>
    <d v="2019-02-03T00:00:00"/>
    <n v="31"/>
    <x v="0"/>
    <n v="1207.44"/>
    <n v="31"/>
    <n v="1"/>
    <n v="575189"/>
  </r>
  <r>
    <s v="https://www.snap.com/political-ads/asset/6fda28c5fbe05d628916e8c739e02c2ca067bf85349634e342dd61e6f3e66d96?mediaType=png"/>
    <s v="USD"/>
    <n v="146"/>
    <n v="24531"/>
    <s v="2019/10/18 22:05:16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1"/>
    <n v="146"/>
    <n v="18"/>
    <n v="0"/>
    <n v="24531"/>
  </r>
  <r>
    <s v="https://www.snap.com/political-ads/asset/cf07923110a47670502ec094739d67bb26a94efc77c385620c4cca8071487077?mediaType=mp4"/>
    <s v="USD"/>
    <n v="57"/>
    <n v="52308"/>
    <s v="2019/04/05 09:32:08Z"/>
    <s v="2019/04/12 18:30:00Z"/>
    <s v="Smile Internet Technologies Private Limited"/>
    <m/>
    <s v="INDIAN YOUTH CONGRESS"/>
    <m/>
    <s v="18+"/>
    <s v="india"/>
    <s v="Maharashtra"/>
    <m/>
    <s v="Provided by Advertiser"/>
    <m/>
    <d v="2019-04-05T00:00:00"/>
    <s v="2019/04/12"/>
    <s v="2019/04/12"/>
    <d v="2019-04-12T00:00:00"/>
    <n v="7"/>
    <x v="0"/>
    <n v="57"/>
    <n v="7"/>
    <n v="1"/>
    <n v="52308"/>
  </r>
  <r>
    <s v="https://www.snap.com/political-ads/asset/56cefe7251c576c40e8d49c0e2464a9fdd269fd7e15d2e5bac655265cc33e883?mediaType=mp4"/>
    <s v="GBP"/>
    <n v="400"/>
    <n v="215548"/>
    <s v="2019/11/23 15:14:56Z"/>
    <s v="2019/11/25 23:59:59Z"/>
    <s v="Vote For Your Future"/>
    <s v="General Election"/>
    <s v="Vote For Your Future"/>
    <m/>
    <s v="18-35"/>
    <s v="united kingdom"/>
    <m/>
    <s v="Soccer Enthusiasts"/>
    <s v="Provided by Advertiser"/>
    <m/>
    <d v="2019-11-23T00:00:00"/>
    <s v="2019/11/25"/>
    <s v="2019/11/25"/>
    <d v="2019-11-25T00:00:00"/>
    <n v="2"/>
    <x v="0"/>
    <n v="516"/>
    <n v="2"/>
    <n v="1"/>
    <n v="215548"/>
  </r>
  <r>
    <s v="https://www.snap.com/political-ads/asset/7a91533d8cefe7cb50949b33a266e7bbf3531a54693d0b2f7be1939f278259a6?mediaType=mp4"/>
    <s v="USD"/>
    <n v="143"/>
    <n v="83226"/>
    <s v="2019/04/25 08:00:57Z"/>
    <s v="2019/05/17 07:17:25Z"/>
    <s v="Synlighet AS"/>
    <m/>
    <s v="KjÃ¸nnsvorter.no"/>
    <m/>
    <s v="18-20"/>
    <s v="norway"/>
    <m/>
    <s v="Clubbers &amp; Party People,Collegiates,Concert &amp; Festival Goers,Dance &amp; Electronic Music Fans,High Schoolers,Travel Enthusiasts,Wellness &amp; Healthy Lifestyle"/>
    <s v="Provided by Advertiser"/>
    <m/>
    <d v="2019-04-25T00:00:00"/>
    <s v="2019/05/17"/>
    <s v="2019/05/17"/>
    <d v="2019-05-17T00:00:00"/>
    <n v="22"/>
    <x v="0"/>
    <n v="143"/>
    <n v="22"/>
    <n v="1"/>
    <n v="83226"/>
  </r>
  <r>
    <s v="https://www.snap.com/political-ads/asset/1f7185b6a277be84d723c781fb8b0b9ad3ae5e8be3b01bf39522a9c7695d0b1b?mediaType=mp4"/>
    <s v="USD"/>
    <n v="1341"/>
    <n v="313023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1341"/>
    <n v="30"/>
    <n v="1"/>
    <n v="313023"/>
  </r>
  <r>
    <s v="https://www.snap.com/political-ads/asset/16a669f6d7f4ab73477fecf550fc6a7360b82395eab05e503855d0a1dda786e1?mediaType=png"/>
    <s v="USD"/>
    <n v="33"/>
    <n v="7344"/>
    <s v="2019/10/16 19:51:27Z"/>
    <m/>
    <s v="Authentic Campaigns Inc"/>
    <m/>
    <s v="Voto Latino"/>
    <m/>
    <m/>
    <s v="united states"/>
    <s v="Virginia"/>
    <m/>
    <s v="Provided by Advertiser"/>
    <s v="en,es"/>
    <d v="2019-10-16T00:00:00"/>
    <s v=""/>
    <s v="2020/02/28"/>
    <d v="2020-02-28T00:00:00"/>
    <n v="135"/>
    <x v="1"/>
    <n v="33"/>
    <n v="135"/>
    <n v="0"/>
    <n v="7344"/>
  </r>
  <r>
    <s v="https://www.snap.com/political-ads/asset/9a2d8ce178278b01f4fc11f1d11f7917af8a8b75c4f11b902ebc4ce705455fc0?mediaType=png"/>
    <s v="EUR"/>
    <n v="5"/>
    <n v="5447"/>
    <s v="2019/08/09 13:38:06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1"/>
    <n v="5.5"/>
    <n v="203"/>
    <n v="0"/>
    <n v="5447"/>
  </r>
  <r>
    <s v="https://www.snap.com/political-ads/asset/29037010040525adddb59bc8ea35636467689c2259c64530b78e694edd775638?mediaType=mp4"/>
    <s v="USD"/>
    <n v="685"/>
    <n v="65610"/>
    <s v="2019/10/08 15:03:57Z"/>
    <s v="2019/11/01 03:59:59Z"/>
    <s v="Pete for America"/>
    <s v="Pete for America"/>
    <s v="Pete for America"/>
    <m/>
    <s v="17+"/>
    <s v="united states"/>
    <s v="Iowa,New Hampshire"/>
    <s v="Advocates &amp; Activists,Collegiates,Green Living Enthusiasts,Political News Watchers,TV Network Viewers (CNN),TV Network Viewers (MSNBC),TV Viewers (News),ZZ_Deprecated_1"/>
    <s v="Provided by Advertiser"/>
    <m/>
    <d v="2019-10-08T00:00:00"/>
    <s v="2019/11/01"/>
    <s v="2019/11/01"/>
    <d v="2019-11-01T00:00:00"/>
    <n v="24"/>
    <x v="0"/>
    <n v="685"/>
    <n v="24"/>
    <n v="1"/>
    <n v="65610"/>
  </r>
  <r>
    <s v="https://www.snap.com/political-ads/asset/dcd78c0f40af4dc0b786a5811c0f9e9a7968663914410d2ee13aba6647b84eff?mediaType=mp4"/>
    <s v="GBP"/>
    <n v="26999"/>
    <n v="5227179"/>
    <s v="2019/12/12 07:30:59Z"/>
    <s v="2019/12/12 22:55:59Z"/>
    <s v="The Labour Party"/>
    <s v="The Labour Party"/>
    <s v="The Labour Party"/>
    <m/>
    <s v="18+"/>
    <s v="united kingdom"/>
    <m/>
    <m/>
    <s v="Provided by Advertiser"/>
    <m/>
    <d v="2019-12-12T00:00:00"/>
    <s v="2019/12/12"/>
    <s v="2019/12/12"/>
    <d v="2019-12-12T00:00:00"/>
    <n v="0"/>
    <x v="0"/>
    <n v="34828.71"/>
    <n v="1"/>
    <n v="1"/>
    <n v="5227179"/>
  </r>
  <r>
    <s v="https://www.snap.com/political-ads/asset/352198a07be19933e10ed1eb1ea55a54c3f9d49ac5b81c6bf2813a6d8bb687e4?mediaType=mp4;https://www.snap.com/political-ads/asset/7bd70bd3d6fdb83d9955ac9f2defa9115e947eee604f7be907091326b762954c?mediaType=mp4;https://www.snap.com/political-ads/asset/a687fe2f9b9635f18a6206c78f8cd0efb523c9b280e1d3fac18b879b5983e3d9?mediaType=mp4;https://www.snap.com/political-ads/asset/7cd0823d217c32b200704174dfc4289b237f7d0c10aabb3f3a41f5dda4aa9ba1?mediaType=mp4;https://www.snap.com/political-ads/asset/55c2718d209949089407d5cf40a565d20ca93830df03bfc3f410a4bd35c862bb?mediaType=mp4;https://www.snap.com/political-ads/asset/021709d3eb8e70def8763db6eff925a9519d221db93a0fca670e137b6c0f8137?mediaType=mp4;https://www.snap.com/political-ads/asset/9b51ac7a52c0bf70137dae82d28184ea3158d1cc019c0765219ce2669f6872ce?mediaType=mp4;https://www.snap.com/political-ads/asset/db453fd408bb783a2f63dab1d3c2a30ae90e02c9b7782bb8e35e2cf9e786bc89?mediaType=mp4;https://www.snap.com/political-ads/asset/363c3ac069449a3aaa33b1dc1d539d71a7b35bf6c30f697c3115789e5998dddc?mediaType=mp4;https://www.snap.com/political-ads/asset/867cd5e4f86e57a9622492241b4adeee804cecf3e52da42e4931c233063e0809?mediaType=mp4;https://www.snap.com/political-ads/asset/0adaf4e2246b836a15c3a597bac9c4dc20bcd64fb95d64aace87a9a8f87e64bb?mediaType=mp4;https://www.snap.com/political-ads/asset/c9b6c4d866ac4da6be2add0f780b110bd686d12c1619a7b877c5a2389e85d6de?mediaType=mp4;https://www.snap.com/political-ads/asset/6250c3fd23970e86ce0a450d4b917a63c22c25c6ad29b44745b5e57446c47528?mediaType=mp4"/>
    <s v="USD"/>
    <n v="508"/>
    <n v="951121"/>
    <s v="2019/11/13 15:16:32Z"/>
    <s v="2019/11/26 03:11:59Z"/>
    <s v="Southern Environmental Law Center"/>
    <m/>
    <s v="SELC"/>
    <m/>
    <m/>
    <s v="united states"/>
    <s v="Alabama,Georgia,Virginia,Tennessee,North Carolina,South Carolina"/>
    <s v="Advocates &amp; Activists,Green Living Enthusiasts,Political News Watchers,Philanthropists,Eco-Conscious Shoppers,Home Movie Viewers (Documentary),TV Network Viewers (MSNBC)"/>
    <s v="Provided by Advertiser"/>
    <s v="en"/>
    <d v="2019-11-13T00:00:00"/>
    <s v="2019/11/26"/>
    <s v="2019/11/26"/>
    <d v="2019-11-26T00:00:00"/>
    <n v="13"/>
    <x v="0"/>
    <n v="508"/>
    <n v="13"/>
    <n v="1"/>
    <n v="951121"/>
  </r>
  <r>
    <s v="https://www.snap.com/political-ads/asset/e3caa80d9a7c29bdcca46fa77b6b05eb2e28a47d6208621253c1231fd88f70bf?mediaType=mp4"/>
    <s v="USD"/>
    <n v="0"/>
    <n v="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3"/>
  </r>
  <r>
    <s v="https://www.snap.com/political-ads/asset/ccade9474ae8863f6aabc61414d46d15fe204f33112070ff7605dc2401c1dc92?mediaType=mp4"/>
    <s v="USD"/>
    <n v="7"/>
    <n v="4188"/>
    <s v="2019/11/15 11:13:33Z"/>
    <m/>
    <s v="liberteeshop.com"/>
    <m/>
    <s v="liberteeshop"/>
    <m/>
    <s v="18+"/>
    <s v="united states"/>
    <s v="Alabama,Alaska,Idaho,Kansas,Nebraska,North Dakota,Oklahoma,South Dakota,Utah,Wyoming,Arizona,Georgia,Kentucky,Louisiana,Mississippi,Missouri,Montana,South Carolina,Tennessee,Texas,West Virginia"/>
    <m/>
    <s v="Provided by Advertiser"/>
    <s v="en"/>
    <d v="2019-11-15T00:00:00"/>
    <s v=""/>
    <s v="2020/02/28"/>
    <d v="2020-02-28T00:00:00"/>
    <n v="105"/>
    <x v="0"/>
    <n v="7"/>
    <n v="105"/>
    <n v="1"/>
    <n v="4188"/>
  </r>
  <r>
    <s v="https://www.snap.com/political-ads/asset/67fa86288de14d2c0fb5a64d6b327515f8e431b760eaaf3417437085959ad097?mediaType=mp4"/>
    <s v="USD"/>
    <n v="115"/>
    <n v="75408"/>
    <s v="2019/11/10 18:01:50Z"/>
    <m/>
    <s v="liberteeshop.com"/>
    <m/>
    <s v="liberteeshop"/>
    <m/>
    <s v="18+"/>
    <s v="united states"/>
    <m/>
    <m/>
    <s v="Provided by Advertiser"/>
    <s v="en"/>
    <d v="2019-11-10T00:00:00"/>
    <s v=""/>
    <s v="2020/02/28"/>
    <d v="2020-02-28T00:00:00"/>
    <n v="110"/>
    <x v="0"/>
    <n v="115"/>
    <n v="110"/>
    <n v="1"/>
    <n v="75408"/>
  </r>
  <r>
    <s v="https://www.snap.com/political-ads/asset/81bc8250b424a60aa69c51d67c41d6af50c0a3ebb99309a8f891a32e25acb087?mediaType=mp4"/>
    <s v="EUR"/>
    <n v="2528"/>
    <n v="2823243"/>
    <s v="2019/10/19 07:48:03Z"/>
    <s v="2019/11/08 13:59:59Z"/>
    <s v="Dentsu Aegis Network France"/>
    <m/>
    <s v="SIG"/>
    <m/>
    <s v="18-30"/>
    <s v="france"/>
    <m/>
    <m/>
    <s v="Provided by Advertiser"/>
    <s v="fr"/>
    <d v="2019-10-19T00:00:00"/>
    <s v="2019/11/08"/>
    <s v="2019/11/08"/>
    <d v="2019-11-08T00:00:00"/>
    <n v="20"/>
    <x v="0"/>
    <n v="2780.8"/>
    <n v="20"/>
    <n v="1"/>
    <n v="2823243"/>
  </r>
  <r>
    <s v="https://www.snap.com/political-ads/asset/2a47b02465367adc65eaf097c5eb825ab8e53f75092affe41b9da0d2bbe5f3df?mediaType=mp4"/>
    <s v="USD"/>
    <n v="19"/>
    <n v="14951"/>
    <s v="2019/03/09 21:21:27Z"/>
    <m/>
    <s v="hamadasayed"/>
    <m/>
    <s v="Ø¬Ø§Ø³Ù… Ù…Ø­Ù…Ø¯ Ø§Ù„Ø¹Ø±ÙŠÙØ§Ù†"/>
    <m/>
    <s v="21+"/>
    <s v="kuwait"/>
    <s v="Al Farwaniyah,Hawalli,Al Kuwayt"/>
    <m/>
    <s v="Provided by Advertiser"/>
    <m/>
    <d v="2019-03-09T00:00:00"/>
    <s v=""/>
    <s v="2020/02/28"/>
    <d v="2020-02-28T00:00:00"/>
    <n v="356"/>
    <x v="0"/>
    <n v="19"/>
    <n v="356"/>
    <n v="1"/>
    <n v="14951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879"/>
    <n v="923175"/>
    <s v="2019/04/23 07:00:00Z"/>
    <s v="2019/06/05 06:59:59Z"/>
    <s v="The Aber Group"/>
    <m/>
    <s v="Plan International Canada"/>
    <m/>
    <s v="23-34"/>
    <s v="canada"/>
    <m/>
    <s v="Advocates &amp; Activists,Political News Watchers,Wellness &amp; Healthy Lifestyle"/>
    <s v="Provided by Advertiser"/>
    <s v="en"/>
    <d v="2019-04-23T00:00:00"/>
    <s v="2019/06/05"/>
    <s v="2019/06/05"/>
    <d v="2019-06-05T00:00:00"/>
    <n v="43"/>
    <x v="0"/>
    <n v="650.46"/>
    <n v="43"/>
    <n v="1"/>
    <n v="923175"/>
  </r>
  <r>
    <s v="https://www.snap.com/political-ads/asset/4e8c873cf036b5b3ca403a9a6e27d3b137b3de04a42c652622a0ef4f0e44d696?mediaType=mp4"/>
    <s v="USD"/>
    <n v="6800"/>
    <n v="696354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6800"/>
    <n v="191"/>
    <n v="1"/>
    <n v="696354"/>
  </r>
  <r>
    <s v="https://www.snap.com/political-ads/asset/109d9781e1397e22972b7b5c377461ad2def7d559f428d7a7dc544bf0a2365ce?mediaType=mp4"/>
    <s v="CAD"/>
    <n v="3425"/>
    <n v="1408771"/>
    <s v="2019/03/22 19:24:10Z"/>
    <s v="2019/04/14 02:00:00Z"/>
    <s v="DDB Edmonton Media"/>
    <m/>
    <s v="Elections Alberta"/>
    <m/>
    <s v="18+"/>
    <s v="canada"/>
    <s v="Alberta"/>
    <m/>
    <s v="Provided by Advertiser"/>
    <s v="en"/>
    <d v="2019-03-22T00:00:00"/>
    <s v="2019/04/14"/>
    <s v="2019/04/14"/>
    <d v="2019-04-14T00:00:00"/>
    <n v="23"/>
    <x v="0"/>
    <n v="2534.5"/>
    <n v="23"/>
    <n v="1"/>
    <n v="1408771"/>
  </r>
  <r>
    <s v="https://www.snap.com/political-ads/asset/233d27967d528715a4de737cb040fd7e1c21800db0877d070e8a0a5ed9bb1da4?mediaType=mp4"/>
    <s v="CAD"/>
    <n v="8805"/>
    <n v="2675231"/>
    <s v="2019/05/01 04:00:00Z"/>
    <s v="2019/05/13 03:59:59Z"/>
    <s v="Cossette Media Inc"/>
    <m/>
    <s v="Government of Canada"/>
    <m/>
    <s v="18-24"/>
    <s v="canada"/>
    <m/>
    <m/>
    <s v="Provided by Advertiser"/>
    <s v="en"/>
    <d v="2019-05-01T00:00:00"/>
    <s v="2019/05/13"/>
    <s v="2019/05/13"/>
    <d v="2019-05-13T00:00:00"/>
    <n v="12"/>
    <x v="0"/>
    <n v="6515.7"/>
    <n v="12"/>
    <n v="1"/>
    <n v="2675231"/>
  </r>
  <r>
    <s v="https://www.snap.com/political-ads/asset/958b4ba7809660a69e240bd96e9ef43fcac8af28f0f65c4378b8f9c65e47f21f?mediaType=mp4"/>
    <s v="EUR"/>
    <n v="4997"/>
    <n v="2854951"/>
    <s v="2019/09/04 07:00:00Z"/>
    <s v="2019/10/03 21:59:00Z"/>
    <s v="Dentsu Aegis Network France"/>
    <m/>
    <s v="SIG"/>
    <s v="FEMALE"/>
    <s v="25+"/>
    <s v="france"/>
    <m/>
    <m/>
    <s v="Provided by Advertiser"/>
    <m/>
    <d v="2019-09-04T00:00:00"/>
    <s v="2019/10/03"/>
    <s v="2019/10/03"/>
    <d v="2019-10-03T00:00:00"/>
    <n v="29"/>
    <x v="0"/>
    <n v="5496.7000000000007"/>
    <n v="29"/>
    <n v="1"/>
    <n v="2854951"/>
  </r>
  <r>
    <s v="https://www.snap.com/political-ads/asset/099853710d2664efc05b1ce7c19ce21f42446d17793bc4040772c3112bebe9af?mediaType=png"/>
    <s v="USD"/>
    <n v="5"/>
    <n v="294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5"/>
    <n v="18"/>
    <n v="0"/>
    <n v="294"/>
  </r>
  <r>
    <s v="https://www.snap.com/political-ads/asset/2b949a4a6e0bbb821fbea72daf98d62d260995cedeacbec0cde70dc3045df6a2?mediaType=png"/>
    <s v="USD"/>
    <n v="38"/>
    <n v="11656"/>
    <s v="2019/08/23 22:43:40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38"/>
    <n v="8"/>
    <n v="0"/>
    <n v="11656"/>
  </r>
  <r>
    <s v="https://www.snap.com/political-ads/asset/3d3d4ca62388ed8b6bb7b2c57e964e6cdd60d2c3f9f0bcb7aa2f7bf61ce044ff?mediaType=mp4"/>
    <s v="USD"/>
    <n v="108"/>
    <n v="15134"/>
    <s v="2019/09/18 13:01:36Z"/>
    <s v="2019/10/16 20:00:36Z"/>
    <s v="Blueprint Interactive"/>
    <m/>
    <s v="United We Dream Action"/>
    <m/>
    <m/>
    <s v="united states"/>
    <s v="Arizona"/>
    <m/>
    <m/>
    <m/>
    <d v="2019-09-18T00:00:00"/>
    <s v="2019/10/16"/>
    <s v="2019/10/16"/>
    <d v="2019-10-16T00:00:00"/>
    <n v="28"/>
    <x v="0"/>
    <n v="108"/>
    <n v="28"/>
    <n v="1"/>
    <n v="15134"/>
  </r>
  <r>
    <s v="https://www.snap.com/political-ads/asset/d4773270030b7fefccfebed9f647f685d85a99cbc73c231148593b7007589c06?mediaType=png"/>
    <s v="USD"/>
    <n v="31"/>
    <n v="8637"/>
    <s v="2019/09/04 22:43:4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1"/>
    <n v="177"/>
    <n v="0"/>
    <n v="8637"/>
  </r>
  <r>
    <s v="https://www.snap.com/political-ads/asset/2a16b40d8f9f9bb921abaada614a512e368061324b447d8ea91d4a88b8167c53?mediaType=mp4"/>
    <s v="GBP"/>
    <n v="110"/>
    <n v="49755"/>
    <s v="2019/08/21 05:00:00Z"/>
    <s v="2019/09/16 21:59:00Z"/>
    <s v="NHO"/>
    <m/>
    <s v="NÃ¦ringslivets Hovedorganisasjon"/>
    <s v="FEMALE"/>
    <s v="18-30"/>
    <s v="norway"/>
    <m/>
    <m/>
    <s v="Provided by Advertiser"/>
    <m/>
    <d v="2019-08-21T00:00:00"/>
    <s v="2019/09/16"/>
    <s v="2019/09/16"/>
    <d v="2019-09-16T00:00:00"/>
    <n v="26"/>
    <x v="0"/>
    <n v="141.9"/>
    <n v="26"/>
    <n v="1"/>
    <n v="49755"/>
  </r>
  <r>
    <s v="https://www.snap.com/political-ads/asset/8d2c4d16ee470a78f06b8e30e076d8e8bc62241fa60dc562a69876ec952199ad?mediaType=mp4"/>
    <s v="EUR"/>
    <n v="141"/>
    <n v="30696"/>
    <s v="2019/12/12 05:00:00Z"/>
    <s v="2019/12/18 22:30:00Z"/>
    <s v="Context Media"/>
    <m/>
    <s v="FolktandvÃ¥rden JÃ¶nkÃ¶pings LÃ¤n"/>
    <m/>
    <s v="23-24"/>
    <s v="sweden"/>
    <s v="Jonkopings Lan"/>
    <m/>
    <s v="Provided by Advertiser"/>
    <s v="sv"/>
    <d v="2019-12-12T00:00:00"/>
    <s v="2019/12/18"/>
    <s v="2019/12/18"/>
    <d v="2019-12-18T00:00:00"/>
    <n v="6"/>
    <x v="0"/>
    <n v="155.10000000000002"/>
    <n v="6"/>
    <n v="1"/>
    <n v="30696"/>
  </r>
  <r>
    <s v="https://www.snap.com/political-ads/asset/386814046d893a6097b72028f12d11c7203f377858c55abfe007e2f3147c6b30?mediaType=mp4"/>
    <s v="GBP"/>
    <n v="272"/>
    <n v="221725"/>
    <s v="2019/03/22 17:00:20Z"/>
    <m/>
    <s v="Amnesty International UK"/>
    <m/>
    <s v="Amnesty International UK"/>
    <m/>
    <s v="16+"/>
    <s v="united kingdom"/>
    <m/>
    <s v="Advocates &amp; Activists,Philanthropists"/>
    <s v="Provided by Advertiser"/>
    <m/>
    <d v="2019-03-22T00:00:00"/>
    <s v=""/>
    <s v="2020/02/28"/>
    <d v="2020-02-28T00:00:00"/>
    <n v="343"/>
    <x v="0"/>
    <n v="350.88"/>
    <n v="343"/>
    <n v="1"/>
    <n v="221725"/>
  </r>
  <r>
    <s v="https://www.snap.com/political-ads/asset/45483148e19d2ab2c83b9003431d060d39a6bd7e44506fa9f93520c97a925713?mediaType=png"/>
    <s v="EUR"/>
    <n v="121"/>
    <n v="41702"/>
    <s v="2019/09/02 11:00:00Z"/>
    <s v="2019/09/08 21:59:00Z"/>
    <s v="Idium 1881 AS"/>
    <m/>
    <s v="Fellesforbundet"/>
    <m/>
    <s v="18+"/>
    <s v="norway"/>
    <s v="Akershus"/>
    <m/>
    <s v="Provided by Advertiser"/>
    <m/>
    <d v="2019-09-02T00:00:00"/>
    <s v="2019/09/08"/>
    <s v="2019/09/08"/>
    <d v="2019-09-08T00:00:00"/>
    <n v="6"/>
    <x v="1"/>
    <n v="133.10000000000002"/>
    <n v="6"/>
    <n v="0"/>
    <n v="41702"/>
  </r>
  <r>
    <s v="https://www.snap.com/political-ads/asset/37d5abca14646c9f66350efa374bf1a04b07f900379e39e3334087dcac618dc3?mediaType=png"/>
    <s v="USD"/>
    <n v="212"/>
    <n v="71274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1"/>
    <n v="212"/>
    <n v="162"/>
    <n v="0"/>
    <n v="71274"/>
  </r>
  <r>
    <s v="https://www.snap.com/political-ads/asset/07500a4dc409099bdf3ee6025a321e9a4b1b4a8bd2372243e416e83ccd72c792?mediaType=mp4"/>
    <s v="USD"/>
    <n v="25"/>
    <n v="6988"/>
    <s v="2019/10/15 07:00:02Z"/>
    <m/>
    <s v="liberteeshop.com"/>
    <m/>
    <s v="liberteeshop"/>
    <m/>
    <s v="18+"/>
    <s v="united states"/>
    <m/>
    <s v="TV Network Viewers (ABC),TV Network Viewers (BBC America),TV Network Viewers (CBS),TV Network Viewers (CNN),TV Network Viewers (FOX News Channel),TV Network Viewers (FOX),TV Network Viewers (MSNBC),TV Network Viewers (NBC)"/>
    <s v="Provided by Advertiser"/>
    <m/>
    <d v="2019-10-15T00:00:00"/>
    <s v=""/>
    <s v="2020/02/28"/>
    <d v="2020-02-28T00:00:00"/>
    <n v="136"/>
    <x v="0"/>
    <n v="25"/>
    <n v="136"/>
    <n v="1"/>
    <n v="6988"/>
  </r>
  <r>
    <s v="https://www.snap.com/political-ads/asset/4220462dc5e26e2f59a3f052107efbdb54a46279fd28cbeb6239b65dc9479104?mediaType=mp4"/>
    <s v="USD"/>
    <n v="11"/>
    <n v="3142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11"/>
    <n v="28"/>
    <n v="1"/>
    <n v="3142"/>
  </r>
  <r>
    <s v="https://www.snap.com/political-ads/asset/de22967e2a120189f74c8a1f227aff8d5233cca70120f5c0e1cb7bc96b7132f4?mediaType=mp4"/>
    <s v="USD"/>
    <n v="36"/>
    <n v="34106"/>
    <s v="2019/12/15 04:02:28Z"/>
    <m/>
    <s v="liberteeshop.com"/>
    <m/>
    <s v="liberteeshop"/>
    <m/>
    <m/>
    <s v="united states"/>
    <m/>
    <m/>
    <s v="Provided by Advertiser"/>
    <m/>
    <d v="2019-12-15T00:00:00"/>
    <s v=""/>
    <s v="2020/02/28"/>
    <d v="2020-02-28T00:00:00"/>
    <n v="75"/>
    <x v="0"/>
    <n v="36"/>
    <n v="75"/>
    <n v="1"/>
    <n v="34106"/>
  </r>
  <r>
    <s v="https://www.snap.com/political-ads/asset/8f4c0b0ca36cbe78079d63d20d3bad293a379a61fee263805bd07080f1a697f1?mediaType=mp4"/>
    <s v="GBP"/>
    <n v="497"/>
    <n v="266613"/>
    <s v="2019/10/17 15:00:00Z"/>
    <s v="2019/11/10 12:34:03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0-17T00:00:00"/>
    <s v="2019/11/10"/>
    <s v="2019/11/10"/>
    <d v="2019-11-10T00:00:00"/>
    <n v="24"/>
    <x v="0"/>
    <n v="641.13"/>
    <n v="24"/>
    <n v="1"/>
    <n v="266613"/>
  </r>
  <r>
    <s v="https://www.snap.com/political-ads/asset/67184c93f891fc136698b5117cdd107b7cbcf7677845a3eb53660023f7194062?mediaType=mp4"/>
    <s v="USD"/>
    <n v="7"/>
    <n v="2045"/>
    <s v="2019/11/04 06:48:35Z"/>
    <s v="2019/11/05 18:46:18Z"/>
    <s v="Lochtefeld For Us"/>
    <s v="Eric Lochtefeld"/>
    <s v="Lochtefeld For Us"/>
    <m/>
    <s v="18-34"/>
    <s v="united states"/>
    <m/>
    <m/>
    <s v="Provided by Advertiser"/>
    <m/>
    <d v="2019-11-04T00:00:00"/>
    <s v="2019/11/05"/>
    <s v="2019/11/05"/>
    <d v="2019-11-05T00:00:00"/>
    <n v="1"/>
    <x v="0"/>
    <n v="7"/>
    <n v="1"/>
    <n v="1"/>
    <n v="2045"/>
  </r>
  <r>
    <s v="https://www.snap.com/political-ads/asset/1199de20c66482476a82abe2841f440d1207828af2a3b6399604ffa8494afc0f?mediaType=mp4;https://www.snap.com/political-ads/asset/a969a51e2af5128c14379bb95bb4864445f91b3399ee04ed8d2db4a07853573b?mediaType=mp4;https://www.snap.com/political-ads/asset/b58e60e6aa8bae5ebd2c2c169e742f0f801344c9ed2d2b785b2d3a6575597ccf?mediaType=mp4;https://www.snap.com/political-ads/asset/51b3f68f315a781f712dc4d6d22568f5975a39fd2ad79180269f740c62f0e336?mediaType=mp4;https://www.snap.com/political-ads/asset/80d79c47fc5ece42ebe02c2279572ed80560f6b996225437164ff4d202794e87?mediaType=mp4;https://www.snap.com/political-ads/asset/8f25a6e4a4138de39b3c4e941851c77a1a1839eabdaddb9d89cee1e99a8011fd?mediaType=mp4;https://www.snap.com/political-ads/asset/77c515932db798edc4abb6f1777f52db6e2884159f8d3eb0d394f9f68c5926f3?mediaType=mp4;https://www.snap.com/political-ads/asset/2b13a7e6e164754f1ba93a7823535a8f1c8c6708d10a1de541f31aff0b390825?mediaType=mp4;https://www.snap.com/political-ads/asset/8ff66129dc823a27bfcfea85dc27aa5e8f092426604be6c1c3e0b3ce1faf34f2?mediaType=mp4"/>
    <s v="USD"/>
    <n v="1798"/>
    <n v="2979449"/>
    <s v="2019/08/21 13:00:38Z"/>
    <s v="2019/09/30 21:59:59Z"/>
    <s v="Red Media AS"/>
    <m/>
    <s v="OBOS"/>
    <m/>
    <s v="20+"/>
    <s v="norway"/>
    <m/>
    <m/>
    <s v="Provided by Advertiser"/>
    <m/>
    <d v="2019-08-21T00:00:00"/>
    <s v="2019/09/30"/>
    <s v="2019/09/30"/>
    <d v="2019-09-30T00:00:00"/>
    <n v="40"/>
    <x v="0"/>
    <n v="1798"/>
    <n v="40"/>
    <n v="1"/>
    <n v="2979449"/>
  </r>
  <r>
    <s v="https://www.snap.com/political-ads/asset/8b628a379bf2a85f57c5f756ca1eb93e0ca1d014a6732fc5bdf690e84a8fe815?mediaType=mp4"/>
    <s v="USD"/>
    <n v="166"/>
    <n v="60678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66"/>
    <n v="162"/>
    <n v="1"/>
    <n v="60678"/>
  </r>
  <r>
    <s v="https://www.snap.com/political-ads/asset/be71e9f11b1dd3bd5f545ae83f472836ec8649743ff3a6e2b3ab855e5b7f0faa?mediaType=mp4"/>
    <s v="GBP"/>
    <n v="138"/>
    <n v="101457"/>
    <s v="2019/11/08 10:48:08Z"/>
    <s v="2019/12/12 23:59:59Z"/>
    <s v="CCHQ"/>
    <s v="Boris Johnson"/>
    <s v="CCHQ"/>
    <m/>
    <s v="18+"/>
    <s v="united kingdom"/>
    <m/>
    <m/>
    <s v="Provided by Advertiser"/>
    <s v="en"/>
    <d v="2019-11-08T00:00:00"/>
    <s v="2019/12/12"/>
    <s v="2019/12/12"/>
    <d v="2019-12-12T00:00:00"/>
    <n v="34"/>
    <x v="0"/>
    <n v="178.02"/>
    <n v="34"/>
    <n v="1"/>
    <n v="101457"/>
  </r>
  <r>
    <s v="https://www.snap.com/political-ads/asset/09ace164950d035f2dddfb4f728c42d10116aae250d72c56bd06043831878bdf?mediaType=png"/>
    <s v="USD"/>
    <n v="282"/>
    <n v="37765"/>
    <s v="2019/10/17 20:12:15Z"/>
    <s v="2019/11/05 23:00:00Z"/>
    <s v="ACRONYM"/>
    <s v="Get out the vote"/>
    <s v="ACRONYM"/>
    <m/>
    <s v="18+"/>
    <s v="united states"/>
    <m/>
    <m/>
    <m/>
    <m/>
    <d v="2019-10-17T00:00:00"/>
    <s v="2019/11/05"/>
    <s v="2019/11/05"/>
    <d v="2019-11-05T00:00:00"/>
    <n v="19"/>
    <x v="1"/>
    <n v="282"/>
    <n v="19"/>
    <n v="0"/>
    <n v="37765"/>
  </r>
  <r>
    <s v="https://www.snap.com/political-ads/asset/77ef2b263505e0b7fa1800aef3c0bb0bd02158bb6cc9d3ed0667c13946dba238?mediaType=mp4"/>
    <s v="USD"/>
    <n v="37"/>
    <n v="12464"/>
    <s v="2019/06/11 19:16:17Z"/>
    <s v="2019/06/21 20:00:00Z"/>
    <s v="Blueprint Interactive"/>
    <m/>
    <s v="Planned Parenthood Action Fund"/>
    <s v="FEMALE"/>
    <s v="18-34"/>
    <s v="united states"/>
    <m/>
    <m/>
    <s v="Provided by Advertiser"/>
    <m/>
    <d v="2019-06-11T00:00:00"/>
    <s v="2019/06/21"/>
    <s v="2019/06/21"/>
    <d v="2019-06-21T00:00:00"/>
    <n v="10"/>
    <x v="0"/>
    <n v="37"/>
    <n v="10"/>
    <n v="1"/>
    <n v="12464"/>
  </r>
  <r>
    <s v="https://www.snap.com/political-ads/asset/16e370bf6fce9a31f29cbc512eeb6d50376c344c03bfae6ad70a1a01d2811bba?mediaType=png"/>
    <s v="USD"/>
    <n v="0"/>
    <n v="3"/>
    <s v="2019/03/20 14:51:17Z"/>
    <s v="2019/04/04 03:59:59Z"/>
    <s v="Unilever US - 360i"/>
    <m/>
    <s v="Ben &amp; Jerry's"/>
    <m/>
    <s v="18+"/>
    <s v="united states"/>
    <m/>
    <m/>
    <m/>
    <s v="en"/>
    <d v="2019-03-20T00:00:00"/>
    <s v="2019/04/04"/>
    <s v="2019/04/04"/>
    <d v="2019-04-04T00:00:00"/>
    <n v="15"/>
    <x v="1"/>
    <n v="0"/>
    <n v="15"/>
    <n v="0"/>
    <n v="3"/>
  </r>
  <r>
    <s v="https://www.snap.com/political-ads/asset/13cc7ed02138304f0cbc68ac80e03588b1effec34b17f4f5c3eeff486debd499?mediaType=mp4"/>
    <s v="USD"/>
    <n v="110"/>
    <n v="215403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110"/>
    <n v="164"/>
    <n v="1"/>
    <n v="215403"/>
  </r>
  <r>
    <s v="https://www.snap.com/political-ads/asset/1f7185b6a277be84d723c781fb8b0b9ad3ae5e8be3b01bf39522a9c7695d0b1b?mediaType=mp4"/>
    <s v="USD"/>
    <n v="781"/>
    <n v="206844"/>
    <s v="2019/10/01 17:21:19Z"/>
    <s v="2019/10/31 17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781"/>
    <n v="30"/>
    <n v="1"/>
    <n v="206844"/>
  </r>
  <r>
    <s v="https://www.snap.com/political-ads/asset/806ffb98fe2472ff10eb896198247a1973f2787485ee65afa21faca295dba6db?mediaType=mp4"/>
    <s v="USD"/>
    <n v="2"/>
    <n v="660"/>
    <s v="2019/12/13 08:39:19Z"/>
    <m/>
    <s v="liberteeshop.com"/>
    <m/>
    <s v="liberteeshop"/>
    <m/>
    <s v="18+"/>
    <s v="united states"/>
    <m/>
    <s v="TV Network Viewers (FOX News Channel)"/>
    <s v="Provided by Advertiser"/>
    <m/>
    <d v="2019-12-13T00:00:00"/>
    <s v=""/>
    <s v="2020/02/28"/>
    <d v="2020-02-28T00:00:00"/>
    <n v="77"/>
    <x v="0"/>
    <n v="2"/>
    <n v="77"/>
    <n v="1"/>
    <n v="660"/>
  </r>
  <r>
    <s v="https://www.snap.com/political-ads/asset/73f8121bcb3faddc0e3f16dbed5d982c7102f2245e0ce5e01d9fb152d3816f4d?mediaType=mp4"/>
    <s v="EUR"/>
    <n v="4998"/>
    <n v="7147661"/>
    <s v="2019/09/04 07:00:00Z"/>
    <s v="2019/10/03 21:59:00Z"/>
    <s v="Dentsu Aegis Network France"/>
    <m/>
    <s v="SIG"/>
    <m/>
    <s v="15+"/>
    <s v="france"/>
    <m/>
    <m/>
    <s v="Provided by Advertiser"/>
    <m/>
    <d v="2019-09-04T00:00:00"/>
    <s v="2019/10/03"/>
    <s v="2019/10/03"/>
    <d v="2019-10-03T00:00:00"/>
    <n v="29"/>
    <x v="0"/>
    <n v="5497.8"/>
    <n v="29"/>
    <n v="1"/>
    <n v="7147661"/>
  </r>
  <r>
    <s v="https://www.snap.com/political-ads/asset/ef83bb432c06bb584ced46f3d641566a0a77e3ac5b9d6da6dfc3e41c7ac2b2c8?mediaType=mp4"/>
    <s v="EUR"/>
    <n v="259"/>
    <n v="217516"/>
    <s v="2019/12/06 08:10:20Z"/>
    <s v="2019/12/24 10:59:59Z"/>
    <s v="grapevine gmbh"/>
    <m/>
    <s v="Polizei NRW"/>
    <m/>
    <m/>
    <s v="germany"/>
    <s v="Nordrhein - Westfalen"/>
    <m/>
    <s v="Provided by Advertiser"/>
    <m/>
    <d v="2019-12-06T00:00:00"/>
    <s v="2019/12/24"/>
    <s v="2019/12/24"/>
    <d v="2019-12-24T00:00:00"/>
    <n v="18"/>
    <x v="0"/>
    <n v="284.90000000000003"/>
    <n v="18"/>
    <n v="1"/>
    <n v="217516"/>
  </r>
  <r>
    <s v="https://www.snap.com/political-ads/asset/7555138c57a65e6027eab31ec1ed91ece7f20ed88bd43e985dff21d791c5b1fb?mediaType=mp4"/>
    <s v="USD"/>
    <n v="39"/>
    <n v="12986"/>
    <s v="2019/06/11 19:16:17Z"/>
    <s v="2019/06/21 20:00:00Z"/>
    <s v="Blueprint Interactive"/>
    <m/>
    <s v="Planned Parenthood Action Fund"/>
    <s v="FEMALE"/>
    <s v="18-34"/>
    <s v="united states"/>
    <m/>
    <m/>
    <s v="Provided by Advertiser"/>
    <m/>
    <d v="2019-06-11T00:00:00"/>
    <s v="2019/06/21"/>
    <s v="2019/06/21"/>
    <d v="2019-06-21T00:00:00"/>
    <n v="10"/>
    <x v="0"/>
    <n v="39"/>
    <n v="10"/>
    <n v="1"/>
    <n v="12986"/>
  </r>
  <r>
    <s v="https://www.snap.com/political-ads/asset/5fe959d8c85f6314151fdd45509f6a9e71cdf40462a57632ced7bd14c497346e?mediaType=mp4"/>
    <s v="AUD"/>
    <n v="70000"/>
    <n v="13254552"/>
    <s v="2019/04/29 23:00:00Z"/>
    <s v="2019/05/17 04:00:00Z"/>
    <s v="Australian Government Department of Finance"/>
    <m/>
    <s v="Australian Electoral Commission"/>
    <m/>
    <s v="18+"/>
    <s v="australia"/>
    <m/>
    <m/>
    <s v="Provided by Advertiser"/>
    <m/>
    <d v="2019-04-29T00:00:00"/>
    <s v="2019/05/17"/>
    <s v="2019/05/17"/>
    <d v="2019-05-17T00:00:00"/>
    <n v="18"/>
    <x v="0"/>
    <n v="45500"/>
    <n v="18"/>
    <n v="1"/>
    <n v="13254552"/>
  </r>
  <r>
    <s v="https://www.snap.com/political-ads/asset/faf3f807b6ccc5b3594e3bdec0888465f1d5e24816a8f69847ffe9187dbad096?mediaType=png"/>
    <s v="USD"/>
    <n v="17"/>
    <n v="2278"/>
    <s v="2019/05/08 16:00:00Z"/>
    <s v="2019/05/22 16:00:00Z"/>
    <s v="Middle Seat Consulting, LLC"/>
    <m/>
    <s v="Beto for America"/>
    <m/>
    <s v="18+"/>
    <s v="united states"/>
    <m/>
    <s v="Collegiates"/>
    <m/>
    <m/>
    <d v="2019-05-08T00:00:00"/>
    <s v="2019/05/22"/>
    <s v="2019/05/22"/>
    <d v="2019-05-22T00:00:00"/>
    <n v="14"/>
    <x v="1"/>
    <n v="17"/>
    <n v="14"/>
    <n v="0"/>
    <n v="2278"/>
  </r>
  <r>
    <s v="https://www.snap.com/political-ads/asset/228c67c87e61257b6e3da34f161a9c20cf2548f0a2cf0b48284a95b6861e6d57?mediaType=mp4"/>
    <s v="EUR"/>
    <n v="40"/>
    <n v="43844"/>
    <s v="2019/10/02 16:49:19Z"/>
    <s v="2019/10/23 21:59:26Z"/>
    <s v="ORIXA MEDIA"/>
    <m/>
    <s v="CCFD-Terre Solidaire"/>
    <m/>
    <s v="16+"/>
    <s v="france"/>
    <m/>
    <s v="Philanthropists"/>
    <s v="Provided by Advertiser"/>
    <s v="fr"/>
    <d v="2019-10-02T00:00:00"/>
    <s v="2019/10/23"/>
    <s v="2019/10/23"/>
    <d v="2019-10-23T00:00:00"/>
    <n v="21"/>
    <x v="0"/>
    <n v="44"/>
    <n v="21"/>
    <n v="1"/>
    <n v="43844"/>
  </r>
  <r>
    <s v="https://www.snap.com/political-ads/asset/6442c7dfb1781d3d6dd4792c9258394e4ed059dc9b9daf0d83e9da1d410a00b7?mediaType=mp4"/>
    <s v="CAD"/>
    <n v="214"/>
    <n v="69669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158.35999999999999"/>
    <n v="448"/>
    <n v="1"/>
    <n v="69669"/>
  </r>
  <r>
    <s v="https://www.snap.com/political-ads/asset/aa912c6d4e8a5af4a5389afab240ea988a522216043deb987f95849dc3d06c43?mediaType=png"/>
    <s v="EUR"/>
    <n v="248"/>
    <n v="62631"/>
    <s v="2019/09/02 11:00:00Z"/>
    <s v="2019/09/08 21:59:00Z"/>
    <s v="Idium 1881 AS"/>
    <m/>
    <s v="Fellesforbundet"/>
    <m/>
    <s v="18+"/>
    <s v="norway"/>
    <s v="Nordland"/>
    <m/>
    <s v="Provided by Advertiser"/>
    <m/>
    <d v="2019-09-02T00:00:00"/>
    <s v="2019/09/08"/>
    <s v="2019/09/08"/>
    <d v="2019-09-08T00:00:00"/>
    <n v="6"/>
    <x v="1"/>
    <n v="272.8"/>
    <n v="6"/>
    <n v="0"/>
    <n v="62631"/>
  </r>
  <r>
    <s v="https://www.snap.com/political-ads/asset/95ee7eaf0a5d33aeca53a3977b2a28e1f48d76f2ac8ffa495089c9b152c0f68a?mediaType=png"/>
    <s v="EUR"/>
    <n v="61"/>
    <n v="30783"/>
    <s v="2019/09/10 09:29:14Z"/>
    <m/>
    <s v="International Fund for Animal Welfare"/>
    <m/>
    <s v="ifaw"/>
    <m/>
    <s v="18+"/>
    <s v="netherlands"/>
    <m/>
    <s v="Philanthropists"/>
    <s v="Provided by Advertiser"/>
    <m/>
    <d v="2019-09-10T00:00:00"/>
    <s v=""/>
    <s v="2020/02/28"/>
    <d v="2020-02-28T00:00:00"/>
    <n v="171"/>
    <x v="1"/>
    <n v="67.100000000000009"/>
    <n v="171"/>
    <n v="0"/>
    <n v="30783"/>
  </r>
  <r>
    <s v="https://www.snap.com/political-ads/asset/6b14c61f90a9788952c546a8ed75e9509882816297566f87370df3cdf1549ce2?mediaType=png"/>
    <s v="USD"/>
    <n v="14"/>
    <n v="1641"/>
    <s v="2019/05/08 16:00:00Z"/>
    <s v="2019/05/22 16:00:00Z"/>
    <s v="Middle Seat Consulting, LLC"/>
    <m/>
    <s v="Beto for America"/>
    <m/>
    <s v="35++"/>
    <s v="united states"/>
    <m/>
    <m/>
    <m/>
    <m/>
    <d v="2019-05-08T00:00:00"/>
    <s v="2019/05/22"/>
    <s v="2019/05/22"/>
    <d v="2019-05-22T00:00:00"/>
    <n v="14"/>
    <x v="1"/>
    <n v="14"/>
    <n v="14"/>
    <n v="0"/>
    <n v="1641"/>
  </r>
  <r>
    <s v="https://www.snap.com/political-ads/asset/a3db8b324e5ca5971bb3499789568507087e56be8411c61dcc9aa2dfbdba1cdf?mediaType=mp4"/>
    <s v="GBP"/>
    <n v="1470"/>
    <n v="875524"/>
    <s v="2019/11/15 15:00:00Z"/>
    <s v="2019/11/16 18:00:00Z"/>
    <s v="Vote For Your Future"/>
    <s v="General Election"/>
    <s v="Vote For Your Future"/>
    <m/>
    <s v="18-25"/>
    <s v="united kingdom"/>
    <m/>
    <s v="Advocates &amp; Activists,Collegiates,Hipsters &amp; Trendsetters,Political News Watchers,Philanthropists"/>
    <s v="Provided by Advertiser"/>
    <m/>
    <d v="2019-11-15T00:00:00"/>
    <s v="2019/11/16"/>
    <s v="2019/11/16"/>
    <d v="2019-11-16T00:00:00"/>
    <n v="1"/>
    <x v="0"/>
    <n v="1896.3"/>
    <n v="1"/>
    <n v="1"/>
    <n v="875524"/>
  </r>
  <r>
    <s v="https://www.snap.com/political-ads/asset/078668deefff4b7383ffa7a37435acc9b89a0092409021c3d2d1776ed8739b96?mediaType=jpg"/>
    <s v="USD"/>
    <n v="140"/>
    <n v="40272"/>
    <s v="2019/02/12 05:00:01Z"/>
    <s v="2019/03/01 04:59:59Z"/>
    <s v="M&amp;R Strategic Services, Inc."/>
    <m/>
    <s v="Nat'l Domestic Workers Alliance"/>
    <s v="FEMALE"/>
    <s v="18+"/>
    <s v="united states"/>
    <m/>
    <m/>
    <m/>
    <m/>
    <d v="2019-02-12T00:00:00"/>
    <s v="2019/03/01"/>
    <s v="2019/03/01"/>
    <d v="2019-03-01T00:00:00"/>
    <n v="17"/>
    <x v="2"/>
    <n v="140"/>
    <n v="17"/>
    <n v="0"/>
    <n v="40272"/>
  </r>
  <r>
    <s v="https://www.snap.com/political-ads/asset/6bac9f1b6d29e8cd270c0d3500893f7c2244ea66c2fc7728ea49e5df92931aa7?mediaType=mp4"/>
    <s v="EUR"/>
    <n v="345"/>
    <n v="286805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s v="Collegiates,Math &amp; Science Enthusiasts,Political News Watchers"/>
    <s v="Provided by Advertiser"/>
    <m/>
    <d v="2019-05-06T00:00:00"/>
    <s v="2019/05/26"/>
    <s v="2019/05/26"/>
    <d v="2019-05-26T00:00:00"/>
    <n v="20"/>
    <x v="0"/>
    <n v="379.50000000000006"/>
    <n v="20"/>
    <n v="1"/>
    <n v="286805"/>
  </r>
  <r>
    <s v="https://www.snap.com/political-ads/asset/0c03d1ddb19dda2e071937a3515506a5acb9957ab6d08764826ae7af10f013ac?mediaType=mp4"/>
    <s v="GBP"/>
    <n v="445"/>
    <n v="241062"/>
    <s v="2019/10/17 15:00:00Z"/>
    <s v="2019/11/10 12:34:03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0-17T00:00:00"/>
    <s v="2019/11/10"/>
    <s v="2019/11/10"/>
    <d v="2019-11-10T00:00:00"/>
    <n v="24"/>
    <x v="0"/>
    <n v="574.05000000000007"/>
    <n v="24"/>
    <n v="1"/>
    <n v="241062"/>
  </r>
  <r>
    <s v="https://www.snap.com/political-ads/asset/e1ecb42f82521e775b5250787aa96dee79bd08a4199cbac55841f3e8e9862d23?mediaType=mp4"/>
    <s v="GBP"/>
    <n v="20"/>
    <n v="10698"/>
    <s v="2019/11/25 00:23:4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5.8"/>
    <n v="1"/>
    <n v="1"/>
    <n v="10698"/>
  </r>
  <r>
    <s v="https://www.snap.com/political-ads/asset/ec49317c628fddb69bf44d54ef2fd945790b8c689247e6beaf5be443382703bb?mediaType=mp4"/>
    <s v="USD"/>
    <n v="115"/>
    <n v="32765"/>
    <s v="2019/07/01 16:00:00Z"/>
    <s v="2020/01/05 04:59:59Z"/>
    <s v="Assembly"/>
    <m/>
    <s v="truth"/>
    <m/>
    <s v="18-24"/>
    <s v="united states"/>
    <m/>
    <m/>
    <m/>
    <m/>
    <d v="2019-07-01T00:00:00"/>
    <s v="2020/01/05"/>
    <s v="2020/01/05"/>
    <d v="2020-01-05T00:00:00"/>
    <n v="188"/>
    <x v="0"/>
    <n v="115"/>
    <n v="188"/>
    <n v="1"/>
    <n v="32765"/>
  </r>
  <r>
    <s v="https://www.snap.com/political-ads/asset/ce82fcebeb177d24f72c2610d9a59da953045244721bf94bff339337f8eba926?mediaType=mp4"/>
    <s v="USD"/>
    <n v="2172"/>
    <n v="1379141"/>
    <s v="2019/10/11 08:01:40Z"/>
    <s v="2019/10/20 20:01:40Z"/>
    <s v="Opplysningskontoret for BrÃ¸d og Korn"/>
    <m/>
    <s v="Opplysningskont. brÃ¸d og korn"/>
    <m/>
    <m/>
    <s v="norway"/>
    <m/>
    <m/>
    <s v="Provided by Advertiser"/>
    <m/>
    <d v="2019-10-11T00:00:00"/>
    <s v="2019/10/20"/>
    <s v="2019/10/20"/>
    <d v="2019-10-20T00:00:00"/>
    <n v="9"/>
    <x v="0"/>
    <n v="2172"/>
    <n v="9"/>
    <n v="1"/>
    <n v="1379141"/>
  </r>
  <r>
    <s v="https://www.snap.com/political-ads/asset/ae09afb3395135d88d8d68b3fcf743c6d2e96e69db3229b4fbaf04db4c9e50db?mediaType=mp4"/>
    <s v="USD"/>
    <n v="27"/>
    <n v="10055"/>
    <s v="2019/09/17 21:24:49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27"/>
    <n v="164"/>
    <n v="1"/>
    <n v="10055"/>
  </r>
  <r>
    <s v="https://www.snap.com/political-ads/asset/0608707e9ebf7c6bea5d33435bc3104fc5a054261cbeefbee927c72667ade8a6?mediaType=png"/>
    <s v="USD"/>
    <n v="140"/>
    <n v="75438"/>
    <s v="2019/03/09 22:46:22Z"/>
    <s v="2019/03/13 10:30:33Z"/>
    <s v="moalshehab2019"/>
    <m/>
    <s v="Moayyed AL-Shehab"/>
    <m/>
    <s v="20+"/>
    <s v="kuwait"/>
    <m/>
    <s v="Adventure Seekers,Arts &amp; Culture Mavens,Automotive Enthusiasts,Basketball Fans,Beachgoers &amp; Surfers,Beauty Mavens,Bookworms &amp; Avid Readers,Business News Watchers,Candy &amp; Sweets Lovers,Casual &amp; Mobile Gamers,Celebrity News Watchers,Chat Fiction Enthusiasts,Clubbers &amp; Party People,Coffee Lovers,Collegiates,Comedy Fans,Comics &amp; Animation Fans,Concert &amp; Festival Goers,Console &amp; PC Gamers,Cooking Enthusiasts,Cordcutters,Dance &amp; Electronic Music Fans,Do-It-Yourselfers,Family Genre Fans,Fashion &amp; Style Gurus,Fast Food Junkies,Fight &amp; Wrestling Fans,Film &amp; TV Fans,Fitness Enthusiasts,Foodies,Frequent Travelers,Fun Trivia &amp; Quiz Fanatics,Gamers,Hipsters &amp; Trendsetters,Home Decoristas,Investors &amp; Entrepreneurs,Luxury Shoppers,Math &amp; Science Enthusiasts,Meme Watchers,Men's Lifestyle,Motor Sports Fans,Music Fans,New Phone Seekers,News Watchers,Olympics Enthusiasts,Online Shoppers,Outdoor &amp; Nature Enthusiasts,Parents &amp; Family-Focused,Pet &amp; Animal Lovers,Philanthropists,Photographers,Political News Watchers,Pop Music Fans,Reality TV Fans,Sci-fi &amp; Fantasy Fans,Sharp-Dressed Men,Shoppers,Sneakerheads,Snow Sport Enthusiasts,Soccer Enthusiasts,Sports Fans,Street Sport Enthusiasts,Superhero Film Fans,Talent &amp; Competition Show Fans,Talk Show Fans,Techies &amp; Gadget Fans,Teen &amp; Young Adult Genre Fans,Tennis &amp; Racquet Enthusiasts,Travel Enthusiasts,Urban &amp; Hip-Hop Music Fans,Wellness &amp; Healthy Lifestyle,Women's Lifestyle"/>
    <s v="Provided by Advertiser"/>
    <m/>
    <d v="2019-03-09T00:00:00"/>
    <s v="2019/03/13"/>
    <s v="2019/03/13"/>
    <d v="2019-03-13T00:00:00"/>
    <n v="4"/>
    <x v="1"/>
    <n v="140"/>
    <n v="4"/>
    <n v="0"/>
    <n v="75438"/>
  </r>
  <r>
    <s v="https://www.snap.com/political-ads/asset/19986ab9fa4bd708c7dffb96932ad72e299e03d998c0c3e4f5ea9f6d01c9fbbe?mediaType=mp4"/>
    <s v="EUR"/>
    <n v="1154"/>
    <n v="143589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269.4000000000001"/>
    <n v="25"/>
    <n v="1"/>
    <n v="143589"/>
  </r>
  <r>
    <s v="https://www.snap.com/political-ads/asset/0412fc3e8a2418f121ecbb6bb4c7a55e5e54253de8382bdda2c15496549662a1?mediaType=mp4"/>
    <s v="EUR"/>
    <n v="64"/>
    <n v="16326"/>
    <s v="2019/04/29 06:00:00Z"/>
    <s v="2019/05/30 21:30:00Z"/>
    <s v="MediaTrack"/>
    <m/>
    <s v="RÃ©gion Occitanie"/>
    <m/>
    <s v="15-30"/>
    <s v="france"/>
    <s v="Occitanie"/>
    <m/>
    <s v="Provided by Advertiser"/>
    <m/>
    <d v="2019-04-29T00:00:00"/>
    <s v="2019/05/30"/>
    <s v="2019/05/30"/>
    <d v="2019-05-30T00:00:00"/>
    <n v="31"/>
    <x v="0"/>
    <n v="70.400000000000006"/>
    <n v="31"/>
    <n v="1"/>
    <n v="16326"/>
  </r>
  <r>
    <s v="https://www.snap.com/political-ads/asset/b266efee28930651689a1ff010afcffd83f2bba9a4e151b5aac51b7c07da4787?mediaType=mp4"/>
    <s v="GBP"/>
    <n v="55"/>
    <n v="18853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70.95"/>
    <n v="3"/>
    <n v="1"/>
    <n v="18853"/>
  </r>
  <r>
    <s v="https://www.snap.com/political-ads/asset/9477fefa1b113cabe606f8d5088edbd6a6c14d2a2d724c7d02a9609b3a1e594c?mediaType=mp4"/>
    <s v="GBP"/>
    <n v="161"/>
    <n v="58928"/>
    <s v="2019/08/16 13:37:2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207.69"/>
    <n v="24"/>
    <n v="1"/>
    <n v="58928"/>
  </r>
  <r>
    <s v="https://www.snap.com/political-ads/asset/33dffcb6a9f96fb3933fb607c621410b218e594a96fe02347104ccb9c1f425fe?mediaType=png"/>
    <s v="EUR"/>
    <n v="13"/>
    <n v="27016"/>
    <s v="2019/08/20 21:31:48Z"/>
    <m/>
    <s v="Turtle Nature"/>
    <m/>
    <s v="Turtle Nature"/>
    <m/>
    <m/>
    <s v="france"/>
    <m/>
    <m/>
    <s v="Provided by Advertiser"/>
    <m/>
    <d v="2019-08-20T00:00:00"/>
    <s v=""/>
    <s v="2020/02/28"/>
    <d v="2020-02-28T00:00:00"/>
    <n v="192"/>
    <x v="1"/>
    <n v="14.3"/>
    <n v="192"/>
    <n v="0"/>
    <n v="27016"/>
  </r>
  <r>
    <s v="https://www.snap.com/political-ads/asset/0f1fcf02663eb49b59cb737bea6f71a9b07bf6263fa2c6533ad9ad8274726ecc?mediaType=mp4"/>
    <s v="USD"/>
    <n v="12"/>
    <n v="3899"/>
    <s v="2019/09/18 13:01:36Z"/>
    <s v="2019/10/16 20:00:36Z"/>
    <s v="Blueprint Interactive"/>
    <m/>
    <s v="United We Dream Action"/>
    <m/>
    <s v="18-29"/>
    <s v="united states"/>
    <m/>
    <s v="Latin Music Fans"/>
    <s v="Provided by Advertiser"/>
    <m/>
    <d v="2019-09-18T00:00:00"/>
    <s v="2019/10/16"/>
    <s v="2019/10/16"/>
    <d v="2019-10-16T00:00:00"/>
    <n v="28"/>
    <x v="0"/>
    <n v="12"/>
    <n v="28"/>
    <n v="1"/>
    <n v="3899"/>
  </r>
  <r>
    <s v="https://www.snap.com/political-ads/asset/d00f6c77d994df8121064eb05980bc1b45811a50797671ac83f4662bdaefae8f?mediaType=mp4"/>
    <s v="GBP"/>
    <n v="398"/>
    <n v="216647"/>
    <s v="2019/10/17 15:00:00Z"/>
    <s v="2019/11/10 12:34:03Z"/>
    <s v="MediaCom North"/>
    <m/>
    <s v="Woodland Trust"/>
    <m/>
    <s v="18+"/>
    <s v="united kingdom"/>
    <m/>
    <s v="Green Living Enthusiasts,Outdoor &amp; Nature Enthusiasts,Philanthropists"/>
    <s v="Provided by Advertiser"/>
    <s v="en"/>
    <d v="2019-10-17T00:00:00"/>
    <s v="2019/11/10"/>
    <s v="2019/11/10"/>
    <d v="2019-11-10T00:00:00"/>
    <n v="24"/>
    <x v="0"/>
    <n v="513.41999999999996"/>
    <n v="24"/>
    <n v="1"/>
    <n v="216647"/>
  </r>
  <r>
    <s v="https://www.snap.com/political-ads/asset/90f07ea51bdec27d61c48c197cb4d11bfb03a974232bbba785eb94b4d69ac763?mediaType=mp4;https://www.snap.com/political-ads/asset/d89ececb3501d8e16b37dcbd230a6de9b7ba4a9adf7ebc324c2b7466be58b004?mediaType=mp4;https://www.snap.com/political-ads/asset/42e2c95d1be1ac50173212090725ed4dd1d14804d5507ceedfa54df8954201a5?mediaType=mp4;https://www.snap.com/political-ads/asset/944dbcaa32ed1991c3848a624c19741ee137f16fbf9b740eab8a4b879eb2957c?mediaType=mp4;https://www.snap.com/political-ads/asset/0ee8d57d16066f808fc22f8f3035bafc5793c0313a324c01d85823047204290e?mediaType=mp4;https://www.snap.com/political-ads/asset/eed8b186a45442967b5f5085d8cef3f7a2e879c14e275d35b52d74c73d5ea975?mediaType=mp4;https://www.snap.com/political-ads/asset/98bdc4e47765bc0e99d6f10914c611c8c9c35abd73d7549d189b4baf7fdd8382?mediaType=mp4;https://www.snap.com/political-ads/asset/bf96362852216d0bfe2f9bfe2c80bc745fc22199b8810be4fd0a29dd6cc91727?mediaType=mp4;https://www.snap.com/political-ads/asset/bc818f545cf0365bc12ea35bf5e450f53b2fa03ee718b3e0ec48fbf3e7163f0f?mediaType=mp4;https://www.snap.com/political-ads/asset/a5bb6c0cc100aa35405b8dad63e008e62d27fd1cdbc51799d9c906579fe3e1a3?mediaType=mp4;https://www.snap.com/political-ads/asset/f9d4883f8d95f48432af28854d174f5fe8fa9a99dacda8c5ae812677aa9becc5?mediaType=mp4;https://www.snap.com/political-ads/asset/d9afbe1e9a26c076b53301f93d6a4d624b9e4e78e96aa953b72759a52df6a08b?mediaType=mp4"/>
    <s v="USD"/>
    <n v="591"/>
    <n v="1084258"/>
    <s v="2019/11/13 15:16:32Z"/>
    <s v="2019/11/26 03:11:59Z"/>
    <s v="Southern Environmental Law Center"/>
    <m/>
    <s v="SELC"/>
    <m/>
    <m/>
    <s v="united states"/>
    <s v="Alabama,Georgia,Virginia,Tennessee,North Carolina,South Carolina"/>
    <s v="Advocates &amp; Activists,Green Living Enthusiasts,Political News Watchers,Philanthropists,Eco-Conscious Shoppers,Home Movie Viewers (Documentary),TV Network Viewers (MSNBC)"/>
    <s v="Provided by Advertiser"/>
    <s v="en"/>
    <d v="2019-11-13T00:00:00"/>
    <s v="2019/11/26"/>
    <s v="2019/11/26"/>
    <d v="2019-11-26T00:00:00"/>
    <n v="13"/>
    <x v="0"/>
    <n v="591"/>
    <n v="13"/>
    <n v="1"/>
    <n v="1084258"/>
  </r>
  <r>
    <s v="https://www.snap.com/political-ads/asset/fc0087afcd83cf47b409f3a652951f92d7d72d7ae7664d661dd35825f69f4c81?mediaType=mp4"/>
    <s v="USD"/>
    <n v="31"/>
    <n v="19301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31"/>
    <n v="164"/>
    <n v="1"/>
    <n v="19301"/>
  </r>
  <r>
    <s v="https://www.snap.com/political-ads/asset/212b023956cb16ab819b0aace72337f705b7a5caaeaaf61011381ae162c6cbb8?mediaType=mp4"/>
    <s v="USD"/>
    <n v="10360"/>
    <n v="2555940"/>
    <s v="2019/09/30 14:00:00Z"/>
    <s v="2020/06/29 03:59:00Z"/>
    <s v="Assembly"/>
    <m/>
    <s v="truth"/>
    <m/>
    <s v="18-34"/>
    <s v="united states"/>
    <m/>
    <m/>
    <s v="Provided by Advertiser"/>
    <m/>
    <d v="2019-09-30T00:00:00"/>
    <s v="2020/06/29"/>
    <s v="2020/06/29"/>
    <d v="2020-06-29T00:00:00"/>
    <n v="273"/>
    <x v="0"/>
    <n v="10360"/>
    <n v="273"/>
    <n v="1"/>
    <n v="2555940"/>
  </r>
  <r>
    <s v="https://www.snap.com/political-ads/asset/b643f63bc83c5d455a1ae8560a2a7de472d23a33b8eb4e015742c3de9c8b275b?mediaType=mp4"/>
    <s v="GBP"/>
    <n v="78"/>
    <n v="56446"/>
    <s v="2019/07/06 23:06:26Z"/>
    <s v="2019/08/02 23:06:26Z"/>
    <s v="Arbeiderpartiet i Bergen"/>
    <m/>
    <s v="Vestland Arbeidarparti"/>
    <m/>
    <s v="17+"/>
    <s v="norway"/>
    <m/>
    <m/>
    <s v="Provided by Advertiser"/>
    <m/>
    <d v="2019-07-06T00:00:00"/>
    <s v="2019/08/02"/>
    <s v="2019/08/02"/>
    <d v="2019-08-02T00:00:00"/>
    <n v="27"/>
    <x v="0"/>
    <n v="100.62"/>
    <n v="27"/>
    <n v="1"/>
    <n v="56446"/>
  </r>
  <r>
    <s v="https://www.snap.com/political-ads/asset/d97fb99dca09bb55d17eaa4667f796304389c8eaf511ee1b74940abd370efe67?mediaType=mp4"/>
    <s v="EUR"/>
    <n v="76"/>
    <n v="55771"/>
    <s v="2019/10/05 09:49:03Z"/>
    <s v="2019/10/12 09:49:03Z"/>
    <s v="Campax"/>
    <m/>
    <s v="Campax Community"/>
    <m/>
    <s v="18+"/>
    <s v="switzerland"/>
    <m/>
    <m/>
    <s v="Provided by Advertiser"/>
    <s v="de"/>
    <d v="2019-10-05T00:00:00"/>
    <s v="2019/10/12"/>
    <s v="2019/10/12"/>
    <d v="2019-10-12T00:00:00"/>
    <n v="7"/>
    <x v="0"/>
    <n v="83.600000000000009"/>
    <n v="7"/>
    <n v="1"/>
    <n v="55771"/>
  </r>
  <r>
    <s v="https://www.snap.com/political-ads/asset/e1ecb42f82521e775b5250787aa96dee79bd08a4199cbac55841f3e8e9862d23?mediaType=mp4"/>
    <s v="GBP"/>
    <n v="4"/>
    <n v="2345"/>
    <s v="2019/11/26 00:53:4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5.16"/>
    <n v="1"/>
    <n v="1"/>
    <n v="2345"/>
  </r>
  <r>
    <s v="https://www.snap.com/political-ads/asset/ba3108fa97f10b4355d97ea9c91c60635d97e0f564d5a953f7aa33d8432f120c?mediaType=mp4"/>
    <s v="USD"/>
    <n v="587"/>
    <n v="170508"/>
    <s v="2019/09/17 21:21:44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587"/>
    <n v="164"/>
    <n v="1"/>
    <n v="170508"/>
  </r>
  <r>
    <s v="https://www.snap.com/political-ads/asset/94e841419fd99b223859be465b3a4b8fc9dd55d4277367867d93847df6394434?mediaType=mp4"/>
    <s v="GBP"/>
    <n v="9"/>
    <n v="4608"/>
    <s v="2019/11/26 12:07:2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608"/>
  </r>
  <r>
    <s v="https://www.snap.com/political-ads/asset/8240557d3d7700ef18e49b31c1dec703faebc8a8c680411eb138d06d90e4093b?mediaType=mp4"/>
    <s v="EUR"/>
    <n v="6"/>
    <n v="1901"/>
    <s v="2019/08/28 07:56:39Z"/>
    <s v="2019/09/06 07:46:34Z"/>
    <s v="Geelmuyden Kiese AS"/>
    <m/>
    <s v="Nye Drammen kommune"/>
    <m/>
    <s v="18+"/>
    <s v="norway"/>
    <m/>
    <m/>
    <s v="Provided by Advertiser"/>
    <m/>
    <d v="2019-08-28T00:00:00"/>
    <s v="2019/09/06"/>
    <s v="2019/09/06"/>
    <d v="2019-09-06T00:00:00"/>
    <n v="9"/>
    <x v="0"/>
    <n v="6.6000000000000005"/>
    <n v="9"/>
    <n v="1"/>
    <n v="1901"/>
  </r>
  <r>
    <s v="https://www.snap.com/political-ads/asset/83bd8d59fdf4f700795293b4462eaad741352f379d67948b8c7a107123ad1ce6?mediaType=mp4"/>
    <s v="EUR"/>
    <n v="232"/>
    <n v="61604"/>
    <s v="2019/11/15 13:10:06Z"/>
    <s v="2019/12/24 22:59:59Z"/>
    <s v="All Rise Media AB"/>
    <s v="Cancerfonden - The Swedish Cancer Society"/>
    <s v="Cancerfonden"/>
    <s v="FEMALE"/>
    <s v="35+"/>
    <s v="sweden"/>
    <m/>
    <m/>
    <s v="Provided by Advertiser"/>
    <m/>
    <d v="2019-11-15T00:00:00"/>
    <s v="2019/12/24"/>
    <s v="2019/12/24"/>
    <d v="2019-12-24T00:00:00"/>
    <n v="39"/>
    <x v="0"/>
    <n v="255.20000000000002"/>
    <n v="39"/>
    <n v="1"/>
    <n v="61604"/>
  </r>
  <r>
    <s v="https://www.snap.com/political-ads/asset/62943ced6b04c688685d1e94934dec4eafab5c08147c6feaca5b5dfc600ac626?mediaType=mp4"/>
    <s v="USD"/>
    <n v="1383"/>
    <n v="451926"/>
    <s v="2019/09/01 22:42:34Z"/>
    <s v="2019/09/09 10:42:29Z"/>
    <s v="MiljÃ¸partiet De GrÃ¸nne"/>
    <m/>
    <s v="MiljÃ¸partiet De GrÃ¸nne"/>
    <m/>
    <s v="18-34"/>
    <s v="norway"/>
    <m/>
    <m/>
    <s v="Provided by Advertiser"/>
    <s v="nb"/>
    <d v="2019-09-01T00:00:00"/>
    <s v="2019/09/09"/>
    <s v="2019/09/09"/>
    <d v="2019-09-09T00:00:00"/>
    <n v="8"/>
    <x v="0"/>
    <n v="1383"/>
    <n v="8"/>
    <n v="1"/>
    <n v="451926"/>
  </r>
  <r>
    <s v="https://www.snap.com/political-ads/asset/583cc51f580ed60822a6c1c06a9f231d360f379bcb74eb662e79561dec6944ad?mediaType=mp4"/>
    <s v="USD"/>
    <n v="700"/>
    <n v="368081"/>
    <s v="2019/04/01 20:15:17Z"/>
    <s v="2019/04/30 20:15:17Z"/>
    <s v="AmÃ©lie Company"/>
    <m/>
    <s v="CDPHE"/>
    <m/>
    <s v="17-"/>
    <s v="united states"/>
    <s v="Colorado"/>
    <m/>
    <s v="Provided by Advertiser"/>
    <m/>
    <d v="2019-04-01T00:00:00"/>
    <s v="2019/04/30"/>
    <s v="2019/04/30"/>
    <d v="2019-04-30T00:00:00"/>
    <n v="29"/>
    <x v="0"/>
    <n v="700"/>
    <n v="29"/>
    <n v="1"/>
    <n v="368081"/>
  </r>
  <r>
    <s v="https://www.snap.com/political-ads/asset/b36c0affe9cf4f1cdfe378423624e128069b5aaaa4cad95448f82608b04fb2d1?mediaType=png"/>
    <s v="USD"/>
    <n v="359"/>
    <n v="357559"/>
    <s v="2019/05/10 15:15:21Z"/>
    <s v="2019/05/17 19:26:21Z"/>
    <s v="Warren for President"/>
    <m/>
    <s v="Warren for President"/>
    <m/>
    <s v="25+"/>
    <s v="united states"/>
    <m/>
    <s v="Advocates &amp; Activists"/>
    <m/>
    <s v="en"/>
    <d v="2019-05-10T00:00:00"/>
    <s v="2019/05/17"/>
    <s v="2019/05/17"/>
    <d v="2019-05-17T00:00:00"/>
    <n v="7"/>
    <x v="1"/>
    <n v="359"/>
    <n v="7"/>
    <n v="0"/>
    <n v="357559"/>
  </r>
  <r>
    <s v="https://www.snap.com/political-ads/asset/e789813f7a5b02682ba599548130403342d81fe0396daaf7a22d54f3a29f47e0?mediaType=mp4"/>
    <s v="USD"/>
    <n v="900"/>
    <n v="260476"/>
    <s v="2019/05/16 19:49:02Z"/>
    <s v="2019/06/30 19:49:02Z"/>
    <s v="AmÃ©lie Company"/>
    <m/>
    <s v="CDPHE"/>
    <m/>
    <m/>
    <s v="united states"/>
    <s v="Colorado"/>
    <m/>
    <m/>
    <m/>
    <d v="2019-05-16T00:00:00"/>
    <s v="2019/06/30"/>
    <s v="2019/06/30"/>
    <d v="2019-06-30T00:00:00"/>
    <n v="45"/>
    <x v="0"/>
    <n v="900"/>
    <n v="45"/>
    <n v="1"/>
    <n v="260476"/>
  </r>
  <r>
    <s v="https://www.snap.com/political-ads/asset/64bab9624ce248525bbb225f58eb04191b812910e3799c25c88722197f206fd5?mediaType=png"/>
    <s v="USD"/>
    <n v="16"/>
    <n v="4891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16"/>
    <n v="177"/>
    <n v="0"/>
    <n v="4891"/>
  </r>
  <r>
    <s v="https://www.snap.com/political-ads/asset/93516008dd01c64aa539f6e5e0f40d15eb5c1c5a4da687eb4640aa6aaa41cea5?mediaType=mp4"/>
    <s v="USD"/>
    <n v="1173"/>
    <n v="362798"/>
    <s v="2019/11/05 18:21:19Z"/>
    <s v="2019/11/30 18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1173"/>
    <n v="25"/>
    <n v="1"/>
    <n v="362798"/>
  </r>
  <r>
    <s v="https://www.snap.com/political-ads/asset/1105da618dda34739077babfe0b3372cab4334e398fa5a3fdf7c96971879ec78?mediaType=mp4"/>
    <s v="USD"/>
    <n v="1207"/>
    <n v="1972774"/>
    <s v="2019/11/18 16:47:09Z"/>
    <s v="2019/12/03 11:00:00Z"/>
    <s v="Open Mind Developments Corporation Inc."/>
    <m/>
    <s v="Pela"/>
    <m/>
    <m/>
    <s v="canada"/>
    <m/>
    <m/>
    <s v="Provided by Advertiser"/>
    <s v="en"/>
    <d v="2019-11-18T00:00:00"/>
    <s v="2019/12/03"/>
    <s v="2019/12/03"/>
    <d v="2019-12-03T00:00:00"/>
    <n v="15"/>
    <x v="0"/>
    <n v="1207"/>
    <n v="15"/>
    <n v="1"/>
    <n v="1972774"/>
  </r>
  <r>
    <s v="https://www.snap.com/political-ads/asset/e1ecb42f82521e775b5250787aa96dee79bd08a4199cbac55841f3e8e9862d23?mediaType=mp4"/>
    <s v="GBP"/>
    <n v="9"/>
    <n v="4718"/>
    <s v="2019/11/26 00:24:4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718"/>
  </r>
  <r>
    <s v="https://www.snap.com/political-ads/asset/b416b90166c1b8bf4397b4c41ce3f7f0b8efe61191b3cd7fcba222302d577eba?mediaType=mp4"/>
    <s v="EUR"/>
    <n v="707"/>
    <n v="469173"/>
    <s v="2019/10/02 16:49:19Z"/>
    <s v="2019/10/23 21:59:26Z"/>
    <s v="ORIXA MEDIA"/>
    <m/>
    <s v="CCFD-Terre Solidaire"/>
    <m/>
    <s v="17+"/>
    <s v="france"/>
    <m/>
    <m/>
    <s v="Provided by Advertiser"/>
    <s v="fr"/>
    <d v="2019-10-02T00:00:00"/>
    <s v="2019/10/23"/>
    <s v="2019/10/23"/>
    <d v="2019-10-23T00:00:00"/>
    <n v="21"/>
    <x v="0"/>
    <n v="777.7"/>
    <n v="21"/>
    <n v="1"/>
    <n v="469173"/>
  </r>
  <r>
    <s v="https://www.snap.com/political-ads/asset/3d27a6a4e16d09750d40526589cd2d6acc154735b337b682c1b32a4939abb9d0?mediaType=jpg"/>
    <s v="CAD"/>
    <n v="544"/>
    <n v="263203"/>
    <s v="2019/12/12 20:45:13Z"/>
    <s v="2019/12/31 20:45:27Z"/>
    <s v="The Aber Group"/>
    <m/>
    <s v="Doctors Without Borders Canada"/>
    <m/>
    <s v="18+"/>
    <s v="canada"/>
    <m/>
    <s v="Advocates &amp; Activists"/>
    <s v="Provided by Advertiser"/>
    <s v="en"/>
    <d v="2019-12-12T00:00:00"/>
    <s v="2019/12/31"/>
    <s v="2019/12/31"/>
    <d v="2019-12-31T00:00:00"/>
    <n v="19"/>
    <x v="2"/>
    <n v="402.56"/>
    <n v="19"/>
    <n v="0"/>
    <n v="263203"/>
  </r>
  <r>
    <s v="https://www.snap.com/political-ads/asset/eb2e246532552a65bd36603d2d2fd4bed62fc432e4af9707082c5101f7935c0e?mediaType=mp4"/>
    <s v="GBP"/>
    <n v="947"/>
    <n v="553918"/>
    <s v="2019/04/30 12:28:55Z"/>
    <s v="2019/05/01 23:30:36Z"/>
    <s v="The Labour Party"/>
    <m/>
    <s v="The Labour Party"/>
    <m/>
    <s v="18+"/>
    <s v="united kingdom"/>
    <s v="Redcar and Cleveland,Trafford,Brighton and Hove,Stoke - on - Trent,Walsall,Calderdale,North Lincolnshire,Cheshire West and Chester,Plymouth,Telford and Wrekin,Kingston Upon Hull,Milton Keynes,Swindon,Dudley,York,Darlington,Hartlepool,Kirklees,Peterborough,Thurrock"/>
    <m/>
    <s v="Provided by Advertiser"/>
    <s v="en"/>
    <d v="2019-04-30T00:00:00"/>
    <s v="2019/05/01"/>
    <s v="2019/05/01"/>
    <d v="2019-05-01T00:00:00"/>
    <n v="1"/>
    <x v="0"/>
    <n v="1221.6300000000001"/>
    <n v="1"/>
    <n v="1"/>
    <n v="553918"/>
  </r>
  <r>
    <s v="https://www.snap.com/political-ads/asset/340e42736912dfe9b9ff61feff54e171313012083a15f9fbe81b2d8de906079a?mediaType=mp4"/>
    <s v="CAD"/>
    <n v="409"/>
    <n v="113833"/>
    <s v="2019/06/03 07:00:00Z"/>
    <s v="2019/08/08 06:59:59Z"/>
    <s v="The Aber Group"/>
    <m/>
    <s v="Plan International Canada"/>
    <s v="FEMALE"/>
    <s v="21-34"/>
    <s v="canada"/>
    <m/>
    <m/>
    <m/>
    <s v="en"/>
    <d v="2019-06-03T00:00:00"/>
    <s v="2019/08/08"/>
    <s v="2019/08/08"/>
    <d v="2019-08-08T00:00:00"/>
    <n v="66"/>
    <x v="0"/>
    <n v="302.65999999999997"/>
    <n v="66"/>
    <n v="1"/>
    <n v="113833"/>
  </r>
  <r>
    <s v="https://www.snap.com/political-ads/asset/041eeb7dde00f8d7aae790e930e1e35d2ac327747bc30ff0787e58bfec0d273c?mediaType=mp4"/>
    <s v="USD"/>
    <n v="76139"/>
    <n v="7967692"/>
    <s v="2019/10/01 15:00:00Z"/>
    <s v="2019/12/04 05:59:00Z"/>
    <s v="General Mills"/>
    <m/>
    <s v="general mills"/>
    <m/>
    <s v="18-"/>
    <s v="united states"/>
    <m/>
    <m/>
    <s v="Provided by Advertiser"/>
    <s v="en"/>
    <d v="2019-10-01T00:00:00"/>
    <s v="2019/12/04"/>
    <s v="2019/12/04"/>
    <d v="2019-12-04T00:00:00"/>
    <n v="64"/>
    <x v="0"/>
    <n v="76139"/>
    <n v="64"/>
    <n v="1"/>
    <n v="7967692"/>
  </r>
  <r>
    <s v="https://www.snap.com/political-ads/asset/e1ecb42f82521e775b5250787aa96dee79bd08a4199cbac55841f3e8e9862d23?mediaType=mp4"/>
    <s v="GBP"/>
    <n v="21"/>
    <n v="10865"/>
    <s v="2019/11/25 00:42:2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27.09"/>
    <n v="1"/>
    <n v="1"/>
    <n v="10865"/>
  </r>
  <r>
    <s v="https://www.snap.com/political-ads/asset/518a96de5a4e9175661fb52dd72c3fd9183d34b0e0d9a55b210a0f6592556fe1?mediaType=png"/>
    <s v="USD"/>
    <n v="229"/>
    <n v="28027"/>
    <s v="2019/06/10 14:33:11Z"/>
    <s v="2019/06/15 02:28:56Z"/>
    <s v="Warren for President"/>
    <m/>
    <s v="Warren for President"/>
    <m/>
    <s v="21-24"/>
    <s v="united states"/>
    <m/>
    <m/>
    <m/>
    <m/>
    <d v="2019-06-10T00:00:00"/>
    <s v="2019/06/15"/>
    <s v="2019/06/15"/>
    <d v="2019-06-15T00:00:00"/>
    <n v="5"/>
    <x v="1"/>
    <n v="229"/>
    <n v="5"/>
    <n v="0"/>
    <n v="28027"/>
  </r>
  <r>
    <s v="https://www.snap.com/political-ads/asset/7a1d305c54cbb7b3f783848f262ca2ae9ab905c4ab558f13e9786452222e8515?mediaType=png"/>
    <s v="EUR"/>
    <n v="77"/>
    <n v="49277"/>
    <s v="2019/10/28 22:26:09Z"/>
    <s v="2019/10/31 21:24:49Z"/>
    <s v="Avaaz Foundation"/>
    <m/>
    <s v="Avaaz Foundation"/>
    <m/>
    <m/>
    <s v="united states"/>
    <s v="California"/>
    <m/>
    <s v="Provided by Advertiser"/>
    <m/>
    <d v="2019-10-28T00:00:00"/>
    <s v="2019/10/31"/>
    <s v="2019/10/31"/>
    <d v="2019-10-31T00:00:00"/>
    <n v="3"/>
    <x v="1"/>
    <n v="84.7"/>
    <n v="3"/>
    <n v="0"/>
    <n v="49277"/>
  </r>
  <r>
    <s v="https://www.snap.com/political-ads/asset/89dc3cd6b5a546ee833992a7c5d24cff3f505615d8ce06a9aab8712a8522a041?mediaType=mp4"/>
    <s v="GBP"/>
    <n v="23"/>
    <n v="10645"/>
    <s v="2019/11/26 00:00:0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29.67"/>
    <n v="1"/>
    <n v="1"/>
    <n v="10645"/>
  </r>
  <r>
    <s v="https://www.snap.com/political-ads/asset/be07584286304b760c6b0c115ca2923c7f6f256d6a39ed111a3cd5b6a9a14adb?mediaType=mp4"/>
    <s v="EUR"/>
    <n v="10"/>
    <n v="2578"/>
    <s v="2019/11/12 10:57:38Z"/>
    <s v="2019/11/17 10:30:38Z"/>
    <s v="Campax"/>
    <s v="Schlatter Mueri Rytz Stockli Zanetti Carobbio"/>
    <s v="Campax Community"/>
    <m/>
    <s v="18+"/>
    <s v="switzerland"/>
    <s v="Ticino"/>
    <m/>
    <s v="Provided by Advertiser"/>
    <m/>
    <d v="2019-11-12T00:00:00"/>
    <s v="2019/11/17"/>
    <s v="2019/11/17"/>
    <d v="2019-11-17T00:00:00"/>
    <n v="5"/>
    <x v="0"/>
    <n v="11"/>
    <n v="5"/>
    <n v="1"/>
    <n v="2578"/>
  </r>
  <r>
    <s v="https://www.snap.com/political-ads/asset/e041879fa65cbcc1ea7e625c4f4f43fca17cfb2e3304a77808a4d3148cb38a52?mediaType=mp4"/>
    <s v="USD"/>
    <n v="11"/>
    <n v="3326"/>
    <s v="2019/09/18 12:58:19Z"/>
    <s v="2019/10/16 20:00:19Z"/>
    <s v="Blueprint Interactive"/>
    <m/>
    <s v="United We Dream Action"/>
    <m/>
    <s v="18-29"/>
    <s v="united states"/>
    <m/>
    <m/>
    <s v="Provided by Advertiser"/>
    <m/>
    <d v="2019-09-18T00:00:00"/>
    <s v="2019/10/16"/>
    <s v="2019/10/16"/>
    <d v="2019-10-16T00:00:00"/>
    <n v="28"/>
    <x v="0"/>
    <n v="11"/>
    <n v="28"/>
    <n v="1"/>
    <n v="3326"/>
  </r>
  <r>
    <s v="https://www.snap.com/political-ads/asset/4ed228ffec10a417d98e194b16f153efc6f213030d30137e159456858a47e757?mediaType=mov"/>
    <s v="USD"/>
    <n v="23444"/>
    <n v="10262067"/>
    <s v="2019/09/03 18:00:00Z"/>
    <s v="2019/11/05 04:59:59Z"/>
    <s v="R/GA"/>
    <m/>
    <s v="Planned Parenthood"/>
    <m/>
    <s v="17-"/>
    <s v="united states"/>
    <m/>
    <m/>
    <s v="Provided by Advertiser"/>
    <m/>
    <d v="2019-09-03T00:00:00"/>
    <s v="2019/11/05"/>
    <s v="2019/11/05"/>
    <d v="2019-11-05T00:00:00"/>
    <n v="63"/>
    <x v="3"/>
    <n v="23444"/>
    <n v="63"/>
    <n v="0"/>
    <n v="10262067"/>
  </r>
  <r>
    <s v="https://www.snap.com/political-ads/asset/9eb6af58de5f6c50e4c3a155a6381cd4d844e74b8ad10c752cb7bd5b11d83bd6?mediaType=mp4"/>
    <s v="EUR"/>
    <n v="4"/>
    <n v="937"/>
    <s v="2019/09/02 14:29:05Z"/>
    <s v="2019/09/07 13:10:04Z"/>
    <s v="Picapoint Studio AS"/>
    <m/>
    <s v="BjÃ¸rnafjorden FrP"/>
    <m/>
    <s v="17-25"/>
    <s v="norway"/>
    <m/>
    <m/>
    <s v="Provided by Advertiser"/>
    <m/>
    <d v="2019-09-02T00:00:00"/>
    <s v="2019/09/07"/>
    <s v="2019/09/07"/>
    <d v="2019-09-07T00:00:00"/>
    <n v="5"/>
    <x v="0"/>
    <n v="4.4000000000000004"/>
    <n v="5"/>
    <n v="1"/>
    <n v="937"/>
  </r>
  <r>
    <s v="https://www.snap.com/political-ads/asset/611805f9aa628b7669bbc9af51c29fb79e174e0afd1f0cb7a13855231f60c239?mediaType=mp4"/>
    <s v="USD"/>
    <n v="714"/>
    <n v="64615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714"/>
    <n v="162"/>
    <n v="1"/>
    <n v="64615"/>
  </r>
  <r>
    <s v="https://www.snap.com/political-ads/asset/c0ff0232cf9bfd5b5571b9d1d7de7e255f29b4f778e7154a10c70c8e65fca6f0?mediaType=mp4"/>
    <s v="USD"/>
    <n v="287"/>
    <n v="89754"/>
    <s v="2019/09/17 20:42:15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287"/>
    <n v="164"/>
    <n v="1"/>
    <n v="89754"/>
  </r>
  <r>
    <s v="https://www.snap.com/political-ads/asset/42990724d3f1ed86c19cf1656233555298ec872ef52206af9f25aeb2fcafead1?mediaType=mp4"/>
    <s v="GBP"/>
    <n v="680"/>
    <n v="310676"/>
    <s v="2019/11/26 00:01:00Z"/>
    <s v="2019/11/26 23:59:59Z"/>
    <s v="Vote For Your Future"/>
    <s v="General Election"/>
    <s v="Vote For Your Future"/>
    <m/>
    <s v="18-25"/>
    <s v="united kingdom"/>
    <m/>
    <s v="Advocates &amp; Activists,Philanthropists,Soccer Enthusiasts"/>
    <s v="Provided by Advertiser"/>
    <m/>
    <d v="2019-11-26T00:00:00"/>
    <s v="2019/11/26"/>
    <s v="2019/11/26"/>
    <d v="2019-11-26T00:00:00"/>
    <n v="0"/>
    <x v="0"/>
    <n v="877.2"/>
    <n v="1"/>
    <n v="1"/>
    <n v="310676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bd4c9a3628a8c5d39acdc1fce55eab9365e5932e6a7af5bff810b96ea8b637e5?mediaType=mp4"/>
    <s v="GBP"/>
    <n v="4717"/>
    <n v="3373674"/>
    <s v="2019/05/21 12:00:25Z"/>
    <s v="2019/05/23 15:58:14Z"/>
    <s v="Avaaz Campaigns UK"/>
    <m/>
    <s v="Avaaz Campaigns UK"/>
    <m/>
    <s v="18+"/>
    <s v="united kingdom"/>
    <m/>
    <m/>
    <s v="Provided by Advertiser"/>
    <m/>
    <d v="2019-05-21T00:00:00"/>
    <s v="2019/05/23"/>
    <s v="2019/05/23"/>
    <d v="2019-05-23T00:00:00"/>
    <n v="2"/>
    <x v="0"/>
    <n v="6084.93"/>
    <n v="2"/>
    <n v="1"/>
    <n v="3373674"/>
  </r>
  <r>
    <s v="https://www.snap.com/political-ads/asset/04c34c6f424097ae27164da706e152089a1deb460c64d432f027a90a9663f64a?mediaType=png"/>
    <s v="USD"/>
    <n v="911"/>
    <n v="282106"/>
    <s v="2019/09/04 12:00:00Z"/>
    <s v="2019/10/15 19:25:26Z"/>
    <s v="Authentic Campaigns Inc"/>
    <m/>
    <s v="Voto Latino"/>
    <m/>
    <s v="18+"/>
    <s v="united states"/>
    <m/>
    <m/>
    <m/>
    <s v="en,es"/>
    <d v="2019-09-04T00:00:00"/>
    <s v="2019/10/15"/>
    <s v="2019/10/15"/>
    <d v="2019-10-15T00:00:00"/>
    <n v="41"/>
    <x v="1"/>
    <n v="911"/>
    <n v="41"/>
    <n v="0"/>
    <n v="282106"/>
  </r>
  <r>
    <s v="https://www.snap.com/political-ads/asset/86e2b8fa76b9b41b57974022fd516e5753aaced4bdf4e4c0de7a7324c496f971?mediaType=mp4"/>
    <s v="USD"/>
    <n v="0"/>
    <n v="19"/>
    <s v="2019/09/17 21:21:41Z"/>
    <m/>
    <s v="UnRestrict Minnesota"/>
    <m/>
    <s v="UnRestrict Minnesota"/>
    <m/>
    <s v="18+"/>
    <s v="united states"/>
    <s v="Minnesota"/>
    <m/>
    <m/>
    <m/>
    <d v="2019-09-17T00:00:00"/>
    <s v=""/>
    <s v="2020/02/28"/>
    <d v="2020-02-28T00:00:00"/>
    <n v="164"/>
    <x v="0"/>
    <n v="0"/>
    <n v="164"/>
    <n v="1"/>
    <n v="19"/>
  </r>
  <r>
    <s v="https://www.snap.com/political-ads/asset/2853f37e3fcc797e108bd3d15a165a536fef141e2b1b8395a973b21f90bb2aab?mediaType=png"/>
    <s v="USD"/>
    <n v="22"/>
    <n v="1308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22"/>
    <n v="18"/>
    <n v="0"/>
    <n v="1308"/>
  </r>
  <r>
    <s v="https://www.snap.com/political-ads/asset/5804c54176646652c290c74e71fdc7c157065503ed11827e950b1e8280152860?mediaType=mp4"/>
    <s v="CAD"/>
    <n v="37"/>
    <n v="13744"/>
    <s v="2019/05/01 20:32:39Z"/>
    <s v="2019/05/21 20:32:42Z"/>
    <s v="Point Blank Creative"/>
    <m/>
    <s v="Action Canada SHR"/>
    <s v="MALE"/>
    <s v="20-23"/>
    <s v="canada"/>
    <m/>
    <m/>
    <s v="Provided by Advertiser"/>
    <s v="fr"/>
    <d v="2019-05-01T00:00:00"/>
    <s v="2019/05/21"/>
    <s v="2019/05/21"/>
    <d v="2019-05-21T00:00:00"/>
    <n v="20"/>
    <x v="0"/>
    <n v="27.38"/>
    <n v="20"/>
    <n v="1"/>
    <n v="13744"/>
  </r>
  <r>
    <s v="https://www.snap.com/political-ads/asset/fb3a31270746a21a7dd20e15f123f46a23a8e7d9a735f83f8ed8d1eccfd825ff?mediaType=mp4"/>
    <s v="GBP"/>
    <n v="0"/>
    <n v="223"/>
    <s v="2019/12/09 23:18:00Z"/>
    <s v="2019/12/12 23:18:00Z"/>
    <s v="Vikki Slade GE Campaign 2019"/>
    <m/>
    <s v="MDNP Liberal Democrats"/>
    <m/>
    <m/>
    <s v="united kingdom"/>
    <m/>
    <m/>
    <s v="Provided by Advertiser"/>
    <m/>
    <d v="2019-12-09T00:00:00"/>
    <s v="2019/12/12"/>
    <s v="2019/12/12"/>
    <d v="2019-12-12T00:00:00"/>
    <n v="3"/>
    <x v="0"/>
    <n v="0"/>
    <n v="3"/>
    <n v="1"/>
    <n v="223"/>
  </r>
  <r>
    <s v="https://www.snap.com/political-ads/asset/ac3f0413de8229c4c56657b44b44e4d1ae4f8ac800cf4ca7ba1b71a6b938822a?mediaType=jpg"/>
    <s v="CAD"/>
    <n v="20"/>
    <n v="52257"/>
    <s v="2019/11/14 14:49:54Z"/>
    <s v="2020/01/15 14:27:44Z"/>
    <s v="Canadian Wildlife Federation"/>
    <m/>
    <s v="Canadian Wildlife Federation"/>
    <s v="MALE"/>
    <s v="18-30"/>
    <s v="canada"/>
    <s v="Alberta,Manitoba,British Columbia,Newfoundland and Labrador,New Brunswick,Northwest Territories,Nova Scotia,Nunavut,Prince Edward Island,Saskatchewan,Yukon Territory,Quebec"/>
    <s v="Adventure Seekers,Advocates &amp; Activists,Green Living Enthusiasts,High Schoolers,Math &amp; Science Enthusiasts,Outdoor &amp; Nature Enthusiasts,Pet &amp; Animal Lovers,Worldly Travelers"/>
    <s v="Provided by Advertiser"/>
    <s v="en"/>
    <d v="2019-11-14T00:00:00"/>
    <s v="2020/01/15"/>
    <s v="2020/01/15"/>
    <d v="2020-01-15T00:00:00"/>
    <n v="62"/>
    <x v="2"/>
    <n v="14.8"/>
    <n v="62"/>
    <n v="0"/>
    <n v="52257"/>
  </r>
  <r>
    <s v="https://www.snap.com/political-ads/asset/bb790d0aeb1bb85d603f44ecdf7c2e9eeac4fd87f94215e3ddd4b98b751d9479?mediaType=mp4"/>
    <s v="EUR"/>
    <n v="352"/>
    <n v="281839"/>
    <s v="2019/05/06 12:07:43Z"/>
    <s v="2019/05/26 15:29:12Z"/>
    <s v="Xaxis Light Reaction Austria"/>
    <m/>
    <s v="SPÃ–"/>
    <m/>
    <s v="16+"/>
    <s v="austria"/>
    <s v="Wien,Niederosterreich,Oberosterreich,Salzburg,Steiermark,Karnten,Burgenland,Tirol"/>
    <s v="Collegiates,Math &amp; Science Enthusiasts,Political News Watchers"/>
    <s v="Provided by Advertiser"/>
    <m/>
    <d v="2019-05-06T00:00:00"/>
    <s v="2019/05/26"/>
    <s v="2019/05/26"/>
    <d v="2019-05-26T00:00:00"/>
    <n v="20"/>
    <x v="0"/>
    <n v="387.20000000000005"/>
    <n v="20"/>
    <n v="1"/>
    <n v="281839"/>
  </r>
  <r>
    <s v="https://www.snap.com/political-ads/asset/0f093b51dc84e0e99caeb370a6092d60aa6981dafb55560965f6a4b92f12953b?mediaType=mp4"/>
    <s v="USD"/>
    <n v="3066"/>
    <n v="977035"/>
    <s v="2019/03/01 18:15:07Z"/>
    <s v="2019/03/18 20:15:10Z"/>
    <s v="Blueprint Interactive"/>
    <m/>
    <s v="ACT NOW ON CLIMATE"/>
    <m/>
    <s v="18+"/>
    <s v="united states"/>
    <m/>
    <s v="TV Network Viewers (MSNBC)"/>
    <s v="Provided by Advertiser"/>
    <s v="en"/>
    <d v="2019-03-01T00:00:00"/>
    <s v="2019/03/18"/>
    <s v="2019/03/18"/>
    <d v="2019-03-18T00:00:00"/>
    <n v="17"/>
    <x v="0"/>
    <n v="3066"/>
    <n v="17"/>
    <n v="1"/>
    <n v="977035"/>
  </r>
  <r>
    <s v="https://www.snap.com/political-ads/asset/026e19dd34c04af53398e12fbb1d34be18edcff2d7ff421df24fe3e484e61561?mediaType=png"/>
    <s v="EUR"/>
    <n v="128"/>
    <n v="32069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40.80000000000001"/>
    <n v="6"/>
    <n v="0"/>
    <n v="32069"/>
  </r>
  <r>
    <s v="https://www.snap.com/political-ads/asset/90dfe3af1ca5b92b25445726dd375dcdd50313198bd36f7a0aac4f7074f149b4?mediaType=mp4"/>
    <s v="GBP"/>
    <n v="24"/>
    <n v="12451"/>
    <s v="2019/11/25 00:32:3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30.96"/>
    <n v="1"/>
    <n v="1"/>
    <n v="12451"/>
  </r>
  <r>
    <s v="https://www.snap.com/political-ads/asset/8aeee3f51404b8657571e163ba69b34ea8c02cc340ab04a9ffa62ad7c310e2da?mediaType=png"/>
    <s v="USD"/>
    <n v="1"/>
    <n v="240"/>
    <s v="2019/09/24 04:00:00Z"/>
    <s v="2019/10/16 03:59:59Z"/>
    <s v="ACRONYM"/>
    <s v="Register to Vote"/>
    <s v="ACRONYM"/>
    <m/>
    <s v="18+"/>
    <s v="united states"/>
    <s v="Virginia"/>
    <m/>
    <m/>
    <m/>
    <d v="2019-09-24T00:00:00"/>
    <s v="2019/10/16"/>
    <s v="2019/10/16"/>
    <d v="2019-10-16T00:00:00"/>
    <n v="22"/>
    <x v="1"/>
    <n v="1"/>
    <n v="22"/>
    <n v="0"/>
    <n v="240"/>
  </r>
  <r>
    <s v="https://www.snap.com/political-ads/asset/d904a129f4cdf70eaabb41b31001039bde90fd0847e47bd9d003097b5be9187d?mediaType=mp4"/>
    <s v="USD"/>
    <n v="37"/>
    <n v="21713"/>
    <s v="2019/03/13 18:28:40Z"/>
    <s v="2019/03/16 13:50:34Z"/>
    <s v="Greetings"/>
    <m/>
    <s v="Abdullah Ahmad Alkandari"/>
    <m/>
    <s v="21+"/>
    <s v="kuwait"/>
    <m/>
    <m/>
    <s v="Provided by Advertiser"/>
    <m/>
    <d v="2019-03-13T00:00:00"/>
    <s v="2019/03/16"/>
    <s v="2019/03/16"/>
    <d v="2019-03-16T00:00:00"/>
    <n v="3"/>
    <x v="0"/>
    <n v="37"/>
    <n v="3"/>
    <n v="1"/>
    <n v="21713"/>
  </r>
  <r>
    <s v="https://www.snap.com/political-ads/asset/019e7426865409f89cfcf85d3e3b7036b71194e34c76f50b7dac48e8fbb9d409?mediaType=mp4;https://www.snap.com/political-ads/asset/c00f69a86ab93172fae2e674ccdd3120ddabc5ec5f37e8fa8e57ce32b932cc29?mediaType=mp4;https://www.snap.com/political-ads/asset/300257c2a32c1ff6c7529a60bb384ab076c3489352ba13a53ba07bcd320b5e2d?mediaType=mp4;https://www.snap.com/political-ads/asset/0f280da5d702dfcc6ec9e6dcdf6b45842bfffe959ef3dcd7944ca292ef69d955?mediaType=mp4"/>
    <s v="USD"/>
    <n v="55"/>
    <n v="17456"/>
    <s v="2019/10/18 23:52:11Z"/>
    <s v="2019/11/05 23:00:00Z"/>
    <s v="ACRONYM"/>
    <s v="Get out the vote"/>
    <s v="ACRONYM"/>
    <m/>
    <s v="18+"/>
    <s v="united states"/>
    <m/>
    <m/>
    <m/>
    <m/>
    <d v="2019-10-18T00:00:00"/>
    <s v="2019/11/05"/>
    <s v="2019/11/05"/>
    <d v="2019-11-05T00:00:00"/>
    <n v="18"/>
    <x v="0"/>
    <n v="55"/>
    <n v="18"/>
    <n v="1"/>
    <n v="17456"/>
  </r>
  <r>
    <s v="https://www.snap.com/political-ads/asset/6dd929993fb39625055c2c11966006114a025775252ea1bcc99ef54b72f03b0b?mediaType=png"/>
    <s v="USD"/>
    <n v="42"/>
    <n v="12400"/>
    <s v="2019/10/29 18:50:29Z"/>
    <m/>
    <s v="UnRestrict Minnesota"/>
    <m/>
    <s v="UnRestrict Minnesota"/>
    <m/>
    <s v="18+"/>
    <s v="united states"/>
    <m/>
    <m/>
    <s v="Provided by Advertiser"/>
    <m/>
    <d v="2019-10-29T00:00:00"/>
    <s v=""/>
    <s v="2020/02/28"/>
    <d v="2020-02-28T00:00:00"/>
    <n v="122"/>
    <x v="1"/>
    <n v="42"/>
    <n v="122"/>
    <n v="0"/>
    <n v="12400"/>
  </r>
  <r>
    <s v="https://www.snap.com/political-ads/asset/64bab9624ce248525bbb225f58eb04191b812910e3799c25c88722197f206fd5?mediaType=png"/>
    <s v="USD"/>
    <n v="40"/>
    <n v="6742"/>
    <s v="2019/09/04 22:42:33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40"/>
    <n v="177"/>
    <n v="0"/>
    <n v="6742"/>
  </r>
  <r>
    <s v="https://www.snap.com/political-ads/asset/e1ecb42f82521e775b5250787aa96dee79bd08a4199cbac55841f3e8e9862d23?mediaType=mp4"/>
    <s v="GBP"/>
    <n v="8"/>
    <n v="4239"/>
    <s v="2019/11/25 00:52:19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0.32"/>
    <n v="1"/>
    <n v="1"/>
    <n v="4239"/>
  </r>
  <r>
    <s v="https://www.snap.com/political-ads/asset/50ceedb7476c9106df7556e05f721f0cd95281fb51b99d6400d898086df9b960?mediaType=mp4"/>
    <s v="EUR"/>
    <n v="2391"/>
    <n v="1065215"/>
    <s v="2019/08/10 06:00:10Z"/>
    <s v="2019/09/09 16:00:00Z"/>
    <s v="T/A Opt "/>
    <m/>
    <s v="Kommunesektorens organisasjon"/>
    <m/>
    <s v="20-34"/>
    <s v="norway"/>
    <m/>
    <m/>
    <s v="Provided by Advertiser"/>
    <m/>
    <d v="2019-08-10T00:00:00"/>
    <s v="2019/09/09"/>
    <s v="2019/09/09"/>
    <d v="2019-09-09T00:00:00"/>
    <n v="30"/>
    <x v="0"/>
    <n v="2630.1000000000004"/>
    <n v="30"/>
    <n v="1"/>
    <n v="1065215"/>
  </r>
  <r>
    <s v="https://www.snap.com/political-ads/asset/2ad13fa175ea03240457381d47a04aced3d3bdfcd8e2c8249f87cdd2f5fe03c5?mediaType=png"/>
    <s v="USD"/>
    <n v="249"/>
    <n v="35571"/>
    <s v="2019/11/19 20:48:23Z"/>
    <s v="2019/12/04 04:59:23Z"/>
    <s v="Bully Pulpit Interactive"/>
    <m/>
    <s v="Human Rights Campaign"/>
    <m/>
    <s v="18+"/>
    <s v="united states"/>
    <m/>
    <s v="Advocates &amp; Activists"/>
    <s v="Provided by Advertiser"/>
    <s v="en"/>
    <d v="2019-11-19T00:00:00"/>
    <s v="2019/12/04"/>
    <s v="2019/12/04"/>
    <d v="2019-12-04T00:00:00"/>
    <n v="15"/>
    <x v="1"/>
    <n v="249"/>
    <n v="15"/>
    <n v="0"/>
    <n v="35571"/>
  </r>
  <r>
    <s v="https://www.snap.com/political-ads/asset/5ecf72cf48e7d45f173246d4fbc9c3a3bcb75726cc194bff7f2453c9f6520362?mediaType=png"/>
    <s v="USD"/>
    <n v="35"/>
    <n v="22007"/>
    <s v="2019/10/11 14:18:27Z"/>
    <s v="2019/10/16 03:59:54Z"/>
    <s v="The Venn Media"/>
    <m/>
    <s v="The Venn Media"/>
    <m/>
    <s v="17-23"/>
    <s v="united states"/>
    <m/>
    <m/>
    <s v="Provided by Advertiser"/>
    <s v="en"/>
    <d v="2019-10-11T00:00:00"/>
    <s v="2019/10/16"/>
    <s v="2019/10/16"/>
    <d v="2019-10-16T00:00:00"/>
    <n v="5"/>
    <x v="1"/>
    <n v="35"/>
    <n v="5"/>
    <n v="0"/>
    <n v="22007"/>
  </r>
  <r>
    <s v="https://www.snap.com/political-ads/asset/2853f37e3fcc797e108bd3d15a165a536fef141e2b1b8395a973b21f90bb2aab?mediaType=png"/>
    <s v="USD"/>
    <n v="30"/>
    <n v="1886"/>
    <s v="2019/12/13 00:41:4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30"/>
    <n v="19"/>
    <n v="0"/>
    <n v="1886"/>
  </r>
  <r>
    <s v="https://www.snap.com/political-ads/asset/5573ff22d852c8f269dd5e171c8a4b1c38306ad439f9ffb733014b257a928667?mediaType=mp4"/>
    <s v="USD"/>
    <n v="365"/>
    <n v="143517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365"/>
    <n v="191"/>
    <n v="1"/>
    <n v="143517"/>
  </r>
  <r>
    <s v="https://www.snap.com/political-ads/asset/7fc842dc47aec3da02bf6dc0a1b61c0353d6ea15f0ad32818fe6ec6be3b8dcdb?mediaType=jpg"/>
    <s v="USD"/>
    <n v="60"/>
    <n v="5092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2"/>
    <n v="60"/>
    <n v="20"/>
    <n v="0"/>
    <n v="5092"/>
  </r>
  <r>
    <s v="https://www.snap.com/political-ads/asset/eb8d3c0b87dcf78e66aa63120f58247a932b5ef5f69763ab1731906a139393ca?mediaType=mp4"/>
    <s v="USD"/>
    <n v="70"/>
    <n v="6495"/>
    <s v="2019/09/19 17:56:3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70"/>
    <n v="162"/>
    <n v="1"/>
    <n v="6495"/>
  </r>
  <r>
    <s v="https://www.snap.com/political-ads/asset/4027affaee0fed55a4fa97fde15e92c69fbdf5a669da3bf6c335664cd280404c?mediaType=mp4"/>
    <s v="EUR"/>
    <n v="6762"/>
    <n v="2175842"/>
    <s v="2019/08/19 12:18:43Z"/>
    <s v="2019/09/09 21:14:05Z"/>
    <s v="Arbeiderpartiet"/>
    <m/>
    <s v="Arbeiderpartiet"/>
    <m/>
    <s v="17+"/>
    <s v="norway"/>
    <s v="Akershus,Buskerud,Ostfold"/>
    <m/>
    <s v="Provided by Advertiser"/>
    <m/>
    <d v="2019-08-19T00:00:00"/>
    <s v="2019/09/09"/>
    <s v="2019/09/09"/>
    <d v="2019-09-09T00:00:00"/>
    <n v="21"/>
    <x v="0"/>
    <n v="7438.2000000000007"/>
    <n v="21"/>
    <n v="1"/>
    <n v="2175842"/>
  </r>
  <r>
    <s v="https://www.snap.com/political-ads/asset/c57a8046b341184e2205368e17a852c12bdfa1d14d234355d5613f42dc4dec1a?mediaType=mp4"/>
    <s v="USD"/>
    <n v="5815"/>
    <n v="1616278"/>
    <s v="2019/03/01 18:15:07Z"/>
    <s v="2019/03/18 20:15:10Z"/>
    <s v="Blueprint Interactive"/>
    <m/>
    <s v="ACT NOW ON CLIMATE"/>
    <m/>
    <s v="18+"/>
    <s v="united states"/>
    <m/>
    <s v="TV Network Viewers (MSNBC)"/>
    <s v="Provided by Advertiser"/>
    <s v="en"/>
    <d v="2019-03-01T00:00:00"/>
    <s v="2019/03/18"/>
    <s v="2019/03/18"/>
    <d v="2019-03-18T00:00:00"/>
    <n v="17"/>
    <x v="0"/>
    <n v="5815"/>
    <n v="17"/>
    <n v="1"/>
    <n v="1616278"/>
  </r>
  <r>
    <s v="https://www.snap.com/political-ads/asset/e1ecb42f82521e775b5250787aa96dee79bd08a4199cbac55841f3e8e9862d23?mediaType=mp4"/>
    <s v="GBP"/>
    <n v="12"/>
    <n v="5871"/>
    <s v="2019/11/26 00:06:00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5871"/>
  </r>
  <r>
    <s v="https://www.snap.com/political-ads/asset/37c4a08530cfa6311f5ab75fb3c919c24fdb071259959c74e24a068cc60bf704?mediaType=png"/>
    <s v="EUR"/>
    <n v="244"/>
    <n v="66918"/>
    <s v="2019/09/02 11:00:00Z"/>
    <s v="2019/09/08 21:59:00Z"/>
    <s v="Idium 1881 AS"/>
    <m/>
    <s v="Fellesforbundet"/>
    <m/>
    <s v="18+"/>
    <s v="norway"/>
    <s v="Nordland"/>
    <m/>
    <s v="Provided by Advertiser"/>
    <m/>
    <d v="2019-09-02T00:00:00"/>
    <s v="2019/09/08"/>
    <s v="2019/09/08"/>
    <d v="2019-09-08T00:00:00"/>
    <n v="6"/>
    <x v="1"/>
    <n v="268.40000000000003"/>
    <n v="6"/>
    <n v="0"/>
    <n v="66918"/>
  </r>
  <r>
    <s v="https://www.snap.com/political-ads/asset/0784c4f6aa6aaa5e2612b3c8f4a28d5229e8fdc35d999b2f68d2f0cac7497a71?mediaType=mp4"/>
    <s v="CAD"/>
    <n v="543"/>
    <n v="248973"/>
    <s v="2019/11/04 16:00:00Z"/>
    <s v="2020/01/01 04:59:59Z"/>
    <s v="The Aber Group"/>
    <m/>
    <s v="Plan International Canada"/>
    <m/>
    <s v="21-45"/>
    <s v="canada"/>
    <m/>
    <s v="Arts &amp; Culture Mavens,Green Living Enthusiasts,Philanthropists,Shoppers"/>
    <m/>
    <s v="en"/>
    <d v="2019-11-04T00:00:00"/>
    <s v="2020/01/01"/>
    <s v="2020/01/01"/>
    <d v="2020-01-01T00:00:00"/>
    <n v="58"/>
    <x v="0"/>
    <n v="401.82"/>
    <n v="58"/>
    <n v="1"/>
    <n v="248973"/>
  </r>
  <r>
    <s v="https://www.snap.com/political-ads/asset/4a68abcf7790d39ca50b2b3b301696ca11cead3c6b5f1d936f3799f2c203c366?mediaType=jpg"/>
    <s v="USD"/>
    <n v="1576"/>
    <n v="190847"/>
    <s v="2019/03/20 13:00:00Z"/>
    <s v="2019/04/04 03:59:59Z"/>
    <s v="Unilever US - 360i"/>
    <m/>
    <s v="Ben &amp; Jerry's"/>
    <m/>
    <s v="18+"/>
    <s v="united states"/>
    <m/>
    <s v="Political News Watchers,ZZ_Deprecated_1"/>
    <m/>
    <s v="en"/>
    <d v="2019-03-20T00:00:00"/>
    <s v="2019/04/04"/>
    <s v="2019/04/04"/>
    <d v="2019-04-04T00:00:00"/>
    <n v="15"/>
    <x v="2"/>
    <n v="1576"/>
    <n v="15"/>
    <n v="0"/>
    <n v="190847"/>
  </r>
  <r>
    <s v="https://www.snap.com/political-ads/asset/79863332b28acd4c06489763c31946a4f54aeb312d137562e3ff28b37a9baa29?mediaType=mp4"/>
    <s v="EUR"/>
    <n v="284"/>
    <n v="40111"/>
    <s v="2019/11/18 15:22:34Z"/>
    <s v="2019/11/24 22:59:00Z"/>
    <s v="Red Performance AS"/>
    <m/>
    <s v="SOS-barnebyer"/>
    <m/>
    <s v="30+"/>
    <s v="norway"/>
    <m/>
    <m/>
    <s v="Provided by Advertiser"/>
    <m/>
    <d v="2019-11-18T00:00:00"/>
    <s v="2019/11/24"/>
    <s v="2019/11/24"/>
    <d v="2019-11-24T00:00:00"/>
    <n v="6"/>
    <x v="0"/>
    <n v="312.40000000000003"/>
    <n v="6"/>
    <n v="1"/>
    <n v="40111"/>
  </r>
  <r>
    <s v="https://www.snap.com/political-ads/asset/2853f37e3fcc797e108bd3d15a165a536fef141e2b1b8395a973b21f90bb2aab?mediaType=png"/>
    <s v="USD"/>
    <n v="25"/>
    <n v="1329"/>
    <s v="2019/12/12 23:18:58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1"/>
    <n v="25"/>
    <n v="20"/>
    <n v="0"/>
    <n v="1329"/>
  </r>
  <r>
    <s v="https://www.snap.com/political-ads/asset/13d9739cae53e4280c73f1e7bd1d71b269f14bf28b2f16e90867498122f0e7c2?mediaType=mp4"/>
    <s v="GBP"/>
    <n v="60"/>
    <n v="55777"/>
    <s v="2019/05/20 06:00:00Z"/>
    <s v="2019/05/29 08:20:00Z"/>
    <s v="NHO"/>
    <m/>
    <s v="NÃ¦ringslivets Hovedorganisasjon"/>
    <s v="FEMALE"/>
    <s v="25-"/>
    <s v="norway"/>
    <m/>
    <s v="High Schoolers"/>
    <s v="Provided by Advertiser"/>
    <m/>
    <d v="2019-05-20T00:00:00"/>
    <s v="2019/05/29"/>
    <s v="2019/05/29"/>
    <d v="2019-05-29T00:00:00"/>
    <n v="9"/>
    <x v="0"/>
    <n v="77.400000000000006"/>
    <n v="9"/>
    <n v="1"/>
    <n v="55777"/>
  </r>
  <r>
    <s v="https://www.snap.com/political-ads/asset/3200384bf318fcb711843c85445e0a3e3786b19661c9f00f84c0442525df9671?mediaType=png"/>
    <s v="EUR"/>
    <n v="18"/>
    <n v="10029"/>
    <s v="2019/10/03 14:47:04Z"/>
    <s v="2019/10/04 19:52:57Z"/>
    <s v="Avaaz Foundation"/>
    <m/>
    <s v="Avaaz Foundation"/>
    <s v="FEMALE"/>
    <m/>
    <s v="poland"/>
    <m/>
    <m/>
    <s v="Provided by Advertiser"/>
    <m/>
    <d v="2019-10-03T00:00:00"/>
    <s v="2019/10/04"/>
    <s v="2019/10/04"/>
    <d v="2019-10-04T00:00:00"/>
    <n v="1"/>
    <x v="1"/>
    <n v="19.8"/>
    <n v="1"/>
    <n v="0"/>
    <n v="10029"/>
  </r>
  <r>
    <s v="https://www.snap.com/political-ads/asset/c620686ec19f1c5d58ad7caea46f863a2a41a0cdcd88d526d7a56eea792126cb?mediaType=png"/>
    <s v="EUR"/>
    <n v="593"/>
    <n v="576840"/>
    <s v="2019/12/03 11:17:51Z"/>
    <s v="2019/12/31 11:17:51Z"/>
    <s v="Digital Opptur"/>
    <s v="Julegryta"/>
    <s v="Frelsesarmeen"/>
    <m/>
    <s v="15-35"/>
    <s v="norway"/>
    <m/>
    <m/>
    <s v="Provided by Advertiser"/>
    <m/>
    <d v="2019-12-03T00:00:00"/>
    <s v="2019/12/31"/>
    <s v="2019/12/31"/>
    <d v="2019-12-31T00:00:00"/>
    <n v="28"/>
    <x v="1"/>
    <n v="652.30000000000007"/>
    <n v="28"/>
    <n v="0"/>
    <n v="576840"/>
  </r>
  <r>
    <s v="https://www.snap.com/political-ads/asset/3434c074d6ade44015f3f8969ac5c34b09fd64f8494b24d0e6df14a41210254e?mediaType=mp4"/>
    <s v="EUR"/>
    <n v="4300"/>
    <n v="2794549"/>
    <s v="2019/08/12 06:00:00Z"/>
    <s v="2019/08/31 14:27:55Z"/>
    <s v="Red Performance AS"/>
    <m/>
    <s v="Valg Norge"/>
    <m/>
    <s v="18-25"/>
    <s v="norway"/>
    <m/>
    <m/>
    <s v="Provided by Advertiser"/>
    <m/>
    <d v="2019-08-12T00:00:00"/>
    <s v="2019/08/31"/>
    <s v="2019/08/31"/>
    <d v="2019-08-31T00:00:00"/>
    <n v="19"/>
    <x v="0"/>
    <n v="4730"/>
    <n v="19"/>
    <n v="1"/>
    <n v="2794549"/>
  </r>
  <r>
    <s v="https://www.snap.com/political-ads/asset/7ff5d1ccc56dc4f279a564c028c146940a223711b195ec5280fd8f1ad7d9e599?mediaType=mp4"/>
    <s v="USD"/>
    <n v="152"/>
    <n v="48216"/>
    <s v="2019/09/01 21:39:28Z"/>
    <s v="2019/09/09 19:00:00Z"/>
    <s v="MiljÃ¸partiet De GrÃ¸nne"/>
    <m/>
    <s v="MiljÃ¸partiet De GrÃ¸nne"/>
    <m/>
    <s v="18-34"/>
    <s v="norway"/>
    <s v="Troms,Finnmark"/>
    <m/>
    <s v="Provided by Advertiser"/>
    <m/>
    <d v="2019-09-01T00:00:00"/>
    <s v="2019/09/09"/>
    <s v="2019/09/09"/>
    <d v="2019-09-09T00:00:00"/>
    <n v="8"/>
    <x v="0"/>
    <n v="152"/>
    <n v="8"/>
    <n v="1"/>
    <n v="48216"/>
  </r>
  <r>
    <s v="https://www.snap.com/political-ads/asset/660ac15d877826ff40ec5ae000b6ab4b703514e636b2129ec4477c13514ae72e?mediaType=jpg"/>
    <s v="CAD"/>
    <n v="179"/>
    <n v="114641"/>
    <s v="2019/11/12 20:32:38Z"/>
    <s v="2019/12/31 20:32:40Z"/>
    <s v="The Aber Group"/>
    <m/>
    <s v="Doctors Without Borders Canada"/>
    <m/>
    <s v="18+"/>
    <s v="canada"/>
    <m/>
    <s v="Advocates &amp; Activists"/>
    <s v="Provided by Advertiser"/>
    <s v="fr"/>
    <d v="2019-11-12T00:00:00"/>
    <s v="2019/12/31"/>
    <s v="2019/12/31"/>
    <d v="2019-12-31T00:00:00"/>
    <n v="49"/>
    <x v="2"/>
    <n v="132.46"/>
    <n v="49"/>
    <n v="0"/>
    <n v="114641"/>
  </r>
  <r>
    <s v="https://www.snap.com/political-ads/asset/602ff9be3b3fe31ec996dce8437a0df5bc53dadb4c1ee35621ed3540d5e35e93?mediaType=mp4"/>
    <s v="AUD"/>
    <n v="100"/>
    <n v="47840"/>
    <s v="2019/03/27 09:00:00Z"/>
    <s v="2019/03/29 12:49:38Z"/>
    <s v="Department of Child Safety, Youth and Women"/>
    <m/>
    <s v="Dept Child Safety, Youth &amp; Women"/>
    <m/>
    <s v="25-"/>
    <s v="australia"/>
    <s v="Queensland"/>
    <m/>
    <s v="Provided by Advertiser"/>
    <m/>
    <d v="2019-03-27T00:00:00"/>
    <s v="2019/03/29"/>
    <s v="2019/03/29"/>
    <d v="2019-03-29T00:00:00"/>
    <n v="2"/>
    <x v="0"/>
    <n v="65"/>
    <n v="2"/>
    <n v="1"/>
    <n v="47840"/>
  </r>
  <r>
    <s v="https://www.snap.com/political-ads/asset/3d3d4ca62388ed8b6bb7b2c57e964e6cdd60d2c3f9f0bcb7aa2f7bf61ce044ff?mediaType=mp4"/>
    <s v="USD"/>
    <n v="8"/>
    <n v="2708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8"/>
    <n v="29"/>
    <n v="1"/>
    <n v="2708"/>
  </r>
  <r>
    <s v="https://www.snap.com/political-ads/asset/a6f78531709726dd22080a552937f9cbcbfd3afe30ab8907b30465768593877a?mediaType=jpg"/>
    <s v="GBP"/>
    <n v="6"/>
    <n v="2346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7.74"/>
    <n v="2"/>
    <n v="0"/>
    <n v="2346"/>
  </r>
  <r>
    <s v="https://www.snap.com/political-ads/asset/aaa509130cc15946a4f988f72f3878c0d389fa959f20bbfefad1bc2943d030cc?mediaType=mp4"/>
    <s v="USD"/>
    <n v="484"/>
    <n v="84751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84"/>
    <n v="162"/>
    <n v="1"/>
    <n v="84751"/>
  </r>
  <r>
    <s v="https://www.snap.com/political-ads/asset/c763abf8e399b8e16f487811097c2ac297ffb3cdff10c2219f1d21a942ed50fa?mediaType=mp4"/>
    <s v="GBP"/>
    <n v="100"/>
    <n v="68047"/>
    <s v="2019/11/09 17:18:22Z"/>
    <s v="2019/11/12 17:13:36Z"/>
    <s v="Vote For Your Future"/>
    <s v="General Election"/>
    <s v="Vote For Your Future"/>
    <m/>
    <s v="18-25"/>
    <s v="united kingdom"/>
    <m/>
    <s v="Advocates &amp; Activists,Collegiates,Hipsters &amp; Trendsetters,Philanthropists"/>
    <s v="Provided by Advertiser"/>
    <m/>
    <d v="2019-11-09T00:00:00"/>
    <s v="2019/11/12"/>
    <s v="2019/11/12"/>
    <d v="2019-11-12T00:00:00"/>
    <n v="3"/>
    <x v="0"/>
    <n v="129"/>
    <n v="3"/>
    <n v="1"/>
    <n v="68047"/>
  </r>
  <r>
    <s v="https://www.snap.com/political-ads/asset/5c36ae93ff2750e5b418d395b2b61317f67dd139e4c348ca6c51ba6b01c03bfc?mediaType=mp4"/>
    <s v="USD"/>
    <n v="507"/>
    <n v="167628"/>
    <s v="2019/10/18 20:49:11Z"/>
    <s v="2020/05/31 20:00:00Z"/>
    <s v="Blueprint Interactive"/>
    <m/>
    <s v="Rocky Mountain Values"/>
    <s v="FEMALE"/>
    <s v="18+"/>
    <s v="united states"/>
    <m/>
    <m/>
    <s v="Provided by Advertiser"/>
    <m/>
    <d v="2019-10-18T00:00:00"/>
    <s v="2020/05/31"/>
    <s v="2020/05/31"/>
    <d v="2020-05-31T00:00:00"/>
    <n v="226"/>
    <x v="0"/>
    <n v="507"/>
    <n v="226"/>
    <n v="1"/>
    <n v="167628"/>
  </r>
  <r>
    <s v="https://www.snap.com/political-ads/asset/4c0d5b4b587cb563b8f36420079ead7ed0da9e912e50cf50ee65ab3e1dde5892?mediaType=png"/>
    <s v="EUR"/>
    <n v="125"/>
    <n v="27987"/>
    <s v="2019/09/02 11:00:00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7.5"/>
    <n v="6"/>
    <n v="0"/>
    <n v="27987"/>
  </r>
  <r>
    <s v="https://www.snap.com/political-ads/asset/76f05cb9ef1c7f5972d92e01d32be782095b7064767edf691b3ec9573c8b880d?mediaType=mp4"/>
    <s v="GBP"/>
    <n v="147"/>
    <n v="106940"/>
    <s v="2019/12/12 00:01:00Z"/>
    <s v="2019/12/12 21:45:00Z"/>
    <s v="Vote For Your Future"/>
    <s v="General Election"/>
    <s v="Vote For Your Future"/>
    <m/>
    <s v="18-24"/>
    <s v="united kingdom"/>
    <m/>
    <m/>
    <s v="Provided by Advertiser"/>
    <m/>
    <d v="2019-12-12T00:00:00"/>
    <s v="2019/12/12"/>
    <s v="2019/12/12"/>
    <d v="2019-12-12T00:00:00"/>
    <n v="0"/>
    <x v="0"/>
    <n v="189.63"/>
    <n v="1"/>
    <n v="1"/>
    <n v="106940"/>
  </r>
  <r>
    <s v="https://www.snap.com/political-ads/asset/8618627f2673919202e7e1d6b962b6cb42fbf57e5060348a4422327b25aced53?mediaType=mp4"/>
    <s v="USD"/>
    <n v="35"/>
    <n v="11150"/>
    <s v="2019/11/25 20:18:34Z"/>
    <s v="2019/11/30 20:18:39Z"/>
    <s v="Civology"/>
    <s v="Civology"/>
    <s v="Civology Inc."/>
    <m/>
    <s v="18+"/>
    <s v="united states"/>
    <m/>
    <m/>
    <s v="Provided by Advertiser"/>
    <s v="en"/>
    <d v="2019-11-25T00:00:00"/>
    <s v="2019/11/30"/>
    <s v="2019/11/30"/>
    <d v="2019-11-30T00:00:00"/>
    <n v="5"/>
    <x v="0"/>
    <n v="35"/>
    <n v="5"/>
    <n v="1"/>
    <n v="11150"/>
  </r>
  <r>
    <s v="https://www.snap.com/political-ads/asset/fa2f236b92b3aeaaf1b07f5f7c75042cb6a6f1186eab72f1ab09c0bfbacdf95d?mediaType=mp4"/>
    <s v="USD"/>
    <n v="157"/>
    <n v="52100"/>
    <s v="2019/09/19 20:43:21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9T00:00:00"/>
    <s v=""/>
    <s v="2020/02/28"/>
    <d v="2020-02-28T00:00:00"/>
    <n v="162"/>
    <x v="0"/>
    <n v="157"/>
    <n v="162"/>
    <n v="1"/>
    <n v="52100"/>
  </r>
  <r>
    <s v="https://www.snap.com/political-ads/asset/e1ecb42f82521e775b5250787aa96dee79bd08a4199cbac55841f3e8e9862d23?mediaType=mp4"/>
    <s v="GBP"/>
    <n v="8"/>
    <n v="3833"/>
    <s v="2019/11/26 00:00:44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0.32"/>
    <n v="1"/>
    <n v="1"/>
    <n v="3833"/>
  </r>
  <r>
    <s v="https://www.snap.com/political-ads/asset/72db9b3fcac986f990a2604d876f817b6b96915e510613baba9b63ac0875f754?mediaType=mp4"/>
    <s v="CAD"/>
    <n v="1188"/>
    <n v="1515095"/>
    <s v="2019/06/03 07:00:00Z"/>
    <s v="2019/09/04 06:59:59Z"/>
    <s v="The Aber Group"/>
    <m/>
    <s v="Plan International Canada"/>
    <s v="FEMALE"/>
    <s v="25-"/>
    <s v="canada"/>
    <m/>
    <s v="Advocates &amp; Activists,Arts &amp; Culture Mavens,Beauty Mavens,Fun Trivia &amp; Quiz Fanatics,Green Living Enthusiasts,News Watchers,Outdoor &amp; Nature Enthusiasts,Parents &amp; Family-Focused,Philanthropists,Travel Enthusiasts,Women's Lifestyle"/>
    <m/>
    <s v="en"/>
    <d v="2019-06-03T00:00:00"/>
    <s v="2019/09/04"/>
    <s v="2019/09/04"/>
    <d v="2019-09-04T00:00:00"/>
    <n v="93"/>
    <x v="0"/>
    <n v="879.12"/>
    <n v="93"/>
    <n v="1"/>
    <n v="1515095"/>
  </r>
  <r>
    <s v="https://www.snap.com/political-ads/asset/39399052260ef4dec7c8292036c37b66a487094852caabd221a003db16a095d0?mediaType=mp4"/>
    <s v="USD"/>
    <n v="147"/>
    <n v="42067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47"/>
    <n v="164"/>
    <n v="1"/>
    <n v="42067"/>
  </r>
  <r>
    <s v="https://www.snap.com/political-ads/asset/48554b7f6c6d3a4e5d80acb6572745a80f0cbac6690fea6faa41e3d1e31bf46f?mediaType=mp4"/>
    <s v="USD"/>
    <n v="769"/>
    <n v="325960"/>
    <s v="2019/08/26 19:39:39Z"/>
    <s v="2019/09/30 19:39:45Z"/>
    <s v="OpAD Media"/>
    <m/>
    <s v="NYC Health Department"/>
    <m/>
    <m/>
    <s v="united states"/>
    <m/>
    <m/>
    <s v="Provided by Advertiser"/>
    <s v="en"/>
    <d v="2019-08-26T00:00:00"/>
    <s v="2019/09/30"/>
    <s v="2019/09/30"/>
    <d v="2019-09-30T00:00:00"/>
    <n v="35"/>
    <x v="0"/>
    <n v="769"/>
    <n v="35"/>
    <n v="1"/>
    <n v="325960"/>
  </r>
  <r>
    <s v="https://www.snap.com/political-ads/asset/950628957cac1e927073317367e6ce101e95756f2933556663dc5ab6d749b168?mediaType=mp4"/>
    <s v="GBP"/>
    <n v="360"/>
    <n v="61078"/>
    <s v="2019/12/05 17:00:00Z"/>
    <s v="2019/12/06 23:59:59Z"/>
    <s v="Vote For Your Future"/>
    <s v="General Election"/>
    <s v="Vote For Your Future"/>
    <m/>
    <s v="25-34"/>
    <s v="united kingdom"/>
    <m/>
    <m/>
    <s v="Provided by Advertiser"/>
    <m/>
    <d v="2019-12-05T00:00:00"/>
    <s v="2019/12/06"/>
    <s v="2019/12/06"/>
    <d v="2019-12-06T00:00:00"/>
    <n v="1"/>
    <x v="0"/>
    <n v="464.40000000000003"/>
    <n v="1"/>
    <n v="1"/>
    <n v="61078"/>
  </r>
  <r>
    <s v="https://www.snap.com/political-ads/asset/4e330954137e6516bb2a05d34e22203105b2e39587505e59edfed59cd864c451?mediaType=png"/>
    <s v="USD"/>
    <n v="51"/>
    <n v="16199"/>
    <s v="2019/08/23 22:42:13Z"/>
    <s v="2019/08/31 03:59:59Z"/>
    <s v="Chong and Koster"/>
    <m/>
    <s v="Voter Participation Center"/>
    <m/>
    <s v="18+"/>
    <s v="united states"/>
    <m/>
    <m/>
    <s v="Provided by Advertiser"/>
    <m/>
    <d v="2019-08-23T00:00:00"/>
    <s v="2019/08/31"/>
    <s v="2019/08/31"/>
    <d v="2019-08-31T00:00:00"/>
    <n v="8"/>
    <x v="1"/>
    <n v="51"/>
    <n v="8"/>
    <n v="0"/>
    <n v="16199"/>
  </r>
  <r>
    <s v="https://www.snap.com/political-ads/asset/dd9dfadf55230e3dd8e1d89ca51c5d100d2de32fb82b76d4638cd4706ea8464d?mediaType=mp4"/>
    <s v="USD"/>
    <n v="430"/>
    <n v="37102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30"/>
    <n v="162"/>
    <n v="1"/>
    <n v="37102"/>
  </r>
  <r>
    <s v="https://www.snap.com/political-ads/asset/b107aa5345f240eb86244db651db4ad9a0a52f9e48a7efe549e5e00e8f315dc9?mediaType=mp4"/>
    <s v="GBP"/>
    <n v="300"/>
    <n v="178459"/>
    <s v="2019/10/26 08:59:30Z"/>
    <s v="2019/10/30 09:53:23Z"/>
    <s v="Vote For Your Future"/>
    <s v="General Election"/>
    <s v="Vote For Your Future"/>
    <m/>
    <s v="18-25"/>
    <s v="united kingdom"/>
    <m/>
    <s v="Advocates &amp; Activists,Green Living Enthusiasts,Political News Watchers,Outdoor &amp; Nature Enthusiasts"/>
    <s v="Provided by Advertiser"/>
    <m/>
    <d v="2019-10-26T00:00:00"/>
    <s v="2019/10/30"/>
    <s v="2019/10/30"/>
    <d v="2019-10-30T00:00:00"/>
    <n v="4"/>
    <x v="0"/>
    <n v="387"/>
    <n v="4"/>
    <n v="1"/>
    <n v="178459"/>
  </r>
  <r>
    <s v="https://www.snap.com/political-ads/asset/4220462dc5e26e2f59a3f052107efbdb54a46279fd28cbeb6239b65dc9479104?mediaType=mp4"/>
    <s v="USD"/>
    <n v="3"/>
    <n v="1135"/>
    <s v="2019/09/18 13:01:36Z"/>
    <s v="2019/10/16 20:00:36Z"/>
    <s v="Blueprint Interactive"/>
    <m/>
    <s v="United We Dream Action"/>
    <m/>
    <s v="18-29"/>
    <s v="united states"/>
    <m/>
    <s v="Soccer Enthusiasts"/>
    <s v="Provided by Advertiser"/>
    <m/>
    <d v="2019-09-18T00:00:00"/>
    <s v="2019/10/16"/>
    <s v="2019/10/16"/>
    <d v="2019-10-16T00:00:00"/>
    <n v="28"/>
    <x v="0"/>
    <n v="3"/>
    <n v="28"/>
    <n v="1"/>
    <n v="1135"/>
  </r>
  <r>
    <s v="https://www.snap.com/political-ads/asset/69745f141ea9f43787bb7d0cac662a43b9cafae808944881f26c2bb99b66cef8?mediaType=mp4"/>
    <s v="USD"/>
    <n v="10166"/>
    <n v="5536444"/>
    <s v="2019/09/27 19:39:33Z"/>
    <s v="2019/12/03 11:00:00Z"/>
    <s v="Open Mind Developments Corporation Inc."/>
    <m/>
    <s v="Pela"/>
    <m/>
    <m/>
    <s v="united states"/>
    <m/>
    <m/>
    <s v="Provided by Advertiser"/>
    <m/>
    <d v="2019-09-27T00:00:00"/>
    <s v="2019/12/03"/>
    <s v="2019/12/03"/>
    <d v="2019-12-03T00:00:00"/>
    <n v="67"/>
    <x v="0"/>
    <n v="10166"/>
    <n v="67"/>
    <n v="1"/>
    <n v="5536444"/>
  </r>
  <r>
    <s v="https://www.snap.com/political-ads/asset/2dbf9b539049f013cbd6deea14b96b29da46038cfa7d371ed034ec5cb0bb1d54?mediaType=mp4"/>
    <s v="CAD"/>
    <n v="4231"/>
    <n v="1241829"/>
    <s v="2019/06/03 04:00:00Z"/>
    <s v="2019/06/24 03:59:59Z"/>
    <s v="Cossette Media Inc"/>
    <m/>
    <s v="Gouvernement du Canada"/>
    <m/>
    <s v="18-24"/>
    <s v="canada"/>
    <m/>
    <m/>
    <s v="Provided by Advertiser"/>
    <s v="fr"/>
    <d v="2019-06-03T00:00:00"/>
    <s v="2019/06/24"/>
    <s v="2019/06/24"/>
    <d v="2019-06-24T00:00:00"/>
    <n v="21"/>
    <x v="0"/>
    <n v="3130.94"/>
    <n v="21"/>
    <n v="1"/>
    <n v="1241829"/>
  </r>
  <r>
    <s v="https://www.snap.com/political-ads/asset/b2be1c53eeb66860bc72a4dea7ae70c6f262509036949aa6ec779fe85a5531a1?mediaType=mp4"/>
    <s v="EUR"/>
    <n v="6"/>
    <n v="2379"/>
    <s v="2019/08/28 07:56:39Z"/>
    <s v="2019/09/06 07:46:34Z"/>
    <s v="Geelmuyden Kiese AS"/>
    <m/>
    <s v="Nye Drammen kommune"/>
    <m/>
    <s v="18+"/>
    <s v="norway"/>
    <m/>
    <m/>
    <s v="Provided by Advertiser"/>
    <m/>
    <d v="2019-08-28T00:00:00"/>
    <s v="2019/09/06"/>
    <s v="2019/09/06"/>
    <d v="2019-09-06T00:00:00"/>
    <n v="9"/>
    <x v="0"/>
    <n v="6.6000000000000005"/>
    <n v="9"/>
    <n v="1"/>
    <n v="2379"/>
  </r>
  <r>
    <s v="https://www.snap.com/political-ads/asset/5194214588c7c83c889b97e346ab63bc1598100f65dc5b21f2e391b75af0b235?mediaType=mp4"/>
    <s v="USD"/>
    <n v="40"/>
    <n v="4061"/>
    <s v="2019/09/19 17:56:37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40"/>
    <n v="162"/>
    <n v="1"/>
    <n v="4061"/>
  </r>
  <r>
    <s v="https://www.snap.com/political-ads/asset/6b14575e702a7e99f5c3ccdd799b1e366c52e488e97d1fd03c642b24a408c1ef?mediaType=mp4"/>
    <s v="GBP"/>
    <n v="100"/>
    <n v="35128"/>
    <s v="2019/11/22 06:00:00Z"/>
    <s v="2019/11/25 23:59:59Z"/>
    <s v="Vote For Your Future"/>
    <s v="General Election"/>
    <s v="Vote For Your Future"/>
    <m/>
    <s v="18-24"/>
    <s v="united kingdom"/>
    <m/>
    <m/>
    <s v="Provided by Advertiser"/>
    <m/>
    <d v="2019-11-22T00:00:00"/>
    <s v="2019/11/25"/>
    <s v="2019/11/25"/>
    <d v="2019-11-25T00:00:00"/>
    <n v="3"/>
    <x v="0"/>
    <n v="129"/>
    <n v="3"/>
    <n v="1"/>
    <n v="35128"/>
  </r>
  <r>
    <s v="https://www.snap.com/political-ads/asset/e1ecb42f82521e775b5250787aa96dee79bd08a4199cbac55841f3e8e9862d23?mediaType=mp4"/>
    <s v="GBP"/>
    <n v="14"/>
    <n v="7204"/>
    <s v="2019/11/25 00:22:31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18.060000000000002"/>
    <n v="1"/>
    <n v="1"/>
    <n v="7204"/>
  </r>
  <r>
    <s v="https://www.snap.com/political-ads/asset/8582bf4372c2314d6a88faa826148bbe7e2616de30a0c01b4ce54d3d531583b2?mediaType=png"/>
    <s v="USD"/>
    <n v="209"/>
    <n v="46628"/>
    <s v="2019/10/18 21:50:05Z"/>
    <s v="2019/11/06 00:00:00Z"/>
    <s v="ACRONYM"/>
    <s v="Get out the vote"/>
    <s v="ACRONYM"/>
    <m/>
    <s v="18+"/>
    <s v="united states"/>
    <m/>
    <m/>
    <m/>
    <m/>
    <d v="2019-10-18T00:00:00"/>
    <s v="2019/11/06"/>
    <s v="2019/11/06"/>
    <d v="2019-11-06T00:00:00"/>
    <n v="19"/>
    <x v="1"/>
    <n v="209"/>
    <n v="19"/>
    <n v="0"/>
    <n v="46628"/>
  </r>
  <r>
    <s v="https://www.snap.com/political-ads/asset/c77089c2ee0d5dd5dca843036b371eea1f1e417c6d294f74d20699d99272df78?mediaType=mp4"/>
    <s v="EUR"/>
    <n v="93"/>
    <n v="39305"/>
    <s v="2019/09/03 12:23:09Z"/>
    <s v="2019/09/09 16:03:09Z"/>
    <s v="oslomdg"/>
    <m/>
    <s v="MiljÃ¸partiet de GrÃ¸nne"/>
    <m/>
    <s v="18-25"/>
    <s v="norway"/>
    <s v="Oslo"/>
    <m/>
    <s v="Provided by Advertiser"/>
    <m/>
    <d v="2019-09-03T00:00:00"/>
    <s v="2019/09/09"/>
    <s v="2019/09/09"/>
    <d v="2019-09-09T00:00:00"/>
    <n v="6"/>
    <x v="0"/>
    <n v="102.30000000000001"/>
    <n v="6"/>
    <n v="1"/>
    <n v="39305"/>
  </r>
  <r>
    <s v="https://www.snap.com/political-ads/asset/853d3af115e9b83aed07d7661e6d712797a3920b84b3be71f861aea08987c013?mediaType=mp4"/>
    <s v="EUR"/>
    <n v="641"/>
    <n v="124578"/>
    <s v="2019/11/28 15:25:22Z"/>
    <s v="2019/12/31 15:17:27Z"/>
    <s v="Digital Opptur"/>
    <s v="Frelsesarmeen"/>
    <s v="Frelsesarmeen"/>
    <m/>
    <s v="35-45"/>
    <s v="norway"/>
    <m/>
    <m/>
    <s v="Provided by Advertiser"/>
    <m/>
    <d v="2019-11-28T00:00:00"/>
    <s v="2019/12/31"/>
    <s v="2019/12/31"/>
    <d v="2019-12-31T00:00:00"/>
    <n v="33"/>
    <x v="0"/>
    <n v="705.1"/>
    <n v="33"/>
    <n v="1"/>
    <n v="124578"/>
  </r>
  <r>
    <s v="https://www.snap.com/political-ads/asset/f04f501d7dd3f689ebea1aa8729f78dc10a1e5b603d67a42554abba9125509bf?mediaType=png"/>
    <s v="USD"/>
    <n v="61"/>
    <n v="7102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61"/>
    <n v="19"/>
    <n v="0"/>
    <n v="7102"/>
  </r>
  <r>
    <s v="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"/>
    <s v="CAD"/>
    <n v="134"/>
    <n v="188391"/>
    <s v="2019/06/10 21:20:46Z"/>
    <s v="2019/08/08 06:59:59Z"/>
    <s v="The Aber Group"/>
    <m/>
    <s v="Plan International Canada"/>
    <m/>
    <s v="18+"/>
    <s v="canada"/>
    <m/>
    <m/>
    <m/>
    <s v="en"/>
    <d v="2019-06-10T00:00:00"/>
    <s v="2019/08/08"/>
    <s v="2019/08/08"/>
    <d v="2019-08-08T00:00:00"/>
    <n v="59"/>
    <x v="0"/>
    <n v="99.16"/>
    <n v="59"/>
    <n v="1"/>
    <n v="188391"/>
  </r>
  <r>
    <s v="https://www.snap.com/political-ads/asset/01e4c466af7347b7840002350fd6836139b5df84d112c05560918c11b79e74a2?mediaType=jpg"/>
    <s v="USD"/>
    <n v="15"/>
    <n v="1236"/>
    <s v="2019/12/12 23:59:35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2T00:00:00"/>
    <s v="2020/01/01"/>
    <s v="2020/01/01"/>
    <d v="2020-01-01T00:00:00"/>
    <n v="20"/>
    <x v="2"/>
    <n v="15"/>
    <n v="20"/>
    <n v="0"/>
    <n v="1236"/>
  </r>
  <r>
    <s v="https://www.snap.com/political-ads/asset/3fed632f65dd3be482b07043415ae3b8453ec126ebcfa3197f183d560ca91875?mediaType=mp4"/>
    <s v="EUR"/>
    <n v="129"/>
    <n v="59518"/>
    <s v="2019/05/23 13:00:00Z"/>
    <s v="2019/05/26 13:00:00Z"/>
    <s v="Yleisradio Oy"/>
    <m/>
    <s v="Yleisradio Oy"/>
    <m/>
    <s v="18-25"/>
    <s v="finland"/>
    <m/>
    <m/>
    <s v="Provided by Advertiser"/>
    <m/>
    <d v="2019-05-23T00:00:00"/>
    <s v="2019/05/26"/>
    <s v="2019/05/26"/>
    <d v="2019-05-26T00:00:00"/>
    <n v="3"/>
    <x v="0"/>
    <n v="141.9"/>
    <n v="3"/>
    <n v="1"/>
    <n v="59518"/>
  </r>
  <r>
    <s v="https://www.snap.com/political-ads/asset/05bf3cb1704a467ddba21a7cea6653ce1d8aca489aa49e22133461121a6ea075?mediaType=png"/>
    <s v="USD"/>
    <n v="6"/>
    <n v="2460"/>
    <s v="2019/08/19 06:00:00Z"/>
    <s v="2019/08/31 21:59:59Z"/>
    <s v="Red Media AS"/>
    <m/>
    <s v="OBOS"/>
    <m/>
    <s v="20+"/>
    <s v="norway"/>
    <m/>
    <m/>
    <s v="Provided by Advertiser"/>
    <m/>
    <d v="2019-08-19T00:00:00"/>
    <s v="2019/08/31"/>
    <s v="2019/08/31"/>
    <d v="2019-08-31T00:00:00"/>
    <n v="12"/>
    <x v="1"/>
    <n v="6"/>
    <n v="12"/>
    <n v="0"/>
    <n v="2460"/>
  </r>
  <r>
    <s v="https://www.snap.com/political-ads/asset/30cafe5b9ecbb9ad79c108b6639509809cb5394cd866a72b1f590dc9e24c2e48?mediaType=mp4"/>
    <s v="EUR"/>
    <n v="399"/>
    <n v="222654"/>
    <s v="2019/11/12 10:57:38Z"/>
    <s v="2019/11/24 10:30:38Z"/>
    <s v="Campax"/>
    <s v="Schlatter Mueri Rytz Stockli Zanetti Carobbio"/>
    <s v="Campax Community"/>
    <m/>
    <s v="18+"/>
    <s v="switzerland"/>
    <s v="Aargau"/>
    <m/>
    <s v="Provided by Advertiser"/>
    <m/>
    <d v="2019-11-12T00:00:00"/>
    <s v="2019/11/24"/>
    <s v="2019/11/24"/>
    <d v="2019-11-24T00:00:00"/>
    <n v="12"/>
    <x v="0"/>
    <n v="438.90000000000003"/>
    <n v="12"/>
    <n v="1"/>
    <n v="222654"/>
  </r>
  <r>
    <s v="https://www.snap.com/political-ads/asset/22f4e6672b52708ccfe21cc8f59adb29b02b175f9bd8d9bc45889b615ecc993f?mediaType=mp4"/>
    <s v="EUR"/>
    <n v="2253"/>
    <n v="273210"/>
    <s v="2019/08/16 20:59:03Z"/>
    <s v="2019/09/10 05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2478.3000000000002"/>
    <n v="25"/>
    <n v="1"/>
    <n v="273210"/>
  </r>
  <r>
    <s v="https://www.snap.com/political-ads/asset/973140be4a0c1d68490074d58d7a8c2cfa62bb1d4a6716f12479670d2d10af0f?mediaType=mp4"/>
    <s v="GBP"/>
    <n v="1447"/>
    <n v="861700"/>
    <s v="2019/11/19 06:00:00Z"/>
    <s v="2019/11/20 06:00:00Z"/>
    <s v="Vote For Your Future"/>
    <s v="General Election"/>
    <s v="Vote For Your Future"/>
    <m/>
    <s v="18-24"/>
    <s v="united kingdom"/>
    <m/>
    <s v="Advocates &amp; Activists,Collegiates,Hipsters &amp; Trendsetters,Political News Watchers,Philanthropists"/>
    <s v="Provided by Advertiser"/>
    <m/>
    <d v="2019-11-19T00:00:00"/>
    <s v="2019/11/20"/>
    <s v="2019/11/20"/>
    <d v="2019-11-20T00:00:00"/>
    <n v="1"/>
    <x v="0"/>
    <n v="1866.63"/>
    <n v="1"/>
    <n v="1"/>
    <n v="861700"/>
  </r>
  <r>
    <s v="https://www.snap.com/political-ads/asset/11f0ee8542864b8601056a09b4a4bb80a7d8f5a8bd51f80929d191ecac6f0d6e?mediaType=mp4"/>
    <s v="AUD"/>
    <n v="500"/>
    <n v="171874"/>
    <s v="2019/06/11 05:16:19Z"/>
    <s v="2019/06/17 05:48:19Z"/>
    <s v="Department of Child Safety, Youth and Women"/>
    <m/>
    <s v="Dept Child Safety, Youth &amp; Women"/>
    <m/>
    <s v="17-"/>
    <s v="australia"/>
    <s v="Queensland"/>
    <m/>
    <s v="Provided by Advertiser"/>
    <s v="en"/>
    <d v="2019-06-11T00:00:00"/>
    <s v="2019/06/17"/>
    <s v="2019/06/17"/>
    <d v="2019-06-17T00:00:00"/>
    <n v="6"/>
    <x v="0"/>
    <n v="325"/>
    <n v="6"/>
    <n v="1"/>
    <n v="171874"/>
  </r>
  <r>
    <s v="https://www.snap.com/political-ads/asset/f04f501d7dd3f689ebea1aa8729f78dc10a1e5b603d67a42554abba9125509bf?mediaType=png"/>
    <s v="USD"/>
    <n v="23"/>
    <n v="1323"/>
    <s v="2019/12/13 23:36:32Z"/>
    <s v="2019/12/31 23:34:4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23"/>
    <n v="18"/>
    <n v="0"/>
    <n v="1323"/>
  </r>
  <r>
    <s v="https://www.snap.com/political-ads/asset/a6957ea0bb6b615902633bd6a54d4c5e864fa75dc93981a137f60c2c955d8144?mediaType=png"/>
    <s v="EUR"/>
    <n v="119"/>
    <n v="29894"/>
    <s v="2019/09/02 10:28:35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30.9"/>
    <n v="6"/>
    <n v="0"/>
    <n v="29894"/>
  </r>
  <r>
    <s v="https://www.snap.com/political-ads/asset/55e832a49b6113f4be9848fdf169a26e889aa9d83a700b77159955920315d0f0?mediaType=mp4"/>
    <s v="USD"/>
    <n v="155"/>
    <n v="46058"/>
    <s v="2019/03/20 13:17:19Z"/>
    <s v="2019/04/16 20:00:06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55"/>
    <n v="27"/>
    <n v="1"/>
    <n v="46058"/>
  </r>
  <r>
    <s v="https://www.snap.com/political-ads/asset/a1d0ac1a37b9644a3b32ce9bea7c3e4ddc091ea5e5e73af338d168cac80eaff8?mediaType=mp4;https://www.snap.com/political-ads/asset/2572f4242a5806146af4a0040c31183bc4ca44cb32f02733abbc9164b1d999c0?mediaType=mp4;https://www.snap.com/political-ads/asset/9e2f870e00fa9c0a61a7d5817ed7f2f98cb1d6e3f1aa636c0edce1ca3968cf21?mediaType=mp4;https://www.snap.com/political-ads/asset/a1ac9b7a24e4b6397d315822c7dd8d69d4f447b2f85ee37fb15794b0084a3e8a?mediaType=mp4"/>
    <s v="USD"/>
    <n v="97"/>
    <n v="106022"/>
    <s v="2019/12/01 20:39:17Z"/>
    <s v="2019/12/15 20:39:25Z"/>
    <s v="Huddled Masses"/>
    <m/>
    <s v="Rise Above Colorado"/>
    <m/>
    <s v="17-"/>
    <s v="united states"/>
    <s v="Colorado"/>
    <m/>
    <m/>
    <s v="en"/>
    <d v="2019-12-01T00:00:00"/>
    <s v="2019/12/15"/>
    <s v="2019/12/15"/>
    <d v="2019-12-15T00:00:00"/>
    <n v="14"/>
    <x v="0"/>
    <n v="97"/>
    <n v="14"/>
    <n v="1"/>
    <n v="106022"/>
  </r>
  <r>
    <s v="https://www.snap.com/political-ads/asset/2555cff2e27ee913164ecbee885de156cbe79c4c5f37d9633fdbe0b27400cd38?mediaType=mp4"/>
    <s v="EUR"/>
    <n v="1573"/>
    <n v="735343"/>
    <s v="2019/09/23 12:23:41Z"/>
    <s v="2019/10/13 21:23:58Z"/>
    <s v="Reprise Media"/>
    <m/>
    <s v="Sundhedsstyrelsen"/>
    <s v="FEMALE"/>
    <s v="16-19"/>
    <s v="denmark"/>
    <m/>
    <m/>
    <s v="Provided by Advertiser"/>
    <m/>
    <d v="2019-09-23T00:00:00"/>
    <s v="2019/10/13"/>
    <s v="2019/10/13"/>
    <d v="2019-10-13T00:00:00"/>
    <n v="20"/>
    <x v="0"/>
    <n v="1730.3000000000002"/>
    <n v="20"/>
    <n v="1"/>
    <n v="735343"/>
  </r>
  <r>
    <s v="https://www.snap.com/political-ads/asset/bc9d3e0ec5b35b7e0b0e4d50c3e6f379e14b27703d180ec7381ecc03740aae9a?mediaType=png"/>
    <s v="USD"/>
    <n v="85"/>
    <n v="10136"/>
    <s v="2019/05/08 16:00:00Z"/>
    <s v="2019/05/22 16:00:00Z"/>
    <s v="Middle Seat Consulting, LLC"/>
    <m/>
    <s v="Beto for America"/>
    <m/>
    <s v="35++"/>
    <s v="united states"/>
    <m/>
    <m/>
    <m/>
    <m/>
    <d v="2019-05-08T00:00:00"/>
    <s v="2019/05/22"/>
    <s v="2019/05/22"/>
    <d v="2019-05-22T00:00:00"/>
    <n v="14"/>
    <x v="1"/>
    <n v="85"/>
    <n v="14"/>
    <n v="0"/>
    <n v="10136"/>
  </r>
  <r>
    <s v="https://www.snap.com/political-ads/asset/61652e7506b2c9c3af390cd2aab33aff1874912a28e461d3f8f220a8b9c9eff3?mediaType=mp4"/>
    <s v="GBP"/>
    <n v="9999"/>
    <n v="10259185"/>
    <s v="2019/10/30 23:00:00Z"/>
    <s v="2019/11/07 07:59:59Z"/>
    <s v="The Labour Party"/>
    <s v="The Labour Party"/>
    <s v="The Labour Party"/>
    <m/>
    <s v="18+"/>
    <s v="united kingdom"/>
    <m/>
    <m/>
    <s v="Provided by Advertiser"/>
    <m/>
    <d v="2019-10-30T00:00:00"/>
    <s v="2019/11/07"/>
    <s v="2019/11/07"/>
    <d v="2019-11-07T00:00:00"/>
    <n v="8"/>
    <x v="0"/>
    <n v="12898.710000000001"/>
    <n v="8"/>
    <n v="1"/>
    <n v="10259185"/>
  </r>
  <r>
    <s v="https://www.snap.com/political-ads/asset/3940eb3edf6a80fc6602049eb4b7de2905e7e071d2b7e014c7c8841cad1e8b8c?mediaType=mp4"/>
    <s v="USD"/>
    <n v="14"/>
    <n v="3409"/>
    <s v="2019/08/02 22:00:00Z"/>
    <s v="2019/08/04 19:50:51Z"/>
    <s v="Gyrosity Projects"/>
    <m/>
    <s v="Singani 63"/>
    <m/>
    <s v="25+"/>
    <s v="united states"/>
    <m/>
    <s v="Foodies,Music Fans,Sports Fans,Grocery Shoppers,Home &amp; Garden Shoppers,Seasonal Shoppers,Dining Establishment Visitors,Retail Store Visitors"/>
    <s v="Provided by Advertiser"/>
    <m/>
    <d v="2019-08-02T00:00:00"/>
    <s v="2019/08/04"/>
    <s v="2019/08/04"/>
    <d v="2019-08-04T00:00:00"/>
    <n v="2"/>
    <x v="0"/>
    <n v="14"/>
    <n v="2"/>
    <n v="1"/>
    <n v="3409"/>
  </r>
  <r>
    <s v="https://www.snap.com/political-ads/asset/36a702e47e14d8026cd77c779ac13b7ef409d4e0c877cedb4acbcef6dc45a9d8?mediaType=png"/>
    <s v="USD"/>
    <n v="13"/>
    <n v="2927"/>
    <s v="2019/05/14 05:00:00Z"/>
    <s v="2019/05/14 23:00:00Z"/>
    <s v="A+G, LLC"/>
    <m/>
    <s v="Future Fund PAC"/>
    <m/>
    <s v="18-30"/>
    <s v="united states"/>
    <m/>
    <m/>
    <s v="Provided by Advertiser"/>
    <s v="en"/>
    <d v="2019-05-14T00:00:00"/>
    <s v="2019/05/14"/>
    <s v="2019/05/14"/>
    <d v="2019-05-14T00:00:00"/>
    <n v="0"/>
    <x v="1"/>
    <n v="13"/>
    <n v="1"/>
    <n v="0"/>
    <n v="2927"/>
  </r>
  <r>
    <s v="https://www.snap.com/political-ads/asset/773391fbe0b707617557285c5ff953ab757f2cfb3d064efcb761bec47d6286e7?mediaType=mov;https://www.snap.com/political-ads/asset/165551dab15821e7004ae351865544b356cf139d3b8f0266c6dafe7885f81d0f?mediaType=mp4;https://www.snap.com/political-ads/asset/34a5ce0b3b9f63fcec29e5b90ae076be03e8467ccf208f27ba7b93ccfac71a92?mediaType=mp4;https://www.snap.com/political-ads/asset/e2f838a2fbc8d049ace486c4dc39bca40b31a9f3e6786f59faf79209b4c6df8c?mediaType=mp4"/>
    <s v="CAD"/>
    <n v="3059"/>
    <n v="4046691"/>
    <s v="2019/06/13 22:44:46Z"/>
    <s v="2019/08/08 06:59:59Z"/>
    <s v="The Aber Group"/>
    <m/>
    <s v="Plan International Canada"/>
    <m/>
    <s v="18+"/>
    <s v="canada"/>
    <m/>
    <m/>
    <m/>
    <s v="en"/>
    <d v="2019-06-13T00:00:00"/>
    <s v="2019/08/08"/>
    <s v="2019/08/08"/>
    <d v="2019-08-08T00:00:00"/>
    <n v="56"/>
    <x v="0"/>
    <n v="2263.66"/>
    <n v="56"/>
    <n v="1"/>
    <n v="4046691"/>
  </r>
  <r>
    <s v="https://www.snap.com/political-ads/asset/cd4f9c450e97a71310f04e652d7e2922dfa8b78a8f02ddb8bcfeb358d5994bbf?mediaType=mp4"/>
    <s v="USD"/>
    <n v="472"/>
    <n v="365717"/>
    <s v="2019/11/05 16:40:04Z"/>
    <m/>
    <s v="Open Mind Developments Corporation Inc."/>
    <m/>
    <s v="Pela"/>
    <m/>
    <m/>
    <s v="canada"/>
    <m/>
    <m/>
    <s v="Provided by Advertiser"/>
    <s v="en"/>
    <d v="2019-11-05T00:00:00"/>
    <s v=""/>
    <s v="2020/02/28"/>
    <d v="2020-02-28T00:00:00"/>
    <n v="115"/>
    <x v="0"/>
    <n v="472"/>
    <n v="115"/>
    <n v="1"/>
    <n v="365717"/>
  </r>
  <r>
    <s v="https://www.snap.com/political-ads/asset/c6e5fa5dcddee68ee4a20b6da587b193a5bdd75a802267d6b893544dba67d1a1?mediaType=mp4"/>
    <s v="CAD"/>
    <n v="328"/>
    <n v="107390"/>
    <s v="2018/12/07 10:56:48Z"/>
    <m/>
    <s v="First Nations Health Authority"/>
    <m/>
    <s v="First Nations Health Authority"/>
    <m/>
    <s v="19+"/>
    <s v="canada"/>
    <m/>
    <m/>
    <s v="Provided by Advertiser"/>
    <s v="en"/>
    <d v="2018-12-07T00:00:00"/>
    <s v=""/>
    <s v="2020/02/28"/>
    <d v="2020-02-28T00:00:00"/>
    <n v="448"/>
    <x v="0"/>
    <n v="242.72"/>
    <n v="448"/>
    <n v="1"/>
    <n v="107390"/>
  </r>
  <r>
    <s v="https://www.snap.com/political-ads/asset/cef0dd39916c3498364b6f26ce276dbb8af0735ef0307b510f314932bdf6748c?mediaType=png"/>
    <s v="EUR"/>
    <n v="88"/>
    <n v="37360"/>
    <s v="2019/06/02 05:00:00Z"/>
    <s v="2019/06/05 18:00:00Z"/>
    <s v="Alternativets Unge"/>
    <m/>
    <s v="Alternativets Unge"/>
    <m/>
    <s v="18-30"/>
    <s v="denmark"/>
    <m/>
    <m/>
    <s v="Provided by Advertiser"/>
    <s v="da"/>
    <d v="2019-06-02T00:00:00"/>
    <s v="2019/06/05"/>
    <s v="2019/06/05"/>
    <d v="2019-06-05T00:00:00"/>
    <n v="3"/>
    <x v="1"/>
    <n v="96.800000000000011"/>
    <n v="3"/>
    <n v="0"/>
    <n v="37360"/>
  </r>
  <r>
    <s v="https://www.snap.com/political-ads/asset/bdeb27d80703149ea463dbc20b56a6dc5409f4d3ed9389cda1b0d1f7884507f4?mediaType=mp4"/>
    <s v="CAD"/>
    <n v="261"/>
    <n v="87590"/>
    <s v="2019/06/03 07:00:00Z"/>
    <s v="2019/08/08 06:59:59Z"/>
    <s v="The Aber Group"/>
    <m/>
    <s v="Plan International Canada"/>
    <m/>
    <s v="21-34"/>
    <s v="canada"/>
    <m/>
    <m/>
    <m/>
    <s v="en"/>
    <d v="2019-06-03T00:00:00"/>
    <s v="2019/08/08"/>
    <s v="2019/08/08"/>
    <d v="2019-08-08T00:00:00"/>
    <n v="66"/>
    <x v="0"/>
    <n v="193.14"/>
    <n v="66"/>
    <n v="1"/>
    <n v="87590"/>
  </r>
  <r>
    <s v="https://www.snap.com/political-ads/asset/0f8939bbe5996040255fe1443f2c2721ac20c9515c6d36c93dd9a10e272c9dfc?mediaType=mp4"/>
    <s v="USD"/>
    <n v="1772"/>
    <n v="560914"/>
    <s v="2019/11/05 18:21:19Z"/>
    <s v="2019/11/30 18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1-05T00:00:00"/>
    <s v="2019/11/30"/>
    <s v="2019/11/30"/>
    <d v="2019-11-30T00:00:00"/>
    <n v="25"/>
    <x v="0"/>
    <n v="1772"/>
    <n v="25"/>
    <n v="1"/>
    <n v="560914"/>
  </r>
  <r>
    <s v="https://www.snap.com/political-ads/asset/448ce3b36f0905889ee67c5e7e339196e9105a2d8e3584da338e26cc023365ec?mediaType=mp4"/>
    <s v="USD"/>
    <n v="7174"/>
    <n v="931325"/>
    <s v="2019/10/23 13:00:00Z"/>
    <s v="2019/11/16 07:59:59Z"/>
    <s v="Mediavest Spark"/>
    <m/>
    <s v="Recreational Equipment, Inc."/>
    <m/>
    <s v="18+"/>
    <s v="united states"/>
    <m/>
    <m/>
    <m/>
    <m/>
    <d v="2019-10-23T00:00:00"/>
    <s v="2019/11/16"/>
    <s v="2019/11/16"/>
    <d v="2019-11-16T00:00:00"/>
    <n v="24"/>
    <x v="0"/>
    <n v="7174"/>
    <n v="24"/>
    <n v="1"/>
    <n v="931325"/>
  </r>
  <r>
    <s v="https://www.snap.com/political-ads/asset/cfc8ef951c8cfc4c4ff8b8e259691e3070e5a3806bd11eb460fff8fa2eb1b071?mediaType=mp4"/>
    <s v="USD"/>
    <n v="64"/>
    <n v="23066"/>
    <s v="2019/09/04 19:54:13Z"/>
    <s v="2019/09/09 21:53:56Z"/>
    <s v="Mehmet Kaan Inan"/>
    <m/>
    <s v="Mehmet Kaan Inan - HÃ¸yre"/>
    <m/>
    <s v="18-25"/>
    <s v="norway"/>
    <s v="Oslo"/>
    <m/>
    <s v="Provided by Advertiser"/>
    <m/>
    <d v="2019-09-04T00:00:00"/>
    <s v="2019/09/09"/>
    <s v="2019/09/09"/>
    <d v="2019-09-09T00:00:00"/>
    <n v="5"/>
    <x v="0"/>
    <n v="64"/>
    <n v="5"/>
    <n v="1"/>
    <n v="23066"/>
  </r>
  <r>
    <s v="https://www.snap.com/political-ads/asset/c3bad690b9d96c8005f4cdda5f92d33f6d9232836d8e4e90753831706881387e?mediaType=mp4"/>
    <s v="USD"/>
    <n v="1058"/>
    <n v="292587"/>
    <s v="2019/10/01 17:54:13Z"/>
    <s v="2019/10/26 06:59:59Z"/>
    <s v="AmÃ©lie Company"/>
    <m/>
    <s v="CDPHE"/>
    <m/>
    <m/>
    <s v="united states"/>
    <s v="Colorado"/>
    <m/>
    <m/>
    <m/>
    <d v="2019-10-01T00:00:00"/>
    <s v="2019/10/26"/>
    <s v="2019/10/26"/>
    <d v="2019-10-26T00:00:00"/>
    <n v="25"/>
    <x v="0"/>
    <n v="1058"/>
    <n v="25"/>
    <n v="1"/>
    <n v="292587"/>
  </r>
  <r>
    <s v="https://www.snap.com/political-ads/asset/ca671a4d1183b76598cdcb297626c76065b10c98a2ef9f51824a3384dfa03088?mediaType=png"/>
    <s v="USD"/>
    <n v="0"/>
    <n v="742"/>
    <s v="2019/03/09 22:52:23Z"/>
    <s v="2019/03/11 10:51:31Z"/>
    <s v="moalshehab2019"/>
    <m/>
    <s v="Moayyed AL-Shehab"/>
    <m/>
    <s v="17+"/>
    <s v="kuwait"/>
    <m/>
    <s v="Adventure Seekers,Arts &amp; Culture Mavens,Automotive Enthusiasts,Basketball Fans,Beachgoers &amp; Surfers,Beauty Mavens,Bookworms &amp; Avid Readers,Business News Watchers,Candy &amp; Sweets Lovers,Casual &amp; Mobile Gamers,Celebrity News Watchers,Chat Fiction Enthusiasts,Clubbers &amp; Party People,Coffee Lovers,Collegiates,Comedy Fans,Comics &amp; Animation Fans,Concert &amp; Festival Goers,Console &amp; PC Gamers,Cooking Enthusiasts,Cordcutters,Dance &amp; Electronic Music Fans,Do-It-Yourselfers,Family Genre Fans,Fashion &amp; Style Gurus,Fast Food Junkies,Fight &amp; Wrestling Fans,Film &amp; TV Fans,Fitness Enthusiasts,Foodies,Frequent Travelers,Fun Trivia &amp; Quiz Fanatics,Gamers,Hipsters &amp; Trendsetters,Home Decoristas,Investors &amp; Entrepreneurs,Luxury Shoppers,Math &amp; Science Enthusiasts,Meme Watchers,Men's Lifestyle,Motor Sports Fans,Music Fans,New Phone Seekers,News Watchers,Olympics Enthusiasts,Online Shoppers,Outdoor &amp; Nature Enthusiasts,Parents &amp; Family-Focused,Pet &amp; Animal Lovers,Philanthropists,Photographers,Political News Watchers,Pop Music Fans,Reality TV Fans,Sci-fi &amp; Fantasy Fans,Sharp-Dressed Men,Shoppers,Sneakerheads,Snow Sport Enthusiasts,Soccer Enthusiasts,Sports Fans,Street Sport Enthusiasts,Superhero Film Fans,Talent &amp; Competition Show Fans,Talk Show Fans,Techies &amp; Gadget Fans,Teen &amp; Young Adult Genre Fans,Tennis &amp; Racquet Enthusiasts,Travel Enthusiasts,Urban &amp; Hip-Hop Music Fans,Wellness &amp; Healthy Lifestyle,Women's Lifestyle"/>
    <s v="Provided by Advertiser"/>
    <m/>
    <d v="2019-03-09T00:00:00"/>
    <s v="2019/03/11"/>
    <s v="2019/03/11"/>
    <d v="2019-03-11T00:00:00"/>
    <n v="2"/>
    <x v="1"/>
    <n v="0"/>
    <n v="2"/>
    <n v="0"/>
    <n v="742"/>
  </r>
  <r>
    <s v="https://www.snap.com/political-ads/asset/e5460004ef3fcdfbff1750fcfd0d1788634eee00a7dfe5383c3fb27c7c99ee58?mediaType=png"/>
    <s v="USD"/>
    <n v="56"/>
    <n v="48920"/>
    <s v="2019/05/14 15:48:15Z"/>
    <s v="2019/05/31 15:44:20Z"/>
    <s v="Warren for President"/>
    <m/>
    <s v="Warren for President"/>
    <m/>
    <s v="25+"/>
    <s v="united states"/>
    <m/>
    <s v="Advocates &amp; Activists"/>
    <m/>
    <s v="en"/>
    <d v="2019-05-14T00:00:00"/>
    <s v="2019/05/31"/>
    <s v="2019/05/31"/>
    <d v="2019-05-31T00:00:00"/>
    <n v="17"/>
    <x v="1"/>
    <n v="56"/>
    <n v="17"/>
    <n v="0"/>
    <n v="48920"/>
  </r>
  <r>
    <s v="https://www.snap.com/political-ads/asset/785e6cd18487ecb81427a48d530790c701791ef9ed9ff4cd0e0b60a6fd71229d?mediaType=png"/>
    <s v="USD"/>
    <n v="17"/>
    <n v="5417"/>
    <s v="2019/05/18 04:00:00Z"/>
    <s v="2019/05/19 04:00:00Z"/>
    <s v="Southern Environmental Law Center"/>
    <m/>
    <s v="SELC"/>
    <m/>
    <m/>
    <s v="united states"/>
    <m/>
    <s v="Adventure Seekers,Advocates &amp; Activists,Green Living Enthusiasts,Outdoor &amp; Nature Enthusiasts,Philanthropists,Eco-Conscious Shoppers,Outdoor Sports Gear Shoppers,TV Network Viewers (MSNBC),Nature &amp; Outdoor Destinations,Outdoorsy Destinations"/>
    <s v="Provided by Advertiser"/>
    <m/>
    <d v="2019-05-18T00:00:00"/>
    <s v="2019/05/19"/>
    <s v="2019/05/19"/>
    <d v="2019-05-19T00:00:00"/>
    <n v="1"/>
    <x v="1"/>
    <n v="17"/>
    <n v="1"/>
    <n v="0"/>
    <n v="5417"/>
  </r>
  <r>
    <s v="https://www.snap.com/political-ads/asset/09f5f94241fabff8000b43597692abcb2f6b017b2a333baf4ad27ed0be3ae51a?mediaType=mp4"/>
    <s v="USD"/>
    <n v="729"/>
    <n v="224435"/>
    <s v="2019/08/21 09:56:14Z"/>
    <s v="2019/09/09 09:51:50Z"/>
    <s v="MiljÃ¸partiet De GrÃ¸nne"/>
    <m/>
    <s v="MiljÃ¸partiet De GrÃ¸nne"/>
    <m/>
    <s v="18-30"/>
    <s v="norway"/>
    <s v="Oslo,Buskerud,Vestfold"/>
    <m/>
    <s v="Provided by Advertiser"/>
    <s v="nb"/>
    <d v="2019-08-21T00:00:00"/>
    <s v="2019/09/09"/>
    <s v="2019/09/09"/>
    <d v="2019-09-09T00:00:00"/>
    <n v="19"/>
    <x v="0"/>
    <n v="729"/>
    <n v="19"/>
    <n v="1"/>
    <n v="224435"/>
  </r>
  <r>
    <s v="https://www.snap.com/political-ads/asset/7a1d305c54cbb7b3f783848f262ca2ae9ab905c4ab558f13e9786452222e8515?mediaType=png"/>
    <s v="EUR"/>
    <n v="66"/>
    <n v="40876"/>
    <s v="2019/10/28 22:26:09Z"/>
    <s v="2019/10/31 21:24:49Z"/>
    <s v="Avaaz Foundation"/>
    <m/>
    <s v="Avaaz Foundation"/>
    <m/>
    <m/>
    <s v="united states"/>
    <s v="California"/>
    <m/>
    <s v="Provided by Advertiser"/>
    <m/>
    <d v="2019-10-28T00:00:00"/>
    <s v="2019/10/31"/>
    <s v="2019/10/31"/>
    <d v="2019-10-31T00:00:00"/>
    <n v="3"/>
    <x v="1"/>
    <n v="72.600000000000009"/>
    <n v="3"/>
    <n v="0"/>
    <n v="40876"/>
  </r>
  <r>
    <s v="https://www.snap.com/political-ads/asset/44347702ad03398cf1056b8142309e8365d49a9877a045aac2273813c3d3eb3f?mediaType=mov"/>
    <s v="USD"/>
    <n v="96"/>
    <n v="30538"/>
    <s v="2019/07/18 09:27:40Z"/>
    <m/>
    <s v="liberteeshop.com"/>
    <m/>
    <s v="liberteeshop"/>
    <m/>
    <m/>
    <s v="united states"/>
    <m/>
    <m/>
    <m/>
    <m/>
    <d v="2019-07-18T00:00:00"/>
    <s v=""/>
    <s v="2020/02/28"/>
    <d v="2020-02-28T00:00:00"/>
    <n v="225"/>
    <x v="3"/>
    <n v="96"/>
    <n v="225"/>
    <n v="0"/>
    <n v="30538"/>
  </r>
  <r>
    <s v="https://www.snap.com/political-ads/asset/24a799dd126ae02c39c37b26fd3cd8b38ee3f233b0bf117fc7e07941d1fd85b1?mediaType=mp4"/>
    <s v="CAD"/>
    <n v="72"/>
    <n v="35185"/>
    <s v="2019/05/23 01:09:48Z"/>
    <s v="2019/05/24 20:45:40Z"/>
    <s v="bÃªte fÃ©roce"/>
    <m/>
    <s v="Un trop grand prix"/>
    <s v="FEMALE"/>
    <s v="14-20"/>
    <s v="canada"/>
    <s v="Quebec"/>
    <s v="Beauty Mavens,Clubbers &amp; Party People,Fashion &amp; Style Gurus,Fitness Enthusiasts,High Schoolers,Social Drinkers,Women's Lifestyle"/>
    <s v="Provided by Advertiser"/>
    <s v="fr"/>
    <d v="2019-05-23T00:00:00"/>
    <s v="2019/05/24"/>
    <s v="2019/05/24"/>
    <d v="2019-05-24T00:00:00"/>
    <n v="1"/>
    <x v="0"/>
    <n v="53.28"/>
    <n v="1"/>
    <n v="1"/>
    <n v="35185"/>
  </r>
  <r>
    <s v="https://www.snap.com/political-ads/asset/4ff2fcc028835e8e355682d0a1e6551cf9f6ab5b248352eb6dbf6be59bb07522?mediaType=mp4"/>
    <s v="GBP"/>
    <n v="19"/>
    <n v="11392"/>
    <s v="2019/11/20 17:00:00Z"/>
    <s v="2019/11/26 22:00:00Z"/>
    <s v="Luton Council"/>
    <m/>
    <s v="Luton Council"/>
    <m/>
    <s v="17-30"/>
    <s v="united kingdom"/>
    <s v="Luton"/>
    <m/>
    <s v="Provided by Advertiser"/>
    <m/>
    <d v="2019-11-20T00:00:00"/>
    <s v="2019/11/26"/>
    <s v="2019/11/26"/>
    <d v="2019-11-26T00:00:00"/>
    <n v="6"/>
    <x v="0"/>
    <n v="24.51"/>
    <n v="6"/>
    <n v="1"/>
    <n v="11392"/>
  </r>
  <r>
    <s v="https://www.snap.com/political-ads/asset/64bab9624ce248525bbb225f58eb04191b812910e3799c25c88722197f206fd5?mediaType=png"/>
    <s v="USD"/>
    <n v="55"/>
    <n v="10087"/>
    <s v="2019/09/04 22:42:40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55"/>
    <n v="177"/>
    <n v="0"/>
    <n v="10087"/>
  </r>
  <r>
    <s v="https://www.snap.com/political-ads/asset/7ce934c14c04e399658f7660b37080e99038bb621f2fc74975a1e0bf36b62512?mediaType=jpg"/>
    <s v="CAD"/>
    <n v="76"/>
    <n v="41253"/>
    <s v="2019/12/06 20:32:38Z"/>
    <s v="2019/12/31 20:32:40Z"/>
    <s v="The Aber Group"/>
    <m/>
    <s v="Doctors Without Borders Canada"/>
    <m/>
    <s v="18+"/>
    <s v="canada"/>
    <m/>
    <s v="Advocates &amp; Activists"/>
    <s v="Provided by Advertiser"/>
    <s v="en"/>
    <d v="2019-12-06T00:00:00"/>
    <s v="2019/12/31"/>
    <s v="2019/12/31"/>
    <d v="2019-12-31T00:00:00"/>
    <n v="25"/>
    <x v="2"/>
    <n v="56.24"/>
    <n v="25"/>
    <n v="0"/>
    <n v="41253"/>
  </r>
  <r>
    <s v="https://www.snap.com/political-ads/asset/76f828b08db10bfcc4eddfd8ffdc4373e6e2dba20252a3ff0a909f543355a62b?mediaType=mp4"/>
    <s v="CAD"/>
    <n v="4656"/>
    <n v="1359885"/>
    <s v="2019/10/26 00:00:50Z"/>
    <s v="2019/11/23 04:59:59Z"/>
    <s v="Cossette Media Inc"/>
    <m/>
    <s v="Gouvernement du Canada"/>
    <m/>
    <s v="18-"/>
    <s v="canada"/>
    <m/>
    <m/>
    <s v="Provided by Advertiser"/>
    <s v="fr"/>
    <d v="2019-10-26T00:00:00"/>
    <s v="2019/11/23"/>
    <s v="2019/11/23"/>
    <d v="2019-11-23T00:00:00"/>
    <n v="28"/>
    <x v="0"/>
    <n v="3445.44"/>
    <n v="28"/>
    <n v="1"/>
    <n v="1359885"/>
  </r>
  <r>
    <s v="https://www.snap.com/political-ads/asset/64bab9624ce248525bbb225f58eb04191b812910e3799c25c88722197f206fd5?mediaType=png"/>
    <s v="USD"/>
    <n v="30"/>
    <n v="9574"/>
    <s v="2019/09/04 22:42:26Z"/>
    <m/>
    <s v="Chong and Koster"/>
    <m/>
    <s v="Voter Participation Center"/>
    <m/>
    <s v="18+"/>
    <s v="united states"/>
    <m/>
    <m/>
    <m/>
    <m/>
    <d v="2019-09-04T00:00:00"/>
    <s v=""/>
    <s v="2020/02/28"/>
    <d v="2020-02-28T00:00:00"/>
    <n v="177"/>
    <x v="1"/>
    <n v="30"/>
    <n v="177"/>
    <n v="0"/>
    <n v="9574"/>
  </r>
  <r>
    <s v="https://www.snap.com/political-ads/asset/1e7674f6bc633b9408e19bbb5c97f7e0b1ebabf219691d2b403037ce8e782ca0?mediaType=png"/>
    <s v="CAD"/>
    <n v="501"/>
    <n v="407827"/>
    <s v="2019/06/04 21:25:55Z"/>
    <s v="2019/08/08 06:59:59Z"/>
    <s v="The Aber Group"/>
    <m/>
    <s v="Plan International Canada"/>
    <s v="MALE"/>
    <s v="18+"/>
    <s v="canada"/>
    <m/>
    <s v="Advocates &amp; Activists,Men's Lifestyle,Music Fans,News Watchers,Sports Fans"/>
    <m/>
    <s v="en"/>
    <d v="2019-06-04T00:00:00"/>
    <s v="2019/08/08"/>
    <s v="2019/08/08"/>
    <d v="2019-08-08T00:00:00"/>
    <n v="65"/>
    <x v="1"/>
    <n v="370.74"/>
    <n v="65"/>
    <n v="0"/>
    <n v="407827"/>
  </r>
  <r>
    <s v="https://www.snap.com/political-ads/asset/b96020b94fbe487eaa05eddec509d399143131d6397f3c6c5c7d84a529353e7c?mediaType=jpg"/>
    <s v="GBP"/>
    <n v="7"/>
    <n v="2553"/>
    <s v="2019/12/10 07:27:11Z"/>
    <s v="2019/12/12 09:23:18Z"/>
    <s v="Mid Suffolk Green Party"/>
    <s v="Helen Geake"/>
    <s v="Mid Suffolk Green Party"/>
    <m/>
    <s v="18+"/>
    <s v="united kingdom"/>
    <m/>
    <m/>
    <s v="Provided by Advertiser"/>
    <m/>
    <d v="2019-12-10T00:00:00"/>
    <s v="2019/12/12"/>
    <s v="2019/12/12"/>
    <d v="2019-12-12T00:00:00"/>
    <n v="2"/>
    <x v="2"/>
    <n v="9.0300000000000011"/>
    <n v="2"/>
    <n v="0"/>
    <n v="2553"/>
  </r>
  <r>
    <s v="https://www.snap.com/political-ads/asset/ad32854ca905642851080bf68d6930adda352ef768636d330d7b6375dd55d374?mediaType=mp4"/>
    <s v="GBP"/>
    <n v="169"/>
    <n v="123055"/>
    <s v="2019/07/06 23:06:26Z"/>
    <s v="2019/08/02 23:06:26Z"/>
    <s v="Arbeiderpartiet i Bergen"/>
    <m/>
    <s v="Vestland Arbeidarparti"/>
    <m/>
    <s v="17+"/>
    <s v="norway"/>
    <s v="Hordaland,Sogn Og Fjordane"/>
    <m/>
    <s v="Provided by Advertiser"/>
    <m/>
    <d v="2019-07-06T00:00:00"/>
    <s v="2019/08/02"/>
    <s v="2019/08/02"/>
    <d v="2019-08-02T00:00:00"/>
    <n v="27"/>
    <x v="0"/>
    <n v="218.01000000000002"/>
    <n v="27"/>
    <n v="1"/>
    <n v="123055"/>
  </r>
  <r>
    <s v="https://www.snap.com/political-ads/asset/7d617d1dd2991fe6996da54ef68c5a0476ebba857fc24ce84bda2ee25355a84a?mediaType=png"/>
    <s v="GBP"/>
    <n v="119"/>
    <n v="53213"/>
    <s v="2019/11/29 14:00:00Z"/>
    <s v="2019/12/09 00:35:33Z"/>
    <s v="Mid Suffolk Green Party"/>
    <s v="Helen Geake"/>
    <s v="Mid Suffolk Green Party"/>
    <m/>
    <s v="18+"/>
    <s v="united kingdom"/>
    <m/>
    <m/>
    <s v="Provided by Advertiser"/>
    <m/>
    <d v="2019-11-29T00:00:00"/>
    <s v="2019/12/09"/>
    <s v="2019/12/09"/>
    <d v="2019-12-09T00:00:00"/>
    <n v="10"/>
    <x v="1"/>
    <n v="153.51"/>
    <n v="10"/>
    <n v="0"/>
    <n v="53213"/>
  </r>
  <r>
    <s v="https://www.snap.com/political-ads/asset/e3f12cb0ba4e0fdd2073c1366c80b9f803086e6db931fa983da6cae7e874270a?mediaType=png"/>
    <s v="USD"/>
    <n v="10"/>
    <n v="1151"/>
    <s v="2019/06/10 14:27:35Z"/>
    <s v="2019/06/15 02:24:52Z"/>
    <s v="Warren for President"/>
    <m/>
    <s v="Warren for President"/>
    <m/>
    <s v="21+"/>
    <s v="united states"/>
    <m/>
    <m/>
    <m/>
    <m/>
    <d v="2019-06-10T00:00:00"/>
    <s v="2019/06/15"/>
    <s v="2019/06/15"/>
    <d v="2019-06-15T00:00:00"/>
    <n v="5"/>
    <x v="1"/>
    <n v="10"/>
    <n v="5"/>
    <n v="0"/>
    <n v="1151"/>
  </r>
  <r>
    <s v="https://www.snap.com/political-ads/asset/44152d6922eab3dfe1df2d2a8c2dfa6516bd903025be11ebdca7f85e46f9241a?mediaType=mp4"/>
    <s v="CAD"/>
    <n v="1827"/>
    <n v="555041"/>
    <s v="2019/09/30 07:00:00Z"/>
    <s v="2019/11/12 07:59:59Z"/>
    <s v="The Aber Group"/>
    <m/>
    <s v="Plan International Canada"/>
    <m/>
    <s v="18+"/>
    <s v="canada"/>
    <m/>
    <m/>
    <m/>
    <s v="en"/>
    <d v="2019-09-30T00:00:00"/>
    <s v="2019/11/12"/>
    <s v="2019/11/12"/>
    <d v="2019-11-12T00:00:00"/>
    <n v="43"/>
    <x v="0"/>
    <n v="1351.98"/>
    <n v="43"/>
    <n v="1"/>
    <n v="555041"/>
  </r>
  <r>
    <s v="https://www.snap.com/political-ads/asset/fa5e71ed3b60c5e03ba4d7901b308ed0a60c2813aac0ad9d8724d0250bdbe007?mediaType=png"/>
    <s v="USD"/>
    <n v="116"/>
    <n v="15910"/>
    <s v="2019/09/12 17:41:08Z"/>
    <s v="2019/10/16 16:00:00Z"/>
    <s v="FP1 Strategies"/>
    <m/>
    <s v="P4AHCF"/>
    <m/>
    <s v="21+"/>
    <s v="united states"/>
    <m/>
    <m/>
    <s v="Provided by Advertiser"/>
    <s v="en"/>
    <d v="2019-09-12T00:00:00"/>
    <s v="2019/10/16"/>
    <s v="2019/10/16"/>
    <d v="2019-10-16T00:00:00"/>
    <n v="34"/>
    <x v="1"/>
    <n v="116"/>
    <n v="34"/>
    <n v="0"/>
    <n v="15910"/>
  </r>
  <r>
    <s v="https://www.snap.com/political-ads/asset/54e28a19d5a25f3be0826c877e52387e24d02906f62f174eba6d2228d0c82520?mediaType=png"/>
    <s v="USD"/>
    <n v="143"/>
    <n v="74909"/>
    <s v="2019/10/09 18:14:02Z"/>
    <s v="2019/10/14 17:50:52Z"/>
    <s v="Blueprint Interactive"/>
    <m/>
    <s v="National Education Association"/>
    <m/>
    <m/>
    <s v="united states"/>
    <s v="Alaska,Alabama,Arizona,South Dakota,North Dakota,New Mexico,North Carolina,Minnesota,Wisconsin,Florida,Oklahoma,Washington"/>
    <m/>
    <s v="Provided by Advertiser"/>
    <m/>
    <d v="2019-10-09T00:00:00"/>
    <s v="2019/10/14"/>
    <s v="2019/10/14"/>
    <d v="2019-10-14T00:00:00"/>
    <n v="5"/>
    <x v="1"/>
    <n v="143"/>
    <n v="5"/>
    <n v="0"/>
    <n v="74909"/>
  </r>
  <r>
    <s v="https://www.snap.com/political-ads/asset/f99f1b630295e38d74dd6b61459a5b0343bc262d2f7dfff918cea712bd191f41?mediaType=png"/>
    <s v="USD"/>
    <n v="439"/>
    <n v="106752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1"/>
    <n v="439"/>
    <n v="27"/>
    <n v="0"/>
    <n v="106752"/>
  </r>
  <r>
    <s v="https://www.snap.com/political-ads/asset/4b54acc21a2fb5117f196db9a06ef409171e5359f08f1d486956112d153d9ce1?mediaType=mp4"/>
    <s v="EUR"/>
    <n v="9"/>
    <n v="8323"/>
    <s v="2019/08/09 11:51:01Z"/>
    <m/>
    <s v="International Fund for Animal Welfare"/>
    <m/>
    <s v="ifaw"/>
    <m/>
    <s v="18+"/>
    <s v="netherlands"/>
    <m/>
    <s v="Outdoor &amp; Nature Enthusiasts"/>
    <s v="Provided by Advertiser"/>
    <s v="nl"/>
    <d v="2019-08-09T00:00:00"/>
    <s v=""/>
    <s v="2020/02/28"/>
    <d v="2020-02-28T00:00:00"/>
    <n v="203"/>
    <x v="0"/>
    <n v="9.9"/>
    <n v="203"/>
    <n v="1"/>
    <n v="8323"/>
  </r>
  <r>
    <s v="https://www.snap.com/political-ads/asset/9e88f41dd158ac5f1b0e41c727ae736ec30aa4da8804a5444d7e53cc78e0810f?mediaType=jpg"/>
    <s v="USD"/>
    <n v="4187"/>
    <n v="1183287"/>
    <s v="2019/09/27 12:29:18Z"/>
    <s v="2019/10/05 14:00:00Z"/>
    <s v="Around The Clock"/>
    <m/>
    <s v="Federal National Council"/>
    <m/>
    <s v="18+"/>
    <s v="united arab emirates"/>
    <m/>
    <s v="Automotive Enthusiasts,Film &amp; TV Fans,Movie Theater Goers,Sharp-Dressed Men,Business News Watchers,Political News Watchers,Wellness &amp; Healthy Lifestyle,Women's Lifestyle"/>
    <s v="Provided by Advertiser"/>
    <s v="ar"/>
    <d v="2019-09-27T00:00:00"/>
    <s v="2019/10/05"/>
    <s v="2019/10/05"/>
    <d v="2019-10-05T00:00:00"/>
    <n v="8"/>
    <x v="2"/>
    <n v="4187"/>
    <n v="8"/>
    <n v="0"/>
    <n v="1183287"/>
  </r>
  <r>
    <s v="https://www.snap.com/political-ads/asset/e96f009b1444f651bf2daeb5f395e34b9506c0bf46218f669a9561d8b346fc57?mediaType=mp4"/>
    <s v="GBP"/>
    <n v="2347"/>
    <n v="1167234"/>
    <s v="2019/11/24 12:30:00Z"/>
    <s v="2019/11/25 23:59:59Z"/>
    <s v="Vote For Your Future"/>
    <s v="General Election"/>
    <s v="Vote For Your Future"/>
    <m/>
    <s v="18-24"/>
    <s v="united kingdom"/>
    <m/>
    <s v="Film &amp; TV Fans"/>
    <s v="Provided by Advertiser"/>
    <m/>
    <d v="2019-11-24T00:00:00"/>
    <s v="2019/11/25"/>
    <s v="2019/11/25"/>
    <d v="2019-11-25T00:00:00"/>
    <n v="1"/>
    <x v="0"/>
    <n v="3027.63"/>
    <n v="1"/>
    <n v="1"/>
    <n v="1167234"/>
  </r>
  <r>
    <s v="https://www.snap.com/political-ads/asset/13c033fb2b16f238d32fb5f93896ba6a9cdbe2d8cd3c1d13608fd880435ee662?mediaType=mp4"/>
    <s v="EUR"/>
    <n v="801"/>
    <n v="1080230"/>
    <s v="2019/05/23 09:00:00Z"/>
    <s v="2019/06/16 09:00:00Z"/>
    <s v="Wolfgang Digital"/>
    <m/>
    <s v="TENI"/>
    <m/>
    <s v="15-18"/>
    <s v="ireland"/>
    <m/>
    <m/>
    <s v="Provided by Advertiser"/>
    <m/>
    <d v="2019-05-23T00:00:00"/>
    <s v="2019/06/16"/>
    <s v="2019/06/16"/>
    <d v="2019-06-16T00:00:00"/>
    <n v="24"/>
    <x v="0"/>
    <n v="881.1"/>
    <n v="24"/>
    <n v="1"/>
    <n v="1080230"/>
  </r>
  <r>
    <s v="https://www.snap.com/political-ads/asset/07500a4dc409099bdf3ee6025a321e9a4b1b4a8bd2372243e416e83ccd72c792?mediaType=mp4"/>
    <s v="USD"/>
    <n v="39"/>
    <n v="14638"/>
    <s v="2019/10/11 07:00:02Z"/>
    <m/>
    <s v="liberteeshop.com"/>
    <m/>
    <s v="liberteeshop"/>
    <m/>
    <s v="18+"/>
    <s v="united states"/>
    <m/>
    <s v="News Watchers,Political News Watchers,TV Viewers (News),ZZ_Deprecated_1"/>
    <s v="Provided by Advertiser"/>
    <m/>
    <d v="2019-10-11T00:00:00"/>
    <s v=""/>
    <s v="2020/02/28"/>
    <d v="2020-02-28T00:00:00"/>
    <n v="140"/>
    <x v="0"/>
    <n v="39"/>
    <n v="140"/>
    <n v="1"/>
    <n v="14638"/>
  </r>
  <r>
    <s v="https://www.snap.com/political-ads/asset/679bc1e3050a2fbea278b2a19ee9d29fe66cb6c5827d4a70db54182825ee3d4f?mediaType=mp4"/>
    <s v="GBP"/>
    <n v="1"/>
    <n v="1431"/>
    <s v="2019/10/08 12:30:16Z"/>
    <s v="2019/11/22 22:59:00Z"/>
    <s v="NHO"/>
    <m/>
    <s v="NÃ¦ringslivets Hovedorganisasjon"/>
    <s v="FEMALE"/>
    <s v="16-"/>
    <s v="norway"/>
    <m/>
    <m/>
    <s v="Provided by Advertiser"/>
    <m/>
    <d v="2019-10-08T00:00:00"/>
    <s v="2019/11/22"/>
    <s v="2019/11/22"/>
    <d v="2019-11-22T00:00:00"/>
    <n v="45"/>
    <x v="0"/>
    <n v="1.29"/>
    <n v="45"/>
    <n v="1"/>
    <n v="1431"/>
  </r>
  <r>
    <s v="https://www.snap.com/political-ads/asset/2b7feaa568049a10df89bcbf232ad0065e1e5c816e6df0b16dd8f54ec9d1ceb7?mediaType=mp4"/>
    <s v="USD"/>
    <n v="925"/>
    <n v="250934"/>
    <s v="2019/10/01 17:21:19Z"/>
    <s v="2019/10/31 17:21:22Z"/>
    <s v="Pete for America"/>
    <m/>
    <s v="Pete for America"/>
    <m/>
    <s v="17+"/>
    <s v="united states"/>
    <s v="Iowa"/>
    <m/>
    <m/>
    <m/>
    <d v="2019-10-01T00:00:00"/>
    <s v="2019/10/31"/>
    <s v="2019/10/31"/>
    <d v="2019-10-31T00:00:00"/>
    <n v="30"/>
    <x v="0"/>
    <n v="925"/>
    <n v="30"/>
    <n v="1"/>
    <n v="250934"/>
  </r>
  <r>
    <m/>
    <m/>
    <m/>
    <m/>
    <m/>
    <m/>
    <m/>
    <m/>
    <m/>
    <m/>
    <m/>
    <m/>
    <m/>
    <m/>
    <m/>
    <m/>
    <m/>
    <m/>
    <m/>
    <m/>
    <m/>
    <x v="5"/>
    <m/>
    <m/>
    <m/>
    <n v="0"/>
  </r>
  <r>
    <s v="https://www.snap.com/political-ads/asset/e3334bbdeb91327d3c44b647fb3a7492eb61f244d62c2aa5c599d0e049b0848b?mediaType=mp4"/>
    <s v="EUR"/>
    <n v="685"/>
    <n v="550540"/>
    <s v="2019/12/03 11:48:45Z"/>
    <s v="2019/12/31 11:48:45Z"/>
    <s v="Digital Opptur"/>
    <s v="Julegryta "/>
    <s v="Frelsesarmeen"/>
    <m/>
    <s v="35-"/>
    <s v="norway"/>
    <m/>
    <m/>
    <s v="Provided by Advertiser"/>
    <m/>
    <d v="2019-12-03T00:00:00"/>
    <s v="2019/12/31"/>
    <s v="2019/12/31"/>
    <d v="2019-12-31T00:00:00"/>
    <n v="28"/>
    <x v="0"/>
    <n v="753.50000000000011"/>
    <n v="28"/>
    <n v="1"/>
    <n v="550540"/>
  </r>
  <r>
    <s v="https://www.snap.com/political-ads/asset/94e841419fd99b223859be465b3a4b8fc9dd55d4277367867d93847df6394434?mediaType=mp4"/>
    <s v="GBP"/>
    <n v="11"/>
    <n v="5854"/>
    <s v="2019/11/26 00:50:53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4.190000000000001"/>
    <n v="1"/>
    <n v="1"/>
    <n v="5854"/>
  </r>
  <r>
    <s v="https://www.snap.com/political-ads/asset/026a930b782328660240905f31aa01e2aa5e7a954f2dae73170efe2058ccf17d?mediaType=mp4"/>
    <s v="USD"/>
    <n v="129"/>
    <n v="38356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29"/>
    <n v="164"/>
    <n v="1"/>
    <n v="38356"/>
  </r>
  <r>
    <s v="https://www.snap.com/political-ads/asset/74aa6de41553994144a5c4e0f6c27ae3df144ba79965f5e9d3e59e67cede36ec?mediaType=png"/>
    <s v="USD"/>
    <n v="16"/>
    <n v="2073"/>
    <s v="2019/05/08 16:00:00Z"/>
    <s v="2019/05/22 16:00:00Z"/>
    <s v="Middle Seat Consulting, LLC"/>
    <m/>
    <s v="Beto for America"/>
    <s v="MALE"/>
    <s v="18+"/>
    <s v="united states"/>
    <m/>
    <m/>
    <m/>
    <m/>
    <d v="2019-05-08T00:00:00"/>
    <s v="2019/05/22"/>
    <s v="2019/05/22"/>
    <d v="2019-05-22T00:00:00"/>
    <n v="14"/>
    <x v="1"/>
    <n v="16"/>
    <n v="14"/>
    <n v="0"/>
    <n v="2073"/>
  </r>
  <r>
    <s v="https://www.snap.com/political-ads/asset/e1ecb42f82521e775b5250787aa96dee79bd08a4199cbac55841f3e8e9862d23?mediaType=mp4"/>
    <s v="GBP"/>
    <n v="9"/>
    <n v="4561"/>
    <s v="2019/11/26 00:00:06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1.61"/>
    <n v="1"/>
    <n v="1"/>
    <n v="4561"/>
  </r>
  <r>
    <s v="https://www.snap.com/political-ads/asset/d7bd998fb7dce280ef13afe1f571229e27aa944295c75a521305080a8117c2d9?mediaType=mp4;https://www.snap.com/political-ads/asset/2a1922fc10309621c16c3f8624b656be3933f5617b4d59657e0ed72a7235387f?mediaType=mp4;https://www.snap.com/political-ads/asset/6d5e2e6aac4b205a60d026716008bcadb74158c91f0e6afd29fc5eb73e9c49a5?mediaType=mp4;https://www.snap.com/political-ads/asset/47fb502c6bfb81b0170588665154ebc1806827e41b5130e71581eacc6804ddb9?mediaType=mp4;https://www.snap.com/political-ads/asset/da08cd0d5a09670752f5472d5b7be68b4730b3a35572e32c24a04b6ebc9e5f6e?mediaType=mp4;https://www.snap.com/political-ads/asset/2c49c66c13e94bb6f43c047ff3ba64d12841e3743a94031a3f0b6ea43b06629e?mediaType=mp4;https://www.snap.com/political-ads/asset/73d3f2040e2f9f64821d488e822141078f50f880be7513b4e7b7662642a2b528?mediaType=mp4;https://www.snap.com/political-ads/asset/dae7d222b3b1d132353f148c359bdf72a5531e84d0308a4466dd782ca90ee54d?mediaType=mp4;https://www.snap.com/political-ads/asset/3d4aa557a27ad981c135d0c027905f2b90ce59965cd6e2fa1829296dc57d65ea?mediaType=mp4;https://www.snap.com/political-ads/asset/48b35e1602545981f1d2de0d4cf264cfec889e1a61eed4ff1a1857df33ca825b?mediaType=mp4"/>
    <s v="USD"/>
    <n v="5701"/>
    <n v="9299868"/>
    <s v="2019/08/21 13:00:38Z"/>
    <s v="2019/09/30 21:59:59Z"/>
    <s v="Red Media AS"/>
    <m/>
    <s v="OBOS"/>
    <m/>
    <s v="20+"/>
    <s v="norway"/>
    <m/>
    <m/>
    <s v="Provided by Advertiser"/>
    <m/>
    <d v="2019-08-21T00:00:00"/>
    <s v="2019/09/30"/>
    <s v="2019/09/30"/>
    <d v="2019-09-30T00:00:00"/>
    <n v="40"/>
    <x v="0"/>
    <n v="5701"/>
    <n v="40"/>
    <n v="1"/>
    <n v="9299868"/>
  </r>
  <r>
    <s v="https://www.snap.com/political-ads/asset/ccade9474ae8863f6aabc61414d46d15fe204f33112070ff7605dc2401c1dc92?mediaType=mp4"/>
    <s v="USD"/>
    <n v="9"/>
    <n v="2639"/>
    <s v="2019/11/09 09:45:53Z"/>
    <m/>
    <s v="liberteeshop.com"/>
    <m/>
    <s v="liberteeshop"/>
    <m/>
    <s v="18+"/>
    <s v="united states"/>
    <m/>
    <m/>
    <m/>
    <s v="en"/>
    <d v="2019-11-09T00:00:00"/>
    <s v=""/>
    <s v="2020/02/28"/>
    <d v="2020-02-28T00:00:00"/>
    <n v="111"/>
    <x v="0"/>
    <n v="9"/>
    <n v="111"/>
    <n v="1"/>
    <n v="2639"/>
  </r>
  <r>
    <s v="https://www.snap.com/political-ads/asset/327c9d73d9390f09779d81eee9664c20ee2922445eb6462c8f5abac34ab893b8?mediaType=mp4"/>
    <s v="GBP"/>
    <n v="605"/>
    <n v="492059"/>
    <s v="2019/04/17 09:09:46Z"/>
    <s v="2019/05/06 08:45:34Z"/>
    <s v="Manning Gottlieb OMD - OmniGOV"/>
    <m/>
    <s v="DEFRA"/>
    <m/>
    <s v="16-24"/>
    <s v="united kingdom"/>
    <m/>
    <s v="Fast Food Junkies"/>
    <s v="Provided by Advertiser"/>
    <m/>
    <d v="2019-04-17T00:00:00"/>
    <s v="2019/05/06"/>
    <s v="2019/05/06"/>
    <d v="2019-05-06T00:00:00"/>
    <n v="19"/>
    <x v="0"/>
    <n v="780.45"/>
    <n v="19"/>
    <n v="1"/>
    <n v="492059"/>
  </r>
  <r>
    <s v="https://www.snap.com/political-ads/asset/e58a3b5e7fe9264b941f7e5e1b59cebf4cd87e26a61ec30dbd65c44ac02a95cf?mediaType=mp4"/>
    <s v="USD"/>
    <n v="1467"/>
    <n v="468570"/>
    <s v="2019/03/20 13:17:19Z"/>
    <s v="2019/04/16 15:49:19Z"/>
    <s v="Blueprint Interactive"/>
    <m/>
    <s v="ACT NOW ON CLIMATE"/>
    <m/>
    <s v="18+"/>
    <s v="united states"/>
    <m/>
    <m/>
    <m/>
    <m/>
    <d v="2019-03-20T00:00:00"/>
    <s v="2019/04/16"/>
    <s v="2019/04/16"/>
    <d v="2019-04-16T00:00:00"/>
    <n v="27"/>
    <x v="0"/>
    <n v="1467"/>
    <n v="27"/>
    <n v="1"/>
    <n v="468570"/>
  </r>
  <r>
    <s v="https://www.snap.com/political-ads/asset/98c8be6242a0f1ecb80a483ae915361979873aaef76d03bb064b7c73800f2590?mediaType=mov"/>
    <s v="USD"/>
    <n v="525"/>
    <n v="333059"/>
    <s v="2019/05/06 05:00:00Z"/>
    <s v="2019/05/26 11:00:00Z"/>
    <s v="Nowa Kommunikation AB"/>
    <m/>
    <s v="Valmyndigheten"/>
    <m/>
    <m/>
    <s v="sweden"/>
    <m/>
    <m/>
    <s v="Provided by Advertiser"/>
    <m/>
    <d v="2019-05-06T00:00:00"/>
    <s v="2019/05/26"/>
    <s v="2019/05/26"/>
    <d v="2019-05-26T00:00:00"/>
    <n v="20"/>
    <x v="3"/>
    <n v="525"/>
    <n v="20"/>
    <n v="0"/>
    <n v="333059"/>
  </r>
  <r>
    <s v="https://www.snap.com/political-ads/asset/d4a7d94eb40f52b3f25de2ba0aab58ec7b86eb3a9021e8ee84c1f4597ffa60b5?mediaType=mp4"/>
    <s v="USD"/>
    <n v="182"/>
    <n v="51121"/>
    <s v="2019/09/19 20:43:21Z"/>
    <m/>
    <s v="UnRestrict Minnesota"/>
    <m/>
    <s v="UnRestrict Minnesota"/>
    <m/>
    <s v="18+"/>
    <s v="united states"/>
    <s v="Minnesota"/>
    <m/>
    <m/>
    <m/>
    <d v="2019-09-19T00:00:00"/>
    <s v=""/>
    <s v="2020/02/28"/>
    <d v="2020-02-28T00:00:00"/>
    <n v="162"/>
    <x v="0"/>
    <n v="182"/>
    <n v="162"/>
    <n v="1"/>
    <n v="51121"/>
  </r>
  <r>
    <s v="https://www.snap.com/political-ads/asset/6a684ab9b9638063475ae7cb7f8483ac1c218b79d296cc833ec3074e42937105?mediaType=mp4"/>
    <s v="USD"/>
    <n v="465"/>
    <n v="60701"/>
    <s v="2019/11/19 08:00:00Z"/>
    <s v="2019/11/26 20:50:00Z"/>
    <s v="Papaya design &amp; marketing"/>
    <m/>
    <s v="RÃ¸de Kors Oslo"/>
    <m/>
    <s v="23-"/>
    <s v="norway"/>
    <m/>
    <m/>
    <s v="Provided by Advertiser"/>
    <m/>
    <d v="2019-11-19T00:00:00"/>
    <s v="2019/11/26"/>
    <s v="2019/11/26"/>
    <d v="2019-11-26T00:00:00"/>
    <n v="7"/>
    <x v="0"/>
    <n v="465"/>
    <n v="7"/>
    <n v="1"/>
    <n v="60701"/>
  </r>
  <r>
    <s v="https://www.snap.com/political-ads/asset/55e832a49b6113f4be9848fdf169a26e889aa9d83a700b77159955920315d0f0?mediaType=mp4"/>
    <s v="USD"/>
    <n v="638"/>
    <n v="209822"/>
    <s v="2019/03/20 13:17:19Z"/>
    <s v="2019/04/16 15:49:19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m/>
    <d v="2019-03-20T00:00:00"/>
    <s v="2019/04/16"/>
    <s v="2019/04/16"/>
    <d v="2019-04-16T00:00:00"/>
    <n v="27"/>
    <x v="0"/>
    <n v="638"/>
    <n v="27"/>
    <n v="1"/>
    <n v="209822"/>
  </r>
  <r>
    <s v="https://www.snap.com/political-ads/asset/f719f1d67a5aeed819555f354b8d243e5f91c73ccfc1871222e756557a649217?mediaType=png"/>
    <s v="USD"/>
    <n v="668"/>
    <n v="877902"/>
    <s v="2019/05/10 15:15:37Z"/>
    <s v="2019/05/17 19:22:37Z"/>
    <s v="Warren for President"/>
    <m/>
    <s v="Warren for President"/>
    <m/>
    <s v="18-24"/>
    <s v="united states"/>
    <m/>
    <s v="Advocates &amp; Activists"/>
    <m/>
    <s v="en"/>
    <d v="2019-05-10T00:00:00"/>
    <s v="2019/05/17"/>
    <s v="2019/05/17"/>
    <d v="2019-05-17T00:00:00"/>
    <n v="7"/>
    <x v="1"/>
    <n v="668"/>
    <n v="7"/>
    <n v="0"/>
    <n v="877902"/>
  </r>
  <r>
    <s v="https://www.snap.com/political-ads/asset/e1ecb42f82521e775b5250787aa96dee79bd08a4199cbac55841f3e8e9862d23?mediaType=mp4"/>
    <s v="GBP"/>
    <n v="7"/>
    <n v="3564"/>
    <s v="2019/11/26 00:20:08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9.0300000000000011"/>
    <n v="1"/>
    <n v="1"/>
    <n v="3564"/>
  </r>
  <r>
    <s v="https://www.snap.com/political-ads/asset/8dbc89f87eb084c084e1a6b705c011f5dd04d699639fc1bc8f704378167b49d0?mediaType=mp4"/>
    <s v="EUR"/>
    <n v="125"/>
    <n v="48453"/>
    <s v="2019/09/04 09:11:01Z"/>
    <s v="2019/09/09 20:21:01Z"/>
    <s v="Oslo Arbeiderparti"/>
    <m/>
    <s v="Oslo Arbeiderparti"/>
    <m/>
    <s v="18+"/>
    <s v="norway"/>
    <s v="Oslo"/>
    <m/>
    <s v="Provided by Advertiser"/>
    <s v="nb"/>
    <d v="2019-09-04T00:00:00"/>
    <s v="2019/09/09"/>
    <s v="2019/09/09"/>
    <d v="2019-09-09T00:00:00"/>
    <n v="5"/>
    <x v="0"/>
    <n v="137.5"/>
    <n v="5"/>
    <n v="1"/>
    <n v="48453"/>
  </r>
  <r>
    <s v="https://www.snap.com/political-ads/asset/4220462dc5e26e2f59a3f052107efbdb54a46279fd28cbeb6239b65dc9479104?mediaType=mp4"/>
    <s v="USD"/>
    <n v="9"/>
    <n v="2670"/>
    <s v="2019/09/17 13:06:58Z"/>
    <s v="2019/10/16 20:00:11Z"/>
    <s v="Blueprint Interactive"/>
    <m/>
    <s v="United We Dream Action"/>
    <m/>
    <s v="18-29"/>
    <s v="united states"/>
    <m/>
    <s v="Soccer Enthusiasts"/>
    <s v="Provided by Advertiser"/>
    <m/>
    <d v="2019-09-17T00:00:00"/>
    <s v="2019/10/16"/>
    <s v="2019/10/16"/>
    <d v="2019-10-16T00:00:00"/>
    <n v="29"/>
    <x v="0"/>
    <n v="9"/>
    <n v="29"/>
    <n v="1"/>
    <n v="2670"/>
  </r>
  <r>
    <s v="https://www.snap.com/political-ads/asset/bdeb27d80703149ea463dbc20b56a6dc5409f4d3ed9389cda1b0d1f7884507f4?mediaType=mp4;https://www.snap.com/political-ads/asset/e3f3c7d3a24bc79b05f05b1eadcff0fc7006c2b0a828d051d7d797fb7ca24795?mediaType=mov;https://www.snap.com/political-ads/asset/020b39608c9613ce2516987e089ca1b90754c378669bc7d1136c50dd4f41b37a?mediaType=mp4;https://www.snap.com/political-ads/asset/d3dde26dd3473cb574083deb8aea48ef468802e4cdeeabc4ef72caf93d7c6034?mediaType=mp4"/>
    <s v="CAD"/>
    <n v="103"/>
    <n v="143350"/>
    <s v="2019/06/13 22:44:46Z"/>
    <s v="2019/08/08 06:59:59Z"/>
    <s v="The Aber Group"/>
    <m/>
    <s v="Plan International Canada"/>
    <m/>
    <s v="18+"/>
    <s v="canada"/>
    <m/>
    <m/>
    <m/>
    <s v="en"/>
    <d v="2019-06-13T00:00:00"/>
    <s v="2019/08/08"/>
    <s v="2019/08/08"/>
    <d v="2019-08-08T00:00:00"/>
    <n v="56"/>
    <x v="0"/>
    <n v="76.22"/>
    <n v="56"/>
    <n v="1"/>
    <n v="143350"/>
  </r>
  <r>
    <s v="https://www.snap.com/political-ads/asset/5964ea44758236429db12d2b07a36ccff7ae290c95a95d4a0b3736af8c4b7e37?mediaType=mp4"/>
    <s v="USD"/>
    <n v="5000"/>
    <n v="823527"/>
    <s v="2019/09/06 15:54:18Z"/>
    <s v="2019/09/13 03:59:59Z"/>
    <s v="Pete for America"/>
    <m/>
    <s v="Pete for America"/>
    <m/>
    <s v="18+"/>
    <s v="united states"/>
    <s v="Iowa"/>
    <s v="Collegiates,Green Living Enthusiasts,Political News Watchers,ZZ_Deprecated_1"/>
    <s v="Provided by Advertiser"/>
    <m/>
    <d v="2019-09-06T00:00:00"/>
    <s v="2019/09/13"/>
    <s v="2019/09/13"/>
    <d v="2019-09-13T00:00:00"/>
    <n v="7"/>
    <x v="0"/>
    <n v="5000"/>
    <n v="7"/>
    <n v="1"/>
    <n v="823527"/>
  </r>
  <r>
    <s v="https://www.snap.com/political-ads/asset/274751d58e1dcc2c7924a631513af4a8dbf680ef36693678f5b0e0ab625a869c?mediaType=mp4"/>
    <s v="EUR"/>
    <n v="163"/>
    <n v="40805"/>
    <s v="2019/11/12 10:57:38Z"/>
    <s v="2019/11/17 10:30:38Z"/>
    <s v="Campax"/>
    <s v="Schlatter Mueri Rytz Stockli Zanetti Carobbio"/>
    <s v="Campax Community"/>
    <m/>
    <s v="18+"/>
    <s v="switzerland"/>
    <s v="Solothurn"/>
    <m/>
    <s v="Provided by Advertiser"/>
    <m/>
    <d v="2019-11-12T00:00:00"/>
    <s v="2019/11/17"/>
    <s v="2019/11/17"/>
    <d v="2019-11-17T00:00:00"/>
    <n v="5"/>
    <x v="0"/>
    <n v="179.3"/>
    <n v="5"/>
    <n v="1"/>
    <n v="40805"/>
  </r>
  <r>
    <s v="https://www.snap.com/political-ads/asset/d363362b80d169e63d4d20f7665311aadb262c90bc673257e7bede698babc3aa?mediaType=png"/>
    <s v="EUR"/>
    <n v="118"/>
    <n v="26108"/>
    <s v="2019/09/02 10:28:35Z"/>
    <s v="2019/09/08 21:59:00Z"/>
    <s v="Idium 1881 AS"/>
    <m/>
    <s v="Fellesforbundet"/>
    <m/>
    <s v="18+"/>
    <s v="norway"/>
    <m/>
    <m/>
    <s v="Provided by Advertiser"/>
    <m/>
    <d v="2019-09-02T00:00:00"/>
    <s v="2019/09/08"/>
    <s v="2019/09/08"/>
    <d v="2019-09-08T00:00:00"/>
    <n v="6"/>
    <x v="1"/>
    <n v="129.80000000000001"/>
    <n v="6"/>
    <n v="0"/>
    <n v="26108"/>
  </r>
  <r>
    <s v="https://www.snap.com/political-ads/asset/156d9f792a5eec9aa02e27bf48b1f42e7cb7ddadc0b1c014bfe6060e6176a10b?mediaType=png"/>
    <s v="GBP"/>
    <n v="29"/>
    <n v="17659"/>
    <s v="2019/03/22 17:27:32Z"/>
    <m/>
    <s v="Amnesty International UK"/>
    <m/>
    <s v="Amnesty International UK"/>
    <m/>
    <s v="16+"/>
    <s v="united kingdom"/>
    <m/>
    <m/>
    <m/>
    <m/>
    <d v="2019-03-22T00:00:00"/>
    <s v=""/>
    <s v="2020/02/28"/>
    <d v="2020-02-28T00:00:00"/>
    <n v="343"/>
    <x v="1"/>
    <n v="37.410000000000004"/>
    <n v="343"/>
    <n v="0"/>
    <n v="17659"/>
  </r>
  <r>
    <s v="https://www.snap.com/political-ads/asset/fe13920eddd952eb8b66315085f65cbc68157dbe310568bf67080d5470a6036e?mediaType=mp4;https://www.snap.com/political-ads/asset/21bc6508c7bb01da31df3d84d93725bb090c55894700aea816ee5c8599c97537?mediaType=mp4;https://www.snap.com/political-ads/asset/5d4bdf2c0ed5f799fdbf232420118a5d105ead6b806e8d16b7f652728de8392f?mediaType=mp4"/>
    <s v="CAD"/>
    <n v="132"/>
    <n v="146229"/>
    <s v="2019/04/23 07:00:00Z"/>
    <s v="2019/06/05 06:59:59Z"/>
    <s v="The Aber Group"/>
    <m/>
    <s v="Plan International Canada"/>
    <m/>
    <s v="23-34"/>
    <s v="canada"/>
    <m/>
    <s v="Advocates &amp; Activists,Political News Watchers,Wellness &amp; Healthy Lifestyle"/>
    <s v="Provided by Advertiser"/>
    <s v="en"/>
    <d v="2019-04-23T00:00:00"/>
    <s v="2019/06/05"/>
    <s v="2019/06/05"/>
    <d v="2019-06-05T00:00:00"/>
    <n v="43"/>
    <x v="0"/>
    <n v="97.679999999999993"/>
    <n v="43"/>
    <n v="1"/>
    <n v="146229"/>
  </r>
  <r>
    <s v="https://www.snap.com/political-ads/asset/100e2850567e443d72a3ee4f942e2f99595d6c30d2dbb38bf66430010f5d9603?mediaType=jpg"/>
    <s v="USD"/>
    <n v="39"/>
    <n v="12517"/>
    <s v="2019/11/21 22:35:30Z"/>
    <s v="2020/01/01 04:59:59Z"/>
    <s v="Southern Environmental Law Center"/>
    <m/>
    <s v="SELC"/>
    <m/>
    <m/>
    <s v="united states"/>
    <s v="Virginia"/>
    <s v="Outdoor &amp; Nature Enthusiasts,Outdoor Sports Gear Shoppers,Outdoorsy Destinations"/>
    <s v="Provided by Advertiser"/>
    <s v="en"/>
    <d v="2019-11-21T00:00:00"/>
    <s v="2020/01/01"/>
    <s v="2020/01/01"/>
    <d v="2020-01-01T00:00:00"/>
    <n v="41"/>
    <x v="2"/>
    <n v="39"/>
    <n v="41"/>
    <n v="0"/>
    <n v="12517"/>
  </r>
  <r>
    <s v="https://www.snap.com/political-ads/asset/707c7543c45b5a4b40dd9828bc0603b04cb4390a461af6476053a32e68e8a9aa?mediaType=mp4"/>
    <s v="GBP"/>
    <n v="289"/>
    <n v="127378"/>
    <s v="2019/08/16 13:37:29Z"/>
    <s v="2019/09/09 18:30:33Z"/>
    <s v="Arbeiderpartiet i Bergen"/>
    <m/>
    <s v="Arbeiderpartiet i Bergen"/>
    <m/>
    <s v="17+"/>
    <s v="norway"/>
    <m/>
    <m/>
    <s v="Provided by Advertiser"/>
    <m/>
    <d v="2019-08-16T00:00:00"/>
    <s v="2019/09/09"/>
    <s v="2019/09/09"/>
    <d v="2019-09-09T00:00:00"/>
    <n v="24"/>
    <x v="0"/>
    <n v="372.81"/>
    <n v="24"/>
    <n v="1"/>
    <n v="127378"/>
  </r>
  <r>
    <s v="https://www.snap.com/political-ads/asset/e1ecb42f82521e775b5250787aa96dee79bd08a4199cbac55841f3e8e9862d23?mediaType=mp4"/>
    <s v="GBP"/>
    <n v="32"/>
    <n v="15630"/>
    <s v="2019/11/25 00:02:43Z"/>
    <s v="2019/11/25 23:00:00Z"/>
    <s v="HOPE not hate Charitable Trust"/>
    <m/>
    <s v="HOPE not hate Charitable Trust"/>
    <m/>
    <s v="18-40"/>
    <s v="united kingdom"/>
    <m/>
    <m/>
    <s v="Provided by Advertiser"/>
    <m/>
    <d v="2019-11-25T00:00:00"/>
    <s v="2019/11/25"/>
    <s v="2019/11/25"/>
    <d v="2019-11-25T00:00:00"/>
    <n v="0"/>
    <x v="0"/>
    <n v="41.28"/>
    <n v="1"/>
    <n v="1"/>
    <n v="15630"/>
  </r>
  <r>
    <s v="https://www.snap.com/political-ads/asset/cd0f58bc74c66c17c5afb53b5552fd52991c672bd0738cfb86c7b2ea8045b42e?mediaType=mp4"/>
    <s v="EUR"/>
    <n v="6022"/>
    <n v="7228679"/>
    <s v="2019/02/27 18:29:18Z"/>
    <s v="2019/03/12 18:29:20Z"/>
    <s v="Dentsu Aegis Network France"/>
    <m/>
    <s v="SIG"/>
    <m/>
    <s v="18-24"/>
    <s v="france"/>
    <m/>
    <m/>
    <s v="Provided by Advertiser"/>
    <m/>
    <d v="2019-02-27T00:00:00"/>
    <s v="2019/03/12"/>
    <s v="2019/03/12"/>
    <d v="2019-03-12T00:00:00"/>
    <n v="13"/>
    <x v="0"/>
    <n v="6624.2000000000007"/>
    <n v="13"/>
    <n v="1"/>
    <n v="7228679"/>
  </r>
  <r>
    <s v="https://www.snap.com/political-ads/asset/f8411485ba691b0582bc1de78f24562541c9e0b6eb95457681b66b81e1838347?mediaType=mp4"/>
    <s v="USD"/>
    <n v="2807"/>
    <n v="905817"/>
    <s v="2019/07/01 16:00:00Z"/>
    <s v="2020/01/08 04:59:59Z"/>
    <s v="Assembly"/>
    <m/>
    <s v="truth"/>
    <m/>
    <s v="18-24"/>
    <s v="united states"/>
    <m/>
    <m/>
    <m/>
    <m/>
    <d v="2019-07-01T00:00:00"/>
    <s v="2020/01/08"/>
    <s v="2020/01/08"/>
    <d v="2020-01-08T00:00:00"/>
    <n v="191"/>
    <x v="0"/>
    <n v="2807"/>
    <n v="191"/>
    <n v="1"/>
    <n v="905817"/>
  </r>
  <r>
    <s v="https://www.snap.com/political-ads/asset/1f7185b6a277be84d723c781fb8b0b9ad3ae5e8be3b01bf39522a9c7695d0b1b?mediaType=mp4"/>
    <s v="USD"/>
    <n v="1162"/>
    <n v="313888"/>
    <s v="2019/10/01 17:21:19Z"/>
    <s v="2019/10/31 17:21:22Z"/>
    <s v="Pete for America"/>
    <m/>
    <s v="Pete for America"/>
    <m/>
    <s v="17+"/>
    <s v="united states"/>
    <s v="Iowa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1162"/>
    <n v="30"/>
    <n v="1"/>
    <n v="313888"/>
  </r>
  <r>
    <s v="https://www.snap.com/political-ads/asset/b82db95850cff14956c66cb26fc4ee1f7551571483101ee00f06089ea4ef0028?mediaType=mp4"/>
    <s v="EUR"/>
    <n v="143"/>
    <n v="74865"/>
    <s v="2019/08/10 06:00:10Z"/>
    <s v="2019/09/09 16:00:00Z"/>
    <s v="T/A Opt "/>
    <m/>
    <s v="Kommunesektorens organisasjon"/>
    <m/>
    <s v="20-34"/>
    <s v="norway"/>
    <m/>
    <m/>
    <s v="Provided by Advertiser"/>
    <m/>
    <d v="2019-08-10T00:00:00"/>
    <s v="2019/09/09"/>
    <s v="2019/09/09"/>
    <d v="2019-09-09T00:00:00"/>
    <n v="30"/>
    <x v="0"/>
    <n v="157.30000000000001"/>
    <n v="30"/>
    <n v="1"/>
    <n v="74865"/>
  </r>
  <r>
    <s v="https://www.snap.com/political-ads/asset/4e8c873cf036b5b3ca403a9a6e27d3b137b3de04a42c652622a0ef4f0e44d696?mediaType=mp4"/>
    <s v="USD"/>
    <n v="40414"/>
    <n v="4212314"/>
    <s v="2019/07/01 16:00:00Z"/>
    <s v="2020/01/08 04:59:59Z"/>
    <s v="Assembly"/>
    <m/>
    <s v="truth"/>
    <m/>
    <s v="15-17"/>
    <s v="united states"/>
    <m/>
    <m/>
    <m/>
    <m/>
    <d v="2019-07-01T00:00:00"/>
    <s v="2020/01/08"/>
    <s v="2020/01/08"/>
    <d v="2020-01-08T00:00:00"/>
    <n v="191"/>
    <x v="0"/>
    <n v="40414"/>
    <n v="191"/>
    <n v="1"/>
    <n v="4212314"/>
  </r>
  <r>
    <s v="https://www.snap.com/political-ads/asset/e1ecb42f82521e775b5250787aa96dee79bd08a4199cbac55841f3e8e9862d23?mediaType=mp4"/>
    <s v="GBP"/>
    <n v="12"/>
    <n v="6462"/>
    <s v="2019/11/26 00:35:57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6462"/>
  </r>
  <r>
    <s v="https://www.snap.com/political-ads/asset/3e4b269f771e1445cb5662c5cca1ccf3d9d74bd4674df30a02f37d2038cdf302?mediaType=mp4"/>
    <s v="USD"/>
    <n v="286"/>
    <n v="196752"/>
    <s v="2019/04/29 20:30:00Z"/>
    <s v="2019/05/10 07:00:00Z"/>
    <s v="Smile Internet Technologies Private Limited"/>
    <m/>
    <s v="Bhartiya Janta Party"/>
    <m/>
    <s v="18-23"/>
    <s v="india"/>
    <s v="Chandigarh,Haryana"/>
    <m/>
    <s v="Provided by Advertiser"/>
    <m/>
    <d v="2019-04-29T00:00:00"/>
    <s v="2019/05/10"/>
    <s v="2019/05/10"/>
    <d v="2019-05-10T00:00:00"/>
    <n v="11"/>
    <x v="0"/>
    <n v="286"/>
    <n v="11"/>
    <n v="1"/>
    <n v="196752"/>
  </r>
  <r>
    <s v="https://www.snap.com/political-ads/asset/04f6fa78481bb59a68635ee4720e4e0bf471c614ed34672e95a4ab5709459b49?mediaType=mp4"/>
    <s v="USD"/>
    <n v="1494"/>
    <n v="724820"/>
    <s v="2019/09/27 22:00:00Z"/>
    <s v="2019/10/02 04:59:00Z"/>
    <s v="Hiebing "/>
    <m/>
    <s v="Doctors Without Borders"/>
    <m/>
    <s v="21+"/>
    <s v="united states"/>
    <m/>
    <s v="Advocates &amp; Activists,Philanthropists,TV Network Viewers (BBC America),TV Viewers (Documentary)"/>
    <m/>
    <s v="en"/>
    <d v="2019-09-27T00:00:00"/>
    <s v="2019/10/02"/>
    <s v="2019/10/02"/>
    <d v="2019-10-02T00:00:00"/>
    <n v="5"/>
    <x v="0"/>
    <n v="1494"/>
    <n v="5"/>
    <n v="1"/>
    <n v="724820"/>
  </r>
  <r>
    <s v="https://www.snap.com/political-ads/asset/a322655b8976cd3436069b2a1afd491fac5221e96b12158456ef3b745bab882a?mediaType=png"/>
    <s v="EUR"/>
    <n v="0"/>
    <n v="247"/>
    <s v="2019/03/13 23:00:00Z"/>
    <s v="2019/03/16 23:30:00Z"/>
    <s v="HÃ¸yre"/>
    <m/>
    <s v="HÃ¸yre"/>
    <m/>
    <m/>
    <s v="norway"/>
    <m/>
    <m/>
    <s v="Provided by Advertiser"/>
    <m/>
    <d v="2019-03-13T00:00:00"/>
    <s v="2019/03/16"/>
    <s v="2019/03/16"/>
    <d v="2019-03-16T00:00:00"/>
    <n v="3"/>
    <x v="1"/>
    <n v="0"/>
    <n v="3"/>
    <n v="0"/>
    <n v="247"/>
  </r>
  <r>
    <s v="https://www.snap.com/political-ads/asset/231fdffca83efc0b40304d25ff280d19b047921ecd60acc53f95dbd503619f3b?mediaType=mp4"/>
    <s v="CAD"/>
    <n v="106"/>
    <n v="51062"/>
    <s v="2019/06/03 07:00:00Z"/>
    <s v="2019/09/04 06:59:59Z"/>
    <s v="The Aber Group"/>
    <m/>
    <s v="Plan International Canada"/>
    <m/>
    <m/>
    <s v="canada"/>
    <m/>
    <m/>
    <m/>
    <s v="en"/>
    <d v="2019-06-03T00:00:00"/>
    <s v="2019/09/04"/>
    <s v="2019/09/04"/>
    <d v="2019-09-04T00:00:00"/>
    <n v="93"/>
    <x v="0"/>
    <n v="78.44"/>
    <n v="93"/>
    <n v="1"/>
    <n v="51062"/>
  </r>
  <r>
    <s v="https://www.snap.com/political-ads/asset/5da8baa00ea18e6a84d0bf6f7f8df82ec3c3047c5dc791b183358b32674fbbbc?mediaType=png"/>
    <s v="USD"/>
    <n v="180"/>
    <n v="361343"/>
    <s v="2019/02/13 08:00:00Z"/>
    <s v="2019/02/17 17:53:45Z"/>
    <s v="Flater_q8"/>
    <m/>
    <s v="khaled aayed alanezi"/>
    <m/>
    <s v="21+"/>
    <s v="kuwait"/>
    <s v="Al Farwaniyah,Al Kuwayt,Al Jahrah,Hawalli"/>
    <m/>
    <s v="Provided by Advertiser"/>
    <s v="ar,en"/>
    <d v="2019-02-13T00:00:00"/>
    <s v="2019/02/17"/>
    <s v="2019/02/17"/>
    <d v="2019-02-17T00:00:00"/>
    <n v="4"/>
    <x v="1"/>
    <n v="180"/>
    <n v="4"/>
    <n v="0"/>
    <n v="361343"/>
  </r>
  <r>
    <s v="https://www.snap.com/political-ads/asset/4b54acc21a2fb5117f196db9a06ef409171e5359f08f1d486956112d153d9ce1?mediaType=mp4"/>
    <s v="EUR"/>
    <n v="5"/>
    <n v="5010"/>
    <s v="2019/08/09 13:28:53Z"/>
    <m/>
    <s v="International Fund for Animal Welfare"/>
    <m/>
    <s v="ifaw"/>
    <m/>
    <s v="18+"/>
    <s v="netherlands"/>
    <m/>
    <m/>
    <s v="Provided by Advertiser"/>
    <s v="nl"/>
    <d v="2019-08-09T00:00:00"/>
    <s v=""/>
    <s v="2020/02/28"/>
    <d v="2020-02-28T00:00:00"/>
    <n v="203"/>
    <x v="0"/>
    <n v="5.5"/>
    <n v="203"/>
    <n v="1"/>
    <n v="5010"/>
  </r>
  <r>
    <s v="https://www.snap.com/political-ads/asset/8bee6937a0ce5db7c188024ec06ec0131f78025f7de91af0b4553e2821671efd?mediaType=mp4"/>
    <s v="USD"/>
    <n v="273"/>
    <n v="75097"/>
    <s v="2019/10/01 17:21:19Z"/>
    <s v="2019/10/31 17:21:22Z"/>
    <s v="Pete for America"/>
    <m/>
    <s v="Pete for America"/>
    <m/>
    <s v="17+"/>
    <s v="united states"/>
    <s v="New Hampshire"/>
    <s v="Collegiates,Green Living Enthusiasts,Political News Watchers,TV Viewers (News),ZZ_Deprecated_1"/>
    <s v="Provided by Advertiser"/>
    <m/>
    <d v="2019-10-01T00:00:00"/>
    <s v="2019/10/31"/>
    <s v="2019/10/31"/>
    <d v="2019-10-31T00:00:00"/>
    <n v="30"/>
    <x v="0"/>
    <n v="273"/>
    <n v="30"/>
    <n v="1"/>
    <n v="75097"/>
  </r>
  <r>
    <s v="https://www.snap.com/political-ads/asset/811256fa285d6c963269175e7fb32b7307e2357d18a03148e6a05cddebd64703?mediaType=png"/>
    <s v="USD"/>
    <n v="773"/>
    <n v="285528"/>
    <s v="2019/11/19 17:10:56Z"/>
    <s v="2020/02/08 04:59:59Z"/>
    <s v="OpAD Media"/>
    <m/>
    <s v="NY State of Health"/>
    <m/>
    <s v="18-34"/>
    <s v="united states"/>
    <s v="New York"/>
    <m/>
    <s v="Provided by Advertiser"/>
    <s v="en"/>
    <d v="2019-11-19T00:00:00"/>
    <s v="2020/02/08"/>
    <s v="2020/02/08"/>
    <d v="2020-02-08T00:00:00"/>
    <n v="81"/>
    <x v="1"/>
    <n v="773"/>
    <n v="81"/>
    <n v="0"/>
    <n v="285528"/>
  </r>
  <r>
    <s v="https://www.snap.com/political-ads/asset/f04f501d7dd3f689ebea1aa8729f78dc10a1e5b603d67a42554abba9125509bf?mediaType=png"/>
    <s v="USD"/>
    <n v="26"/>
    <n v="1420"/>
    <s v="2019/12/13 15:34:11Z"/>
    <s v="2019/12/31 15:48:53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19/12/31"/>
    <s v="2019/12/31"/>
    <d v="2019-12-31T00:00:00"/>
    <n v="18"/>
    <x v="1"/>
    <n v="26"/>
    <n v="18"/>
    <n v="0"/>
    <n v="1420"/>
  </r>
  <r>
    <s v="https://www.snap.com/political-ads/asset/c86f5cc3c4efd0483598707afebdf5e0a8921e7cde8960f9949782ad1d37a2ea?mediaType=mp4"/>
    <s v="CAD"/>
    <n v="15000"/>
    <n v="1672202"/>
    <s v="2019/12/03 14:00:00Z"/>
    <s v="2020/01/01 04:59:59Z"/>
    <s v="The Aber Group"/>
    <m/>
    <s v="Plan International Canada"/>
    <m/>
    <s v="18+"/>
    <s v="canada"/>
    <m/>
    <s v="Advocates &amp; Activists,Arts &amp; Culture Mavens,Film &amp; TV Fans,Green Living Enthusiasts,Business News Watchers,Parents &amp; Family-Focused,Philanthropists,Shoppers"/>
    <s v="Provided by Advertiser"/>
    <s v="en"/>
    <d v="2019-12-03T00:00:00"/>
    <s v="2020/01/01"/>
    <s v="2020/01/01"/>
    <d v="2020-01-01T00:00:00"/>
    <n v="29"/>
    <x v="0"/>
    <n v="11100"/>
    <n v="29"/>
    <n v="1"/>
    <n v="1672202"/>
  </r>
  <r>
    <s v="https://www.snap.com/political-ads/asset/3b7dd66009f05badaa4c729bd7f7e65c1db5fa0874f6e27773aeb2120d4ebdfa?mediaType=mp4"/>
    <s v="USD"/>
    <n v="1953"/>
    <n v="1721325"/>
    <s v="2019/12/01 15:05:01Z"/>
    <s v="2020/01/01 00:05:10Z"/>
    <s v="Ciceron Inc"/>
    <m/>
    <s v="Be the Match"/>
    <m/>
    <s v="18-39"/>
    <s v="united states"/>
    <m/>
    <s v="Advocates &amp; Activists,Philanthropists"/>
    <m/>
    <m/>
    <d v="2019-12-01T00:00:00"/>
    <s v="2020/01/01"/>
    <s v="2020/01/01"/>
    <d v="2020-01-01T00:00:00"/>
    <n v="31"/>
    <x v="0"/>
    <n v="1953"/>
    <n v="31"/>
    <n v="1"/>
    <n v="1721325"/>
  </r>
  <r>
    <s v="https://www.snap.com/political-ads/asset/94e841419fd99b223859be465b3a4b8fc9dd55d4277367867d93847df6394434?mediaType=mp4"/>
    <s v="GBP"/>
    <n v="12"/>
    <n v="5567"/>
    <s v="2019/11/26 00:40:22Z"/>
    <s v="2019/11/26 23:00:00Z"/>
    <s v="HOPE not hate Charitable Trust"/>
    <m/>
    <s v="HOPE not hate Charitable Trust"/>
    <m/>
    <s v="18-40"/>
    <s v="united kingdom"/>
    <m/>
    <m/>
    <s v="Provided by Advertiser"/>
    <m/>
    <d v="2019-11-26T00:00:00"/>
    <s v="2019/11/26"/>
    <s v="2019/11/26"/>
    <d v="2019-11-26T00:00:00"/>
    <n v="0"/>
    <x v="0"/>
    <n v="15.48"/>
    <n v="1"/>
    <n v="1"/>
    <n v="5567"/>
  </r>
  <r>
    <s v="https://www.snap.com/political-ads/asset/b5a60356285dca9c8227e417cfbbe7318e72a334defeb6e0e95d7aea8b08666f?mediaType=mp4"/>
    <s v="GBP"/>
    <n v="146"/>
    <n v="80818"/>
    <s v="2019/06/14 07:55:01Z"/>
    <s v="2019/06/28 07:55:08Z"/>
    <s v="Arbeiderpartiet i Bergen"/>
    <m/>
    <s v="Arbeiderpartiet i Bergen"/>
    <m/>
    <s v="17+"/>
    <s v="norway"/>
    <m/>
    <m/>
    <s v="Provided by Advertiser"/>
    <m/>
    <d v="2019-06-14T00:00:00"/>
    <s v="2019/06/28"/>
    <s v="2019/06/28"/>
    <d v="2019-06-28T00:00:00"/>
    <n v="14"/>
    <x v="0"/>
    <n v="188.34"/>
    <n v="14"/>
    <n v="1"/>
    <n v="80818"/>
  </r>
  <r>
    <s v="https://www.snap.com/political-ads/asset/dcd8c340b8f1a0c470894da50fe141adfd120ea213791339b9a2ebf58fa2e918?mediaType=mp4"/>
    <s v="EUR"/>
    <n v="1"/>
    <n v="149"/>
    <s v="2019/08/16 20:58:55Z"/>
    <s v="2019/09/10 00:52:51Z"/>
    <s v="Arbeiderpartiet"/>
    <m/>
    <s v="Arbeiderpartiet"/>
    <m/>
    <s v="17+"/>
    <s v="norway"/>
    <m/>
    <m/>
    <s v="Provided by Advertiser"/>
    <m/>
    <d v="2019-08-16T00:00:00"/>
    <s v="2019/09/10"/>
    <s v="2019/09/10"/>
    <d v="2019-09-10T00:00:00"/>
    <n v="25"/>
    <x v="0"/>
    <n v="1.1000000000000001"/>
    <n v="25"/>
    <n v="1"/>
    <n v="149"/>
  </r>
  <r>
    <s v="https://www.snap.com/political-ads/asset/e0af8ce36d2069a8b31321bb8c5521cb068fe4df13c8ca72f728ab289cd00eaf?mediaType=mp4"/>
    <s v="CAD"/>
    <n v="2875"/>
    <n v="966919"/>
    <s v="2019/09/12 04:00:00Z"/>
    <s v="2019/09/30 03:59:59Z"/>
    <s v="Cossette Media Inc"/>
    <m/>
    <s v="Ã‰lections Canada"/>
    <m/>
    <s v="18+"/>
    <s v="canada"/>
    <m/>
    <m/>
    <s v="Provided by Advertiser"/>
    <s v="fr"/>
    <d v="2019-09-12T00:00:00"/>
    <s v="2019/09/30"/>
    <s v="2019/09/30"/>
    <d v="2019-09-30T00:00:00"/>
    <n v="18"/>
    <x v="0"/>
    <n v="2127.5"/>
    <n v="18"/>
    <n v="1"/>
    <n v="966919"/>
  </r>
  <r>
    <s v="https://www.snap.com/political-ads/asset/babe328737af4132f2972849532fb546f03ae0b56c785bed5efefff1e1fbad7f?mediaType=png"/>
    <s v="USD"/>
    <n v="10146"/>
    <n v="1134746"/>
    <s v="2019/10/02 21:20:03Z"/>
    <s v="2019/10/22 04:59:59Z"/>
    <s v="Platform Digital, Inc"/>
    <s v="Pays Big Waukegan"/>
    <s v="Potawatomi Bingo Casino"/>
    <m/>
    <s v="18+"/>
    <s v="united states"/>
    <m/>
    <m/>
    <s v="Provided by Advertiser"/>
    <m/>
    <d v="2019-10-02T00:00:00"/>
    <s v="2019/10/22"/>
    <s v="2019/10/22"/>
    <d v="2019-10-22T00:00:00"/>
    <n v="20"/>
    <x v="1"/>
    <n v="10146"/>
    <n v="20"/>
    <n v="0"/>
    <n v="1134746"/>
  </r>
  <r>
    <s v="https://www.snap.com/political-ads/asset/ca6e865e61cb4068a96cfd94cc20cc7de8ee26031a52d9a340d35db6b30c18cf?mediaType=mp4"/>
    <s v="EUR"/>
    <n v="535"/>
    <n v="332746"/>
    <s v="2019/10/21 06:00:00Z"/>
    <s v="2019/11/16 20:00:00Z"/>
    <s v="ThreeFiveEight Oy"/>
    <m/>
    <s v="SyÃ¶pÃ¤jÃ¤rjestÃ¶t"/>
    <m/>
    <s v="15-20"/>
    <s v="finland"/>
    <m/>
    <m/>
    <s v="Provided by Advertiser"/>
    <m/>
    <d v="2019-10-21T00:00:00"/>
    <s v="2019/11/16"/>
    <s v="2019/11/16"/>
    <d v="2019-11-16T00:00:00"/>
    <n v="26"/>
    <x v="0"/>
    <n v="588.5"/>
    <n v="26"/>
    <n v="1"/>
    <n v="332746"/>
  </r>
  <r>
    <s v="https://www.snap.com/political-ads/asset/bd28c88dd5bc6591144c5b9613e0aebade1607ba76df52239b545991e2c1ea33?mediaType=mp4"/>
    <s v="EUR"/>
    <n v="43"/>
    <n v="61811"/>
    <s v="2019/08/19 23:00:00Z"/>
    <s v="2019/09/18 22:59:59Z"/>
    <s v="Dentsu Aegis Network Ireland"/>
    <m/>
    <s v="RTE"/>
    <m/>
    <s v="17-"/>
    <s v="ireland"/>
    <m/>
    <m/>
    <s v="Provided by Advertiser"/>
    <m/>
    <d v="2019-08-19T00:00:00"/>
    <s v="2019/09/18"/>
    <s v="2019/09/18"/>
    <d v="2019-09-18T00:00:00"/>
    <n v="30"/>
    <x v="0"/>
    <n v="47.300000000000004"/>
    <n v="30"/>
    <n v="1"/>
    <n v="61811"/>
  </r>
  <r>
    <s v="https://www.snap.com/political-ads/asset/cfbc4478abc4e8405c53ed920b143c11e6ead0efb4d0e6a832365b84f21197ce?mediaType=mp4"/>
    <s v="USD"/>
    <n v="140"/>
    <n v="44209"/>
    <s v="2019/09/17 20:42:17Z"/>
    <m/>
    <s v="UnRestrict Minnesota"/>
    <m/>
    <s v="UnRestrict Minnesota"/>
    <m/>
    <s v="18+"/>
    <s v="united states"/>
    <s v="Minnesota"/>
    <s v="Green Living Enthusiasts,Hipsters &amp; Trendsetters,Political News Watchers,Wellness &amp; Healthy Lifestyle,Eco-Conscious Shoppers,TV Network Viewers (BBC America),TV Network Viewers (CNN),TV Network Viewers (Comedy Central),TV Network Viewers (MSNBC)"/>
    <s v="Provided by Advertiser"/>
    <m/>
    <d v="2019-09-17T00:00:00"/>
    <s v=""/>
    <s v="2020/02/28"/>
    <d v="2020-02-28T00:00:00"/>
    <n v="164"/>
    <x v="0"/>
    <n v="140"/>
    <n v="164"/>
    <n v="1"/>
    <n v="44209"/>
  </r>
  <r>
    <s v="https://www.snap.com/political-ads/asset/408012367dbba65bcd14aeb388273a7c3871ddb97fb8196b4fd051b656aae9a8?mediaType=png"/>
    <s v="USD"/>
    <n v="18"/>
    <n v="1900"/>
    <s v="2019/12/13 15:18:16Z"/>
    <s v="2020/01/01 04:59:59Z"/>
    <s v="Warren for President"/>
    <s v="Warren for President"/>
    <s v="Warren for President"/>
    <m/>
    <s v="18+"/>
    <s v="united states"/>
    <m/>
    <s v="Collegiates"/>
    <s v="Provided by Advertiser"/>
    <m/>
    <d v="2019-12-13T00:00:00"/>
    <s v="2020/01/01"/>
    <s v="2020/01/01"/>
    <d v="2020-01-01T00:00:00"/>
    <n v="19"/>
    <x v="1"/>
    <n v="18"/>
    <n v="19"/>
    <n v="0"/>
    <n v="1900"/>
  </r>
  <r>
    <s v="https://www.snap.com/political-ads/asset/c4b6ba2ef3d591d4c7154e5620c9671d1471002faa0ed7fe3dbf3e4bc26fecdd?mediaType=mp4"/>
    <s v="USD"/>
    <n v="2"/>
    <n v="857"/>
    <s v="2019/05/22 04:00:00Z"/>
    <s v="2019/06/14 19:59:59Z"/>
    <s v="Blueprint Interactive"/>
    <m/>
    <s v="Brady Campaign"/>
    <m/>
    <s v="18+"/>
    <s v="united states"/>
    <m/>
    <m/>
    <m/>
    <m/>
    <d v="2019-05-22T00:00:00"/>
    <s v="2019/06/14"/>
    <s v="2019/06/14"/>
    <d v="2019-06-14T00:00:00"/>
    <n v="23"/>
    <x v="0"/>
    <n v="2"/>
    <n v="23"/>
    <n v="1"/>
    <n v="857"/>
  </r>
  <r>
    <s v="https://www.snap.com/political-ads/asset/150b626067cba00a52cffe856b14c7f837504a5205f8bd4a44a9a948551677aa?mediaType=mp4"/>
    <s v="USD"/>
    <n v="748"/>
    <n v="223242"/>
    <s v="2019/03/01 18:15:07Z"/>
    <s v="2019/03/18 20:15:10Z"/>
    <s v="Blueprint Interactive"/>
    <m/>
    <s v="ACT NOW ON CLIMATE"/>
    <m/>
    <s v="18+"/>
    <s v="united states"/>
    <m/>
    <s v="TV Network Viewers (CNN),TV Viewers (News),ZZ_Deprecated_1,TV Viewers (Talk Shows)"/>
    <s v="Provided by Advertiser"/>
    <s v="en"/>
    <d v="2019-03-01T00:00:00"/>
    <s v="2019/03/18"/>
    <s v="2019/03/18"/>
    <d v="2019-03-18T00:00:00"/>
    <n v="17"/>
    <x v="0"/>
    <n v="748"/>
    <n v="17"/>
    <n v="1"/>
    <n v="223242"/>
  </r>
  <r>
    <s v="https://www.snap.com/political-ads/asset/cb976d9a00377f51e8f9f8a3dd69d5db23b5198ea3ad7b9999708b984d131bc8?mediaType=jpg"/>
    <s v="USD"/>
    <n v="553"/>
    <n v="206031"/>
    <s v="2019/05/10 20:46:52Z"/>
    <s v="2019/05/15 00:30:17Z"/>
    <s v="Miller Advertising Agency, Inc."/>
    <m/>
    <s v="NYC Campaign Finance Board"/>
    <m/>
    <s v="18+"/>
    <s v="united states"/>
    <m/>
    <m/>
    <s v="Provided by Advertiser"/>
    <m/>
    <d v="2019-05-10T00:00:00"/>
    <s v="2019/05/15"/>
    <s v="2019/05/15"/>
    <d v="2019-05-15T00:00:00"/>
    <n v="5"/>
    <x v="2"/>
    <n v="553"/>
    <n v="5"/>
    <n v="0"/>
    <n v="2060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C508F-0F98-4F3C-AD7E-670BB1730968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B9" firstHeaderRow="1" firstDataRow="1" firstDataCol="1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6">
        <item x="2"/>
        <item x="3"/>
        <item x="0"/>
        <item x="4"/>
        <item x="1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Type" fld="21" subtotal="count" showDataAs="percentOfTotal" baseField="21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nap.com/political-ads/asset/e1ecb42f82521e775b5250787aa96dee79bd08a4199cbac55841f3e8e9862d23?mediaType=mp4" TargetMode="External"/><Relationship Id="rId1" Type="http://schemas.openxmlformats.org/officeDocument/2006/relationships/hyperlink" Target="https://www.snap.com/political-ads/asset/c47263ac74cb8d5f12aef39f6aca044331331ebaec34dccba5a64df83f6cd059?mediaType=mp4;https://www.snap.com/political-ads/asset/ec49317c628fddb69bf44d54ef2fd945790b8c689247e6beaf5be443382703bb?mediaType=mp4;https://www.snap.com/political-ads/asset/7dfb84616bf0d4230c81bf78f24940af82987319864af987c5e8151c94910ee4?mediaType=mp4;https://www.snap.com/political-ads/asset/adef6697d1396a554d5249f33793f225991b33d111cf008782a7c74d9fd3e661?mediaType=mp4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84BB2-2F06-4BC1-AE0A-2A2A8E29C878}">
  <dimension ref="A3:B9"/>
  <sheetViews>
    <sheetView workbookViewId="0">
      <selection activeCell="M15" sqref="M15"/>
    </sheetView>
  </sheetViews>
  <sheetFormatPr defaultRowHeight="14.4" x14ac:dyDescent="0.3"/>
  <cols>
    <col min="1" max="1" width="7.33203125" bestFit="1" customWidth="1"/>
    <col min="2" max="2" width="12.88671875" bestFit="1" customWidth="1"/>
  </cols>
  <sheetData>
    <row r="3" spans="1:2" x14ac:dyDescent="0.3">
      <c r="A3" s="4" t="s">
        <v>5371</v>
      </c>
      <c r="B3" t="s">
        <v>5381</v>
      </c>
    </row>
    <row r="4" spans="1:2" x14ac:dyDescent="0.3">
      <c r="A4" t="s">
        <v>5382</v>
      </c>
      <c r="B4" s="5">
        <v>6.9754464285714288E-2</v>
      </c>
    </row>
    <row r="5" spans="1:2" x14ac:dyDescent="0.3">
      <c r="A5" t="s">
        <v>5383</v>
      </c>
      <c r="B5" s="5">
        <v>1.953125E-2</v>
      </c>
    </row>
    <row r="6" spans="1:2" x14ac:dyDescent="0.3">
      <c r="A6" t="s">
        <v>5384</v>
      </c>
      <c r="B6" s="5">
        <v>0.7232142857142857</v>
      </c>
    </row>
    <row r="7" spans="1:2" x14ac:dyDescent="0.3">
      <c r="A7" t="s">
        <v>5385</v>
      </c>
      <c r="B7" s="5">
        <v>2.7901785714285713E-4</v>
      </c>
    </row>
    <row r="8" spans="1:2" x14ac:dyDescent="0.3">
      <c r="A8" t="s">
        <v>5386</v>
      </c>
      <c r="B8" s="5">
        <v>0.18722098214285715</v>
      </c>
    </row>
    <row r="9" spans="1:2" x14ac:dyDescent="0.3">
      <c r="A9" t="s">
        <v>5387</v>
      </c>
      <c r="B9" s="5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F155C-F7DD-4BA2-A8B9-667AD37805FA}">
  <dimension ref="A1:J3610"/>
  <sheetViews>
    <sheetView tabSelected="1" workbookViewId="0">
      <selection activeCell="S10" sqref="S10"/>
    </sheetView>
  </sheetViews>
  <sheetFormatPr defaultRowHeight="14.4" x14ac:dyDescent="0.3"/>
  <sheetData>
    <row r="1" spans="1:10" x14ac:dyDescent="0.3">
      <c r="A1" t="s">
        <v>5388</v>
      </c>
    </row>
    <row r="2" spans="1:10" ht="15" thickBot="1" x14ac:dyDescent="0.35"/>
    <row r="3" spans="1:10" x14ac:dyDescent="0.3">
      <c r="A3" s="9" t="s">
        <v>5389</v>
      </c>
      <c r="B3" s="9"/>
    </row>
    <row r="4" spans="1:10" x14ac:dyDescent="0.3">
      <c r="A4" s="6" t="s">
        <v>5390</v>
      </c>
      <c r="B4" s="6">
        <v>0.84175273810288676</v>
      </c>
    </row>
    <row r="5" spans="1:10" x14ac:dyDescent="0.3">
      <c r="A5" s="6" t="s">
        <v>5391</v>
      </c>
      <c r="B5" s="6">
        <v>0.70854767210370695</v>
      </c>
    </row>
    <row r="6" spans="1:10" x14ac:dyDescent="0.3">
      <c r="A6" s="6" t="s">
        <v>5392</v>
      </c>
      <c r="B6" s="6">
        <v>0.70830343830938058</v>
      </c>
    </row>
    <row r="7" spans="1:10" x14ac:dyDescent="0.3">
      <c r="A7" s="6" t="s">
        <v>5393</v>
      </c>
      <c r="B7" s="6">
        <v>2902360.528165896</v>
      </c>
    </row>
    <row r="8" spans="1:10" ht="15" thickBot="1" x14ac:dyDescent="0.35">
      <c r="A8" s="7" t="s">
        <v>5394</v>
      </c>
      <c r="B8" s="7">
        <v>3584</v>
      </c>
    </row>
    <row r="9" spans="1:10" x14ac:dyDescent="0.3">
      <c r="J9" s="10" t="s">
        <v>5416</v>
      </c>
    </row>
    <row r="10" spans="1:10" ht="15" thickBot="1" x14ac:dyDescent="0.35">
      <c r="A10" t="s">
        <v>5395</v>
      </c>
      <c r="J10" s="10" t="s">
        <v>5417</v>
      </c>
    </row>
    <row r="11" spans="1:10" x14ac:dyDescent="0.3">
      <c r="A11" s="8"/>
      <c r="B11" s="8" t="s">
        <v>5400</v>
      </c>
      <c r="C11" s="8" t="s">
        <v>5401</v>
      </c>
      <c r="D11" s="8" t="s">
        <v>5402</v>
      </c>
      <c r="E11" s="8" t="s">
        <v>5403</v>
      </c>
      <c r="F11" s="8" t="s">
        <v>5404</v>
      </c>
    </row>
    <row r="12" spans="1:10" x14ac:dyDescent="0.3">
      <c r="A12" s="6" t="s">
        <v>5396</v>
      </c>
      <c r="B12" s="6">
        <v>3</v>
      </c>
      <c r="C12" s="6">
        <v>7.3314063576075312E+16</v>
      </c>
      <c r="D12" s="6">
        <v>2.4438021192025104E+16</v>
      </c>
      <c r="E12" s="6">
        <v>2901.1041410448288</v>
      </c>
      <c r="F12" s="6">
        <v>0</v>
      </c>
    </row>
    <row r="13" spans="1:10" x14ac:dyDescent="0.3">
      <c r="A13" s="6" t="s">
        <v>5397</v>
      </c>
      <c r="B13" s="6">
        <v>3580</v>
      </c>
      <c r="C13" s="6">
        <v>3.0156833954930396E+16</v>
      </c>
      <c r="D13" s="6">
        <v>8423696635455.418</v>
      </c>
      <c r="E13" s="6"/>
      <c r="F13" s="6"/>
    </row>
    <row r="14" spans="1:10" ht="15" thickBot="1" x14ac:dyDescent="0.35">
      <c r="A14" s="7" t="s">
        <v>5398</v>
      </c>
      <c r="B14" s="7">
        <v>3583</v>
      </c>
      <c r="C14" s="7">
        <v>1.0347089753100571E+17</v>
      </c>
      <c r="D14" s="7"/>
      <c r="E14" s="7"/>
      <c r="F14" s="7"/>
    </row>
    <row r="15" spans="1:10" ht="15" thickBot="1" x14ac:dyDescent="0.35"/>
    <row r="16" spans="1:10" x14ac:dyDescent="0.3">
      <c r="A16" s="8"/>
      <c r="B16" s="8" t="s">
        <v>5405</v>
      </c>
      <c r="C16" s="8" t="s">
        <v>5393</v>
      </c>
      <c r="D16" s="8" t="s">
        <v>5406</v>
      </c>
      <c r="E16" s="8" t="s">
        <v>5407</v>
      </c>
      <c r="F16" s="8" t="s">
        <v>5408</v>
      </c>
      <c r="G16" s="8" t="s">
        <v>5409</v>
      </c>
      <c r="H16" s="8" t="s">
        <v>5410</v>
      </c>
      <c r="I16" s="8" t="s">
        <v>5411</v>
      </c>
    </row>
    <row r="17" spans="1:9" x14ac:dyDescent="0.3">
      <c r="A17" s="6" t="s">
        <v>5399</v>
      </c>
      <c r="B17" s="6">
        <v>70554.36865365706</v>
      </c>
      <c r="C17" s="6">
        <v>96813.674106907594</v>
      </c>
      <c r="D17" s="6">
        <v>0.7287644984503594</v>
      </c>
      <c r="E17" s="6">
        <v>0.46619340046597724</v>
      </c>
      <c r="F17" s="6">
        <v>-119261.12028779596</v>
      </c>
      <c r="G17" s="6">
        <v>260369.85759511008</v>
      </c>
      <c r="H17" s="6">
        <v>-119261.12028779596</v>
      </c>
      <c r="I17" s="6">
        <v>260369.85759511008</v>
      </c>
    </row>
    <row r="18" spans="1:9" x14ac:dyDescent="0.3">
      <c r="A18" s="6" t="s">
        <v>5373</v>
      </c>
      <c r="B18" s="6">
        <v>343.1333196577549</v>
      </c>
      <c r="C18" s="6">
        <v>3.6855370318220513</v>
      </c>
      <c r="D18" s="6">
        <v>93.102665010563484</v>
      </c>
      <c r="E18" s="6">
        <v>0</v>
      </c>
      <c r="F18" s="6">
        <v>335.90735679496112</v>
      </c>
      <c r="G18" s="6">
        <v>350.35928252054867</v>
      </c>
      <c r="H18" s="6">
        <v>335.90735679496112</v>
      </c>
      <c r="I18" s="6">
        <v>350.35928252054867</v>
      </c>
    </row>
    <row r="19" spans="1:9" x14ac:dyDescent="0.3">
      <c r="A19" s="6" t="s">
        <v>5380</v>
      </c>
      <c r="B19" s="6">
        <v>255.89153314005108</v>
      </c>
      <c r="C19" s="6">
        <v>620.98538089277167</v>
      </c>
      <c r="D19" s="6">
        <v>0.41207336116699506</v>
      </c>
      <c r="E19" s="6">
        <v>0.68031032465822405</v>
      </c>
      <c r="F19" s="6">
        <v>-961.62907835428905</v>
      </c>
      <c r="G19" s="6">
        <v>1473.4121446343911</v>
      </c>
      <c r="H19" s="6">
        <v>-961.62907835428905</v>
      </c>
      <c r="I19" s="6">
        <v>1473.4121446343911</v>
      </c>
    </row>
    <row r="20" spans="1:9" ht="15" thickBot="1" x14ac:dyDescent="0.35">
      <c r="A20" s="7" t="s">
        <v>5379</v>
      </c>
      <c r="B20" s="7">
        <v>103166.64244491544</v>
      </c>
      <c r="C20" s="7">
        <v>109036.72479685498</v>
      </c>
      <c r="D20" s="7">
        <v>0.9461641720908619</v>
      </c>
      <c r="E20" s="7">
        <v>0.34412871267221123</v>
      </c>
      <c r="F20" s="7">
        <v>-110613.68787324747</v>
      </c>
      <c r="G20" s="7">
        <v>316946.97276307835</v>
      </c>
      <c r="H20" s="7">
        <v>-110613.68787324747</v>
      </c>
      <c r="I20" s="7">
        <v>316946.97276307835</v>
      </c>
    </row>
    <row r="24" spans="1:9" x14ac:dyDescent="0.3">
      <c r="A24" t="s">
        <v>5412</v>
      </c>
    </row>
    <row r="25" spans="1:9" ht="15" thickBot="1" x14ac:dyDescent="0.35"/>
    <row r="26" spans="1:9" x14ac:dyDescent="0.3">
      <c r="A26" s="8" t="s">
        <v>5413</v>
      </c>
      <c r="B26" s="8" t="s">
        <v>5414</v>
      </c>
      <c r="C26" s="8" t="s">
        <v>5415</v>
      </c>
    </row>
    <row r="27" spans="1:9" x14ac:dyDescent="0.3">
      <c r="A27" s="6">
        <v>1</v>
      </c>
      <c r="B27" s="6">
        <v>178845.9644376561</v>
      </c>
      <c r="C27" s="6">
        <v>-173352.9644376561</v>
      </c>
    </row>
    <row r="28" spans="1:9" x14ac:dyDescent="0.3">
      <c r="A28" s="6">
        <v>2</v>
      </c>
      <c r="B28" s="6">
        <v>5681460.8954776479</v>
      </c>
      <c r="C28" s="6">
        <v>3277430.1045223521</v>
      </c>
    </row>
    <row r="29" spans="1:9" x14ac:dyDescent="0.3">
      <c r="A29" s="6">
        <v>3</v>
      </c>
      <c r="B29" s="6">
        <v>149998.2172843687</v>
      </c>
      <c r="C29" s="6">
        <v>-21878.2172843687</v>
      </c>
    </row>
    <row r="30" spans="1:9" x14ac:dyDescent="0.3">
      <c r="A30" s="6">
        <v>4</v>
      </c>
      <c r="B30" s="6">
        <v>213942.46265667258</v>
      </c>
      <c r="C30" s="6">
        <v>-175120.46265667258</v>
      </c>
    </row>
    <row r="31" spans="1:9" x14ac:dyDescent="0.3">
      <c r="A31" s="6">
        <v>5</v>
      </c>
      <c r="B31" s="6">
        <v>110898.52032262384</v>
      </c>
      <c r="C31" s="6">
        <v>-80193.520322623837</v>
      </c>
    </row>
    <row r="32" spans="1:9" x14ac:dyDescent="0.3">
      <c r="A32" s="6">
        <v>6</v>
      </c>
      <c r="B32" s="6">
        <v>644923.59651595063</v>
      </c>
      <c r="C32" s="6">
        <v>266099.40348404937</v>
      </c>
    </row>
    <row r="33" spans="1:3" x14ac:dyDescent="0.3">
      <c r="A33" s="6">
        <v>7</v>
      </c>
      <c r="B33" s="6">
        <v>635606.93886346347</v>
      </c>
      <c r="C33" s="6">
        <v>-70741.938863463467</v>
      </c>
    </row>
    <row r="34" spans="1:3" x14ac:dyDescent="0.3">
      <c r="A34" s="6">
        <v>8</v>
      </c>
      <c r="B34" s="6">
        <v>275570.01264612109</v>
      </c>
      <c r="C34" s="6">
        <v>-183671.01264612109</v>
      </c>
    </row>
    <row r="35" spans="1:3" x14ac:dyDescent="0.3">
      <c r="A35" s="6">
        <v>9</v>
      </c>
      <c r="B35" s="6">
        <v>295777.56345738942</v>
      </c>
      <c r="C35" s="6">
        <v>-215237.56345738942</v>
      </c>
    </row>
    <row r="36" spans="1:3" x14ac:dyDescent="0.3">
      <c r="A36" s="6">
        <v>10</v>
      </c>
      <c r="B36" s="6">
        <v>1134122.0036885631</v>
      </c>
      <c r="C36" s="6">
        <v>-422787.00368856313</v>
      </c>
    </row>
    <row r="37" spans="1:3" x14ac:dyDescent="0.3">
      <c r="A37" s="6">
        <v>11</v>
      </c>
      <c r="B37" s="6">
        <v>78242.782300684717</v>
      </c>
      <c r="C37" s="6">
        <v>-77305.782300684717</v>
      </c>
    </row>
    <row r="38" spans="1:3" x14ac:dyDescent="0.3">
      <c r="A38" s="6">
        <v>12</v>
      </c>
      <c r="B38" s="6">
        <v>183272.38426124112</v>
      </c>
      <c r="C38" s="6">
        <v>-172417.38426124112</v>
      </c>
    </row>
    <row r="39" spans="1:3" x14ac:dyDescent="0.3">
      <c r="A39" s="6">
        <v>13</v>
      </c>
      <c r="B39" s="6">
        <v>187271.8603118473</v>
      </c>
      <c r="C39" s="6">
        <v>-183746.8603118473</v>
      </c>
    </row>
    <row r="40" spans="1:3" x14ac:dyDescent="0.3">
      <c r="A40" s="6">
        <v>14</v>
      </c>
      <c r="B40" s="6">
        <v>2684367.5279075317</v>
      </c>
      <c r="C40" s="6">
        <v>-371286.52790753171</v>
      </c>
    </row>
    <row r="41" spans="1:3" x14ac:dyDescent="0.3">
      <c r="A41" s="6">
        <v>15</v>
      </c>
      <c r="B41" s="6">
        <v>248482.44117003703</v>
      </c>
      <c r="C41" s="6">
        <v>-223315.44117003703</v>
      </c>
    </row>
    <row r="42" spans="1:3" x14ac:dyDescent="0.3">
      <c r="A42" s="6">
        <v>16</v>
      </c>
      <c r="B42" s="6">
        <v>951231.9443109798</v>
      </c>
      <c r="C42" s="6">
        <v>-394714.9443109798</v>
      </c>
    </row>
    <row r="43" spans="1:3" x14ac:dyDescent="0.3">
      <c r="A43" s="6">
        <v>17</v>
      </c>
      <c r="B43" s="6">
        <v>392866.62183456111</v>
      </c>
      <c r="C43" s="6">
        <v>-39391.621834561112</v>
      </c>
    </row>
    <row r="44" spans="1:3" x14ac:dyDescent="0.3">
      <c r="A44" s="6">
        <v>18</v>
      </c>
      <c r="B44" s="6">
        <v>178253.36368474716</v>
      </c>
      <c r="C44" s="6">
        <v>19671.636315252836</v>
      </c>
    </row>
    <row r="45" spans="1:3" x14ac:dyDescent="0.3">
      <c r="A45" s="6">
        <v>19</v>
      </c>
      <c r="B45" s="6">
        <v>12442272.538062152</v>
      </c>
      <c r="C45" s="6">
        <v>-1325493.5380621515</v>
      </c>
    </row>
    <row r="46" spans="1:3" x14ac:dyDescent="0.3">
      <c r="A46" s="6">
        <v>20</v>
      </c>
      <c r="B46" s="6">
        <v>466603.64893937419</v>
      </c>
      <c r="C46" s="6">
        <v>153859.35106062581</v>
      </c>
    </row>
    <row r="47" spans="1:3" x14ac:dyDescent="0.3">
      <c r="A47" s="6">
        <v>21</v>
      </c>
      <c r="B47" s="6">
        <v>295872.86635701411</v>
      </c>
      <c r="C47" s="6">
        <v>-55939.866357014107</v>
      </c>
    </row>
    <row r="48" spans="1:3" x14ac:dyDescent="0.3">
      <c r="A48" s="6">
        <v>22</v>
      </c>
      <c r="B48" s="6">
        <v>8061739.5036983201</v>
      </c>
      <c r="C48" s="6">
        <v>20722349.496301681</v>
      </c>
    </row>
    <row r="49" spans="1:3" x14ac:dyDescent="0.3">
      <c r="A49" s="6">
        <v>23</v>
      </c>
      <c r="B49" s="6">
        <v>552050.36898708087</v>
      </c>
      <c r="C49" s="6">
        <v>-39262.368987080874</v>
      </c>
    </row>
    <row r="50" spans="1:3" x14ac:dyDescent="0.3">
      <c r="A50" s="6">
        <v>24</v>
      </c>
      <c r="B50" s="6">
        <v>277510.08955542376</v>
      </c>
      <c r="C50" s="6">
        <v>-146275.08955542376</v>
      </c>
    </row>
    <row r="51" spans="1:3" x14ac:dyDescent="0.3">
      <c r="A51" s="6">
        <v>25</v>
      </c>
      <c r="B51" s="6">
        <v>179288.60642001461</v>
      </c>
      <c r="C51" s="6">
        <v>-173367.60642001461</v>
      </c>
    </row>
    <row r="52" spans="1:3" x14ac:dyDescent="0.3">
      <c r="A52" s="6">
        <v>26</v>
      </c>
      <c r="B52" s="6">
        <v>251716.22109760513</v>
      </c>
      <c r="C52" s="6">
        <v>-209077.22109760513</v>
      </c>
    </row>
    <row r="53" spans="1:3" x14ac:dyDescent="0.3">
      <c r="A53" s="6">
        <v>27</v>
      </c>
      <c r="B53" s="6">
        <v>458332.68307880784</v>
      </c>
      <c r="C53" s="6">
        <v>-144877.68307880784</v>
      </c>
    </row>
    <row r="54" spans="1:3" x14ac:dyDescent="0.3">
      <c r="A54" s="6">
        <v>28</v>
      </c>
      <c r="B54" s="6">
        <v>184226.80930987973</v>
      </c>
      <c r="C54" s="6">
        <v>-176782.80930987973</v>
      </c>
    </row>
    <row r="55" spans="1:3" x14ac:dyDescent="0.3">
      <c r="A55" s="6">
        <v>29</v>
      </c>
      <c r="B55" s="6">
        <v>715089.39699237235</v>
      </c>
      <c r="C55" s="6">
        <v>-48612.396992372349</v>
      </c>
    </row>
    <row r="56" spans="1:3" x14ac:dyDescent="0.3">
      <c r="A56" s="6">
        <v>30</v>
      </c>
      <c r="B56" s="6">
        <v>365011.48856136773</v>
      </c>
      <c r="C56" s="6">
        <v>-149412.48856136773</v>
      </c>
    </row>
    <row r="57" spans="1:3" x14ac:dyDescent="0.3">
      <c r="A57" s="6">
        <v>31</v>
      </c>
      <c r="B57" s="6">
        <v>184485.95696969383</v>
      </c>
      <c r="C57" s="6">
        <v>-174987.95696969383</v>
      </c>
    </row>
    <row r="58" spans="1:3" x14ac:dyDescent="0.3">
      <c r="A58" s="6">
        <v>32</v>
      </c>
      <c r="B58" s="6">
        <v>609488.14499110507</v>
      </c>
      <c r="C58" s="6">
        <v>-139154.14499110507</v>
      </c>
    </row>
    <row r="59" spans="1:3" x14ac:dyDescent="0.3">
      <c r="A59" s="6">
        <v>33</v>
      </c>
      <c r="B59" s="6">
        <v>2208331.1436525774</v>
      </c>
      <c r="C59" s="6">
        <v>1277350.8563474226</v>
      </c>
    </row>
    <row r="60" spans="1:3" x14ac:dyDescent="0.3">
      <c r="A60" s="6">
        <v>34</v>
      </c>
      <c r="B60" s="6">
        <v>538547.3040284575</v>
      </c>
      <c r="C60" s="6">
        <v>-343890.3040284575</v>
      </c>
    </row>
    <row r="61" spans="1:3" x14ac:dyDescent="0.3">
      <c r="A61" s="6">
        <v>35</v>
      </c>
      <c r="B61" s="6">
        <v>2067997.6770256627</v>
      </c>
      <c r="C61" s="6">
        <v>3082955.3229743373</v>
      </c>
    </row>
    <row r="62" spans="1:3" x14ac:dyDescent="0.3">
      <c r="A62" s="6">
        <v>36</v>
      </c>
      <c r="B62" s="6">
        <v>205742.45569955726</v>
      </c>
      <c r="C62" s="6">
        <v>-189034.45569955726</v>
      </c>
    </row>
    <row r="63" spans="1:3" x14ac:dyDescent="0.3">
      <c r="A63" s="6">
        <v>37</v>
      </c>
      <c r="B63" s="6">
        <v>180297.50318317529</v>
      </c>
      <c r="C63" s="6">
        <v>-177308.50318317529</v>
      </c>
    </row>
    <row r="64" spans="1:3" x14ac:dyDescent="0.3">
      <c r="A64" s="6">
        <v>38</v>
      </c>
      <c r="B64" s="6">
        <v>180844.62842140126</v>
      </c>
      <c r="C64" s="6">
        <v>-179025.62842140126</v>
      </c>
    </row>
    <row r="65" spans="1:3" x14ac:dyDescent="0.3">
      <c r="A65" s="6">
        <v>39</v>
      </c>
      <c r="B65" s="6">
        <v>193767.79247001419</v>
      </c>
      <c r="C65" s="6">
        <v>-192859.79247001419</v>
      </c>
    </row>
    <row r="66" spans="1:3" x14ac:dyDescent="0.3">
      <c r="A66" s="6">
        <v>40</v>
      </c>
      <c r="B66" s="6">
        <v>173558.27103184897</v>
      </c>
      <c r="C66" s="6">
        <v>-97247.27103184897</v>
      </c>
    </row>
    <row r="67" spans="1:3" x14ac:dyDescent="0.3">
      <c r="A67" s="6">
        <v>41</v>
      </c>
      <c r="B67" s="6">
        <v>131288.16940404507</v>
      </c>
      <c r="C67" s="6">
        <v>-118304.16940404507</v>
      </c>
    </row>
    <row r="68" spans="1:3" x14ac:dyDescent="0.3">
      <c r="A68" s="6">
        <v>42</v>
      </c>
      <c r="B68" s="6">
        <v>243713.3120436286</v>
      </c>
      <c r="C68" s="6">
        <v>-231020.3120436286</v>
      </c>
    </row>
    <row r="69" spans="1:3" x14ac:dyDescent="0.3">
      <c r="A69" s="6">
        <v>43</v>
      </c>
      <c r="B69" s="6">
        <v>186754.24341915414</v>
      </c>
      <c r="C69" s="6">
        <v>-170218.24341915414</v>
      </c>
    </row>
    <row r="70" spans="1:3" x14ac:dyDescent="0.3">
      <c r="A70" s="6">
        <v>44</v>
      </c>
      <c r="B70" s="6">
        <v>81935.840856815368</v>
      </c>
      <c r="C70" s="6">
        <v>-79176.840856815368</v>
      </c>
    </row>
    <row r="71" spans="1:3" x14ac:dyDescent="0.3">
      <c r="A71" s="6">
        <v>45</v>
      </c>
      <c r="B71" s="6">
        <v>708543.61170001642</v>
      </c>
      <c r="C71" s="6">
        <v>-533742.61170001642</v>
      </c>
    </row>
    <row r="72" spans="1:3" x14ac:dyDescent="0.3">
      <c r="A72" s="6">
        <v>46</v>
      </c>
      <c r="B72" s="6">
        <v>142611.568952751</v>
      </c>
      <c r="C72" s="6">
        <v>-118207.568952751</v>
      </c>
    </row>
    <row r="73" spans="1:3" x14ac:dyDescent="0.3">
      <c r="A73" s="6">
        <v>47</v>
      </c>
      <c r="B73" s="6">
        <v>86414.07549160537</v>
      </c>
      <c r="C73" s="6">
        <v>-81678.07549160537</v>
      </c>
    </row>
    <row r="74" spans="1:3" x14ac:dyDescent="0.3">
      <c r="A74" s="6">
        <v>48</v>
      </c>
      <c r="B74" s="6">
        <v>225958.68364665587</v>
      </c>
      <c r="C74" s="6">
        <v>-141497.68364665587</v>
      </c>
    </row>
    <row r="75" spans="1:3" x14ac:dyDescent="0.3">
      <c r="A75" s="6">
        <v>49</v>
      </c>
      <c r="B75" s="6">
        <v>485862.8685383065</v>
      </c>
      <c r="C75" s="6">
        <v>158622.1314616935</v>
      </c>
    </row>
    <row r="76" spans="1:3" x14ac:dyDescent="0.3">
      <c r="A76" s="6">
        <v>50</v>
      </c>
      <c r="B76" s="6">
        <v>2980380.5928627471</v>
      </c>
      <c r="C76" s="6">
        <v>10574383.407137252</v>
      </c>
    </row>
    <row r="77" spans="1:3" x14ac:dyDescent="0.3">
      <c r="A77" s="6">
        <v>51</v>
      </c>
      <c r="B77" s="6">
        <v>1201527.2826088665</v>
      </c>
      <c r="C77" s="6">
        <v>-331722.28260886646</v>
      </c>
    </row>
    <row r="78" spans="1:3" x14ac:dyDescent="0.3">
      <c r="A78" s="6">
        <v>52</v>
      </c>
      <c r="B78" s="6">
        <v>215899.04355427064</v>
      </c>
      <c r="C78" s="6">
        <v>-134581.04355427064</v>
      </c>
    </row>
    <row r="79" spans="1:3" x14ac:dyDescent="0.3">
      <c r="A79" s="6">
        <v>53</v>
      </c>
      <c r="B79" s="6">
        <v>78847.640979895572</v>
      </c>
      <c r="C79" s="6">
        <v>-77270.640979895572</v>
      </c>
    </row>
    <row r="80" spans="1:3" x14ac:dyDescent="0.3">
      <c r="A80" s="6">
        <v>54</v>
      </c>
      <c r="B80" s="6">
        <v>224265.55552498472</v>
      </c>
      <c r="C80" s="6">
        <v>-213798.55552498472</v>
      </c>
    </row>
    <row r="81" spans="1:3" x14ac:dyDescent="0.3">
      <c r="A81" s="6">
        <v>55</v>
      </c>
      <c r="B81" s="6">
        <v>81080.924470877522</v>
      </c>
      <c r="C81" s="6">
        <v>-63366.924470877522</v>
      </c>
    </row>
    <row r="82" spans="1:3" x14ac:dyDescent="0.3">
      <c r="A82" s="6">
        <v>56</v>
      </c>
      <c r="B82" s="6">
        <v>71496.526826112618</v>
      </c>
      <c r="C82" s="6">
        <v>-69935.526826112618</v>
      </c>
    </row>
    <row r="83" spans="1:3" x14ac:dyDescent="0.3">
      <c r="A83" s="6">
        <v>57</v>
      </c>
      <c r="B83" s="6">
        <v>80563.307578184351</v>
      </c>
      <c r="C83" s="6">
        <v>-78813.307578184351</v>
      </c>
    </row>
    <row r="84" spans="1:3" x14ac:dyDescent="0.3">
      <c r="A84" s="6">
        <v>58</v>
      </c>
      <c r="B84" s="6">
        <v>205663.11661899037</v>
      </c>
      <c r="C84" s="6">
        <v>-151103.11661899037</v>
      </c>
    </row>
    <row r="85" spans="1:3" x14ac:dyDescent="0.3">
      <c r="A85" s="6">
        <v>59</v>
      </c>
      <c r="B85" s="6">
        <v>532684.8684622104</v>
      </c>
      <c r="C85" s="6">
        <v>-204429.8684622104</v>
      </c>
    </row>
    <row r="86" spans="1:3" x14ac:dyDescent="0.3">
      <c r="A86" s="6">
        <v>60</v>
      </c>
      <c r="B86" s="6">
        <v>293066.7030295711</v>
      </c>
      <c r="C86" s="6">
        <v>-211117.7030295711</v>
      </c>
    </row>
    <row r="87" spans="1:3" x14ac:dyDescent="0.3">
      <c r="A87" s="6">
        <v>61</v>
      </c>
      <c r="B87" s="6">
        <v>163101.45552190705</v>
      </c>
      <c r="C87" s="6">
        <v>-130510.45552190705</v>
      </c>
    </row>
    <row r="88" spans="1:3" x14ac:dyDescent="0.3">
      <c r="A88" s="6">
        <v>62</v>
      </c>
      <c r="B88" s="6">
        <v>218752.88393384303</v>
      </c>
      <c r="C88" s="6">
        <v>-140569.88393384303</v>
      </c>
    </row>
    <row r="89" spans="1:3" x14ac:dyDescent="0.3">
      <c r="A89" s="6">
        <v>63</v>
      </c>
      <c r="B89" s="6">
        <v>80301.582218631229</v>
      </c>
      <c r="C89" s="6">
        <v>-78531.582218631229</v>
      </c>
    </row>
    <row r="90" spans="1:3" x14ac:dyDescent="0.3">
      <c r="A90" s="6">
        <v>64</v>
      </c>
      <c r="B90" s="6">
        <v>426325.20702113252</v>
      </c>
      <c r="C90" s="6">
        <v>-196131.20702113252</v>
      </c>
    </row>
    <row r="91" spans="1:3" x14ac:dyDescent="0.3">
      <c r="A91" s="6">
        <v>65</v>
      </c>
      <c r="B91" s="6">
        <v>75614.126662005685</v>
      </c>
      <c r="C91" s="6">
        <v>-71024.126662005685</v>
      </c>
    </row>
    <row r="92" spans="1:3" x14ac:dyDescent="0.3">
      <c r="A92" s="6">
        <v>66</v>
      </c>
      <c r="B92" s="6">
        <v>261470.06531802699</v>
      </c>
      <c r="C92" s="6">
        <v>-201483.06531802699</v>
      </c>
    </row>
    <row r="93" spans="1:3" x14ac:dyDescent="0.3">
      <c r="A93" s="6">
        <v>67</v>
      </c>
      <c r="B93" s="6">
        <v>363293.41946986248</v>
      </c>
      <c r="C93" s="6">
        <v>-236562.41946986248</v>
      </c>
    </row>
    <row r="94" spans="1:3" x14ac:dyDescent="0.3">
      <c r="A94" s="6">
        <v>68</v>
      </c>
      <c r="B94" s="6">
        <v>233519.0243220632</v>
      </c>
      <c r="C94" s="6">
        <v>-137010.0243220632</v>
      </c>
    </row>
    <row r="95" spans="1:3" x14ac:dyDescent="0.3">
      <c r="A95" s="6">
        <v>69</v>
      </c>
      <c r="B95" s="6">
        <v>185812.08524669858</v>
      </c>
      <c r="C95" s="6">
        <v>-147192.08524669858</v>
      </c>
    </row>
    <row r="96" spans="1:3" x14ac:dyDescent="0.3">
      <c r="A96" s="6">
        <v>70</v>
      </c>
      <c r="B96" s="6">
        <v>342657.72083911265</v>
      </c>
      <c r="C96" s="6">
        <v>-72406.720839112648</v>
      </c>
    </row>
    <row r="97" spans="1:3" x14ac:dyDescent="0.3">
      <c r="A97" s="6">
        <v>71</v>
      </c>
      <c r="B97" s="6">
        <v>265272.90413729299</v>
      </c>
      <c r="C97" s="6">
        <v>-218865.90413729299</v>
      </c>
    </row>
    <row r="98" spans="1:3" x14ac:dyDescent="0.3">
      <c r="A98" s="6">
        <v>72</v>
      </c>
      <c r="B98" s="6">
        <v>244964.66301597637</v>
      </c>
      <c r="C98" s="6">
        <v>-218852.66301597637</v>
      </c>
    </row>
    <row r="99" spans="1:3" x14ac:dyDescent="0.3">
      <c r="A99" s="6">
        <v>73</v>
      </c>
      <c r="B99" s="6">
        <v>757069.39616433892</v>
      </c>
      <c r="C99" s="6">
        <v>-653468.39616433892</v>
      </c>
    </row>
    <row r="100" spans="1:3" x14ac:dyDescent="0.3">
      <c r="A100" s="6">
        <v>74</v>
      </c>
      <c r="B100" s="6">
        <v>166289.59367815076</v>
      </c>
      <c r="C100" s="6">
        <v>186119.40632184924</v>
      </c>
    </row>
    <row r="101" spans="1:3" x14ac:dyDescent="0.3">
      <c r="A101" s="6">
        <v>75</v>
      </c>
      <c r="B101" s="6">
        <v>90649.454299529039</v>
      </c>
      <c r="C101" s="6">
        <v>-71591.454299529039</v>
      </c>
    </row>
    <row r="102" spans="1:3" x14ac:dyDescent="0.3">
      <c r="A102" s="6">
        <v>76</v>
      </c>
      <c r="B102" s="6">
        <v>235077.17200741055</v>
      </c>
      <c r="C102" s="6">
        <v>-216803.17200741055</v>
      </c>
    </row>
    <row r="103" spans="1:3" x14ac:dyDescent="0.3">
      <c r="A103" s="6">
        <v>77</v>
      </c>
      <c r="B103" s="6">
        <v>180616.53236709011</v>
      </c>
      <c r="C103" s="6">
        <v>-173316.53236709011</v>
      </c>
    </row>
    <row r="104" spans="1:3" x14ac:dyDescent="0.3">
      <c r="A104" s="6">
        <v>78</v>
      </c>
      <c r="B104" s="6">
        <v>449970.95369537157</v>
      </c>
      <c r="C104" s="6">
        <v>-126226.95369537157</v>
      </c>
    </row>
    <row r="105" spans="1:3" x14ac:dyDescent="0.3">
      <c r="A105" s="6">
        <v>79</v>
      </c>
      <c r="B105" s="6">
        <v>908218.3760719283</v>
      </c>
      <c r="C105" s="6">
        <v>-106747.3760719283</v>
      </c>
    </row>
    <row r="106" spans="1:3" x14ac:dyDescent="0.3">
      <c r="A106" s="6">
        <v>80</v>
      </c>
      <c r="B106" s="6">
        <v>181059.17434944861</v>
      </c>
      <c r="C106" s="6">
        <v>-173301.17434944861</v>
      </c>
    </row>
    <row r="107" spans="1:3" x14ac:dyDescent="0.3">
      <c r="A107" s="6">
        <v>81</v>
      </c>
      <c r="B107" s="6">
        <v>178090.19735149282</v>
      </c>
      <c r="C107" s="6">
        <v>51443.802648507175</v>
      </c>
    </row>
    <row r="108" spans="1:3" x14ac:dyDescent="0.3">
      <c r="A108" s="6">
        <v>82</v>
      </c>
      <c r="B108" s="6">
        <v>212296.72612185474</v>
      </c>
      <c r="C108" s="6">
        <v>-208908.72612185474</v>
      </c>
    </row>
    <row r="109" spans="1:3" x14ac:dyDescent="0.3">
      <c r="A109" s="6">
        <v>83</v>
      </c>
      <c r="B109" s="6">
        <v>893626.11778369022</v>
      </c>
      <c r="C109" s="6">
        <v>-634415.11778369022</v>
      </c>
    </row>
    <row r="110" spans="1:3" x14ac:dyDescent="0.3">
      <c r="A110" s="6">
        <v>84</v>
      </c>
      <c r="B110" s="6">
        <v>100058.25472791155</v>
      </c>
      <c r="C110" s="6">
        <v>-57978.254727911553</v>
      </c>
    </row>
    <row r="111" spans="1:3" x14ac:dyDescent="0.3">
      <c r="A111" s="6">
        <v>85</v>
      </c>
      <c r="B111" s="6">
        <v>203771.16317780665</v>
      </c>
      <c r="C111" s="6">
        <v>-175319.16317780665</v>
      </c>
    </row>
    <row r="112" spans="1:3" x14ac:dyDescent="0.3">
      <c r="A112" s="6">
        <v>86</v>
      </c>
      <c r="B112" s="6">
        <v>181501.81633180712</v>
      </c>
      <c r="C112" s="6">
        <v>-173224.81633180712</v>
      </c>
    </row>
    <row r="113" spans="1:3" x14ac:dyDescent="0.3">
      <c r="A113" s="6">
        <v>87</v>
      </c>
      <c r="B113" s="6">
        <v>144086.03578645436</v>
      </c>
      <c r="C113" s="6">
        <v>34949.964213545638</v>
      </c>
    </row>
    <row r="114" spans="1:3" x14ac:dyDescent="0.3">
      <c r="A114" s="6">
        <v>88</v>
      </c>
      <c r="B114" s="6">
        <v>235098.88484951458</v>
      </c>
      <c r="C114" s="6">
        <v>-199584.88484951458</v>
      </c>
    </row>
    <row r="115" spans="1:3" x14ac:dyDescent="0.3">
      <c r="A115" s="6">
        <v>89</v>
      </c>
      <c r="B115" s="6">
        <v>558985.26858388667</v>
      </c>
      <c r="C115" s="6">
        <v>-203522.26858388667</v>
      </c>
    </row>
    <row r="116" spans="1:3" x14ac:dyDescent="0.3">
      <c r="A116" s="6">
        <v>90</v>
      </c>
      <c r="B116" s="6">
        <v>372916.85062965925</v>
      </c>
      <c r="C116" s="6">
        <v>-90014.850629659253</v>
      </c>
    </row>
    <row r="117" spans="1:3" x14ac:dyDescent="0.3">
      <c r="A117" s="6">
        <v>91</v>
      </c>
      <c r="B117" s="6">
        <v>357896.17221207672</v>
      </c>
      <c r="C117" s="6">
        <v>-71063.172212076723</v>
      </c>
    </row>
    <row r="118" spans="1:3" x14ac:dyDescent="0.3">
      <c r="A118" s="6">
        <v>92</v>
      </c>
      <c r="B118" s="6">
        <v>837939.87616946839</v>
      </c>
      <c r="C118" s="6">
        <v>-162749.87616946839</v>
      </c>
    </row>
    <row r="119" spans="1:3" x14ac:dyDescent="0.3">
      <c r="A119" s="6">
        <v>93</v>
      </c>
      <c r="B119" s="6">
        <v>175304.82857878806</v>
      </c>
      <c r="C119" s="6">
        <v>-173559.82857878806</v>
      </c>
    </row>
    <row r="120" spans="1:3" x14ac:dyDescent="0.3">
      <c r="A120" s="6">
        <v>94</v>
      </c>
      <c r="B120" s="6">
        <v>251547.57135098282</v>
      </c>
      <c r="C120" s="6">
        <v>-219601.57135098282</v>
      </c>
    </row>
    <row r="121" spans="1:3" x14ac:dyDescent="0.3">
      <c r="A121" s="6">
        <v>95</v>
      </c>
      <c r="B121" s="6">
        <v>154458.95043991954</v>
      </c>
      <c r="C121" s="6">
        <v>-7360.950439919543</v>
      </c>
    </row>
    <row r="122" spans="1:3" x14ac:dyDescent="0.3">
      <c r="A122" s="6">
        <v>96</v>
      </c>
      <c r="B122" s="6">
        <v>175650.74585988285</v>
      </c>
      <c r="C122" s="6">
        <v>-82756.745859882853</v>
      </c>
    </row>
    <row r="123" spans="1:3" x14ac:dyDescent="0.3">
      <c r="A123" s="6">
        <v>97</v>
      </c>
      <c r="B123" s="6">
        <v>355918.97001042729</v>
      </c>
      <c r="C123" s="6">
        <v>993583.02998957271</v>
      </c>
    </row>
    <row r="124" spans="1:3" x14ac:dyDescent="0.3">
      <c r="A124" s="6">
        <v>98</v>
      </c>
      <c r="B124" s="6">
        <v>348820.48566332157</v>
      </c>
      <c r="C124" s="6">
        <v>-108719.48566332157</v>
      </c>
    </row>
    <row r="125" spans="1:3" x14ac:dyDescent="0.3">
      <c r="A125" s="6">
        <v>99</v>
      </c>
      <c r="B125" s="6">
        <v>185259.46539552702</v>
      </c>
      <c r="C125" s="6">
        <v>-183446.46539552702</v>
      </c>
    </row>
    <row r="126" spans="1:3" x14ac:dyDescent="0.3">
      <c r="A126" s="6">
        <v>100</v>
      </c>
      <c r="B126" s="6">
        <v>241672.54482427769</v>
      </c>
      <c r="C126" s="6">
        <v>-171592.54482427769</v>
      </c>
    </row>
    <row r="127" spans="1:3" x14ac:dyDescent="0.3">
      <c r="A127" s="6">
        <v>101</v>
      </c>
      <c r="B127" s="6">
        <v>234245.35331639065</v>
      </c>
      <c r="C127" s="6">
        <v>-181198.35331639065</v>
      </c>
    </row>
    <row r="128" spans="1:3" x14ac:dyDescent="0.3">
      <c r="A128" s="6">
        <v>102</v>
      </c>
      <c r="B128" s="6">
        <v>75166.250076591052</v>
      </c>
      <c r="C128" s="6">
        <v>-74798.250076591052</v>
      </c>
    </row>
    <row r="129" spans="1:3" x14ac:dyDescent="0.3">
      <c r="A129" s="6">
        <v>103</v>
      </c>
      <c r="B129" s="6">
        <v>181501.81633180712</v>
      </c>
      <c r="C129" s="6">
        <v>-172411.81633180712</v>
      </c>
    </row>
    <row r="130" spans="1:3" x14ac:dyDescent="0.3">
      <c r="A130" s="6">
        <v>104</v>
      </c>
      <c r="B130" s="6">
        <v>179955.48350686449</v>
      </c>
      <c r="C130" s="6">
        <v>-179844.48350686449</v>
      </c>
    </row>
    <row r="131" spans="1:3" x14ac:dyDescent="0.3">
      <c r="A131" s="6">
        <v>105</v>
      </c>
      <c r="B131" s="6">
        <v>90917.183092228966</v>
      </c>
      <c r="C131" s="6">
        <v>-63779.183092228966</v>
      </c>
    </row>
    <row r="132" spans="1:3" x14ac:dyDescent="0.3">
      <c r="A132" s="6">
        <v>106</v>
      </c>
      <c r="B132" s="6">
        <v>222494.32036819329</v>
      </c>
      <c r="C132" s="6">
        <v>-154261.32036819329</v>
      </c>
    </row>
    <row r="133" spans="1:3" x14ac:dyDescent="0.3">
      <c r="A133" s="6">
        <v>107</v>
      </c>
      <c r="B133" s="6">
        <v>74731.844413862083</v>
      </c>
      <c r="C133" s="6">
        <v>-73035.844413862083</v>
      </c>
    </row>
    <row r="134" spans="1:3" x14ac:dyDescent="0.3">
      <c r="A134" s="6">
        <v>108</v>
      </c>
      <c r="B134" s="6">
        <v>359611.83881036553</v>
      </c>
      <c r="C134" s="6">
        <v>3460.1611896344693</v>
      </c>
    </row>
    <row r="135" spans="1:3" x14ac:dyDescent="0.3">
      <c r="A135" s="6">
        <v>109</v>
      </c>
      <c r="B135" s="6">
        <v>218752.88393384303</v>
      </c>
      <c r="C135" s="6">
        <v>-134460.88393384303</v>
      </c>
    </row>
    <row r="136" spans="1:3" x14ac:dyDescent="0.3">
      <c r="A136" s="6">
        <v>110</v>
      </c>
      <c r="B136" s="6">
        <v>249978.01602269872</v>
      </c>
      <c r="C136" s="6">
        <v>-142276.01602269872</v>
      </c>
    </row>
    <row r="137" spans="1:3" x14ac:dyDescent="0.3">
      <c r="A137" s="6">
        <v>111</v>
      </c>
      <c r="B137" s="6">
        <v>177655.37662181054</v>
      </c>
      <c r="C137" s="6">
        <v>-175990.37662181054</v>
      </c>
    </row>
    <row r="138" spans="1:3" x14ac:dyDescent="0.3">
      <c r="A138" s="6">
        <v>112</v>
      </c>
      <c r="B138" s="6">
        <v>194762.03106335292</v>
      </c>
      <c r="C138" s="6">
        <v>-131547.03106335292</v>
      </c>
    </row>
    <row r="139" spans="1:3" x14ac:dyDescent="0.3">
      <c r="A139" s="6">
        <v>113</v>
      </c>
      <c r="B139" s="6">
        <v>791270.91258617397</v>
      </c>
      <c r="C139" s="6">
        <v>21434.087413826026</v>
      </c>
    </row>
    <row r="140" spans="1:3" x14ac:dyDescent="0.3">
      <c r="A140" s="6">
        <v>114</v>
      </c>
      <c r="B140" s="6">
        <v>517312.49574154301</v>
      </c>
      <c r="C140" s="6">
        <v>-386410.49574154301</v>
      </c>
    </row>
    <row r="141" spans="1:3" x14ac:dyDescent="0.3">
      <c r="A141" s="6">
        <v>115</v>
      </c>
      <c r="B141" s="6">
        <v>1837595.3205283063</v>
      </c>
      <c r="C141" s="6">
        <v>-905788.3205283063</v>
      </c>
    </row>
    <row r="142" spans="1:3" x14ac:dyDescent="0.3">
      <c r="A142" s="6">
        <v>116</v>
      </c>
      <c r="B142" s="6">
        <v>358820.22183245094</v>
      </c>
      <c r="C142" s="6">
        <v>-120509.22183245094</v>
      </c>
    </row>
    <row r="143" spans="1:3" x14ac:dyDescent="0.3">
      <c r="A143" s="6">
        <v>117</v>
      </c>
      <c r="B143" s="6">
        <v>197542.25898624951</v>
      </c>
      <c r="C143" s="6">
        <v>-190129.25898624951</v>
      </c>
    </row>
    <row r="144" spans="1:3" x14ac:dyDescent="0.3">
      <c r="A144" s="6">
        <v>118</v>
      </c>
      <c r="B144" s="6">
        <v>463470.65757449524</v>
      </c>
      <c r="C144" s="6">
        <v>-107049.65757449524</v>
      </c>
    </row>
    <row r="145" spans="1:3" x14ac:dyDescent="0.3">
      <c r="A145" s="6">
        <v>119</v>
      </c>
      <c r="B145" s="6">
        <v>257917.17700296594</v>
      </c>
      <c r="C145" s="6">
        <v>-23958.177002965938</v>
      </c>
    </row>
    <row r="146" spans="1:3" x14ac:dyDescent="0.3">
      <c r="A146" s="6">
        <v>120</v>
      </c>
      <c r="B146" s="6">
        <v>429430.90837729146</v>
      </c>
      <c r="C146" s="6">
        <v>1327126.0916227086</v>
      </c>
    </row>
    <row r="147" spans="1:3" x14ac:dyDescent="0.3">
      <c r="A147" s="6">
        <v>121</v>
      </c>
      <c r="B147" s="6">
        <v>230645.0255599345</v>
      </c>
      <c r="C147" s="6">
        <v>-140449.0255599345</v>
      </c>
    </row>
    <row r="148" spans="1:3" x14ac:dyDescent="0.3">
      <c r="A148" s="6">
        <v>122</v>
      </c>
      <c r="B148" s="6">
        <v>881430.64183297125</v>
      </c>
      <c r="C148" s="6">
        <v>43485.358167028753</v>
      </c>
    </row>
    <row r="149" spans="1:3" x14ac:dyDescent="0.3">
      <c r="A149" s="6">
        <v>123</v>
      </c>
      <c r="B149" s="6">
        <v>148101.70206727507</v>
      </c>
      <c r="C149" s="6">
        <v>-121234.70206727507</v>
      </c>
    </row>
    <row r="150" spans="1:3" x14ac:dyDescent="0.3">
      <c r="A150" s="6">
        <v>124</v>
      </c>
      <c r="B150" s="6">
        <v>2156897.6863225736</v>
      </c>
      <c r="C150" s="6">
        <v>-444317.68632257357</v>
      </c>
    </row>
    <row r="151" spans="1:3" x14ac:dyDescent="0.3">
      <c r="A151" s="6">
        <v>125</v>
      </c>
      <c r="B151" s="6">
        <v>266353.74609527097</v>
      </c>
      <c r="C151" s="6">
        <v>-266319.74609527097</v>
      </c>
    </row>
    <row r="152" spans="1:3" x14ac:dyDescent="0.3">
      <c r="A152" s="6">
        <v>126</v>
      </c>
      <c r="B152" s="6">
        <v>220032.34159954329</v>
      </c>
      <c r="C152" s="6">
        <v>-172765.34159954329</v>
      </c>
    </row>
    <row r="153" spans="1:3" x14ac:dyDescent="0.3">
      <c r="A153" s="6">
        <v>127</v>
      </c>
      <c r="B153" s="6">
        <v>215908.90793723718</v>
      </c>
      <c r="C153" s="6">
        <v>-182602.90793723718</v>
      </c>
    </row>
    <row r="154" spans="1:3" x14ac:dyDescent="0.3">
      <c r="A154" s="6">
        <v>128</v>
      </c>
      <c r="B154" s="6">
        <v>234734.03868775279</v>
      </c>
      <c r="C154" s="6">
        <v>-216124.03868775279</v>
      </c>
    </row>
    <row r="155" spans="1:3" x14ac:dyDescent="0.3">
      <c r="A155" s="6">
        <v>129</v>
      </c>
      <c r="B155" s="6">
        <v>257723.97110482241</v>
      </c>
      <c r="C155" s="6">
        <v>-230003.97110482241</v>
      </c>
    </row>
    <row r="156" spans="1:3" x14ac:dyDescent="0.3">
      <c r="A156" s="6">
        <v>130</v>
      </c>
      <c r="B156" s="6">
        <v>333998.75431744359</v>
      </c>
      <c r="C156" s="6">
        <v>-229152.75431744359</v>
      </c>
    </row>
    <row r="157" spans="1:3" x14ac:dyDescent="0.3">
      <c r="A157" s="6">
        <v>131</v>
      </c>
      <c r="B157" s="6">
        <v>1421510.7434679654</v>
      </c>
      <c r="C157" s="6">
        <v>-303274.7434679654</v>
      </c>
    </row>
    <row r="158" spans="1:3" x14ac:dyDescent="0.3">
      <c r="A158" s="6">
        <v>132</v>
      </c>
      <c r="B158" s="6">
        <v>100808.17343799189</v>
      </c>
      <c r="C158" s="6">
        <v>-89087.173437991893</v>
      </c>
    </row>
    <row r="159" spans="1:3" x14ac:dyDescent="0.3">
      <c r="A159" s="6">
        <v>133</v>
      </c>
      <c r="B159" s="6">
        <v>3080744.6919692131</v>
      </c>
      <c r="C159" s="6">
        <v>10981150.308030788</v>
      </c>
    </row>
    <row r="160" spans="1:3" x14ac:dyDescent="0.3">
      <c r="A160" s="6">
        <v>134</v>
      </c>
      <c r="B160" s="6">
        <v>211126.04227846488</v>
      </c>
      <c r="C160" s="6">
        <v>-185156.04227846488</v>
      </c>
    </row>
    <row r="161" spans="1:3" x14ac:dyDescent="0.3">
      <c r="A161" s="6">
        <v>135</v>
      </c>
      <c r="B161" s="6">
        <v>498433.47570049588</v>
      </c>
      <c r="C161" s="6">
        <v>-77267.475700495881</v>
      </c>
    </row>
    <row r="162" spans="1:3" x14ac:dyDescent="0.3">
      <c r="A162" s="6">
        <v>136</v>
      </c>
      <c r="B162" s="6">
        <v>72525.926785085889</v>
      </c>
      <c r="C162" s="6">
        <v>-72261.926785085889</v>
      </c>
    </row>
    <row r="163" spans="1:3" x14ac:dyDescent="0.3">
      <c r="A163" s="6">
        <v>137</v>
      </c>
      <c r="B163" s="6">
        <v>188289.59261799444</v>
      </c>
      <c r="C163" s="6">
        <v>-177151.59261799444</v>
      </c>
    </row>
    <row r="164" spans="1:3" x14ac:dyDescent="0.3">
      <c r="A164" s="6">
        <v>138</v>
      </c>
      <c r="B164" s="6">
        <v>73722.003614088186</v>
      </c>
      <c r="C164" s="6">
        <v>-71312.003614088186</v>
      </c>
    </row>
    <row r="165" spans="1:3" x14ac:dyDescent="0.3">
      <c r="A165" s="6">
        <v>139</v>
      </c>
      <c r="B165" s="6">
        <v>181501.81633180712</v>
      </c>
      <c r="C165" s="6">
        <v>-172756.81633180712</v>
      </c>
    </row>
    <row r="166" spans="1:3" x14ac:dyDescent="0.3">
      <c r="A166" s="6">
        <v>140</v>
      </c>
      <c r="B166" s="6">
        <v>197222.38176866592</v>
      </c>
      <c r="C166" s="6">
        <v>-186577.38176866592</v>
      </c>
    </row>
    <row r="167" spans="1:3" x14ac:dyDescent="0.3">
      <c r="A167" s="6">
        <v>141</v>
      </c>
      <c r="B167" s="6">
        <v>1268287.1316747454</v>
      </c>
      <c r="C167" s="6">
        <v>-531381.13167474535</v>
      </c>
    </row>
    <row r="168" spans="1:3" x14ac:dyDescent="0.3">
      <c r="A168" s="6">
        <v>142</v>
      </c>
      <c r="B168" s="6">
        <v>237898.3439177206</v>
      </c>
      <c r="C168" s="6">
        <v>-180922.3439177206</v>
      </c>
    </row>
    <row r="169" spans="1:3" x14ac:dyDescent="0.3">
      <c r="A169" s="6">
        <v>143</v>
      </c>
      <c r="B169" s="6">
        <v>185259.46539552702</v>
      </c>
      <c r="C169" s="6">
        <v>-180113.46539552702</v>
      </c>
    </row>
    <row r="170" spans="1:3" x14ac:dyDescent="0.3">
      <c r="A170" s="6">
        <v>144</v>
      </c>
      <c r="B170" s="6">
        <v>181501.81633180712</v>
      </c>
      <c r="C170" s="6">
        <v>-172829.81633180712</v>
      </c>
    </row>
    <row r="171" spans="1:3" x14ac:dyDescent="0.3">
      <c r="A171" s="6">
        <v>145</v>
      </c>
      <c r="B171" s="6">
        <v>289496.15482811473</v>
      </c>
      <c r="C171" s="6">
        <v>-178477.15482811473</v>
      </c>
    </row>
    <row r="172" spans="1:3" x14ac:dyDescent="0.3">
      <c r="A172" s="6">
        <v>146</v>
      </c>
      <c r="B172" s="6">
        <v>183200.66547758051</v>
      </c>
      <c r="C172" s="6">
        <v>-181605.66547758051</v>
      </c>
    </row>
    <row r="173" spans="1:3" x14ac:dyDescent="0.3">
      <c r="A173" s="6">
        <v>147</v>
      </c>
      <c r="B173" s="6">
        <v>202898.47970295139</v>
      </c>
      <c r="C173" s="6">
        <v>-198009.47970295139</v>
      </c>
    </row>
    <row r="174" spans="1:3" x14ac:dyDescent="0.3">
      <c r="A174" s="6">
        <v>148</v>
      </c>
      <c r="B174" s="6">
        <v>224111.33193723887</v>
      </c>
      <c r="C174" s="6">
        <v>-164326.33193723887</v>
      </c>
    </row>
    <row r="175" spans="1:3" x14ac:dyDescent="0.3">
      <c r="A175" s="6">
        <v>149</v>
      </c>
      <c r="B175" s="6">
        <v>415310.27929676999</v>
      </c>
      <c r="C175" s="6">
        <v>-349363.27929676999</v>
      </c>
    </row>
    <row r="176" spans="1:3" x14ac:dyDescent="0.3">
      <c r="A176" s="6">
        <v>150</v>
      </c>
      <c r="B176" s="6">
        <v>1081775.5573181692</v>
      </c>
      <c r="C176" s="6">
        <v>-257641.55731816916</v>
      </c>
    </row>
    <row r="177" spans="1:3" x14ac:dyDescent="0.3">
      <c r="A177" s="6">
        <v>151</v>
      </c>
      <c r="B177" s="6">
        <v>177303.49256253324</v>
      </c>
      <c r="C177" s="6">
        <v>-177293.49256253324</v>
      </c>
    </row>
    <row r="178" spans="1:3" x14ac:dyDescent="0.3">
      <c r="A178" s="6">
        <v>152</v>
      </c>
      <c r="B178" s="6">
        <v>235077.17200741055</v>
      </c>
      <c r="C178" s="6">
        <v>-218572.17200741055</v>
      </c>
    </row>
    <row r="179" spans="1:3" x14ac:dyDescent="0.3">
      <c r="A179" s="6">
        <v>153</v>
      </c>
      <c r="B179" s="6">
        <v>824660.61669871316</v>
      </c>
      <c r="C179" s="6">
        <v>81196.383301286842</v>
      </c>
    </row>
    <row r="180" spans="1:3" x14ac:dyDescent="0.3">
      <c r="A180" s="6">
        <v>154</v>
      </c>
      <c r="B180" s="6">
        <v>195798.37849208619</v>
      </c>
      <c r="C180" s="6">
        <v>-180491.37849208619</v>
      </c>
    </row>
    <row r="181" spans="1:3" x14ac:dyDescent="0.3">
      <c r="A181" s="6">
        <v>155</v>
      </c>
      <c r="B181" s="6">
        <v>607717.57706167107</v>
      </c>
      <c r="C181" s="6">
        <v>-89285.577061671065</v>
      </c>
    </row>
    <row r="182" spans="1:3" x14ac:dyDescent="0.3">
      <c r="A182" s="6">
        <v>156</v>
      </c>
      <c r="B182" s="6">
        <v>344990.94260941847</v>
      </c>
      <c r="C182" s="6">
        <v>-187936.94260941847</v>
      </c>
    </row>
    <row r="183" spans="1:3" x14ac:dyDescent="0.3">
      <c r="A183" s="6">
        <v>157</v>
      </c>
      <c r="B183" s="6">
        <v>277853.22287508153</v>
      </c>
      <c r="C183" s="6">
        <v>-99283.222875081527</v>
      </c>
    </row>
    <row r="184" spans="1:3" x14ac:dyDescent="0.3">
      <c r="A184" s="6">
        <v>158</v>
      </c>
      <c r="B184" s="6">
        <v>201799.18102954343</v>
      </c>
      <c r="C184" s="6">
        <v>-168309.18102954343</v>
      </c>
    </row>
    <row r="185" spans="1:3" x14ac:dyDescent="0.3">
      <c r="A185" s="6">
        <v>159</v>
      </c>
      <c r="B185" s="6">
        <v>161385.7889236183</v>
      </c>
      <c r="C185" s="6">
        <v>-131521.7889236183</v>
      </c>
    </row>
    <row r="186" spans="1:3" x14ac:dyDescent="0.3">
      <c r="A186" s="6">
        <v>160</v>
      </c>
      <c r="B186" s="6">
        <v>201869.0797439781</v>
      </c>
      <c r="C186" s="6">
        <v>-201706.0797439781</v>
      </c>
    </row>
    <row r="187" spans="1:3" x14ac:dyDescent="0.3">
      <c r="A187" s="6">
        <v>161</v>
      </c>
      <c r="B187" s="6">
        <v>738768.51296196401</v>
      </c>
      <c r="C187" s="6">
        <v>-332990.51296196401</v>
      </c>
    </row>
    <row r="188" spans="1:3" x14ac:dyDescent="0.3">
      <c r="A188" s="6">
        <v>162</v>
      </c>
      <c r="B188" s="6">
        <v>88368.13214379501</v>
      </c>
      <c r="C188" s="6">
        <v>-84064.13214379501</v>
      </c>
    </row>
    <row r="189" spans="1:3" x14ac:dyDescent="0.3">
      <c r="A189" s="6">
        <v>163</v>
      </c>
      <c r="B189" s="6">
        <v>186719.24046067576</v>
      </c>
      <c r="C189" s="6">
        <v>-183911.24046067576</v>
      </c>
    </row>
    <row r="190" spans="1:3" x14ac:dyDescent="0.3">
      <c r="A190" s="6">
        <v>164</v>
      </c>
      <c r="B190" s="6">
        <v>232692.15782505489</v>
      </c>
      <c r="C190" s="6">
        <v>-96025.157825054892</v>
      </c>
    </row>
    <row r="191" spans="1:3" x14ac:dyDescent="0.3">
      <c r="A191" s="6">
        <v>165</v>
      </c>
      <c r="B191" s="6">
        <v>953360.48453620484</v>
      </c>
      <c r="C191" s="6">
        <v>887438.51546379516</v>
      </c>
    </row>
    <row r="192" spans="1:3" x14ac:dyDescent="0.3">
      <c r="A192" s="6">
        <v>166</v>
      </c>
      <c r="B192" s="6">
        <v>330757.85731338168</v>
      </c>
      <c r="C192" s="6">
        <v>-233024.85731338168</v>
      </c>
    </row>
    <row r="193" spans="1:3" x14ac:dyDescent="0.3">
      <c r="A193" s="6">
        <v>167</v>
      </c>
      <c r="B193" s="6">
        <v>218540.90450595715</v>
      </c>
      <c r="C193" s="6">
        <v>-180932.90450595715</v>
      </c>
    </row>
    <row r="194" spans="1:3" x14ac:dyDescent="0.3">
      <c r="A194" s="6">
        <v>168</v>
      </c>
      <c r="B194" s="6">
        <v>1127864.1959746189</v>
      </c>
      <c r="C194" s="6">
        <v>-217990.19597461889</v>
      </c>
    </row>
    <row r="195" spans="1:3" x14ac:dyDescent="0.3">
      <c r="A195" s="6">
        <v>169</v>
      </c>
      <c r="B195" s="6">
        <v>3952552.2679632897</v>
      </c>
      <c r="C195" s="6">
        <v>725839.73203671025</v>
      </c>
    </row>
    <row r="196" spans="1:3" x14ac:dyDescent="0.3">
      <c r="A196" s="6">
        <v>170</v>
      </c>
      <c r="B196" s="6">
        <v>79533.907619211081</v>
      </c>
      <c r="C196" s="6">
        <v>-78245.907619211081</v>
      </c>
    </row>
    <row r="197" spans="1:3" x14ac:dyDescent="0.3">
      <c r="A197" s="6">
        <v>171</v>
      </c>
      <c r="B197" s="6">
        <v>190291.43352483553</v>
      </c>
      <c r="C197" s="6">
        <v>-171232.43352483553</v>
      </c>
    </row>
    <row r="198" spans="1:3" x14ac:dyDescent="0.3">
      <c r="A198" s="6">
        <v>172</v>
      </c>
      <c r="B198" s="6">
        <v>358582.43885139225</v>
      </c>
      <c r="C198" s="6">
        <v>-71013.438851392246</v>
      </c>
    </row>
    <row r="199" spans="1:3" x14ac:dyDescent="0.3">
      <c r="A199" s="6">
        <v>173</v>
      </c>
      <c r="B199" s="6">
        <v>177518.03849058057</v>
      </c>
      <c r="C199" s="6">
        <v>-173605.03849058057</v>
      </c>
    </row>
    <row r="200" spans="1:3" x14ac:dyDescent="0.3">
      <c r="A200" s="6">
        <v>174</v>
      </c>
      <c r="B200" s="6">
        <v>82017.248816920008</v>
      </c>
      <c r="C200" s="6">
        <v>-79438.248816920008</v>
      </c>
    </row>
    <row r="201" spans="1:3" x14ac:dyDescent="0.3">
      <c r="A201" s="6">
        <v>175</v>
      </c>
      <c r="B201" s="6">
        <v>189202.5816583847</v>
      </c>
      <c r="C201" s="6">
        <v>-155493.5816583847</v>
      </c>
    </row>
    <row r="202" spans="1:3" x14ac:dyDescent="0.3">
      <c r="A202" s="6">
        <v>176</v>
      </c>
      <c r="B202" s="6">
        <v>180173.89038473161</v>
      </c>
      <c r="C202" s="6">
        <v>-172144.89038473161</v>
      </c>
    </row>
    <row r="203" spans="1:3" x14ac:dyDescent="0.3">
      <c r="A203" s="6">
        <v>177</v>
      </c>
      <c r="B203" s="6">
        <v>1151924.8739557543</v>
      </c>
      <c r="C203" s="6">
        <v>217315.12604424567</v>
      </c>
    </row>
    <row r="204" spans="1:3" x14ac:dyDescent="0.3">
      <c r="A204" s="6">
        <v>178</v>
      </c>
      <c r="B204" s="6">
        <v>125705.75750562485</v>
      </c>
      <c r="C204" s="6">
        <v>-66125.757505624846</v>
      </c>
    </row>
    <row r="205" spans="1:3" x14ac:dyDescent="0.3">
      <c r="A205" s="6">
        <v>179</v>
      </c>
      <c r="B205" s="6">
        <v>358652.36891486321</v>
      </c>
      <c r="C205" s="6">
        <v>-223128.36891486321</v>
      </c>
    </row>
    <row r="206" spans="1:3" x14ac:dyDescent="0.3">
      <c r="A206" s="6">
        <v>180</v>
      </c>
      <c r="B206" s="6">
        <v>545796.1678128558</v>
      </c>
      <c r="C206" s="6">
        <v>-401766.1678128558</v>
      </c>
    </row>
    <row r="207" spans="1:3" x14ac:dyDescent="0.3">
      <c r="A207" s="6">
        <v>181</v>
      </c>
      <c r="B207" s="6">
        <v>332352.55121717753</v>
      </c>
      <c r="C207" s="6">
        <v>-196193.55121717753</v>
      </c>
    </row>
    <row r="208" spans="1:3" x14ac:dyDescent="0.3">
      <c r="A208" s="6">
        <v>182</v>
      </c>
      <c r="B208" s="6">
        <v>452845.38207412348</v>
      </c>
      <c r="C208" s="6">
        <v>-227679.38207412348</v>
      </c>
    </row>
    <row r="209" spans="1:3" x14ac:dyDescent="0.3">
      <c r="A209" s="6">
        <v>183</v>
      </c>
      <c r="B209" s="6">
        <v>119767.74780568611</v>
      </c>
      <c r="C209" s="6">
        <v>40095.252194313885</v>
      </c>
    </row>
    <row r="210" spans="1:3" x14ac:dyDescent="0.3">
      <c r="A210" s="6">
        <v>184</v>
      </c>
      <c r="B210" s="6">
        <v>231873.35804094237</v>
      </c>
      <c r="C210" s="6">
        <v>-126649.35804094237</v>
      </c>
    </row>
    <row r="211" spans="1:3" x14ac:dyDescent="0.3">
      <c r="A211" s="6">
        <v>185</v>
      </c>
      <c r="B211" s="6">
        <v>522211.41070627561</v>
      </c>
      <c r="C211" s="6">
        <v>70288.589293724392</v>
      </c>
    </row>
    <row r="212" spans="1:3" x14ac:dyDescent="0.3">
      <c r="A212" s="6">
        <v>186</v>
      </c>
      <c r="B212" s="6">
        <v>80220.174258526604</v>
      </c>
      <c r="C212" s="6">
        <v>-79032.174258526604</v>
      </c>
    </row>
    <row r="213" spans="1:3" x14ac:dyDescent="0.3">
      <c r="A213" s="6">
        <v>187</v>
      </c>
      <c r="B213" s="6">
        <v>230196.35214548523</v>
      </c>
      <c r="C213" s="6">
        <v>-219127.35214548523</v>
      </c>
    </row>
    <row r="214" spans="1:3" x14ac:dyDescent="0.3">
      <c r="A214" s="6">
        <v>188</v>
      </c>
      <c r="B214" s="6">
        <v>449116.2069161674</v>
      </c>
      <c r="C214" s="6">
        <v>82250.793083832599</v>
      </c>
    </row>
    <row r="215" spans="1:3" x14ac:dyDescent="0.3">
      <c r="A215" s="6">
        <v>189</v>
      </c>
      <c r="B215" s="6">
        <v>244247.34477115789</v>
      </c>
      <c r="C215" s="6">
        <v>-96667.344771157892</v>
      </c>
    </row>
    <row r="216" spans="1:3" x14ac:dyDescent="0.3">
      <c r="A216" s="6">
        <v>190</v>
      </c>
      <c r="B216" s="6">
        <v>475480.51351870911</v>
      </c>
      <c r="C216" s="6">
        <v>-450136.51351870911</v>
      </c>
    </row>
    <row r="217" spans="1:3" x14ac:dyDescent="0.3">
      <c r="A217" s="6">
        <v>191</v>
      </c>
      <c r="B217" s="6">
        <v>240283.80676576227</v>
      </c>
      <c r="C217" s="6">
        <v>-127499.80676576227</v>
      </c>
    </row>
    <row r="218" spans="1:3" x14ac:dyDescent="0.3">
      <c r="A218" s="6">
        <v>192</v>
      </c>
      <c r="B218" s="6">
        <v>254164.24252252333</v>
      </c>
      <c r="C218" s="6">
        <v>-209413.24252252333</v>
      </c>
    </row>
    <row r="219" spans="1:3" x14ac:dyDescent="0.3">
      <c r="A219" s="6">
        <v>193</v>
      </c>
      <c r="B219" s="6">
        <v>180173.89038473161</v>
      </c>
      <c r="C219" s="6">
        <v>-171681.89038473161</v>
      </c>
    </row>
    <row r="220" spans="1:3" x14ac:dyDescent="0.3">
      <c r="A220" s="6">
        <v>194</v>
      </c>
      <c r="B220" s="6">
        <v>340210.41143986216</v>
      </c>
      <c r="C220" s="6">
        <v>31937.58856013784</v>
      </c>
    </row>
    <row r="221" spans="1:3" x14ac:dyDescent="0.3">
      <c r="A221" s="6">
        <v>195</v>
      </c>
      <c r="B221" s="6">
        <v>121245.02435007403</v>
      </c>
      <c r="C221" s="6">
        <v>-110676.02435007403</v>
      </c>
    </row>
    <row r="222" spans="1:3" x14ac:dyDescent="0.3">
      <c r="A222" s="6">
        <v>196</v>
      </c>
      <c r="B222" s="6">
        <v>384048.26512609061</v>
      </c>
      <c r="C222" s="6">
        <v>373842.73487390939</v>
      </c>
    </row>
    <row r="223" spans="1:3" x14ac:dyDescent="0.3">
      <c r="A223" s="6">
        <v>197</v>
      </c>
      <c r="B223" s="6">
        <v>77672.926579952211</v>
      </c>
      <c r="C223" s="6">
        <v>-74279.926579952211</v>
      </c>
    </row>
    <row r="224" spans="1:3" x14ac:dyDescent="0.3">
      <c r="A224" s="6">
        <v>198</v>
      </c>
      <c r="B224" s="6">
        <v>771622.14571607648</v>
      </c>
      <c r="C224" s="6">
        <v>-35106.145716076484</v>
      </c>
    </row>
    <row r="225" spans="1:3" x14ac:dyDescent="0.3">
      <c r="A225" s="6">
        <v>199</v>
      </c>
      <c r="B225" s="6">
        <v>697045.72857827507</v>
      </c>
      <c r="C225" s="6">
        <v>-202878.72857827507</v>
      </c>
    </row>
    <row r="226" spans="1:3" x14ac:dyDescent="0.3">
      <c r="A226" s="6">
        <v>200</v>
      </c>
      <c r="B226" s="6">
        <v>702820.99821149022</v>
      </c>
      <c r="C226" s="6">
        <v>937493.00178850978</v>
      </c>
    </row>
    <row r="227" spans="1:3" x14ac:dyDescent="0.3">
      <c r="A227" s="6">
        <v>201</v>
      </c>
      <c r="B227" s="6">
        <v>326560.72864072933</v>
      </c>
      <c r="C227" s="6">
        <v>-249091.72864072933</v>
      </c>
    </row>
    <row r="228" spans="1:3" x14ac:dyDescent="0.3">
      <c r="A228" s="6">
        <v>202</v>
      </c>
      <c r="B228" s="6">
        <v>461713.81272815116</v>
      </c>
      <c r="C228" s="6">
        <v>-213697.81272815116</v>
      </c>
    </row>
    <row r="229" spans="1:3" x14ac:dyDescent="0.3">
      <c r="A229" s="6">
        <v>203</v>
      </c>
      <c r="B229" s="6">
        <v>275049.28683433245</v>
      </c>
      <c r="C229" s="6">
        <v>-216632.28683433245</v>
      </c>
    </row>
    <row r="230" spans="1:3" x14ac:dyDescent="0.3">
      <c r="A230" s="6">
        <v>204</v>
      </c>
      <c r="B230" s="6">
        <v>208865.39292527724</v>
      </c>
      <c r="C230" s="6">
        <v>-208556.39292527724</v>
      </c>
    </row>
    <row r="231" spans="1:3" x14ac:dyDescent="0.3">
      <c r="A231" s="6">
        <v>205</v>
      </c>
      <c r="B231" s="6">
        <v>300252.13555457245</v>
      </c>
      <c r="C231" s="6">
        <v>-279647.13555457245</v>
      </c>
    </row>
    <row r="232" spans="1:3" x14ac:dyDescent="0.3">
      <c r="A232" s="6">
        <v>206</v>
      </c>
      <c r="B232" s="6">
        <v>589216.76690254931</v>
      </c>
      <c r="C232" s="6">
        <v>-20764.766902549309</v>
      </c>
    </row>
    <row r="233" spans="1:3" x14ac:dyDescent="0.3">
      <c r="A233" s="6">
        <v>207</v>
      </c>
      <c r="B233" s="6">
        <v>77207.548515298389</v>
      </c>
      <c r="C233" s="6">
        <v>-76569.548515298389</v>
      </c>
    </row>
    <row r="234" spans="1:3" x14ac:dyDescent="0.3">
      <c r="A234" s="6">
        <v>208</v>
      </c>
      <c r="B234" s="6">
        <v>1027197.5235241313</v>
      </c>
      <c r="C234" s="6">
        <v>-212286.52352413128</v>
      </c>
    </row>
    <row r="235" spans="1:3" x14ac:dyDescent="0.3">
      <c r="A235" s="6">
        <v>209</v>
      </c>
      <c r="B235" s="6">
        <v>105955.17323285821</v>
      </c>
      <c r="C235" s="6">
        <v>-83258.173232858215</v>
      </c>
    </row>
    <row r="236" spans="1:3" x14ac:dyDescent="0.3">
      <c r="A236" s="6">
        <v>210</v>
      </c>
      <c r="B236" s="6">
        <v>181944.45831416562</v>
      </c>
      <c r="C236" s="6">
        <v>-172497.45831416562</v>
      </c>
    </row>
    <row r="237" spans="1:3" x14ac:dyDescent="0.3">
      <c r="A237" s="6">
        <v>211</v>
      </c>
      <c r="B237" s="6">
        <v>123376.79830281797</v>
      </c>
      <c r="C237" s="6">
        <v>-120722.79830281797</v>
      </c>
    </row>
    <row r="238" spans="1:3" x14ac:dyDescent="0.3">
      <c r="A238" s="6">
        <v>212</v>
      </c>
      <c r="B238" s="6">
        <v>1185498.9260242954</v>
      </c>
      <c r="C238" s="6">
        <v>-346538.92602429539</v>
      </c>
    </row>
    <row r="239" spans="1:3" x14ac:dyDescent="0.3">
      <c r="A239" s="6">
        <v>213</v>
      </c>
      <c r="B239" s="6">
        <v>556715.17886456673</v>
      </c>
      <c r="C239" s="6">
        <v>-85661.178864566726</v>
      </c>
    </row>
    <row r="240" spans="1:3" x14ac:dyDescent="0.3">
      <c r="A240" s="6">
        <v>214</v>
      </c>
      <c r="B240" s="6">
        <v>373608.43667539774</v>
      </c>
      <c r="C240" s="6">
        <v>-305792.43667539774</v>
      </c>
    </row>
    <row r="241" spans="1:3" x14ac:dyDescent="0.3">
      <c r="A241" s="6">
        <v>215</v>
      </c>
      <c r="B241" s="6">
        <v>231873.35804094237</v>
      </c>
      <c r="C241" s="6">
        <v>-134593.35804094237</v>
      </c>
    </row>
    <row r="242" spans="1:3" x14ac:dyDescent="0.3">
      <c r="A242" s="6">
        <v>216</v>
      </c>
      <c r="B242" s="6">
        <v>360217.6504760707</v>
      </c>
      <c r="C242" s="6">
        <v>210448.3495239293</v>
      </c>
    </row>
    <row r="243" spans="1:3" x14ac:dyDescent="0.3">
      <c r="A243" s="6">
        <v>217</v>
      </c>
      <c r="B243" s="6">
        <v>81249.57421749986</v>
      </c>
      <c r="C243" s="6">
        <v>-79361.57421749986</v>
      </c>
    </row>
    <row r="244" spans="1:3" x14ac:dyDescent="0.3">
      <c r="A244" s="6">
        <v>218</v>
      </c>
      <c r="B244" s="6">
        <v>311939.03561074764</v>
      </c>
      <c r="C244" s="6">
        <v>-270064.03561074764</v>
      </c>
    </row>
    <row r="245" spans="1:3" x14ac:dyDescent="0.3">
      <c r="A245" s="6">
        <v>219</v>
      </c>
      <c r="B245" s="6">
        <v>194850.03832986898</v>
      </c>
      <c r="C245" s="6">
        <v>-63285.038329868985</v>
      </c>
    </row>
    <row r="246" spans="1:3" x14ac:dyDescent="0.3">
      <c r="A246" s="6">
        <v>220</v>
      </c>
      <c r="B246" s="6">
        <v>288868.25525840884</v>
      </c>
      <c r="C246" s="6">
        <v>-287833.25525840884</v>
      </c>
    </row>
    <row r="247" spans="1:3" x14ac:dyDescent="0.3">
      <c r="A247" s="6">
        <v>221</v>
      </c>
      <c r="B247" s="6">
        <v>84337.774094419656</v>
      </c>
      <c r="C247" s="6">
        <v>-82859.774094419656</v>
      </c>
    </row>
    <row r="248" spans="1:3" x14ac:dyDescent="0.3">
      <c r="A248" s="6">
        <v>222</v>
      </c>
      <c r="B248" s="6">
        <v>323135.15341707907</v>
      </c>
      <c r="C248" s="6">
        <v>-181447.15341707907</v>
      </c>
    </row>
    <row r="249" spans="1:3" x14ac:dyDescent="0.3">
      <c r="A249" s="6">
        <v>223</v>
      </c>
      <c r="B249" s="6">
        <v>181944.45831416562</v>
      </c>
      <c r="C249" s="6">
        <v>-173860.45831416562</v>
      </c>
    </row>
    <row r="250" spans="1:3" x14ac:dyDescent="0.3">
      <c r="A250" s="6">
        <v>224</v>
      </c>
      <c r="B250" s="6">
        <v>417106.48117264302</v>
      </c>
      <c r="C250" s="6">
        <v>-184613.48117264302</v>
      </c>
    </row>
    <row r="251" spans="1:3" x14ac:dyDescent="0.3">
      <c r="A251" s="6">
        <v>225</v>
      </c>
      <c r="B251" s="6">
        <v>119819.98663372546</v>
      </c>
      <c r="C251" s="6">
        <v>-75978.986633725464</v>
      </c>
    </row>
    <row r="252" spans="1:3" x14ac:dyDescent="0.3">
      <c r="A252" s="6">
        <v>226</v>
      </c>
      <c r="B252" s="6">
        <v>196271.81766984705</v>
      </c>
      <c r="C252" s="6">
        <v>-137190.81766984705</v>
      </c>
    </row>
    <row r="253" spans="1:3" x14ac:dyDescent="0.3">
      <c r="A253" s="6">
        <v>227</v>
      </c>
      <c r="B253" s="6">
        <v>513054.21124459023</v>
      </c>
      <c r="C253" s="6">
        <v>107170.78875540977</v>
      </c>
    </row>
    <row r="254" spans="1:3" x14ac:dyDescent="0.3">
      <c r="A254" s="6">
        <v>228</v>
      </c>
      <c r="B254" s="6">
        <v>259051.48983442987</v>
      </c>
      <c r="C254" s="6">
        <v>-115631.48983442987</v>
      </c>
    </row>
    <row r="255" spans="1:3" x14ac:dyDescent="0.3">
      <c r="A255" s="6">
        <v>229</v>
      </c>
      <c r="B255" s="6">
        <v>490769.83341656852</v>
      </c>
      <c r="C255" s="6">
        <v>-211004.83341656852</v>
      </c>
    </row>
    <row r="256" spans="1:3" x14ac:dyDescent="0.3">
      <c r="A256" s="6">
        <v>230</v>
      </c>
      <c r="B256" s="6">
        <v>1054241.6805155848</v>
      </c>
      <c r="C256" s="6">
        <v>424770.31948441523</v>
      </c>
    </row>
    <row r="257" spans="1:3" x14ac:dyDescent="0.3">
      <c r="A257" s="6">
        <v>231</v>
      </c>
      <c r="B257" s="6">
        <v>177518.03849058057</v>
      </c>
      <c r="C257" s="6">
        <v>-173693.03849058057</v>
      </c>
    </row>
    <row r="258" spans="1:3" x14ac:dyDescent="0.3">
      <c r="A258" s="6">
        <v>232</v>
      </c>
      <c r="B258" s="6">
        <v>328042.16949997528</v>
      </c>
      <c r="C258" s="6">
        <v>-227324.16949997528</v>
      </c>
    </row>
    <row r="259" spans="1:3" x14ac:dyDescent="0.3">
      <c r="A259" s="6">
        <v>233</v>
      </c>
      <c r="B259" s="6">
        <v>204236.27563278226</v>
      </c>
      <c r="C259" s="6">
        <v>-173341.27563278226</v>
      </c>
    </row>
    <row r="260" spans="1:3" x14ac:dyDescent="0.3">
      <c r="A260" s="6">
        <v>234</v>
      </c>
      <c r="B260" s="6">
        <v>184193.52481789407</v>
      </c>
      <c r="C260" s="6">
        <v>-171018.52481789407</v>
      </c>
    </row>
    <row r="261" spans="1:3" x14ac:dyDescent="0.3">
      <c r="A261" s="6">
        <v>235</v>
      </c>
      <c r="B261" s="6">
        <v>244208.12485002598</v>
      </c>
      <c r="C261" s="6">
        <v>-155794.12485002598</v>
      </c>
    </row>
    <row r="262" spans="1:3" x14ac:dyDescent="0.3">
      <c r="A262" s="6">
        <v>236</v>
      </c>
      <c r="B262" s="6">
        <v>749213.66081907984</v>
      </c>
      <c r="C262" s="6">
        <v>2323.3391809201567</v>
      </c>
    </row>
    <row r="263" spans="1:3" x14ac:dyDescent="0.3">
      <c r="A263" s="6">
        <v>237</v>
      </c>
      <c r="B263" s="6">
        <v>429559.41096553503</v>
      </c>
      <c r="C263" s="6">
        <v>-47278.410965535033</v>
      </c>
    </row>
    <row r="264" spans="1:3" x14ac:dyDescent="0.3">
      <c r="A264" s="6">
        <v>238</v>
      </c>
      <c r="B264" s="6">
        <v>239363.42158992594</v>
      </c>
      <c r="C264" s="6">
        <v>-210984.42158992594</v>
      </c>
    </row>
    <row r="265" spans="1:3" x14ac:dyDescent="0.3">
      <c r="A265" s="6">
        <v>239</v>
      </c>
      <c r="B265" s="6">
        <v>152767.30877379558</v>
      </c>
      <c r="C265" s="6">
        <v>45492.691226204421</v>
      </c>
    </row>
    <row r="266" spans="1:3" x14ac:dyDescent="0.3">
      <c r="A266" s="6">
        <v>240</v>
      </c>
      <c r="B266" s="6">
        <v>241962.90809653967</v>
      </c>
      <c r="C266" s="6">
        <v>-222207.90809653967</v>
      </c>
    </row>
    <row r="267" spans="1:3" x14ac:dyDescent="0.3">
      <c r="A267" s="6">
        <v>241</v>
      </c>
      <c r="B267" s="6">
        <v>539059.08709473768</v>
      </c>
      <c r="C267" s="6">
        <v>-312430.08709473768</v>
      </c>
    </row>
    <row r="268" spans="1:3" x14ac:dyDescent="0.3">
      <c r="A268" s="6">
        <v>242</v>
      </c>
      <c r="B268" s="6">
        <v>196834.7259208195</v>
      </c>
      <c r="C268" s="6">
        <v>-126682.7259208195</v>
      </c>
    </row>
    <row r="269" spans="1:3" x14ac:dyDescent="0.3">
      <c r="A269" s="6">
        <v>243</v>
      </c>
      <c r="B269" s="6">
        <v>266097.85456213093</v>
      </c>
      <c r="C269" s="6">
        <v>-266083.85456213093</v>
      </c>
    </row>
    <row r="270" spans="1:3" x14ac:dyDescent="0.3">
      <c r="A270" s="6">
        <v>244</v>
      </c>
      <c r="B270" s="6">
        <v>580282.18008180708</v>
      </c>
      <c r="C270" s="6">
        <v>529645.81991819292</v>
      </c>
    </row>
    <row r="271" spans="1:3" x14ac:dyDescent="0.3">
      <c r="A271" s="6">
        <v>245</v>
      </c>
      <c r="B271" s="6">
        <v>272647.61920640635</v>
      </c>
      <c r="C271" s="6">
        <v>-127709.61920640635</v>
      </c>
    </row>
    <row r="272" spans="1:3" x14ac:dyDescent="0.3">
      <c r="A272" s="6">
        <v>246</v>
      </c>
      <c r="B272" s="6">
        <v>217897.43632854876</v>
      </c>
      <c r="C272" s="6">
        <v>-205826.43632854876</v>
      </c>
    </row>
    <row r="273" spans="1:3" x14ac:dyDescent="0.3">
      <c r="A273" s="6">
        <v>247</v>
      </c>
      <c r="B273" s="6">
        <v>608808.22659819259</v>
      </c>
      <c r="C273" s="6">
        <v>-145665.22659819259</v>
      </c>
    </row>
    <row r="274" spans="1:3" x14ac:dyDescent="0.3">
      <c r="A274" s="6">
        <v>248</v>
      </c>
      <c r="B274" s="6">
        <v>242351.17436732061</v>
      </c>
      <c r="C274" s="6">
        <v>-91188.174367320607</v>
      </c>
    </row>
    <row r="275" spans="1:3" x14ac:dyDescent="0.3">
      <c r="A275" s="6">
        <v>249</v>
      </c>
      <c r="B275" s="6">
        <v>655553.96276189259</v>
      </c>
      <c r="C275" s="6">
        <v>-191201.96276189259</v>
      </c>
    </row>
    <row r="276" spans="1:3" x14ac:dyDescent="0.3">
      <c r="A276" s="6">
        <v>250</v>
      </c>
      <c r="B276" s="6">
        <v>262574.4401873349</v>
      </c>
      <c r="C276" s="6">
        <v>-204002.4401873349</v>
      </c>
    </row>
    <row r="277" spans="1:3" x14ac:dyDescent="0.3">
      <c r="A277" s="6">
        <v>251</v>
      </c>
      <c r="B277" s="6">
        <v>214969.40666809873</v>
      </c>
      <c r="C277" s="6">
        <v>-159045.40666809873</v>
      </c>
    </row>
    <row r="278" spans="1:3" x14ac:dyDescent="0.3">
      <c r="A278" s="6">
        <v>252</v>
      </c>
      <c r="B278" s="6">
        <v>4755706.8430035897</v>
      </c>
      <c r="C278" s="6">
        <v>60225.15699641034</v>
      </c>
    </row>
    <row r="279" spans="1:3" x14ac:dyDescent="0.3">
      <c r="A279" s="6">
        <v>253</v>
      </c>
      <c r="B279" s="6">
        <v>291145.85726557783</v>
      </c>
      <c r="C279" s="6">
        <v>-205502.85726557783</v>
      </c>
    </row>
    <row r="280" spans="1:3" x14ac:dyDescent="0.3">
      <c r="A280" s="6">
        <v>254</v>
      </c>
      <c r="B280" s="6">
        <v>244488.13731827529</v>
      </c>
      <c r="C280" s="6">
        <v>-177024.13731827529</v>
      </c>
    </row>
    <row r="281" spans="1:3" x14ac:dyDescent="0.3">
      <c r="A281" s="6">
        <v>255</v>
      </c>
      <c r="B281" s="6">
        <v>211101.01090547509</v>
      </c>
      <c r="C281" s="6">
        <v>-141326.01090547509</v>
      </c>
    </row>
    <row r="282" spans="1:3" x14ac:dyDescent="0.3">
      <c r="A282" s="6">
        <v>256</v>
      </c>
      <c r="B282" s="6">
        <v>81848.599070297671</v>
      </c>
      <c r="C282" s="6">
        <v>-79774.599070297671</v>
      </c>
    </row>
    <row r="283" spans="1:3" x14ac:dyDescent="0.3">
      <c r="A283" s="6">
        <v>257</v>
      </c>
      <c r="B283" s="6">
        <v>560230.5825243548</v>
      </c>
      <c r="C283" s="6">
        <v>268896.4174756452</v>
      </c>
    </row>
    <row r="284" spans="1:3" x14ac:dyDescent="0.3">
      <c r="A284" s="6">
        <v>258</v>
      </c>
      <c r="B284" s="6">
        <v>285120.86018922209</v>
      </c>
      <c r="C284" s="6">
        <v>38769.13981077791</v>
      </c>
    </row>
    <row r="285" spans="1:3" x14ac:dyDescent="0.3">
      <c r="A285" s="6">
        <v>259</v>
      </c>
      <c r="B285" s="6">
        <v>189156.17665675841</v>
      </c>
      <c r="C285" s="6">
        <v>-169546.17665675841</v>
      </c>
    </row>
    <row r="286" spans="1:3" x14ac:dyDescent="0.3">
      <c r="A286" s="6">
        <v>260</v>
      </c>
      <c r="B286" s="6">
        <v>75049.929561163692</v>
      </c>
      <c r="C286" s="6">
        <v>-71789.929561163692</v>
      </c>
    </row>
    <row r="287" spans="1:3" x14ac:dyDescent="0.3">
      <c r="A287" s="6">
        <v>261</v>
      </c>
      <c r="B287" s="6">
        <v>117905.96993739263</v>
      </c>
      <c r="C287" s="6">
        <v>-116879.96993739263</v>
      </c>
    </row>
    <row r="288" spans="1:3" x14ac:dyDescent="0.3">
      <c r="A288" s="6">
        <v>262</v>
      </c>
      <c r="B288" s="6">
        <v>77730.999234404604</v>
      </c>
      <c r="C288" s="6">
        <v>-77189.999234404604</v>
      </c>
    </row>
    <row r="289" spans="1:3" x14ac:dyDescent="0.3">
      <c r="A289" s="6">
        <v>263</v>
      </c>
      <c r="B289" s="6">
        <v>274572.09390927391</v>
      </c>
      <c r="C289" s="6">
        <v>-193200.09390927391</v>
      </c>
    </row>
    <row r="290" spans="1:3" x14ac:dyDescent="0.3">
      <c r="A290" s="6">
        <v>264</v>
      </c>
      <c r="B290" s="6">
        <v>205056.18906024174</v>
      </c>
      <c r="C290" s="6">
        <v>-181068.18906024174</v>
      </c>
    </row>
    <row r="291" spans="1:3" x14ac:dyDescent="0.3">
      <c r="A291" s="6">
        <v>265</v>
      </c>
      <c r="B291" s="6">
        <v>233530.15515574411</v>
      </c>
      <c r="C291" s="6">
        <v>-203262.15515574411</v>
      </c>
    </row>
    <row r="292" spans="1:3" x14ac:dyDescent="0.3">
      <c r="A292" s="6">
        <v>266</v>
      </c>
      <c r="B292" s="6">
        <v>180118.2994270738</v>
      </c>
      <c r="C292" s="6">
        <v>-180043.2994270738</v>
      </c>
    </row>
    <row r="293" spans="1:3" x14ac:dyDescent="0.3">
      <c r="A293" s="6">
        <v>267</v>
      </c>
      <c r="B293" s="6">
        <v>191866.2402555421</v>
      </c>
      <c r="C293" s="6">
        <v>-186924.2402555421</v>
      </c>
    </row>
    <row r="294" spans="1:3" x14ac:dyDescent="0.3">
      <c r="A294" s="6">
        <v>268</v>
      </c>
      <c r="B294" s="6">
        <v>3217172.7477999101</v>
      </c>
      <c r="C294" s="6">
        <v>-1173902.7477999101</v>
      </c>
    </row>
    <row r="295" spans="1:3" x14ac:dyDescent="0.3">
      <c r="A295" s="6">
        <v>269</v>
      </c>
      <c r="B295" s="6">
        <v>223207.78326298081</v>
      </c>
      <c r="C295" s="6">
        <v>-172695.78326298081</v>
      </c>
    </row>
    <row r="296" spans="1:3" x14ac:dyDescent="0.3">
      <c r="A296" s="6">
        <v>270</v>
      </c>
      <c r="B296" s="6">
        <v>229755.68863950885</v>
      </c>
      <c r="C296" s="6">
        <v>-192605.68863950885</v>
      </c>
    </row>
    <row r="297" spans="1:3" x14ac:dyDescent="0.3">
      <c r="A297" s="6">
        <v>271</v>
      </c>
      <c r="B297" s="6">
        <v>92039.393054454791</v>
      </c>
      <c r="C297" s="6">
        <v>-89044.393054454791</v>
      </c>
    </row>
    <row r="298" spans="1:3" x14ac:dyDescent="0.3">
      <c r="A298" s="6">
        <v>272</v>
      </c>
      <c r="B298" s="6">
        <v>241917.29992394807</v>
      </c>
      <c r="C298" s="6">
        <v>-205909.29992394807</v>
      </c>
    </row>
    <row r="299" spans="1:3" x14ac:dyDescent="0.3">
      <c r="A299" s="6">
        <v>273</v>
      </c>
      <c r="B299" s="6">
        <v>541408.85735778825</v>
      </c>
      <c r="C299" s="6">
        <v>-437077.85735778825</v>
      </c>
    </row>
    <row r="300" spans="1:3" x14ac:dyDescent="0.3">
      <c r="A300" s="6">
        <v>274</v>
      </c>
      <c r="B300" s="6">
        <v>175747.47056114656</v>
      </c>
      <c r="C300" s="6">
        <v>-173574.47056114656</v>
      </c>
    </row>
    <row r="301" spans="1:3" x14ac:dyDescent="0.3">
      <c r="A301" s="6">
        <v>275</v>
      </c>
      <c r="B301" s="6">
        <v>401602.79615304759</v>
      </c>
      <c r="C301" s="6">
        <v>359211.20384695241</v>
      </c>
    </row>
    <row r="302" spans="1:3" x14ac:dyDescent="0.3">
      <c r="A302" s="6">
        <v>276</v>
      </c>
      <c r="B302" s="6">
        <v>268017.97069455503</v>
      </c>
      <c r="C302" s="6">
        <v>-222987.97069455503</v>
      </c>
    </row>
    <row r="303" spans="1:3" x14ac:dyDescent="0.3">
      <c r="A303" s="6">
        <v>277</v>
      </c>
      <c r="B303" s="6">
        <v>210151.21563674693</v>
      </c>
      <c r="C303" s="6">
        <v>-202872.21563674693</v>
      </c>
    </row>
    <row r="304" spans="1:3" x14ac:dyDescent="0.3">
      <c r="A304" s="6">
        <v>278</v>
      </c>
      <c r="B304" s="6">
        <v>250861.3047116673</v>
      </c>
      <c r="C304" s="6">
        <v>-217987.3047116673</v>
      </c>
    </row>
    <row r="305" spans="1:3" x14ac:dyDescent="0.3">
      <c r="A305" s="6">
        <v>279</v>
      </c>
      <c r="B305" s="6">
        <v>870171.07291164505</v>
      </c>
      <c r="C305" s="6">
        <v>-33624.072911645053</v>
      </c>
    </row>
    <row r="306" spans="1:3" x14ac:dyDescent="0.3">
      <c r="A306" s="6">
        <v>280</v>
      </c>
      <c r="B306" s="6">
        <v>247941.75458136987</v>
      </c>
      <c r="C306" s="6">
        <v>-218561.75458136987</v>
      </c>
    </row>
    <row r="307" spans="1:3" x14ac:dyDescent="0.3">
      <c r="A307" s="6">
        <v>281</v>
      </c>
      <c r="B307" s="6">
        <v>220613.86497310191</v>
      </c>
      <c r="C307" s="6">
        <v>-167019.86497310191</v>
      </c>
    </row>
    <row r="308" spans="1:3" x14ac:dyDescent="0.3">
      <c r="A308" s="6">
        <v>282</v>
      </c>
      <c r="B308" s="6">
        <v>189520.57640253066</v>
      </c>
      <c r="C308" s="6">
        <v>-188700.57640253066</v>
      </c>
    </row>
    <row r="309" spans="1:3" x14ac:dyDescent="0.3">
      <c r="A309" s="6">
        <v>283</v>
      </c>
      <c r="B309" s="6">
        <v>751790.07762971963</v>
      </c>
      <c r="C309" s="6">
        <v>-232501.07762971963</v>
      </c>
    </row>
    <row r="310" spans="1:3" x14ac:dyDescent="0.3">
      <c r="A310" s="6">
        <v>284</v>
      </c>
      <c r="B310" s="6">
        <v>78504.507660237825</v>
      </c>
      <c r="C310" s="6">
        <v>-77771.507660237825</v>
      </c>
    </row>
    <row r="311" spans="1:3" x14ac:dyDescent="0.3">
      <c r="A311" s="6">
        <v>285</v>
      </c>
      <c r="B311" s="6">
        <v>410814.20171957678</v>
      </c>
      <c r="C311" s="6">
        <v>-43153.201719576784</v>
      </c>
    </row>
    <row r="312" spans="1:3" x14ac:dyDescent="0.3">
      <c r="A312" s="6">
        <v>286</v>
      </c>
      <c r="B312" s="6">
        <v>186631.99867415807</v>
      </c>
      <c r="C312" s="6">
        <v>-180855.99867415807</v>
      </c>
    </row>
    <row r="313" spans="1:3" x14ac:dyDescent="0.3">
      <c r="A313" s="6">
        <v>287</v>
      </c>
      <c r="B313" s="6">
        <v>221340.43717795244</v>
      </c>
      <c r="C313" s="6">
        <v>-206056.43717795244</v>
      </c>
    </row>
    <row r="314" spans="1:3" x14ac:dyDescent="0.3">
      <c r="A314" s="6">
        <v>288</v>
      </c>
      <c r="B314" s="6">
        <v>343990.71178251051</v>
      </c>
      <c r="C314" s="6">
        <v>1083664.2882174896</v>
      </c>
    </row>
    <row r="315" spans="1:3" x14ac:dyDescent="0.3">
      <c r="A315" s="6">
        <v>289</v>
      </c>
      <c r="B315" s="6">
        <v>79464.167311932571</v>
      </c>
      <c r="C315" s="6">
        <v>-75890.167311932571</v>
      </c>
    </row>
    <row r="316" spans="1:3" x14ac:dyDescent="0.3">
      <c r="A316" s="6">
        <v>290</v>
      </c>
      <c r="B316" s="6">
        <v>194652.82202463056</v>
      </c>
      <c r="C316" s="6">
        <v>-160270.82202463056</v>
      </c>
    </row>
    <row r="317" spans="1:3" x14ac:dyDescent="0.3">
      <c r="A317" s="6">
        <v>291</v>
      </c>
      <c r="B317" s="6">
        <v>215687.22253354086</v>
      </c>
      <c r="C317" s="6">
        <v>-215682.22253354086</v>
      </c>
    </row>
    <row r="318" spans="1:3" x14ac:dyDescent="0.3">
      <c r="A318" s="6">
        <v>292</v>
      </c>
      <c r="B318" s="6">
        <v>950895.57765477069</v>
      </c>
      <c r="C318" s="6">
        <v>619065.42234522931</v>
      </c>
    </row>
    <row r="319" spans="1:3" x14ac:dyDescent="0.3">
      <c r="A319" s="6">
        <v>293</v>
      </c>
      <c r="B319" s="6">
        <v>220491.08900874946</v>
      </c>
      <c r="C319" s="6">
        <v>-212492.08900874946</v>
      </c>
    </row>
    <row r="320" spans="1:3" x14ac:dyDescent="0.3">
      <c r="A320" s="6">
        <v>294</v>
      </c>
      <c r="B320" s="6">
        <v>216178.3462465487</v>
      </c>
      <c r="C320" s="6">
        <v>145252.6537534513</v>
      </c>
    </row>
    <row r="321" spans="1:3" x14ac:dyDescent="0.3">
      <c r="A321" s="6">
        <v>295</v>
      </c>
      <c r="B321" s="6">
        <v>176072.50317820819</v>
      </c>
      <c r="C321" s="6">
        <v>-174386.50317820819</v>
      </c>
    </row>
    <row r="322" spans="1:3" x14ac:dyDescent="0.3">
      <c r="A322" s="6">
        <v>296</v>
      </c>
      <c r="B322" s="6">
        <v>4260397.745827863</v>
      </c>
      <c r="C322" s="6">
        <v>14632452.254172137</v>
      </c>
    </row>
    <row r="323" spans="1:3" x14ac:dyDescent="0.3">
      <c r="A323" s="6">
        <v>297</v>
      </c>
      <c r="B323" s="6">
        <v>206833.80046238023</v>
      </c>
      <c r="C323" s="6">
        <v>-88800.800462380226</v>
      </c>
    </row>
    <row r="324" spans="1:3" x14ac:dyDescent="0.3">
      <c r="A324" s="6">
        <v>298</v>
      </c>
      <c r="B324" s="6">
        <v>229346.26314513548</v>
      </c>
      <c r="C324" s="6">
        <v>278661.73685486452</v>
      </c>
    </row>
    <row r="325" spans="1:3" x14ac:dyDescent="0.3">
      <c r="A325" s="6">
        <v>299</v>
      </c>
      <c r="B325" s="6">
        <v>228354.78305784712</v>
      </c>
      <c r="C325" s="6">
        <v>-130031.78305784712</v>
      </c>
    </row>
    <row r="326" spans="1:3" x14ac:dyDescent="0.3">
      <c r="A326" s="6">
        <v>300</v>
      </c>
      <c r="B326" s="6">
        <v>230982.64186749153</v>
      </c>
      <c r="C326" s="6">
        <v>-224837.64186749153</v>
      </c>
    </row>
    <row r="327" spans="1:3" x14ac:dyDescent="0.3">
      <c r="A327" s="6">
        <v>301</v>
      </c>
      <c r="B327" s="6">
        <v>119270.54930543866</v>
      </c>
      <c r="C327" s="6">
        <v>-88845.549305438661</v>
      </c>
    </row>
    <row r="328" spans="1:3" x14ac:dyDescent="0.3">
      <c r="A328" s="6">
        <v>302</v>
      </c>
      <c r="B328" s="6">
        <v>214713.51513495867</v>
      </c>
      <c r="C328" s="6">
        <v>-159254.51513495867</v>
      </c>
    </row>
    <row r="329" spans="1:3" x14ac:dyDescent="0.3">
      <c r="A329" s="6">
        <v>303</v>
      </c>
      <c r="B329" s="6">
        <v>188347.66527244681</v>
      </c>
      <c r="C329" s="6">
        <v>-182432.66527244681</v>
      </c>
    </row>
    <row r="330" spans="1:3" x14ac:dyDescent="0.3">
      <c r="A330" s="6">
        <v>304</v>
      </c>
      <c r="B330" s="6">
        <v>4600908.5092830304</v>
      </c>
      <c r="C330" s="6">
        <v>1198428.4907169696</v>
      </c>
    </row>
    <row r="331" spans="1:3" x14ac:dyDescent="0.3">
      <c r="A331" s="6">
        <v>305</v>
      </c>
      <c r="B331" s="6">
        <v>184883.68346220482</v>
      </c>
      <c r="C331" s="6">
        <v>-125539.68346220482</v>
      </c>
    </row>
    <row r="332" spans="1:3" x14ac:dyDescent="0.3">
      <c r="A332" s="6">
        <v>306</v>
      </c>
      <c r="B332" s="6">
        <v>496394.14453859295</v>
      </c>
      <c r="C332" s="6">
        <v>641711.85546140699</v>
      </c>
    </row>
    <row r="333" spans="1:3" x14ac:dyDescent="0.3">
      <c r="A333" s="6">
        <v>307</v>
      </c>
      <c r="B333" s="6">
        <v>176887.70202239041</v>
      </c>
      <c r="C333" s="6">
        <v>-175820.70202239041</v>
      </c>
    </row>
    <row r="334" spans="1:3" x14ac:dyDescent="0.3">
      <c r="A334" s="6">
        <v>308</v>
      </c>
      <c r="B334" s="6">
        <v>228900.77225357096</v>
      </c>
      <c r="C334" s="6">
        <v>-225173.77225357096</v>
      </c>
    </row>
    <row r="335" spans="1:3" x14ac:dyDescent="0.3">
      <c r="A335" s="6">
        <v>309</v>
      </c>
      <c r="B335" s="6">
        <v>379431.92352997995</v>
      </c>
      <c r="C335" s="6">
        <v>-261092.92352997995</v>
      </c>
    </row>
    <row r="336" spans="1:3" x14ac:dyDescent="0.3">
      <c r="A336" s="6">
        <v>310</v>
      </c>
      <c r="B336" s="6">
        <v>1207965.4077222589</v>
      </c>
      <c r="C336" s="6">
        <v>20435.59227774106</v>
      </c>
    </row>
    <row r="337" spans="1:3" x14ac:dyDescent="0.3">
      <c r="A337" s="6">
        <v>311</v>
      </c>
      <c r="B337" s="6">
        <v>308111.05821596988</v>
      </c>
      <c r="C337" s="6">
        <v>198931.94178403012</v>
      </c>
    </row>
    <row r="338" spans="1:3" x14ac:dyDescent="0.3">
      <c r="A338" s="6">
        <v>312</v>
      </c>
      <c r="B338" s="6">
        <v>125519.92309407567</v>
      </c>
      <c r="C338" s="6">
        <v>-117787.92309407567</v>
      </c>
    </row>
    <row r="339" spans="1:3" x14ac:dyDescent="0.3">
      <c r="A339" s="6">
        <v>313</v>
      </c>
      <c r="B339" s="6">
        <v>132317.56936301832</v>
      </c>
      <c r="C339" s="6">
        <v>-122277.56936301832</v>
      </c>
    </row>
    <row r="340" spans="1:3" x14ac:dyDescent="0.3">
      <c r="A340" s="6">
        <v>314</v>
      </c>
      <c r="B340" s="6">
        <v>773756.78872748534</v>
      </c>
      <c r="C340" s="6">
        <v>-580661.78872748534</v>
      </c>
    </row>
    <row r="341" spans="1:3" x14ac:dyDescent="0.3">
      <c r="A341" s="6">
        <v>315</v>
      </c>
      <c r="B341" s="6">
        <v>180930.84136793885</v>
      </c>
      <c r="C341" s="6">
        <v>-176778.84136793885</v>
      </c>
    </row>
    <row r="342" spans="1:3" x14ac:dyDescent="0.3">
      <c r="A342" s="6">
        <v>316</v>
      </c>
      <c r="B342" s="6">
        <v>186376.10714101803</v>
      </c>
      <c r="C342" s="6">
        <v>-181432.10714101803</v>
      </c>
    </row>
    <row r="343" spans="1:3" x14ac:dyDescent="0.3">
      <c r="A343" s="6">
        <v>317</v>
      </c>
      <c r="B343" s="6">
        <v>179043.60810982122</v>
      </c>
      <c r="C343" s="6">
        <v>-176455.60810982122</v>
      </c>
    </row>
    <row r="344" spans="1:3" x14ac:dyDescent="0.3">
      <c r="A344" s="6">
        <v>318</v>
      </c>
      <c r="B344" s="6">
        <v>5085133.5298009887</v>
      </c>
      <c r="C344" s="6">
        <v>8341222.4701990113</v>
      </c>
    </row>
    <row r="345" spans="1:3" x14ac:dyDescent="0.3">
      <c r="A345" s="6">
        <v>319</v>
      </c>
      <c r="B345" s="6">
        <v>86832.782944954713</v>
      </c>
      <c r="C345" s="6">
        <v>-82306.782944954713</v>
      </c>
    </row>
    <row r="346" spans="1:3" x14ac:dyDescent="0.3">
      <c r="A346" s="6">
        <v>320</v>
      </c>
      <c r="B346" s="6">
        <v>222893.02224635374</v>
      </c>
      <c r="C346" s="6">
        <v>-212580.02224635374</v>
      </c>
    </row>
    <row r="347" spans="1:3" x14ac:dyDescent="0.3">
      <c r="A347" s="6">
        <v>321</v>
      </c>
      <c r="B347" s="6">
        <v>234390.90536809503</v>
      </c>
      <c r="C347" s="6">
        <v>-229206.90536809503</v>
      </c>
    </row>
    <row r="348" spans="1:3" x14ac:dyDescent="0.3">
      <c r="A348" s="6">
        <v>322</v>
      </c>
      <c r="B348" s="6">
        <v>135405.76923993812</v>
      </c>
      <c r="C348" s="6">
        <v>-115237.76923993812</v>
      </c>
    </row>
    <row r="349" spans="1:3" x14ac:dyDescent="0.3">
      <c r="A349" s="6">
        <v>323</v>
      </c>
      <c r="B349" s="6">
        <v>4909634.8165389327</v>
      </c>
      <c r="C349" s="6">
        <v>3509187.1834610673</v>
      </c>
    </row>
    <row r="350" spans="1:3" x14ac:dyDescent="0.3">
      <c r="A350" s="6">
        <v>324</v>
      </c>
      <c r="B350" s="6">
        <v>368253.9968294003</v>
      </c>
      <c r="C350" s="6">
        <v>51993.003170599695</v>
      </c>
    </row>
    <row r="351" spans="1:3" x14ac:dyDescent="0.3">
      <c r="A351" s="6">
        <v>325</v>
      </c>
      <c r="B351" s="6">
        <v>223236.1555660115</v>
      </c>
      <c r="C351" s="6">
        <v>-210787.1555660115</v>
      </c>
    </row>
    <row r="352" spans="1:3" x14ac:dyDescent="0.3">
      <c r="A352" s="6">
        <v>326</v>
      </c>
      <c r="B352" s="6">
        <v>358573.87786796509</v>
      </c>
      <c r="C352" s="6">
        <v>-274191.87786796509</v>
      </c>
    </row>
    <row r="353" spans="1:3" x14ac:dyDescent="0.3">
      <c r="A353" s="6">
        <v>327</v>
      </c>
      <c r="B353" s="6">
        <v>260602.68445022841</v>
      </c>
      <c r="C353" s="6">
        <v>-223029.68445022841</v>
      </c>
    </row>
    <row r="354" spans="1:3" x14ac:dyDescent="0.3">
      <c r="A354" s="6">
        <v>328</v>
      </c>
      <c r="B354" s="6">
        <v>236449.7052860416</v>
      </c>
      <c r="C354" s="6">
        <v>-218691.7052860416</v>
      </c>
    </row>
    <row r="355" spans="1:3" x14ac:dyDescent="0.3">
      <c r="A355" s="6">
        <v>329</v>
      </c>
      <c r="B355" s="6">
        <v>173976.90263171255</v>
      </c>
      <c r="C355" s="6">
        <v>-173953.90263171255</v>
      </c>
    </row>
    <row r="356" spans="1:3" x14ac:dyDescent="0.3">
      <c r="A356" s="6">
        <v>330</v>
      </c>
      <c r="B356" s="6">
        <v>481639.41179330955</v>
      </c>
      <c r="C356" s="6">
        <v>-235588.41179330955</v>
      </c>
    </row>
    <row r="357" spans="1:3" x14ac:dyDescent="0.3">
      <c r="A357" s="6">
        <v>331</v>
      </c>
      <c r="B357" s="6">
        <v>177960.6804729391</v>
      </c>
      <c r="C357" s="6">
        <v>-172794.6804729391</v>
      </c>
    </row>
    <row r="358" spans="1:3" x14ac:dyDescent="0.3">
      <c r="A358" s="6">
        <v>332</v>
      </c>
      <c r="B358" s="6">
        <v>519993.25165670313</v>
      </c>
      <c r="C358" s="6">
        <v>-156389.25165670313</v>
      </c>
    </row>
    <row r="359" spans="1:3" x14ac:dyDescent="0.3">
      <c r="A359" s="6">
        <v>333</v>
      </c>
      <c r="B359" s="6">
        <v>213925.68215298222</v>
      </c>
      <c r="C359" s="6">
        <v>-211238.68215298222</v>
      </c>
    </row>
    <row r="360" spans="1:3" x14ac:dyDescent="0.3">
      <c r="A360" s="6">
        <v>334</v>
      </c>
      <c r="B360" s="6">
        <v>84337.774094419656</v>
      </c>
      <c r="C360" s="6">
        <v>-81605.774094419656</v>
      </c>
    </row>
    <row r="361" spans="1:3" x14ac:dyDescent="0.3">
      <c r="A361" s="6">
        <v>335</v>
      </c>
      <c r="B361" s="6">
        <v>298190.97459162743</v>
      </c>
      <c r="C361" s="6">
        <v>-23543.974591627426</v>
      </c>
    </row>
    <row r="362" spans="1:3" x14ac:dyDescent="0.3">
      <c r="A362" s="6">
        <v>336</v>
      </c>
      <c r="B362" s="6">
        <v>219582.57694090222</v>
      </c>
      <c r="C362" s="6">
        <v>-155657.57694090222</v>
      </c>
    </row>
    <row r="363" spans="1:3" x14ac:dyDescent="0.3">
      <c r="A363" s="6">
        <v>337</v>
      </c>
      <c r="B363" s="6">
        <v>298953.00512082689</v>
      </c>
      <c r="C363" s="6">
        <v>-190577.00512082689</v>
      </c>
    </row>
    <row r="364" spans="1:3" x14ac:dyDescent="0.3">
      <c r="A364" s="6">
        <v>338</v>
      </c>
      <c r="B364" s="6">
        <v>160937.91233820363</v>
      </c>
      <c r="C364" s="6">
        <v>-89936.912338203634</v>
      </c>
    </row>
    <row r="365" spans="1:3" x14ac:dyDescent="0.3">
      <c r="A365" s="6">
        <v>339</v>
      </c>
      <c r="B365" s="6">
        <v>3212478.8927922477</v>
      </c>
      <c r="C365" s="6">
        <v>1559592.1072077523</v>
      </c>
    </row>
    <row r="366" spans="1:3" x14ac:dyDescent="0.3">
      <c r="A366" s="6">
        <v>340</v>
      </c>
      <c r="B366" s="6">
        <v>608435.92414646957</v>
      </c>
      <c r="C366" s="6">
        <v>-488994.92414646957</v>
      </c>
    </row>
    <row r="367" spans="1:3" x14ac:dyDescent="0.3">
      <c r="A367" s="6">
        <v>341</v>
      </c>
      <c r="B367" s="6">
        <v>99536.607278664887</v>
      </c>
      <c r="C367" s="6">
        <v>-69801.607278664887</v>
      </c>
    </row>
    <row r="368" spans="1:3" x14ac:dyDescent="0.3">
      <c r="A368" s="6">
        <v>342</v>
      </c>
      <c r="B368" s="6">
        <v>175768.14336369291</v>
      </c>
      <c r="C368" s="6">
        <v>-175543.14336369291</v>
      </c>
    </row>
    <row r="369" spans="1:3" x14ac:dyDescent="0.3">
      <c r="A369" s="6">
        <v>343</v>
      </c>
      <c r="B369" s="6">
        <v>240049.68822924147</v>
      </c>
      <c r="C369" s="6">
        <v>-218734.68822924147</v>
      </c>
    </row>
    <row r="370" spans="1:3" x14ac:dyDescent="0.3">
      <c r="A370" s="6">
        <v>344</v>
      </c>
      <c r="B370" s="6">
        <v>218848.18683346774</v>
      </c>
      <c r="C370" s="6">
        <v>-151593.18683346774</v>
      </c>
    </row>
    <row r="371" spans="1:3" x14ac:dyDescent="0.3">
      <c r="A371" s="6">
        <v>345</v>
      </c>
      <c r="B371" s="6">
        <v>209057.90919690818</v>
      </c>
      <c r="C371" s="6">
        <v>-169673.90919690818</v>
      </c>
    </row>
    <row r="372" spans="1:3" x14ac:dyDescent="0.3">
      <c r="A372" s="6">
        <v>346</v>
      </c>
      <c r="B372" s="6">
        <v>595372.06983700814</v>
      </c>
      <c r="C372" s="6">
        <v>-198576.06983700814</v>
      </c>
    </row>
    <row r="373" spans="1:3" x14ac:dyDescent="0.3">
      <c r="A373" s="6">
        <v>347</v>
      </c>
      <c r="B373" s="6">
        <v>228621.81102445687</v>
      </c>
      <c r="C373" s="6">
        <v>-199780.81102445687</v>
      </c>
    </row>
    <row r="374" spans="1:3" x14ac:dyDescent="0.3">
      <c r="A374" s="6">
        <v>348</v>
      </c>
      <c r="B374" s="6">
        <v>80132.932472008892</v>
      </c>
      <c r="C374" s="6">
        <v>-78964.932472008892</v>
      </c>
    </row>
    <row r="375" spans="1:3" x14ac:dyDescent="0.3">
      <c r="A375" s="6">
        <v>349</v>
      </c>
      <c r="B375" s="6">
        <v>224823.42677857878</v>
      </c>
      <c r="C375" s="6">
        <v>-39544.426778578782</v>
      </c>
    </row>
    <row r="376" spans="1:3" x14ac:dyDescent="0.3">
      <c r="A376" s="6">
        <v>350</v>
      </c>
      <c r="B376" s="6">
        <v>521928.32291766361</v>
      </c>
      <c r="C376" s="6">
        <v>-60317.322917663609</v>
      </c>
    </row>
    <row r="377" spans="1:3" x14ac:dyDescent="0.3">
      <c r="A377" s="6">
        <v>351</v>
      </c>
      <c r="B377" s="6">
        <v>179955.48350686449</v>
      </c>
      <c r="C377" s="6">
        <v>-179834.48350686449</v>
      </c>
    </row>
    <row r="378" spans="1:3" x14ac:dyDescent="0.3">
      <c r="A378" s="6">
        <v>352</v>
      </c>
      <c r="B378" s="6">
        <v>343498.1830672301</v>
      </c>
      <c r="C378" s="6">
        <v>25812.8169327699</v>
      </c>
    </row>
    <row r="379" spans="1:3" x14ac:dyDescent="0.3">
      <c r="A379" s="6">
        <v>353</v>
      </c>
      <c r="B379" s="6">
        <v>194204.26701228091</v>
      </c>
      <c r="C379" s="6">
        <v>-166065.26701228091</v>
      </c>
    </row>
    <row r="380" spans="1:3" x14ac:dyDescent="0.3">
      <c r="A380" s="6">
        <v>354</v>
      </c>
      <c r="B380" s="6">
        <v>125188.14061293167</v>
      </c>
      <c r="C380" s="6">
        <v>356.8593870683253</v>
      </c>
    </row>
    <row r="381" spans="1:3" x14ac:dyDescent="0.3">
      <c r="A381" s="6">
        <v>355</v>
      </c>
      <c r="B381" s="6">
        <v>312474.6852020364</v>
      </c>
      <c r="C381" s="6">
        <v>-213640.6852020364</v>
      </c>
    </row>
    <row r="382" spans="1:3" x14ac:dyDescent="0.3">
      <c r="A382" s="6">
        <v>356</v>
      </c>
      <c r="B382" s="6">
        <v>250343.68781897414</v>
      </c>
      <c r="C382" s="6">
        <v>-83443.68781897414</v>
      </c>
    </row>
    <row r="383" spans="1:3" x14ac:dyDescent="0.3">
      <c r="A383" s="6">
        <v>357</v>
      </c>
      <c r="B383" s="6">
        <v>179907.27523537865</v>
      </c>
      <c r="C383" s="6">
        <v>-177594.27523537865</v>
      </c>
    </row>
    <row r="384" spans="1:3" x14ac:dyDescent="0.3">
      <c r="A384" s="6">
        <v>358</v>
      </c>
      <c r="B384" s="6">
        <v>183543.79879723827</v>
      </c>
      <c r="C384" s="6">
        <v>-180905.79879723827</v>
      </c>
    </row>
    <row r="385" spans="1:3" x14ac:dyDescent="0.3">
      <c r="A385" s="6">
        <v>359</v>
      </c>
      <c r="B385" s="6">
        <v>200801.17748932942</v>
      </c>
      <c r="C385" s="6">
        <v>-187982.17748932942</v>
      </c>
    </row>
    <row r="386" spans="1:3" x14ac:dyDescent="0.3">
      <c r="A386" s="6">
        <v>360</v>
      </c>
      <c r="B386" s="6">
        <v>424028.01704928512</v>
      </c>
      <c r="C386" s="6">
        <v>-55440.017049285118</v>
      </c>
    </row>
    <row r="387" spans="1:3" x14ac:dyDescent="0.3">
      <c r="A387" s="6">
        <v>361</v>
      </c>
      <c r="B387" s="6">
        <v>169213.683185203</v>
      </c>
      <c r="C387" s="6">
        <v>20507.316814796999</v>
      </c>
    </row>
    <row r="388" spans="1:3" x14ac:dyDescent="0.3">
      <c r="A388" s="6">
        <v>362</v>
      </c>
      <c r="B388" s="6">
        <v>156241.01641544592</v>
      </c>
      <c r="C388" s="6">
        <v>-14221.01641544592</v>
      </c>
    </row>
    <row r="389" spans="1:3" x14ac:dyDescent="0.3">
      <c r="A389" s="6">
        <v>363</v>
      </c>
      <c r="B389" s="6">
        <v>86739.707332023943</v>
      </c>
      <c r="C389" s="6">
        <v>-83804.707332023943</v>
      </c>
    </row>
    <row r="390" spans="1:3" x14ac:dyDescent="0.3">
      <c r="A390" s="6">
        <v>364</v>
      </c>
      <c r="B390" s="6">
        <v>395914.2303868091</v>
      </c>
      <c r="C390" s="6">
        <v>-293972.2303868091</v>
      </c>
    </row>
    <row r="391" spans="1:3" x14ac:dyDescent="0.3">
      <c r="A391" s="6">
        <v>365</v>
      </c>
      <c r="B391" s="6">
        <v>207051.34810700099</v>
      </c>
      <c r="C391" s="6">
        <v>-173824.34810700099</v>
      </c>
    </row>
    <row r="392" spans="1:3" x14ac:dyDescent="0.3">
      <c r="A392" s="6">
        <v>366</v>
      </c>
      <c r="B392" s="6">
        <v>179123.90242657886</v>
      </c>
      <c r="C392" s="6">
        <v>-172169.90242657886</v>
      </c>
    </row>
    <row r="393" spans="1:3" x14ac:dyDescent="0.3">
      <c r="A393" s="6">
        <v>367</v>
      </c>
      <c r="B393" s="6">
        <v>177518.03849058057</v>
      </c>
      <c r="C393" s="6">
        <v>-173044.03849058057</v>
      </c>
    </row>
    <row r="394" spans="1:3" x14ac:dyDescent="0.3">
      <c r="A394" s="6">
        <v>368</v>
      </c>
      <c r="B394" s="6">
        <v>385101.67881765106</v>
      </c>
      <c r="C394" s="6">
        <v>101854.32118234894</v>
      </c>
    </row>
    <row r="395" spans="1:3" x14ac:dyDescent="0.3">
      <c r="A395" s="6">
        <v>369</v>
      </c>
      <c r="B395" s="6">
        <v>130567.58943276379</v>
      </c>
      <c r="C395" s="6">
        <v>-99407.589432763794</v>
      </c>
    </row>
    <row r="396" spans="1:3" x14ac:dyDescent="0.3">
      <c r="A396" s="6">
        <v>370</v>
      </c>
      <c r="B396" s="6">
        <v>79266.348433244915</v>
      </c>
      <c r="C396" s="6">
        <v>-72619.348433244915</v>
      </c>
    </row>
    <row r="397" spans="1:3" x14ac:dyDescent="0.3">
      <c r="A397" s="6">
        <v>371</v>
      </c>
      <c r="B397" s="6">
        <v>1466612.3566105147</v>
      </c>
      <c r="C397" s="6">
        <v>-1128463.3566105147</v>
      </c>
    </row>
    <row r="398" spans="1:3" x14ac:dyDescent="0.3">
      <c r="A398" s="6">
        <v>372</v>
      </c>
      <c r="B398" s="6">
        <v>177075.3965082221</v>
      </c>
      <c r="C398" s="6">
        <v>-172897.3965082221</v>
      </c>
    </row>
    <row r="399" spans="1:3" x14ac:dyDescent="0.3">
      <c r="A399" s="6">
        <v>373</v>
      </c>
      <c r="B399" s="6">
        <v>22903684.856780913</v>
      </c>
      <c r="C399" s="6">
        <v>52180108.143219084</v>
      </c>
    </row>
    <row r="400" spans="1:3" x14ac:dyDescent="0.3">
      <c r="A400" s="6">
        <v>374</v>
      </c>
      <c r="B400" s="6">
        <v>115847.1700194461</v>
      </c>
      <c r="C400" s="6">
        <v>-115736.1700194461</v>
      </c>
    </row>
    <row r="401" spans="1:3" x14ac:dyDescent="0.3">
      <c r="A401" s="6">
        <v>375</v>
      </c>
      <c r="B401" s="6">
        <v>233361.5054091218</v>
      </c>
      <c r="C401" s="6">
        <v>-228351.5054091218</v>
      </c>
    </row>
    <row r="402" spans="1:3" x14ac:dyDescent="0.3">
      <c r="A402" s="6">
        <v>376</v>
      </c>
      <c r="B402" s="6">
        <v>245882.9546634233</v>
      </c>
      <c r="C402" s="6">
        <v>-197262.9546634233</v>
      </c>
    </row>
    <row r="403" spans="1:3" x14ac:dyDescent="0.3">
      <c r="A403" s="6">
        <v>377</v>
      </c>
      <c r="B403" s="6">
        <v>140716.38178404834</v>
      </c>
      <c r="C403" s="6">
        <v>-96293.381784048339</v>
      </c>
    </row>
    <row r="404" spans="1:3" x14ac:dyDescent="0.3">
      <c r="A404" s="6">
        <v>378</v>
      </c>
      <c r="B404" s="6">
        <v>201660.12443182076</v>
      </c>
      <c r="C404" s="6">
        <v>-199893.12443182076</v>
      </c>
    </row>
    <row r="405" spans="1:3" x14ac:dyDescent="0.3">
      <c r="A405" s="6">
        <v>379</v>
      </c>
      <c r="B405" s="6">
        <v>230884.10524034791</v>
      </c>
      <c r="C405" s="6">
        <v>-162360.10524034791</v>
      </c>
    </row>
    <row r="406" spans="1:3" x14ac:dyDescent="0.3">
      <c r="A406" s="6">
        <v>380</v>
      </c>
      <c r="B406" s="6">
        <v>1287390.9580446968</v>
      </c>
      <c r="C406" s="6">
        <v>-573074.95804469683</v>
      </c>
    </row>
    <row r="407" spans="1:3" x14ac:dyDescent="0.3">
      <c r="A407" s="6">
        <v>381</v>
      </c>
      <c r="B407" s="6">
        <v>94084.987659393839</v>
      </c>
      <c r="C407" s="6">
        <v>-81650.987659393839</v>
      </c>
    </row>
    <row r="408" spans="1:3" x14ac:dyDescent="0.3">
      <c r="A408" s="6">
        <v>382</v>
      </c>
      <c r="B408" s="6">
        <v>129730.28172858713</v>
      </c>
      <c r="C408" s="6">
        <v>-50770.281728587128</v>
      </c>
    </row>
    <row r="409" spans="1:3" x14ac:dyDescent="0.3">
      <c r="A409" s="6">
        <v>383</v>
      </c>
      <c r="B409" s="6">
        <v>2328324.5999272158</v>
      </c>
      <c r="C409" s="6">
        <v>-208896.59992721584</v>
      </c>
    </row>
    <row r="410" spans="1:3" x14ac:dyDescent="0.3">
      <c r="A410" s="6">
        <v>384</v>
      </c>
      <c r="B410" s="6">
        <v>232305.77962750045</v>
      </c>
      <c r="C410" s="6">
        <v>-160166.77962750045</v>
      </c>
    </row>
    <row r="411" spans="1:3" x14ac:dyDescent="0.3">
      <c r="A411" s="6">
        <v>385</v>
      </c>
      <c r="B411" s="6">
        <v>177412.26638484362</v>
      </c>
      <c r="C411" s="6">
        <v>-176225.26638484362</v>
      </c>
    </row>
    <row r="412" spans="1:3" x14ac:dyDescent="0.3">
      <c r="A412" s="6">
        <v>386</v>
      </c>
      <c r="B412" s="6">
        <v>443979.07150426781</v>
      </c>
      <c r="C412" s="6">
        <v>5840.9284957321943</v>
      </c>
    </row>
    <row r="413" spans="1:3" x14ac:dyDescent="0.3">
      <c r="A413" s="6">
        <v>387</v>
      </c>
      <c r="B413" s="6">
        <v>79964.282725386554</v>
      </c>
      <c r="C413" s="6">
        <v>-79155.282725386554</v>
      </c>
    </row>
    <row r="414" spans="1:3" x14ac:dyDescent="0.3">
      <c r="A414" s="6">
        <v>388</v>
      </c>
      <c r="B414" s="6">
        <v>188347.66527244681</v>
      </c>
      <c r="C414" s="6">
        <v>-181729.66527244681</v>
      </c>
    </row>
    <row r="415" spans="1:3" x14ac:dyDescent="0.3">
      <c r="A415" s="6">
        <v>389</v>
      </c>
      <c r="B415" s="6">
        <v>103406.54630125864</v>
      </c>
      <c r="C415" s="6">
        <v>-47609.546301258641</v>
      </c>
    </row>
    <row r="416" spans="1:3" x14ac:dyDescent="0.3">
      <c r="A416" s="6">
        <v>390</v>
      </c>
      <c r="B416" s="6">
        <v>166707.27229152003</v>
      </c>
      <c r="C416" s="6">
        <v>1473827.7277084799</v>
      </c>
    </row>
    <row r="417" spans="1:3" x14ac:dyDescent="0.3">
      <c r="A417" s="6">
        <v>391</v>
      </c>
      <c r="B417" s="6">
        <v>192194.36499233282</v>
      </c>
      <c r="C417" s="6">
        <v>-183602.36499233282</v>
      </c>
    </row>
    <row r="418" spans="1:3" x14ac:dyDescent="0.3">
      <c r="A418" s="6">
        <v>392</v>
      </c>
      <c r="B418" s="6">
        <v>293123.97885498893</v>
      </c>
      <c r="C418" s="6">
        <v>-228547.97885498893</v>
      </c>
    </row>
    <row r="419" spans="1:3" x14ac:dyDescent="0.3">
      <c r="A419" s="6">
        <v>393</v>
      </c>
      <c r="B419" s="6">
        <v>179731.24840237311</v>
      </c>
      <c r="C419" s="6">
        <v>-173016.24840237311</v>
      </c>
    </row>
    <row r="420" spans="1:3" x14ac:dyDescent="0.3">
      <c r="A420" s="6">
        <v>394</v>
      </c>
      <c r="B420" s="6">
        <v>204076.55743209081</v>
      </c>
      <c r="C420" s="6">
        <v>-161242.55743209081</v>
      </c>
    </row>
    <row r="421" spans="1:3" x14ac:dyDescent="0.3">
      <c r="A421" s="6">
        <v>395</v>
      </c>
      <c r="B421" s="6">
        <v>202939.58209752102</v>
      </c>
      <c r="C421" s="6">
        <v>-194446.58209752102</v>
      </c>
    </row>
    <row r="422" spans="1:3" x14ac:dyDescent="0.3">
      <c r="A422" s="6">
        <v>396</v>
      </c>
      <c r="B422" s="6">
        <v>204020.95527485543</v>
      </c>
      <c r="C422" s="6">
        <v>-191939.95527485543</v>
      </c>
    </row>
    <row r="423" spans="1:3" x14ac:dyDescent="0.3">
      <c r="A423" s="6">
        <v>397</v>
      </c>
      <c r="B423" s="6">
        <v>352621.28360199375</v>
      </c>
      <c r="C423" s="6">
        <v>-209202.28360199375</v>
      </c>
    </row>
    <row r="424" spans="1:3" x14ac:dyDescent="0.3">
      <c r="A424" s="6">
        <v>398</v>
      </c>
      <c r="B424" s="6">
        <v>1058161.1222593226</v>
      </c>
      <c r="C424" s="6">
        <v>-94472.122259322554</v>
      </c>
    </row>
    <row r="425" spans="1:3" x14ac:dyDescent="0.3">
      <c r="A425" s="6">
        <v>399</v>
      </c>
      <c r="B425" s="6">
        <v>203584.74634226691</v>
      </c>
      <c r="C425" s="6">
        <v>-195750.74634226691</v>
      </c>
    </row>
    <row r="426" spans="1:3" x14ac:dyDescent="0.3">
      <c r="A426" s="6">
        <v>400</v>
      </c>
      <c r="B426" s="6">
        <v>395215.02179446776</v>
      </c>
      <c r="C426" s="6">
        <v>94778.978205532243</v>
      </c>
    </row>
    <row r="427" spans="1:3" x14ac:dyDescent="0.3">
      <c r="A427" s="6">
        <v>401</v>
      </c>
      <c r="B427" s="6">
        <v>79272.182259657973</v>
      </c>
      <c r="C427" s="6">
        <v>-77978.182259657973</v>
      </c>
    </row>
    <row r="428" spans="1:3" x14ac:dyDescent="0.3">
      <c r="A428" s="6">
        <v>402</v>
      </c>
      <c r="B428" s="6">
        <v>580059.80505159823</v>
      </c>
      <c r="C428" s="6">
        <v>-266192.80505159823</v>
      </c>
    </row>
    <row r="429" spans="1:3" x14ac:dyDescent="0.3">
      <c r="A429" s="6">
        <v>403</v>
      </c>
      <c r="B429" s="6">
        <v>181059.17434944861</v>
      </c>
      <c r="C429" s="6">
        <v>-172087.17434944861</v>
      </c>
    </row>
    <row r="430" spans="1:3" x14ac:dyDescent="0.3">
      <c r="A430" s="6">
        <v>404</v>
      </c>
      <c r="B430" s="6">
        <v>9618331.7222804558</v>
      </c>
      <c r="C430" s="6">
        <v>-5559876.7222804558</v>
      </c>
    </row>
    <row r="431" spans="1:3" x14ac:dyDescent="0.3">
      <c r="A431" s="6">
        <v>405</v>
      </c>
      <c r="B431" s="6">
        <v>660064.01783227618</v>
      </c>
      <c r="C431" s="6">
        <v>442657.98216772382</v>
      </c>
    </row>
    <row r="432" spans="1:3" x14ac:dyDescent="0.3">
      <c r="A432" s="6">
        <v>406</v>
      </c>
      <c r="B432" s="6">
        <v>1193489.9018157676</v>
      </c>
      <c r="C432" s="6">
        <v>-398533.90181576763</v>
      </c>
    </row>
    <row r="433" spans="1:3" x14ac:dyDescent="0.3">
      <c r="A433" s="6">
        <v>407</v>
      </c>
      <c r="B433" s="6">
        <v>179288.60642001461</v>
      </c>
      <c r="C433" s="6">
        <v>-173493.60642001461</v>
      </c>
    </row>
    <row r="434" spans="1:3" x14ac:dyDescent="0.3">
      <c r="A434" s="6">
        <v>408</v>
      </c>
      <c r="B434" s="6">
        <v>221863.62228738045</v>
      </c>
      <c r="C434" s="6">
        <v>-211261.62228738045</v>
      </c>
    </row>
    <row r="435" spans="1:3" x14ac:dyDescent="0.3">
      <c r="A435" s="6">
        <v>409</v>
      </c>
      <c r="B435" s="6">
        <v>240515.59751325171</v>
      </c>
      <c r="C435" s="6">
        <v>-217767.59751325171</v>
      </c>
    </row>
    <row r="436" spans="1:3" x14ac:dyDescent="0.3">
      <c r="A436" s="6">
        <v>410</v>
      </c>
      <c r="B436" s="6">
        <v>1059330.0084326419</v>
      </c>
      <c r="C436" s="6">
        <v>-184767.00843264186</v>
      </c>
    </row>
    <row r="437" spans="1:3" x14ac:dyDescent="0.3">
      <c r="A437" s="6">
        <v>411</v>
      </c>
      <c r="B437" s="6">
        <v>192430.60361302551</v>
      </c>
      <c r="C437" s="6">
        <v>-54701.603613025509</v>
      </c>
    </row>
    <row r="438" spans="1:3" x14ac:dyDescent="0.3">
      <c r="A438" s="6">
        <v>412</v>
      </c>
      <c r="B438" s="6">
        <v>228923.84194954502</v>
      </c>
      <c r="C438" s="6">
        <v>-225556.84194954502</v>
      </c>
    </row>
    <row r="439" spans="1:3" x14ac:dyDescent="0.3">
      <c r="A439" s="6">
        <v>413</v>
      </c>
      <c r="B439" s="6">
        <v>552837.34833559988</v>
      </c>
      <c r="C439" s="6">
        <v>-134739.34833559988</v>
      </c>
    </row>
    <row r="440" spans="1:3" x14ac:dyDescent="0.3">
      <c r="A440" s="6">
        <v>414</v>
      </c>
      <c r="B440" s="6">
        <v>196856.25795661219</v>
      </c>
      <c r="C440" s="6">
        <v>-195494.25795661219</v>
      </c>
    </row>
    <row r="441" spans="1:3" x14ac:dyDescent="0.3">
      <c r="A441" s="6">
        <v>415</v>
      </c>
      <c r="B441" s="6">
        <v>685549.30056304461</v>
      </c>
      <c r="C441" s="6">
        <v>916313.69943695539</v>
      </c>
    </row>
    <row r="442" spans="1:3" x14ac:dyDescent="0.3">
      <c r="A442" s="6">
        <v>416</v>
      </c>
      <c r="B442" s="6">
        <v>95678.675122364759</v>
      </c>
      <c r="C442" s="6">
        <v>-57931.675122364759</v>
      </c>
    </row>
    <row r="443" spans="1:3" x14ac:dyDescent="0.3">
      <c r="A443" s="6">
        <v>417</v>
      </c>
      <c r="B443" s="6">
        <v>331747.42692828848</v>
      </c>
      <c r="C443" s="6">
        <v>-162225.42692828848</v>
      </c>
    </row>
    <row r="444" spans="1:3" x14ac:dyDescent="0.3">
      <c r="A444" s="6">
        <v>418</v>
      </c>
      <c r="B444" s="6">
        <v>926032.06370858056</v>
      </c>
      <c r="C444" s="6">
        <v>-289574.06370858056</v>
      </c>
    </row>
    <row r="445" spans="1:3" x14ac:dyDescent="0.3">
      <c r="A445" s="6">
        <v>419</v>
      </c>
      <c r="B445" s="6">
        <v>430599.78895082173</v>
      </c>
      <c r="C445" s="6">
        <v>-328765.78895082173</v>
      </c>
    </row>
    <row r="446" spans="1:3" x14ac:dyDescent="0.3">
      <c r="A446" s="6">
        <v>420</v>
      </c>
      <c r="B446" s="6">
        <v>2830340.5798490159</v>
      </c>
      <c r="C446" s="6">
        <v>-2242347.5798490159</v>
      </c>
    </row>
    <row r="447" spans="1:3" x14ac:dyDescent="0.3">
      <c r="A447" s="6">
        <v>421</v>
      </c>
      <c r="B447" s="6">
        <v>276475.96941338445</v>
      </c>
      <c r="C447" s="6">
        <v>65379.030586615554</v>
      </c>
    </row>
    <row r="448" spans="1:3" x14ac:dyDescent="0.3">
      <c r="A448" s="6">
        <v>422</v>
      </c>
      <c r="B448" s="6">
        <v>269047.37065352831</v>
      </c>
      <c r="C448" s="6">
        <v>-220840.37065352831</v>
      </c>
    </row>
    <row r="449" spans="1:3" x14ac:dyDescent="0.3">
      <c r="A449" s="6">
        <v>423</v>
      </c>
      <c r="B449" s="6">
        <v>131061.97822232672</v>
      </c>
      <c r="C449" s="6">
        <v>-81666.978222326725</v>
      </c>
    </row>
    <row r="450" spans="1:3" x14ac:dyDescent="0.3">
      <c r="A450" s="6">
        <v>424</v>
      </c>
      <c r="B450" s="6">
        <v>293500.17585526442</v>
      </c>
      <c r="C450" s="6">
        <v>-99525.175855264417</v>
      </c>
    </row>
    <row r="451" spans="1:3" x14ac:dyDescent="0.3">
      <c r="A451" s="6">
        <v>425</v>
      </c>
      <c r="B451" s="6">
        <v>182613.30827760883</v>
      </c>
      <c r="C451" s="6">
        <v>-176206.30827760883</v>
      </c>
    </row>
    <row r="452" spans="1:3" x14ac:dyDescent="0.3">
      <c r="A452" s="6">
        <v>426</v>
      </c>
      <c r="B452" s="6">
        <v>240283.80676576227</v>
      </c>
      <c r="C452" s="6">
        <v>-83886.806765762274</v>
      </c>
    </row>
    <row r="453" spans="1:3" x14ac:dyDescent="0.3">
      <c r="A453" s="6">
        <v>427</v>
      </c>
      <c r="B453" s="6">
        <v>771495.11053431756</v>
      </c>
      <c r="C453" s="6">
        <v>-61222.110534317559</v>
      </c>
    </row>
    <row r="454" spans="1:3" x14ac:dyDescent="0.3">
      <c r="A454" s="6">
        <v>428</v>
      </c>
      <c r="B454" s="6">
        <v>190627.35376505507</v>
      </c>
      <c r="C454" s="6">
        <v>-186914.35376505507</v>
      </c>
    </row>
    <row r="455" spans="1:3" x14ac:dyDescent="0.3">
      <c r="A455" s="6">
        <v>429</v>
      </c>
      <c r="B455" s="6">
        <v>344223.26800999831</v>
      </c>
      <c r="C455" s="6">
        <v>164246.73199000169</v>
      </c>
    </row>
    <row r="456" spans="1:3" x14ac:dyDescent="0.3">
      <c r="A456" s="6">
        <v>430</v>
      </c>
      <c r="B456" s="6">
        <v>3951514.1172646973</v>
      </c>
      <c r="C456" s="6">
        <v>-2359455.1172646973</v>
      </c>
    </row>
    <row r="457" spans="1:3" x14ac:dyDescent="0.3">
      <c r="A457" s="6">
        <v>431</v>
      </c>
      <c r="B457" s="6">
        <v>553214.79498722334</v>
      </c>
      <c r="C457" s="6">
        <v>-132324.79498722334</v>
      </c>
    </row>
    <row r="458" spans="1:3" x14ac:dyDescent="0.3">
      <c r="A458" s="6">
        <v>432</v>
      </c>
      <c r="B458" s="6">
        <v>183308.06229656219</v>
      </c>
      <c r="C458" s="6">
        <v>-11011.062296562188</v>
      </c>
    </row>
    <row r="459" spans="1:3" x14ac:dyDescent="0.3">
      <c r="A459" s="6">
        <v>433</v>
      </c>
      <c r="B459" s="6">
        <v>684521.362410767</v>
      </c>
      <c r="C459" s="6">
        <v>-481158.362410767</v>
      </c>
    </row>
    <row r="460" spans="1:3" x14ac:dyDescent="0.3">
      <c r="A460" s="6">
        <v>434</v>
      </c>
      <c r="B460" s="6">
        <v>223894.0499022963</v>
      </c>
      <c r="C460" s="6">
        <v>-96663.049902296305</v>
      </c>
    </row>
    <row r="461" spans="1:3" x14ac:dyDescent="0.3">
      <c r="A461" s="6">
        <v>435</v>
      </c>
      <c r="B461" s="6">
        <v>194627.69464869634</v>
      </c>
      <c r="C461" s="6">
        <v>-160991.69464869634</v>
      </c>
    </row>
    <row r="462" spans="1:3" x14ac:dyDescent="0.3">
      <c r="A462" s="6">
        <v>436</v>
      </c>
      <c r="B462" s="6">
        <v>252967.30646027473</v>
      </c>
      <c r="C462" s="6">
        <v>-195760.30646027473</v>
      </c>
    </row>
    <row r="463" spans="1:3" x14ac:dyDescent="0.3">
      <c r="A463" s="6">
        <v>437</v>
      </c>
      <c r="B463" s="6">
        <v>1428605.9660886084</v>
      </c>
      <c r="C463" s="6">
        <v>78446.033911391627</v>
      </c>
    </row>
    <row r="464" spans="1:3" x14ac:dyDescent="0.3">
      <c r="A464" s="6">
        <v>438</v>
      </c>
      <c r="B464" s="6">
        <v>200161.92067478588</v>
      </c>
      <c r="C464" s="6">
        <v>-180334.92067478588</v>
      </c>
    </row>
    <row r="465" spans="1:3" x14ac:dyDescent="0.3">
      <c r="A465" s="6">
        <v>439</v>
      </c>
      <c r="B465" s="6">
        <v>254978.90454756032</v>
      </c>
      <c r="C465" s="6">
        <v>-228673.90454756032</v>
      </c>
    </row>
    <row r="466" spans="1:3" x14ac:dyDescent="0.3">
      <c r="A466" s="6">
        <v>440</v>
      </c>
      <c r="B466" s="6">
        <v>99435.640159360875</v>
      </c>
      <c r="C466" s="6">
        <v>-81717.640159360875</v>
      </c>
    </row>
    <row r="467" spans="1:3" x14ac:dyDescent="0.3">
      <c r="A467" s="6">
        <v>441</v>
      </c>
      <c r="B467" s="6">
        <v>96355.0773787137</v>
      </c>
      <c r="C467" s="6">
        <v>-56234.0773787137</v>
      </c>
    </row>
    <row r="468" spans="1:3" x14ac:dyDescent="0.3">
      <c r="A468" s="6">
        <v>442</v>
      </c>
      <c r="B468" s="6">
        <v>185236.13008987479</v>
      </c>
      <c r="C468" s="6">
        <v>-184603.13008987479</v>
      </c>
    </row>
    <row r="469" spans="1:3" x14ac:dyDescent="0.3">
      <c r="A469" s="6">
        <v>443</v>
      </c>
      <c r="B469" s="6">
        <v>1034531.9330277096</v>
      </c>
      <c r="C469" s="6">
        <v>-39166.933027709601</v>
      </c>
    </row>
    <row r="470" spans="1:3" x14ac:dyDescent="0.3">
      <c r="A470" s="6">
        <v>444</v>
      </c>
      <c r="B470" s="6">
        <v>81592.707537157621</v>
      </c>
      <c r="C470" s="6">
        <v>-80498.707537157621</v>
      </c>
    </row>
    <row r="471" spans="1:3" x14ac:dyDescent="0.3">
      <c r="A471" s="6">
        <v>445</v>
      </c>
      <c r="B471" s="6">
        <v>162079.51185289508</v>
      </c>
      <c r="C471" s="6">
        <v>-123987.51185289508</v>
      </c>
    </row>
    <row r="472" spans="1:3" x14ac:dyDescent="0.3">
      <c r="A472" s="6">
        <v>446</v>
      </c>
      <c r="B472" s="6">
        <v>481982.54511296732</v>
      </c>
      <c r="C472" s="6">
        <v>-247636.54511296732</v>
      </c>
    </row>
    <row r="473" spans="1:3" x14ac:dyDescent="0.3">
      <c r="A473" s="6">
        <v>447</v>
      </c>
      <c r="B473" s="6">
        <v>390893.43004000647</v>
      </c>
      <c r="C473" s="6">
        <v>-282728.43004000647</v>
      </c>
    </row>
    <row r="474" spans="1:3" x14ac:dyDescent="0.3">
      <c r="A474" s="6">
        <v>448</v>
      </c>
      <c r="B474" s="6">
        <v>202898.47970295139</v>
      </c>
      <c r="C474" s="6">
        <v>-198344.47970295139</v>
      </c>
    </row>
    <row r="475" spans="1:3" x14ac:dyDescent="0.3">
      <c r="A475" s="6">
        <v>449</v>
      </c>
      <c r="B475" s="6">
        <v>387343.8882547752</v>
      </c>
      <c r="C475" s="6">
        <v>-52418.8882547752</v>
      </c>
    </row>
    <row r="476" spans="1:3" x14ac:dyDescent="0.3">
      <c r="A476" s="6">
        <v>450</v>
      </c>
      <c r="B476" s="6">
        <v>249611.54739738879</v>
      </c>
      <c r="C476" s="6">
        <v>-194331.54739738879</v>
      </c>
    </row>
    <row r="477" spans="1:3" x14ac:dyDescent="0.3">
      <c r="A477" s="6">
        <v>451</v>
      </c>
      <c r="B477" s="6">
        <v>226044.43897762639</v>
      </c>
      <c r="C477" s="6">
        <v>-224780.43897762639</v>
      </c>
    </row>
    <row r="478" spans="1:3" x14ac:dyDescent="0.3">
      <c r="A478" s="6">
        <v>452</v>
      </c>
      <c r="B478" s="6">
        <v>106147.15828513281</v>
      </c>
      <c r="C478" s="6">
        <v>-98393.158285132813</v>
      </c>
    </row>
    <row r="479" spans="1:3" x14ac:dyDescent="0.3">
      <c r="A479" s="6">
        <v>453</v>
      </c>
      <c r="B479" s="6">
        <v>237650.08948085317</v>
      </c>
      <c r="C479" s="6">
        <v>-58440.089480853174</v>
      </c>
    </row>
    <row r="480" spans="1:3" x14ac:dyDescent="0.3">
      <c r="A480" s="6">
        <v>454</v>
      </c>
      <c r="B480" s="6">
        <v>347277.66337515361</v>
      </c>
      <c r="C480" s="6">
        <v>-128724.66337515361</v>
      </c>
    </row>
    <row r="481" spans="1:3" x14ac:dyDescent="0.3">
      <c r="A481" s="6">
        <v>455</v>
      </c>
      <c r="B481" s="6">
        <v>89490.60771569905</v>
      </c>
      <c r="C481" s="6">
        <v>-84313.60771569905</v>
      </c>
    </row>
    <row r="482" spans="1:3" x14ac:dyDescent="0.3">
      <c r="A482" s="6">
        <v>456</v>
      </c>
      <c r="B482" s="6">
        <v>275392.42015399021</v>
      </c>
      <c r="C482" s="6">
        <v>-225795.42015399021</v>
      </c>
    </row>
    <row r="483" spans="1:3" x14ac:dyDescent="0.3">
      <c r="A483" s="6">
        <v>457</v>
      </c>
      <c r="B483" s="6">
        <v>1011890.3573337764</v>
      </c>
      <c r="C483" s="6">
        <v>704503.64266622358</v>
      </c>
    </row>
    <row r="484" spans="1:3" x14ac:dyDescent="0.3">
      <c r="A484" s="6">
        <v>458</v>
      </c>
      <c r="B484" s="6">
        <v>270245.42035912391</v>
      </c>
      <c r="C484" s="6">
        <v>-115274.42035912391</v>
      </c>
    </row>
    <row r="485" spans="1:3" x14ac:dyDescent="0.3">
      <c r="A485" s="6">
        <v>459</v>
      </c>
      <c r="B485" s="6">
        <v>226667.48876258906</v>
      </c>
      <c r="C485" s="6">
        <v>-210608.48876258906</v>
      </c>
    </row>
    <row r="486" spans="1:3" x14ac:dyDescent="0.3">
      <c r="A486" s="6">
        <v>460</v>
      </c>
      <c r="B486" s="6">
        <v>188813.04333710065</v>
      </c>
      <c r="C486" s="6">
        <v>-169395.04333710065</v>
      </c>
    </row>
    <row r="487" spans="1:3" x14ac:dyDescent="0.3">
      <c r="A487" s="6">
        <v>461</v>
      </c>
      <c r="B487" s="6">
        <v>179731.24840237311</v>
      </c>
      <c r="C487" s="6">
        <v>-173031.24840237311</v>
      </c>
    </row>
    <row r="488" spans="1:3" x14ac:dyDescent="0.3">
      <c r="A488" s="6">
        <v>462</v>
      </c>
      <c r="B488" s="6">
        <v>202352.22489754931</v>
      </c>
      <c r="C488" s="6">
        <v>-121921.22489754931</v>
      </c>
    </row>
    <row r="489" spans="1:3" x14ac:dyDescent="0.3">
      <c r="A489" s="6">
        <v>463</v>
      </c>
      <c r="B489" s="6">
        <v>173976.90263171255</v>
      </c>
      <c r="C489" s="6">
        <v>-173974.90263171255</v>
      </c>
    </row>
    <row r="490" spans="1:3" x14ac:dyDescent="0.3">
      <c r="A490" s="6">
        <v>464</v>
      </c>
      <c r="B490" s="6">
        <v>284231.68167595263</v>
      </c>
      <c r="C490" s="6">
        <v>-273015.68167595263</v>
      </c>
    </row>
    <row r="491" spans="1:3" x14ac:dyDescent="0.3">
      <c r="A491" s="6">
        <v>465</v>
      </c>
      <c r="B491" s="6">
        <v>268361.10401421279</v>
      </c>
      <c r="C491" s="6">
        <v>-219267.10401421279</v>
      </c>
    </row>
    <row r="492" spans="1:3" x14ac:dyDescent="0.3">
      <c r="A492" s="6">
        <v>466</v>
      </c>
      <c r="B492" s="6">
        <v>78702.326538925467</v>
      </c>
      <c r="C492" s="6">
        <v>-69923.326538925467</v>
      </c>
    </row>
    <row r="493" spans="1:3" x14ac:dyDescent="0.3">
      <c r="A493" s="6">
        <v>467</v>
      </c>
      <c r="B493" s="6">
        <v>179634.43329795374</v>
      </c>
      <c r="C493" s="6">
        <v>-160694.43329795374</v>
      </c>
    </row>
    <row r="494" spans="1:3" x14ac:dyDescent="0.3">
      <c r="A494" s="6">
        <v>468</v>
      </c>
      <c r="B494" s="6">
        <v>195053.34957180571</v>
      </c>
      <c r="C494" s="6">
        <v>-178759.34957180571</v>
      </c>
    </row>
    <row r="495" spans="1:3" x14ac:dyDescent="0.3">
      <c r="A495" s="6">
        <v>469</v>
      </c>
      <c r="B495" s="6">
        <v>519779.79056652362</v>
      </c>
      <c r="C495" s="6">
        <v>-361814.79056652362</v>
      </c>
    </row>
    <row r="496" spans="1:3" x14ac:dyDescent="0.3">
      <c r="A496" s="6">
        <v>470</v>
      </c>
      <c r="B496" s="6">
        <v>189470.14084435086</v>
      </c>
      <c r="C496" s="6">
        <v>-145018.14084435086</v>
      </c>
    </row>
    <row r="497" spans="1:3" x14ac:dyDescent="0.3">
      <c r="A497" s="6">
        <v>471</v>
      </c>
      <c r="B497" s="6">
        <v>278079.9452761563</v>
      </c>
      <c r="C497" s="6">
        <v>-200359.9452761563</v>
      </c>
    </row>
    <row r="498" spans="1:3" x14ac:dyDescent="0.3">
      <c r="A498" s="6">
        <v>472</v>
      </c>
      <c r="B498" s="6">
        <v>218496.99240070296</v>
      </c>
      <c r="C498" s="6">
        <v>-201335.99240070296</v>
      </c>
    </row>
    <row r="499" spans="1:3" x14ac:dyDescent="0.3">
      <c r="A499" s="6">
        <v>473</v>
      </c>
      <c r="B499" s="6">
        <v>1807425.1509907697</v>
      </c>
      <c r="C499" s="6">
        <v>106022.84900923027</v>
      </c>
    </row>
    <row r="500" spans="1:3" x14ac:dyDescent="0.3">
      <c r="A500" s="6">
        <v>474</v>
      </c>
      <c r="B500" s="6">
        <v>192465.2651083399</v>
      </c>
      <c r="C500" s="6">
        <v>-183131.2651083399</v>
      </c>
    </row>
    <row r="501" spans="1:3" x14ac:dyDescent="0.3">
      <c r="A501" s="6">
        <v>475</v>
      </c>
      <c r="B501" s="6">
        <v>394763.88908237906</v>
      </c>
      <c r="C501" s="6">
        <v>92411.110917620943</v>
      </c>
    </row>
    <row r="502" spans="1:3" x14ac:dyDescent="0.3">
      <c r="A502" s="6">
        <v>476</v>
      </c>
      <c r="B502" s="6">
        <v>96690.573602098841</v>
      </c>
      <c r="C502" s="6">
        <v>-80798.573602098841</v>
      </c>
    </row>
    <row r="503" spans="1:3" x14ac:dyDescent="0.3">
      <c r="A503" s="6">
        <v>477</v>
      </c>
      <c r="B503" s="6">
        <v>293409.83634922886</v>
      </c>
      <c r="C503" s="6">
        <v>-207661.83634922886</v>
      </c>
    </row>
    <row r="504" spans="1:3" x14ac:dyDescent="0.3">
      <c r="A504" s="6">
        <v>478</v>
      </c>
      <c r="B504" s="6">
        <v>189377.0652314201</v>
      </c>
      <c r="C504" s="6">
        <v>-182977.0652314201</v>
      </c>
    </row>
    <row r="505" spans="1:3" x14ac:dyDescent="0.3">
      <c r="A505" s="6">
        <v>479</v>
      </c>
      <c r="B505" s="6">
        <v>202070.77077206312</v>
      </c>
      <c r="C505" s="6">
        <v>-193266.77077206312</v>
      </c>
    </row>
    <row r="506" spans="1:3" x14ac:dyDescent="0.3">
      <c r="A506" s="6">
        <v>480</v>
      </c>
      <c r="B506" s="6">
        <v>162653.04771713601</v>
      </c>
      <c r="C506" s="6">
        <v>-119748.04771713601</v>
      </c>
    </row>
    <row r="507" spans="1:3" x14ac:dyDescent="0.3">
      <c r="A507" s="6">
        <v>481</v>
      </c>
      <c r="B507" s="6">
        <v>218496.99240070296</v>
      </c>
      <c r="C507" s="6">
        <v>-201319.99240070296</v>
      </c>
    </row>
    <row r="508" spans="1:3" x14ac:dyDescent="0.3">
      <c r="A508" s="6">
        <v>482</v>
      </c>
      <c r="B508" s="6">
        <v>244167.28806513455</v>
      </c>
      <c r="C508" s="6">
        <v>-150863.28806513455</v>
      </c>
    </row>
    <row r="509" spans="1:3" x14ac:dyDescent="0.3">
      <c r="A509" s="6">
        <v>483</v>
      </c>
      <c r="B509" s="6">
        <v>440236.69103330426</v>
      </c>
      <c r="C509" s="6">
        <v>6321.3089666957385</v>
      </c>
    </row>
    <row r="510" spans="1:3" x14ac:dyDescent="0.3">
      <c r="A510" s="6">
        <v>484</v>
      </c>
      <c r="B510" s="6">
        <v>240370.28307228163</v>
      </c>
      <c r="C510" s="6">
        <v>-132966.28307228163</v>
      </c>
    </row>
    <row r="511" spans="1:3" x14ac:dyDescent="0.3">
      <c r="A511" s="6">
        <v>485</v>
      </c>
      <c r="B511" s="6">
        <v>850531.83121104666</v>
      </c>
      <c r="C511" s="6">
        <v>-255379.83121104666</v>
      </c>
    </row>
    <row r="512" spans="1:3" x14ac:dyDescent="0.3">
      <c r="A512" s="6">
        <v>486</v>
      </c>
      <c r="B512" s="6">
        <v>240283.80676576227</v>
      </c>
      <c r="C512" s="6">
        <v>-133518.80676576227</v>
      </c>
    </row>
    <row r="513" spans="1:3" x14ac:dyDescent="0.3">
      <c r="A513" s="6">
        <v>487</v>
      </c>
      <c r="B513" s="6">
        <v>466989.42231378303</v>
      </c>
      <c r="C513" s="6">
        <v>-165503.42231378303</v>
      </c>
    </row>
    <row r="514" spans="1:3" x14ac:dyDescent="0.3">
      <c r="A514" s="6">
        <v>488</v>
      </c>
      <c r="B514" s="6">
        <v>3193363.6987844161</v>
      </c>
      <c r="C514" s="6">
        <v>932680.30121558392</v>
      </c>
    </row>
    <row r="515" spans="1:3" x14ac:dyDescent="0.3">
      <c r="A515" s="6">
        <v>489</v>
      </c>
      <c r="B515" s="6">
        <v>239113.09827352077</v>
      </c>
      <c r="C515" s="6">
        <v>-209913.09827352077</v>
      </c>
    </row>
    <row r="516" spans="1:3" x14ac:dyDescent="0.3">
      <c r="A516" s="6">
        <v>490</v>
      </c>
      <c r="B516" s="6">
        <v>425285.9426791927</v>
      </c>
      <c r="C516" s="6">
        <v>-257729.9426791927</v>
      </c>
    </row>
    <row r="517" spans="1:3" x14ac:dyDescent="0.3">
      <c r="A517" s="6">
        <v>491</v>
      </c>
      <c r="B517" s="6">
        <v>219355.92814361677</v>
      </c>
      <c r="C517" s="6">
        <v>-194949.92814361677</v>
      </c>
    </row>
    <row r="518" spans="1:3" x14ac:dyDescent="0.3">
      <c r="A518" s="6">
        <v>492</v>
      </c>
      <c r="B518" s="6">
        <v>309415.65445718192</v>
      </c>
      <c r="C518" s="6">
        <v>-57816.654457181925</v>
      </c>
    </row>
    <row r="519" spans="1:3" x14ac:dyDescent="0.3">
      <c r="A519" s="6">
        <v>493</v>
      </c>
      <c r="B519" s="6">
        <v>635652.49023163214</v>
      </c>
      <c r="C519" s="6">
        <v>-133689.49023163214</v>
      </c>
    </row>
    <row r="520" spans="1:3" x14ac:dyDescent="0.3">
      <c r="A520" s="6">
        <v>494</v>
      </c>
      <c r="B520" s="6">
        <v>9936206.568661578</v>
      </c>
      <c r="C520" s="6">
        <v>13535974.431338422</v>
      </c>
    </row>
    <row r="521" spans="1:3" x14ac:dyDescent="0.3">
      <c r="A521" s="6">
        <v>495</v>
      </c>
      <c r="B521" s="6">
        <v>226165.99409610988</v>
      </c>
      <c r="C521" s="6">
        <v>-224040.99409610988</v>
      </c>
    </row>
    <row r="522" spans="1:3" x14ac:dyDescent="0.3">
      <c r="A522" s="6">
        <v>496</v>
      </c>
      <c r="B522" s="6">
        <v>7590797.5075979931</v>
      </c>
      <c r="C522" s="6">
        <v>4824122.4924020069</v>
      </c>
    </row>
    <row r="523" spans="1:3" x14ac:dyDescent="0.3">
      <c r="A523" s="6">
        <v>497</v>
      </c>
      <c r="B523" s="6">
        <v>211610.45948253927</v>
      </c>
      <c r="C523" s="6">
        <v>-209372.45948253927</v>
      </c>
    </row>
    <row r="524" spans="1:3" x14ac:dyDescent="0.3">
      <c r="A524" s="6">
        <v>498</v>
      </c>
      <c r="B524" s="6">
        <v>290441.49552345503</v>
      </c>
      <c r="C524" s="6">
        <v>-159092.49552345503</v>
      </c>
    </row>
    <row r="525" spans="1:3" x14ac:dyDescent="0.3">
      <c r="A525" s="6">
        <v>499</v>
      </c>
      <c r="B525" s="6">
        <v>228214.50561425544</v>
      </c>
      <c r="C525" s="6">
        <v>-224329.50561425544</v>
      </c>
    </row>
    <row r="526" spans="1:3" x14ac:dyDescent="0.3">
      <c r="A526" s="6">
        <v>500</v>
      </c>
      <c r="B526" s="6">
        <v>202212.21306363586</v>
      </c>
      <c r="C526" s="6">
        <v>-201136.21306363586</v>
      </c>
    </row>
    <row r="527" spans="1:3" x14ac:dyDescent="0.3">
      <c r="A527" s="6">
        <v>501</v>
      </c>
      <c r="B527" s="6">
        <v>119647.99595706222</v>
      </c>
      <c r="C527" s="6">
        <v>-91859.995957062216</v>
      </c>
    </row>
    <row r="528" spans="1:3" x14ac:dyDescent="0.3">
      <c r="A528" s="6">
        <v>502</v>
      </c>
      <c r="B528" s="6">
        <v>179731.24840237311</v>
      </c>
      <c r="C528" s="6">
        <v>-172526.24840237311</v>
      </c>
    </row>
    <row r="529" spans="1:3" x14ac:dyDescent="0.3">
      <c r="A529" s="6">
        <v>503</v>
      </c>
      <c r="B529" s="6">
        <v>231589.50142223964</v>
      </c>
      <c r="C529" s="6">
        <v>-183436.50142223964</v>
      </c>
    </row>
    <row r="530" spans="1:3" x14ac:dyDescent="0.3">
      <c r="A530" s="6">
        <v>504</v>
      </c>
      <c r="B530" s="6">
        <v>155023.23794391719</v>
      </c>
      <c r="C530" s="6">
        <v>-124528.23794391719</v>
      </c>
    </row>
    <row r="531" spans="1:3" x14ac:dyDescent="0.3">
      <c r="A531" s="6">
        <v>505</v>
      </c>
      <c r="B531" s="6">
        <v>81592.707537157621</v>
      </c>
      <c r="C531" s="6">
        <v>-80499.707537157621</v>
      </c>
    </row>
    <row r="532" spans="1:3" x14ac:dyDescent="0.3">
      <c r="A532" s="6">
        <v>506</v>
      </c>
      <c r="B532" s="6">
        <v>176267.14513379993</v>
      </c>
      <c r="C532" s="6">
        <v>-175588.14513379993</v>
      </c>
    </row>
    <row r="533" spans="1:3" x14ac:dyDescent="0.3">
      <c r="A533" s="6">
        <v>507</v>
      </c>
      <c r="B533" s="6">
        <v>1533558.5265089888</v>
      </c>
      <c r="C533" s="6">
        <v>-92984.526508988813</v>
      </c>
    </row>
    <row r="534" spans="1:3" x14ac:dyDescent="0.3">
      <c r="A534" s="6">
        <v>508</v>
      </c>
      <c r="B534" s="6">
        <v>78847.640979895572</v>
      </c>
      <c r="C534" s="6">
        <v>-77888.640979895572</v>
      </c>
    </row>
    <row r="535" spans="1:3" x14ac:dyDescent="0.3">
      <c r="A535" s="6">
        <v>509</v>
      </c>
      <c r="B535" s="6">
        <v>183352.15520812766</v>
      </c>
      <c r="C535" s="6">
        <v>-158761.15520812766</v>
      </c>
    </row>
    <row r="536" spans="1:3" x14ac:dyDescent="0.3">
      <c r="A536" s="6">
        <v>510</v>
      </c>
      <c r="B536" s="6">
        <v>228686.56553899113</v>
      </c>
      <c r="C536" s="6">
        <v>-221556.56553899113</v>
      </c>
    </row>
    <row r="537" spans="1:3" x14ac:dyDescent="0.3">
      <c r="A537" s="6">
        <v>511</v>
      </c>
      <c r="B537" s="6">
        <v>508014.34825881623</v>
      </c>
      <c r="C537" s="6">
        <v>1478218.6517411838</v>
      </c>
    </row>
    <row r="538" spans="1:3" x14ac:dyDescent="0.3">
      <c r="A538" s="6">
        <v>512</v>
      </c>
      <c r="B538" s="6">
        <v>269578.55447185162</v>
      </c>
      <c r="C538" s="6">
        <v>-103928.55447185162</v>
      </c>
    </row>
    <row r="539" spans="1:3" x14ac:dyDescent="0.3">
      <c r="A539" s="6">
        <v>513</v>
      </c>
      <c r="B539" s="6">
        <v>132385.18958612494</v>
      </c>
      <c r="C539" s="6">
        <v>15683.810413875064</v>
      </c>
    </row>
    <row r="540" spans="1:3" x14ac:dyDescent="0.3">
      <c r="A540" s="6">
        <v>514</v>
      </c>
      <c r="B540" s="6">
        <v>181944.45831416562</v>
      </c>
      <c r="C540" s="6">
        <v>-172666.45831416562</v>
      </c>
    </row>
    <row r="541" spans="1:3" x14ac:dyDescent="0.3">
      <c r="A541" s="6">
        <v>515</v>
      </c>
      <c r="B541" s="6">
        <v>185003.57386238698</v>
      </c>
      <c r="C541" s="6">
        <v>-181177.57386238698</v>
      </c>
    </row>
    <row r="542" spans="1:3" x14ac:dyDescent="0.3">
      <c r="A542" s="6">
        <v>516</v>
      </c>
      <c r="B542" s="6">
        <v>240283.80676576227</v>
      </c>
      <c r="C542" s="6">
        <v>-129967.80676576227</v>
      </c>
    </row>
    <row r="543" spans="1:3" x14ac:dyDescent="0.3">
      <c r="A543" s="6">
        <v>517</v>
      </c>
      <c r="B543" s="6">
        <v>492247.10996095638</v>
      </c>
      <c r="C543" s="6">
        <v>-353981.10996095638</v>
      </c>
    </row>
    <row r="544" spans="1:3" x14ac:dyDescent="0.3">
      <c r="A544" s="6">
        <v>518</v>
      </c>
      <c r="B544" s="6">
        <v>1068518.4123071977</v>
      </c>
      <c r="C544" s="6">
        <v>-783887.41230719769</v>
      </c>
    </row>
    <row r="545" spans="1:3" x14ac:dyDescent="0.3">
      <c r="A545" s="6">
        <v>519</v>
      </c>
      <c r="B545" s="6">
        <v>1262488.1785725292</v>
      </c>
      <c r="C545" s="6">
        <v>1795270.8214274708</v>
      </c>
    </row>
    <row r="546" spans="1:3" x14ac:dyDescent="0.3">
      <c r="A546" s="6">
        <v>520</v>
      </c>
      <c r="B546" s="6">
        <v>582090.23266651412</v>
      </c>
      <c r="C546" s="6">
        <v>75017.767333485885</v>
      </c>
    </row>
    <row r="547" spans="1:3" x14ac:dyDescent="0.3">
      <c r="A547" s="6">
        <v>521</v>
      </c>
      <c r="B547" s="6">
        <v>238161.87254713324</v>
      </c>
      <c r="C547" s="6">
        <v>-179298.87254713324</v>
      </c>
    </row>
    <row r="548" spans="1:3" x14ac:dyDescent="0.3">
      <c r="A548" s="6">
        <v>522</v>
      </c>
      <c r="B548" s="6">
        <v>991315.06024690613</v>
      </c>
      <c r="C548" s="6">
        <v>938340.93975309387</v>
      </c>
    </row>
    <row r="549" spans="1:3" x14ac:dyDescent="0.3">
      <c r="A549" s="6">
        <v>523</v>
      </c>
      <c r="B549" s="6">
        <v>95318.040323467809</v>
      </c>
      <c r="C549" s="6">
        <v>-84050.040323467809</v>
      </c>
    </row>
    <row r="550" spans="1:3" x14ac:dyDescent="0.3">
      <c r="A550" s="6">
        <v>524</v>
      </c>
      <c r="B550" s="6">
        <v>210884.03673496383</v>
      </c>
      <c r="C550" s="6">
        <v>-47678.036734963825</v>
      </c>
    </row>
    <row r="551" spans="1:3" x14ac:dyDescent="0.3">
      <c r="A551" s="6">
        <v>525</v>
      </c>
      <c r="B551" s="6">
        <v>343990.71178251051</v>
      </c>
      <c r="C551" s="6">
        <v>1083464.2882174896</v>
      </c>
    </row>
    <row r="552" spans="1:3" x14ac:dyDescent="0.3">
      <c r="A552" s="6">
        <v>526</v>
      </c>
      <c r="B552" s="6">
        <v>2345614.1158692129</v>
      </c>
      <c r="C552" s="6">
        <v>-860101.1158692129</v>
      </c>
    </row>
    <row r="553" spans="1:3" x14ac:dyDescent="0.3">
      <c r="A553" s="6">
        <v>527</v>
      </c>
      <c r="B553" s="6">
        <v>93398.72102007833</v>
      </c>
      <c r="C553" s="6">
        <v>-77484.72102007833</v>
      </c>
    </row>
    <row r="554" spans="1:3" x14ac:dyDescent="0.3">
      <c r="A554" s="6">
        <v>528</v>
      </c>
      <c r="B554" s="6">
        <v>208481.68843040621</v>
      </c>
      <c r="C554" s="6">
        <v>-180539.68843040621</v>
      </c>
    </row>
    <row r="555" spans="1:3" x14ac:dyDescent="0.3">
      <c r="A555" s="6">
        <v>529</v>
      </c>
      <c r="B555" s="6">
        <v>229790.6915979872</v>
      </c>
      <c r="C555" s="6">
        <v>-212651.6915979872</v>
      </c>
    </row>
    <row r="556" spans="1:3" x14ac:dyDescent="0.3">
      <c r="A556" s="6">
        <v>530</v>
      </c>
      <c r="B556" s="6">
        <v>60041813.617162749</v>
      </c>
      <c r="C556" s="6">
        <v>43397062.382837251</v>
      </c>
    </row>
    <row r="557" spans="1:3" x14ac:dyDescent="0.3">
      <c r="A557" s="6">
        <v>531</v>
      </c>
      <c r="B557" s="6">
        <v>218752.88393384303</v>
      </c>
      <c r="C557" s="6">
        <v>-140166.88393384303</v>
      </c>
    </row>
    <row r="558" spans="1:3" x14ac:dyDescent="0.3">
      <c r="A558" s="6">
        <v>532</v>
      </c>
      <c r="B558" s="6">
        <v>177789.71303646715</v>
      </c>
      <c r="C558" s="6">
        <v>-176552.71303646715</v>
      </c>
    </row>
    <row r="559" spans="1:3" x14ac:dyDescent="0.3">
      <c r="A559" s="6">
        <v>533</v>
      </c>
      <c r="B559" s="6">
        <v>200200.34936667205</v>
      </c>
      <c r="C559" s="6">
        <v>-180862.34936667205</v>
      </c>
    </row>
    <row r="560" spans="1:3" x14ac:dyDescent="0.3">
      <c r="A560" s="6">
        <v>534</v>
      </c>
      <c r="B560" s="6">
        <v>239706.55490958371</v>
      </c>
      <c r="C560" s="6">
        <v>-211403.55490958371</v>
      </c>
    </row>
    <row r="561" spans="1:3" x14ac:dyDescent="0.3">
      <c r="A561" s="6">
        <v>535</v>
      </c>
      <c r="B561" s="6">
        <v>1137959.6557101151</v>
      </c>
      <c r="C561" s="6">
        <v>1970302.3442898849</v>
      </c>
    </row>
    <row r="562" spans="1:3" x14ac:dyDescent="0.3">
      <c r="A562" s="6">
        <v>536</v>
      </c>
      <c r="B562" s="6">
        <v>1080464.3304215095</v>
      </c>
      <c r="C562" s="6">
        <v>-368622.33042150945</v>
      </c>
    </row>
    <row r="563" spans="1:3" x14ac:dyDescent="0.3">
      <c r="A563" s="6">
        <v>537</v>
      </c>
      <c r="B563" s="6">
        <v>137180.30532171394</v>
      </c>
      <c r="C563" s="6">
        <v>-108541.30532171394</v>
      </c>
    </row>
    <row r="564" spans="1:3" x14ac:dyDescent="0.3">
      <c r="A564" s="6">
        <v>538</v>
      </c>
      <c r="B564" s="6">
        <v>335142.8355289296</v>
      </c>
      <c r="C564" s="6">
        <v>116457.1644710704</v>
      </c>
    </row>
    <row r="565" spans="1:3" x14ac:dyDescent="0.3">
      <c r="A565" s="6">
        <v>539</v>
      </c>
      <c r="B565" s="6">
        <v>93171.998619003571</v>
      </c>
      <c r="C565" s="6">
        <v>-87259.998619003571</v>
      </c>
    </row>
    <row r="566" spans="1:3" x14ac:dyDescent="0.3">
      <c r="A566" s="6">
        <v>540</v>
      </c>
      <c r="B566" s="6">
        <v>179288.60642001461</v>
      </c>
      <c r="C566" s="6">
        <v>-173307.60642001461</v>
      </c>
    </row>
    <row r="567" spans="1:3" x14ac:dyDescent="0.3">
      <c r="A567" s="6">
        <v>541</v>
      </c>
      <c r="B567" s="6">
        <v>223365.35898034513</v>
      </c>
      <c r="C567" s="6">
        <v>-190452.35898034513</v>
      </c>
    </row>
    <row r="568" spans="1:3" x14ac:dyDescent="0.3">
      <c r="A568" s="6">
        <v>542</v>
      </c>
      <c r="B568" s="6">
        <v>74823.11675693329</v>
      </c>
      <c r="C568" s="6">
        <v>-74500.11675693329</v>
      </c>
    </row>
    <row r="569" spans="1:3" x14ac:dyDescent="0.3">
      <c r="A569" s="6">
        <v>543</v>
      </c>
      <c r="B569" s="6">
        <v>81935.840856815368</v>
      </c>
      <c r="C569" s="6">
        <v>-80491.840856815368</v>
      </c>
    </row>
    <row r="570" spans="1:3" x14ac:dyDescent="0.3">
      <c r="A570" s="6">
        <v>544</v>
      </c>
      <c r="B570" s="6">
        <v>249657.42117965862</v>
      </c>
      <c r="C570" s="6">
        <v>-216117.42117965862</v>
      </c>
    </row>
    <row r="571" spans="1:3" x14ac:dyDescent="0.3">
      <c r="A571" s="6">
        <v>545</v>
      </c>
      <c r="B571" s="6">
        <v>1515900.5130672005</v>
      </c>
      <c r="C571" s="6">
        <v>-600237.51306720055</v>
      </c>
    </row>
    <row r="572" spans="1:3" x14ac:dyDescent="0.3">
      <c r="A572" s="6">
        <v>546</v>
      </c>
      <c r="B572" s="6">
        <v>368079.25324647548</v>
      </c>
      <c r="C572" s="6">
        <v>-5012.2532464754768</v>
      </c>
    </row>
    <row r="573" spans="1:3" x14ac:dyDescent="0.3">
      <c r="A573" s="6">
        <v>547</v>
      </c>
      <c r="B573" s="6">
        <v>277869.56031287467</v>
      </c>
      <c r="C573" s="6">
        <v>-257013.56031287467</v>
      </c>
    </row>
    <row r="574" spans="1:3" x14ac:dyDescent="0.3">
      <c r="A574" s="6">
        <v>548</v>
      </c>
      <c r="B574" s="6">
        <v>202898.47970295139</v>
      </c>
      <c r="C574" s="6">
        <v>-198357.47970295139</v>
      </c>
    </row>
    <row r="575" spans="1:3" x14ac:dyDescent="0.3">
      <c r="A575" s="6">
        <v>549</v>
      </c>
      <c r="B575" s="6">
        <v>187041.61617442031</v>
      </c>
      <c r="C575" s="6">
        <v>-181755.61617442031</v>
      </c>
    </row>
    <row r="576" spans="1:3" x14ac:dyDescent="0.3">
      <c r="A576" s="6">
        <v>550</v>
      </c>
      <c r="B576" s="6">
        <v>119278.50321602364</v>
      </c>
      <c r="C576" s="6">
        <v>-117639.50321602364</v>
      </c>
    </row>
    <row r="577" spans="1:3" x14ac:dyDescent="0.3">
      <c r="A577" s="6">
        <v>551</v>
      </c>
      <c r="B577" s="6">
        <v>498913.60233812738</v>
      </c>
      <c r="C577" s="6">
        <v>205580.39766187262</v>
      </c>
    </row>
    <row r="578" spans="1:3" x14ac:dyDescent="0.3">
      <c r="A578" s="6">
        <v>552</v>
      </c>
      <c r="B578" s="6">
        <v>762496.76109019597</v>
      </c>
      <c r="C578" s="6">
        <v>-33384.761090195971</v>
      </c>
    </row>
    <row r="579" spans="1:3" x14ac:dyDescent="0.3">
      <c r="A579" s="6">
        <v>553</v>
      </c>
      <c r="B579" s="6">
        <v>175889.69848217641</v>
      </c>
      <c r="C579" s="6">
        <v>-175370.69848217641</v>
      </c>
    </row>
    <row r="580" spans="1:3" x14ac:dyDescent="0.3">
      <c r="A580" s="6">
        <v>554</v>
      </c>
      <c r="B580" s="6">
        <v>160176.07156519656</v>
      </c>
      <c r="C580" s="6">
        <v>-124329.07156519656</v>
      </c>
    </row>
    <row r="581" spans="1:3" x14ac:dyDescent="0.3">
      <c r="A581" s="6">
        <v>555</v>
      </c>
      <c r="B581" s="6">
        <v>255049.52648724033</v>
      </c>
      <c r="C581" s="6">
        <v>-185665.52648724033</v>
      </c>
    </row>
    <row r="582" spans="1:3" x14ac:dyDescent="0.3">
      <c r="A582" s="6">
        <v>556</v>
      </c>
      <c r="B582" s="6">
        <v>217189.73925617384</v>
      </c>
      <c r="C582" s="6">
        <v>-131471.73925617384</v>
      </c>
    </row>
    <row r="583" spans="1:3" x14ac:dyDescent="0.3">
      <c r="A583" s="6">
        <v>557</v>
      </c>
      <c r="B583" s="6">
        <v>225586.38119493285</v>
      </c>
      <c r="C583" s="6">
        <v>-174800.38119493285</v>
      </c>
    </row>
    <row r="584" spans="1:3" x14ac:dyDescent="0.3">
      <c r="A584" s="6">
        <v>558</v>
      </c>
      <c r="B584" s="6">
        <v>78585.915620342479</v>
      </c>
      <c r="C584" s="6">
        <v>-77508.915620342479</v>
      </c>
    </row>
    <row r="585" spans="1:3" x14ac:dyDescent="0.3">
      <c r="A585" s="6">
        <v>559</v>
      </c>
      <c r="B585" s="6">
        <v>80906.440897842112</v>
      </c>
      <c r="C585" s="6">
        <v>-79034.440897842112</v>
      </c>
    </row>
    <row r="586" spans="1:3" x14ac:dyDescent="0.3">
      <c r="A586" s="6">
        <v>560</v>
      </c>
      <c r="B586" s="6">
        <v>258578.88749076024</v>
      </c>
      <c r="C586" s="6">
        <v>-216349.88749076024</v>
      </c>
    </row>
    <row r="587" spans="1:3" x14ac:dyDescent="0.3">
      <c r="A587" s="6">
        <v>561</v>
      </c>
      <c r="B587" s="6">
        <v>446518.94769624772</v>
      </c>
      <c r="C587" s="6">
        <v>-87203.94769624772</v>
      </c>
    </row>
    <row r="588" spans="1:3" x14ac:dyDescent="0.3">
      <c r="A588" s="6">
        <v>562</v>
      </c>
      <c r="B588" s="6">
        <v>700250.41522726347</v>
      </c>
      <c r="C588" s="6">
        <v>-15276.415227263467</v>
      </c>
    </row>
    <row r="589" spans="1:3" x14ac:dyDescent="0.3">
      <c r="A589" s="6">
        <v>563</v>
      </c>
      <c r="B589" s="6">
        <v>94218.900057216029</v>
      </c>
      <c r="C589" s="6">
        <v>-71519.900057216029</v>
      </c>
    </row>
    <row r="590" spans="1:3" x14ac:dyDescent="0.3">
      <c r="A590" s="6">
        <v>564</v>
      </c>
      <c r="B590" s="6">
        <v>254635.77122790262</v>
      </c>
      <c r="C590" s="6">
        <v>-220263.77122790262</v>
      </c>
    </row>
    <row r="591" spans="1:3" x14ac:dyDescent="0.3">
      <c r="A591" s="6">
        <v>565</v>
      </c>
      <c r="B591" s="6">
        <v>185554.73525695526</v>
      </c>
      <c r="C591" s="6">
        <v>-165888.73525695526</v>
      </c>
    </row>
    <row r="592" spans="1:3" x14ac:dyDescent="0.3">
      <c r="A592" s="6">
        <v>566</v>
      </c>
      <c r="B592" s="6">
        <v>210339.83960952194</v>
      </c>
      <c r="C592" s="6">
        <v>35891.160390478064</v>
      </c>
    </row>
    <row r="593" spans="1:3" x14ac:dyDescent="0.3">
      <c r="A593" s="6">
        <v>567</v>
      </c>
      <c r="B593" s="6">
        <v>701983.24184162763</v>
      </c>
      <c r="C593" s="6">
        <v>63205.758158372366</v>
      </c>
    </row>
    <row r="594" spans="1:3" x14ac:dyDescent="0.3">
      <c r="A594" s="6">
        <v>568</v>
      </c>
      <c r="B594" s="6">
        <v>263079.10057733243</v>
      </c>
      <c r="C594" s="6">
        <v>-164054.10057733243</v>
      </c>
    </row>
    <row r="595" spans="1:3" x14ac:dyDescent="0.3">
      <c r="A595" s="6">
        <v>569</v>
      </c>
      <c r="B595" s="6">
        <v>388672.82064267562</v>
      </c>
      <c r="C595" s="6">
        <v>-219559.82064267562</v>
      </c>
    </row>
    <row r="596" spans="1:3" x14ac:dyDescent="0.3">
      <c r="A596" s="6">
        <v>570</v>
      </c>
      <c r="B596" s="6">
        <v>586090.13833374344</v>
      </c>
      <c r="C596" s="6">
        <v>68605.861666256562</v>
      </c>
    </row>
    <row r="597" spans="1:3" x14ac:dyDescent="0.3">
      <c r="A597" s="6">
        <v>571</v>
      </c>
      <c r="B597" s="6">
        <v>455218.14617966238</v>
      </c>
      <c r="C597" s="6">
        <v>-56507.146179662377</v>
      </c>
    </row>
    <row r="598" spans="1:3" x14ac:dyDescent="0.3">
      <c r="A598" s="6">
        <v>572</v>
      </c>
      <c r="B598" s="6">
        <v>198536.49757958821</v>
      </c>
      <c r="C598" s="6">
        <v>-169819.49757958821</v>
      </c>
    </row>
    <row r="599" spans="1:3" x14ac:dyDescent="0.3">
      <c r="A599" s="6">
        <v>573</v>
      </c>
      <c r="B599" s="6">
        <v>182171.26551860725</v>
      </c>
      <c r="C599" s="6">
        <v>-181258.26551860725</v>
      </c>
    </row>
    <row r="600" spans="1:3" x14ac:dyDescent="0.3">
      <c r="A600" s="6">
        <v>574</v>
      </c>
      <c r="B600" s="6">
        <v>248936.94841089932</v>
      </c>
      <c r="C600" s="6">
        <v>-214026.94841089932</v>
      </c>
    </row>
    <row r="601" spans="1:3" x14ac:dyDescent="0.3">
      <c r="A601" s="6">
        <v>575</v>
      </c>
      <c r="B601" s="6">
        <v>162332.98409345231</v>
      </c>
      <c r="C601" s="6">
        <v>-102608.98409345231</v>
      </c>
    </row>
    <row r="602" spans="1:3" x14ac:dyDescent="0.3">
      <c r="A602" s="6">
        <v>576</v>
      </c>
      <c r="B602" s="6">
        <v>202276.65076385776</v>
      </c>
      <c r="C602" s="6">
        <v>-139165.65076385776</v>
      </c>
    </row>
    <row r="603" spans="1:3" x14ac:dyDescent="0.3">
      <c r="A603" s="6">
        <v>577</v>
      </c>
      <c r="B603" s="6">
        <v>241341.1751603905</v>
      </c>
      <c r="C603" s="6">
        <v>-143245.1751603905</v>
      </c>
    </row>
    <row r="604" spans="1:3" x14ac:dyDescent="0.3">
      <c r="A604" s="6">
        <v>578</v>
      </c>
      <c r="B604" s="6">
        <v>197063.42679827634</v>
      </c>
      <c r="C604" s="6">
        <v>-179528.42679827634</v>
      </c>
    </row>
    <row r="605" spans="1:3" x14ac:dyDescent="0.3">
      <c r="A605" s="6">
        <v>579</v>
      </c>
      <c r="B605" s="6">
        <v>1054073.7203954749</v>
      </c>
      <c r="C605" s="6">
        <v>1962235.2796045251</v>
      </c>
    </row>
    <row r="606" spans="1:3" x14ac:dyDescent="0.3">
      <c r="A606" s="6">
        <v>580</v>
      </c>
      <c r="B606" s="6">
        <v>1281093.6415942521</v>
      </c>
      <c r="C606" s="6">
        <v>524470.35840574792</v>
      </c>
    </row>
    <row r="607" spans="1:3" x14ac:dyDescent="0.3">
      <c r="A607" s="6">
        <v>581</v>
      </c>
      <c r="B607" s="6">
        <v>243627.13269582373</v>
      </c>
      <c r="C607" s="6">
        <v>-221296.13269582373</v>
      </c>
    </row>
    <row r="608" spans="1:3" x14ac:dyDescent="0.3">
      <c r="A608" s="6">
        <v>582</v>
      </c>
      <c r="B608" s="6">
        <v>189033.93191176234</v>
      </c>
      <c r="C608" s="6">
        <v>-185722.93191176234</v>
      </c>
    </row>
    <row r="609" spans="1:3" x14ac:dyDescent="0.3">
      <c r="A609" s="6">
        <v>583</v>
      </c>
      <c r="B609" s="6">
        <v>206162.11838909739</v>
      </c>
      <c r="C609" s="6">
        <v>-198535.11838909739</v>
      </c>
    </row>
    <row r="610" spans="1:3" x14ac:dyDescent="0.3">
      <c r="A610" s="6">
        <v>584</v>
      </c>
      <c r="B610" s="6">
        <v>73722.003614088186</v>
      </c>
      <c r="C610" s="6">
        <v>-71405.003614088186</v>
      </c>
    </row>
    <row r="611" spans="1:3" x14ac:dyDescent="0.3">
      <c r="A611" s="6">
        <v>585</v>
      </c>
      <c r="B611" s="6">
        <v>116190.30333910386</v>
      </c>
      <c r="C611" s="6">
        <v>-116016.30333910386</v>
      </c>
    </row>
    <row r="612" spans="1:3" x14ac:dyDescent="0.3">
      <c r="A612" s="6">
        <v>586</v>
      </c>
      <c r="B612" s="6">
        <v>259265.15413007577</v>
      </c>
      <c r="C612" s="6">
        <v>-147191.15413007577</v>
      </c>
    </row>
    <row r="613" spans="1:3" x14ac:dyDescent="0.3">
      <c r="A613" s="6">
        <v>587</v>
      </c>
      <c r="B613" s="6">
        <v>273192.65316593944</v>
      </c>
      <c r="C613" s="6">
        <v>-242421.65316593944</v>
      </c>
    </row>
    <row r="614" spans="1:3" x14ac:dyDescent="0.3">
      <c r="A614" s="6">
        <v>588</v>
      </c>
      <c r="B614" s="6">
        <v>226982.2497792161</v>
      </c>
      <c r="C614" s="6">
        <v>-166909.2497792161</v>
      </c>
    </row>
    <row r="615" spans="1:3" x14ac:dyDescent="0.3">
      <c r="A615" s="6">
        <v>589</v>
      </c>
      <c r="B615" s="6">
        <v>240283.80676576227</v>
      </c>
      <c r="C615" s="6">
        <v>-119430.80676576227</v>
      </c>
    </row>
    <row r="616" spans="1:3" x14ac:dyDescent="0.3">
      <c r="A616" s="6">
        <v>590</v>
      </c>
      <c r="B616" s="6">
        <v>116190.30333910386</v>
      </c>
      <c r="C616" s="6">
        <v>-115927.30333910386</v>
      </c>
    </row>
    <row r="617" spans="1:3" x14ac:dyDescent="0.3">
      <c r="A617" s="6">
        <v>591</v>
      </c>
      <c r="B617" s="6">
        <v>113347.1241715326</v>
      </c>
      <c r="C617" s="6">
        <v>-91321.124171532603</v>
      </c>
    </row>
    <row r="618" spans="1:3" x14ac:dyDescent="0.3">
      <c r="A618" s="6">
        <v>592</v>
      </c>
      <c r="B618" s="6">
        <v>467925.7466598255</v>
      </c>
      <c r="C618" s="6">
        <v>-291827.7466598255</v>
      </c>
    </row>
    <row r="619" spans="1:3" x14ac:dyDescent="0.3">
      <c r="A619" s="6">
        <v>593</v>
      </c>
      <c r="B619" s="6">
        <v>85024.040733735164</v>
      </c>
      <c r="C619" s="6">
        <v>-82678.040733735164</v>
      </c>
    </row>
    <row r="620" spans="1:3" x14ac:dyDescent="0.3">
      <c r="A620" s="6">
        <v>594</v>
      </c>
      <c r="B620" s="6">
        <v>321448.73180434137</v>
      </c>
      <c r="C620" s="6">
        <v>-235474.73180434137</v>
      </c>
    </row>
    <row r="621" spans="1:3" x14ac:dyDescent="0.3">
      <c r="A621" s="6">
        <v>595</v>
      </c>
      <c r="B621" s="6">
        <v>272171.0087053384</v>
      </c>
      <c r="C621" s="6">
        <v>104086.9912946616</v>
      </c>
    </row>
    <row r="622" spans="1:3" x14ac:dyDescent="0.3">
      <c r="A622" s="6">
        <v>596</v>
      </c>
      <c r="B622" s="6">
        <v>215687.22253354086</v>
      </c>
      <c r="C622" s="6">
        <v>-215684.22253354086</v>
      </c>
    </row>
    <row r="623" spans="1:3" x14ac:dyDescent="0.3">
      <c r="A623" s="6">
        <v>597</v>
      </c>
      <c r="B623" s="6">
        <v>156113.20345371499</v>
      </c>
      <c r="C623" s="6">
        <v>249181.79654628501</v>
      </c>
    </row>
    <row r="624" spans="1:3" x14ac:dyDescent="0.3">
      <c r="A624" s="6">
        <v>598</v>
      </c>
      <c r="B624" s="6">
        <v>193326.01532069081</v>
      </c>
      <c r="C624" s="6">
        <v>-182228.01532069081</v>
      </c>
    </row>
    <row r="625" spans="1:3" x14ac:dyDescent="0.3">
      <c r="A625" s="6">
        <v>599</v>
      </c>
      <c r="B625" s="6">
        <v>178288.71480657416</v>
      </c>
      <c r="C625" s="6">
        <v>-176503.71480657416</v>
      </c>
    </row>
    <row r="626" spans="1:3" x14ac:dyDescent="0.3">
      <c r="A626" s="6">
        <v>600</v>
      </c>
      <c r="B626" s="6">
        <v>198519.7615803474</v>
      </c>
      <c r="C626" s="6">
        <v>-62935.761580347404</v>
      </c>
    </row>
    <row r="627" spans="1:3" x14ac:dyDescent="0.3">
      <c r="A627" s="6">
        <v>601</v>
      </c>
      <c r="B627" s="6">
        <v>197048.24300888675</v>
      </c>
      <c r="C627" s="6">
        <v>-174588.24300888675</v>
      </c>
    </row>
    <row r="628" spans="1:3" x14ac:dyDescent="0.3">
      <c r="A628" s="6">
        <v>602</v>
      </c>
      <c r="B628" s="6">
        <v>176267.14513379993</v>
      </c>
      <c r="C628" s="6">
        <v>-175473.14513379993</v>
      </c>
    </row>
    <row r="629" spans="1:3" x14ac:dyDescent="0.3">
      <c r="A629" s="6">
        <v>603</v>
      </c>
      <c r="B629" s="6">
        <v>249466.04320022621</v>
      </c>
      <c r="C629" s="6">
        <v>-18830.04320022621</v>
      </c>
    </row>
    <row r="630" spans="1:3" x14ac:dyDescent="0.3">
      <c r="A630" s="6">
        <v>604</v>
      </c>
      <c r="B630" s="6">
        <v>173245.42048760349</v>
      </c>
      <c r="C630" s="6">
        <v>151320.57951239651</v>
      </c>
    </row>
    <row r="631" spans="1:3" x14ac:dyDescent="0.3">
      <c r="A631" s="6">
        <v>605</v>
      </c>
      <c r="B631" s="6">
        <v>332992.94407422317</v>
      </c>
      <c r="C631" s="6">
        <v>-189518.94407422317</v>
      </c>
    </row>
    <row r="632" spans="1:3" x14ac:dyDescent="0.3">
      <c r="A632" s="6">
        <v>606</v>
      </c>
      <c r="B632" s="6">
        <v>306419.99897383648</v>
      </c>
      <c r="C632" s="6">
        <v>-260315.99897383648</v>
      </c>
    </row>
    <row r="633" spans="1:3" x14ac:dyDescent="0.3">
      <c r="A633" s="6">
        <v>607</v>
      </c>
      <c r="B633" s="6">
        <v>215687.22253354086</v>
      </c>
      <c r="C633" s="6">
        <v>-215603.22253354086</v>
      </c>
    </row>
    <row r="634" spans="1:3" x14ac:dyDescent="0.3">
      <c r="A634" s="6">
        <v>608</v>
      </c>
      <c r="B634" s="6">
        <v>212929.3970792609</v>
      </c>
      <c r="C634" s="6">
        <v>-160186.3970792609</v>
      </c>
    </row>
    <row r="635" spans="1:3" x14ac:dyDescent="0.3">
      <c r="A635" s="6">
        <v>609</v>
      </c>
      <c r="B635" s="6">
        <v>248971.15454034309</v>
      </c>
      <c r="C635" s="6">
        <v>-224097.15454034309</v>
      </c>
    </row>
    <row r="636" spans="1:3" x14ac:dyDescent="0.3">
      <c r="A636" s="6">
        <v>610</v>
      </c>
      <c r="B636" s="6">
        <v>201869.0797439781</v>
      </c>
      <c r="C636" s="6">
        <v>-201345.0797439781</v>
      </c>
    </row>
    <row r="637" spans="1:3" x14ac:dyDescent="0.3">
      <c r="A637" s="6">
        <v>611</v>
      </c>
      <c r="B637" s="6">
        <v>1641691.491986396</v>
      </c>
      <c r="C637" s="6">
        <v>-589022.49198639602</v>
      </c>
    </row>
    <row r="638" spans="1:3" x14ac:dyDescent="0.3">
      <c r="A638" s="6">
        <v>612</v>
      </c>
      <c r="B638" s="6">
        <v>210942.30139530508</v>
      </c>
      <c r="C638" s="6">
        <v>-94983.301395305083</v>
      </c>
    </row>
    <row r="639" spans="1:3" x14ac:dyDescent="0.3">
      <c r="A639" s="6">
        <v>613</v>
      </c>
      <c r="B639" s="6">
        <v>425365.5473694377</v>
      </c>
      <c r="C639" s="6">
        <v>-225552.5473694377</v>
      </c>
    </row>
    <row r="640" spans="1:3" x14ac:dyDescent="0.3">
      <c r="A640" s="6">
        <v>614</v>
      </c>
      <c r="B640" s="6">
        <v>448297.40713205497</v>
      </c>
      <c r="C640" s="6">
        <v>-179230.40713205497</v>
      </c>
    </row>
    <row r="641" spans="1:3" x14ac:dyDescent="0.3">
      <c r="A641" s="6">
        <v>615</v>
      </c>
      <c r="B641" s="6">
        <v>217255.52821047694</v>
      </c>
      <c r="C641" s="6">
        <v>-170706.52821047694</v>
      </c>
    </row>
    <row r="642" spans="1:3" x14ac:dyDescent="0.3">
      <c r="A642" s="6">
        <v>616</v>
      </c>
      <c r="B642" s="6">
        <v>73829.833399785348</v>
      </c>
      <c r="C642" s="6">
        <v>-68887.833399785348</v>
      </c>
    </row>
    <row r="643" spans="1:3" x14ac:dyDescent="0.3">
      <c r="A643" s="6">
        <v>617</v>
      </c>
      <c r="B643" s="6">
        <v>218496.99240070296</v>
      </c>
      <c r="C643" s="6">
        <v>-201330.99240070296</v>
      </c>
    </row>
    <row r="644" spans="1:3" x14ac:dyDescent="0.3">
      <c r="A644" s="6">
        <v>618</v>
      </c>
      <c r="B644" s="6">
        <v>184157.66822595813</v>
      </c>
      <c r="C644" s="6">
        <v>-172349.66822595813</v>
      </c>
    </row>
    <row r="645" spans="1:3" x14ac:dyDescent="0.3">
      <c r="A645" s="6">
        <v>619</v>
      </c>
      <c r="B645" s="6">
        <v>229814.63397648162</v>
      </c>
      <c r="C645" s="6">
        <v>-108396.63397648162</v>
      </c>
    </row>
    <row r="646" spans="1:3" x14ac:dyDescent="0.3">
      <c r="A646" s="6">
        <v>620</v>
      </c>
      <c r="B646" s="6">
        <v>837561.05026481953</v>
      </c>
      <c r="C646" s="6">
        <v>549719.94973518047</v>
      </c>
    </row>
    <row r="647" spans="1:3" x14ac:dyDescent="0.3">
      <c r="A647" s="6">
        <v>621</v>
      </c>
      <c r="B647" s="6">
        <v>545339.54048782168</v>
      </c>
      <c r="C647" s="6">
        <v>238601.45951217832</v>
      </c>
    </row>
    <row r="648" spans="1:3" x14ac:dyDescent="0.3">
      <c r="A648" s="6">
        <v>622</v>
      </c>
      <c r="B648" s="6">
        <v>83575.933321412565</v>
      </c>
      <c r="C648" s="6">
        <v>-73870.933321412565</v>
      </c>
    </row>
    <row r="649" spans="1:3" x14ac:dyDescent="0.3">
      <c r="A649" s="6">
        <v>623</v>
      </c>
      <c r="B649" s="6">
        <v>208081.43769248686</v>
      </c>
      <c r="C649" s="6">
        <v>-117601.43769248686</v>
      </c>
    </row>
    <row r="650" spans="1:3" x14ac:dyDescent="0.3">
      <c r="A650" s="6">
        <v>624</v>
      </c>
      <c r="B650" s="6">
        <v>272304.22027707042</v>
      </c>
      <c r="C650" s="6">
        <v>-242621.22027707042</v>
      </c>
    </row>
    <row r="651" spans="1:3" x14ac:dyDescent="0.3">
      <c r="A651" s="6">
        <v>625</v>
      </c>
      <c r="B651" s="6">
        <v>176190.11254350509</v>
      </c>
      <c r="C651" s="6">
        <v>-173662.11254350509</v>
      </c>
    </row>
    <row r="652" spans="1:3" x14ac:dyDescent="0.3">
      <c r="A652" s="6">
        <v>626</v>
      </c>
      <c r="B652" s="6">
        <v>283597.34824994166</v>
      </c>
      <c r="C652" s="6">
        <v>-10444.348249941657</v>
      </c>
    </row>
    <row r="653" spans="1:3" x14ac:dyDescent="0.3">
      <c r="A653" s="6">
        <v>627</v>
      </c>
      <c r="B653" s="6">
        <v>4155040.5425003879</v>
      </c>
      <c r="C653" s="6">
        <v>-2733389.5425003879</v>
      </c>
    </row>
    <row r="654" spans="1:3" x14ac:dyDescent="0.3">
      <c r="A654" s="6">
        <v>628</v>
      </c>
      <c r="B654" s="6">
        <v>411832.19963540212</v>
      </c>
      <c r="C654" s="6">
        <v>-242953.19963540212</v>
      </c>
    </row>
    <row r="655" spans="1:3" x14ac:dyDescent="0.3">
      <c r="A655" s="6">
        <v>629</v>
      </c>
      <c r="B655" s="6">
        <v>116356.39778514233</v>
      </c>
      <c r="C655" s="6">
        <v>-28345.397785142326</v>
      </c>
    </row>
    <row r="656" spans="1:3" x14ac:dyDescent="0.3">
      <c r="A656" s="6">
        <v>630</v>
      </c>
      <c r="B656" s="6">
        <v>329695.59912895359</v>
      </c>
      <c r="C656" s="6">
        <v>579451.40087104635</v>
      </c>
    </row>
    <row r="657" spans="1:3" x14ac:dyDescent="0.3">
      <c r="A657" s="6">
        <v>631</v>
      </c>
      <c r="B657" s="6">
        <v>206231.24492334909</v>
      </c>
      <c r="C657" s="6">
        <v>-39949.244923349092</v>
      </c>
    </row>
    <row r="658" spans="1:3" x14ac:dyDescent="0.3">
      <c r="A658" s="6">
        <v>632</v>
      </c>
      <c r="B658" s="6">
        <v>121061.79003741901</v>
      </c>
      <c r="C658" s="6">
        <v>-2734.7900374190067</v>
      </c>
    </row>
    <row r="659" spans="1:3" x14ac:dyDescent="0.3">
      <c r="A659" s="6">
        <v>633</v>
      </c>
      <c r="B659" s="6">
        <v>907386.45352847874</v>
      </c>
      <c r="C659" s="6">
        <v>-27384.453528478742</v>
      </c>
    </row>
    <row r="660" spans="1:3" x14ac:dyDescent="0.3">
      <c r="A660" s="6">
        <v>634</v>
      </c>
      <c r="B660" s="6">
        <v>659149.91514853877</v>
      </c>
      <c r="C660" s="6">
        <v>-314350.91514853877</v>
      </c>
    </row>
    <row r="661" spans="1:3" x14ac:dyDescent="0.3">
      <c r="A661" s="6">
        <v>635</v>
      </c>
      <c r="B661" s="6">
        <v>252402.48773692065</v>
      </c>
      <c r="C661" s="6">
        <v>-226825.48773692065</v>
      </c>
    </row>
    <row r="662" spans="1:3" x14ac:dyDescent="0.3">
      <c r="A662" s="6">
        <v>636</v>
      </c>
      <c r="B662" s="6">
        <v>3766099.6142948349</v>
      </c>
      <c r="C662" s="6">
        <v>3270918.3857051651</v>
      </c>
    </row>
    <row r="663" spans="1:3" x14ac:dyDescent="0.3">
      <c r="A663" s="6">
        <v>637</v>
      </c>
      <c r="B663" s="6">
        <v>202677.8567379679</v>
      </c>
      <c r="C663" s="6">
        <v>-164922.8567379679</v>
      </c>
    </row>
    <row r="664" spans="1:3" x14ac:dyDescent="0.3">
      <c r="A664" s="6">
        <v>638</v>
      </c>
      <c r="B664" s="6">
        <v>241139.66493861686</v>
      </c>
      <c r="C664" s="6">
        <v>-166263.66493861686</v>
      </c>
    </row>
    <row r="665" spans="1:3" x14ac:dyDescent="0.3">
      <c r="A665" s="6">
        <v>639</v>
      </c>
      <c r="B665" s="6">
        <v>1857241.1615353157</v>
      </c>
      <c r="C665" s="6">
        <v>1000037.8384646843</v>
      </c>
    </row>
    <row r="666" spans="1:3" x14ac:dyDescent="0.3">
      <c r="A666" s="6">
        <v>640</v>
      </c>
      <c r="B666" s="6">
        <v>490920.65367006179</v>
      </c>
      <c r="C666" s="6">
        <v>-196055.65367006179</v>
      </c>
    </row>
    <row r="667" spans="1:3" x14ac:dyDescent="0.3">
      <c r="A667" s="6">
        <v>641</v>
      </c>
      <c r="B667" s="6">
        <v>247791.13753334311</v>
      </c>
      <c r="C667" s="6">
        <v>-152763.13753334311</v>
      </c>
    </row>
    <row r="668" spans="1:3" x14ac:dyDescent="0.3">
      <c r="A668" s="6">
        <v>642</v>
      </c>
      <c r="B668" s="6">
        <v>3102857.3791355169</v>
      </c>
      <c r="C668" s="6">
        <v>-610203.37913551694</v>
      </c>
    </row>
    <row r="669" spans="1:3" x14ac:dyDescent="0.3">
      <c r="A669" s="6">
        <v>643</v>
      </c>
      <c r="B669" s="6">
        <v>127856.83620746752</v>
      </c>
      <c r="C669" s="6">
        <v>-116237.83620746752</v>
      </c>
    </row>
    <row r="670" spans="1:3" x14ac:dyDescent="0.3">
      <c r="A670" s="6">
        <v>644</v>
      </c>
      <c r="B670" s="6">
        <v>240177.18437666004</v>
      </c>
      <c r="C670" s="6">
        <v>-215876.18437666004</v>
      </c>
    </row>
    <row r="671" spans="1:3" x14ac:dyDescent="0.3">
      <c r="A671" s="6">
        <v>645</v>
      </c>
      <c r="B671" s="6">
        <v>845360.73063052981</v>
      </c>
      <c r="C671" s="6">
        <v>195647.26936947019</v>
      </c>
    </row>
    <row r="672" spans="1:3" x14ac:dyDescent="0.3">
      <c r="A672" s="6">
        <v>646</v>
      </c>
      <c r="B672" s="6">
        <v>395996.42732646305</v>
      </c>
      <c r="C672" s="6">
        <v>-145606.42732646305</v>
      </c>
    </row>
    <row r="673" spans="1:3" x14ac:dyDescent="0.3">
      <c r="A673" s="6">
        <v>647</v>
      </c>
      <c r="B673" s="6">
        <v>106147.15828513281</v>
      </c>
      <c r="C673" s="6">
        <v>-59607.158285132813</v>
      </c>
    </row>
    <row r="674" spans="1:3" x14ac:dyDescent="0.3">
      <c r="A674" s="6">
        <v>648</v>
      </c>
      <c r="B674" s="6">
        <v>296155.17971574672</v>
      </c>
      <c r="C674" s="6">
        <v>-143758.17971574672</v>
      </c>
    </row>
    <row r="675" spans="1:3" x14ac:dyDescent="0.3">
      <c r="A675" s="6">
        <v>649</v>
      </c>
      <c r="B675" s="6">
        <v>423329.28592810885</v>
      </c>
      <c r="C675" s="6">
        <v>-220975.28592810885</v>
      </c>
    </row>
    <row r="676" spans="1:3" x14ac:dyDescent="0.3">
      <c r="A676" s="6">
        <v>650</v>
      </c>
      <c r="B676" s="6">
        <v>103064.79223462607</v>
      </c>
      <c r="C676" s="6">
        <v>102548.20776537393</v>
      </c>
    </row>
    <row r="677" spans="1:3" x14ac:dyDescent="0.3">
      <c r="A677" s="6">
        <v>651</v>
      </c>
      <c r="B677" s="6">
        <v>1356728.2863599285</v>
      </c>
      <c r="C677" s="6">
        <v>-1045237.2863599285</v>
      </c>
    </row>
    <row r="678" spans="1:3" x14ac:dyDescent="0.3">
      <c r="A678" s="6">
        <v>652</v>
      </c>
      <c r="B678" s="6">
        <v>547193.23484385293</v>
      </c>
      <c r="C678" s="6">
        <v>175517.76515614707</v>
      </c>
    </row>
    <row r="679" spans="1:3" x14ac:dyDescent="0.3">
      <c r="A679" s="6">
        <v>653</v>
      </c>
      <c r="B679" s="6">
        <v>109985.53128223357</v>
      </c>
      <c r="C679" s="6">
        <v>-84514.531282233569</v>
      </c>
    </row>
    <row r="680" spans="1:3" x14ac:dyDescent="0.3">
      <c r="A680" s="6">
        <v>654</v>
      </c>
      <c r="B680" s="6">
        <v>272647.35359672818</v>
      </c>
      <c r="C680" s="6">
        <v>-218317.35359672818</v>
      </c>
    </row>
    <row r="681" spans="1:3" x14ac:dyDescent="0.3">
      <c r="A681" s="6">
        <v>655</v>
      </c>
      <c r="B681" s="6">
        <v>743921.42243672919</v>
      </c>
      <c r="C681" s="6">
        <v>-237407.42243672919</v>
      </c>
    </row>
    <row r="682" spans="1:3" x14ac:dyDescent="0.3">
      <c r="A682" s="6">
        <v>656</v>
      </c>
      <c r="B682" s="6">
        <v>616618.88499021635</v>
      </c>
      <c r="C682" s="6">
        <v>-9616.8849902163493</v>
      </c>
    </row>
    <row r="683" spans="1:3" x14ac:dyDescent="0.3">
      <c r="A683" s="6">
        <v>657</v>
      </c>
      <c r="B683" s="6">
        <v>266353.74609527097</v>
      </c>
      <c r="C683" s="6">
        <v>-266233.74609527097</v>
      </c>
    </row>
    <row r="684" spans="1:3" x14ac:dyDescent="0.3">
      <c r="A684" s="6">
        <v>658</v>
      </c>
      <c r="B684" s="6">
        <v>71702.406817907278</v>
      </c>
      <c r="C684" s="6">
        <v>-70843.406817907278</v>
      </c>
    </row>
    <row r="685" spans="1:3" x14ac:dyDescent="0.3">
      <c r="A685" s="6">
        <v>659</v>
      </c>
      <c r="B685" s="6">
        <v>2042887.9551229875</v>
      </c>
      <c r="C685" s="6">
        <v>2720215.0448770123</v>
      </c>
    </row>
    <row r="686" spans="1:3" x14ac:dyDescent="0.3">
      <c r="A686" s="6">
        <v>660</v>
      </c>
      <c r="B686" s="6">
        <v>215226.15183469636</v>
      </c>
      <c r="C686" s="6">
        <v>-72162.151834696357</v>
      </c>
    </row>
    <row r="687" spans="1:3" x14ac:dyDescent="0.3">
      <c r="A687" s="6">
        <v>661</v>
      </c>
      <c r="B687" s="6">
        <v>206040.5632706139</v>
      </c>
      <c r="C687" s="6">
        <v>-153770.5632706139</v>
      </c>
    </row>
    <row r="688" spans="1:3" x14ac:dyDescent="0.3">
      <c r="A688" s="6">
        <v>662</v>
      </c>
      <c r="B688" s="6">
        <v>166707.27229152003</v>
      </c>
      <c r="C688" s="6">
        <v>1472780.7277084799</v>
      </c>
    </row>
    <row r="689" spans="1:3" x14ac:dyDescent="0.3">
      <c r="A689" s="6">
        <v>663</v>
      </c>
      <c r="B689" s="6">
        <v>279807.27952727117</v>
      </c>
      <c r="C689" s="6">
        <v>-210377.27952727117</v>
      </c>
    </row>
    <row r="690" spans="1:3" x14ac:dyDescent="0.3">
      <c r="A690" s="6">
        <v>664</v>
      </c>
      <c r="B690" s="6">
        <v>341588.77854490624</v>
      </c>
      <c r="C690" s="6">
        <v>-278432.77854490624</v>
      </c>
    </row>
    <row r="691" spans="1:3" x14ac:dyDescent="0.3">
      <c r="A691" s="6">
        <v>665</v>
      </c>
      <c r="B691" s="6">
        <v>224608.68884464249</v>
      </c>
      <c r="C691" s="6">
        <v>-214478.68884464249</v>
      </c>
    </row>
    <row r="692" spans="1:3" x14ac:dyDescent="0.3">
      <c r="A692" s="6">
        <v>666</v>
      </c>
      <c r="B692" s="6">
        <v>1777364.4449020566</v>
      </c>
      <c r="C692" s="6">
        <v>984801.5550979434</v>
      </c>
    </row>
    <row r="693" spans="1:3" x14ac:dyDescent="0.3">
      <c r="A693" s="6">
        <v>667</v>
      </c>
      <c r="B693" s="6">
        <v>537967.65977824421</v>
      </c>
      <c r="C693" s="6">
        <v>666763.34022175579</v>
      </c>
    </row>
    <row r="694" spans="1:3" x14ac:dyDescent="0.3">
      <c r="A694" s="6">
        <v>668</v>
      </c>
      <c r="B694" s="6">
        <v>4599276.2235214403</v>
      </c>
      <c r="C694" s="6">
        <v>3434489.7764785597</v>
      </c>
    </row>
    <row r="695" spans="1:3" x14ac:dyDescent="0.3">
      <c r="A695" s="6">
        <v>669</v>
      </c>
      <c r="B695" s="6">
        <v>624603.33732876298</v>
      </c>
      <c r="C695" s="6">
        <v>-134335.33732876298</v>
      </c>
    </row>
    <row r="696" spans="1:3" x14ac:dyDescent="0.3">
      <c r="A696" s="6">
        <v>670</v>
      </c>
      <c r="B696" s="6">
        <v>329413.37952346902</v>
      </c>
      <c r="C696" s="6">
        <v>-146705.37952346902</v>
      </c>
    </row>
    <row r="697" spans="1:3" x14ac:dyDescent="0.3">
      <c r="A697" s="6">
        <v>671</v>
      </c>
      <c r="B697" s="6">
        <v>221863.62228738045</v>
      </c>
      <c r="C697" s="6">
        <v>-211518.62228738045</v>
      </c>
    </row>
    <row r="698" spans="1:3" x14ac:dyDescent="0.3">
      <c r="A698" s="6">
        <v>672</v>
      </c>
      <c r="B698" s="6">
        <v>600474.1174870627</v>
      </c>
      <c r="C698" s="6">
        <v>488452.8825129373</v>
      </c>
    </row>
    <row r="699" spans="1:3" x14ac:dyDescent="0.3">
      <c r="A699" s="6">
        <v>673</v>
      </c>
      <c r="B699" s="6">
        <v>79877.040938868842</v>
      </c>
      <c r="C699" s="6">
        <v>-79127.040938868842</v>
      </c>
    </row>
    <row r="700" spans="1:3" x14ac:dyDescent="0.3">
      <c r="A700" s="6">
        <v>674</v>
      </c>
      <c r="B700" s="6">
        <v>350579.98516328639</v>
      </c>
      <c r="C700" s="6">
        <v>-190698.98516328639</v>
      </c>
    </row>
    <row r="701" spans="1:3" x14ac:dyDescent="0.3">
      <c r="A701" s="6">
        <v>675</v>
      </c>
      <c r="B701" s="6">
        <v>303872.4856855839</v>
      </c>
      <c r="C701" s="6">
        <v>-219846.4856855839</v>
      </c>
    </row>
    <row r="702" spans="1:3" x14ac:dyDescent="0.3">
      <c r="A702" s="6">
        <v>676</v>
      </c>
      <c r="B702" s="6">
        <v>363885.81366721267</v>
      </c>
      <c r="C702" s="6">
        <v>-250273.81366721267</v>
      </c>
    </row>
    <row r="703" spans="1:3" x14ac:dyDescent="0.3">
      <c r="A703" s="6">
        <v>677</v>
      </c>
      <c r="B703" s="6">
        <v>401322.34846838628</v>
      </c>
      <c r="C703" s="6">
        <v>-332443.34846838628</v>
      </c>
    </row>
    <row r="704" spans="1:3" x14ac:dyDescent="0.3">
      <c r="A704" s="6">
        <v>678</v>
      </c>
      <c r="B704" s="6">
        <v>1216630.9825002206</v>
      </c>
      <c r="C704" s="6">
        <v>176102.01749977935</v>
      </c>
    </row>
    <row r="705" spans="1:3" x14ac:dyDescent="0.3">
      <c r="A705" s="6">
        <v>679</v>
      </c>
      <c r="B705" s="6">
        <v>240735.95486855699</v>
      </c>
      <c r="C705" s="6">
        <v>-118736.95486855699</v>
      </c>
    </row>
    <row r="706" spans="1:3" x14ac:dyDescent="0.3">
      <c r="A706" s="6">
        <v>680</v>
      </c>
      <c r="B706" s="6">
        <v>472829.38180762419</v>
      </c>
      <c r="C706" s="6">
        <v>112506.61819237581</v>
      </c>
    </row>
    <row r="707" spans="1:3" x14ac:dyDescent="0.3">
      <c r="A707" s="6">
        <v>681</v>
      </c>
      <c r="B707" s="6">
        <v>174093.38940378136</v>
      </c>
      <c r="C707" s="6">
        <v>-166396.38940378136</v>
      </c>
    </row>
    <row r="708" spans="1:3" x14ac:dyDescent="0.3">
      <c r="A708" s="6">
        <v>682</v>
      </c>
      <c r="B708" s="6">
        <v>587236.11881803349</v>
      </c>
      <c r="C708" s="6">
        <v>-116745.11881803349</v>
      </c>
    </row>
    <row r="709" spans="1:3" x14ac:dyDescent="0.3">
      <c r="A709" s="6">
        <v>683</v>
      </c>
      <c r="B709" s="6">
        <v>297184.30286546418</v>
      </c>
      <c r="C709" s="6">
        <v>-219103.30286546418</v>
      </c>
    </row>
    <row r="710" spans="1:3" x14ac:dyDescent="0.3">
      <c r="A710" s="6">
        <v>684</v>
      </c>
      <c r="B710" s="6">
        <v>83035.670749579745</v>
      </c>
      <c r="C710" s="6">
        <v>-77531.670749579745</v>
      </c>
    </row>
    <row r="711" spans="1:3" x14ac:dyDescent="0.3">
      <c r="A711" s="6">
        <v>685</v>
      </c>
      <c r="B711" s="6">
        <v>736692.21156477835</v>
      </c>
      <c r="C711" s="6">
        <v>189336.78843522165</v>
      </c>
    </row>
    <row r="712" spans="1:3" x14ac:dyDescent="0.3">
      <c r="A712" s="6">
        <v>686</v>
      </c>
      <c r="B712" s="6">
        <v>83994.640774761894</v>
      </c>
      <c r="C712" s="6">
        <v>-80053.640774761894</v>
      </c>
    </row>
    <row r="713" spans="1:3" x14ac:dyDescent="0.3">
      <c r="A713" s="6">
        <v>687</v>
      </c>
      <c r="B713" s="6">
        <v>179288.60642001461</v>
      </c>
      <c r="C713" s="6">
        <v>-172915.60642001461</v>
      </c>
    </row>
    <row r="714" spans="1:3" x14ac:dyDescent="0.3">
      <c r="A714" s="6">
        <v>688</v>
      </c>
      <c r="B714" s="6">
        <v>85739.210895437791</v>
      </c>
      <c r="C714" s="6">
        <v>-85523.210895437791</v>
      </c>
    </row>
    <row r="715" spans="1:3" x14ac:dyDescent="0.3">
      <c r="A715" s="6">
        <v>689</v>
      </c>
      <c r="B715" s="6">
        <v>193424.65915035643</v>
      </c>
      <c r="C715" s="6">
        <v>-193234.65915035643</v>
      </c>
    </row>
    <row r="716" spans="1:3" x14ac:dyDescent="0.3">
      <c r="A716" s="6">
        <v>690</v>
      </c>
      <c r="B716" s="6">
        <v>396065.56841038459</v>
      </c>
      <c r="C716" s="6">
        <v>-110437.56841038459</v>
      </c>
    </row>
    <row r="717" spans="1:3" x14ac:dyDescent="0.3">
      <c r="A717" s="6">
        <v>691</v>
      </c>
      <c r="B717" s="6">
        <v>344019.0840855412</v>
      </c>
      <c r="C717" s="6">
        <v>-237868.0840855412</v>
      </c>
    </row>
    <row r="718" spans="1:3" x14ac:dyDescent="0.3">
      <c r="A718" s="6">
        <v>692</v>
      </c>
      <c r="B718" s="6">
        <v>229412.55531985109</v>
      </c>
      <c r="C718" s="6">
        <v>-185386.55531985109</v>
      </c>
    </row>
    <row r="719" spans="1:3" x14ac:dyDescent="0.3">
      <c r="A719" s="6">
        <v>693</v>
      </c>
      <c r="B719" s="6">
        <v>301622.30778820498</v>
      </c>
      <c r="C719" s="6">
        <v>-22798.307788204984</v>
      </c>
    </row>
    <row r="720" spans="1:3" x14ac:dyDescent="0.3">
      <c r="A720" s="6">
        <v>694</v>
      </c>
      <c r="B720" s="6">
        <v>122221.91987132974</v>
      </c>
      <c r="C720" s="6">
        <v>-78592.919871329737</v>
      </c>
    </row>
    <row r="721" spans="1:3" x14ac:dyDescent="0.3">
      <c r="A721" s="6">
        <v>695</v>
      </c>
      <c r="B721" s="6">
        <v>305703.92478057725</v>
      </c>
      <c r="C721" s="6">
        <v>-284108.92478057725</v>
      </c>
    </row>
    <row r="722" spans="1:3" x14ac:dyDescent="0.3">
      <c r="A722" s="6">
        <v>696</v>
      </c>
      <c r="B722" s="6">
        <v>117708.94788773959</v>
      </c>
      <c r="C722" s="6">
        <v>-84640.947887739589</v>
      </c>
    </row>
    <row r="723" spans="1:3" x14ac:dyDescent="0.3">
      <c r="A723" s="6">
        <v>697</v>
      </c>
      <c r="B723" s="6">
        <v>278043.40465749655</v>
      </c>
      <c r="C723" s="6">
        <v>-203667.40465749655</v>
      </c>
    </row>
    <row r="724" spans="1:3" x14ac:dyDescent="0.3">
      <c r="A724" s="6">
        <v>698</v>
      </c>
      <c r="B724" s="6">
        <v>190924.08208308654</v>
      </c>
      <c r="C724" s="6">
        <v>-181015.08208308654</v>
      </c>
    </row>
    <row r="725" spans="1:3" x14ac:dyDescent="0.3">
      <c r="A725" s="6">
        <v>699</v>
      </c>
      <c r="B725" s="6">
        <v>276487.62586663297</v>
      </c>
      <c r="C725" s="6">
        <v>-117037.62586663297</v>
      </c>
    </row>
    <row r="726" spans="1:3" x14ac:dyDescent="0.3">
      <c r="A726" s="6">
        <v>700</v>
      </c>
      <c r="B726" s="6">
        <v>372782.51421500271</v>
      </c>
      <c r="C726" s="6">
        <v>-219453.51421500271</v>
      </c>
    </row>
    <row r="727" spans="1:3" x14ac:dyDescent="0.3">
      <c r="A727" s="6">
        <v>701</v>
      </c>
      <c r="B727" s="6">
        <v>93189.500098242759</v>
      </c>
      <c r="C727" s="6">
        <v>-73521.500098242759</v>
      </c>
    </row>
    <row r="728" spans="1:3" x14ac:dyDescent="0.3">
      <c r="A728" s="6">
        <v>702</v>
      </c>
      <c r="B728" s="6">
        <v>207403.23216627835</v>
      </c>
      <c r="C728" s="6">
        <v>-104686.23216627835</v>
      </c>
    </row>
    <row r="729" spans="1:3" x14ac:dyDescent="0.3">
      <c r="A729" s="6">
        <v>703</v>
      </c>
      <c r="B729" s="6">
        <v>549347.5920715247</v>
      </c>
      <c r="C729" s="6">
        <v>1209096.4079284752</v>
      </c>
    </row>
    <row r="730" spans="1:3" x14ac:dyDescent="0.3">
      <c r="A730" s="6">
        <v>704</v>
      </c>
      <c r="B730" s="6">
        <v>555471.2240276651</v>
      </c>
      <c r="C730" s="6">
        <v>-380600.2240276651</v>
      </c>
    </row>
    <row r="731" spans="1:3" x14ac:dyDescent="0.3">
      <c r="A731" s="6">
        <v>705</v>
      </c>
      <c r="B731" s="6">
        <v>404635.15066220891</v>
      </c>
      <c r="C731" s="6">
        <v>-135605.15066220891</v>
      </c>
    </row>
    <row r="732" spans="1:3" x14ac:dyDescent="0.3">
      <c r="A732" s="6">
        <v>706</v>
      </c>
      <c r="B732" s="6">
        <v>197063.42679827634</v>
      </c>
      <c r="C732" s="6">
        <v>-179641.42679827634</v>
      </c>
    </row>
    <row r="733" spans="1:3" x14ac:dyDescent="0.3">
      <c r="A733" s="6">
        <v>707</v>
      </c>
      <c r="B733" s="6">
        <v>88786.839597144353</v>
      </c>
      <c r="C733" s="6">
        <v>-77257.839597144353</v>
      </c>
    </row>
    <row r="734" spans="1:3" x14ac:dyDescent="0.3">
      <c r="A734" s="6">
        <v>708</v>
      </c>
      <c r="B734" s="6">
        <v>93398.72102007833</v>
      </c>
      <c r="C734" s="6">
        <v>-77033.72102007833</v>
      </c>
    </row>
    <row r="735" spans="1:3" x14ac:dyDescent="0.3">
      <c r="A735" s="6">
        <v>709</v>
      </c>
      <c r="B735" s="6">
        <v>78417.265873720113</v>
      </c>
      <c r="C735" s="6">
        <v>-77964.265873720113</v>
      </c>
    </row>
    <row r="736" spans="1:3" x14ac:dyDescent="0.3">
      <c r="A736" s="6">
        <v>710</v>
      </c>
      <c r="B736" s="6">
        <v>212687.05567238462</v>
      </c>
      <c r="C736" s="6">
        <v>-178922.05567238462</v>
      </c>
    </row>
    <row r="737" spans="1:3" x14ac:dyDescent="0.3">
      <c r="A737" s="6">
        <v>711</v>
      </c>
      <c r="B737" s="6">
        <v>220147.9556890917</v>
      </c>
      <c r="C737" s="6">
        <v>-212706.9556890917</v>
      </c>
    </row>
    <row r="738" spans="1:3" x14ac:dyDescent="0.3">
      <c r="A738" s="6">
        <v>712</v>
      </c>
      <c r="B738" s="6">
        <v>929690.11930623278</v>
      </c>
      <c r="C738" s="6">
        <v>133531.88069376722</v>
      </c>
    </row>
    <row r="739" spans="1:3" x14ac:dyDescent="0.3">
      <c r="A739" s="6">
        <v>713</v>
      </c>
      <c r="B739" s="6">
        <v>230959.57217151753</v>
      </c>
      <c r="C739" s="6">
        <v>-226319.57217151753</v>
      </c>
    </row>
    <row r="740" spans="1:3" x14ac:dyDescent="0.3">
      <c r="A740" s="6">
        <v>714</v>
      </c>
      <c r="B740" s="6">
        <v>439206.60144781839</v>
      </c>
      <c r="C740" s="6">
        <v>-294690.60144781839</v>
      </c>
    </row>
    <row r="741" spans="1:3" x14ac:dyDescent="0.3">
      <c r="A741" s="6">
        <v>715</v>
      </c>
      <c r="B741" s="6">
        <v>581697.85103581275</v>
      </c>
      <c r="C741" s="6">
        <v>1476214.1489641871</v>
      </c>
    </row>
    <row r="742" spans="1:3" x14ac:dyDescent="0.3">
      <c r="A742" s="6">
        <v>716</v>
      </c>
      <c r="B742" s="6">
        <v>178845.9644376561</v>
      </c>
      <c r="C742" s="6">
        <v>-172728.9644376561</v>
      </c>
    </row>
    <row r="743" spans="1:3" x14ac:dyDescent="0.3">
      <c r="A743" s="6">
        <v>717</v>
      </c>
      <c r="B743" s="6">
        <v>547193.23484385293</v>
      </c>
      <c r="C743" s="6">
        <v>174831.76515614707</v>
      </c>
    </row>
    <row r="744" spans="1:3" x14ac:dyDescent="0.3">
      <c r="A744" s="6">
        <v>718</v>
      </c>
      <c r="B744" s="6">
        <v>179421.05476144474</v>
      </c>
      <c r="C744" s="6">
        <v>-176485.05476144474</v>
      </c>
    </row>
    <row r="745" spans="1:3" x14ac:dyDescent="0.3">
      <c r="A745" s="6">
        <v>719</v>
      </c>
      <c r="B745" s="6">
        <v>1734103.1399962201</v>
      </c>
      <c r="C745" s="6">
        <v>-295864.13999622012</v>
      </c>
    </row>
    <row r="746" spans="1:3" x14ac:dyDescent="0.3">
      <c r="A746" s="6">
        <v>720</v>
      </c>
      <c r="B746" s="6">
        <v>125687.14238303869</v>
      </c>
      <c r="C746" s="6">
        <v>-96932.142383038692</v>
      </c>
    </row>
    <row r="747" spans="1:3" x14ac:dyDescent="0.3">
      <c r="A747" s="6">
        <v>721</v>
      </c>
      <c r="B747" s="6">
        <v>275968.90653017041</v>
      </c>
      <c r="C747" s="6">
        <v>-150723.90653017041</v>
      </c>
    </row>
    <row r="748" spans="1:3" x14ac:dyDescent="0.3">
      <c r="A748" s="6">
        <v>722</v>
      </c>
      <c r="B748" s="6">
        <v>6128997.6684910823</v>
      </c>
      <c r="C748" s="6">
        <v>4483743.3315089177</v>
      </c>
    </row>
    <row r="749" spans="1:3" x14ac:dyDescent="0.3">
      <c r="A749" s="6">
        <v>723</v>
      </c>
      <c r="B749" s="6">
        <v>85029.874560148237</v>
      </c>
      <c r="C749" s="6">
        <v>-80999.874560148237</v>
      </c>
    </row>
    <row r="750" spans="1:3" x14ac:dyDescent="0.3">
      <c r="A750" s="6">
        <v>724</v>
      </c>
      <c r="B750" s="6">
        <v>401529.44930604991</v>
      </c>
      <c r="C750" s="6">
        <v>43514.550693950092</v>
      </c>
    </row>
    <row r="751" spans="1:3" x14ac:dyDescent="0.3">
      <c r="A751" s="6">
        <v>725</v>
      </c>
      <c r="B751" s="6">
        <v>1093074.1597545275</v>
      </c>
      <c r="C751" s="6">
        <v>-137953.1597545275</v>
      </c>
    </row>
    <row r="752" spans="1:3" x14ac:dyDescent="0.3">
      <c r="A752" s="6">
        <v>726</v>
      </c>
      <c r="B752" s="6">
        <v>481064.83588951104</v>
      </c>
      <c r="C752" s="6">
        <v>271016.16411048896</v>
      </c>
    </row>
    <row r="753" spans="1:3" x14ac:dyDescent="0.3">
      <c r="A753" s="6">
        <v>727</v>
      </c>
      <c r="B753" s="6">
        <v>482161.73766949121</v>
      </c>
      <c r="C753" s="6">
        <v>-125422.73766949121</v>
      </c>
    </row>
    <row r="754" spans="1:3" x14ac:dyDescent="0.3">
      <c r="A754" s="6">
        <v>728</v>
      </c>
      <c r="B754" s="6">
        <v>229717.45195351157</v>
      </c>
      <c r="C754" s="6">
        <v>-169011.45195351157</v>
      </c>
    </row>
    <row r="755" spans="1:3" x14ac:dyDescent="0.3">
      <c r="A755" s="6">
        <v>729</v>
      </c>
      <c r="B755" s="6">
        <v>262184.7042603732</v>
      </c>
      <c r="C755" s="6">
        <v>-213019.7042603732</v>
      </c>
    </row>
    <row r="756" spans="1:3" x14ac:dyDescent="0.3">
      <c r="A756" s="6">
        <v>730</v>
      </c>
      <c r="B756" s="6">
        <v>174232.79416485259</v>
      </c>
      <c r="C756" s="6">
        <v>-174176.79416485259</v>
      </c>
    </row>
    <row r="757" spans="1:3" x14ac:dyDescent="0.3">
      <c r="A757" s="6">
        <v>731</v>
      </c>
      <c r="B757" s="6">
        <v>191179.97361622658</v>
      </c>
      <c r="C757" s="6">
        <v>-182625.97361622658</v>
      </c>
    </row>
    <row r="758" spans="1:3" x14ac:dyDescent="0.3">
      <c r="A758" s="6">
        <v>732</v>
      </c>
      <c r="B758" s="6">
        <v>225923.68068817753</v>
      </c>
      <c r="C758" s="6">
        <v>-193739.68068817753</v>
      </c>
    </row>
    <row r="759" spans="1:3" x14ac:dyDescent="0.3">
      <c r="A759" s="6">
        <v>733</v>
      </c>
      <c r="B759" s="6">
        <v>576635.10251046834</v>
      </c>
      <c r="C759" s="6">
        <v>1476611.8974895317</v>
      </c>
    </row>
    <row r="760" spans="1:3" x14ac:dyDescent="0.3">
      <c r="A760" s="6">
        <v>734</v>
      </c>
      <c r="B760" s="6">
        <v>177075.3965082221</v>
      </c>
      <c r="C760" s="6">
        <v>-172846.3965082221</v>
      </c>
    </row>
    <row r="761" spans="1:3" x14ac:dyDescent="0.3">
      <c r="A761" s="6">
        <v>735</v>
      </c>
      <c r="B761" s="6">
        <v>1413955.9766090817</v>
      </c>
      <c r="C761" s="6">
        <v>-492091.97660908173</v>
      </c>
    </row>
    <row r="762" spans="1:3" x14ac:dyDescent="0.3">
      <c r="A762" s="6">
        <v>736</v>
      </c>
      <c r="B762" s="6">
        <v>223422.41399439506</v>
      </c>
      <c r="C762" s="6">
        <v>-80989.413994395058</v>
      </c>
    </row>
    <row r="763" spans="1:3" x14ac:dyDescent="0.3">
      <c r="A763" s="6">
        <v>737</v>
      </c>
      <c r="B763" s="6">
        <v>970732.47087701946</v>
      </c>
      <c r="C763" s="6">
        <v>-58331.470877019456</v>
      </c>
    </row>
    <row r="764" spans="1:3" x14ac:dyDescent="0.3">
      <c r="A764" s="6">
        <v>738</v>
      </c>
      <c r="B764" s="6">
        <v>182467.99383663872</v>
      </c>
      <c r="C764" s="6">
        <v>-176320.99383663872</v>
      </c>
    </row>
    <row r="765" spans="1:3" x14ac:dyDescent="0.3">
      <c r="A765" s="6">
        <v>739</v>
      </c>
      <c r="B765" s="6">
        <v>3440047.6520959544</v>
      </c>
      <c r="C765" s="6">
        <v>1229624.3479040456</v>
      </c>
    </row>
    <row r="766" spans="1:3" x14ac:dyDescent="0.3">
      <c r="A766" s="6">
        <v>740</v>
      </c>
      <c r="B766" s="6">
        <v>181665.31627874021</v>
      </c>
      <c r="C766" s="6">
        <v>-179785.31627874021</v>
      </c>
    </row>
    <row r="767" spans="1:3" x14ac:dyDescent="0.3">
      <c r="A767" s="6">
        <v>741</v>
      </c>
      <c r="B767" s="6">
        <v>106147.15828513281</v>
      </c>
      <c r="C767" s="6">
        <v>-60528.158285132813</v>
      </c>
    </row>
    <row r="768" spans="1:3" x14ac:dyDescent="0.3">
      <c r="A768" s="6">
        <v>742</v>
      </c>
      <c r="B768" s="6">
        <v>182613.30827760883</v>
      </c>
      <c r="C768" s="6">
        <v>-176244.30827760883</v>
      </c>
    </row>
    <row r="769" spans="1:3" x14ac:dyDescent="0.3">
      <c r="A769" s="6">
        <v>743</v>
      </c>
      <c r="B769" s="6">
        <v>233449.08865880349</v>
      </c>
      <c r="C769" s="6">
        <v>-96307.088658803492</v>
      </c>
    </row>
    <row r="770" spans="1:3" x14ac:dyDescent="0.3">
      <c r="A770" s="6">
        <v>744</v>
      </c>
      <c r="B770" s="6">
        <v>11261195.187318299</v>
      </c>
      <c r="C770" s="6">
        <v>-1919722.187318299</v>
      </c>
    </row>
    <row r="771" spans="1:3" x14ac:dyDescent="0.3">
      <c r="A771" s="6">
        <v>745</v>
      </c>
      <c r="B771" s="6">
        <v>191179.97361622658</v>
      </c>
      <c r="C771" s="6">
        <v>-186795.97361622658</v>
      </c>
    </row>
    <row r="772" spans="1:3" x14ac:dyDescent="0.3">
      <c r="A772" s="6">
        <v>746</v>
      </c>
      <c r="B772" s="6">
        <v>180616.53236709011</v>
      </c>
      <c r="C772" s="6">
        <v>-173345.53236709011</v>
      </c>
    </row>
    <row r="773" spans="1:3" x14ac:dyDescent="0.3">
      <c r="A773" s="6">
        <v>747</v>
      </c>
      <c r="B773" s="6">
        <v>180616.53236709011</v>
      </c>
      <c r="C773" s="6">
        <v>-172597.53236709011</v>
      </c>
    </row>
    <row r="774" spans="1:3" x14ac:dyDescent="0.3">
      <c r="A774" s="6">
        <v>748</v>
      </c>
      <c r="B774" s="6">
        <v>194710.21625214795</v>
      </c>
      <c r="C774" s="6">
        <v>-180189.21625214795</v>
      </c>
    </row>
    <row r="775" spans="1:3" x14ac:dyDescent="0.3">
      <c r="A775" s="6">
        <v>749</v>
      </c>
      <c r="B775" s="6">
        <v>222603.60301070492</v>
      </c>
      <c r="C775" s="6">
        <v>-183952.60301070492</v>
      </c>
    </row>
    <row r="776" spans="1:3" x14ac:dyDescent="0.3">
      <c r="A776" s="6">
        <v>750</v>
      </c>
      <c r="B776" s="6">
        <v>122221.91987132974</v>
      </c>
      <c r="C776" s="6">
        <v>-78083.919871329737</v>
      </c>
    </row>
    <row r="777" spans="1:3" x14ac:dyDescent="0.3">
      <c r="A777" s="6">
        <v>751</v>
      </c>
      <c r="B777" s="6">
        <v>259167.88955343532</v>
      </c>
      <c r="C777" s="6">
        <v>-115053.88955343532</v>
      </c>
    </row>
    <row r="778" spans="1:3" x14ac:dyDescent="0.3">
      <c r="A778" s="6">
        <v>752</v>
      </c>
      <c r="B778" s="6">
        <v>187958.12695116282</v>
      </c>
      <c r="C778" s="6">
        <v>-166656.12695116282</v>
      </c>
    </row>
    <row r="779" spans="1:3" x14ac:dyDescent="0.3">
      <c r="A779" s="6">
        <v>753</v>
      </c>
      <c r="B779" s="6">
        <v>218496.99240070296</v>
      </c>
      <c r="C779" s="6">
        <v>-201345.99240070296</v>
      </c>
    </row>
    <row r="780" spans="1:3" x14ac:dyDescent="0.3">
      <c r="A780" s="6">
        <v>754</v>
      </c>
      <c r="B780" s="6">
        <v>775995.56123162387</v>
      </c>
      <c r="C780" s="6">
        <v>-597460.56123162387</v>
      </c>
    </row>
    <row r="781" spans="1:3" x14ac:dyDescent="0.3">
      <c r="A781" s="6">
        <v>755</v>
      </c>
      <c r="B781" s="6">
        <v>108357.1064704625</v>
      </c>
      <c r="C781" s="6">
        <v>-83973.106470462502</v>
      </c>
    </row>
    <row r="782" spans="1:3" x14ac:dyDescent="0.3">
      <c r="A782" s="6">
        <v>756</v>
      </c>
      <c r="B782" s="6">
        <v>946567.89991349226</v>
      </c>
      <c r="C782" s="6">
        <v>-39527.899913492263</v>
      </c>
    </row>
    <row r="783" spans="1:3" x14ac:dyDescent="0.3">
      <c r="A783" s="6">
        <v>757</v>
      </c>
      <c r="B783" s="6">
        <v>96452.183548197965</v>
      </c>
      <c r="C783" s="6">
        <v>-38653.183548197965</v>
      </c>
    </row>
    <row r="784" spans="1:3" x14ac:dyDescent="0.3">
      <c r="A784" s="6">
        <v>758</v>
      </c>
      <c r="B784" s="6">
        <v>292169.19779351645</v>
      </c>
      <c r="C784" s="6">
        <v>-284999.19779351645</v>
      </c>
    </row>
    <row r="785" spans="1:3" x14ac:dyDescent="0.3">
      <c r="A785" s="6">
        <v>759</v>
      </c>
      <c r="B785" s="6">
        <v>100808.17343799189</v>
      </c>
      <c r="C785" s="6">
        <v>-91094.173437991893</v>
      </c>
    </row>
    <row r="786" spans="1:3" x14ac:dyDescent="0.3">
      <c r="A786" s="6">
        <v>760</v>
      </c>
      <c r="B786" s="6">
        <v>376594.2868298961</v>
      </c>
      <c r="C786" s="6">
        <v>1015075.713170104</v>
      </c>
    </row>
    <row r="787" spans="1:3" x14ac:dyDescent="0.3">
      <c r="A787" s="6">
        <v>761</v>
      </c>
      <c r="B787" s="6">
        <v>327764.53631925222</v>
      </c>
      <c r="C787" s="6">
        <v>-221236.53631925222</v>
      </c>
    </row>
    <row r="788" spans="1:3" x14ac:dyDescent="0.3">
      <c r="A788" s="6">
        <v>762</v>
      </c>
      <c r="B788" s="6">
        <v>379189.58212310367</v>
      </c>
      <c r="C788" s="6">
        <v>-56853.582123103668</v>
      </c>
    </row>
    <row r="789" spans="1:3" x14ac:dyDescent="0.3">
      <c r="A789" s="6">
        <v>763</v>
      </c>
      <c r="B789" s="6">
        <v>391963.8763956615</v>
      </c>
      <c r="C789" s="6">
        <v>-222122.8763956615</v>
      </c>
    </row>
    <row r="790" spans="1:3" x14ac:dyDescent="0.3">
      <c r="A790" s="6">
        <v>764</v>
      </c>
      <c r="B790" s="6">
        <v>2150320.0805946239</v>
      </c>
      <c r="C790" s="6">
        <v>571920.91940537607</v>
      </c>
    </row>
    <row r="791" spans="1:3" x14ac:dyDescent="0.3">
      <c r="A791" s="6">
        <v>765</v>
      </c>
      <c r="B791" s="6">
        <v>78847.640979895572</v>
      </c>
      <c r="C791" s="6">
        <v>-77422.640979895572</v>
      </c>
    </row>
    <row r="792" spans="1:3" x14ac:dyDescent="0.3">
      <c r="A792" s="6">
        <v>766</v>
      </c>
      <c r="B792" s="6">
        <v>471751.07275107503</v>
      </c>
      <c r="C792" s="6">
        <v>-142084.07275107503</v>
      </c>
    </row>
    <row r="793" spans="1:3" x14ac:dyDescent="0.3">
      <c r="A793" s="6">
        <v>767</v>
      </c>
      <c r="B793" s="6">
        <v>125283.33631003436</v>
      </c>
      <c r="C793" s="6">
        <v>-104599.33631003436</v>
      </c>
    </row>
    <row r="794" spans="1:3" x14ac:dyDescent="0.3">
      <c r="A794" s="6">
        <v>768</v>
      </c>
      <c r="B794" s="6">
        <v>88879.915210075123</v>
      </c>
      <c r="C794" s="6">
        <v>-83893.915210075123</v>
      </c>
    </row>
    <row r="795" spans="1:3" x14ac:dyDescent="0.3">
      <c r="A795" s="6">
        <v>769</v>
      </c>
      <c r="B795" s="6">
        <v>296283.51269725646</v>
      </c>
      <c r="C795" s="6">
        <v>376883.48730274354</v>
      </c>
    </row>
    <row r="796" spans="1:3" x14ac:dyDescent="0.3">
      <c r="A796" s="6">
        <v>770</v>
      </c>
      <c r="B796" s="6">
        <v>438765.24831532943</v>
      </c>
      <c r="C796" s="6">
        <v>201758.75168467057</v>
      </c>
    </row>
    <row r="797" spans="1:3" x14ac:dyDescent="0.3">
      <c r="A797" s="6">
        <v>771</v>
      </c>
      <c r="B797" s="6">
        <v>197292.4668892007</v>
      </c>
      <c r="C797" s="6">
        <v>-165396.4668892007</v>
      </c>
    </row>
    <row r="798" spans="1:3" x14ac:dyDescent="0.3">
      <c r="A798" s="6">
        <v>772</v>
      </c>
      <c r="B798" s="6">
        <v>442217.94394096581</v>
      </c>
      <c r="C798" s="6">
        <v>-162859.94394096581</v>
      </c>
    </row>
    <row r="799" spans="1:3" x14ac:dyDescent="0.3">
      <c r="A799" s="6">
        <v>773</v>
      </c>
      <c r="B799" s="6">
        <v>321846.25538524665</v>
      </c>
      <c r="C799" s="6">
        <v>-195859.25538524665</v>
      </c>
    </row>
    <row r="800" spans="1:3" x14ac:dyDescent="0.3">
      <c r="A800" s="6">
        <v>774</v>
      </c>
      <c r="B800" s="6">
        <v>114958.04750406448</v>
      </c>
      <c r="C800" s="6">
        <v>-99383.047504064481</v>
      </c>
    </row>
    <row r="801" spans="1:3" x14ac:dyDescent="0.3">
      <c r="A801" s="6">
        <v>775</v>
      </c>
      <c r="B801" s="6">
        <v>81866.100549536859</v>
      </c>
      <c r="C801" s="6">
        <v>-77576.100549536859</v>
      </c>
    </row>
    <row r="802" spans="1:3" x14ac:dyDescent="0.3">
      <c r="A802" s="6">
        <v>776</v>
      </c>
      <c r="B802" s="6">
        <v>524650.4045823185</v>
      </c>
      <c r="C802" s="6">
        <v>-78106.404582318501</v>
      </c>
    </row>
    <row r="803" spans="1:3" x14ac:dyDescent="0.3">
      <c r="A803" s="6">
        <v>777</v>
      </c>
      <c r="B803" s="6">
        <v>337895.18876941915</v>
      </c>
      <c r="C803" s="6">
        <v>-278661.18876941915</v>
      </c>
    </row>
    <row r="804" spans="1:3" x14ac:dyDescent="0.3">
      <c r="A804" s="6">
        <v>778</v>
      </c>
      <c r="B804" s="6">
        <v>135448.83331152349</v>
      </c>
      <c r="C804" s="6">
        <v>-92482.833311523485</v>
      </c>
    </row>
    <row r="805" spans="1:3" x14ac:dyDescent="0.3">
      <c r="A805" s="6">
        <v>779</v>
      </c>
      <c r="B805" s="6">
        <v>1107822.7172102339</v>
      </c>
      <c r="C805" s="6">
        <v>-477793.71721023391</v>
      </c>
    </row>
    <row r="806" spans="1:3" x14ac:dyDescent="0.3">
      <c r="A806" s="6">
        <v>780</v>
      </c>
      <c r="B806" s="6">
        <v>269263.22223081155</v>
      </c>
      <c r="C806" s="6">
        <v>-101694.22223081155</v>
      </c>
    </row>
    <row r="807" spans="1:3" x14ac:dyDescent="0.3">
      <c r="A807" s="6">
        <v>781</v>
      </c>
      <c r="B807" s="6">
        <v>184660.44054272922</v>
      </c>
      <c r="C807" s="6">
        <v>-180548.44054272922</v>
      </c>
    </row>
    <row r="808" spans="1:3" x14ac:dyDescent="0.3">
      <c r="A808" s="6">
        <v>782</v>
      </c>
      <c r="B808" s="6">
        <v>119272.93499928879</v>
      </c>
      <c r="C808" s="6">
        <v>-103119.93499928879</v>
      </c>
    </row>
    <row r="809" spans="1:3" x14ac:dyDescent="0.3">
      <c r="A809" s="6">
        <v>783</v>
      </c>
      <c r="B809" s="6">
        <v>79970.116551799612</v>
      </c>
      <c r="C809" s="6">
        <v>-77864.116551799612</v>
      </c>
    </row>
    <row r="810" spans="1:3" x14ac:dyDescent="0.3">
      <c r="A810" s="6">
        <v>784</v>
      </c>
      <c r="B810" s="6">
        <v>694430.96787911619</v>
      </c>
      <c r="C810" s="6">
        <v>-53682.967879116186</v>
      </c>
    </row>
    <row r="811" spans="1:3" x14ac:dyDescent="0.3">
      <c r="A811" s="6">
        <v>785</v>
      </c>
      <c r="B811" s="6">
        <v>242917.53075085598</v>
      </c>
      <c r="C811" s="6">
        <v>-160318.53075085598</v>
      </c>
    </row>
    <row r="812" spans="1:3" x14ac:dyDescent="0.3">
      <c r="A812" s="6">
        <v>786</v>
      </c>
      <c r="B812" s="6">
        <v>504401.67217290233</v>
      </c>
      <c r="C812" s="6">
        <v>413551.32782709767</v>
      </c>
    </row>
    <row r="813" spans="1:3" x14ac:dyDescent="0.3">
      <c r="A813" s="6">
        <v>787</v>
      </c>
      <c r="B813" s="6">
        <v>401529.44930604991</v>
      </c>
      <c r="C813" s="6">
        <v>39831.550693950092</v>
      </c>
    </row>
    <row r="814" spans="1:3" x14ac:dyDescent="0.3">
      <c r="A814" s="6">
        <v>788</v>
      </c>
      <c r="B814" s="6">
        <v>178403.32245529757</v>
      </c>
      <c r="C814" s="6">
        <v>-172770.32245529757</v>
      </c>
    </row>
    <row r="815" spans="1:3" x14ac:dyDescent="0.3">
      <c r="A815" s="6">
        <v>789</v>
      </c>
      <c r="B815" s="6">
        <v>304250.88757339818</v>
      </c>
      <c r="C815" s="6">
        <v>-173137.88757339818</v>
      </c>
    </row>
    <row r="816" spans="1:3" x14ac:dyDescent="0.3">
      <c r="A816" s="6">
        <v>790</v>
      </c>
      <c r="B816" s="6">
        <v>266353.74609527097</v>
      </c>
      <c r="C816" s="6">
        <v>-266262.74609527097</v>
      </c>
    </row>
    <row r="817" spans="1:3" x14ac:dyDescent="0.3">
      <c r="A817" s="6">
        <v>791</v>
      </c>
      <c r="B817" s="6">
        <v>374360.66187575011</v>
      </c>
      <c r="C817" s="6">
        <v>-338148.66187575011</v>
      </c>
    </row>
    <row r="818" spans="1:3" x14ac:dyDescent="0.3">
      <c r="A818" s="6">
        <v>792</v>
      </c>
      <c r="B818" s="6">
        <v>173086.5279214257</v>
      </c>
      <c r="C818" s="6">
        <v>-106377.5279214257</v>
      </c>
    </row>
    <row r="819" spans="1:3" x14ac:dyDescent="0.3">
      <c r="A819" s="6">
        <v>793</v>
      </c>
      <c r="B819" s="6">
        <v>930149.66354447359</v>
      </c>
      <c r="C819" s="6">
        <v>4050583.3364555263</v>
      </c>
    </row>
    <row r="820" spans="1:3" x14ac:dyDescent="0.3">
      <c r="A820" s="6">
        <v>794</v>
      </c>
      <c r="B820" s="6">
        <v>100814.00726440495</v>
      </c>
      <c r="C820" s="6">
        <v>-92064.007264404951</v>
      </c>
    </row>
    <row r="821" spans="1:3" x14ac:dyDescent="0.3">
      <c r="A821" s="6">
        <v>795</v>
      </c>
      <c r="B821" s="6">
        <v>183030.04285436484</v>
      </c>
      <c r="C821" s="6">
        <v>-179833.04285436484</v>
      </c>
    </row>
    <row r="822" spans="1:3" x14ac:dyDescent="0.3">
      <c r="A822" s="6">
        <v>796</v>
      </c>
      <c r="B822" s="6">
        <v>5182810.4564480297</v>
      </c>
      <c r="C822" s="6">
        <v>-3287705.4564480297</v>
      </c>
    </row>
    <row r="823" spans="1:3" x14ac:dyDescent="0.3">
      <c r="A823" s="6">
        <v>797</v>
      </c>
      <c r="B823" s="6">
        <v>467886.28912795929</v>
      </c>
      <c r="C823" s="6">
        <v>-144133.28912795929</v>
      </c>
    </row>
    <row r="824" spans="1:3" x14ac:dyDescent="0.3">
      <c r="A824" s="6">
        <v>798</v>
      </c>
      <c r="B824" s="6">
        <v>294096.10298854439</v>
      </c>
      <c r="C824" s="6">
        <v>-215779.10298854439</v>
      </c>
    </row>
    <row r="825" spans="1:3" x14ac:dyDescent="0.3">
      <c r="A825" s="6">
        <v>799</v>
      </c>
      <c r="B825" s="6">
        <v>469841.37462012895</v>
      </c>
      <c r="C825" s="6">
        <v>-150446.37462012895</v>
      </c>
    </row>
    <row r="826" spans="1:3" x14ac:dyDescent="0.3">
      <c r="A826" s="6">
        <v>800</v>
      </c>
      <c r="B826" s="6">
        <v>209763.90460215684</v>
      </c>
      <c r="C826" s="6">
        <v>-178752.90460215684</v>
      </c>
    </row>
    <row r="827" spans="1:3" x14ac:dyDescent="0.3">
      <c r="A827" s="6">
        <v>801</v>
      </c>
      <c r="B827" s="6">
        <v>178403.32245529757</v>
      </c>
      <c r="C827" s="6">
        <v>-173470.32245529757</v>
      </c>
    </row>
    <row r="828" spans="1:3" x14ac:dyDescent="0.3">
      <c r="A828" s="6">
        <v>802</v>
      </c>
      <c r="B828" s="6">
        <v>182857.53215792275</v>
      </c>
      <c r="C828" s="6">
        <v>-182030.53215792275</v>
      </c>
    </row>
    <row r="829" spans="1:3" x14ac:dyDescent="0.3">
      <c r="A829" s="6">
        <v>803</v>
      </c>
      <c r="B829" s="6">
        <v>87280.659530369347</v>
      </c>
      <c r="C829" s="6">
        <v>-80231.659530369347</v>
      </c>
    </row>
    <row r="830" spans="1:3" x14ac:dyDescent="0.3">
      <c r="A830" s="6">
        <v>804</v>
      </c>
      <c r="B830" s="6">
        <v>284831.503357785</v>
      </c>
      <c r="C830" s="6">
        <v>-221848.503357785</v>
      </c>
    </row>
    <row r="831" spans="1:3" x14ac:dyDescent="0.3">
      <c r="A831" s="6">
        <v>805</v>
      </c>
      <c r="B831" s="6">
        <v>76980.826114223644</v>
      </c>
      <c r="C831" s="6">
        <v>-70367.826114223644</v>
      </c>
    </row>
    <row r="832" spans="1:3" x14ac:dyDescent="0.3">
      <c r="A832" s="6">
        <v>806</v>
      </c>
      <c r="B832" s="6">
        <v>923886.4460209508</v>
      </c>
      <c r="C832" s="6">
        <v>-394995.4460209508</v>
      </c>
    </row>
    <row r="833" spans="1:3" x14ac:dyDescent="0.3">
      <c r="A833" s="6">
        <v>807</v>
      </c>
      <c r="B833" s="6">
        <v>195760.03460356692</v>
      </c>
      <c r="C833" s="6">
        <v>-120067.03460356692</v>
      </c>
    </row>
    <row r="834" spans="1:3" x14ac:dyDescent="0.3">
      <c r="A834" s="6">
        <v>808</v>
      </c>
      <c r="B834" s="6">
        <v>675261.65256980748</v>
      </c>
      <c r="C834" s="6">
        <v>85201.347430192516</v>
      </c>
    </row>
    <row r="835" spans="1:3" x14ac:dyDescent="0.3">
      <c r="A835" s="6">
        <v>809</v>
      </c>
      <c r="B835" s="6">
        <v>190964.99472146374</v>
      </c>
      <c r="C835" s="6">
        <v>26196.005278536264</v>
      </c>
    </row>
    <row r="836" spans="1:3" x14ac:dyDescent="0.3">
      <c r="A836" s="6">
        <v>810</v>
      </c>
      <c r="B836" s="6">
        <v>372280.51072832226</v>
      </c>
      <c r="C836" s="6">
        <v>-160162.51072832226</v>
      </c>
    </row>
    <row r="837" spans="1:3" x14ac:dyDescent="0.3">
      <c r="A837" s="6">
        <v>811</v>
      </c>
      <c r="B837" s="6">
        <v>820669.71618120407</v>
      </c>
      <c r="C837" s="6">
        <v>-214782.71618120407</v>
      </c>
    </row>
    <row r="838" spans="1:3" x14ac:dyDescent="0.3">
      <c r="A838" s="6">
        <v>812</v>
      </c>
      <c r="B838" s="6">
        <v>2152122.9889794304</v>
      </c>
      <c r="C838" s="6">
        <v>347786.0110205696</v>
      </c>
    </row>
    <row r="839" spans="1:3" x14ac:dyDescent="0.3">
      <c r="A839" s="6">
        <v>813</v>
      </c>
      <c r="B839" s="6">
        <v>177960.6804729391</v>
      </c>
      <c r="C839" s="6">
        <v>-173686.6804729391</v>
      </c>
    </row>
    <row r="840" spans="1:3" x14ac:dyDescent="0.3">
      <c r="A840" s="6">
        <v>814</v>
      </c>
      <c r="B840" s="6">
        <v>230959.57217151753</v>
      </c>
      <c r="C840" s="6">
        <v>-216580.57217151753</v>
      </c>
    </row>
    <row r="841" spans="1:3" x14ac:dyDescent="0.3">
      <c r="A841" s="6">
        <v>815</v>
      </c>
      <c r="B841" s="6">
        <v>225788.54744448635</v>
      </c>
      <c r="C841" s="6">
        <v>-224822.54744448635</v>
      </c>
    </row>
    <row r="842" spans="1:3" x14ac:dyDescent="0.3">
      <c r="A842" s="6">
        <v>816</v>
      </c>
      <c r="B842" s="6">
        <v>3282436.9988074377</v>
      </c>
      <c r="C842" s="6">
        <v>201933.00119256228</v>
      </c>
    </row>
    <row r="843" spans="1:3" x14ac:dyDescent="0.3">
      <c r="A843" s="6">
        <v>817</v>
      </c>
      <c r="B843" s="6">
        <v>325857.57429520146</v>
      </c>
      <c r="C843" s="6">
        <v>-130556.57429520146</v>
      </c>
    </row>
    <row r="844" spans="1:3" x14ac:dyDescent="0.3">
      <c r="A844" s="6">
        <v>818</v>
      </c>
      <c r="B844" s="6">
        <v>547352.18981424253</v>
      </c>
      <c r="C844" s="6">
        <v>-108479.18981424253</v>
      </c>
    </row>
    <row r="845" spans="1:3" x14ac:dyDescent="0.3">
      <c r="A845" s="6">
        <v>819</v>
      </c>
      <c r="B845" s="6">
        <v>396779.41052369616</v>
      </c>
      <c r="C845" s="6">
        <v>-309657.41052369616</v>
      </c>
    </row>
    <row r="846" spans="1:3" x14ac:dyDescent="0.3">
      <c r="A846" s="6">
        <v>820</v>
      </c>
      <c r="B846" s="6">
        <v>200909.95131163977</v>
      </c>
      <c r="C846" s="6">
        <v>-154729.95131163977</v>
      </c>
    </row>
    <row r="847" spans="1:3" x14ac:dyDescent="0.3">
      <c r="A847" s="6">
        <v>821</v>
      </c>
      <c r="B847" s="6">
        <v>356866.77225310355</v>
      </c>
      <c r="C847" s="6">
        <v>2494.2277468964458</v>
      </c>
    </row>
    <row r="848" spans="1:3" x14ac:dyDescent="0.3">
      <c r="A848" s="6">
        <v>822</v>
      </c>
      <c r="B848" s="6">
        <v>180173.89038473161</v>
      </c>
      <c r="C848" s="6">
        <v>-173658.89038473161</v>
      </c>
    </row>
    <row r="849" spans="1:3" x14ac:dyDescent="0.3">
      <c r="A849" s="6">
        <v>823</v>
      </c>
      <c r="B849" s="6">
        <v>8852076.6755961683</v>
      </c>
      <c r="C849" s="6">
        <v>-2860673.6755961683</v>
      </c>
    </row>
    <row r="850" spans="1:3" x14ac:dyDescent="0.3">
      <c r="A850" s="6">
        <v>824</v>
      </c>
      <c r="B850" s="6">
        <v>190825.1726437427</v>
      </c>
      <c r="C850" s="6">
        <v>-182849.1726437427</v>
      </c>
    </row>
    <row r="851" spans="1:3" x14ac:dyDescent="0.3">
      <c r="A851" s="6">
        <v>825</v>
      </c>
      <c r="B851" s="6">
        <v>177518.03849058057</v>
      </c>
      <c r="C851" s="6">
        <v>-173351.03849058057</v>
      </c>
    </row>
    <row r="852" spans="1:3" x14ac:dyDescent="0.3">
      <c r="A852" s="6">
        <v>826</v>
      </c>
      <c r="B852" s="6">
        <v>130258.76944507181</v>
      </c>
      <c r="C852" s="6">
        <v>-114173.76944507181</v>
      </c>
    </row>
    <row r="853" spans="1:3" x14ac:dyDescent="0.3">
      <c r="A853" s="6">
        <v>827</v>
      </c>
      <c r="B853" s="6">
        <v>85556.242192460981</v>
      </c>
      <c r="C853" s="6">
        <v>-75917.242192460981</v>
      </c>
    </row>
    <row r="854" spans="1:3" x14ac:dyDescent="0.3">
      <c r="A854" s="6">
        <v>828</v>
      </c>
      <c r="B854" s="6">
        <v>417153.68300330389</v>
      </c>
      <c r="C854" s="6">
        <v>70946.316996696114</v>
      </c>
    </row>
    <row r="855" spans="1:3" x14ac:dyDescent="0.3">
      <c r="A855" s="6">
        <v>829</v>
      </c>
      <c r="B855" s="6">
        <v>268616.14751368406</v>
      </c>
      <c r="C855" s="6">
        <v>-197254.14751368406</v>
      </c>
    </row>
    <row r="856" spans="1:3" x14ac:dyDescent="0.3">
      <c r="A856" s="6">
        <v>830</v>
      </c>
      <c r="B856" s="6">
        <v>192119.9045019882</v>
      </c>
      <c r="C856" s="6">
        <v>-161015.9045019882</v>
      </c>
    </row>
    <row r="857" spans="1:3" x14ac:dyDescent="0.3">
      <c r="A857" s="6">
        <v>831</v>
      </c>
      <c r="B857" s="6">
        <v>432891.48655942013</v>
      </c>
      <c r="C857" s="6">
        <v>-173890.48655942013</v>
      </c>
    </row>
    <row r="858" spans="1:3" x14ac:dyDescent="0.3">
      <c r="A858" s="6">
        <v>832</v>
      </c>
      <c r="B858" s="6">
        <v>14201695.497273684</v>
      </c>
      <c r="C858" s="6">
        <v>-11150222.497273684</v>
      </c>
    </row>
    <row r="859" spans="1:3" x14ac:dyDescent="0.3">
      <c r="A859" s="6">
        <v>833</v>
      </c>
      <c r="B859" s="6">
        <v>1677684.6907629473</v>
      </c>
      <c r="C859" s="6">
        <v>1084107.3092370527</v>
      </c>
    </row>
    <row r="860" spans="1:3" x14ac:dyDescent="0.3">
      <c r="A860" s="6">
        <v>834</v>
      </c>
      <c r="B860" s="6">
        <v>167841.14990657195</v>
      </c>
      <c r="C860" s="6">
        <v>19195.850093428046</v>
      </c>
    </row>
    <row r="861" spans="1:3" x14ac:dyDescent="0.3">
      <c r="A861" s="6">
        <v>835</v>
      </c>
      <c r="B861" s="6">
        <v>192363.01473895519</v>
      </c>
      <c r="C861" s="6">
        <v>-126683.01473895519</v>
      </c>
    </row>
    <row r="862" spans="1:3" x14ac:dyDescent="0.3">
      <c r="A862" s="6">
        <v>836</v>
      </c>
      <c r="B862" s="6">
        <v>88996.326128658126</v>
      </c>
      <c r="C862" s="6">
        <v>-59131.326128658126</v>
      </c>
    </row>
    <row r="863" spans="1:3" x14ac:dyDescent="0.3">
      <c r="A863" s="6">
        <v>837</v>
      </c>
      <c r="B863" s="6">
        <v>177533.82150332708</v>
      </c>
      <c r="C863" s="6">
        <v>-176116.82150332708</v>
      </c>
    </row>
    <row r="864" spans="1:3" x14ac:dyDescent="0.3">
      <c r="A864" s="6">
        <v>838</v>
      </c>
      <c r="B864" s="6">
        <v>214356.05725915771</v>
      </c>
      <c r="C864" s="6">
        <v>-181038.05725915771</v>
      </c>
    </row>
    <row r="865" spans="1:3" x14ac:dyDescent="0.3">
      <c r="A865" s="6">
        <v>839</v>
      </c>
      <c r="B865" s="6">
        <v>219351.90878664085</v>
      </c>
      <c r="C865" s="6">
        <v>-168619.90878664085</v>
      </c>
    </row>
    <row r="866" spans="1:3" x14ac:dyDescent="0.3">
      <c r="A866" s="6">
        <v>840</v>
      </c>
      <c r="B866" s="6">
        <v>28832518.165449031</v>
      </c>
      <c r="C866" s="6">
        <v>12936823.834550969</v>
      </c>
    </row>
    <row r="867" spans="1:3" x14ac:dyDescent="0.3">
      <c r="A867" s="6">
        <v>841</v>
      </c>
      <c r="B867" s="6">
        <v>179699.59197372443</v>
      </c>
      <c r="C867" s="6">
        <v>-179391.59197372443</v>
      </c>
    </row>
    <row r="868" spans="1:3" x14ac:dyDescent="0.3">
      <c r="A868" s="6">
        <v>842</v>
      </c>
      <c r="B868" s="6">
        <v>244679.94381393504</v>
      </c>
      <c r="C868" s="6">
        <v>78643.056186064961</v>
      </c>
    </row>
    <row r="869" spans="1:3" x14ac:dyDescent="0.3">
      <c r="A869" s="6">
        <v>843</v>
      </c>
      <c r="B869" s="6">
        <v>76619.077671979743</v>
      </c>
      <c r="C869" s="6">
        <v>-73783.077671979743</v>
      </c>
    </row>
    <row r="870" spans="1:3" x14ac:dyDescent="0.3">
      <c r="A870" s="6">
        <v>844</v>
      </c>
      <c r="B870" s="6">
        <v>272304.22027707042</v>
      </c>
      <c r="C870" s="6">
        <v>-223554.22027707042</v>
      </c>
    </row>
    <row r="871" spans="1:3" x14ac:dyDescent="0.3">
      <c r="A871" s="6">
        <v>845</v>
      </c>
      <c r="B871" s="6">
        <v>236449.7052860416</v>
      </c>
      <c r="C871" s="6">
        <v>-217763.7052860416</v>
      </c>
    </row>
    <row r="872" spans="1:3" x14ac:dyDescent="0.3">
      <c r="A872" s="6">
        <v>846</v>
      </c>
      <c r="B872" s="6">
        <v>482761.88736521354</v>
      </c>
      <c r="C872" s="6">
        <v>-259176.88736521354</v>
      </c>
    </row>
    <row r="873" spans="1:3" x14ac:dyDescent="0.3">
      <c r="A873" s="6">
        <v>847</v>
      </c>
      <c r="B873" s="6">
        <v>229185.56730909814</v>
      </c>
      <c r="C873" s="6">
        <v>-219823.56730909814</v>
      </c>
    </row>
    <row r="874" spans="1:3" x14ac:dyDescent="0.3">
      <c r="A874" s="6">
        <v>848</v>
      </c>
      <c r="B874" s="6">
        <v>89246.383835385117</v>
      </c>
      <c r="C874" s="6">
        <v>-80952.383835385117</v>
      </c>
    </row>
    <row r="875" spans="1:3" x14ac:dyDescent="0.3">
      <c r="A875" s="6">
        <v>849</v>
      </c>
      <c r="B875" s="6">
        <v>178544.6063397142</v>
      </c>
      <c r="C875" s="6">
        <v>-176499.6063397142</v>
      </c>
    </row>
    <row r="876" spans="1:3" x14ac:dyDescent="0.3">
      <c r="A876" s="6">
        <v>850</v>
      </c>
      <c r="B876" s="6">
        <v>3640065.2083243602</v>
      </c>
      <c r="C876" s="6">
        <v>-2404384.2083243602</v>
      </c>
    </row>
    <row r="877" spans="1:3" x14ac:dyDescent="0.3">
      <c r="A877" s="6">
        <v>851</v>
      </c>
      <c r="B877" s="6">
        <v>2822912.56351315</v>
      </c>
      <c r="C877" s="6">
        <v>-891148.56351314997</v>
      </c>
    </row>
    <row r="878" spans="1:3" x14ac:dyDescent="0.3">
      <c r="A878" s="6">
        <v>852</v>
      </c>
      <c r="B878" s="6">
        <v>75247.658036695691</v>
      </c>
      <c r="C878" s="6">
        <v>-74235.658036695691</v>
      </c>
    </row>
    <row r="879" spans="1:3" x14ac:dyDescent="0.3">
      <c r="A879" s="6">
        <v>853</v>
      </c>
      <c r="B879" s="6">
        <v>738024.93689849798</v>
      </c>
      <c r="C879" s="6">
        <v>449294.06310150202</v>
      </c>
    </row>
    <row r="880" spans="1:3" x14ac:dyDescent="0.3">
      <c r="A880" s="6">
        <v>854</v>
      </c>
      <c r="B880" s="6">
        <v>71577.934786217258</v>
      </c>
      <c r="C880" s="6">
        <v>-71164.934786217258</v>
      </c>
    </row>
    <row r="881" spans="1:3" x14ac:dyDescent="0.3">
      <c r="A881" s="6">
        <v>855</v>
      </c>
      <c r="B881" s="6">
        <v>670621.206837954</v>
      </c>
      <c r="C881" s="6">
        <v>-117047.206837954</v>
      </c>
    </row>
    <row r="882" spans="1:3" x14ac:dyDescent="0.3">
      <c r="A882" s="6">
        <v>856</v>
      </c>
      <c r="B882" s="6">
        <v>272821.83716976357</v>
      </c>
      <c r="C882" s="6">
        <v>-216627.83716976357</v>
      </c>
    </row>
    <row r="883" spans="1:3" x14ac:dyDescent="0.3">
      <c r="A883" s="6">
        <v>857</v>
      </c>
      <c r="B883" s="6">
        <v>210569.92309009627</v>
      </c>
      <c r="C883" s="6">
        <v>-123817.92309009627</v>
      </c>
    </row>
    <row r="884" spans="1:3" x14ac:dyDescent="0.3">
      <c r="A884" s="6">
        <v>858</v>
      </c>
      <c r="B884" s="6">
        <v>229412.55531985109</v>
      </c>
      <c r="C884" s="6">
        <v>-216348.55531985109</v>
      </c>
    </row>
    <row r="885" spans="1:3" x14ac:dyDescent="0.3">
      <c r="A885" s="6">
        <v>859</v>
      </c>
      <c r="B885" s="6">
        <v>435153.59771930339</v>
      </c>
      <c r="C885" s="6">
        <v>-385875.59771930339</v>
      </c>
    </row>
    <row r="886" spans="1:3" x14ac:dyDescent="0.3">
      <c r="A886" s="6">
        <v>860</v>
      </c>
      <c r="B886" s="6">
        <v>80879.764662148955</v>
      </c>
      <c r="C886" s="6">
        <v>-61393.764662148955</v>
      </c>
    </row>
    <row r="887" spans="1:3" x14ac:dyDescent="0.3">
      <c r="A887" s="6">
        <v>861</v>
      </c>
      <c r="B887" s="6">
        <v>421963.38330492552</v>
      </c>
      <c r="C887" s="6">
        <v>42196.616695074481</v>
      </c>
    </row>
    <row r="888" spans="1:3" x14ac:dyDescent="0.3">
      <c r="A888" s="6">
        <v>862</v>
      </c>
      <c r="B888" s="6">
        <v>1614215.3598243741</v>
      </c>
      <c r="C888" s="6">
        <v>8013040.6401756257</v>
      </c>
    </row>
    <row r="889" spans="1:3" x14ac:dyDescent="0.3">
      <c r="A889" s="6">
        <v>863</v>
      </c>
      <c r="B889" s="6">
        <v>3984551.937317959</v>
      </c>
      <c r="C889" s="6">
        <v>1132361.062682041</v>
      </c>
    </row>
    <row r="890" spans="1:3" x14ac:dyDescent="0.3">
      <c r="A890" s="6">
        <v>864</v>
      </c>
      <c r="B890" s="6">
        <v>295132.59762485634</v>
      </c>
      <c r="C890" s="6">
        <v>-213985.59762485634</v>
      </c>
    </row>
    <row r="891" spans="1:3" x14ac:dyDescent="0.3">
      <c r="A891" s="6">
        <v>865</v>
      </c>
      <c r="B891" s="6">
        <v>192081.63646695469</v>
      </c>
      <c r="C891" s="6">
        <v>-134375.63646695469</v>
      </c>
    </row>
    <row r="892" spans="1:3" x14ac:dyDescent="0.3">
      <c r="A892" s="6">
        <v>866</v>
      </c>
      <c r="B892" s="6">
        <v>89071.900262349707</v>
      </c>
      <c r="C892" s="6">
        <v>-73979.900262349707</v>
      </c>
    </row>
    <row r="893" spans="1:3" x14ac:dyDescent="0.3">
      <c r="A893" s="6">
        <v>867</v>
      </c>
      <c r="B893" s="6">
        <v>116876.56997841937</v>
      </c>
      <c r="C893" s="6">
        <v>-116240.56997841937</v>
      </c>
    </row>
    <row r="894" spans="1:3" x14ac:dyDescent="0.3">
      <c r="A894" s="6">
        <v>868</v>
      </c>
      <c r="B894" s="6">
        <v>179731.24840237311</v>
      </c>
      <c r="C894" s="6">
        <v>-172610.24840237311</v>
      </c>
    </row>
    <row r="895" spans="1:3" x14ac:dyDescent="0.3">
      <c r="A895" s="6">
        <v>869</v>
      </c>
      <c r="B895" s="6">
        <v>83907.398988244197</v>
      </c>
      <c r="C895" s="6">
        <v>-82601.398988244197</v>
      </c>
    </row>
    <row r="896" spans="1:3" x14ac:dyDescent="0.3">
      <c r="A896" s="6">
        <v>870</v>
      </c>
      <c r="B896" s="6">
        <v>317517.2831943098</v>
      </c>
      <c r="C896" s="6">
        <v>-39019.283194309799</v>
      </c>
    </row>
    <row r="897" spans="1:3" x14ac:dyDescent="0.3">
      <c r="A897" s="6">
        <v>871</v>
      </c>
      <c r="B897" s="6">
        <v>127851.79921008906</v>
      </c>
      <c r="C897" s="6">
        <v>-32989.799210089055</v>
      </c>
    </row>
    <row r="898" spans="1:3" x14ac:dyDescent="0.3">
      <c r="A898" s="6">
        <v>872</v>
      </c>
      <c r="B898" s="6">
        <v>797525.71858354483</v>
      </c>
      <c r="C898" s="6">
        <v>-312556.71858354483</v>
      </c>
    </row>
    <row r="899" spans="1:3" x14ac:dyDescent="0.3">
      <c r="A899" s="6">
        <v>873</v>
      </c>
      <c r="B899" s="6">
        <v>1159862.8364893077</v>
      </c>
      <c r="C899" s="6">
        <v>807117.16351069231</v>
      </c>
    </row>
    <row r="900" spans="1:3" x14ac:dyDescent="0.3">
      <c r="A900" s="6">
        <v>874</v>
      </c>
      <c r="B900" s="6">
        <v>280370.77020223421</v>
      </c>
      <c r="C900" s="6">
        <v>-236801.77020223421</v>
      </c>
    </row>
    <row r="901" spans="1:3" x14ac:dyDescent="0.3">
      <c r="A901" s="6">
        <v>875</v>
      </c>
      <c r="B901" s="6">
        <v>249265.0619481125</v>
      </c>
      <c r="C901" s="6">
        <v>-167423.0619481125</v>
      </c>
    </row>
    <row r="902" spans="1:3" x14ac:dyDescent="0.3">
      <c r="A902" s="6">
        <v>876</v>
      </c>
      <c r="B902" s="6">
        <v>220050.95672212946</v>
      </c>
      <c r="C902" s="6">
        <v>-126938.95672212946</v>
      </c>
    </row>
    <row r="903" spans="1:3" x14ac:dyDescent="0.3">
      <c r="A903" s="6">
        <v>877</v>
      </c>
      <c r="B903" s="6">
        <v>334382.97883209336</v>
      </c>
      <c r="C903" s="6">
        <v>-273893.97883209336</v>
      </c>
    </row>
    <row r="904" spans="1:3" x14ac:dyDescent="0.3">
      <c r="A904" s="6">
        <v>878</v>
      </c>
      <c r="B904" s="6">
        <v>206648.3388630313</v>
      </c>
      <c r="C904" s="6">
        <v>-128990.3388630313</v>
      </c>
    </row>
    <row r="905" spans="1:3" x14ac:dyDescent="0.3">
      <c r="A905" s="6">
        <v>879</v>
      </c>
      <c r="B905" s="6">
        <v>120994.16981431242</v>
      </c>
      <c r="C905" s="6">
        <v>-118321.16981431242</v>
      </c>
    </row>
    <row r="906" spans="1:3" x14ac:dyDescent="0.3">
      <c r="A906" s="6">
        <v>880</v>
      </c>
      <c r="B906" s="6">
        <v>237060.16018093121</v>
      </c>
      <c r="C906" s="6">
        <v>-198546.16018093121</v>
      </c>
    </row>
    <row r="907" spans="1:3" x14ac:dyDescent="0.3">
      <c r="A907" s="6">
        <v>881</v>
      </c>
      <c r="B907" s="6">
        <v>240283.80676576227</v>
      </c>
      <c r="C907" s="6">
        <v>-100529.80676576227</v>
      </c>
    </row>
    <row r="908" spans="1:3" x14ac:dyDescent="0.3">
      <c r="A908" s="6">
        <v>882</v>
      </c>
      <c r="B908" s="6">
        <v>202212.21306363586</v>
      </c>
      <c r="C908" s="6">
        <v>-201333.21306363586</v>
      </c>
    </row>
    <row r="909" spans="1:3" x14ac:dyDescent="0.3">
      <c r="A909" s="6">
        <v>883</v>
      </c>
      <c r="B909" s="6">
        <v>191610.34872240204</v>
      </c>
      <c r="C909" s="6">
        <v>-181453.34872240204</v>
      </c>
    </row>
    <row r="910" spans="1:3" x14ac:dyDescent="0.3">
      <c r="A910" s="6">
        <v>884</v>
      </c>
      <c r="B910" s="6">
        <v>116079.99185661212</v>
      </c>
      <c r="C910" s="6">
        <v>-109480.99185661212</v>
      </c>
    </row>
    <row r="911" spans="1:3" x14ac:dyDescent="0.3">
      <c r="A911" s="6">
        <v>885</v>
      </c>
      <c r="B911" s="6">
        <v>136958.61991801762</v>
      </c>
      <c r="C911" s="6">
        <v>-97115.619918017619</v>
      </c>
    </row>
    <row r="912" spans="1:3" x14ac:dyDescent="0.3">
      <c r="A912" s="6">
        <v>886</v>
      </c>
      <c r="B912" s="6">
        <v>176632.75452586357</v>
      </c>
      <c r="C912" s="6">
        <v>-173547.75452586357</v>
      </c>
    </row>
    <row r="913" spans="1:3" x14ac:dyDescent="0.3">
      <c r="A913" s="6">
        <v>887</v>
      </c>
      <c r="B913" s="6">
        <v>223236.1555660115</v>
      </c>
      <c r="C913" s="6">
        <v>-213403.1555660115</v>
      </c>
    </row>
    <row r="914" spans="1:3" x14ac:dyDescent="0.3">
      <c r="A914" s="6">
        <v>888</v>
      </c>
      <c r="B914" s="6">
        <v>120651.03649465468</v>
      </c>
      <c r="C914" s="6">
        <v>-118276.03649465468</v>
      </c>
    </row>
    <row r="915" spans="1:3" x14ac:dyDescent="0.3">
      <c r="A915" s="6">
        <v>889</v>
      </c>
      <c r="B915" s="6">
        <v>198779.60781655519</v>
      </c>
      <c r="C915" s="6">
        <v>-113125.60781655519</v>
      </c>
    </row>
    <row r="916" spans="1:3" x14ac:dyDescent="0.3">
      <c r="A916" s="6">
        <v>890</v>
      </c>
      <c r="B916" s="6">
        <v>406300.69851663028</v>
      </c>
      <c r="C916" s="6">
        <v>-307810.69851663028</v>
      </c>
    </row>
    <row r="917" spans="1:3" x14ac:dyDescent="0.3">
      <c r="A917" s="6">
        <v>891</v>
      </c>
      <c r="B917" s="6">
        <v>522501.44596464769</v>
      </c>
      <c r="C917" s="6">
        <v>134013.55403535231</v>
      </c>
    </row>
    <row r="918" spans="1:3" x14ac:dyDescent="0.3">
      <c r="A918" s="6">
        <v>892</v>
      </c>
      <c r="B918" s="6">
        <v>118935.3698963659</v>
      </c>
      <c r="C918" s="6">
        <v>-117817.3698963659</v>
      </c>
    </row>
    <row r="919" spans="1:3" x14ac:dyDescent="0.3">
      <c r="A919" s="6">
        <v>893</v>
      </c>
      <c r="B919" s="6">
        <v>185101.79367521824</v>
      </c>
      <c r="C919" s="6">
        <v>-181426.79367521824</v>
      </c>
    </row>
    <row r="920" spans="1:3" x14ac:dyDescent="0.3">
      <c r="A920" s="6">
        <v>894</v>
      </c>
      <c r="B920" s="6">
        <v>201049.43192619685</v>
      </c>
      <c r="C920" s="6">
        <v>-165022.43192619685</v>
      </c>
    </row>
    <row r="921" spans="1:3" x14ac:dyDescent="0.3">
      <c r="A921" s="6">
        <v>895</v>
      </c>
      <c r="B921" s="6">
        <v>387377.08234360517</v>
      </c>
      <c r="C921" s="6">
        <v>651592.91765639489</v>
      </c>
    </row>
    <row r="922" spans="1:3" x14ac:dyDescent="0.3">
      <c r="A922" s="6">
        <v>896</v>
      </c>
      <c r="B922" s="6">
        <v>120196.74365883641</v>
      </c>
      <c r="C922" s="6">
        <v>-77718.743658836407</v>
      </c>
    </row>
    <row r="923" spans="1:3" x14ac:dyDescent="0.3">
      <c r="A923" s="6">
        <v>897</v>
      </c>
      <c r="B923" s="6">
        <v>520696.73430998169</v>
      </c>
      <c r="C923" s="6">
        <v>-19352.734309981694</v>
      </c>
    </row>
    <row r="924" spans="1:3" x14ac:dyDescent="0.3">
      <c r="A924" s="6">
        <v>898</v>
      </c>
      <c r="B924" s="6">
        <v>223922.42220532702</v>
      </c>
      <c r="C924" s="6">
        <v>-210719.42220532702</v>
      </c>
    </row>
    <row r="925" spans="1:3" x14ac:dyDescent="0.3">
      <c r="A925" s="6">
        <v>899</v>
      </c>
      <c r="B925" s="6">
        <v>507443.35424588516</v>
      </c>
      <c r="C925" s="6">
        <v>-240537.35424588516</v>
      </c>
    </row>
    <row r="926" spans="1:3" x14ac:dyDescent="0.3">
      <c r="A926" s="6">
        <v>900</v>
      </c>
      <c r="B926" s="6">
        <v>399309.953552066</v>
      </c>
      <c r="C926" s="6">
        <v>-82980.953552065999</v>
      </c>
    </row>
    <row r="927" spans="1:3" x14ac:dyDescent="0.3">
      <c r="A927" s="6">
        <v>901</v>
      </c>
      <c r="B927" s="6">
        <v>616618.88499021635</v>
      </c>
      <c r="C927" s="6">
        <v>-24409.884990216349</v>
      </c>
    </row>
    <row r="928" spans="1:3" x14ac:dyDescent="0.3">
      <c r="A928" s="6">
        <v>902</v>
      </c>
      <c r="B928" s="6">
        <v>187353.26827195194</v>
      </c>
      <c r="C928" s="6">
        <v>-177165.26827195194</v>
      </c>
    </row>
    <row r="929" spans="1:3" x14ac:dyDescent="0.3">
      <c r="A929" s="6">
        <v>903</v>
      </c>
      <c r="B929" s="6">
        <v>236449.7052860416</v>
      </c>
      <c r="C929" s="6">
        <v>-218994.7052860416</v>
      </c>
    </row>
    <row r="930" spans="1:3" x14ac:dyDescent="0.3">
      <c r="A930" s="6">
        <v>904</v>
      </c>
      <c r="B930" s="6">
        <v>115118.37052790163</v>
      </c>
      <c r="C930" s="6">
        <v>-69820.370527901629</v>
      </c>
    </row>
    <row r="931" spans="1:3" x14ac:dyDescent="0.3">
      <c r="A931" s="6">
        <v>905</v>
      </c>
      <c r="B931" s="6">
        <v>372280.51072832226</v>
      </c>
      <c r="C931" s="6">
        <v>-150981.51072832226</v>
      </c>
    </row>
    <row r="932" spans="1:3" x14ac:dyDescent="0.3">
      <c r="A932" s="6">
        <v>906</v>
      </c>
      <c r="B932" s="6">
        <v>860345.44415325846</v>
      </c>
      <c r="C932" s="6">
        <v>531339.55584674154</v>
      </c>
    </row>
    <row r="933" spans="1:3" x14ac:dyDescent="0.3">
      <c r="A933" s="6">
        <v>907</v>
      </c>
      <c r="B933" s="6">
        <v>231733.95327987112</v>
      </c>
      <c r="C933" s="6">
        <v>50984.046720128885</v>
      </c>
    </row>
    <row r="934" spans="1:3" x14ac:dyDescent="0.3">
      <c r="A934" s="6">
        <v>908</v>
      </c>
      <c r="B934" s="6">
        <v>710282.61360395735</v>
      </c>
      <c r="C934" s="6">
        <v>-305055.61360395735</v>
      </c>
    </row>
    <row r="935" spans="1:3" x14ac:dyDescent="0.3">
      <c r="A935" s="6">
        <v>909</v>
      </c>
      <c r="B935" s="6">
        <v>231302.70549117523</v>
      </c>
      <c r="C935" s="6">
        <v>-217305.70549117523</v>
      </c>
    </row>
    <row r="936" spans="1:3" x14ac:dyDescent="0.3">
      <c r="A936" s="6">
        <v>910</v>
      </c>
      <c r="B936" s="6">
        <v>600323.04507316533</v>
      </c>
      <c r="C936" s="6">
        <v>-419436.04507316533</v>
      </c>
    </row>
    <row r="937" spans="1:3" x14ac:dyDescent="0.3">
      <c r="A937" s="6">
        <v>911</v>
      </c>
      <c r="B937" s="6">
        <v>179731.24840237311</v>
      </c>
      <c r="C937" s="6">
        <v>-172720.24840237311</v>
      </c>
    </row>
    <row r="938" spans="1:3" x14ac:dyDescent="0.3">
      <c r="A938" s="6">
        <v>912</v>
      </c>
      <c r="B938" s="6">
        <v>204957.2796208979</v>
      </c>
      <c r="C938" s="6">
        <v>-197797.2796208979</v>
      </c>
    </row>
    <row r="939" spans="1:3" x14ac:dyDescent="0.3">
      <c r="A939" s="6">
        <v>913</v>
      </c>
      <c r="B939" s="6">
        <v>785074.00963652181</v>
      </c>
      <c r="C939" s="6">
        <v>-156260.00963652181</v>
      </c>
    </row>
    <row r="940" spans="1:3" x14ac:dyDescent="0.3">
      <c r="A940" s="6">
        <v>914</v>
      </c>
      <c r="B940" s="6">
        <v>151684.6299472253</v>
      </c>
      <c r="C940" s="6">
        <v>-63835.629947225301</v>
      </c>
    </row>
    <row r="941" spans="1:3" x14ac:dyDescent="0.3">
      <c r="A941" s="6">
        <v>915</v>
      </c>
      <c r="B941" s="6">
        <v>187325.30318638927</v>
      </c>
      <c r="C941" s="6">
        <v>-177426.30318638927</v>
      </c>
    </row>
    <row r="942" spans="1:3" x14ac:dyDescent="0.3">
      <c r="A942" s="6">
        <v>916</v>
      </c>
      <c r="B942" s="6">
        <v>200648.22595208668</v>
      </c>
      <c r="C942" s="6">
        <v>-191988.22595208668</v>
      </c>
    </row>
    <row r="943" spans="1:3" x14ac:dyDescent="0.3">
      <c r="A943" s="6">
        <v>917</v>
      </c>
      <c r="B943" s="6">
        <v>276688.27685516031</v>
      </c>
      <c r="C943" s="6">
        <v>18373.723144839692</v>
      </c>
    </row>
    <row r="944" spans="1:3" x14ac:dyDescent="0.3">
      <c r="A944" s="6">
        <v>918</v>
      </c>
      <c r="B944" s="6">
        <v>215670.59373682208</v>
      </c>
      <c r="C944" s="6">
        <v>-159007.59373682208</v>
      </c>
    </row>
    <row r="945" spans="1:3" x14ac:dyDescent="0.3">
      <c r="A945" s="6">
        <v>919</v>
      </c>
      <c r="B945" s="6">
        <v>384847.76016110432</v>
      </c>
      <c r="C945" s="6">
        <v>105293.23983889568</v>
      </c>
    </row>
    <row r="946" spans="1:3" x14ac:dyDescent="0.3">
      <c r="A946" s="6">
        <v>920</v>
      </c>
      <c r="B946" s="6">
        <v>429407.57307163917</v>
      </c>
      <c r="C946" s="6">
        <v>-143610.57307163917</v>
      </c>
    </row>
    <row r="947" spans="1:3" x14ac:dyDescent="0.3">
      <c r="A947" s="6">
        <v>921</v>
      </c>
      <c r="B947" s="6">
        <v>183200.66547758051</v>
      </c>
      <c r="C947" s="6">
        <v>-181670.66547758051</v>
      </c>
    </row>
    <row r="948" spans="1:3" x14ac:dyDescent="0.3">
      <c r="A948" s="6">
        <v>922</v>
      </c>
      <c r="B948" s="6">
        <v>180519.8468643479</v>
      </c>
      <c r="C948" s="6">
        <v>90547.153135652101</v>
      </c>
    </row>
    <row r="949" spans="1:3" x14ac:dyDescent="0.3">
      <c r="A949" s="6">
        <v>923</v>
      </c>
      <c r="B949" s="6">
        <v>420712.29794225597</v>
      </c>
      <c r="C949" s="6">
        <v>-245552.29794225597</v>
      </c>
    </row>
    <row r="950" spans="1:3" x14ac:dyDescent="0.3">
      <c r="A950" s="6">
        <v>924</v>
      </c>
      <c r="B950" s="6">
        <v>235245.82175403292</v>
      </c>
      <c r="C950" s="6">
        <v>-208285.82175403292</v>
      </c>
    </row>
    <row r="951" spans="1:3" x14ac:dyDescent="0.3">
      <c r="A951" s="6">
        <v>925</v>
      </c>
      <c r="B951" s="6">
        <v>376983.7492976943</v>
      </c>
      <c r="C951" s="6">
        <v>-190365.7492976943</v>
      </c>
    </row>
    <row r="952" spans="1:3" x14ac:dyDescent="0.3">
      <c r="A952" s="6">
        <v>926</v>
      </c>
      <c r="B952" s="6">
        <v>362313.59583582269</v>
      </c>
      <c r="C952" s="6">
        <v>-25939.595835822693</v>
      </c>
    </row>
    <row r="953" spans="1:3" x14ac:dyDescent="0.3">
      <c r="A953" s="6">
        <v>927</v>
      </c>
      <c r="B953" s="6">
        <v>345543.56246059004</v>
      </c>
      <c r="C953" s="6">
        <v>-159136.56246059004</v>
      </c>
    </row>
    <row r="954" spans="1:3" x14ac:dyDescent="0.3">
      <c r="A954" s="6">
        <v>928</v>
      </c>
      <c r="B954" s="6">
        <v>92259.772808915222</v>
      </c>
      <c r="C954" s="6">
        <v>-26756.772808915222</v>
      </c>
    </row>
    <row r="955" spans="1:3" x14ac:dyDescent="0.3">
      <c r="A955" s="6">
        <v>929</v>
      </c>
      <c r="B955" s="6">
        <v>227412.62488539156</v>
      </c>
      <c r="C955" s="6">
        <v>-145176.62488539156</v>
      </c>
    </row>
    <row r="956" spans="1:3" x14ac:dyDescent="0.3">
      <c r="A956" s="6">
        <v>930</v>
      </c>
      <c r="B956" s="6">
        <v>413081.69134000252</v>
      </c>
      <c r="C956" s="6">
        <v>-257249.69134000252</v>
      </c>
    </row>
    <row r="957" spans="1:3" x14ac:dyDescent="0.3">
      <c r="A957" s="6">
        <v>931</v>
      </c>
      <c r="B957" s="6">
        <v>117219.70329807712</v>
      </c>
      <c r="C957" s="6">
        <v>-116273.70329807712</v>
      </c>
    </row>
    <row r="958" spans="1:3" x14ac:dyDescent="0.3">
      <c r="A958" s="6">
        <v>932</v>
      </c>
      <c r="B958" s="6">
        <v>176267.14513379993</v>
      </c>
      <c r="C958" s="6">
        <v>-175688.14513379993</v>
      </c>
    </row>
    <row r="959" spans="1:3" x14ac:dyDescent="0.3">
      <c r="A959" s="6">
        <v>933</v>
      </c>
      <c r="B959" s="6">
        <v>236114.55947570154</v>
      </c>
      <c r="C959" s="6">
        <v>-165866.55947570154</v>
      </c>
    </row>
    <row r="960" spans="1:3" x14ac:dyDescent="0.3">
      <c r="A960" s="6">
        <v>934</v>
      </c>
      <c r="B960" s="6">
        <v>446644.36376455089</v>
      </c>
      <c r="C960" s="6">
        <v>-199985.36376455089</v>
      </c>
    </row>
    <row r="961" spans="1:3" x14ac:dyDescent="0.3">
      <c r="A961" s="6">
        <v>935</v>
      </c>
      <c r="B961" s="6">
        <v>810070.57899698429</v>
      </c>
      <c r="C961" s="6">
        <v>-522761.57899698429</v>
      </c>
    </row>
    <row r="962" spans="1:3" x14ac:dyDescent="0.3">
      <c r="A962" s="6">
        <v>936</v>
      </c>
      <c r="B962" s="6">
        <v>281330.96107328532</v>
      </c>
      <c r="C962" s="6">
        <v>-229265.96107328532</v>
      </c>
    </row>
    <row r="963" spans="1:3" x14ac:dyDescent="0.3">
      <c r="A963" s="6">
        <v>937</v>
      </c>
      <c r="B963" s="6">
        <v>301331.60305277898</v>
      </c>
      <c r="C963" s="6">
        <v>105629.39694722102</v>
      </c>
    </row>
    <row r="964" spans="1:3" x14ac:dyDescent="0.3">
      <c r="A964" s="6">
        <v>938</v>
      </c>
      <c r="B964" s="6">
        <v>533261.24763586861</v>
      </c>
      <c r="C964" s="6">
        <v>-138879.24763586861</v>
      </c>
    </row>
    <row r="965" spans="1:3" x14ac:dyDescent="0.3">
      <c r="A965" s="6">
        <v>939</v>
      </c>
      <c r="B965" s="6">
        <v>221982.53730191319</v>
      </c>
      <c r="C965" s="6">
        <v>-171590.53730191319</v>
      </c>
    </row>
    <row r="966" spans="1:3" x14ac:dyDescent="0.3">
      <c r="A966" s="6">
        <v>940</v>
      </c>
      <c r="B966" s="6">
        <v>279684.50356291869</v>
      </c>
      <c r="C966" s="6">
        <v>-219401.50356291869</v>
      </c>
    </row>
    <row r="967" spans="1:3" x14ac:dyDescent="0.3">
      <c r="A967" s="6">
        <v>941</v>
      </c>
      <c r="B967" s="6">
        <v>760007.77582226659</v>
      </c>
      <c r="C967" s="6">
        <v>-212347.77582226659</v>
      </c>
    </row>
    <row r="968" spans="1:3" x14ac:dyDescent="0.3">
      <c r="A968" s="6">
        <v>942</v>
      </c>
      <c r="B968" s="6">
        <v>177533.82150332708</v>
      </c>
      <c r="C968" s="6">
        <v>-176242.82150332708</v>
      </c>
    </row>
    <row r="969" spans="1:3" x14ac:dyDescent="0.3">
      <c r="A969" s="6">
        <v>943</v>
      </c>
      <c r="B969" s="6">
        <v>318430.19638121431</v>
      </c>
      <c r="C969" s="6">
        <v>-266098.19638121431</v>
      </c>
    </row>
    <row r="970" spans="1:3" x14ac:dyDescent="0.3">
      <c r="A970" s="6">
        <v>944</v>
      </c>
      <c r="B970" s="6">
        <v>222492.34749159997</v>
      </c>
      <c r="C970" s="6">
        <v>-179273.34749159997</v>
      </c>
    </row>
    <row r="971" spans="1:3" x14ac:dyDescent="0.3">
      <c r="A971" s="6">
        <v>945</v>
      </c>
      <c r="B971" s="6">
        <v>79731.726497898737</v>
      </c>
      <c r="C971" s="6">
        <v>-78832.726497898737</v>
      </c>
    </row>
    <row r="972" spans="1:3" x14ac:dyDescent="0.3">
      <c r="A972" s="6">
        <v>946</v>
      </c>
      <c r="B972" s="6">
        <v>263992.34402782336</v>
      </c>
      <c r="C972" s="6">
        <v>-183459.34402782336</v>
      </c>
    </row>
    <row r="973" spans="1:3" x14ac:dyDescent="0.3">
      <c r="A973" s="6">
        <v>947</v>
      </c>
      <c r="B973" s="6">
        <v>130601.90276472956</v>
      </c>
      <c r="C973" s="6">
        <v>-115188.90276472956</v>
      </c>
    </row>
    <row r="974" spans="1:3" x14ac:dyDescent="0.3">
      <c r="A974" s="6">
        <v>948</v>
      </c>
      <c r="B974" s="6">
        <v>72869.060104743636</v>
      </c>
      <c r="C974" s="6">
        <v>-67361.060104743636</v>
      </c>
    </row>
    <row r="975" spans="1:3" x14ac:dyDescent="0.3">
      <c r="A975" s="6">
        <v>949</v>
      </c>
      <c r="B975" s="6">
        <v>215687.22253354086</v>
      </c>
      <c r="C975" s="6">
        <v>-215685.22253354086</v>
      </c>
    </row>
    <row r="976" spans="1:3" x14ac:dyDescent="0.3">
      <c r="A976" s="6">
        <v>950</v>
      </c>
      <c r="B976" s="6">
        <v>77649.591274299964</v>
      </c>
      <c r="C976" s="6">
        <v>-73393.591274299964</v>
      </c>
    </row>
    <row r="977" spans="1:3" x14ac:dyDescent="0.3">
      <c r="A977" s="6">
        <v>951</v>
      </c>
      <c r="B977" s="6">
        <v>14860320.577208489</v>
      </c>
      <c r="C977" s="6">
        <v>-10416772.577208489</v>
      </c>
    </row>
    <row r="978" spans="1:3" x14ac:dyDescent="0.3">
      <c r="A978" s="6">
        <v>952</v>
      </c>
      <c r="B978" s="6">
        <v>431510.55070451816</v>
      </c>
      <c r="C978" s="6">
        <v>-337924.55070451816</v>
      </c>
    </row>
    <row r="979" spans="1:3" x14ac:dyDescent="0.3">
      <c r="A979" s="6">
        <v>953</v>
      </c>
      <c r="B979" s="6">
        <v>1300098.7561305377</v>
      </c>
      <c r="C979" s="6">
        <v>1218313.2438694623</v>
      </c>
    </row>
    <row r="980" spans="1:3" x14ac:dyDescent="0.3">
      <c r="A980" s="6">
        <v>954</v>
      </c>
      <c r="B980" s="6">
        <v>2638383.4741096827</v>
      </c>
      <c r="C980" s="6">
        <v>3470694.5258903173</v>
      </c>
    </row>
    <row r="981" spans="1:3" x14ac:dyDescent="0.3">
      <c r="A981" s="6">
        <v>955</v>
      </c>
      <c r="B981" s="6">
        <v>229135.23895344033</v>
      </c>
      <c r="C981" s="6">
        <v>168303.76104655967</v>
      </c>
    </row>
    <row r="982" spans="1:3" x14ac:dyDescent="0.3">
      <c r="A982" s="6">
        <v>956</v>
      </c>
      <c r="B982" s="6">
        <v>307537.17193868384</v>
      </c>
      <c r="C982" s="6">
        <v>-121041.17193868384</v>
      </c>
    </row>
    <row r="983" spans="1:3" x14ac:dyDescent="0.3">
      <c r="A983" s="6">
        <v>957</v>
      </c>
      <c r="B983" s="6">
        <v>222893.02224635374</v>
      </c>
      <c r="C983" s="6">
        <v>-213802.02224635374</v>
      </c>
    </row>
    <row r="984" spans="1:3" x14ac:dyDescent="0.3">
      <c r="A984" s="6">
        <v>958</v>
      </c>
      <c r="B984" s="6">
        <v>180173.89038473161</v>
      </c>
      <c r="C984" s="6">
        <v>-172353.89038473161</v>
      </c>
    </row>
    <row r="985" spans="1:3" x14ac:dyDescent="0.3">
      <c r="A985" s="6">
        <v>959</v>
      </c>
      <c r="B985" s="6">
        <v>2540986.1157645974</v>
      </c>
      <c r="C985" s="6">
        <v>710761.88423540257</v>
      </c>
    </row>
    <row r="986" spans="1:3" x14ac:dyDescent="0.3">
      <c r="A986" s="6">
        <v>960</v>
      </c>
      <c r="B986" s="6">
        <v>228354.78305784712</v>
      </c>
      <c r="C986" s="6">
        <v>-112911.78305784712</v>
      </c>
    </row>
    <row r="987" spans="1:3" x14ac:dyDescent="0.3">
      <c r="A987" s="6">
        <v>961</v>
      </c>
      <c r="B987" s="6">
        <v>642487.26514301379</v>
      </c>
      <c r="C987" s="6">
        <v>-57434.265143013792</v>
      </c>
    </row>
    <row r="988" spans="1:3" x14ac:dyDescent="0.3">
      <c r="A988" s="6">
        <v>962</v>
      </c>
      <c r="B988" s="6">
        <v>464258.94032255362</v>
      </c>
      <c r="C988" s="6">
        <v>821641.05967744638</v>
      </c>
    </row>
    <row r="989" spans="1:3" x14ac:dyDescent="0.3">
      <c r="A989" s="6">
        <v>963</v>
      </c>
      <c r="B989" s="6">
        <v>471611.94254956295</v>
      </c>
      <c r="C989" s="6">
        <v>-136778.94254956295</v>
      </c>
    </row>
    <row r="990" spans="1:3" x14ac:dyDescent="0.3">
      <c r="A990" s="6">
        <v>964</v>
      </c>
      <c r="B990" s="6">
        <v>127427.25793032667</v>
      </c>
      <c r="C990" s="6">
        <v>-89802.257930326668</v>
      </c>
    </row>
    <row r="991" spans="1:3" x14ac:dyDescent="0.3">
      <c r="A991" s="6">
        <v>965</v>
      </c>
      <c r="B991" s="6">
        <v>714876.99354765215</v>
      </c>
      <c r="C991" s="6">
        <v>1942102.0064523479</v>
      </c>
    </row>
    <row r="992" spans="1:3" x14ac:dyDescent="0.3">
      <c r="A992" s="6">
        <v>966</v>
      </c>
      <c r="B992" s="6">
        <v>178403.32245529757</v>
      </c>
      <c r="C992" s="6">
        <v>-173216.32245529757</v>
      </c>
    </row>
    <row r="993" spans="1:3" x14ac:dyDescent="0.3">
      <c r="A993" s="6">
        <v>967</v>
      </c>
      <c r="B993" s="6">
        <v>116342.24843552164</v>
      </c>
      <c r="C993" s="6">
        <v>-99865.248435521644</v>
      </c>
    </row>
    <row r="994" spans="1:3" x14ac:dyDescent="0.3">
      <c r="A994" s="6">
        <v>968</v>
      </c>
      <c r="B994" s="6">
        <v>943118.21495431045</v>
      </c>
      <c r="C994" s="6">
        <v>100535.78504568955</v>
      </c>
    </row>
    <row r="995" spans="1:3" x14ac:dyDescent="0.3">
      <c r="A995" s="6">
        <v>969</v>
      </c>
      <c r="B995" s="6">
        <v>231271.41627493803</v>
      </c>
      <c r="C995" s="6">
        <v>-103417.41627493803</v>
      </c>
    </row>
    <row r="996" spans="1:3" x14ac:dyDescent="0.3">
      <c r="A996" s="6">
        <v>970</v>
      </c>
      <c r="B996" s="6">
        <v>2778991.4985969574</v>
      </c>
      <c r="C996" s="6">
        <v>-977961.49859695742</v>
      </c>
    </row>
    <row r="997" spans="1:3" x14ac:dyDescent="0.3">
      <c r="A997" s="6">
        <v>971</v>
      </c>
      <c r="B997" s="6">
        <v>180979.04963942472</v>
      </c>
      <c r="C997" s="6">
        <v>-179387.04963942472</v>
      </c>
    </row>
    <row r="998" spans="1:3" x14ac:dyDescent="0.3">
      <c r="A998" s="6">
        <v>972</v>
      </c>
      <c r="B998" s="6">
        <v>194669.7209304205</v>
      </c>
      <c r="C998" s="6">
        <v>-3987.7209304205026</v>
      </c>
    </row>
    <row r="999" spans="1:3" x14ac:dyDescent="0.3">
      <c r="A999" s="6">
        <v>973</v>
      </c>
      <c r="B999" s="6">
        <v>287199.23046594555</v>
      </c>
      <c r="C999" s="6">
        <v>-187285.23046594555</v>
      </c>
    </row>
    <row r="1000" spans="1:3" x14ac:dyDescent="0.3">
      <c r="A1000" s="6">
        <v>974</v>
      </c>
      <c r="B1000" s="6">
        <v>7035810.1546471883</v>
      </c>
      <c r="C1000" s="6">
        <v>6391153.8453528117</v>
      </c>
    </row>
    <row r="1001" spans="1:3" x14ac:dyDescent="0.3">
      <c r="A1001" s="6">
        <v>975</v>
      </c>
      <c r="B1001" s="6">
        <v>228937.7592882202</v>
      </c>
      <c r="C1001" s="6">
        <v>-10006.759288220201</v>
      </c>
    </row>
    <row r="1002" spans="1:3" x14ac:dyDescent="0.3">
      <c r="A1002" s="6">
        <v>976</v>
      </c>
      <c r="B1002" s="6">
        <v>101686.425129582</v>
      </c>
      <c r="C1002" s="6">
        <v>-53500.425129581999</v>
      </c>
    </row>
    <row r="1003" spans="1:3" x14ac:dyDescent="0.3">
      <c r="A1003" s="6">
        <v>977</v>
      </c>
      <c r="B1003" s="6">
        <v>115661.81562261918</v>
      </c>
      <c r="C1003" s="6">
        <v>-56970.815622619179</v>
      </c>
    </row>
    <row r="1004" spans="1:3" x14ac:dyDescent="0.3">
      <c r="A1004" s="6">
        <v>978</v>
      </c>
      <c r="B1004" s="6">
        <v>179288.60642001461</v>
      </c>
      <c r="C1004" s="6">
        <v>-172618.60642001461</v>
      </c>
    </row>
    <row r="1005" spans="1:3" x14ac:dyDescent="0.3">
      <c r="A1005" s="6">
        <v>979</v>
      </c>
      <c r="B1005" s="6">
        <v>1127724.4497503836</v>
      </c>
      <c r="C1005" s="6">
        <v>-393258.44975038362</v>
      </c>
    </row>
    <row r="1006" spans="1:3" x14ac:dyDescent="0.3">
      <c r="A1006" s="6">
        <v>980</v>
      </c>
      <c r="B1006" s="6">
        <v>225294.95548395801</v>
      </c>
      <c r="C1006" s="6">
        <v>-215331.95548395801</v>
      </c>
    </row>
    <row r="1007" spans="1:3" x14ac:dyDescent="0.3">
      <c r="A1007" s="6">
        <v>981</v>
      </c>
      <c r="B1007" s="6">
        <v>763785.15925170842</v>
      </c>
      <c r="C1007" s="6">
        <v>134392.84074829158</v>
      </c>
    </row>
    <row r="1008" spans="1:3" x14ac:dyDescent="0.3">
      <c r="A1008" s="6">
        <v>982</v>
      </c>
      <c r="B1008" s="6">
        <v>480760.62888236309</v>
      </c>
      <c r="C1008" s="6">
        <v>-413243.62888236309</v>
      </c>
    </row>
    <row r="1009" spans="1:3" x14ac:dyDescent="0.3">
      <c r="A1009" s="6">
        <v>983</v>
      </c>
      <c r="B1009" s="6">
        <v>180173.89038473161</v>
      </c>
      <c r="C1009" s="6">
        <v>-172944.89038473161</v>
      </c>
    </row>
    <row r="1010" spans="1:3" x14ac:dyDescent="0.3">
      <c r="A1010" s="6">
        <v>984</v>
      </c>
      <c r="B1010" s="6">
        <v>116190.30333910386</v>
      </c>
      <c r="C1010" s="6">
        <v>-115591.30333910386</v>
      </c>
    </row>
    <row r="1011" spans="1:3" x14ac:dyDescent="0.3">
      <c r="A1011" s="6">
        <v>985</v>
      </c>
      <c r="B1011" s="6">
        <v>138407.52415937485</v>
      </c>
      <c r="C1011" s="6">
        <v>-85908.524159374851</v>
      </c>
    </row>
    <row r="1012" spans="1:3" x14ac:dyDescent="0.3">
      <c r="A1012" s="6">
        <v>986</v>
      </c>
      <c r="B1012" s="6">
        <v>81679.949323675319</v>
      </c>
      <c r="C1012" s="6">
        <v>-80577.949323675319</v>
      </c>
    </row>
    <row r="1013" spans="1:3" x14ac:dyDescent="0.3">
      <c r="A1013" s="6">
        <v>987</v>
      </c>
      <c r="B1013" s="6">
        <v>389601.19107813312</v>
      </c>
      <c r="C1013" s="6">
        <v>-322631.19107813312</v>
      </c>
    </row>
    <row r="1014" spans="1:3" x14ac:dyDescent="0.3">
      <c r="A1014" s="6">
        <v>988</v>
      </c>
      <c r="B1014" s="6">
        <v>273049.35639987298</v>
      </c>
      <c r="C1014" s="6">
        <v>-116556.35639987298</v>
      </c>
    </row>
    <row r="1015" spans="1:3" x14ac:dyDescent="0.3">
      <c r="A1015" s="6">
        <v>989</v>
      </c>
      <c r="B1015" s="6">
        <v>209057.90919690818</v>
      </c>
      <c r="C1015" s="6">
        <v>-171093.90919690818</v>
      </c>
    </row>
    <row r="1016" spans="1:3" x14ac:dyDescent="0.3">
      <c r="A1016" s="6">
        <v>990</v>
      </c>
      <c r="B1016" s="6">
        <v>215687.22253354086</v>
      </c>
      <c r="C1016" s="6">
        <v>-215669.22253354086</v>
      </c>
    </row>
    <row r="1017" spans="1:3" x14ac:dyDescent="0.3">
      <c r="A1017" s="6">
        <v>991</v>
      </c>
      <c r="B1017" s="6">
        <v>223838.20453453786</v>
      </c>
      <c r="C1017" s="6">
        <v>-153331.20453453786</v>
      </c>
    </row>
    <row r="1018" spans="1:3" x14ac:dyDescent="0.3">
      <c r="A1018" s="6">
        <v>992</v>
      </c>
      <c r="B1018" s="6">
        <v>270344.64661278011</v>
      </c>
      <c r="C1018" s="6">
        <v>-251322.64661278011</v>
      </c>
    </row>
    <row r="1019" spans="1:3" x14ac:dyDescent="0.3">
      <c r="A1019" s="6">
        <v>993</v>
      </c>
      <c r="B1019" s="6">
        <v>599535.47545117058</v>
      </c>
      <c r="C1019" s="6">
        <v>182710.52454882942</v>
      </c>
    </row>
    <row r="1020" spans="1:3" x14ac:dyDescent="0.3">
      <c r="A1020" s="6">
        <v>994</v>
      </c>
      <c r="B1020" s="6">
        <v>130305.97127573269</v>
      </c>
      <c r="C1020" s="6">
        <v>-86393.971275732692</v>
      </c>
    </row>
    <row r="1021" spans="1:3" x14ac:dyDescent="0.3">
      <c r="A1021" s="6">
        <v>995</v>
      </c>
      <c r="B1021" s="6">
        <v>290147.15289927367</v>
      </c>
      <c r="C1021" s="6">
        <v>74528.847100726329</v>
      </c>
    </row>
    <row r="1022" spans="1:3" x14ac:dyDescent="0.3">
      <c r="A1022" s="6">
        <v>996</v>
      </c>
      <c r="B1022" s="6">
        <v>178020.04197726102</v>
      </c>
      <c r="C1022" s="6">
        <v>-176323.04197726102</v>
      </c>
    </row>
    <row r="1023" spans="1:3" x14ac:dyDescent="0.3">
      <c r="A1023" s="6">
        <v>997</v>
      </c>
      <c r="B1023" s="6">
        <v>419774.36233224283</v>
      </c>
      <c r="C1023" s="6">
        <v>-65875.362332242832</v>
      </c>
    </row>
    <row r="1024" spans="1:3" x14ac:dyDescent="0.3">
      <c r="A1024" s="6">
        <v>998</v>
      </c>
      <c r="B1024" s="6">
        <v>416246.26217964845</v>
      </c>
      <c r="C1024" s="6">
        <v>-290120.26217964845</v>
      </c>
    </row>
    <row r="1025" spans="1:3" x14ac:dyDescent="0.3">
      <c r="A1025" s="6">
        <v>999</v>
      </c>
      <c r="B1025" s="6">
        <v>71925.443475684806</v>
      </c>
      <c r="C1025" s="6">
        <v>-70684.443475684806</v>
      </c>
    </row>
    <row r="1026" spans="1:3" x14ac:dyDescent="0.3">
      <c r="A1026" s="6">
        <v>1000</v>
      </c>
      <c r="B1026" s="6">
        <v>177960.6804729391</v>
      </c>
      <c r="C1026" s="6">
        <v>-173085.6804729391</v>
      </c>
    </row>
    <row r="1027" spans="1:3" x14ac:dyDescent="0.3">
      <c r="A1027" s="6">
        <v>1001</v>
      </c>
      <c r="B1027" s="6">
        <v>1536733.8744191783</v>
      </c>
      <c r="C1027" s="6">
        <v>-994402.87441917835</v>
      </c>
    </row>
    <row r="1028" spans="1:3" x14ac:dyDescent="0.3">
      <c r="A1028" s="6">
        <v>1002</v>
      </c>
      <c r="B1028" s="6">
        <v>206338.99885556049</v>
      </c>
      <c r="C1028" s="6">
        <v>-108967.99885556049</v>
      </c>
    </row>
    <row r="1029" spans="1:3" x14ac:dyDescent="0.3">
      <c r="A1029" s="6">
        <v>1003</v>
      </c>
      <c r="B1029" s="6">
        <v>221863.62228738045</v>
      </c>
      <c r="C1029" s="6">
        <v>-211739.62228738045</v>
      </c>
    </row>
    <row r="1030" spans="1:3" x14ac:dyDescent="0.3">
      <c r="A1030" s="6">
        <v>1004</v>
      </c>
      <c r="B1030" s="6">
        <v>254497.90187731618</v>
      </c>
      <c r="C1030" s="6">
        <v>-247546.90187731618</v>
      </c>
    </row>
    <row r="1031" spans="1:3" x14ac:dyDescent="0.3">
      <c r="A1031" s="6">
        <v>1005</v>
      </c>
      <c r="B1031" s="6">
        <v>3954911.1371293096</v>
      </c>
      <c r="C1031" s="6">
        <v>7779916.8628706904</v>
      </c>
    </row>
    <row r="1032" spans="1:3" x14ac:dyDescent="0.3">
      <c r="A1032" s="6">
        <v>1006</v>
      </c>
      <c r="B1032" s="6">
        <v>177960.6804729391</v>
      </c>
      <c r="C1032" s="6">
        <v>-173011.6804729391</v>
      </c>
    </row>
    <row r="1033" spans="1:3" x14ac:dyDescent="0.3">
      <c r="A1033" s="6">
        <v>1007</v>
      </c>
      <c r="B1033" s="6">
        <v>177960.6804729391</v>
      </c>
      <c r="C1033" s="6">
        <v>-173418.6804729391</v>
      </c>
    </row>
    <row r="1034" spans="1:3" x14ac:dyDescent="0.3">
      <c r="A1034" s="6">
        <v>1008</v>
      </c>
      <c r="B1034" s="6">
        <v>177518.03849058057</v>
      </c>
      <c r="C1034" s="6">
        <v>-172743.03849058057</v>
      </c>
    </row>
    <row r="1035" spans="1:3" x14ac:dyDescent="0.3">
      <c r="A1035" s="6">
        <v>1009</v>
      </c>
      <c r="B1035" s="6">
        <v>210104.27941576426</v>
      </c>
      <c r="C1035" s="6">
        <v>-190760.27941576426</v>
      </c>
    </row>
    <row r="1036" spans="1:3" x14ac:dyDescent="0.3">
      <c r="A1036" s="6">
        <v>1010</v>
      </c>
      <c r="B1036" s="6">
        <v>396321.45994352462</v>
      </c>
      <c r="C1036" s="6">
        <v>-128792.45994352462</v>
      </c>
    </row>
    <row r="1037" spans="1:3" x14ac:dyDescent="0.3">
      <c r="A1037" s="6">
        <v>1011</v>
      </c>
      <c r="B1037" s="6">
        <v>179731.24840237311</v>
      </c>
      <c r="C1037" s="6">
        <v>-173444.24840237311</v>
      </c>
    </row>
    <row r="1038" spans="1:3" x14ac:dyDescent="0.3">
      <c r="A1038" s="6">
        <v>1012</v>
      </c>
      <c r="B1038" s="6">
        <v>91886.707126890265</v>
      </c>
      <c r="C1038" s="6">
        <v>-87352.707126890265</v>
      </c>
    </row>
    <row r="1039" spans="1:3" x14ac:dyDescent="0.3">
      <c r="A1039" s="6">
        <v>1013</v>
      </c>
      <c r="B1039" s="6">
        <v>177785.68247991364</v>
      </c>
      <c r="C1039" s="6">
        <v>-171643.68247991364</v>
      </c>
    </row>
    <row r="1040" spans="1:3" x14ac:dyDescent="0.3">
      <c r="A1040" s="6">
        <v>1014</v>
      </c>
      <c r="B1040" s="6">
        <v>363772.51166772505</v>
      </c>
      <c r="C1040" s="6">
        <v>219041.48833227495</v>
      </c>
    </row>
    <row r="1041" spans="1:3" x14ac:dyDescent="0.3">
      <c r="A1041" s="6">
        <v>1015</v>
      </c>
      <c r="B1041" s="6">
        <v>91200.440487574757</v>
      </c>
      <c r="C1041" s="6">
        <v>-84028.440487574757</v>
      </c>
    </row>
    <row r="1042" spans="1:3" x14ac:dyDescent="0.3">
      <c r="A1042" s="6">
        <v>1016</v>
      </c>
      <c r="B1042" s="6">
        <v>122617.55762870505</v>
      </c>
      <c r="C1042" s="6">
        <v>-111632.55762870505</v>
      </c>
    </row>
    <row r="1043" spans="1:3" x14ac:dyDescent="0.3">
      <c r="A1043" s="6">
        <v>1017</v>
      </c>
      <c r="B1043" s="6">
        <v>5167466.6969912183</v>
      </c>
      <c r="C1043" s="6">
        <v>26386225.30300878</v>
      </c>
    </row>
    <row r="1044" spans="1:3" x14ac:dyDescent="0.3">
      <c r="A1044" s="6">
        <v>1018</v>
      </c>
      <c r="B1044" s="6">
        <v>2433980.7588594169</v>
      </c>
      <c r="C1044" s="6">
        <v>1975710.2411405831</v>
      </c>
    </row>
    <row r="1045" spans="1:3" x14ac:dyDescent="0.3">
      <c r="A1045" s="6">
        <v>1019</v>
      </c>
      <c r="B1045" s="6">
        <v>80487.733444492769</v>
      </c>
      <c r="C1045" s="6">
        <v>-72912.733444492769</v>
      </c>
    </row>
    <row r="1046" spans="1:3" x14ac:dyDescent="0.3">
      <c r="A1046" s="6">
        <v>1020</v>
      </c>
      <c r="B1046" s="6">
        <v>181736.85985587828</v>
      </c>
      <c r="C1046" s="6">
        <v>-169698.85985587828</v>
      </c>
    </row>
    <row r="1047" spans="1:3" x14ac:dyDescent="0.3">
      <c r="A1047" s="6">
        <v>1021</v>
      </c>
      <c r="B1047" s="6">
        <v>269047.37065352831</v>
      </c>
      <c r="C1047" s="6">
        <v>-230214.37065352831</v>
      </c>
    </row>
    <row r="1048" spans="1:3" x14ac:dyDescent="0.3">
      <c r="A1048" s="6">
        <v>1022</v>
      </c>
      <c r="B1048" s="6">
        <v>409912.88033201266</v>
      </c>
      <c r="C1048" s="6">
        <v>397582.11966798734</v>
      </c>
    </row>
    <row r="1049" spans="1:3" x14ac:dyDescent="0.3">
      <c r="A1049" s="6">
        <v>1023</v>
      </c>
      <c r="B1049" s="6">
        <v>180616.53236709011</v>
      </c>
      <c r="C1049" s="6">
        <v>-172409.53236709011</v>
      </c>
    </row>
    <row r="1050" spans="1:3" x14ac:dyDescent="0.3">
      <c r="A1050" s="6">
        <v>1024</v>
      </c>
      <c r="B1050" s="6">
        <v>318068.90076128382</v>
      </c>
      <c r="C1050" s="6">
        <v>-273260.90076128382</v>
      </c>
    </row>
    <row r="1051" spans="1:3" x14ac:dyDescent="0.3">
      <c r="A1051" s="6">
        <v>1025</v>
      </c>
      <c r="B1051" s="6">
        <v>130945.03608438732</v>
      </c>
      <c r="C1051" s="6">
        <v>-113109.03608438732</v>
      </c>
    </row>
    <row r="1052" spans="1:3" x14ac:dyDescent="0.3">
      <c r="A1052" s="6">
        <v>1026</v>
      </c>
      <c r="B1052" s="6">
        <v>107153.22293845382</v>
      </c>
      <c r="C1052" s="6">
        <v>-58872.222938453822</v>
      </c>
    </row>
    <row r="1053" spans="1:3" x14ac:dyDescent="0.3">
      <c r="A1053" s="6">
        <v>1027</v>
      </c>
      <c r="B1053" s="6">
        <v>281011.16305927985</v>
      </c>
      <c r="C1053" s="6">
        <v>-194974.16305927985</v>
      </c>
    </row>
    <row r="1054" spans="1:3" x14ac:dyDescent="0.3">
      <c r="A1054" s="6">
        <v>1028</v>
      </c>
      <c r="B1054" s="6">
        <v>77812.407194509258</v>
      </c>
      <c r="C1054" s="6">
        <v>-76565.407194509258</v>
      </c>
    </row>
    <row r="1055" spans="1:3" x14ac:dyDescent="0.3">
      <c r="A1055" s="6">
        <v>1029</v>
      </c>
      <c r="B1055" s="6">
        <v>647049.99985763757</v>
      </c>
      <c r="C1055" s="6">
        <v>-106240.99985763757</v>
      </c>
    </row>
    <row r="1056" spans="1:3" x14ac:dyDescent="0.3">
      <c r="A1056" s="6">
        <v>1030</v>
      </c>
      <c r="B1056" s="6">
        <v>20260392.201347668</v>
      </c>
      <c r="C1056" s="6">
        <v>-5964143.2013476677</v>
      </c>
    </row>
    <row r="1057" spans="1:3" x14ac:dyDescent="0.3">
      <c r="A1057" s="6">
        <v>1031</v>
      </c>
      <c r="B1057" s="6">
        <v>1104864.3991745827</v>
      </c>
      <c r="C1057" s="6">
        <v>687971.60082541732</v>
      </c>
    </row>
    <row r="1058" spans="1:3" x14ac:dyDescent="0.3">
      <c r="A1058" s="6">
        <v>1032</v>
      </c>
      <c r="B1058" s="6">
        <v>84680.907414077417</v>
      </c>
      <c r="C1058" s="6">
        <v>-81952.907414077417</v>
      </c>
    </row>
    <row r="1059" spans="1:3" x14ac:dyDescent="0.3">
      <c r="A1059" s="6">
        <v>1033</v>
      </c>
      <c r="B1059" s="6">
        <v>98133.536814520965</v>
      </c>
      <c r="C1059" s="6">
        <v>-83234.536814520965</v>
      </c>
    </row>
    <row r="1060" spans="1:3" x14ac:dyDescent="0.3">
      <c r="A1060" s="6">
        <v>1034</v>
      </c>
      <c r="B1060" s="6">
        <v>232332.10545014852</v>
      </c>
      <c r="C1060" s="6">
        <v>-218477.10545014852</v>
      </c>
    </row>
    <row r="1061" spans="1:3" x14ac:dyDescent="0.3">
      <c r="A1061" s="6">
        <v>1035</v>
      </c>
      <c r="B1061" s="6">
        <v>430716.19986940478</v>
      </c>
      <c r="C1061" s="6">
        <v>-217726.19986940478</v>
      </c>
    </row>
    <row r="1062" spans="1:3" x14ac:dyDescent="0.3">
      <c r="A1062" s="6">
        <v>1036</v>
      </c>
      <c r="B1062" s="6">
        <v>3349430.2241355292</v>
      </c>
      <c r="C1062" s="6">
        <v>-2411561.2241355292</v>
      </c>
    </row>
    <row r="1063" spans="1:3" x14ac:dyDescent="0.3">
      <c r="A1063" s="6">
        <v>1037</v>
      </c>
      <c r="B1063" s="6">
        <v>185096.19410944713</v>
      </c>
      <c r="C1063" s="6">
        <v>-124164.19410944713</v>
      </c>
    </row>
    <row r="1064" spans="1:3" x14ac:dyDescent="0.3">
      <c r="A1064" s="6">
        <v>1038</v>
      </c>
      <c r="B1064" s="6">
        <v>1025219.8659566111</v>
      </c>
      <c r="C1064" s="6">
        <v>-383618.86595661112</v>
      </c>
    </row>
    <row r="1065" spans="1:3" x14ac:dyDescent="0.3">
      <c r="A1065" s="6">
        <v>1039</v>
      </c>
      <c r="B1065" s="6">
        <v>2152873.1620996115</v>
      </c>
      <c r="C1065" s="6">
        <v>715054.83790038852</v>
      </c>
    </row>
    <row r="1066" spans="1:3" x14ac:dyDescent="0.3">
      <c r="A1066" s="6">
        <v>1040</v>
      </c>
      <c r="B1066" s="6">
        <v>378618.00793587847</v>
      </c>
      <c r="C1066" s="6">
        <v>-125500.00793587847</v>
      </c>
    </row>
    <row r="1067" spans="1:3" x14ac:dyDescent="0.3">
      <c r="A1067" s="6">
        <v>1041</v>
      </c>
      <c r="B1067" s="6">
        <v>135685.78170818745</v>
      </c>
      <c r="C1067" s="6">
        <v>-57625.781708187453</v>
      </c>
    </row>
    <row r="1068" spans="1:3" x14ac:dyDescent="0.3">
      <c r="A1068" s="6">
        <v>1042</v>
      </c>
      <c r="B1068" s="6">
        <v>77219.216168124505</v>
      </c>
      <c r="C1068" s="6">
        <v>-76875.216168124505</v>
      </c>
    </row>
    <row r="1069" spans="1:3" x14ac:dyDescent="0.3">
      <c r="A1069" s="6">
        <v>1043</v>
      </c>
      <c r="B1069" s="6">
        <v>510991.89519008034</v>
      </c>
      <c r="C1069" s="6">
        <v>205204.10480991966</v>
      </c>
    </row>
    <row r="1070" spans="1:3" x14ac:dyDescent="0.3">
      <c r="A1070" s="6">
        <v>1044</v>
      </c>
      <c r="B1070" s="6">
        <v>1204173.7811899488</v>
      </c>
      <c r="C1070" s="6">
        <v>700682.21881005121</v>
      </c>
    </row>
    <row r="1071" spans="1:3" x14ac:dyDescent="0.3">
      <c r="A1071" s="6">
        <v>1045</v>
      </c>
      <c r="B1071" s="6">
        <v>300982.37029702991</v>
      </c>
      <c r="C1071" s="6">
        <v>285836.62970297009</v>
      </c>
    </row>
    <row r="1072" spans="1:3" x14ac:dyDescent="0.3">
      <c r="A1072" s="6">
        <v>1046</v>
      </c>
      <c r="B1072" s="6">
        <v>478995.3090052593</v>
      </c>
      <c r="C1072" s="6">
        <v>205555.6909947407</v>
      </c>
    </row>
    <row r="1073" spans="1:3" x14ac:dyDescent="0.3">
      <c r="A1073" s="6">
        <v>1047</v>
      </c>
      <c r="B1073" s="6">
        <v>265722.00156857661</v>
      </c>
      <c r="C1073" s="6">
        <v>-38957.001568576612</v>
      </c>
    </row>
    <row r="1074" spans="1:3" x14ac:dyDescent="0.3">
      <c r="A1074" s="6">
        <v>1048</v>
      </c>
      <c r="B1074" s="6">
        <v>203934.32056117989</v>
      </c>
      <c r="C1074" s="6">
        <v>1713.6794388201088</v>
      </c>
    </row>
    <row r="1075" spans="1:3" x14ac:dyDescent="0.3">
      <c r="A1075" s="6">
        <v>1049</v>
      </c>
      <c r="B1075" s="6">
        <v>323577.19617608062</v>
      </c>
      <c r="C1075" s="6">
        <v>64544.803823919385</v>
      </c>
    </row>
    <row r="1076" spans="1:3" x14ac:dyDescent="0.3">
      <c r="A1076" s="6">
        <v>1050</v>
      </c>
      <c r="B1076" s="6">
        <v>126198.06621607245</v>
      </c>
      <c r="C1076" s="6">
        <v>-55028.066216072446</v>
      </c>
    </row>
    <row r="1077" spans="1:3" x14ac:dyDescent="0.3">
      <c r="A1077" s="6">
        <v>1051</v>
      </c>
      <c r="B1077" s="6">
        <v>284305.02852295025</v>
      </c>
      <c r="C1077" s="6">
        <v>-250533.02852295025</v>
      </c>
    </row>
    <row r="1078" spans="1:3" x14ac:dyDescent="0.3">
      <c r="A1078" s="6">
        <v>1052</v>
      </c>
      <c r="B1078" s="6">
        <v>133336.09849820007</v>
      </c>
      <c r="C1078" s="6">
        <v>-72687.098498200066</v>
      </c>
    </row>
    <row r="1079" spans="1:3" x14ac:dyDescent="0.3">
      <c r="A1079" s="6">
        <v>1053</v>
      </c>
      <c r="B1079" s="6">
        <v>244272.56255024782</v>
      </c>
      <c r="C1079" s="6">
        <v>-185904.56255024782</v>
      </c>
    </row>
    <row r="1080" spans="1:3" x14ac:dyDescent="0.3">
      <c r="A1080" s="6">
        <v>1054</v>
      </c>
      <c r="B1080" s="6">
        <v>278772.89377555362</v>
      </c>
      <c r="C1080" s="6">
        <v>2867.1062244463828</v>
      </c>
    </row>
    <row r="1081" spans="1:3" x14ac:dyDescent="0.3">
      <c r="A1081" s="6">
        <v>1055</v>
      </c>
      <c r="B1081" s="6">
        <v>603727.38937636476</v>
      </c>
      <c r="C1081" s="6">
        <v>-131016.38937636476</v>
      </c>
    </row>
    <row r="1082" spans="1:3" x14ac:dyDescent="0.3">
      <c r="A1082" s="6">
        <v>1056</v>
      </c>
      <c r="B1082" s="6">
        <v>130497.95632800728</v>
      </c>
      <c r="C1082" s="6">
        <v>14296.043671992724</v>
      </c>
    </row>
    <row r="1083" spans="1:3" x14ac:dyDescent="0.3">
      <c r="A1083" s="6">
        <v>1057</v>
      </c>
      <c r="B1083" s="6">
        <v>638308.34212578321</v>
      </c>
      <c r="C1083" s="6">
        <v>361185.65787421679</v>
      </c>
    </row>
    <row r="1084" spans="1:3" x14ac:dyDescent="0.3">
      <c r="A1084" s="6">
        <v>1058</v>
      </c>
      <c r="B1084" s="6">
        <v>583643.08334459353</v>
      </c>
      <c r="C1084" s="6">
        <v>-234275.08334459353</v>
      </c>
    </row>
    <row r="1085" spans="1:3" x14ac:dyDescent="0.3">
      <c r="A1085" s="6">
        <v>1059</v>
      </c>
      <c r="B1085" s="6">
        <v>226208.65655001602</v>
      </c>
      <c r="C1085" s="6">
        <v>-201609.65655001602</v>
      </c>
    </row>
    <row r="1086" spans="1:3" x14ac:dyDescent="0.3">
      <c r="A1086" s="6">
        <v>1060</v>
      </c>
      <c r="B1086" s="6">
        <v>597156.18789270602</v>
      </c>
      <c r="C1086" s="6">
        <v>86075.812107293983</v>
      </c>
    </row>
    <row r="1087" spans="1:3" x14ac:dyDescent="0.3">
      <c r="A1087" s="6">
        <v>1061</v>
      </c>
      <c r="B1087" s="6">
        <v>251029.95445828961</v>
      </c>
      <c r="C1087" s="6">
        <v>-150321.95445828961</v>
      </c>
    </row>
    <row r="1088" spans="1:3" x14ac:dyDescent="0.3">
      <c r="A1088" s="6">
        <v>1062</v>
      </c>
      <c r="B1088" s="6">
        <v>1191656.7618601832</v>
      </c>
      <c r="C1088" s="6">
        <v>-620887.76186018321</v>
      </c>
    </row>
    <row r="1089" spans="1:3" x14ac:dyDescent="0.3">
      <c r="A1089" s="6">
        <v>1063</v>
      </c>
      <c r="B1089" s="6">
        <v>116004.94894227693</v>
      </c>
      <c r="C1089" s="6">
        <v>-56398.948942276926</v>
      </c>
    </row>
    <row r="1090" spans="1:3" x14ac:dyDescent="0.3">
      <c r="A1090" s="6">
        <v>1064</v>
      </c>
      <c r="B1090" s="6">
        <v>296841.16954580642</v>
      </c>
      <c r="C1090" s="6">
        <v>-225254.16954580642</v>
      </c>
    </row>
    <row r="1091" spans="1:3" x14ac:dyDescent="0.3">
      <c r="A1091" s="6">
        <v>1065</v>
      </c>
      <c r="B1091" s="6">
        <v>218747.05010742997</v>
      </c>
      <c r="C1091" s="6">
        <v>-169435.05010742997</v>
      </c>
    </row>
    <row r="1092" spans="1:3" x14ac:dyDescent="0.3">
      <c r="A1092" s="6">
        <v>1066</v>
      </c>
      <c r="B1092" s="6">
        <v>181359.41320425476</v>
      </c>
      <c r="C1092" s="6">
        <v>-171030.41320425476</v>
      </c>
    </row>
    <row r="1093" spans="1:3" x14ac:dyDescent="0.3">
      <c r="A1093" s="6">
        <v>1067</v>
      </c>
      <c r="B1093" s="6">
        <v>278998.23692360317</v>
      </c>
      <c r="C1093" s="6">
        <v>-235295.23692360317</v>
      </c>
    </row>
    <row r="1094" spans="1:3" x14ac:dyDescent="0.3">
      <c r="A1094" s="6">
        <v>1068</v>
      </c>
      <c r="B1094" s="6">
        <v>372051.71944770974</v>
      </c>
      <c r="C1094" s="6">
        <v>-192.71944770973641</v>
      </c>
    </row>
    <row r="1095" spans="1:3" x14ac:dyDescent="0.3">
      <c r="A1095" s="6">
        <v>1069</v>
      </c>
      <c r="B1095" s="6">
        <v>101165.8913236823</v>
      </c>
      <c r="C1095" s="6">
        <v>-75919.891323682299</v>
      </c>
    </row>
    <row r="1096" spans="1:3" x14ac:dyDescent="0.3">
      <c r="A1096" s="6">
        <v>1070</v>
      </c>
      <c r="B1096" s="6">
        <v>421562.60134764976</v>
      </c>
      <c r="C1096" s="6">
        <v>83420.398652350239</v>
      </c>
    </row>
    <row r="1097" spans="1:3" x14ac:dyDescent="0.3">
      <c r="A1097" s="6">
        <v>1071</v>
      </c>
      <c r="B1097" s="6">
        <v>329209.7268183683</v>
      </c>
      <c r="C1097" s="6">
        <v>-123102.7268183683</v>
      </c>
    </row>
    <row r="1098" spans="1:3" x14ac:dyDescent="0.3">
      <c r="A1098" s="6">
        <v>1072</v>
      </c>
      <c r="B1098" s="6">
        <v>282657.16520377592</v>
      </c>
      <c r="C1098" s="6">
        <v>-19974.16520377592</v>
      </c>
    </row>
    <row r="1099" spans="1:3" x14ac:dyDescent="0.3">
      <c r="A1099" s="6">
        <v>1073</v>
      </c>
      <c r="B1099" s="6">
        <v>240283.80676576227</v>
      </c>
      <c r="C1099" s="6">
        <v>-120570.80676576227</v>
      </c>
    </row>
    <row r="1100" spans="1:3" x14ac:dyDescent="0.3">
      <c r="A1100" s="6">
        <v>1074</v>
      </c>
      <c r="B1100" s="6">
        <v>245930.15649408422</v>
      </c>
      <c r="C1100" s="6">
        <v>-162688.15649408422</v>
      </c>
    </row>
    <row r="1101" spans="1:3" x14ac:dyDescent="0.3">
      <c r="A1101" s="6">
        <v>1075</v>
      </c>
      <c r="B1101" s="6">
        <v>386879.10941347823</v>
      </c>
      <c r="C1101" s="6">
        <v>108487.89058652177</v>
      </c>
    </row>
    <row r="1102" spans="1:3" x14ac:dyDescent="0.3">
      <c r="A1102" s="6">
        <v>1076</v>
      </c>
      <c r="B1102" s="6">
        <v>253775.0210155517</v>
      </c>
      <c r="C1102" s="6">
        <v>-217864.0210155517</v>
      </c>
    </row>
    <row r="1103" spans="1:3" x14ac:dyDescent="0.3">
      <c r="A1103" s="6">
        <v>1077</v>
      </c>
      <c r="B1103" s="6">
        <v>190185.57661573167</v>
      </c>
      <c r="C1103" s="6">
        <v>-172107.57661573167</v>
      </c>
    </row>
    <row r="1104" spans="1:3" x14ac:dyDescent="0.3">
      <c r="A1104" s="6">
        <v>1078</v>
      </c>
      <c r="B1104" s="6">
        <v>475439.14551446139</v>
      </c>
      <c r="C1104" s="6">
        <v>-260706.14551446139</v>
      </c>
    </row>
    <row r="1105" spans="1:3" x14ac:dyDescent="0.3">
      <c r="A1105" s="6">
        <v>1079</v>
      </c>
      <c r="B1105" s="6">
        <v>84680.907414077417</v>
      </c>
      <c r="C1105" s="6">
        <v>-82389.907414077417</v>
      </c>
    </row>
    <row r="1106" spans="1:3" x14ac:dyDescent="0.3">
      <c r="A1106" s="6">
        <v>1080</v>
      </c>
      <c r="B1106" s="6">
        <v>182165.43169219419</v>
      </c>
      <c r="C1106" s="6">
        <v>-182082.43169219419</v>
      </c>
    </row>
    <row r="1107" spans="1:3" x14ac:dyDescent="0.3">
      <c r="A1107" s="6">
        <v>1081</v>
      </c>
      <c r="B1107" s="6">
        <v>231873.35804094237</v>
      </c>
      <c r="C1107" s="6">
        <v>-129387.35804094237</v>
      </c>
    </row>
    <row r="1108" spans="1:3" x14ac:dyDescent="0.3">
      <c r="A1108" s="6">
        <v>1082</v>
      </c>
      <c r="B1108" s="6">
        <v>282220.88041770156</v>
      </c>
      <c r="C1108" s="6">
        <v>-36325.880417701555</v>
      </c>
    </row>
    <row r="1109" spans="1:3" x14ac:dyDescent="0.3">
      <c r="A1109" s="6">
        <v>1083</v>
      </c>
      <c r="B1109" s="6">
        <v>279770.94852040178</v>
      </c>
      <c r="C1109" s="6">
        <v>-273583.94852040178</v>
      </c>
    </row>
    <row r="1110" spans="1:3" x14ac:dyDescent="0.3">
      <c r="A1110" s="6">
        <v>1084</v>
      </c>
      <c r="B1110" s="6">
        <v>285061.24987458833</v>
      </c>
      <c r="C1110" s="6">
        <v>-45588.249874588335</v>
      </c>
    </row>
    <row r="1111" spans="1:3" x14ac:dyDescent="0.3">
      <c r="A1111" s="6">
        <v>1085</v>
      </c>
      <c r="B1111" s="6">
        <v>236792.83860569936</v>
      </c>
      <c r="C1111" s="6">
        <v>-218248.83860569936</v>
      </c>
    </row>
    <row r="1112" spans="1:3" x14ac:dyDescent="0.3">
      <c r="A1112" s="6">
        <v>1086</v>
      </c>
      <c r="B1112" s="6">
        <v>1935860.9589794925</v>
      </c>
      <c r="C1112" s="6">
        <v>-404418.95897949254</v>
      </c>
    </row>
    <row r="1113" spans="1:3" x14ac:dyDescent="0.3">
      <c r="A1113" s="6">
        <v>1087</v>
      </c>
      <c r="B1113" s="6">
        <v>1147835.403212369</v>
      </c>
      <c r="C1113" s="6">
        <v>2898932.596787631</v>
      </c>
    </row>
    <row r="1114" spans="1:3" x14ac:dyDescent="0.3">
      <c r="A1114" s="6">
        <v>1088</v>
      </c>
      <c r="B1114" s="6">
        <v>177960.6804729391</v>
      </c>
      <c r="C1114" s="6">
        <v>-173169.6804729391</v>
      </c>
    </row>
    <row r="1115" spans="1:3" x14ac:dyDescent="0.3">
      <c r="A1115" s="6">
        <v>1089</v>
      </c>
      <c r="B1115" s="6">
        <v>231302.70549117523</v>
      </c>
      <c r="C1115" s="6">
        <v>-226885.70549117523</v>
      </c>
    </row>
    <row r="1116" spans="1:3" x14ac:dyDescent="0.3">
      <c r="A1116" s="6">
        <v>1090</v>
      </c>
      <c r="B1116" s="6">
        <v>311939.03561074764</v>
      </c>
      <c r="C1116" s="6">
        <v>-252859.03561074764</v>
      </c>
    </row>
    <row r="1117" spans="1:3" x14ac:dyDescent="0.3">
      <c r="A1117" s="6">
        <v>1091</v>
      </c>
      <c r="B1117" s="6">
        <v>183317.07639616352</v>
      </c>
      <c r="C1117" s="6">
        <v>-178122.07639616352</v>
      </c>
    </row>
    <row r="1118" spans="1:3" x14ac:dyDescent="0.3">
      <c r="A1118" s="6">
        <v>1092</v>
      </c>
      <c r="B1118" s="6">
        <v>193424.65915035643</v>
      </c>
      <c r="C1118" s="6">
        <v>-192911.65915035643</v>
      </c>
    </row>
    <row r="1119" spans="1:3" x14ac:dyDescent="0.3">
      <c r="A1119" s="6">
        <v>1093</v>
      </c>
      <c r="B1119" s="6">
        <v>191389.46014774035</v>
      </c>
      <c r="C1119" s="6">
        <v>-164679.46014774035</v>
      </c>
    </row>
    <row r="1120" spans="1:3" x14ac:dyDescent="0.3">
      <c r="A1120" s="6">
        <v>1094</v>
      </c>
      <c r="B1120" s="6">
        <v>197879.82408917241</v>
      </c>
      <c r="C1120" s="6">
        <v>-165929.82408917241</v>
      </c>
    </row>
    <row r="1121" spans="1:3" x14ac:dyDescent="0.3">
      <c r="A1121" s="6">
        <v>1095</v>
      </c>
      <c r="B1121" s="6">
        <v>183223.91597986588</v>
      </c>
      <c r="C1121" s="6">
        <v>-172191.91597986588</v>
      </c>
    </row>
    <row r="1122" spans="1:3" x14ac:dyDescent="0.3">
      <c r="A1122" s="6">
        <v>1096</v>
      </c>
      <c r="B1122" s="6">
        <v>311421.41871805448</v>
      </c>
      <c r="C1122" s="6">
        <v>-230163.41871805448</v>
      </c>
    </row>
    <row r="1123" spans="1:3" x14ac:dyDescent="0.3">
      <c r="A1123" s="6">
        <v>1097</v>
      </c>
      <c r="B1123" s="6">
        <v>204519.19941444934</v>
      </c>
      <c r="C1123" s="6">
        <v>-189186.19941444934</v>
      </c>
    </row>
    <row r="1124" spans="1:3" x14ac:dyDescent="0.3">
      <c r="A1124" s="6">
        <v>1098</v>
      </c>
      <c r="B1124" s="6">
        <v>80548.383798684197</v>
      </c>
      <c r="C1124" s="6">
        <v>-72650.383798684197</v>
      </c>
    </row>
    <row r="1125" spans="1:3" x14ac:dyDescent="0.3">
      <c r="A1125" s="6">
        <v>1099</v>
      </c>
      <c r="B1125" s="6">
        <v>265272.90413729299</v>
      </c>
      <c r="C1125" s="6">
        <v>-225701.90413729299</v>
      </c>
    </row>
    <row r="1126" spans="1:3" x14ac:dyDescent="0.3">
      <c r="A1126" s="6">
        <v>1100</v>
      </c>
      <c r="B1126" s="6">
        <v>191523.10693588434</v>
      </c>
      <c r="C1126" s="6">
        <v>-182624.10693588434</v>
      </c>
    </row>
    <row r="1127" spans="1:3" x14ac:dyDescent="0.3">
      <c r="A1127" s="6">
        <v>1101</v>
      </c>
      <c r="B1127" s="6">
        <v>215687.22253354086</v>
      </c>
      <c r="C1127" s="6">
        <v>-215686.22253354086</v>
      </c>
    </row>
    <row r="1128" spans="1:3" x14ac:dyDescent="0.3">
      <c r="A1128" s="6">
        <v>1102</v>
      </c>
      <c r="B1128" s="6">
        <v>194390.41823814245</v>
      </c>
      <c r="C1128" s="6">
        <v>-177987.41823814245</v>
      </c>
    </row>
    <row r="1129" spans="1:3" x14ac:dyDescent="0.3">
      <c r="A1129" s="6">
        <v>1103</v>
      </c>
      <c r="B1129" s="6">
        <v>183715.02624359966</v>
      </c>
      <c r="C1129" s="6">
        <v>-172963.02624359966</v>
      </c>
    </row>
    <row r="1130" spans="1:3" x14ac:dyDescent="0.3">
      <c r="A1130" s="6">
        <v>1104</v>
      </c>
      <c r="B1130" s="6">
        <v>234800.78287824668</v>
      </c>
      <c r="C1130" s="6">
        <v>-115735.78287824668</v>
      </c>
    </row>
    <row r="1131" spans="1:3" x14ac:dyDescent="0.3">
      <c r="A1131" s="6">
        <v>1105</v>
      </c>
      <c r="B1131" s="6">
        <v>471174.18475721549</v>
      </c>
      <c r="C1131" s="6">
        <v>-121794.18475721549</v>
      </c>
    </row>
    <row r="1132" spans="1:3" x14ac:dyDescent="0.3">
      <c r="A1132" s="6">
        <v>1106</v>
      </c>
      <c r="B1132" s="6">
        <v>76538.783355222069</v>
      </c>
      <c r="C1132" s="6">
        <v>-75685.783355222069</v>
      </c>
    </row>
    <row r="1133" spans="1:3" x14ac:dyDescent="0.3">
      <c r="A1133" s="6">
        <v>1107</v>
      </c>
      <c r="B1133" s="6">
        <v>182898.88336280422</v>
      </c>
      <c r="C1133" s="6">
        <v>-176207.88336280422</v>
      </c>
    </row>
    <row r="1134" spans="1:3" x14ac:dyDescent="0.3">
      <c r="A1134" s="6">
        <v>1108</v>
      </c>
      <c r="B1134" s="6">
        <v>164369.24553478119</v>
      </c>
      <c r="C1134" s="6">
        <v>-252.24553478119196</v>
      </c>
    </row>
    <row r="1135" spans="1:3" x14ac:dyDescent="0.3">
      <c r="A1135" s="6">
        <v>1109</v>
      </c>
      <c r="B1135" s="6">
        <v>177911.26815495061</v>
      </c>
      <c r="C1135" s="6">
        <v>-176251.26815495061</v>
      </c>
    </row>
    <row r="1136" spans="1:3" x14ac:dyDescent="0.3">
      <c r="A1136" s="6">
        <v>1110</v>
      </c>
      <c r="B1136" s="6">
        <v>174232.79416485259</v>
      </c>
      <c r="C1136" s="6">
        <v>-174222.79416485259</v>
      </c>
    </row>
    <row r="1137" spans="1:3" x14ac:dyDescent="0.3">
      <c r="A1137" s="6">
        <v>1111</v>
      </c>
      <c r="B1137" s="6">
        <v>184184.24510861453</v>
      </c>
      <c r="C1137" s="6">
        <v>69632.75489138547</v>
      </c>
    </row>
    <row r="1138" spans="1:3" x14ac:dyDescent="0.3">
      <c r="A1138" s="6">
        <v>1112</v>
      </c>
      <c r="B1138" s="6">
        <v>277997.76848596096</v>
      </c>
      <c r="C1138" s="6">
        <v>-187026.76848596096</v>
      </c>
    </row>
    <row r="1139" spans="1:3" x14ac:dyDescent="0.3">
      <c r="A1139" s="6">
        <v>1113</v>
      </c>
      <c r="B1139" s="6">
        <v>369046.39158728666</v>
      </c>
      <c r="C1139" s="6">
        <v>-202957.39158728666</v>
      </c>
    </row>
    <row r="1140" spans="1:3" x14ac:dyDescent="0.3">
      <c r="A1140" s="6">
        <v>1114</v>
      </c>
      <c r="B1140" s="6">
        <v>179288.60642001461</v>
      </c>
      <c r="C1140" s="6">
        <v>-172619.60642001461</v>
      </c>
    </row>
    <row r="1141" spans="1:3" x14ac:dyDescent="0.3">
      <c r="A1141" s="6">
        <v>1115</v>
      </c>
      <c r="B1141" s="6">
        <v>2367522.6751089483</v>
      </c>
      <c r="C1141" s="6">
        <v>-425890.67510894826</v>
      </c>
    </row>
    <row r="1142" spans="1:3" x14ac:dyDescent="0.3">
      <c r="A1142" s="6">
        <v>1116</v>
      </c>
      <c r="B1142" s="6">
        <v>208092.41571880039</v>
      </c>
      <c r="C1142" s="6">
        <v>-178810.41571880039</v>
      </c>
    </row>
    <row r="1143" spans="1:3" x14ac:dyDescent="0.3">
      <c r="A1143" s="6">
        <v>1117</v>
      </c>
      <c r="B1143" s="6">
        <v>263017.08216969343</v>
      </c>
      <c r="C1143" s="6">
        <v>-183061.08216969343</v>
      </c>
    </row>
    <row r="1144" spans="1:3" x14ac:dyDescent="0.3">
      <c r="A1144" s="6">
        <v>1118</v>
      </c>
      <c r="B1144" s="6">
        <v>585934.78095319192</v>
      </c>
      <c r="C1144" s="6">
        <v>-193739.78095319192</v>
      </c>
    </row>
    <row r="1145" spans="1:3" x14ac:dyDescent="0.3">
      <c r="A1145" s="6">
        <v>1119</v>
      </c>
      <c r="B1145" s="6">
        <v>84268.033787141132</v>
      </c>
      <c r="C1145" s="6">
        <v>-74476.033787141132</v>
      </c>
    </row>
    <row r="1146" spans="1:3" x14ac:dyDescent="0.3">
      <c r="A1146" s="6">
        <v>1120</v>
      </c>
      <c r="B1146" s="6">
        <v>1340233.4892719912</v>
      </c>
      <c r="C1146" s="6">
        <v>-612197.48927199119</v>
      </c>
    </row>
    <row r="1147" spans="1:3" x14ac:dyDescent="0.3">
      <c r="A1147" s="6">
        <v>1121</v>
      </c>
      <c r="B1147" s="6">
        <v>213885.18683125477</v>
      </c>
      <c r="C1147" s="6">
        <v>2088.813168745226</v>
      </c>
    </row>
    <row r="1148" spans="1:3" x14ac:dyDescent="0.3">
      <c r="A1148" s="6">
        <v>1122</v>
      </c>
      <c r="B1148" s="6">
        <v>182387.10029652412</v>
      </c>
      <c r="C1148" s="6">
        <v>-171753.10029652412</v>
      </c>
    </row>
    <row r="1149" spans="1:3" x14ac:dyDescent="0.3">
      <c r="A1149" s="6">
        <v>1123</v>
      </c>
      <c r="B1149" s="6">
        <v>331747.42692828848</v>
      </c>
      <c r="C1149" s="6">
        <v>-235379.42692828848</v>
      </c>
    </row>
    <row r="1150" spans="1:3" x14ac:dyDescent="0.3">
      <c r="A1150" s="6">
        <v>1124</v>
      </c>
      <c r="B1150" s="6">
        <v>177518.03849058057</v>
      </c>
      <c r="C1150" s="6">
        <v>-173162.03849058057</v>
      </c>
    </row>
    <row r="1151" spans="1:3" x14ac:dyDescent="0.3">
      <c r="A1151" s="6">
        <v>1125</v>
      </c>
      <c r="B1151" s="6">
        <v>204684.41782787509</v>
      </c>
      <c r="C1151" s="6">
        <v>-148371.41782787509</v>
      </c>
    </row>
    <row r="1152" spans="1:3" x14ac:dyDescent="0.3">
      <c r="A1152" s="6">
        <v>1126</v>
      </c>
      <c r="B1152" s="6">
        <v>178032.8232734341</v>
      </c>
      <c r="C1152" s="6">
        <v>-176314.8232734341</v>
      </c>
    </row>
    <row r="1153" spans="1:3" x14ac:dyDescent="0.3">
      <c r="A1153" s="6">
        <v>1127</v>
      </c>
      <c r="B1153" s="6">
        <v>174555.37054050638</v>
      </c>
      <c r="C1153" s="6">
        <v>-132636.37054050638</v>
      </c>
    </row>
    <row r="1154" spans="1:3" x14ac:dyDescent="0.3">
      <c r="A1154" s="6">
        <v>1128</v>
      </c>
      <c r="B1154" s="6">
        <v>183200.66547758051</v>
      </c>
      <c r="C1154" s="6">
        <v>-182150.66547758051</v>
      </c>
    </row>
    <row r="1155" spans="1:3" x14ac:dyDescent="0.3">
      <c r="A1155" s="6">
        <v>1129</v>
      </c>
      <c r="B1155" s="6">
        <v>1180962.4289788608</v>
      </c>
      <c r="C1155" s="6">
        <v>-367643.42897886084</v>
      </c>
    </row>
    <row r="1156" spans="1:3" x14ac:dyDescent="0.3">
      <c r="A1156" s="6">
        <v>1130</v>
      </c>
      <c r="B1156" s="6">
        <v>127170.56956815202</v>
      </c>
      <c r="C1156" s="6">
        <v>-114651.56956815202</v>
      </c>
    </row>
    <row r="1157" spans="1:3" x14ac:dyDescent="0.3">
      <c r="A1157" s="6">
        <v>1131</v>
      </c>
      <c r="B1157" s="6">
        <v>274641.79166793864</v>
      </c>
      <c r="C1157" s="6">
        <v>-159940.79166793864</v>
      </c>
    </row>
    <row r="1158" spans="1:3" x14ac:dyDescent="0.3">
      <c r="A1158" s="6">
        <v>1132</v>
      </c>
      <c r="B1158" s="6">
        <v>186835.65137925878</v>
      </c>
      <c r="C1158" s="6">
        <v>-166912.65137925878</v>
      </c>
    </row>
    <row r="1159" spans="1:3" x14ac:dyDescent="0.3">
      <c r="A1159" s="6">
        <v>1133</v>
      </c>
      <c r="B1159" s="6">
        <v>217141.42938195475</v>
      </c>
      <c r="C1159" s="6">
        <v>-191107.42938195475</v>
      </c>
    </row>
    <row r="1160" spans="1:3" x14ac:dyDescent="0.3">
      <c r="A1160" s="6">
        <v>1134</v>
      </c>
      <c r="B1160" s="6">
        <v>226978.53603697495</v>
      </c>
      <c r="C1160" s="6">
        <v>-166937.53603697495</v>
      </c>
    </row>
    <row r="1161" spans="1:3" x14ac:dyDescent="0.3">
      <c r="A1161" s="6">
        <v>1135</v>
      </c>
      <c r="B1161" s="6">
        <v>311443.95719467214</v>
      </c>
      <c r="C1161" s="6">
        <v>-150143.95719467214</v>
      </c>
    </row>
    <row r="1162" spans="1:3" x14ac:dyDescent="0.3">
      <c r="A1162" s="6">
        <v>1136</v>
      </c>
      <c r="B1162" s="6">
        <v>2144021.7775589521</v>
      </c>
      <c r="C1162" s="6">
        <v>-1227302.7775589521</v>
      </c>
    </row>
    <row r="1163" spans="1:3" x14ac:dyDescent="0.3">
      <c r="A1163" s="6">
        <v>1137</v>
      </c>
      <c r="B1163" s="6">
        <v>187318.26531347359</v>
      </c>
      <c r="C1163" s="6">
        <v>-179591.26531347359</v>
      </c>
    </row>
    <row r="1164" spans="1:3" x14ac:dyDescent="0.3">
      <c r="A1164" s="6">
        <v>1138</v>
      </c>
      <c r="B1164" s="6">
        <v>1273564.805346661</v>
      </c>
      <c r="C1164" s="6">
        <v>60118.194653338986</v>
      </c>
    </row>
    <row r="1165" spans="1:3" x14ac:dyDescent="0.3">
      <c r="A1165" s="6">
        <v>1139</v>
      </c>
      <c r="B1165" s="6">
        <v>368572.95240952581</v>
      </c>
      <c r="C1165" s="6">
        <v>267565.04759047419</v>
      </c>
    </row>
    <row r="1166" spans="1:3" x14ac:dyDescent="0.3">
      <c r="A1166" s="6">
        <v>1140</v>
      </c>
      <c r="B1166" s="6">
        <v>251948.85092888225</v>
      </c>
      <c r="C1166" s="6">
        <v>-247025.85092888225</v>
      </c>
    </row>
    <row r="1167" spans="1:3" x14ac:dyDescent="0.3">
      <c r="A1167" s="6">
        <v>1141</v>
      </c>
      <c r="B1167" s="6">
        <v>99453.141638600064</v>
      </c>
      <c r="C1167" s="6">
        <v>-19036.141638600064</v>
      </c>
    </row>
    <row r="1168" spans="1:3" x14ac:dyDescent="0.3">
      <c r="A1168" s="6">
        <v>1142</v>
      </c>
      <c r="B1168" s="6">
        <v>185433.94896856247</v>
      </c>
      <c r="C1168" s="6">
        <v>-180659.94896856247</v>
      </c>
    </row>
    <row r="1169" spans="1:3" x14ac:dyDescent="0.3">
      <c r="A1169" s="6">
        <v>1143</v>
      </c>
      <c r="B1169" s="6">
        <v>104838.53148736725</v>
      </c>
      <c r="C1169" s="6">
        <v>-92657.531487367247</v>
      </c>
    </row>
    <row r="1170" spans="1:3" x14ac:dyDescent="0.3">
      <c r="A1170" s="6">
        <v>1144</v>
      </c>
      <c r="B1170" s="6">
        <v>617457.41354026203</v>
      </c>
      <c r="C1170" s="6">
        <v>322194.58645973797</v>
      </c>
    </row>
    <row r="1171" spans="1:3" x14ac:dyDescent="0.3">
      <c r="A1171" s="6">
        <v>1145</v>
      </c>
      <c r="B1171" s="6">
        <v>185207.2265674877</v>
      </c>
      <c r="C1171" s="6">
        <v>-171976.2265674877</v>
      </c>
    </row>
    <row r="1172" spans="1:3" x14ac:dyDescent="0.3">
      <c r="A1172" s="6">
        <v>1146</v>
      </c>
      <c r="B1172" s="6">
        <v>200648.22595208668</v>
      </c>
      <c r="C1172" s="6">
        <v>-166748.22595208668</v>
      </c>
    </row>
    <row r="1173" spans="1:3" x14ac:dyDescent="0.3">
      <c r="A1173" s="6">
        <v>1147</v>
      </c>
      <c r="B1173" s="6">
        <v>454157.34980192996</v>
      </c>
      <c r="C1173" s="6">
        <v>193065.65019807004</v>
      </c>
    </row>
    <row r="1174" spans="1:3" x14ac:dyDescent="0.3">
      <c r="A1174" s="6">
        <v>1148</v>
      </c>
      <c r="B1174" s="6">
        <v>462316.46092003438</v>
      </c>
      <c r="C1174" s="6">
        <v>-151966.46092003438</v>
      </c>
    </row>
    <row r="1175" spans="1:3" x14ac:dyDescent="0.3">
      <c r="A1175" s="6">
        <v>1149</v>
      </c>
      <c r="B1175" s="6">
        <v>277025.88196313975</v>
      </c>
      <c r="C1175" s="6">
        <v>-269260.88196313975</v>
      </c>
    </row>
    <row r="1176" spans="1:3" x14ac:dyDescent="0.3">
      <c r="A1176" s="6">
        <v>1150</v>
      </c>
      <c r="B1176" s="6">
        <v>348614.26085827063</v>
      </c>
      <c r="C1176" s="6">
        <v>1266889.7391417294</v>
      </c>
    </row>
    <row r="1177" spans="1:3" x14ac:dyDescent="0.3">
      <c r="A1177" s="6">
        <v>1151</v>
      </c>
      <c r="B1177" s="6">
        <v>218496.99240070296</v>
      </c>
      <c r="C1177" s="6">
        <v>-155306.99240070296</v>
      </c>
    </row>
    <row r="1178" spans="1:3" x14ac:dyDescent="0.3">
      <c r="A1178" s="6">
        <v>1152</v>
      </c>
      <c r="B1178" s="6">
        <v>191938.47345919276</v>
      </c>
      <c r="C1178" s="6">
        <v>-183934.47345919276</v>
      </c>
    </row>
    <row r="1179" spans="1:3" x14ac:dyDescent="0.3">
      <c r="A1179" s="6">
        <v>1153</v>
      </c>
      <c r="B1179" s="6">
        <v>93945.507044836791</v>
      </c>
      <c r="C1179" s="6">
        <v>-90233.507044836791</v>
      </c>
    </row>
    <row r="1180" spans="1:3" x14ac:dyDescent="0.3">
      <c r="A1180" s="6">
        <v>1154</v>
      </c>
      <c r="B1180" s="6">
        <v>2152122.9889794304</v>
      </c>
      <c r="C1180" s="6">
        <v>362231.0110205696</v>
      </c>
    </row>
    <row r="1181" spans="1:3" x14ac:dyDescent="0.3">
      <c r="A1181" s="6">
        <v>1155</v>
      </c>
      <c r="B1181" s="6">
        <v>179731.24840237311</v>
      </c>
      <c r="C1181" s="6">
        <v>-172658.24840237311</v>
      </c>
    </row>
    <row r="1182" spans="1:3" x14ac:dyDescent="0.3">
      <c r="A1182" s="6">
        <v>1156</v>
      </c>
      <c r="B1182" s="6">
        <v>233530.15515574411</v>
      </c>
      <c r="C1182" s="6">
        <v>-213412.15515574411</v>
      </c>
    </row>
    <row r="1183" spans="1:3" x14ac:dyDescent="0.3">
      <c r="A1183" s="6">
        <v>1157</v>
      </c>
      <c r="B1183" s="6">
        <v>212113.2541984655</v>
      </c>
      <c r="C1183" s="6">
        <v>-183406.2541984655</v>
      </c>
    </row>
    <row r="1184" spans="1:3" x14ac:dyDescent="0.3">
      <c r="A1184" s="6">
        <v>1158</v>
      </c>
      <c r="B1184" s="6">
        <v>301625.57286476006</v>
      </c>
      <c r="C1184" s="6">
        <v>99141.427135239937</v>
      </c>
    </row>
    <row r="1185" spans="1:3" x14ac:dyDescent="0.3">
      <c r="A1185" s="6">
        <v>1159</v>
      </c>
      <c r="B1185" s="6">
        <v>457164.14171874506</v>
      </c>
      <c r="C1185" s="6">
        <v>-369047.14171874506</v>
      </c>
    </row>
    <row r="1186" spans="1:3" x14ac:dyDescent="0.3">
      <c r="A1186" s="6">
        <v>1160</v>
      </c>
      <c r="B1186" s="6">
        <v>200287.59115318971</v>
      </c>
      <c r="C1186" s="6">
        <v>-181414.59115318971</v>
      </c>
    </row>
    <row r="1187" spans="1:3" x14ac:dyDescent="0.3">
      <c r="A1187" s="6">
        <v>1161</v>
      </c>
      <c r="B1187" s="6">
        <v>372979.04424382083</v>
      </c>
      <c r="C1187" s="6">
        <v>-154566.04424382083</v>
      </c>
    </row>
    <row r="1188" spans="1:3" x14ac:dyDescent="0.3">
      <c r="A1188" s="6">
        <v>1162</v>
      </c>
      <c r="B1188" s="6">
        <v>229930.17221254425</v>
      </c>
      <c r="C1188" s="6">
        <v>-225609.17221254425</v>
      </c>
    </row>
    <row r="1189" spans="1:3" x14ac:dyDescent="0.3">
      <c r="A1189" s="6">
        <v>1163</v>
      </c>
      <c r="B1189" s="6">
        <v>190836.84029656881</v>
      </c>
      <c r="C1189" s="6">
        <v>-186593.84029656881</v>
      </c>
    </row>
    <row r="1190" spans="1:3" x14ac:dyDescent="0.3">
      <c r="A1190" s="6">
        <v>1164</v>
      </c>
      <c r="B1190" s="6">
        <v>212942.42158595705</v>
      </c>
      <c r="C1190" s="6">
        <v>-162901.42158595705</v>
      </c>
    </row>
    <row r="1191" spans="1:3" x14ac:dyDescent="0.3">
      <c r="A1191" s="6">
        <v>1165</v>
      </c>
      <c r="B1191" s="6">
        <v>298005.0131219583</v>
      </c>
      <c r="C1191" s="6">
        <v>-128696.0131219583</v>
      </c>
    </row>
    <row r="1192" spans="1:3" x14ac:dyDescent="0.3">
      <c r="A1192" s="6">
        <v>1166</v>
      </c>
      <c r="B1192" s="6">
        <v>178652.76638899776</v>
      </c>
      <c r="C1192" s="6">
        <v>-62918.766388997756</v>
      </c>
    </row>
    <row r="1193" spans="1:3" x14ac:dyDescent="0.3">
      <c r="A1193" s="6">
        <v>1167</v>
      </c>
      <c r="B1193" s="6">
        <v>3180557.1888649091</v>
      </c>
      <c r="C1193" s="6">
        <v>5166679.8111350909</v>
      </c>
    </row>
    <row r="1194" spans="1:3" x14ac:dyDescent="0.3">
      <c r="A1194" s="6">
        <v>1168</v>
      </c>
      <c r="B1194" s="6">
        <v>1095006.9477309061</v>
      </c>
      <c r="C1194" s="6">
        <v>-297139.94773090607</v>
      </c>
    </row>
    <row r="1195" spans="1:3" x14ac:dyDescent="0.3">
      <c r="A1195" s="6">
        <v>1169</v>
      </c>
      <c r="B1195" s="6">
        <v>253088.75437623617</v>
      </c>
      <c r="C1195" s="6">
        <v>-216248.75437623617</v>
      </c>
    </row>
    <row r="1196" spans="1:3" x14ac:dyDescent="0.3">
      <c r="A1196" s="6">
        <v>1170</v>
      </c>
      <c r="B1196" s="6">
        <v>897834.46994287567</v>
      </c>
      <c r="C1196" s="6">
        <v>493119.53005712433</v>
      </c>
    </row>
    <row r="1197" spans="1:3" x14ac:dyDescent="0.3">
      <c r="A1197" s="6">
        <v>1171</v>
      </c>
      <c r="B1197" s="6">
        <v>216851.06610969274</v>
      </c>
      <c r="C1197" s="6">
        <v>-203518.06610969274</v>
      </c>
    </row>
    <row r="1198" spans="1:3" x14ac:dyDescent="0.3">
      <c r="A1198" s="6">
        <v>1172</v>
      </c>
      <c r="B1198" s="6">
        <v>396256.49102394638</v>
      </c>
      <c r="C1198" s="6">
        <v>-232830.49102394638</v>
      </c>
    </row>
    <row r="1199" spans="1:3" x14ac:dyDescent="0.3">
      <c r="A1199" s="6">
        <v>1173</v>
      </c>
      <c r="B1199" s="6">
        <v>235763.43864672608</v>
      </c>
      <c r="C1199" s="6">
        <v>-218976.43864672608</v>
      </c>
    </row>
    <row r="1200" spans="1:3" x14ac:dyDescent="0.3">
      <c r="A1200" s="6">
        <v>1174</v>
      </c>
      <c r="B1200" s="6">
        <v>122023.56977328569</v>
      </c>
      <c r="C1200" s="6">
        <v>-116483.56977328569</v>
      </c>
    </row>
    <row r="1201" spans="1:3" x14ac:dyDescent="0.3">
      <c r="A1201" s="6">
        <v>1175</v>
      </c>
      <c r="B1201" s="6">
        <v>191366.12484208809</v>
      </c>
      <c r="C1201" s="6">
        <v>-178917.12484208809</v>
      </c>
    </row>
    <row r="1202" spans="1:3" x14ac:dyDescent="0.3">
      <c r="A1202" s="6">
        <v>1176</v>
      </c>
      <c r="B1202" s="6">
        <v>231873.35804094237</v>
      </c>
      <c r="C1202" s="6">
        <v>-128963.35804094237</v>
      </c>
    </row>
    <row r="1203" spans="1:3" x14ac:dyDescent="0.3">
      <c r="A1203" s="6">
        <v>1177</v>
      </c>
      <c r="B1203" s="6">
        <v>311764.55203771224</v>
      </c>
      <c r="C1203" s="6">
        <v>-160033.55203771224</v>
      </c>
    </row>
    <row r="1204" spans="1:3" x14ac:dyDescent="0.3">
      <c r="A1204" s="6">
        <v>1178</v>
      </c>
      <c r="B1204" s="6">
        <v>71479.370160129736</v>
      </c>
      <c r="C1204" s="6">
        <v>-70758.370160129736</v>
      </c>
    </row>
    <row r="1205" spans="1:3" x14ac:dyDescent="0.3">
      <c r="A1205" s="6">
        <v>1179</v>
      </c>
      <c r="B1205" s="6">
        <v>93945.507044836791</v>
      </c>
      <c r="C1205" s="6">
        <v>-89045.507044836791</v>
      </c>
    </row>
    <row r="1206" spans="1:3" x14ac:dyDescent="0.3">
      <c r="A1206" s="6">
        <v>1180</v>
      </c>
      <c r="B1206" s="6">
        <v>185259.46539552702</v>
      </c>
      <c r="C1206" s="6">
        <v>-183461.46539552702</v>
      </c>
    </row>
    <row r="1207" spans="1:3" x14ac:dyDescent="0.3">
      <c r="A1207" s="6">
        <v>1181</v>
      </c>
      <c r="B1207" s="6">
        <v>220037.37859692174</v>
      </c>
      <c r="C1207" s="6">
        <v>-220021.37859692174</v>
      </c>
    </row>
    <row r="1208" spans="1:3" x14ac:dyDescent="0.3">
      <c r="A1208" s="6">
        <v>1182</v>
      </c>
      <c r="B1208" s="6">
        <v>124227.94974188053</v>
      </c>
      <c r="C1208" s="6">
        <v>-86789.949741880526</v>
      </c>
    </row>
    <row r="1209" spans="1:3" x14ac:dyDescent="0.3">
      <c r="A1209" s="6">
        <v>1183</v>
      </c>
      <c r="B1209" s="6">
        <v>187353.26827195194</v>
      </c>
      <c r="C1209" s="6">
        <v>-177070.26827195194</v>
      </c>
    </row>
    <row r="1210" spans="1:3" x14ac:dyDescent="0.3">
      <c r="A1210" s="6">
        <v>1184</v>
      </c>
      <c r="B1210" s="6">
        <v>320934.04077473585</v>
      </c>
      <c r="C1210" s="6">
        <v>-267847.04077473585</v>
      </c>
    </row>
    <row r="1211" spans="1:3" x14ac:dyDescent="0.3">
      <c r="A1211" s="6">
        <v>1185</v>
      </c>
      <c r="B1211" s="6">
        <v>910648.19294182071</v>
      </c>
      <c r="C1211" s="6">
        <v>-73846.192941820715</v>
      </c>
    </row>
    <row r="1212" spans="1:3" x14ac:dyDescent="0.3">
      <c r="A1212" s="6">
        <v>1186</v>
      </c>
      <c r="B1212" s="6">
        <v>231373.55944180075</v>
      </c>
      <c r="C1212" s="6">
        <v>-220413.55944180075</v>
      </c>
    </row>
    <row r="1213" spans="1:3" x14ac:dyDescent="0.3">
      <c r="A1213" s="6">
        <v>1187</v>
      </c>
      <c r="B1213" s="6">
        <v>185689.84050170251</v>
      </c>
      <c r="C1213" s="6">
        <v>-183504.84050170251</v>
      </c>
    </row>
    <row r="1214" spans="1:3" x14ac:dyDescent="0.3">
      <c r="A1214" s="6">
        <v>1188</v>
      </c>
      <c r="B1214" s="6">
        <v>106379.18329326421</v>
      </c>
      <c r="C1214" s="6">
        <v>-106377.18329326421</v>
      </c>
    </row>
    <row r="1215" spans="1:3" x14ac:dyDescent="0.3">
      <c r="A1215" s="6">
        <v>1189</v>
      </c>
      <c r="B1215" s="6">
        <v>213192.47929268406</v>
      </c>
      <c r="C1215" s="6">
        <v>-169120.47929268406</v>
      </c>
    </row>
    <row r="1216" spans="1:3" x14ac:dyDescent="0.3">
      <c r="A1216" s="6">
        <v>1190</v>
      </c>
      <c r="B1216" s="6">
        <v>830374.38569437165</v>
      </c>
      <c r="C1216" s="6">
        <v>-48582.385694371653</v>
      </c>
    </row>
    <row r="1217" spans="1:3" x14ac:dyDescent="0.3">
      <c r="A1217" s="6">
        <v>1191</v>
      </c>
      <c r="B1217" s="6">
        <v>183272.38426124112</v>
      </c>
      <c r="C1217" s="6">
        <v>-169941.38426124112</v>
      </c>
    </row>
    <row r="1218" spans="1:3" x14ac:dyDescent="0.3">
      <c r="A1218" s="6">
        <v>1192</v>
      </c>
      <c r="B1218" s="6">
        <v>182387.10029652412</v>
      </c>
      <c r="C1218" s="6">
        <v>-172944.10029652412</v>
      </c>
    </row>
    <row r="1219" spans="1:3" x14ac:dyDescent="0.3">
      <c r="A1219" s="6">
        <v>1193</v>
      </c>
      <c r="B1219" s="6">
        <v>382129.42104416963</v>
      </c>
      <c r="C1219" s="6">
        <v>-335983.42104416963</v>
      </c>
    </row>
    <row r="1220" spans="1:3" x14ac:dyDescent="0.3">
      <c r="A1220" s="6">
        <v>1194</v>
      </c>
      <c r="B1220" s="6">
        <v>1352773.2368345663</v>
      </c>
      <c r="C1220" s="6">
        <v>-504455.23683456634</v>
      </c>
    </row>
    <row r="1221" spans="1:3" x14ac:dyDescent="0.3">
      <c r="A1221" s="6">
        <v>1195</v>
      </c>
      <c r="B1221" s="6">
        <v>240225.04448479725</v>
      </c>
      <c r="C1221" s="6">
        <v>-45530.044484797254</v>
      </c>
    </row>
    <row r="1222" spans="1:3" x14ac:dyDescent="0.3">
      <c r="A1222" s="6">
        <v>1196</v>
      </c>
      <c r="B1222" s="6">
        <v>2388466.2720899316</v>
      </c>
      <c r="C1222" s="6">
        <v>374132.72791006835</v>
      </c>
    </row>
    <row r="1223" spans="1:3" x14ac:dyDescent="0.3">
      <c r="A1223" s="6">
        <v>1197</v>
      </c>
      <c r="B1223" s="6">
        <v>541577.50710441079</v>
      </c>
      <c r="C1223" s="6">
        <v>-317739.50710441079</v>
      </c>
    </row>
    <row r="1224" spans="1:3" x14ac:dyDescent="0.3">
      <c r="A1224" s="6">
        <v>1198</v>
      </c>
      <c r="B1224" s="6">
        <v>70810.26018679711</v>
      </c>
      <c r="C1224" s="6">
        <v>-70769.26018679711</v>
      </c>
    </row>
    <row r="1225" spans="1:3" x14ac:dyDescent="0.3">
      <c r="A1225" s="6">
        <v>1199</v>
      </c>
      <c r="B1225" s="6">
        <v>407827.40417837299</v>
      </c>
      <c r="C1225" s="6">
        <v>153916.59582162701</v>
      </c>
    </row>
    <row r="1226" spans="1:3" x14ac:dyDescent="0.3">
      <c r="A1226" s="6">
        <v>1200</v>
      </c>
      <c r="B1226" s="6">
        <v>78161.374340580063</v>
      </c>
      <c r="C1226" s="6">
        <v>-77658.374340580063</v>
      </c>
    </row>
    <row r="1227" spans="1:3" x14ac:dyDescent="0.3">
      <c r="A1227" s="6">
        <v>1201</v>
      </c>
      <c r="B1227" s="6">
        <v>258562.25869404143</v>
      </c>
      <c r="C1227" s="6">
        <v>84060.741305958567</v>
      </c>
    </row>
    <row r="1228" spans="1:3" x14ac:dyDescent="0.3">
      <c r="A1228" s="6">
        <v>1202</v>
      </c>
      <c r="B1228" s="6">
        <v>162572.17097638777</v>
      </c>
      <c r="C1228" s="6">
        <v>-129476.17097638777</v>
      </c>
    </row>
    <row r="1229" spans="1:3" x14ac:dyDescent="0.3">
      <c r="A1229" s="6">
        <v>1203</v>
      </c>
      <c r="B1229" s="6">
        <v>164564.1475002623</v>
      </c>
      <c r="C1229" s="6">
        <v>66139.852499737695</v>
      </c>
    </row>
    <row r="1230" spans="1:3" x14ac:dyDescent="0.3">
      <c r="A1230" s="6">
        <v>1204</v>
      </c>
      <c r="B1230" s="6">
        <v>179269.216867549</v>
      </c>
      <c r="C1230" s="6">
        <v>-178431.216867549</v>
      </c>
    </row>
    <row r="1231" spans="1:3" x14ac:dyDescent="0.3">
      <c r="A1231" s="6">
        <v>1205</v>
      </c>
      <c r="B1231" s="6">
        <v>388656.5400093054</v>
      </c>
      <c r="C1231" s="6">
        <v>107367.4599906946</v>
      </c>
    </row>
    <row r="1232" spans="1:3" x14ac:dyDescent="0.3">
      <c r="A1232" s="6">
        <v>1206</v>
      </c>
      <c r="B1232" s="6">
        <v>186789.32223111828</v>
      </c>
      <c r="C1232" s="6">
        <v>19211.677768881724</v>
      </c>
    </row>
    <row r="1233" spans="1:3" x14ac:dyDescent="0.3">
      <c r="A1233" s="6">
        <v>1207</v>
      </c>
      <c r="B1233" s="6">
        <v>375244.21617439692</v>
      </c>
      <c r="C1233" s="6">
        <v>-234561.21617439692</v>
      </c>
    </row>
    <row r="1234" spans="1:3" x14ac:dyDescent="0.3">
      <c r="A1234" s="6">
        <v>1208</v>
      </c>
      <c r="B1234" s="6">
        <v>161757.02893662854</v>
      </c>
      <c r="C1234" s="6">
        <v>-137847.02893662854</v>
      </c>
    </row>
    <row r="1235" spans="1:3" x14ac:dyDescent="0.3">
      <c r="A1235" s="6">
        <v>1209</v>
      </c>
      <c r="B1235" s="6">
        <v>303360.70261930377</v>
      </c>
      <c r="C1235" s="6">
        <v>-213074.70261930377</v>
      </c>
    </row>
    <row r="1236" spans="1:3" x14ac:dyDescent="0.3">
      <c r="A1236" s="6">
        <v>1210</v>
      </c>
      <c r="B1236" s="6">
        <v>136778.30251856917</v>
      </c>
      <c r="C1236" s="6">
        <v>-116970.30251856917</v>
      </c>
    </row>
    <row r="1237" spans="1:3" x14ac:dyDescent="0.3">
      <c r="A1237" s="6">
        <v>1211</v>
      </c>
      <c r="B1237" s="6">
        <v>209255.80392908162</v>
      </c>
      <c r="C1237" s="6">
        <v>-8586.8039290816232</v>
      </c>
    </row>
    <row r="1238" spans="1:3" x14ac:dyDescent="0.3">
      <c r="A1238" s="6">
        <v>1212</v>
      </c>
      <c r="B1238" s="6">
        <v>198412.0255478982</v>
      </c>
      <c r="C1238" s="6">
        <v>-161707.0255478982</v>
      </c>
    </row>
    <row r="1239" spans="1:3" x14ac:dyDescent="0.3">
      <c r="A1239" s="6">
        <v>1213</v>
      </c>
      <c r="B1239" s="6">
        <v>261178.37399737397</v>
      </c>
      <c r="C1239" s="6">
        <v>-222707.37399737397</v>
      </c>
    </row>
    <row r="1240" spans="1:3" x14ac:dyDescent="0.3">
      <c r="A1240" s="6">
        <v>1214</v>
      </c>
      <c r="B1240" s="6">
        <v>184916.33207586929</v>
      </c>
      <c r="C1240" s="6">
        <v>-180292.33207586929</v>
      </c>
    </row>
    <row r="1241" spans="1:3" x14ac:dyDescent="0.3">
      <c r="A1241" s="6">
        <v>1215</v>
      </c>
      <c r="B1241" s="6">
        <v>177075.3965082221</v>
      </c>
      <c r="C1241" s="6">
        <v>-173199.3965082221</v>
      </c>
    </row>
    <row r="1242" spans="1:3" x14ac:dyDescent="0.3">
      <c r="A1242" s="6">
        <v>1216</v>
      </c>
      <c r="B1242" s="6">
        <v>196844.59030378607</v>
      </c>
      <c r="C1242" s="6">
        <v>-164725.59030378607</v>
      </c>
    </row>
    <row r="1243" spans="1:3" x14ac:dyDescent="0.3">
      <c r="A1243" s="6">
        <v>1217</v>
      </c>
      <c r="B1243" s="6">
        <v>482761.88736521354</v>
      </c>
      <c r="C1243" s="6">
        <v>-311986.88736521354</v>
      </c>
    </row>
    <row r="1244" spans="1:3" x14ac:dyDescent="0.3">
      <c r="A1244" s="6">
        <v>1218</v>
      </c>
      <c r="B1244" s="6">
        <v>372470.77731410414</v>
      </c>
      <c r="C1244" s="6">
        <v>-216761.77731410414</v>
      </c>
    </row>
    <row r="1245" spans="1:3" x14ac:dyDescent="0.3">
      <c r="A1245" s="6">
        <v>1219</v>
      </c>
      <c r="B1245" s="6">
        <v>514459.34498848312</v>
      </c>
      <c r="C1245" s="6">
        <v>291434.65501151688</v>
      </c>
    </row>
    <row r="1246" spans="1:3" x14ac:dyDescent="0.3">
      <c r="A1246" s="6">
        <v>1220</v>
      </c>
      <c r="B1246" s="6">
        <v>86826.949118541641</v>
      </c>
      <c r="C1246" s="6">
        <v>-84924.949118541641</v>
      </c>
    </row>
    <row r="1247" spans="1:3" x14ac:dyDescent="0.3">
      <c r="A1247" s="6">
        <v>1221</v>
      </c>
      <c r="B1247" s="6">
        <v>298877.24123094295</v>
      </c>
      <c r="C1247" s="6">
        <v>-23645.241230942949</v>
      </c>
    </row>
    <row r="1248" spans="1:3" x14ac:dyDescent="0.3">
      <c r="A1248" s="6">
        <v>1222</v>
      </c>
      <c r="B1248" s="6">
        <v>82133.659735503024</v>
      </c>
      <c r="C1248" s="6">
        <v>-81587.659735503024</v>
      </c>
    </row>
    <row r="1249" spans="1:3" x14ac:dyDescent="0.3">
      <c r="A1249" s="6">
        <v>1223</v>
      </c>
      <c r="B1249" s="6">
        <v>1413955.9766090817</v>
      </c>
      <c r="C1249" s="6">
        <v>-511297.97660908173</v>
      </c>
    </row>
    <row r="1250" spans="1:3" x14ac:dyDescent="0.3">
      <c r="A1250" s="6">
        <v>1224</v>
      </c>
      <c r="B1250" s="6">
        <v>85710.307373050673</v>
      </c>
      <c r="C1250" s="6">
        <v>-81783.307373050673</v>
      </c>
    </row>
    <row r="1251" spans="1:3" x14ac:dyDescent="0.3">
      <c r="A1251" s="6">
        <v>1225</v>
      </c>
      <c r="B1251" s="6">
        <v>209132.10407757462</v>
      </c>
      <c r="C1251" s="6">
        <v>-96232.104077574622</v>
      </c>
    </row>
    <row r="1252" spans="1:3" x14ac:dyDescent="0.3">
      <c r="A1252" s="6">
        <v>1226</v>
      </c>
      <c r="B1252" s="6">
        <v>640410.96374582814</v>
      </c>
      <c r="C1252" s="6">
        <v>-189344.96374582814</v>
      </c>
    </row>
    <row r="1253" spans="1:3" x14ac:dyDescent="0.3">
      <c r="A1253" s="6">
        <v>1227</v>
      </c>
      <c r="B1253" s="6">
        <v>195223.71778492074</v>
      </c>
      <c r="C1253" s="6">
        <v>-150350.71778492074</v>
      </c>
    </row>
    <row r="1254" spans="1:3" x14ac:dyDescent="0.3">
      <c r="A1254" s="6">
        <v>1228</v>
      </c>
      <c r="B1254" s="6">
        <v>333696.71219277789</v>
      </c>
      <c r="C1254" s="6">
        <v>-273548.71219277789</v>
      </c>
    </row>
    <row r="1255" spans="1:3" x14ac:dyDescent="0.3">
      <c r="A1255" s="6">
        <v>1229</v>
      </c>
      <c r="B1255" s="6">
        <v>311398.88024143688</v>
      </c>
      <c r="C1255" s="6">
        <v>-133954.88024143688</v>
      </c>
    </row>
    <row r="1256" spans="1:3" x14ac:dyDescent="0.3">
      <c r="A1256" s="6">
        <v>1230</v>
      </c>
      <c r="B1256" s="6">
        <v>227176.77893249699</v>
      </c>
      <c r="C1256" s="6">
        <v>-222883.77893249699</v>
      </c>
    </row>
    <row r="1257" spans="1:3" x14ac:dyDescent="0.3">
      <c r="A1257" s="6">
        <v>1231</v>
      </c>
      <c r="B1257" s="6">
        <v>991861.67666493088</v>
      </c>
      <c r="C1257" s="6">
        <v>493374.32333506912</v>
      </c>
    </row>
    <row r="1258" spans="1:3" x14ac:dyDescent="0.3">
      <c r="A1258" s="6">
        <v>1232</v>
      </c>
      <c r="B1258" s="6">
        <v>201869.0797439781</v>
      </c>
      <c r="C1258" s="6">
        <v>-201703.0797439781</v>
      </c>
    </row>
    <row r="1259" spans="1:3" x14ac:dyDescent="0.3">
      <c r="A1259" s="6">
        <v>1233</v>
      </c>
      <c r="B1259" s="6">
        <v>292571.30779918324</v>
      </c>
      <c r="C1259" s="6">
        <v>-262354.30779918324</v>
      </c>
    </row>
    <row r="1260" spans="1:3" x14ac:dyDescent="0.3">
      <c r="A1260" s="6">
        <v>1234</v>
      </c>
      <c r="B1260" s="6">
        <v>871386.62409647973</v>
      </c>
      <c r="C1260" s="6">
        <v>17622.375903520267</v>
      </c>
    </row>
    <row r="1261" spans="1:3" x14ac:dyDescent="0.3">
      <c r="A1261" s="6">
        <v>1235</v>
      </c>
      <c r="B1261" s="6">
        <v>330900.26044093404</v>
      </c>
      <c r="C1261" s="6">
        <v>-226898.26044093404</v>
      </c>
    </row>
    <row r="1262" spans="1:3" x14ac:dyDescent="0.3">
      <c r="A1262" s="6">
        <v>1236</v>
      </c>
      <c r="B1262" s="6">
        <v>188190.68317865062</v>
      </c>
      <c r="C1262" s="6">
        <v>-187475.68317865062</v>
      </c>
    </row>
    <row r="1263" spans="1:3" x14ac:dyDescent="0.3">
      <c r="A1263" s="6">
        <v>1237</v>
      </c>
      <c r="B1263" s="6">
        <v>76195.650035564307</v>
      </c>
      <c r="C1263" s="6">
        <v>-75309.650035564307</v>
      </c>
    </row>
    <row r="1264" spans="1:3" x14ac:dyDescent="0.3">
      <c r="A1264" s="6">
        <v>1238</v>
      </c>
      <c r="B1264" s="6">
        <v>75486.73771710915</v>
      </c>
      <c r="C1264" s="6">
        <v>-73567.73771710915</v>
      </c>
    </row>
    <row r="1265" spans="1:3" x14ac:dyDescent="0.3">
      <c r="A1265" s="6">
        <v>1239</v>
      </c>
      <c r="B1265" s="6">
        <v>186564.05603695032</v>
      </c>
      <c r="C1265" s="6">
        <v>-183217.05603695032</v>
      </c>
    </row>
    <row r="1266" spans="1:3" x14ac:dyDescent="0.3">
      <c r="A1266" s="6">
        <v>1240</v>
      </c>
      <c r="B1266" s="6">
        <v>210777.51034880604</v>
      </c>
      <c r="C1266" s="6">
        <v>-201949.51034880604</v>
      </c>
    </row>
    <row r="1267" spans="1:3" x14ac:dyDescent="0.3">
      <c r="A1267" s="6">
        <v>1241</v>
      </c>
      <c r="B1267" s="6">
        <v>249145.63811337849</v>
      </c>
      <c r="C1267" s="6">
        <v>-223026.63811337849</v>
      </c>
    </row>
    <row r="1268" spans="1:3" x14ac:dyDescent="0.3">
      <c r="A1268" s="6">
        <v>1242</v>
      </c>
      <c r="B1268" s="6">
        <v>137133.63471040942</v>
      </c>
      <c r="C1268" s="6">
        <v>-74377.634710409417</v>
      </c>
    </row>
    <row r="1269" spans="1:3" x14ac:dyDescent="0.3">
      <c r="A1269" s="6">
        <v>1243</v>
      </c>
      <c r="B1269" s="6">
        <v>227298.33405098045</v>
      </c>
      <c r="C1269" s="6">
        <v>-222250.33405098045</v>
      </c>
    </row>
    <row r="1270" spans="1:3" x14ac:dyDescent="0.3">
      <c r="A1270" s="6">
        <v>1244</v>
      </c>
      <c r="B1270" s="6">
        <v>242376.92001567458</v>
      </c>
      <c r="C1270" s="6">
        <v>-183552.92001567458</v>
      </c>
    </row>
    <row r="1271" spans="1:3" x14ac:dyDescent="0.3">
      <c r="A1271" s="6">
        <v>1245</v>
      </c>
      <c r="B1271" s="6">
        <v>73722.003614088186</v>
      </c>
      <c r="C1271" s="6">
        <v>-71377.003614088186</v>
      </c>
    </row>
    <row r="1272" spans="1:3" x14ac:dyDescent="0.3">
      <c r="A1272" s="6">
        <v>1246</v>
      </c>
      <c r="B1272" s="6">
        <v>267041.34078297752</v>
      </c>
      <c r="C1272" s="6">
        <v>-134125.34078297752</v>
      </c>
    </row>
    <row r="1273" spans="1:3" x14ac:dyDescent="0.3">
      <c r="A1273" s="6">
        <v>1247</v>
      </c>
      <c r="B1273" s="6">
        <v>291519.68617790472</v>
      </c>
      <c r="C1273" s="6">
        <v>-227682.68617790472</v>
      </c>
    </row>
    <row r="1274" spans="1:3" x14ac:dyDescent="0.3">
      <c r="A1274" s="6">
        <v>1248</v>
      </c>
      <c r="B1274" s="6">
        <v>174232.79416485259</v>
      </c>
      <c r="C1274" s="6">
        <v>-174113.79416485259</v>
      </c>
    </row>
    <row r="1275" spans="1:3" x14ac:dyDescent="0.3">
      <c r="A1275" s="6">
        <v>1249</v>
      </c>
      <c r="B1275" s="6">
        <v>162996.71225615015</v>
      </c>
      <c r="C1275" s="6">
        <v>778.28774384985445</v>
      </c>
    </row>
    <row r="1276" spans="1:3" x14ac:dyDescent="0.3">
      <c r="A1276" s="6">
        <v>1250</v>
      </c>
      <c r="B1276" s="6">
        <v>141140.92306381074</v>
      </c>
      <c r="C1276" s="6">
        <v>13428.07693618926</v>
      </c>
    </row>
    <row r="1277" spans="1:3" x14ac:dyDescent="0.3">
      <c r="A1277" s="6">
        <v>1251</v>
      </c>
      <c r="B1277" s="6">
        <v>234559.5551147174</v>
      </c>
      <c r="C1277" s="6">
        <v>-212727.5551147174</v>
      </c>
    </row>
    <row r="1278" spans="1:3" x14ac:dyDescent="0.3">
      <c r="A1278" s="6">
        <v>1252</v>
      </c>
      <c r="B1278" s="6">
        <v>311607.30433423782</v>
      </c>
      <c r="C1278" s="6">
        <v>-269124.30433423782</v>
      </c>
    </row>
    <row r="1279" spans="1:3" x14ac:dyDescent="0.3">
      <c r="A1279" s="6">
        <v>1253</v>
      </c>
      <c r="B1279" s="6">
        <v>74823.11675693329</v>
      </c>
      <c r="C1279" s="6">
        <v>-74434.11675693329</v>
      </c>
    </row>
    <row r="1280" spans="1:3" x14ac:dyDescent="0.3">
      <c r="A1280" s="6">
        <v>1254</v>
      </c>
      <c r="B1280" s="6">
        <v>262574.4401873349</v>
      </c>
      <c r="C1280" s="6">
        <v>-196233.4401873349</v>
      </c>
    </row>
    <row r="1281" spans="1:3" x14ac:dyDescent="0.3">
      <c r="A1281" s="6">
        <v>1255</v>
      </c>
      <c r="B1281" s="6">
        <v>740658.66313328838</v>
      </c>
      <c r="C1281" s="6">
        <v>3661361.3368667117</v>
      </c>
    </row>
    <row r="1282" spans="1:3" x14ac:dyDescent="0.3">
      <c r="A1282" s="6">
        <v>1256</v>
      </c>
      <c r="B1282" s="6">
        <v>189072.53021038225</v>
      </c>
      <c r="C1282" s="6">
        <v>-187051.53021038225</v>
      </c>
    </row>
    <row r="1283" spans="1:3" x14ac:dyDescent="0.3">
      <c r="A1283" s="6">
        <v>1257</v>
      </c>
      <c r="B1283" s="6">
        <v>333760.42891745089</v>
      </c>
      <c r="C1283" s="6">
        <v>-205816.42891745089</v>
      </c>
    </row>
    <row r="1284" spans="1:3" x14ac:dyDescent="0.3">
      <c r="A1284" s="6">
        <v>1258</v>
      </c>
      <c r="B1284" s="6">
        <v>431754.93524168473</v>
      </c>
      <c r="C1284" s="6">
        <v>903830.06475831522</v>
      </c>
    </row>
    <row r="1285" spans="1:3" x14ac:dyDescent="0.3">
      <c r="A1285" s="6">
        <v>1259</v>
      </c>
      <c r="B1285" s="6">
        <v>381893.90229862987</v>
      </c>
      <c r="C1285" s="6">
        <v>-26591.902298629866</v>
      </c>
    </row>
    <row r="1286" spans="1:3" x14ac:dyDescent="0.3">
      <c r="A1286" s="6">
        <v>1260</v>
      </c>
      <c r="B1286" s="6">
        <v>177518.03849058057</v>
      </c>
      <c r="C1286" s="6">
        <v>-173417.03849058057</v>
      </c>
    </row>
    <row r="1287" spans="1:3" x14ac:dyDescent="0.3">
      <c r="A1287" s="6">
        <v>1261</v>
      </c>
      <c r="B1287" s="6">
        <v>243695.75935975532</v>
      </c>
      <c r="C1287" s="6">
        <v>-125279.75935975532</v>
      </c>
    </row>
    <row r="1288" spans="1:3" x14ac:dyDescent="0.3">
      <c r="A1288" s="6">
        <v>1262</v>
      </c>
      <c r="B1288" s="6">
        <v>271617.95363775495</v>
      </c>
      <c r="C1288" s="6">
        <v>-217990.95363775495</v>
      </c>
    </row>
    <row r="1289" spans="1:3" x14ac:dyDescent="0.3">
      <c r="A1289" s="6">
        <v>1263</v>
      </c>
      <c r="B1289" s="6">
        <v>245196.68802410777</v>
      </c>
      <c r="C1289" s="6">
        <v>-147841.68802410777</v>
      </c>
    </row>
    <row r="1290" spans="1:3" x14ac:dyDescent="0.3">
      <c r="A1290" s="6">
        <v>1264</v>
      </c>
      <c r="B1290" s="6">
        <v>240283.80676576227</v>
      </c>
      <c r="C1290" s="6">
        <v>-103145.80676576227</v>
      </c>
    </row>
    <row r="1291" spans="1:3" x14ac:dyDescent="0.3">
      <c r="A1291" s="6">
        <v>1265</v>
      </c>
      <c r="B1291" s="6">
        <v>227546.27167353552</v>
      </c>
      <c r="C1291" s="6">
        <v>-194467.27167353552</v>
      </c>
    </row>
    <row r="1292" spans="1:3" x14ac:dyDescent="0.3">
      <c r="A1292" s="6">
        <v>1266</v>
      </c>
      <c r="B1292" s="6">
        <v>1126590.5721353316</v>
      </c>
      <c r="C1292" s="6">
        <v>-391279.57213533157</v>
      </c>
    </row>
    <row r="1293" spans="1:3" x14ac:dyDescent="0.3">
      <c r="A1293" s="6">
        <v>1267</v>
      </c>
      <c r="B1293" s="6">
        <v>234653.16194700456</v>
      </c>
      <c r="C1293" s="6">
        <v>-191430.16194700456</v>
      </c>
    </row>
    <row r="1294" spans="1:3" x14ac:dyDescent="0.3">
      <c r="A1294" s="6">
        <v>1268</v>
      </c>
      <c r="B1294" s="6">
        <v>179731.24840237311</v>
      </c>
      <c r="C1294" s="6">
        <v>-173179.24840237311</v>
      </c>
    </row>
    <row r="1295" spans="1:3" x14ac:dyDescent="0.3">
      <c r="A1295" s="6">
        <v>1269</v>
      </c>
      <c r="B1295" s="6">
        <v>325979.12941368495</v>
      </c>
      <c r="C1295" s="6">
        <v>-188403.12941368495</v>
      </c>
    </row>
    <row r="1296" spans="1:3" x14ac:dyDescent="0.3">
      <c r="A1296" s="6">
        <v>1270</v>
      </c>
      <c r="B1296" s="6">
        <v>219724.28709184969</v>
      </c>
      <c r="C1296" s="6">
        <v>-57642.287091849692</v>
      </c>
    </row>
    <row r="1297" spans="1:3" x14ac:dyDescent="0.3">
      <c r="A1297" s="6">
        <v>1271</v>
      </c>
      <c r="B1297" s="6">
        <v>291765.82053060021</v>
      </c>
      <c r="C1297" s="6">
        <v>-74644.820530600206</v>
      </c>
    </row>
    <row r="1298" spans="1:3" x14ac:dyDescent="0.3">
      <c r="A1298" s="6">
        <v>1272</v>
      </c>
      <c r="B1298" s="6">
        <v>651710.3495619467</v>
      </c>
      <c r="C1298" s="6">
        <v>-355079.3495619467</v>
      </c>
    </row>
    <row r="1299" spans="1:3" x14ac:dyDescent="0.3">
      <c r="A1299" s="6">
        <v>1273</v>
      </c>
      <c r="B1299" s="6">
        <v>93275.447435102164</v>
      </c>
      <c r="C1299" s="6">
        <v>-15672.447435102164</v>
      </c>
    </row>
    <row r="1300" spans="1:3" x14ac:dyDescent="0.3">
      <c r="A1300" s="6">
        <v>1274</v>
      </c>
      <c r="B1300" s="6">
        <v>87326.29570190495</v>
      </c>
      <c r="C1300" s="6">
        <v>-66650.29570190495</v>
      </c>
    </row>
    <row r="1301" spans="1:3" x14ac:dyDescent="0.3">
      <c r="A1301" s="6">
        <v>1275</v>
      </c>
      <c r="B1301" s="6">
        <v>783596.73309213389</v>
      </c>
      <c r="C1301" s="6">
        <v>-196131.73309213389</v>
      </c>
    </row>
    <row r="1302" spans="1:3" x14ac:dyDescent="0.3">
      <c r="A1302" s="6">
        <v>1276</v>
      </c>
      <c r="B1302" s="6">
        <v>193151.53174765542</v>
      </c>
      <c r="C1302" s="6">
        <v>-187735.53174765542</v>
      </c>
    </row>
    <row r="1303" spans="1:3" x14ac:dyDescent="0.3">
      <c r="A1303" s="6">
        <v>1277</v>
      </c>
      <c r="B1303" s="6">
        <v>242376.92001567458</v>
      </c>
      <c r="C1303" s="6">
        <v>-182167.92001567458</v>
      </c>
    </row>
    <row r="1304" spans="1:3" x14ac:dyDescent="0.3">
      <c r="A1304" s="6">
        <v>1278</v>
      </c>
      <c r="B1304" s="6">
        <v>484820.68728316011</v>
      </c>
      <c r="C1304" s="6">
        <v>-257117.68728316011</v>
      </c>
    </row>
    <row r="1305" spans="1:3" x14ac:dyDescent="0.3">
      <c r="A1305" s="6">
        <v>1279</v>
      </c>
      <c r="B1305" s="6">
        <v>295966.36598677927</v>
      </c>
      <c r="C1305" s="6">
        <v>264213.63401322073</v>
      </c>
    </row>
    <row r="1306" spans="1:3" x14ac:dyDescent="0.3">
      <c r="A1306" s="6">
        <v>1280</v>
      </c>
      <c r="B1306" s="6">
        <v>805126.89044405473</v>
      </c>
      <c r="C1306" s="6">
        <v>-162830.89044405473</v>
      </c>
    </row>
    <row r="1307" spans="1:3" x14ac:dyDescent="0.3">
      <c r="A1307" s="6">
        <v>1281</v>
      </c>
      <c r="B1307" s="6">
        <v>245691.57668399089</v>
      </c>
      <c r="C1307" s="6">
        <v>-20804.57668399089</v>
      </c>
    </row>
    <row r="1308" spans="1:3" x14ac:dyDescent="0.3">
      <c r="A1308" s="6">
        <v>1282</v>
      </c>
      <c r="B1308" s="6">
        <v>693202.63539810828</v>
      </c>
      <c r="C1308" s="6">
        <v>-183139.63539810828</v>
      </c>
    </row>
    <row r="1309" spans="1:3" x14ac:dyDescent="0.3">
      <c r="A1309" s="6">
        <v>1283</v>
      </c>
      <c r="B1309" s="6">
        <v>246960.06527325872</v>
      </c>
      <c r="C1309" s="6">
        <v>63631.934726741281</v>
      </c>
    </row>
    <row r="1310" spans="1:3" x14ac:dyDescent="0.3">
      <c r="A1310" s="6">
        <v>1284</v>
      </c>
      <c r="B1310" s="6">
        <v>520485.71011828654</v>
      </c>
      <c r="C1310" s="6">
        <v>-97612.710118286544</v>
      </c>
    </row>
    <row r="1311" spans="1:3" x14ac:dyDescent="0.3">
      <c r="A1311" s="6">
        <v>1285</v>
      </c>
      <c r="B1311" s="6">
        <v>1229931.7740067684</v>
      </c>
      <c r="C1311" s="6">
        <v>44280.225993231637</v>
      </c>
    </row>
    <row r="1312" spans="1:3" x14ac:dyDescent="0.3">
      <c r="A1312" s="6">
        <v>1286</v>
      </c>
      <c r="B1312" s="6">
        <v>104094.19219359935</v>
      </c>
      <c r="C1312" s="6">
        <v>-68355.192193599345</v>
      </c>
    </row>
    <row r="1313" spans="1:3" x14ac:dyDescent="0.3">
      <c r="A1313" s="6">
        <v>1287</v>
      </c>
      <c r="B1313" s="6">
        <v>1546743.3199142106</v>
      </c>
      <c r="C1313" s="6">
        <v>-330750.31991421059</v>
      </c>
    </row>
    <row r="1314" spans="1:3" x14ac:dyDescent="0.3">
      <c r="A1314" s="6">
        <v>1288</v>
      </c>
      <c r="B1314" s="6">
        <v>79190.774299553334</v>
      </c>
      <c r="C1314" s="6">
        <v>-77934.774299553334</v>
      </c>
    </row>
    <row r="1315" spans="1:3" x14ac:dyDescent="0.3">
      <c r="A1315" s="6">
        <v>1289</v>
      </c>
      <c r="B1315" s="6">
        <v>348271.12753861287</v>
      </c>
      <c r="C1315" s="6">
        <v>1264476.8724613872</v>
      </c>
    </row>
    <row r="1316" spans="1:3" x14ac:dyDescent="0.3">
      <c r="A1316" s="6">
        <v>1290</v>
      </c>
      <c r="B1316" s="6">
        <v>211884.38371427488</v>
      </c>
      <c r="C1316" s="6">
        <v>-172965.38371427488</v>
      </c>
    </row>
    <row r="1317" spans="1:3" x14ac:dyDescent="0.3">
      <c r="A1317" s="6">
        <v>1291</v>
      </c>
      <c r="B1317" s="6">
        <v>431435.87580912944</v>
      </c>
      <c r="C1317" s="6">
        <v>-371860.87580912944</v>
      </c>
    </row>
    <row r="1318" spans="1:3" x14ac:dyDescent="0.3">
      <c r="A1318" s="6">
        <v>1292</v>
      </c>
      <c r="B1318" s="6">
        <v>592108.51595422905</v>
      </c>
      <c r="C1318" s="6">
        <v>167501.48404577095</v>
      </c>
    </row>
    <row r="1319" spans="1:3" x14ac:dyDescent="0.3">
      <c r="A1319" s="6">
        <v>1293</v>
      </c>
      <c r="B1319" s="6">
        <v>145950.62336543237</v>
      </c>
      <c r="C1319" s="6">
        <v>-120417.62336543237</v>
      </c>
    </row>
    <row r="1320" spans="1:3" x14ac:dyDescent="0.3">
      <c r="A1320" s="6">
        <v>1294</v>
      </c>
      <c r="B1320" s="6">
        <v>190406.46519039338</v>
      </c>
      <c r="C1320" s="6">
        <v>-186320.46519039338</v>
      </c>
    </row>
    <row r="1321" spans="1:3" x14ac:dyDescent="0.3">
      <c r="A1321" s="6">
        <v>1295</v>
      </c>
      <c r="B1321" s="6">
        <v>598894.59057329013</v>
      </c>
      <c r="C1321" s="6">
        <v>-211537.59057329013</v>
      </c>
    </row>
    <row r="1322" spans="1:3" x14ac:dyDescent="0.3">
      <c r="A1322" s="6">
        <v>1296</v>
      </c>
      <c r="B1322" s="6">
        <v>308111.05821596988</v>
      </c>
      <c r="C1322" s="6">
        <v>248268.94178403012</v>
      </c>
    </row>
    <row r="1323" spans="1:3" x14ac:dyDescent="0.3">
      <c r="A1323" s="6">
        <v>1297</v>
      </c>
      <c r="B1323" s="6">
        <v>384339.92284801084</v>
      </c>
      <c r="C1323" s="6">
        <v>100819.07715198916</v>
      </c>
    </row>
    <row r="1324" spans="1:3" x14ac:dyDescent="0.3">
      <c r="A1324" s="6">
        <v>1298</v>
      </c>
      <c r="B1324" s="6">
        <v>290000.14239096607</v>
      </c>
      <c r="C1324" s="6">
        <v>-45090.142390966066</v>
      </c>
    </row>
    <row r="1325" spans="1:3" x14ac:dyDescent="0.3">
      <c r="A1325" s="6">
        <v>1299</v>
      </c>
      <c r="B1325" s="6">
        <v>19136442.969786055</v>
      </c>
      <c r="C1325" s="6">
        <v>-3891201.9697860554</v>
      </c>
    </row>
    <row r="1326" spans="1:3" x14ac:dyDescent="0.3">
      <c r="A1326" s="6">
        <v>1300</v>
      </c>
      <c r="B1326" s="6">
        <v>473394.34773855685</v>
      </c>
      <c r="C1326" s="6">
        <v>-96549.347738556855</v>
      </c>
    </row>
    <row r="1327" spans="1:3" x14ac:dyDescent="0.3">
      <c r="A1327" s="6">
        <v>1301</v>
      </c>
      <c r="B1327" s="6">
        <v>179731.24840237311</v>
      </c>
      <c r="C1327" s="6">
        <v>-173615.24840237311</v>
      </c>
    </row>
    <row r="1328" spans="1:3" x14ac:dyDescent="0.3">
      <c r="A1328" s="6">
        <v>1302</v>
      </c>
      <c r="B1328" s="6">
        <v>98923.857093080776</v>
      </c>
      <c r="C1328" s="6">
        <v>-78433.857093080776</v>
      </c>
    </row>
    <row r="1329" spans="1:3" x14ac:dyDescent="0.3">
      <c r="A1329" s="6">
        <v>1303</v>
      </c>
      <c r="B1329" s="6">
        <v>123376.79830281797</v>
      </c>
      <c r="C1329" s="6">
        <v>-120279.79830281797</v>
      </c>
    </row>
    <row r="1330" spans="1:3" x14ac:dyDescent="0.3">
      <c r="A1330" s="6">
        <v>1304</v>
      </c>
      <c r="B1330" s="6">
        <v>202840.67265817721</v>
      </c>
      <c r="C1330" s="6">
        <v>-171192.67265817721</v>
      </c>
    </row>
    <row r="1331" spans="1:3" x14ac:dyDescent="0.3">
      <c r="A1331" s="6">
        <v>1305</v>
      </c>
      <c r="B1331" s="6">
        <v>87425.973971339452</v>
      </c>
      <c r="C1331" s="6">
        <v>-83258.973971339452</v>
      </c>
    </row>
    <row r="1332" spans="1:3" x14ac:dyDescent="0.3">
      <c r="A1332" s="6">
        <v>1306</v>
      </c>
      <c r="B1332" s="6">
        <v>1038365.3314316437</v>
      </c>
      <c r="C1332" s="6">
        <v>316092.66856835631</v>
      </c>
    </row>
    <row r="1333" spans="1:3" x14ac:dyDescent="0.3">
      <c r="A1333" s="6">
        <v>1307</v>
      </c>
      <c r="B1333" s="6">
        <v>806952.86852483533</v>
      </c>
      <c r="C1333" s="6">
        <v>420160.13147516467</v>
      </c>
    </row>
    <row r="1334" spans="1:3" x14ac:dyDescent="0.3">
      <c r="A1334" s="6">
        <v>1308</v>
      </c>
      <c r="B1334" s="6">
        <v>259113.42343870201</v>
      </c>
      <c r="C1334" s="6">
        <v>-10499.423438702011</v>
      </c>
    </row>
    <row r="1335" spans="1:3" x14ac:dyDescent="0.3">
      <c r="A1335" s="6">
        <v>1309</v>
      </c>
      <c r="B1335" s="6">
        <v>189912.01399661868</v>
      </c>
      <c r="C1335" s="6">
        <v>-168618.01399661868</v>
      </c>
    </row>
    <row r="1336" spans="1:3" x14ac:dyDescent="0.3">
      <c r="A1336" s="6">
        <v>1310</v>
      </c>
      <c r="B1336" s="6">
        <v>346311.23706001014</v>
      </c>
      <c r="C1336" s="6">
        <v>-78915.237060010142</v>
      </c>
    </row>
    <row r="1337" spans="1:3" x14ac:dyDescent="0.3">
      <c r="A1337" s="6">
        <v>1311</v>
      </c>
      <c r="B1337" s="6">
        <v>180616.53236709011</v>
      </c>
      <c r="C1337" s="6">
        <v>-172691.53236709011</v>
      </c>
    </row>
    <row r="1338" spans="1:3" x14ac:dyDescent="0.3">
      <c r="A1338" s="6">
        <v>1312</v>
      </c>
      <c r="B1338" s="6">
        <v>178403.32245529757</v>
      </c>
      <c r="C1338" s="6">
        <v>-173688.32245529757</v>
      </c>
    </row>
    <row r="1339" spans="1:3" x14ac:dyDescent="0.3">
      <c r="A1339" s="6">
        <v>1313</v>
      </c>
      <c r="B1339" s="6">
        <v>224172.7455217322</v>
      </c>
      <c r="C1339" s="6">
        <v>-106362.7455217322</v>
      </c>
    </row>
    <row r="1340" spans="1:3" x14ac:dyDescent="0.3">
      <c r="A1340" s="6">
        <v>1314</v>
      </c>
      <c r="B1340" s="6">
        <v>243743.01239505032</v>
      </c>
      <c r="C1340" s="6">
        <v>-134366.01239505032</v>
      </c>
    </row>
    <row r="1341" spans="1:3" x14ac:dyDescent="0.3">
      <c r="A1341" s="6">
        <v>1315</v>
      </c>
      <c r="B1341" s="6">
        <v>277108.08675227902</v>
      </c>
      <c r="C1341" s="6">
        <v>-243593.08675227902</v>
      </c>
    </row>
    <row r="1342" spans="1:3" x14ac:dyDescent="0.3">
      <c r="A1342" s="6">
        <v>1316</v>
      </c>
      <c r="B1342" s="6">
        <v>265959.17077660852</v>
      </c>
      <c r="C1342" s="6">
        <v>-226806.17077660852</v>
      </c>
    </row>
    <row r="1343" spans="1:3" x14ac:dyDescent="0.3">
      <c r="A1343" s="6">
        <v>1317</v>
      </c>
      <c r="B1343" s="6">
        <v>181501.81633180712</v>
      </c>
      <c r="C1343" s="6">
        <v>-172587.81633180712</v>
      </c>
    </row>
    <row r="1344" spans="1:3" x14ac:dyDescent="0.3">
      <c r="A1344" s="6">
        <v>1318</v>
      </c>
      <c r="B1344" s="6">
        <v>73023.470098589634</v>
      </c>
      <c r="C1344" s="6">
        <v>-70179.470098589634</v>
      </c>
    </row>
    <row r="1345" spans="1:3" x14ac:dyDescent="0.3">
      <c r="A1345" s="6">
        <v>1319</v>
      </c>
      <c r="B1345" s="6">
        <v>177303.49256253324</v>
      </c>
      <c r="C1345" s="6">
        <v>-177146.49256253324</v>
      </c>
    </row>
    <row r="1346" spans="1:3" x14ac:dyDescent="0.3">
      <c r="A1346" s="6">
        <v>1320</v>
      </c>
      <c r="B1346" s="6">
        <v>226158.46420235926</v>
      </c>
      <c r="C1346" s="6">
        <v>-182236.46420235926</v>
      </c>
    </row>
    <row r="1347" spans="1:3" x14ac:dyDescent="0.3">
      <c r="A1347" s="6">
        <v>1321</v>
      </c>
      <c r="B1347" s="6">
        <v>190848.50794939493</v>
      </c>
      <c r="C1347" s="6">
        <v>-182135.50794939493</v>
      </c>
    </row>
    <row r="1348" spans="1:3" x14ac:dyDescent="0.3">
      <c r="A1348" s="6">
        <v>1322</v>
      </c>
      <c r="B1348" s="6">
        <v>180973.21581301163</v>
      </c>
      <c r="C1348" s="6">
        <v>-180433.21581301163</v>
      </c>
    </row>
    <row r="1349" spans="1:3" x14ac:dyDescent="0.3">
      <c r="A1349" s="6">
        <v>1323</v>
      </c>
      <c r="B1349" s="6">
        <v>87443.47545057864</v>
      </c>
      <c r="C1349" s="6">
        <v>-61546.47545057864</v>
      </c>
    </row>
    <row r="1350" spans="1:3" x14ac:dyDescent="0.3">
      <c r="A1350" s="6">
        <v>1324</v>
      </c>
      <c r="B1350" s="6">
        <v>262468.83208854293</v>
      </c>
      <c r="C1350" s="6">
        <v>-11644.832088542928</v>
      </c>
    </row>
    <row r="1351" spans="1:3" x14ac:dyDescent="0.3">
      <c r="A1351" s="6">
        <v>1325</v>
      </c>
      <c r="B1351" s="6">
        <v>70810.26018679711</v>
      </c>
      <c r="C1351" s="6">
        <v>-70518.26018679711</v>
      </c>
    </row>
    <row r="1352" spans="1:3" x14ac:dyDescent="0.3">
      <c r="A1352" s="6">
        <v>1326</v>
      </c>
      <c r="B1352" s="6">
        <v>458904.25726603315</v>
      </c>
      <c r="C1352" s="6">
        <v>153114.74273396685</v>
      </c>
    </row>
    <row r="1353" spans="1:3" x14ac:dyDescent="0.3">
      <c r="A1353" s="6">
        <v>1327</v>
      </c>
      <c r="B1353" s="6">
        <v>201962.15535690889</v>
      </c>
      <c r="C1353" s="6">
        <v>-193703.15535690889</v>
      </c>
    </row>
    <row r="1354" spans="1:3" x14ac:dyDescent="0.3">
      <c r="A1354" s="6">
        <v>1328</v>
      </c>
      <c r="B1354" s="6">
        <v>331107.3755344068</v>
      </c>
      <c r="C1354" s="6">
        <v>-136792.3755344068</v>
      </c>
    </row>
    <row r="1355" spans="1:3" x14ac:dyDescent="0.3">
      <c r="A1355" s="6">
        <v>1329</v>
      </c>
      <c r="B1355" s="6">
        <v>184230.06543655379</v>
      </c>
      <c r="C1355" s="6">
        <v>-182677.06543655379</v>
      </c>
    </row>
    <row r="1356" spans="1:3" x14ac:dyDescent="0.3">
      <c r="A1356" s="6">
        <v>1330</v>
      </c>
      <c r="B1356" s="6">
        <v>225429.3991011366</v>
      </c>
      <c r="C1356" s="6">
        <v>-147632.3991011366</v>
      </c>
    </row>
    <row r="1357" spans="1:3" x14ac:dyDescent="0.3">
      <c r="A1357" s="6">
        <v>1331</v>
      </c>
      <c r="B1357" s="6">
        <v>287349.9233674581</v>
      </c>
      <c r="C1357" s="6">
        <v>-73696.923367458105</v>
      </c>
    </row>
    <row r="1358" spans="1:3" x14ac:dyDescent="0.3">
      <c r="A1358" s="6">
        <v>1332</v>
      </c>
      <c r="B1358" s="6">
        <v>142007.50710257475</v>
      </c>
      <c r="C1358" s="6">
        <v>-69596.507102574746</v>
      </c>
    </row>
    <row r="1359" spans="1:3" x14ac:dyDescent="0.3">
      <c r="A1359" s="6">
        <v>1333</v>
      </c>
      <c r="B1359" s="6">
        <v>373162.87777983275</v>
      </c>
      <c r="C1359" s="6">
        <v>-258311.87777983275</v>
      </c>
    </row>
    <row r="1360" spans="1:3" x14ac:dyDescent="0.3">
      <c r="A1360" s="6">
        <v>1334</v>
      </c>
      <c r="B1360" s="6">
        <v>1099657.5993088903</v>
      </c>
      <c r="C1360" s="6">
        <v>-60493.599308890291</v>
      </c>
    </row>
    <row r="1361" spans="1:3" x14ac:dyDescent="0.3">
      <c r="A1361" s="6">
        <v>1335</v>
      </c>
      <c r="B1361" s="6">
        <v>435631.49147045205</v>
      </c>
      <c r="C1361" s="6">
        <v>374157.50852954795</v>
      </c>
    </row>
    <row r="1362" spans="1:3" x14ac:dyDescent="0.3">
      <c r="A1362" s="6">
        <v>1336</v>
      </c>
      <c r="B1362" s="6">
        <v>291886.68602257111</v>
      </c>
      <c r="C1362" s="6">
        <v>-218844.68602257111</v>
      </c>
    </row>
    <row r="1363" spans="1:3" x14ac:dyDescent="0.3">
      <c r="A1363" s="6">
        <v>1337</v>
      </c>
      <c r="B1363" s="6">
        <v>622248.49871929747</v>
      </c>
      <c r="C1363" s="6">
        <v>449341.50128070253</v>
      </c>
    </row>
    <row r="1364" spans="1:3" x14ac:dyDescent="0.3">
      <c r="A1364" s="6">
        <v>1338</v>
      </c>
      <c r="B1364" s="6">
        <v>240283.80676576227</v>
      </c>
      <c r="C1364" s="6">
        <v>-140770.80676576227</v>
      </c>
    </row>
    <row r="1365" spans="1:3" x14ac:dyDescent="0.3">
      <c r="A1365" s="6">
        <v>1339</v>
      </c>
      <c r="B1365" s="6">
        <v>176632.75452586357</v>
      </c>
      <c r="C1365" s="6">
        <v>-173401.75452586357</v>
      </c>
    </row>
    <row r="1366" spans="1:3" x14ac:dyDescent="0.3">
      <c r="A1366" s="6">
        <v>1340</v>
      </c>
      <c r="B1366" s="6">
        <v>250000.55449931638</v>
      </c>
      <c r="C1366" s="6">
        <v>-98163.554499316378</v>
      </c>
    </row>
    <row r="1367" spans="1:3" x14ac:dyDescent="0.3">
      <c r="A1367" s="6">
        <v>1341</v>
      </c>
      <c r="B1367" s="6">
        <v>728451.17806657916</v>
      </c>
      <c r="C1367" s="6">
        <v>58303.821933420841</v>
      </c>
    </row>
    <row r="1368" spans="1:3" x14ac:dyDescent="0.3">
      <c r="A1368" s="6">
        <v>1342</v>
      </c>
      <c r="B1368" s="6">
        <v>92287.91310100042</v>
      </c>
      <c r="C1368" s="6">
        <v>-83926.91310100042</v>
      </c>
    </row>
    <row r="1369" spans="1:3" x14ac:dyDescent="0.3">
      <c r="A1369" s="6">
        <v>1343</v>
      </c>
      <c r="B1369" s="6">
        <v>177332.73754808429</v>
      </c>
      <c r="C1369" s="6">
        <v>-112136.73754808429</v>
      </c>
    </row>
    <row r="1370" spans="1:3" x14ac:dyDescent="0.3">
      <c r="A1370" s="6">
        <v>1344</v>
      </c>
      <c r="B1370" s="6">
        <v>166707.27229152003</v>
      </c>
      <c r="C1370" s="6">
        <v>1472033.7277084799</v>
      </c>
    </row>
    <row r="1371" spans="1:3" x14ac:dyDescent="0.3">
      <c r="A1371" s="6">
        <v>1345</v>
      </c>
      <c r="B1371" s="6">
        <v>204713.05574058398</v>
      </c>
      <c r="C1371" s="6">
        <v>-186661.05574058398</v>
      </c>
    </row>
    <row r="1372" spans="1:3" x14ac:dyDescent="0.3">
      <c r="A1372" s="6">
        <v>1346</v>
      </c>
      <c r="B1372" s="6">
        <v>222108.71885021476</v>
      </c>
      <c r="C1372" s="6">
        <v>-91133.718850214762</v>
      </c>
    </row>
    <row r="1373" spans="1:3" x14ac:dyDescent="0.3">
      <c r="A1373" s="6">
        <v>1347</v>
      </c>
      <c r="B1373" s="6">
        <v>453978.14604582841</v>
      </c>
      <c r="C1373" s="6">
        <v>165287.85395417159</v>
      </c>
    </row>
    <row r="1374" spans="1:3" x14ac:dyDescent="0.3">
      <c r="A1374" s="6">
        <v>1348</v>
      </c>
      <c r="B1374" s="6">
        <v>826924.60698194173</v>
      </c>
      <c r="C1374" s="6">
        <v>-300927.60698194173</v>
      </c>
    </row>
    <row r="1375" spans="1:3" x14ac:dyDescent="0.3">
      <c r="A1375" s="6">
        <v>1349</v>
      </c>
      <c r="B1375" s="6">
        <v>2088183.5908483125</v>
      </c>
      <c r="C1375" s="6">
        <v>-1454511.5908483125</v>
      </c>
    </row>
    <row r="1376" spans="1:3" x14ac:dyDescent="0.3">
      <c r="A1376" s="6">
        <v>1350</v>
      </c>
      <c r="B1376" s="6">
        <v>186288.8653545003</v>
      </c>
      <c r="C1376" s="6">
        <v>-181646.8653545003</v>
      </c>
    </row>
    <row r="1377" spans="1:3" x14ac:dyDescent="0.3">
      <c r="A1377" s="6">
        <v>1351</v>
      </c>
      <c r="B1377" s="6">
        <v>176701.89560978516</v>
      </c>
      <c r="C1377" s="6">
        <v>-175186.89560978516</v>
      </c>
    </row>
    <row r="1378" spans="1:3" x14ac:dyDescent="0.3">
      <c r="A1378" s="6">
        <v>1352</v>
      </c>
      <c r="B1378" s="6">
        <v>618921.90878847684</v>
      </c>
      <c r="C1378" s="6">
        <v>33180.091211523162</v>
      </c>
    </row>
    <row r="1379" spans="1:3" x14ac:dyDescent="0.3">
      <c r="A1379" s="6">
        <v>1353</v>
      </c>
      <c r="B1379" s="6">
        <v>83308.374135446385</v>
      </c>
      <c r="C1379" s="6">
        <v>-81261.374135446385</v>
      </c>
    </row>
    <row r="1380" spans="1:3" x14ac:dyDescent="0.3">
      <c r="A1380" s="6">
        <v>1354</v>
      </c>
      <c r="B1380" s="6">
        <v>209249.54943592648</v>
      </c>
      <c r="C1380" s="6">
        <v>-169618.54943592648</v>
      </c>
    </row>
    <row r="1381" spans="1:3" x14ac:dyDescent="0.3">
      <c r="A1381" s="6">
        <v>1355</v>
      </c>
      <c r="B1381" s="6">
        <v>74660.300836723996</v>
      </c>
      <c r="C1381" s="6">
        <v>-72654.300836723996</v>
      </c>
    </row>
    <row r="1382" spans="1:3" x14ac:dyDescent="0.3">
      <c r="A1382" s="6">
        <v>1356</v>
      </c>
      <c r="B1382" s="6">
        <v>282598.21986680309</v>
      </c>
      <c r="C1382" s="6">
        <v>-224223.21986680309</v>
      </c>
    </row>
    <row r="1383" spans="1:3" x14ac:dyDescent="0.3">
      <c r="A1383" s="6">
        <v>1357</v>
      </c>
      <c r="B1383" s="6">
        <v>247941.75458136987</v>
      </c>
      <c r="C1383" s="6">
        <v>-85389.754581369867</v>
      </c>
    </row>
    <row r="1384" spans="1:3" x14ac:dyDescent="0.3">
      <c r="A1384" s="6">
        <v>1358</v>
      </c>
      <c r="B1384" s="6">
        <v>184600.31020831666</v>
      </c>
      <c r="C1384" s="6">
        <v>-171967.31020831666</v>
      </c>
    </row>
    <row r="1385" spans="1:3" x14ac:dyDescent="0.3">
      <c r="A1385" s="6">
        <v>1359</v>
      </c>
      <c r="B1385" s="6">
        <v>218310.24195148452</v>
      </c>
      <c r="C1385" s="6">
        <v>-154512.24195148452</v>
      </c>
    </row>
    <row r="1386" spans="1:3" x14ac:dyDescent="0.3">
      <c r="A1386" s="6">
        <v>1360</v>
      </c>
      <c r="B1386" s="6">
        <v>2140763.5240335334</v>
      </c>
      <c r="C1386" s="6">
        <v>-893327.52403353341</v>
      </c>
    </row>
    <row r="1387" spans="1:3" x14ac:dyDescent="0.3">
      <c r="A1387" s="6">
        <v>1361</v>
      </c>
      <c r="B1387" s="6">
        <v>2395352.3496422251</v>
      </c>
      <c r="C1387" s="6">
        <v>1094045.6503577749</v>
      </c>
    </row>
    <row r="1388" spans="1:3" x14ac:dyDescent="0.3">
      <c r="A1388" s="6">
        <v>1362</v>
      </c>
      <c r="B1388" s="6">
        <v>215687.22253354086</v>
      </c>
      <c r="C1388" s="6">
        <v>-215668.22253354086</v>
      </c>
    </row>
    <row r="1389" spans="1:3" x14ac:dyDescent="0.3">
      <c r="A1389" s="6">
        <v>1363</v>
      </c>
      <c r="B1389" s="6">
        <v>80150.43395124808</v>
      </c>
      <c r="C1389" s="6">
        <v>-74482.43395124808</v>
      </c>
    </row>
    <row r="1390" spans="1:3" x14ac:dyDescent="0.3">
      <c r="A1390" s="6">
        <v>1364</v>
      </c>
      <c r="B1390" s="6">
        <v>177518.03849058057</v>
      </c>
      <c r="C1390" s="6">
        <v>-173595.03849058057</v>
      </c>
    </row>
    <row r="1391" spans="1:3" x14ac:dyDescent="0.3">
      <c r="A1391" s="6">
        <v>1365</v>
      </c>
      <c r="B1391" s="6">
        <v>182610.13695430168</v>
      </c>
      <c r="C1391" s="6">
        <v>-166662.13695430168</v>
      </c>
    </row>
    <row r="1392" spans="1:3" x14ac:dyDescent="0.3">
      <c r="A1392" s="6">
        <v>1366</v>
      </c>
      <c r="B1392" s="6">
        <v>395760.34376283415</v>
      </c>
      <c r="C1392" s="6">
        <v>-98548.343762834149</v>
      </c>
    </row>
    <row r="1393" spans="1:3" x14ac:dyDescent="0.3">
      <c r="A1393" s="6">
        <v>1367</v>
      </c>
      <c r="B1393" s="6">
        <v>243004.7725373737</v>
      </c>
      <c r="C1393" s="6">
        <v>-116975.7725373737</v>
      </c>
    </row>
    <row r="1394" spans="1:3" x14ac:dyDescent="0.3">
      <c r="A1394" s="6">
        <v>1368</v>
      </c>
      <c r="B1394" s="6">
        <v>375454.23392526706</v>
      </c>
      <c r="C1394" s="6">
        <v>-14949.233925267064</v>
      </c>
    </row>
    <row r="1395" spans="1:3" x14ac:dyDescent="0.3">
      <c r="A1395" s="6">
        <v>1369</v>
      </c>
      <c r="B1395" s="6">
        <v>139978.19313100586</v>
      </c>
      <c r="C1395" s="6">
        <v>-87315.193131005857</v>
      </c>
    </row>
    <row r="1396" spans="1:3" x14ac:dyDescent="0.3">
      <c r="A1396" s="6">
        <v>1370</v>
      </c>
      <c r="B1396" s="6">
        <v>509555.45543058374</v>
      </c>
      <c r="C1396" s="6">
        <v>296133.54456941626</v>
      </c>
    </row>
    <row r="1397" spans="1:3" x14ac:dyDescent="0.3">
      <c r="A1397" s="6">
        <v>1371</v>
      </c>
      <c r="B1397" s="6">
        <v>71577.934786217258</v>
      </c>
      <c r="C1397" s="6">
        <v>-71546.934786217258</v>
      </c>
    </row>
    <row r="1398" spans="1:3" x14ac:dyDescent="0.3">
      <c r="A1398" s="6">
        <v>1372</v>
      </c>
      <c r="B1398" s="6">
        <v>350377.95492173394</v>
      </c>
      <c r="C1398" s="6">
        <v>-167034.95492173394</v>
      </c>
    </row>
    <row r="1399" spans="1:3" x14ac:dyDescent="0.3">
      <c r="A1399" s="6">
        <v>1373</v>
      </c>
      <c r="B1399" s="6">
        <v>116533.43665876161</v>
      </c>
      <c r="C1399" s="6">
        <v>-115966.43665876161</v>
      </c>
    </row>
    <row r="1400" spans="1:3" x14ac:dyDescent="0.3">
      <c r="A1400" s="6">
        <v>1374</v>
      </c>
      <c r="B1400" s="6">
        <v>386567.61572310282</v>
      </c>
      <c r="C1400" s="6">
        <v>-233535.61572310282</v>
      </c>
    </row>
    <row r="1401" spans="1:3" x14ac:dyDescent="0.3">
      <c r="A1401" s="6">
        <v>1375</v>
      </c>
      <c r="B1401" s="6">
        <v>120506.25327304097</v>
      </c>
      <c r="C1401" s="6">
        <v>-75873.253273040973</v>
      </c>
    </row>
    <row r="1402" spans="1:3" x14ac:dyDescent="0.3">
      <c r="A1402" s="6">
        <v>1376</v>
      </c>
      <c r="B1402" s="6">
        <v>740537.10801480489</v>
      </c>
      <c r="C1402" s="6">
        <v>1801124.8919851952</v>
      </c>
    </row>
    <row r="1403" spans="1:3" x14ac:dyDescent="0.3">
      <c r="A1403" s="6">
        <v>1377</v>
      </c>
      <c r="B1403" s="6">
        <v>117219.70329807712</v>
      </c>
      <c r="C1403" s="6">
        <v>-116323.70329807712</v>
      </c>
    </row>
    <row r="1404" spans="1:3" x14ac:dyDescent="0.3">
      <c r="A1404" s="6">
        <v>1378</v>
      </c>
      <c r="B1404" s="6">
        <v>710016.34326786071</v>
      </c>
      <c r="C1404" s="6">
        <v>-536900.34326786071</v>
      </c>
    </row>
    <row r="1405" spans="1:3" x14ac:dyDescent="0.3">
      <c r="A1405" s="6">
        <v>1379</v>
      </c>
      <c r="B1405" s="6">
        <v>231988.97213049076</v>
      </c>
      <c r="C1405" s="6">
        <v>-226961.97213049076</v>
      </c>
    </row>
    <row r="1406" spans="1:3" x14ac:dyDescent="0.3">
      <c r="A1406" s="6">
        <v>1380</v>
      </c>
      <c r="B1406" s="6">
        <v>2237481.7776141069</v>
      </c>
      <c r="C1406" s="6">
        <v>-780935.77761410689</v>
      </c>
    </row>
    <row r="1407" spans="1:3" x14ac:dyDescent="0.3">
      <c r="A1407" s="6">
        <v>1381</v>
      </c>
      <c r="B1407" s="6">
        <v>83308.374135446385</v>
      </c>
      <c r="C1407" s="6">
        <v>-79632.374135446385</v>
      </c>
    </row>
    <row r="1408" spans="1:3" x14ac:dyDescent="0.3">
      <c r="A1408" s="6">
        <v>1382</v>
      </c>
      <c r="B1408" s="6">
        <v>215792.67222517671</v>
      </c>
      <c r="C1408" s="6">
        <v>-129513.67222517671</v>
      </c>
    </row>
    <row r="1409" spans="1:3" x14ac:dyDescent="0.3">
      <c r="A1409" s="6">
        <v>1383</v>
      </c>
      <c r="B1409" s="6">
        <v>84791.484506247361</v>
      </c>
      <c r="C1409" s="6">
        <v>-66935.484506247361</v>
      </c>
    </row>
    <row r="1410" spans="1:3" x14ac:dyDescent="0.3">
      <c r="A1410" s="6">
        <v>1384</v>
      </c>
      <c r="B1410" s="6">
        <v>2524830.7942519644</v>
      </c>
      <c r="C1410" s="6">
        <v>1719620.2057480356</v>
      </c>
    </row>
    <row r="1411" spans="1:3" x14ac:dyDescent="0.3">
      <c r="A1411" s="6">
        <v>1385</v>
      </c>
      <c r="B1411" s="6">
        <v>242033.78669601682</v>
      </c>
      <c r="C1411" s="6">
        <v>-193784.78669601682</v>
      </c>
    </row>
    <row r="1412" spans="1:3" x14ac:dyDescent="0.3">
      <c r="A1412" s="6">
        <v>1386</v>
      </c>
      <c r="B1412" s="6">
        <v>185878.77008921231</v>
      </c>
      <c r="C1412" s="6">
        <v>-116650.77008921231</v>
      </c>
    </row>
    <row r="1413" spans="1:3" x14ac:dyDescent="0.3">
      <c r="A1413" s="6">
        <v>1387</v>
      </c>
      <c r="B1413" s="6">
        <v>528090.4885185156</v>
      </c>
      <c r="C1413" s="6">
        <v>11330.511481484398</v>
      </c>
    </row>
    <row r="1414" spans="1:3" x14ac:dyDescent="0.3">
      <c r="A1414" s="6">
        <v>1388</v>
      </c>
      <c r="B1414" s="6">
        <v>524396.48592577176</v>
      </c>
      <c r="C1414" s="6">
        <v>-58122.485925771762</v>
      </c>
    </row>
    <row r="1415" spans="1:3" x14ac:dyDescent="0.3">
      <c r="A1415" s="6">
        <v>1389</v>
      </c>
      <c r="B1415" s="6">
        <v>296154.9029064909</v>
      </c>
      <c r="C1415" s="6">
        <v>-213226.9029064909</v>
      </c>
    </row>
    <row r="1416" spans="1:3" x14ac:dyDescent="0.3">
      <c r="A1416" s="6">
        <v>1390</v>
      </c>
      <c r="B1416" s="6">
        <v>433844.19649165834</v>
      </c>
      <c r="C1416" s="6">
        <v>736319.80350834166</v>
      </c>
    </row>
    <row r="1417" spans="1:3" x14ac:dyDescent="0.3">
      <c r="A1417" s="6">
        <v>1391</v>
      </c>
      <c r="B1417" s="6">
        <v>268108.31020059058</v>
      </c>
      <c r="C1417" s="6">
        <v>-128536.31020059058</v>
      </c>
    </row>
    <row r="1418" spans="1:3" x14ac:dyDescent="0.3">
      <c r="A1418" s="6">
        <v>1392</v>
      </c>
      <c r="B1418" s="6">
        <v>78847.640979895572</v>
      </c>
      <c r="C1418" s="6">
        <v>-77380.640979895572</v>
      </c>
    </row>
    <row r="1419" spans="1:3" x14ac:dyDescent="0.3">
      <c r="A1419" s="6">
        <v>1393</v>
      </c>
      <c r="B1419" s="6">
        <v>177144.53759214369</v>
      </c>
      <c r="C1419" s="6">
        <v>-176071.53759214369</v>
      </c>
    </row>
    <row r="1420" spans="1:3" x14ac:dyDescent="0.3">
      <c r="A1420" s="6">
        <v>1394</v>
      </c>
      <c r="B1420" s="6">
        <v>116260.84047541698</v>
      </c>
      <c r="C1420" s="6">
        <v>-56632.840475416975</v>
      </c>
    </row>
    <row r="1421" spans="1:3" x14ac:dyDescent="0.3">
      <c r="A1421" s="6">
        <v>1395</v>
      </c>
      <c r="B1421" s="6">
        <v>183543.79879723827</v>
      </c>
      <c r="C1421" s="6">
        <v>-181318.79879723827</v>
      </c>
    </row>
    <row r="1422" spans="1:3" x14ac:dyDescent="0.3">
      <c r="A1422" s="6">
        <v>1396</v>
      </c>
      <c r="B1422" s="6">
        <v>221042.43680941782</v>
      </c>
      <c r="C1422" s="6">
        <v>-133567.43680941782</v>
      </c>
    </row>
    <row r="1423" spans="1:3" x14ac:dyDescent="0.3">
      <c r="A1423" s="6">
        <v>1397</v>
      </c>
      <c r="B1423" s="6">
        <v>840178.7278771851</v>
      </c>
      <c r="C1423" s="6">
        <v>-339956.7278771851</v>
      </c>
    </row>
    <row r="1424" spans="1:3" x14ac:dyDescent="0.3">
      <c r="A1424" s="6">
        <v>1398</v>
      </c>
      <c r="B1424" s="6">
        <v>675483.14596761495</v>
      </c>
      <c r="C1424" s="6">
        <v>-206211.14596761495</v>
      </c>
    </row>
    <row r="1425" spans="1:3" x14ac:dyDescent="0.3">
      <c r="A1425" s="6">
        <v>1399</v>
      </c>
      <c r="B1425" s="6">
        <v>701640.36853185936</v>
      </c>
      <c r="C1425" s="6">
        <v>160566.63146814064</v>
      </c>
    </row>
    <row r="1426" spans="1:3" x14ac:dyDescent="0.3">
      <c r="A1426" s="6">
        <v>1400</v>
      </c>
      <c r="B1426" s="6">
        <v>540210.80765219277</v>
      </c>
      <c r="C1426" s="6">
        <v>201692.19234780723</v>
      </c>
    </row>
    <row r="1427" spans="1:3" x14ac:dyDescent="0.3">
      <c r="A1427" s="6">
        <v>1401</v>
      </c>
      <c r="B1427" s="6">
        <v>74927.860022690162</v>
      </c>
      <c r="C1427" s="6">
        <v>-74768.860022690162</v>
      </c>
    </row>
    <row r="1428" spans="1:3" x14ac:dyDescent="0.3">
      <c r="A1428" s="6">
        <v>1402</v>
      </c>
      <c r="B1428" s="6">
        <v>173976.90263171255</v>
      </c>
      <c r="C1428" s="6">
        <v>-173488.90263171255</v>
      </c>
    </row>
    <row r="1429" spans="1:3" x14ac:dyDescent="0.3">
      <c r="A1429" s="6">
        <v>1403</v>
      </c>
      <c r="B1429" s="6">
        <v>13208202.376922853</v>
      </c>
      <c r="C1429" s="6">
        <v>18101742.623077147</v>
      </c>
    </row>
    <row r="1430" spans="1:3" x14ac:dyDescent="0.3">
      <c r="A1430" s="6">
        <v>1404</v>
      </c>
      <c r="B1430" s="6">
        <v>519389.13635219622</v>
      </c>
      <c r="C1430" s="6">
        <v>-68196.136352196219</v>
      </c>
    </row>
    <row r="1431" spans="1:3" x14ac:dyDescent="0.3">
      <c r="A1431" s="6">
        <v>1405</v>
      </c>
      <c r="B1431" s="6">
        <v>115498.4684830535</v>
      </c>
      <c r="C1431" s="6">
        <v>-100181.4684830535</v>
      </c>
    </row>
    <row r="1432" spans="1:3" x14ac:dyDescent="0.3">
      <c r="A1432" s="6">
        <v>1406</v>
      </c>
      <c r="B1432" s="6">
        <v>464517.82462238596</v>
      </c>
      <c r="C1432" s="6">
        <v>-43278.824622385961</v>
      </c>
    </row>
    <row r="1433" spans="1:3" x14ac:dyDescent="0.3">
      <c r="A1433" s="6">
        <v>1407</v>
      </c>
      <c r="B1433" s="6">
        <v>227051.9900864946</v>
      </c>
      <c r="C1433" s="6">
        <v>-223248.9900864946</v>
      </c>
    </row>
    <row r="1434" spans="1:3" x14ac:dyDescent="0.3">
      <c r="A1434" s="6">
        <v>1408</v>
      </c>
      <c r="B1434" s="6">
        <v>126390.11367255877</v>
      </c>
      <c r="C1434" s="6">
        <v>-103036.11367255877</v>
      </c>
    </row>
    <row r="1435" spans="1:3" x14ac:dyDescent="0.3">
      <c r="A1435" s="6">
        <v>1409</v>
      </c>
      <c r="B1435" s="6">
        <v>348079.14248633827</v>
      </c>
      <c r="C1435" s="6">
        <v>-216007.14248633827</v>
      </c>
    </row>
    <row r="1436" spans="1:3" x14ac:dyDescent="0.3">
      <c r="A1436" s="6">
        <v>1410</v>
      </c>
      <c r="B1436" s="6">
        <v>225353.90082093081</v>
      </c>
      <c r="C1436" s="6">
        <v>-116792.90082093081</v>
      </c>
    </row>
    <row r="1437" spans="1:3" x14ac:dyDescent="0.3">
      <c r="A1437" s="6">
        <v>1411</v>
      </c>
      <c r="B1437" s="6">
        <v>244074.47806188196</v>
      </c>
      <c r="C1437" s="6">
        <v>-31288.478061881964</v>
      </c>
    </row>
    <row r="1438" spans="1:3" x14ac:dyDescent="0.3">
      <c r="A1438" s="6">
        <v>1412</v>
      </c>
      <c r="B1438" s="6">
        <v>240283.80676576227</v>
      </c>
      <c r="C1438" s="6">
        <v>-115066.80676576227</v>
      </c>
    </row>
    <row r="1439" spans="1:3" x14ac:dyDescent="0.3">
      <c r="A1439" s="6">
        <v>1413</v>
      </c>
      <c r="B1439" s="6">
        <v>80900.607071429054</v>
      </c>
      <c r="C1439" s="6">
        <v>-76380.607071429054</v>
      </c>
    </row>
    <row r="1440" spans="1:3" x14ac:dyDescent="0.3">
      <c r="A1440" s="6">
        <v>1414</v>
      </c>
      <c r="B1440" s="6">
        <v>134004.86365827642</v>
      </c>
      <c r="C1440" s="6">
        <v>-90277.863658276416</v>
      </c>
    </row>
    <row r="1441" spans="1:3" x14ac:dyDescent="0.3">
      <c r="A1441" s="6">
        <v>1415</v>
      </c>
      <c r="B1441" s="6">
        <v>324803.61818470695</v>
      </c>
      <c r="C1441" s="6">
        <v>-231924.61818470695</v>
      </c>
    </row>
    <row r="1442" spans="1:3" x14ac:dyDescent="0.3">
      <c r="A1442" s="6">
        <v>1416</v>
      </c>
      <c r="B1442" s="6">
        <v>277968.83696462994</v>
      </c>
      <c r="C1442" s="6">
        <v>-223108.83696462994</v>
      </c>
    </row>
    <row r="1443" spans="1:3" x14ac:dyDescent="0.3">
      <c r="A1443" s="6">
        <v>1417</v>
      </c>
      <c r="B1443" s="6">
        <v>152464.32261251667</v>
      </c>
      <c r="C1443" s="6">
        <v>-98991.322612516669</v>
      </c>
    </row>
    <row r="1444" spans="1:3" x14ac:dyDescent="0.3">
      <c r="A1444" s="6">
        <v>1418</v>
      </c>
      <c r="B1444" s="6">
        <v>183491.55996919895</v>
      </c>
      <c r="C1444" s="6">
        <v>-172967.55996919895</v>
      </c>
    </row>
    <row r="1445" spans="1:3" x14ac:dyDescent="0.3">
      <c r="A1445" s="6">
        <v>1419</v>
      </c>
      <c r="B1445" s="6">
        <v>187521.9180185743</v>
      </c>
      <c r="C1445" s="6">
        <v>-155707.9180185743</v>
      </c>
    </row>
    <row r="1446" spans="1:3" x14ac:dyDescent="0.3">
      <c r="A1446" s="6">
        <v>1420</v>
      </c>
      <c r="B1446" s="6">
        <v>1044671.8674368525</v>
      </c>
      <c r="C1446" s="6">
        <v>160520.13256314746</v>
      </c>
    </row>
    <row r="1447" spans="1:3" x14ac:dyDescent="0.3">
      <c r="A1447" s="6">
        <v>1421</v>
      </c>
      <c r="B1447" s="6">
        <v>104918.22098097921</v>
      </c>
      <c r="C1447" s="6">
        <v>-72999.220980979211</v>
      </c>
    </row>
    <row r="1448" spans="1:3" x14ac:dyDescent="0.3">
      <c r="A1448" s="6">
        <v>1422</v>
      </c>
      <c r="B1448" s="6">
        <v>2072399.4581440557</v>
      </c>
      <c r="C1448" s="6">
        <v>-1457535.4581440557</v>
      </c>
    </row>
    <row r="1449" spans="1:3" x14ac:dyDescent="0.3">
      <c r="A1449" s="6">
        <v>1423</v>
      </c>
      <c r="B1449" s="6">
        <v>324978.10175774235</v>
      </c>
      <c r="C1449" s="6">
        <v>-209910.10175774235</v>
      </c>
    </row>
    <row r="1450" spans="1:3" x14ac:dyDescent="0.3">
      <c r="A1450" s="6">
        <v>1424</v>
      </c>
      <c r="B1450" s="6">
        <v>229790.6915979872</v>
      </c>
      <c r="C1450" s="6">
        <v>-207002.6915979872</v>
      </c>
    </row>
    <row r="1451" spans="1:3" x14ac:dyDescent="0.3">
      <c r="A1451" s="6">
        <v>1425</v>
      </c>
      <c r="B1451" s="6">
        <v>269988.94640199328</v>
      </c>
      <c r="C1451" s="6">
        <v>-205842.94640199328</v>
      </c>
    </row>
    <row r="1452" spans="1:3" x14ac:dyDescent="0.3">
      <c r="A1452" s="6">
        <v>1426</v>
      </c>
      <c r="B1452" s="6">
        <v>525595.5555214663</v>
      </c>
      <c r="C1452" s="6">
        <v>-25542.555521466304</v>
      </c>
    </row>
    <row r="1453" spans="1:3" x14ac:dyDescent="0.3">
      <c r="A1453" s="6">
        <v>1427</v>
      </c>
      <c r="B1453" s="6">
        <v>348614.26085827063</v>
      </c>
      <c r="C1453" s="6">
        <v>1266429.7391417294</v>
      </c>
    </row>
    <row r="1454" spans="1:3" x14ac:dyDescent="0.3">
      <c r="A1454" s="6">
        <v>1428</v>
      </c>
      <c r="B1454" s="6">
        <v>273550.23729332536</v>
      </c>
      <c r="C1454" s="6">
        <v>226322.76270667464</v>
      </c>
    </row>
    <row r="1455" spans="1:3" x14ac:dyDescent="0.3">
      <c r="A1455" s="6">
        <v>1429</v>
      </c>
      <c r="B1455" s="6">
        <v>493544.33471557405</v>
      </c>
      <c r="C1455" s="6">
        <v>-220949.33471557405</v>
      </c>
    </row>
    <row r="1456" spans="1:3" x14ac:dyDescent="0.3">
      <c r="A1456" s="6">
        <v>1430</v>
      </c>
      <c r="B1456" s="6">
        <v>373849.14441914827</v>
      </c>
      <c r="C1456" s="6">
        <v>-60017.144419148273</v>
      </c>
    </row>
    <row r="1457" spans="1:3" x14ac:dyDescent="0.3">
      <c r="A1457" s="6">
        <v>1431</v>
      </c>
      <c r="B1457" s="6">
        <v>341167.8326052854</v>
      </c>
      <c r="C1457" s="6">
        <v>-184931.8326052854</v>
      </c>
    </row>
    <row r="1458" spans="1:3" x14ac:dyDescent="0.3">
      <c r="A1458" s="6">
        <v>1432</v>
      </c>
      <c r="B1458" s="6">
        <v>631640.91691157653</v>
      </c>
      <c r="C1458" s="6">
        <v>8068.0830884234747</v>
      </c>
    </row>
    <row r="1459" spans="1:3" x14ac:dyDescent="0.3">
      <c r="A1459" s="6">
        <v>1433</v>
      </c>
      <c r="B1459" s="6">
        <v>1280837.7500611122</v>
      </c>
      <c r="C1459" s="6">
        <v>826990.24993888778</v>
      </c>
    </row>
    <row r="1460" spans="1:3" x14ac:dyDescent="0.3">
      <c r="A1460" s="6">
        <v>1434</v>
      </c>
      <c r="B1460" s="6">
        <v>304095.70874946151</v>
      </c>
      <c r="C1460" s="6">
        <v>-151734.70874946151</v>
      </c>
    </row>
    <row r="1461" spans="1:3" x14ac:dyDescent="0.3">
      <c r="A1461" s="6">
        <v>1435</v>
      </c>
      <c r="B1461" s="6">
        <v>468001.32079351705</v>
      </c>
      <c r="C1461" s="6">
        <v>-350814.32079351705</v>
      </c>
    </row>
    <row r="1462" spans="1:3" x14ac:dyDescent="0.3">
      <c r="A1462" s="6">
        <v>1436</v>
      </c>
      <c r="B1462" s="6">
        <v>480727.79640615568</v>
      </c>
      <c r="C1462" s="6">
        <v>-78267.796406155685</v>
      </c>
    </row>
    <row r="1463" spans="1:3" x14ac:dyDescent="0.3">
      <c r="A1463" s="6">
        <v>1437</v>
      </c>
      <c r="B1463" s="6">
        <v>176632.75452586357</v>
      </c>
      <c r="C1463" s="6">
        <v>-173268.75452586357</v>
      </c>
    </row>
    <row r="1464" spans="1:3" x14ac:dyDescent="0.3">
      <c r="A1464" s="6">
        <v>1438</v>
      </c>
      <c r="B1464" s="6">
        <v>234726.50879400218</v>
      </c>
      <c r="C1464" s="6">
        <v>-115439.50879400218</v>
      </c>
    </row>
    <row r="1465" spans="1:3" x14ac:dyDescent="0.3">
      <c r="A1465" s="6">
        <v>1439</v>
      </c>
      <c r="B1465" s="6">
        <v>450884.03313891753</v>
      </c>
      <c r="C1465" s="6">
        <v>-147236.03313891753</v>
      </c>
    </row>
    <row r="1466" spans="1:3" x14ac:dyDescent="0.3">
      <c r="A1466" s="6">
        <v>1440</v>
      </c>
      <c r="B1466" s="6">
        <v>536344.72732972226</v>
      </c>
      <c r="C1466" s="6">
        <v>-156685.72732972226</v>
      </c>
    </row>
    <row r="1467" spans="1:3" x14ac:dyDescent="0.3">
      <c r="A1467" s="6">
        <v>1441</v>
      </c>
      <c r="B1467" s="6">
        <v>189464.99664445041</v>
      </c>
      <c r="C1467" s="6">
        <v>-177055.99664445041</v>
      </c>
    </row>
    <row r="1468" spans="1:3" x14ac:dyDescent="0.3">
      <c r="A1468" s="6">
        <v>1442</v>
      </c>
      <c r="B1468" s="6">
        <v>328005.71368468244</v>
      </c>
      <c r="C1468" s="6">
        <v>-31967.713684682443</v>
      </c>
    </row>
    <row r="1469" spans="1:3" x14ac:dyDescent="0.3">
      <c r="A1469" s="6">
        <v>1443</v>
      </c>
      <c r="B1469" s="6">
        <v>213146.33990073597</v>
      </c>
      <c r="C1469" s="6">
        <v>-57326.339900735969</v>
      </c>
    </row>
    <row r="1470" spans="1:3" x14ac:dyDescent="0.3">
      <c r="A1470" s="6">
        <v>1444</v>
      </c>
      <c r="B1470" s="6">
        <v>196699.27586281596</v>
      </c>
      <c r="C1470" s="6">
        <v>-169609.27586281596</v>
      </c>
    </row>
    <row r="1471" spans="1:3" x14ac:dyDescent="0.3">
      <c r="A1471" s="6">
        <v>1445</v>
      </c>
      <c r="B1471" s="6">
        <v>244987.99832162866</v>
      </c>
      <c r="C1471" s="6">
        <v>-161541.99832162866</v>
      </c>
    </row>
    <row r="1472" spans="1:3" x14ac:dyDescent="0.3">
      <c r="A1472" s="6">
        <v>1446</v>
      </c>
      <c r="B1472" s="6">
        <v>457890.04109644931</v>
      </c>
      <c r="C1472" s="6">
        <v>-148965.04109644931</v>
      </c>
    </row>
    <row r="1473" spans="1:3" x14ac:dyDescent="0.3">
      <c r="A1473" s="6">
        <v>1447</v>
      </c>
      <c r="B1473" s="6">
        <v>197199.12566659175</v>
      </c>
      <c r="C1473" s="6">
        <v>-190114.12566659175</v>
      </c>
    </row>
    <row r="1474" spans="1:3" x14ac:dyDescent="0.3">
      <c r="A1474" s="6">
        <v>1448</v>
      </c>
      <c r="B1474" s="6">
        <v>209960.93785138743</v>
      </c>
      <c r="C1474" s="6">
        <v>-184838.93785138743</v>
      </c>
    </row>
    <row r="1475" spans="1:3" x14ac:dyDescent="0.3">
      <c r="A1475" s="6">
        <v>1449</v>
      </c>
      <c r="B1475" s="6">
        <v>2775264.7651307397</v>
      </c>
      <c r="C1475" s="6">
        <v>-777264.76513073966</v>
      </c>
    </row>
    <row r="1476" spans="1:3" x14ac:dyDescent="0.3">
      <c r="A1476" s="6">
        <v>1450</v>
      </c>
      <c r="B1476" s="6">
        <v>314387.0570356659</v>
      </c>
      <c r="C1476" s="6">
        <v>202557.9429643341</v>
      </c>
    </row>
    <row r="1477" spans="1:3" x14ac:dyDescent="0.3">
      <c r="A1477" s="6">
        <v>1451</v>
      </c>
      <c r="B1477" s="6">
        <v>242783.61835303379</v>
      </c>
      <c r="C1477" s="6">
        <v>-149827.61835303379</v>
      </c>
    </row>
    <row r="1478" spans="1:3" x14ac:dyDescent="0.3">
      <c r="A1478" s="6">
        <v>1452</v>
      </c>
      <c r="B1478" s="6">
        <v>373929.25792959461</v>
      </c>
      <c r="C1478" s="6">
        <v>243424.74207040539</v>
      </c>
    </row>
    <row r="1479" spans="1:3" x14ac:dyDescent="0.3">
      <c r="A1479" s="6">
        <v>1453</v>
      </c>
      <c r="B1479" s="6">
        <v>77263.139472956216</v>
      </c>
      <c r="C1479" s="6">
        <v>-72094.139472956216</v>
      </c>
    </row>
    <row r="1480" spans="1:3" x14ac:dyDescent="0.3">
      <c r="A1480" s="6">
        <v>1454</v>
      </c>
      <c r="B1480" s="6">
        <v>198536.49757958821</v>
      </c>
      <c r="C1480" s="6">
        <v>-148250.49757958821</v>
      </c>
    </row>
    <row r="1481" spans="1:3" x14ac:dyDescent="0.3">
      <c r="A1481" s="6">
        <v>1455</v>
      </c>
      <c r="B1481" s="6">
        <v>440283.0960349305</v>
      </c>
      <c r="C1481" s="6">
        <v>14094.903965069505</v>
      </c>
    </row>
    <row r="1482" spans="1:3" x14ac:dyDescent="0.3">
      <c r="A1482" s="6">
        <v>1456</v>
      </c>
      <c r="B1482" s="6">
        <v>182182.93317143337</v>
      </c>
      <c r="C1482" s="6">
        <v>-180937.93317143337</v>
      </c>
    </row>
    <row r="1483" spans="1:3" x14ac:dyDescent="0.3">
      <c r="A1483" s="6">
        <v>1457</v>
      </c>
      <c r="B1483" s="6">
        <v>206047.42593700706</v>
      </c>
      <c r="C1483" s="6">
        <v>-179643.42593700706</v>
      </c>
    </row>
    <row r="1484" spans="1:3" x14ac:dyDescent="0.3">
      <c r="A1484" s="6">
        <v>1458</v>
      </c>
      <c r="B1484" s="6">
        <v>135684.99607873042</v>
      </c>
      <c r="C1484" s="6">
        <v>-114311.99607873042</v>
      </c>
    </row>
    <row r="1485" spans="1:3" x14ac:dyDescent="0.3">
      <c r="A1485" s="6">
        <v>1459</v>
      </c>
      <c r="B1485" s="6">
        <v>188784.3886250254</v>
      </c>
      <c r="C1485" s="6">
        <v>-179322.3886250254</v>
      </c>
    </row>
    <row r="1486" spans="1:3" x14ac:dyDescent="0.3">
      <c r="A1486" s="6">
        <v>1460</v>
      </c>
      <c r="B1486" s="6">
        <v>229818.9054938617</v>
      </c>
      <c r="C1486" s="6">
        <v>-218764.9054938617</v>
      </c>
    </row>
    <row r="1487" spans="1:3" x14ac:dyDescent="0.3">
      <c r="A1487" s="6">
        <v>1461</v>
      </c>
      <c r="B1487" s="6">
        <v>781822.1970103581</v>
      </c>
      <c r="C1487" s="6">
        <v>-302837.1970103581</v>
      </c>
    </row>
    <row r="1488" spans="1:3" x14ac:dyDescent="0.3">
      <c r="A1488" s="6">
        <v>1462</v>
      </c>
      <c r="B1488" s="6">
        <v>918285.31179742224</v>
      </c>
      <c r="C1488" s="6">
        <v>-447358.31179742224</v>
      </c>
    </row>
    <row r="1489" spans="1:3" x14ac:dyDescent="0.3">
      <c r="A1489" s="6">
        <v>1463</v>
      </c>
      <c r="B1489" s="6">
        <v>503346.96963147237</v>
      </c>
      <c r="C1489" s="6">
        <v>-199151.96963147237</v>
      </c>
    </row>
    <row r="1490" spans="1:3" x14ac:dyDescent="0.3">
      <c r="A1490" s="6">
        <v>1464</v>
      </c>
      <c r="B1490" s="6">
        <v>87966.926169684855</v>
      </c>
      <c r="C1490" s="6">
        <v>-71861.926169684855</v>
      </c>
    </row>
    <row r="1491" spans="1:3" x14ac:dyDescent="0.3">
      <c r="A1491" s="6">
        <v>1465</v>
      </c>
      <c r="B1491" s="6">
        <v>186032.97382136027</v>
      </c>
      <c r="C1491" s="6">
        <v>-180701.97382136027</v>
      </c>
    </row>
    <row r="1492" spans="1:3" x14ac:dyDescent="0.3">
      <c r="A1492" s="6">
        <v>1466</v>
      </c>
      <c r="B1492" s="6">
        <v>629887.59045149246</v>
      </c>
      <c r="C1492" s="6">
        <v>-129395.59045149246</v>
      </c>
    </row>
    <row r="1493" spans="1:3" x14ac:dyDescent="0.3">
      <c r="A1493" s="6">
        <v>1467</v>
      </c>
      <c r="B1493" s="6">
        <v>306339.12223308824</v>
      </c>
      <c r="C1493" s="6">
        <v>220296.87776691176</v>
      </c>
    </row>
    <row r="1494" spans="1:3" x14ac:dyDescent="0.3">
      <c r="A1494" s="6">
        <v>1468</v>
      </c>
      <c r="B1494" s="6">
        <v>193343.51679993002</v>
      </c>
      <c r="C1494" s="6">
        <v>-150721.51679993002</v>
      </c>
    </row>
    <row r="1495" spans="1:3" x14ac:dyDescent="0.3">
      <c r="A1495" s="6">
        <v>1469</v>
      </c>
      <c r="B1495" s="6">
        <v>150922.87397758508</v>
      </c>
      <c r="C1495" s="6">
        <v>-71991.873977585085</v>
      </c>
    </row>
    <row r="1496" spans="1:3" x14ac:dyDescent="0.3">
      <c r="A1496" s="6">
        <v>1470</v>
      </c>
      <c r="B1496" s="6">
        <v>3843886.4002010664</v>
      </c>
      <c r="C1496" s="6">
        <v>-2393414.4002010664</v>
      </c>
    </row>
    <row r="1497" spans="1:3" x14ac:dyDescent="0.3">
      <c r="A1497" s="6">
        <v>1471</v>
      </c>
      <c r="B1497" s="6">
        <v>270838.87699518685</v>
      </c>
      <c r="C1497" s="6">
        <v>-134052.87699518685</v>
      </c>
    </row>
    <row r="1498" spans="1:3" x14ac:dyDescent="0.3">
      <c r="A1498" s="6">
        <v>1472</v>
      </c>
      <c r="B1498" s="6">
        <v>1463181.0234139373</v>
      </c>
      <c r="C1498" s="6">
        <v>-491764.02341393731</v>
      </c>
    </row>
    <row r="1499" spans="1:3" x14ac:dyDescent="0.3">
      <c r="A1499" s="6">
        <v>1473</v>
      </c>
      <c r="B1499" s="6">
        <v>201421.73437791987</v>
      </c>
      <c r="C1499" s="6">
        <v>-185482.73437791987</v>
      </c>
    </row>
    <row r="1500" spans="1:3" x14ac:dyDescent="0.3">
      <c r="A1500" s="6">
        <v>1474</v>
      </c>
      <c r="B1500" s="6">
        <v>231988.97213049076</v>
      </c>
      <c r="C1500" s="6">
        <v>-227078.97213049076</v>
      </c>
    </row>
    <row r="1501" spans="1:3" x14ac:dyDescent="0.3">
      <c r="A1501" s="6">
        <v>1475</v>
      </c>
      <c r="B1501" s="6">
        <v>3183410.1812108126</v>
      </c>
      <c r="C1501" s="6">
        <v>6329014.8187891878</v>
      </c>
    </row>
    <row r="1502" spans="1:3" x14ac:dyDescent="0.3">
      <c r="A1502" s="6">
        <v>1476</v>
      </c>
      <c r="B1502" s="6">
        <v>287879.66327884799</v>
      </c>
      <c r="C1502" s="6">
        <v>343249.33672115201</v>
      </c>
    </row>
    <row r="1503" spans="1:3" x14ac:dyDescent="0.3">
      <c r="A1503" s="6">
        <v>1477</v>
      </c>
      <c r="B1503" s="6">
        <v>289303.63855648373</v>
      </c>
      <c r="C1503" s="6">
        <v>-235524.63855648373</v>
      </c>
    </row>
    <row r="1504" spans="1:3" x14ac:dyDescent="0.3">
      <c r="A1504" s="6">
        <v>1478</v>
      </c>
      <c r="B1504" s="6">
        <v>185928.23615539214</v>
      </c>
      <c r="C1504" s="6">
        <v>-170330.23615539214</v>
      </c>
    </row>
    <row r="1505" spans="1:3" x14ac:dyDescent="0.3">
      <c r="A1505" s="6">
        <v>1479</v>
      </c>
      <c r="B1505" s="6">
        <v>426417.48580502864</v>
      </c>
      <c r="C1505" s="6">
        <v>-205873.48580502864</v>
      </c>
    </row>
    <row r="1506" spans="1:3" x14ac:dyDescent="0.3">
      <c r="A1506" s="6">
        <v>1480</v>
      </c>
      <c r="B1506" s="6">
        <v>377960.91042862821</v>
      </c>
      <c r="C1506" s="6">
        <v>-123006.91042862821</v>
      </c>
    </row>
    <row r="1507" spans="1:3" x14ac:dyDescent="0.3">
      <c r="A1507" s="6">
        <v>1481</v>
      </c>
      <c r="B1507" s="6">
        <v>234682.33107906987</v>
      </c>
      <c r="C1507" s="6">
        <v>-214088.33107906987</v>
      </c>
    </row>
    <row r="1508" spans="1:3" x14ac:dyDescent="0.3">
      <c r="A1508" s="6">
        <v>1482</v>
      </c>
      <c r="B1508" s="6">
        <v>183631.04058375597</v>
      </c>
      <c r="C1508" s="6">
        <v>-181226.04058375597</v>
      </c>
    </row>
    <row r="1509" spans="1:3" x14ac:dyDescent="0.3">
      <c r="A1509" s="6">
        <v>1483</v>
      </c>
      <c r="B1509" s="6">
        <v>170887.74976829844</v>
      </c>
      <c r="C1509" s="6">
        <v>-57009.749768298439</v>
      </c>
    </row>
    <row r="1510" spans="1:3" x14ac:dyDescent="0.3">
      <c r="A1510" s="6">
        <v>1484</v>
      </c>
      <c r="B1510" s="6">
        <v>183287.90726409823</v>
      </c>
      <c r="C1510" s="6">
        <v>-181068.90726409823</v>
      </c>
    </row>
    <row r="1511" spans="1:3" x14ac:dyDescent="0.3">
      <c r="A1511" s="6">
        <v>1485</v>
      </c>
      <c r="B1511" s="6">
        <v>289456.2732794141</v>
      </c>
      <c r="C1511" s="6">
        <v>-62753.273279414105</v>
      </c>
    </row>
    <row r="1512" spans="1:3" x14ac:dyDescent="0.3">
      <c r="A1512" s="6">
        <v>1486</v>
      </c>
      <c r="B1512" s="6">
        <v>360873.984753019</v>
      </c>
      <c r="C1512" s="6">
        <v>-345310.984753019</v>
      </c>
    </row>
    <row r="1513" spans="1:3" x14ac:dyDescent="0.3">
      <c r="A1513" s="6">
        <v>1487</v>
      </c>
      <c r="B1513" s="6">
        <v>6912151.7689089263</v>
      </c>
      <c r="C1513" s="6">
        <v>6277762.2310910737</v>
      </c>
    </row>
    <row r="1514" spans="1:3" x14ac:dyDescent="0.3">
      <c r="A1514" s="6">
        <v>1488</v>
      </c>
      <c r="B1514" s="6">
        <v>120506.25327304097</v>
      </c>
      <c r="C1514" s="6">
        <v>-76130.253273040973</v>
      </c>
    </row>
    <row r="1515" spans="1:3" x14ac:dyDescent="0.3">
      <c r="A1515" s="6">
        <v>1489</v>
      </c>
      <c r="B1515" s="6">
        <v>277625.70364497218</v>
      </c>
      <c r="C1515" s="6">
        <v>-218649.70364497218</v>
      </c>
    </row>
    <row r="1516" spans="1:3" x14ac:dyDescent="0.3">
      <c r="A1516" s="6">
        <v>1490</v>
      </c>
      <c r="B1516" s="6">
        <v>432707.91638338991</v>
      </c>
      <c r="C1516" s="6">
        <v>-257567.91638338991</v>
      </c>
    </row>
    <row r="1517" spans="1:3" x14ac:dyDescent="0.3">
      <c r="A1517" s="6">
        <v>1491</v>
      </c>
      <c r="B1517" s="6">
        <v>87164.248611786345</v>
      </c>
      <c r="C1517" s="6">
        <v>-82690.248611786345</v>
      </c>
    </row>
    <row r="1518" spans="1:3" x14ac:dyDescent="0.3">
      <c r="A1518" s="6">
        <v>1492</v>
      </c>
      <c r="B1518" s="6">
        <v>189464.3070179378</v>
      </c>
      <c r="C1518" s="6">
        <v>-181708.3070179378</v>
      </c>
    </row>
    <row r="1519" spans="1:3" x14ac:dyDescent="0.3">
      <c r="A1519" s="6">
        <v>1493</v>
      </c>
      <c r="B1519" s="6">
        <v>377123.6651286633</v>
      </c>
      <c r="C1519" s="6">
        <v>-59441.665128663299</v>
      </c>
    </row>
    <row r="1520" spans="1:3" x14ac:dyDescent="0.3">
      <c r="A1520" s="6">
        <v>1494</v>
      </c>
      <c r="B1520" s="6">
        <v>116986.56464659874</v>
      </c>
      <c r="C1520" s="6">
        <v>-47281.564646598737</v>
      </c>
    </row>
    <row r="1521" spans="1:3" x14ac:dyDescent="0.3">
      <c r="A1521" s="6">
        <v>1495</v>
      </c>
      <c r="B1521" s="6">
        <v>195928.3339371442</v>
      </c>
      <c r="C1521" s="6">
        <v>-158264.3339371442</v>
      </c>
    </row>
    <row r="1522" spans="1:3" x14ac:dyDescent="0.3">
      <c r="A1522" s="6">
        <v>1496</v>
      </c>
      <c r="B1522" s="6">
        <v>346450.71767456719</v>
      </c>
      <c r="C1522" s="6">
        <v>-65672.71767456719</v>
      </c>
    </row>
    <row r="1523" spans="1:3" x14ac:dyDescent="0.3">
      <c r="A1523" s="6">
        <v>1497</v>
      </c>
      <c r="B1523" s="6">
        <v>325979.12941368495</v>
      </c>
      <c r="C1523" s="6">
        <v>191620.87058631505</v>
      </c>
    </row>
    <row r="1524" spans="1:3" x14ac:dyDescent="0.3">
      <c r="A1524" s="6">
        <v>1498</v>
      </c>
      <c r="B1524" s="6">
        <v>248954.52574362431</v>
      </c>
      <c r="C1524" s="6">
        <v>-174747.52574362431</v>
      </c>
    </row>
    <row r="1525" spans="1:3" x14ac:dyDescent="0.3">
      <c r="A1525" s="6">
        <v>1499</v>
      </c>
      <c r="B1525" s="6">
        <v>83732.915415208787</v>
      </c>
      <c r="C1525" s="6">
        <v>-80763.915415208787</v>
      </c>
    </row>
    <row r="1526" spans="1:3" x14ac:dyDescent="0.3">
      <c r="A1526" s="6">
        <v>1500</v>
      </c>
      <c r="B1526" s="6">
        <v>154097.51881198797</v>
      </c>
      <c r="C1526" s="6">
        <v>-124863.51881198797</v>
      </c>
    </row>
    <row r="1527" spans="1:3" x14ac:dyDescent="0.3">
      <c r="A1527" s="6">
        <v>1501</v>
      </c>
      <c r="B1527" s="6">
        <v>202555.34638329362</v>
      </c>
      <c r="C1527" s="6">
        <v>-198955.34638329362</v>
      </c>
    </row>
    <row r="1528" spans="1:3" x14ac:dyDescent="0.3">
      <c r="A1528" s="6">
        <v>1502</v>
      </c>
      <c r="B1528" s="6">
        <v>243407.78178134339</v>
      </c>
      <c r="C1528" s="6">
        <v>-127843.78178134339</v>
      </c>
    </row>
    <row r="1529" spans="1:3" x14ac:dyDescent="0.3">
      <c r="A1529" s="6">
        <v>1503</v>
      </c>
      <c r="B1529" s="6">
        <v>122256.9228298081</v>
      </c>
      <c r="C1529" s="6">
        <v>-82297.9228298081</v>
      </c>
    </row>
    <row r="1530" spans="1:3" x14ac:dyDescent="0.3">
      <c r="A1530" s="6">
        <v>1504</v>
      </c>
      <c r="B1530" s="6">
        <v>209720.11955502263</v>
      </c>
      <c r="C1530" s="6">
        <v>-39363.119555022626</v>
      </c>
    </row>
    <row r="1531" spans="1:3" x14ac:dyDescent="0.3">
      <c r="A1531" s="6">
        <v>1505</v>
      </c>
      <c r="B1531" s="6">
        <v>1569446.5468033715</v>
      </c>
      <c r="C1531" s="6">
        <v>-617412.54680337152</v>
      </c>
    </row>
    <row r="1532" spans="1:3" x14ac:dyDescent="0.3">
      <c r="A1532" s="6">
        <v>1506</v>
      </c>
      <c r="B1532" s="6">
        <v>708718.09527305176</v>
      </c>
      <c r="C1532" s="6">
        <v>-115640.09527305176</v>
      </c>
    </row>
    <row r="1533" spans="1:3" x14ac:dyDescent="0.3">
      <c r="A1533" s="6">
        <v>1507</v>
      </c>
      <c r="B1533" s="6">
        <v>202305.28867656665</v>
      </c>
      <c r="C1533" s="6">
        <v>-191292.28867656665</v>
      </c>
    </row>
    <row r="1534" spans="1:3" x14ac:dyDescent="0.3">
      <c r="A1534" s="6">
        <v>1508</v>
      </c>
      <c r="B1534" s="6">
        <v>209014.76032195595</v>
      </c>
      <c r="C1534" s="6">
        <v>-182247.76032195595</v>
      </c>
    </row>
    <row r="1535" spans="1:3" x14ac:dyDescent="0.3">
      <c r="A1535" s="6">
        <v>1509</v>
      </c>
      <c r="B1535" s="6">
        <v>221125.04881602508</v>
      </c>
      <c r="C1535" s="6">
        <v>-165257.04881602508</v>
      </c>
    </row>
    <row r="1536" spans="1:3" x14ac:dyDescent="0.3">
      <c r="A1536" s="6">
        <v>1510</v>
      </c>
      <c r="B1536" s="6">
        <v>457432.98415479192</v>
      </c>
      <c r="C1536" s="6">
        <v>767332.01584520808</v>
      </c>
    </row>
    <row r="1537" spans="1:3" x14ac:dyDescent="0.3">
      <c r="A1537" s="6">
        <v>1511</v>
      </c>
      <c r="B1537" s="6">
        <v>177960.6804729391</v>
      </c>
      <c r="C1537" s="6">
        <v>-173062.6804729391</v>
      </c>
    </row>
    <row r="1538" spans="1:3" x14ac:dyDescent="0.3">
      <c r="A1538" s="6">
        <v>1512</v>
      </c>
      <c r="B1538" s="6">
        <v>1114394.5649652563</v>
      </c>
      <c r="C1538" s="6">
        <v>-166052.56496525626</v>
      </c>
    </row>
    <row r="1539" spans="1:3" x14ac:dyDescent="0.3">
      <c r="A1539" s="6">
        <v>1513</v>
      </c>
      <c r="B1539" s="6">
        <v>237647.75499163719</v>
      </c>
      <c r="C1539" s="6">
        <v>-164957.75499163719</v>
      </c>
    </row>
    <row r="1540" spans="1:3" x14ac:dyDescent="0.3">
      <c r="A1540" s="6">
        <v>1514</v>
      </c>
      <c r="B1540" s="6">
        <v>139093.79079869034</v>
      </c>
      <c r="C1540" s="6">
        <v>-82846.790798690345</v>
      </c>
    </row>
    <row r="1541" spans="1:3" x14ac:dyDescent="0.3">
      <c r="A1541" s="6">
        <v>1515</v>
      </c>
      <c r="B1541" s="6">
        <v>83657.34128151722</v>
      </c>
      <c r="C1541" s="6">
        <v>-79781.34128151722</v>
      </c>
    </row>
    <row r="1542" spans="1:3" x14ac:dyDescent="0.3">
      <c r="A1542" s="6">
        <v>1516</v>
      </c>
      <c r="B1542" s="6">
        <v>195483.45906830297</v>
      </c>
      <c r="C1542" s="6">
        <v>-192183.45906830297</v>
      </c>
    </row>
    <row r="1543" spans="1:3" x14ac:dyDescent="0.3">
      <c r="A1543" s="6">
        <v>1517</v>
      </c>
      <c r="B1543" s="6">
        <v>368818.63139635068</v>
      </c>
      <c r="C1543" s="6">
        <v>36225.368603649316</v>
      </c>
    </row>
    <row r="1544" spans="1:3" x14ac:dyDescent="0.3">
      <c r="A1544" s="6">
        <v>1518</v>
      </c>
      <c r="B1544" s="6">
        <v>235077.17200741055</v>
      </c>
      <c r="C1544" s="6">
        <v>-218728.17200741055</v>
      </c>
    </row>
    <row r="1545" spans="1:3" x14ac:dyDescent="0.3">
      <c r="A1545" s="6">
        <v>1519</v>
      </c>
      <c r="B1545" s="6">
        <v>221742.17437141901</v>
      </c>
      <c r="C1545" s="6">
        <v>-193806.17437141901</v>
      </c>
    </row>
    <row r="1546" spans="1:3" x14ac:dyDescent="0.3">
      <c r="A1546" s="6">
        <v>1520</v>
      </c>
      <c r="B1546" s="6">
        <v>6987284.3365841331</v>
      </c>
      <c r="C1546" s="6">
        <v>2083192.6634158669</v>
      </c>
    </row>
    <row r="1547" spans="1:3" x14ac:dyDescent="0.3">
      <c r="A1547" s="6">
        <v>1521</v>
      </c>
      <c r="B1547" s="6">
        <v>253897.79697990417</v>
      </c>
      <c r="C1547" s="6">
        <v>-155320.79697990417</v>
      </c>
    </row>
    <row r="1548" spans="1:3" x14ac:dyDescent="0.3">
      <c r="A1548" s="6">
        <v>1522</v>
      </c>
      <c r="B1548" s="6">
        <v>223754.99330457364</v>
      </c>
      <c r="C1548" s="6">
        <v>-150522.99330457364</v>
      </c>
    </row>
    <row r="1549" spans="1:3" x14ac:dyDescent="0.3">
      <c r="A1549" s="6">
        <v>1523</v>
      </c>
      <c r="B1549" s="6">
        <v>600566.16426001338</v>
      </c>
      <c r="C1549" s="6">
        <v>57180.835739986622</v>
      </c>
    </row>
    <row r="1550" spans="1:3" x14ac:dyDescent="0.3">
      <c r="A1550" s="6">
        <v>1524</v>
      </c>
      <c r="B1550" s="6">
        <v>293960.07050655031</v>
      </c>
      <c r="C1550" s="6">
        <v>-45875.070506550313</v>
      </c>
    </row>
    <row r="1551" spans="1:3" x14ac:dyDescent="0.3">
      <c r="A1551" s="6">
        <v>1525</v>
      </c>
      <c r="B1551" s="6">
        <v>119647.99595706222</v>
      </c>
      <c r="C1551" s="6">
        <v>-89692.995957062216</v>
      </c>
    </row>
    <row r="1552" spans="1:3" x14ac:dyDescent="0.3">
      <c r="A1552" s="6">
        <v>1526</v>
      </c>
      <c r="B1552" s="6">
        <v>212834.60299983746</v>
      </c>
      <c r="C1552" s="6">
        <v>-147601.60299983746</v>
      </c>
    </row>
    <row r="1553" spans="1:3" x14ac:dyDescent="0.3">
      <c r="A1553" s="6">
        <v>1527</v>
      </c>
      <c r="B1553" s="6">
        <v>2075845.3960561245</v>
      </c>
      <c r="C1553" s="6">
        <v>7014675.6039438751</v>
      </c>
    </row>
    <row r="1554" spans="1:3" x14ac:dyDescent="0.3">
      <c r="A1554" s="6">
        <v>1528</v>
      </c>
      <c r="B1554" s="6">
        <v>477456.7918332041</v>
      </c>
      <c r="C1554" s="6">
        <v>1055076.2081667958</v>
      </c>
    </row>
    <row r="1555" spans="1:3" x14ac:dyDescent="0.3">
      <c r="A1555" s="6">
        <v>1529</v>
      </c>
      <c r="B1555" s="6">
        <v>213192.47929268406</v>
      </c>
      <c r="C1555" s="6">
        <v>-190176.47929268406</v>
      </c>
    </row>
    <row r="1556" spans="1:3" x14ac:dyDescent="0.3">
      <c r="A1556" s="6">
        <v>1530</v>
      </c>
      <c r="B1556" s="6">
        <v>204254.04272169963</v>
      </c>
      <c r="C1556" s="6">
        <v>-122973.04272169963</v>
      </c>
    </row>
    <row r="1557" spans="1:3" x14ac:dyDescent="0.3">
      <c r="A1557" s="6">
        <v>1531</v>
      </c>
      <c r="B1557" s="6">
        <v>590470.82263275608</v>
      </c>
      <c r="C1557" s="6">
        <v>-400504.82263275608</v>
      </c>
    </row>
    <row r="1558" spans="1:3" x14ac:dyDescent="0.3">
      <c r="A1558" s="6">
        <v>1532</v>
      </c>
      <c r="B1558" s="6">
        <v>439724.90796702413</v>
      </c>
      <c r="C1558" s="6">
        <v>390655.09203297587</v>
      </c>
    </row>
    <row r="1559" spans="1:3" x14ac:dyDescent="0.3">
      <c r="A1559" s="6">
        <v>1533</v>
      </c>
      <c r="B1559" s="6">
        <v>430954.75617994717</v>
      </c>
      <c r="C1559" s="6">
        <v>135611.24382005283</v>
      </c>
    </row>
    <row r="1560" spans="1:3" x14ac:dyDescent="0.3">
      <c r="A1560" s="6">
        <v>1534</v>
      </c>
      <c r="B1560" s="6">
        <v>478716.77514307183</v>
      </c>
      <c r="C1560" s="6">
        <v>-66993.775143071834</v>
      </c>
    </row>
    <row r="1561" spans="1:3" x14ac:dyDescent="0.3">
      <c r="A1561" s="6">
        <v>1535</v>
      </c>
      <c r="B1561" s="6">
        <v>94905.166696531538</v>
      </c>
      <c r="C1561" s="6">
        <v>-70554.166696531538</v>
      </c>
    </row>
    <row r="1562" spans="1:3" x14ac:dyDescent="0.3">
      <c r="A1562" s="6">
        <v>1536</v>
      </c>
      <c r="B1562" s="6">
        <v>1863802.961851364</v>
      </c>
      <c r="C1562" s="6">
        <v>1121386.038148636</v>
      </c>
    </row>
    <row r="1563" spans="1:3" x14ac:dyDescent="0.3">
      <c r="A1563" s="6">
        <v>1537</v>
      </c>
      <c r="B1563" s="6">
        <v>85111.282520252877</v>
      </c>
      <c r="C1563" s="6">
        <v>-83480.282520252877</v>
      </c>
    </row>
    <row r="1564" spans="1:3" x14ac:dyDescent="0.3">
      <c r="A1564" s="6">
        <v>1538</v>
      </c>
      <c r="B1564" s="6">
        <v>235075.04632344987</v>
      </c>
      <c r="C1564" s="6">
        <v>-145158.04632344987</v>
      </c>
    </row>
    <row r="1565" spans="1:3" x14ac:dyDescent="0.3">
      <c r="A1565" s="6">
        <v>1539</v>
      </c>
      <c r="B1565" s="6">
        <v>177960.6804729391</v>
      </c>
      <c r="C1565" s="6">
        <v>-173059.6804729391</v>
      </c>
    </row>
    <row r="1566" spans="1:3" x14ac:dyDescent="0.3">
      <c r="A1566" s="6">
        <v>1540</v>
      </c>
      <c r="B1566" s="6">
        <v>401346.90461990755</v>
      </c>
      <c r="C1566" s="6">
        <v>-35138.904619907553</v>
      </c>
    </row>
    <row r="1567" spans="1:3" x14ac:dyDescent="0.3">
      <c r="A1567" s="6">
        <v>1541</v>
      </c>
      <c r="B1567" s="6">
        <v>867152.61334200378</v>
      </c>
      <c r="C1567" s="6">
        <v>-343033.61334200378</v>
      </c>
    </row>
    <row r="1568" spans="1:3" x14ac:dyDescent="0.3">
      <c r="A1568" s="6">
        <v>1542</v>
      </c>
      <c r="B1568" s="6">
        <v>214943.41445912939</v>
      </c>
      <c r="C1568" s="6">
        <v>-156969.41445912939</v>
      </c>
    </row>
    <row r="1569" spans="1:3" x14ac:dyDescent="0.3">
      <c r="A1569" s="6">
        <v>1543</v>
      </c>
      <c r="B1569" s="6">
        <v>138230.12367313288</v>
      </c>
      <c r="C1569" s="6">
        <v>-74508.123673132883</v>
      </c>
    </row>
    <row r="1570" spans="1:3" x14ac:dyDescent="0.3">
      <c r="A1570" s="6">
        <v>1544</v>
      </c>
      <c r="B1570" s="6">
        <v>1577107.0256134768</v>
      </c>
      <c r="C1570" s="6">
        <v>694040.97438652324</v>
      </c>
    </row>
    <row r="1571" spans="1:3" x14ac:dyDescent="0.3">
      <c r="A1571" s="6">
        <v>1545</v>
      </c>
      <c r="B1571" s="6">
        <v>274683.61503805709</v>
      </c>
      <c r="C1571" s="6">
        <v>-66940.615038057091</v>
      </c>
    </row>
    <row r="1572" spans="1:3" x14ac:dyDescent="0.3">
      <c r="A1572" s="6">
        <v>1546</v>
      </c>
      <c r="B1572" s="6">
        <v>269070.71715875814</v>
      </c>
      <c r="C1572" s="6">
        <v>17465.28284124186</v>
      </c>
    </row>
    <row r="1573" spans="1:3" x14ac:dyDescent="0.3">
      <c r="A1573" s="6">
        <v>1547</v>
      </c>
      <c r="B1573" s="6">
        <v>221841.08381076282</v>
      </c>
      <c r="C1573" s="6">
        <v>-172354.08381076282</v>
      </c>
    </row>
    <row r="1574" spans="1:3" x14ac:dyDescent="0.3">
      <c r="A1574" s="6">
        <v>1548</v>
      </c>
      <c r="B1574" s="6">
        <v>188045.44459116628</v>
      </c>
      <c r="C1574" s="6">
        <v>-146021.44459116628</v>
      </c>
    </row>
    <row r="1575" spans="1:3" x14ac:dyDescent="0.3">
      <c r="A1575" s="6">
        <v>1549</v>
      </c>
      <c r="B1575" s="6">
        <v>122792.04120174045</v>
      </c>
      <c r="C1575" s="6">
        <v>-42174.041201740445</v>
      </c>
    </row>
    <row r="1576" spans="1:3" x14ac:dyDescent="0.3">
      <c r="A1576" s="6">
        <v>1550</v>
      </c>
      <c r="B1576" s="6">
        <v>238083.69831454748</v>
      </c>
      <c r="C1576" s="6">
        <v>-213364.69831454748</v>
      </c>
    </row>
    <row r="1577" spans="1:3" x14ac:dyDescent="0.3">
      <c r="A1577" s="6">
        <v>1551</v>
      </c>
      <c r="B1577" s="6">
        <v>226383.30077990406</v>
      </c>
      <c r="C1577" s="6">
        <v>-63206.300779904064</v>
      </c>
    </row>
    <row r="1578" spans="1:3" x14ac:dyDescent="0.3">
      <c r="A1578" s="6">
        <v>1552</v>
      </c>
      <c r="B1578" s="6">
        <v>177518.03849058057</v>
      </c>
      <c r="C1578" s="6">
        <v>-173312.03849058057</v>
      </c>
    </row>
    <row r="1579" spans="1:3" x14ac:dyDescent="0.3">
      <c r="A1579" s="6">
        <v>1553</v>
      </c>
      <c r="B1579" s="6">
        <v>197148.26609157759</v>
      </c>
      <c r="C1579" s="6">
        <v>-180169.26609157759</v>
      </c>
    </row>
    <row r="1580" spans="1:3" x14ac:dyDescent="0.3">
      <c r="A1580" s="6">
        <v>1554</v>
      </c>
      <c r="B1580" s="6">
        <v>378955.99705563579</v>
      </c>
      <c r="C1580" s="6">
        <v>-67490.997055635788</v>
      </c>
    </row>
    <row r="1581" spans="1:3" x14ac:dyDescent="0.3">
      <c r="A1581" s="6">
        <v>1555</v>
      </c>
      <c r="B1581" s="6">
        <v>401529.44930604991</v>
      </c>
      <c r="C1581" s="6">
        <v>23294.550693950092</v>
      </c>
    </row>
    <row r="1582" spans="1:3" x14ac:dyDescent="0.3">
      <c r="A1582" s="6">
        <v>1556</v>
      </c>
      <c r="B1582" s="6">
        <v>226799.33228087347</v>
      </c>
      <c r="C1582" s="6">
        <v>-223364.33228087347</v>
      </c>
    </row>
    <row r="1583" spans="1:3" x14ac:dyDescent="0.3">
      <c r="A1583" s="6">
        <v>1557</v>
      </c>
      <c r="B1583" s="6">
        <v>299563.50787025841</v>
      </c>
      <c r="C1583" s="6">
        <v>-23242.507870258414</v>
      </c>
    </row>
    <row r="1584" spans="1:3" x14ac:dyDescent="0.3">
      <c r="A1584" s="6">
        <v>1558</v>
      </c>
      <c r="B1584" s="6">
        <v>245717.32903252949</v>
      </c>
      <c r="C1584" s="6">
        <v>-157420.32903252949</v>
      </c>
    </row>
    <row r="1585" spans="1:3" x14ac:dyDescent="0.3">
      <c r="A1585" s="6">
        <v>1559</v>
      </c>
      <c r="B1585" s="6">
        <v>1848700.6412130347</v>
      </c>
      <c r="C1585" s="6">
        <v>-1240919.6412130347</v>
      </c>
    </row>
    <row r="1586" spans="1:3" x14ac:dyDescent="0.3">
      <c r="A1586" s="6">
        <v>1560</v>
      </c>
      <c r="B1586" s="6">
        <v>197268.86597387027</v>
      </c>
      <c r="C1586" s="6">
        <v>-195455.86597387027</v>
      </c>
    </row>
    <row r="1587" spans="1:3" x14ac:dyDescent="0.3">
      <c r="A1587" s="6">
        <v>1561</v>
      </c>
      <c r="B1587" s="6">
        <v>115801.29623717623</v>
      </c>
      <c r="C1587" s="6">
        <v>-44390.296237176226</v>
      </c>
    </row>
    <row r="1588" spans="1:3" x14ac:dyDescent="0.3">
      <c r="A1588" s="6">
        <v>1562</v>
      </c>
      <c r="B1588" s="6">
        <v>453915.38201378897</v>
      </c>
      <c r="C1588" s="6">
        <v>-185492.38201378897</v>
      </c>
    </row>
    <row r="1589" spans="1:3" x14ac:dyDescent="0.3">
      <c r="A1589" s="6">
        <v>1563</v>
      </c>
      <c r="B1589" s="6">
        <v>198079.87025455397</v>
      </c>
      <c r="C1589" s="6">
        <v>-176869.87025455397</v>
      </c>
    </row>
    <row r="1590" spans="1:3" x14ac:dyDescent="0.3">
      <c r="A1590" s="6">
        <v>1564</v>
      </c>
      <c r="B1590" s="6">
        <v>1909388.3272203265</v>
      </c>
      <c r="C1590" s="6">
        <v>-247260.32722032652</v>
      </c>
    </row>
    <row r="1591" spans="1:3" x14ac:dyDescent="0.3">
      <c r="A1591" s="6">
        <v>1565</v>
      </c>
      <c r="B1591" s="6">
        <v>194797.19242898747</v>
      </c>
      <c r="C1591" s="6">
        <v>-192248.19242898747</v>
      </c>
    </row>
    <row r="1592" spans="1:3" x14ac:dyDescent="0.3">
      <c r="A1592" s="6">
        <v>1566</v>
      </c>
      <c r="B1592" s="6">
        <v>278062.4437969171</v>
      </c>
      <c r="C1592" s="6">
        <v>-234484.4437969171</v>
      </c>
    </row>
    <row r="1593" spans="1:3" x14ac:dyDescent="0.3">
      <c r="A1593" s="6">
        <v>1567</v>
      </c>
      <c r="B1593" s="6">
        <v>205085.62380198523</v>
      </c>
      <c r="C1593" s="6">
        <v>-160906.62380198523</v>
      </c>
    </row>
    <row r="1594" spans="1:3" x14ac:dyDescent="0.3">
      <c r="A1594" s="6">
        <v>1568</v>
      </c>
      <c r="B1594" s="6">
        <v>40818659.378534928</v>
      </c>
      <c r="C1594" s="6">
        <v>9225911.621465072</v>
      </c>
    </row>
    <row r="1595" spans="1:3" x14ac:dyDescent="0.3">
      <c r="A1595" s="6">
        <v>1569</v>
      </c>
      <c r="B1595" s="6">
        <v>408964.09150410944</v>
      </c>
      <c r="C1595" s="6">
        <v>-270297.09150410944</v>
      </c>
    </row>
    <row r="1596" spans="1:3" x14ac:dyDescent="0.3">
      <c r="A1596" s="6">
        <v>1570</v>
      </c>
      <c r="B1596" s="6">
        <v>195894.37101822352</v>
      </c>
      <c r="C1596" s="6">
        <v>-170866.37101822352</v>
      </c>
    </row>
    <row r="1597" spans="1:3" x14ac:dyDescent="0.3">
      <c r="A1597" s="6">
        <v>1571</v>
      </c>
      <c r="B1597" s="6">
        <v>77751.417626850322</v>
      </c>
      <c r="C1597" s="6">
        <v>-74885.417626850322</v>
      </c>
    </row>
    <row r="1598" spans="1:3" x14ac:dyDescent="0.3">
      <c r="A1598" s="6">
        <v>1572</v>
      </c>
      <c r="B1598" s="6">
        <v>404306.67776206956</v>
      </c>
      <c r="C1598" s="6">
        <v>7513.3222379304352</v>
      </c>
    </row>
    <row r="1599" spans="1:3" x14ac:dyDescent="0.3">
      <c r="A1599" s="6">
        <v>1573</v>
      </c>
      <c r="B1599" s="6">
        <v>92160.100139269503</v>
      </c>
      <c r="C1599" s="6">
        <v>-74048.100139269503</v>
      </c>
    </row>
    <row r="1600" spans="1:3" x14ac:dyDescent="0.3">
      <c r="A1600" s="6">
        <v>1574</v>
      </c>
      <c r="B1600" s="6">
        <v>178020.04197726102</v>
      </c>
      <c r="C1600" s="6">
        <v>-176647.04197726102</v>
      </c>
    </row>
    <row r="1601" spans="1:3" x14ac:dyDescent="0.3">
      <c r="A1601" s="6">
        <v>1575</v>
      </c>
      <c r="B1601" s="6">
        <v>652348.15351967583</v>
      </c>
      <c r="C1601" s="6">
        <v>159840.84648032417</v>
      </c>
    </row>
    <row r="1602" spans="1:3" x14ac:dyDescent="0.3">
      <c r="A1602" s="6">
        <v>1576</v>
      </c>
      <c r="B1602" s="6">
        <v>228610.67459098715</v>
      </c>
      <c r="C1602" s="6">
        <v>47315.325409012847</v>
      </c>
    </row>
    <row r="1603" spans="1:3" x14ac:dyDescent="0.3">
      <c r="A1603" s="6">
        <v>1577</v>
      </c>
      <c r="B1603" s="6">
        <v>215687.22253354086</v>
      </c>
      <c r="C1603" s="6">
        <v>-215674.22253354086</v>
      </c>
    </row>
    <row r="1604" spans="1:3" x14ac:dyDescent="0.3">
      <c r="A1604" s="6">
        <v>1578</v>
      </c>
      <c r="B1604" s="6">
        <v>582625.35103844642</v>
      </c>
      <c r="C1604" s="6">
        <v>-209512.35103844642</v>
      </c>
    </row>
    <row r="1605" spans="1:3" x14ac:dyDescent="0.3">
      <c r="A1605" s="6">
        <v>1579</v>
      </c>
      <c r="B1605" s="6">
        <v>78506.310930097388</v>
      </c>
      <c r="C1605" s="6">
        <v>-75215.310930097388</v>
      </c>
    </row>
    <row r="1606" spans="1:3" x14ac:dyDescent="0.3">
      <c r="A1606" s="6">
        <v>1580</v>
      </c>
      <c r="B1606" s="6">
        <v>164801.49751460552</v>
      </c>
      <c r="C1606" s="6">
        <v>-27265.497514605522</v>
      </c>
    </row>
    <row r="1607" spans="1:3" x14ac:dyDescent="0.3">
      <c r="A1607" s="6">
        <v>1581</v>
      </c>
      <c r="B1607" s="6">
        <v>98120.755518347869</v>
      </c>
      <c r="C1607" s="6">
        <v>-70289.755518347869</v>
      </c>
    </row>
    <row r="1608" spans="1:3" x14ac:dyDescent="0.3">
      <c r="A1608" s="6">
        <v>1582</v>
      </c>
      <c r="B1608" s="6">
        <v>216180.49767975684</v>
      </c>
      <c r="C1608" s="6">
        <v>-178226.49767975684</v>
      </c>
    </row>
    <row r="1609" spans="1:3" x14ac:dyDescent="0.3">
      <c r="A1609" s="6">
        <v>1583</v>
      </c>
      <c r="B1609" s="6">
        <v>187013.82069559139</v>
      </c>
      <c r="C1609" s="6">
        <v>-178985.82069559139</v>
      </c>
    </row>
    <row r="1610" spans="1:3" x14ac:dyDescent="0.3">
      <c r="A1610" s="6">
        <v>1584</v>
      </c>
      <c r="B1610" s="6">
        <v>247214.33434285055</v>
      </c>
      <c r="C1610" s="6">
        <v>-131805.33434285055</v>
      </c>
    </row>
    <row r="1611" spans="1:3" x14ac:dyDescent="0.3">
      <c r="A1611" s="6">
        <v>1585</v>
      </c>
      <c r="B1611" s="6">
        <v>193210.88990188501</v>
      </c>
      <c r="C1611" s="6">
        <v>-11349.889901885006</v>
      </c>
    </row>
    <row r="1612" spans="1:3" x14ac:dyDescent="0.3">
      <c r="A1612" s="6">
        <v>1586</v>
      </c>
      <c r="B1612" s="6">
        <v>203486.17836608706</v>
      </c>
      <c r="C1612" s="6">
        <v>-41407.178366087057</v>
      </c>
    </row>
    <row r="1613" spans="1:3" x14ac:dyDescent="0.3">
      <c r="A1613" s="6">
        <v>1587</v>
      </c>
      <c r="B1613" s="6">
        <v>439562.09204681485</v>
      </c>
      <c r="C1613" s="6">
        <v>-79163.092046814854</v>
      </c>
    </row>
    <row r="1614" spans="1:3" x14ac:dyDescent="0.3">
      <c r="A1614" s="6">
        <v>1588</v>
      </c>
      <c r="B1614" s="6">
        <v>638259.69528779306</v>
      </c>
      <c r="C1614" s="6">
        <v>477937.30471220694</v>
      </c>
    </row>
    <row r="1615" spans="1:3" x14ac:dyDescent="0.3">
      <c r="A1615" s="6">
        <v>1589</v>
      </c>
      <c r="B1615" s="6">
        <v>478037.65438572911</v>
      </c>
      <c r="C1615" s="6">
        <v>-169628.65438572911</v>
      </c>
    </row>
    <row r="1616" spans="1:3" x14ac:dyDescent="0.3">
      <c r="A1616" s="6">
        <v>1590</v>
      </c>
      <c r="B1616" s="6">
        <v>558902.5572242426</v>
      </c>
      <c r="C1616" s="6">
        <v>-386195.5572242426</v>
      </c>
    </row>
    <row r="1617" spans="1:3" x14ac:dyDescent="0.3">
      <c r="A1617" s="6">
        <v>1591</v>
      </c>
      <c r="B1617" s="6">
        <v>191959.31586847286</v>
      </c>
      <c r="C1617" s="6">
        <v>-178898.31586847286</v>
      </c>
    </row>
    <row r="1618" spans="1:3" x14ac:dyDescent="0.3">
      <c r="A1618" s="6">
        <v>1592</v>
      </c>
      <c r="B1618" s="6">
        <v>197611.99929352803</v>
      </c>
      <c r="C1618" s="6">
        <v>-195511.99929352803</v>
      </c>
    </row>
    <row r="1619" spans="1:3" x14ac:dyDescent="0.3">
      <c r="A1619" s="6">
        <v>1593</v>
      </c>
      <c r="B1619" s="6">
        <v>198566.09072848788</v>
      </c>
      <c r="C1619" s="6">
        <v>-165501.09072848788</v>
      </c>
    </row>
    <row r="1620" spans="1:3" x14ac:dyDescent="0.3">
      <c r="A1620" s="6">
        <v>1594</v>
      </c>
      <c r="B1620" s="6">
        <v>202212.21306363586</v>
      </c>
      <c r="C1620" s="6">
        <v>-199430.21306363586</v>
      </c>
    </row>
    <row r="1621" spans="1:3" x14ac:dyDescent="0.3">
      <c r="A1621" s="6">
        <v>1595</v>
      </c>
      <c r="B1621" s="6">
        <v>128264.67283702535</v>
      </c>
      <c r="C1621" s="6">
        <v>-63500.672837025355</v>
      </c>
    </row>
    <row r="1622" spans="1:3" x14ac:dyDescent="0.3">
      <c r="A1622" s="6">
        <v>1596</v>
      </c>
      <c r="B1622" s="6">
        <v>799380.86579639057</v>
      </c>
      <c r="C1622" s="6">
        <v>1041391.1342036094</v>
      </c>
    </row>
    <row r="1623" spans="1:3" x14ac:dyDescent="0.3">
      <c r="A1623" s="6">
        <v>1597</v>
      </c>
      <c r="B1623" s="6">
        <v>184230.06543655379</v>
      </c>
      <c r="C1623" s="6">
        <v>-180956.06543655379</v>
      </c>
    </row>
    <row r="1624" spans="1:3" x14ac:dyDescent="0.3">
      <c r="A1624" s="6">
        <v>1598</v>
      </c>
      <c r="B1624" s="6">
        <v>131974.43604336056</v>
      </c>
      <c r="C1624" s="6">
        <v>-115428.43604336056</v>
      </c>
    </row>
    <row r="1625" spans="1:3" x14ac:dyDescent="0.3">
      <c r="A1625" s="6">
        <v>1599</v>
      </c>
      <c r="B1625" s="6">
        <v>186882.66120403077</v>
      </c>
      <c r="C1625" s="6">
        <v>-177360.66120403077</v>
      </c>
    </row>
    <row r="1626" spans="1:3" x14ac:dyDescent="0.3">
      <c r="A1626" s="6">
        <v>1600</v>
      </c>
      <c r="B1626" s="6">
        <v>726269.36457354599</v>
      </c>
      <c r="C1626" s="6">
        <v>106329.63542645401</v>
      </c>
    </row>
    <row r="1627" spans="1:3" x14ac:dyDescent="0.3">
      <c r="A1627" s="6">
        <v>1601</v>
      </c>
      <c r="B1627" s="6">
        <v>202648.42199622438</v>
      </c>
      <c r="C1627" s="6">
        <v>-197125.42199622438</v>
      </c>
    </row>
    <row r="1628" spans="1:3" x14ac:dyDescent="0.3">
      <c r="A1628" s="6">
        <v>1602</v>
      </c>
      <c r="B1628" s="6">
        <v>186370.87813775067</v>
      </c>
      <c r="C1628" s="6">
        <v>-173515.87813775067</v>
      </c>
    </row>
    <row r="1629" spans="1:3" x14ac:dyDescent="0.3">
      <c r="A1629" s="6">
        <v>1603</v>
      </c>
      <c r="B1629" s="6">
        <v>174488.68569799265</v>
      </c>
      <c r="C1629" s="6">
        <v>-174306.68569799265</v>
      </c>
    </row>
    <row r="1630" spans="1:3" x14ac:dyDescent="0.3">
      <c r="A1630" s="6">
        <v>1604</v>
      </c>
      <c r="B1630" s="6">
        <v>298489.43032603269</v>
      </c>
      <c r="C1630" s="6">
        <v>-252411.43032603269</v>
      </c>
    </row>
    <row r="1631" spans="1:3" x14ac:dyDescent="0.3">
      <c r="A1631" s="6">
        <v>1605</v>
      </c>
      <c r="B1631" s="6">
        <v>276829.65674252133</v>
      </c>
      <c r="C1631" s="6">
        <v>-170048.65674252133</v>
      </c>
    </row>
    <row r="1632" spans="1:3" x14ac:dyDescent="0.3">
      <c r="A1632" s="6">
        <v>1606</v>
      </c>
      <c r="B1632" s="6">
        <v>198152.52747503904</v>
      </c>
      <c r="C1632" s="6">
        <v>-158479.52747503904</v>
      </c>
    </row>
    <row r="1633" spans="1:3" x14ac:dyDescent="0.3">
      <c r="A1633" s="6">
        <v>1607</v>
      </c>
      <c r="B1633" s="6">
        <v>132832.26934250497</v>
      </c>
      <c r="C1633" s="6">
        <v>-96271.269342504966</v>
      </c>
    </row>
    <row r="1634" spans="1:3" x14ac:dyDescent="0.3">
      <c r="A1634" s="6">
        <v>1608</v>
      </c>
      <c r="B1634" s="6">
        <v>193389.99765504207</v>
      </c>
      <c r="C1634" s="6">
        <v>-9690.9976550420688</v>
      </c>
    </row>
    <row r="1635" spans="1:3" x14ac:dyDescent="0.3">
      <c r="A1635" s="6">
        <v>1609</v>
      </c>
      <c r="B1635" s="6">
        <v>307135.16913553909</v>
      </c>
      <c r="C1635" s="6">
        <v>-284461.16913553909</v>
      </c>
    </row>
    <row r="1636" spans="1:3" x14ac:dyDescent="0.3">
      <c r="A1636" s="6">
        <v>1610</v>
      </c>
      <c r="B1636" s="6">
        <v>225964.59332655472</v>
      </c>
      <c r="C1636" s="6">
        <v>-167321.59332655472</v>
      </c>
    </row>
    <row r="1637" spans="1:3" x14ac:dyDescent="0.3">
      <c r="A1637" s="6">
        <v>1611</v>
      </c>
      <c r="B1637" s="6">
        <v>177075.3965082221</v>
      </c>
      <c r="C1637" s="6">
        <v>-173354.3965082221</v>
      </c>
    </row>
    <row r="1638" spans="1:3" x14ac:dyDescent="0.3">
      <c r="A1638" s="6">
        <v>1612</v>
      </c>
      <c r="B1638" s="6">
        <v>177075.3965082221</v>
      </c>
      <c r="C1638" s="6">
        <v>-172896.3965082221</v>
      </c>
    </row>
    <row r="1639" spans="1:3" x14ac:dyDescent="0.3">
      <c r="A1639" s="6">
        <v>1613</v>
      </c>
      <c r="B1639" s="6">
        <v>186813.52012010917</v>
      </c>
      <c r="C1639" s="6">
        <v>-174207.52012010917</v>
      </c>
    </row>
    <row r="1640" spans="1:3" x14ac:dyDescent="0.3">
      <c r="A1640" s="6">
        <v>1614</v>
      </c>
      <c r="B1640" s="6">
        <v>242969.23835953895</v>
      </c>
      <c r="C1640" s="6">
        <v>-235488.23835953895</v>
      </c>
    </row>
    <row r="1641" spans="1:3" x14ac:dyDescent="0.3">
      <c r="A1641" s="6">
        <v>1615</v>
      </c>
      <c r="B1641" s="6">
        <v>139517.26963973994</v>
      </c>
      <c r="C1641" s="6">
        <v>-128351.26963973994</v>
      </c>
    </row>
    <row r="1642" spans="1:3" x14ac:dyDescent="0.3">
      <c r="A1642" s="6">
        <v>1616</v>
      </c>
      <c r="B1642" s="6">
        <v>370440.34969918831</v>
      </c>
      <c r="C1642" s="6">
        <v>199166.65030081169</v>
      </c>
    </row>
    <row r="1643" spans="1:3" x14ac:dyDescent="0.3">
      <c r="A1643" s="6">
        <v>1617</v>
      </c>
      <c r="B1643" s="6">
        <v>221097.25333719619</v>
      </c>
      <c r="C1643" s="6">
        <v>-176672.25333719619</v>
      </c>
    </row>
    <row r="1644" spans="1:3" x14ac:dyDescent="0.3">
      <c r="A1644" s="6">
        <v>1618</v>
      </c>
      <c r="B1644" s="6">
        <v>242167.35763067502</v>
      </c>
      <c r="C1644" s="6">
        <v>-97977.357630675018</v>
      </c>
    </row>
    <row r="1645" spans="1:3" x14ac:dyDescent="0.3">
      <c r="A1645" s="6">
        <v>1619</v>
      </c>
      <c r="B1645" s="6">
        <v>274280.81540587771</v>
      </c>
      <c r="C1645" s="6">
        <v>-265773.81540587771</v>
      </c>
    </row>
    <row r="1646" spans="1:3" x14ac:dyDescent="0.3">
      <c r="A1646" s="6">
        <v>1620</v>
      </c>
      <c r="B1646" s="6">
        <v>181828.13219894949</v>
      </c>
      <c r="C1646" s="6">
        <v>-181126.13219894949</v>
      </c>
    </row>
    <row r="1647" spans="1:3" x14ac:dyDescent="0.3">
      <c r="A1647" s="6">
        <v>1621</v>
      </c>
      <c r="B1647" s="6">
        <v>308111.05821596988</v>
      </c>
      <c r="C1647" s="6">
        <v>225738.94178403012</v>
      </c>
    </row>
    <row r="1648" spans="1:3" x14ac:dyDescent="0.3">
      <c r="A1648" s="6">
        <v>1622</v>
      </c>
      <c r="B1648" s="6">
        <v>593866.5457980131</v>
      </c>
      <c r="C1648" s="6">
        <v>-190993.5457980131</v>
      </c>
    </row>
    <row r="1649" spans="1:3" x14ac:dyDescent="0.3">
      <c r="A1649" s="6">
        <v>1623</v>
      </c>
      <c r="B1649" s="6">
        <v>185236.13008987479</v>
      </c>
      <c r="C1649" s="6">
        <v>-184825.13008987479</v>
      </c>
    </row>
    <row r="1650" spans="1:3" x14ac:dyDescent="0.3">
      <c r="A1650" s="6">
        <v>1624</v>
      </c>
      <c r="B1650" s="6">
        <v>341274.01752827916</v>
      </c>
      <c r="C1650" s="6">
        <v>-229158.01752827916</v>
      </c>
    </row>
    <row r="1651" spans="1:3" x14ac:dyDescent="0.3">
      <c r="A1651" s="6">
        <v>1625</v>
      </c>
      <c r="B1651" s="6">
        <v>210349.03451543459</v>
      </c>
      <c r="C1651" s="6">
        <v>-164599.03451543459</v>
      </c>
    </row>
    <row r="1652" spans="1:3" x14ac:dyDescent="0.3">
      <c r="A1652" s="6">
        <v>1626</v>
      </c>
      <c r="B1652" s="6">
        <v>177075.3965082221</v>
      </c>
      <c r="C1652" s="6">
        <v>-173462.3965082221</v>
      </c>
    </row>
    <row r="1653" spans="1:3" x14ac:dyDescent="0.3">
      <c r="A1653" s="6">
        <v>1627</v>
      </c>
      <c r="B1653" s="6">
        <v>263986.81581614504</v>
      </c>
      <c r="C1653" s="6">
        <v>-259907.81581614504</v>
      </c>
    </row>
    <row r="1654" spans="1:3" x14ac:dyDescent="0.3">
      <c r="A1654" s="6">
        <v>1628</v>
      </c>
      <c r="B1654" s="6">
        <v>175486.68923820666</v>
      </c>
      <c r="C1654" s="6">
        <v>-173419.68923820666</v>
      </c>
    </row>
    <row r="1655" spans="1:3" x14ac:dyDescent="0.3">
      <c r="A1655" s="6">
        <v>1629</v>
      </c>
      <c r="B1655" s="6">
        <v>229069.42200019333</v>
      </c>
      <c r="C1655" s="6">
        <v>-185261.42200019333</v>
      </c>
    </row>
    <row r="1656" spans="1:3" x14ac:dyDescent="0.3">
      <c r="A1656" s="6">
        <v>1630</v>
      </c>
      <c r="B1656" s="6">
        <v>335018.54430355091</v>
      </c>
      <c r="C1656" s="6">
        <v>336504.45569644909</v>
      </c>
    </row>
    <row r="1657" spans="1:3" x14ac:dyDescent="0.3">
      <c r="A1657" s="6">
        <v>1631</v>
      </c>
      <c r="B1657" s="6">
        <v>551423.55425524293</v>
      </c>
      <c r="C1657" s="6">
        <v>948194.44574475707</v>
      </c>
    </row>
    <row r="1658" spans="1:3" x14ac:dyDescent="0.3">
      <c r="A1658" s="6">
        <v>1632</v>
      </c>
      <c r="B1658" s="6">
        <v>119621.63653568141</v>
      </c>
      <c r="C1658" s="6">
        <v>-115986.63653568141</v>
      </c>
    </row>
    <row r="1659" spans="1:3" x14ac:dyDescent="0.3">
      <c r="A1659" s="6">
        <v>1633</v>
      </c>
      <c r="B1659" s="6">
        <v>270245.42035912391</v>
      </c>
      <c r="C1659" s="6">
        <v>-231292.42035912391</v>
      </c>
    </row>
    <row r="1660" spans="1:3" x14ac:dyDescent="0.3">
      <c r="A1660" s="6">
        <v>1634</v>
      </c>
      <c r="B1660" s="6">
        <v>2117842.6781456587</v>
      </c>
      <c r="C1660" s="6">
        <v>791611.32185434131</v>
      </c>
    </row>
    <row r="1661" spans="1:3" x14ac:dyDescent="0.3">
      <c r="A1661" s="6">
        <v>1635</v>
      </c>
      <c r="B1661" s="6">
        <v>117219.70329807712</v>
      </c>
      <c r="C1661" s="6">
        <v>-116566.70329807712</v>
      </c>
    </row>
    <row r="1662" spans="1:3" x14ac:dyDescent="0.3">
      <c r="A1662" s="6">
        <v>1636</v>
      </c>
      <c r="B1662" s="6">
        <v>300143.41773014993</v>
      </c>
      <c r="C1662" s="6">
        <v>-107091.41773014993</v>
      </c>
    </row>
    <row r="1663" spans="1:3" x14ac:dyDescent="0.3">
      <c r="A1663" s="6">
        <v>1637</v>
      </c>
      <c r="B1663" s="6">
        <v>127925.46287139908</v>
      </c>
      <c r="C1663" s="6">
        <v>-105721.46287139908</v>
      </c>
    </row>
    <row r="1664" spans="1:3" x14ac:dyDescent="0.3">
      <c r="A1664" s="6">
        <v>1638</v>
      </c>
      <c r="B1664" s="6">
        <v>202758.99908839434</v>
      </c>
      <c r="C1664" s="6">
        <v>-194684.99908839434</v>
      </c>
    </row>
    <row r="1665" spans="1:3" x14ac:dyDescent="0.3">
      <c r="A1665" s="6">
        <v>1639</v>
      </c>
      <c r="B1665" s="6">
        <v>256176.95425315597</v>
      </c>
      <c r="C1665" s="6">
        <v>-216576.95425315597</v>
      </c>
    </row>
    <row r="1666" spans="1:3" x14ac:dyDescent="0.3">
      <c r="A1666" s="6">
        <v>1640</v>
      </c>
      <c r="B1666" s="6">
        <v>80313.249871457374</v>
      </c>
      <c r="C1666" s="6">
        <v>-78002.249871457374</v>
      </c>
    </row>
    <row r="1667" spans="1:3" x14ac:dyDescent="0.3">
      <c r="A1667" s="6">
        <v>1641</v>
      </c>
      <c r="B1667" s="6">
        <v>466874.04023518012</v>
      </c>
      <c r="C1667" s="6">
        <v>363197.95976481988</v>
      </c>
    </row>
    <row r="1668" spans="1:3" x14ac:dyDescent="0.3">
      <c r="A1668" s="6">
        <v>1642</v>
      </c>
      <c r="B1668" s="6">
        <v>188825.13500676118</v>
      </c>
      <c r="C1668" s="6">
        <v>-157112.13500676118</v>
      </c>
    </row>
    <row r="1669" spans="1:3" x14ac:dyDescent="0.3">
      <c r="A1669" s="6">
        <v>1643</v>
      </c>
      <c r="B1669" s="6">
        <v>306339.12223308824</v>
      </c>
      <c r="C1669" s="6">
        <v>162037.87776691176</v>
      </c>
    </row>
    <row r="1670" spans="1:3" x14ac:dyDescent="0.3">
      <c r="A1670" s="6">
        <v>1644</v>
      </c>
      <c r="B1670" s="6">
        <v>184109.19994458288</v>
      </c>
      <c r="C1670" s="6">
        <v>-171327.19994458288</v>
      </c>
    </row>
    <row r="1671" spans="1:3" x14ac:dyDescent="0.3">
      <c r="A1671" s="6">
        <v>1645</v>
      </c>
      <c r="B1671" s="6">
        <v>1149613.9138528104</v>
      </c>
      <c r="C1671" s="6">
        <v>-1015251.9138528104</v>
      </c>
    </row>
    <row r="1672" spans="1:3" x14ac:dyDescent="0.3">
      <c r="A1672" s="6">
        <v>1646</v>
      </c>
      <c r="B1672" s="6">
        <v>406615.45953325724</v>
      </c>
      <c r="C1672" s="6">
        <v>-222561.45953325724</v>
      </c>
    </row>
    <row r="1673" spans="1:3" x14ac:dyDescent="0.3">
      <c r="A1673" s="6">
        <v>1647</v>
      </c>
      <c r="B1673" s="6">
        <v>120402.88926030927</v>
      </c>
      <c r="C1673" s="6">
        <v>-91067.889260309268</v>
      </c>
    </row>
    <row r="1674" spans="1:3" x14ac:dyDescent="0.3">
      <c r="A1674" s="6">
        <v>1648</v>
      </c>
      <c r="B1674" s="6">
        <v>252233.83799029829</v>
      </c>
      <c r="C1674" s="6">
        <v>-224307.83799029829</v>
      </c>
    </row>
    <row r="1675" spans="1:3" x14ac:dyDescent="0.3">
      <c r="A1675" s="6">
        <v>1649</v>
      </c>
      <c r="B1675" s="6">
        <v>72601.50091877747</v>
      </c>
      <c r="C1675" s="6">
        <v>-72528.50091877747</v>
      </c>
    </row>
    <row r="1676" spans="1:3" x14ac:dyDescent="0.3">
      <c r="A1676" s="6">
        <v>1650</v>
      </c>
      <c r="B1676" s="6">
        <v>185689.84050170251</v>
      </c>
      <c r="C1676" s="6">
        <v>-180587.84050170251</v>
      </c>
    </row>
    <row r="1677" spans="1:3" x14ac:dyDescent="0.3">
      <c r="A1677" s="6">
        <v>1651</v>
      </c>
      <c r="B1677" s="6">
        <v>176378.83586931683</v>
      </c>
      <c r="C1677" s="6">
        <v>-174187.83586931683</v>
      </c>
    </row>
    <row r="1678" spans="1:3" x14ac:dyDescent="0.3">
      <c r="A1678" s="6">
        <v>1652</v>
      </c>
      <c r="B1678" s="6">
        <v>291176.55285824696</v>
      </c>
      <c r="C1678" s="6">
        <v>-229097.55285824696</v>
      </c>
    </row>
    <row r="1679" spans="1:3" x14ac:dyDescent="0.3">
      <c r="A1679" s="6">
        <v>1653</v>
      </c>
      <c r="B1679" s="6">
        <v>1763858.8870470612</v>
      </c>
      <c r="C1679" s="6">
        <v>891962.11295293877</v>
      </c>
    </row>
    <row r="1680" spans="1:3" x14ac:dyDescent="0.3">
      <c r="A1680" s="6">
        <v>1654</v>
      </c>
      <c r="B1680" s="6">
        <v>2166992.804594906</v>
      </c>
      <c r="C1680" s="6">
        <v>2100715.195405094</v>
      </c>
    </row>
    <row r="1681" spans="1:3" x14ac:dyDescent="0.3">
      <c r="A1681" s="6">
        <v>1655</v>
      </c>
      <c r="B1681" s="6">
        <v>86134.848652813089</v>
      </c>
      <c r="C1681" s="6">
        <v>-82138.848652813089</v>
      </c>
    </row>
    <row r="1682" spans="1:3" x14ac:dyDescent="0.3">
      <c r="A1682" s="6">
        <v>1656</v>
      </c>
      <c r="B1682" s="6">
        <v>363549.3868564883</v>
      </c>
      <c r="C1682" s="6">
        <v>134014.6131435117</v>
      </c>
    </row>
    <row r="1683" spans="1:3" x14ac:dyDescent="0.3">
      <c r="A1683" s="6">
        <v>1657</v>
      </c>
      <c r="B1683" s="6">
        <v>2741352.6391390739</v>
      </c>
      <c r="C1683" s="6">
        <v>-845680.6391390739</v>
      </c>
    </row>
    <row r="1684" spans="1:3" x14ac:dyDescent="0.3">
      <c r="A1684" s="6">
        <v>1658</v>
      </c>
      <c r="B1684" s="6">
        <v>243631.32165953342</v>
      </c>
      <c r="C1684" s="6">
        <v>-175035.32165953342</v>
      </c>
    </row>
    <row r="1685" spans="1:3" x14ac:dyDescent="0.3">
      <c r="A1685" s="6">
        <v>1659</v>
      </c>
      <c r="B1685" s="6">
        <v>278998.23692360317</v>
      </c>
      <c r="C1685" s="6">
        <v>-222582.23692360317</v>
      </c>
    </row>
    <row r="1686" spans="1:3" x14ac:dyDescent="0.3">
      <c r="A1686" s="6">
        <v>1660</v>
      </c>
      <c r="B1686" s="6">
        <v>128886.23616644078</v>
      </c>
      <c r="C1686" s="6">
        <v>-116395.23616644078</v>
      </c>
    </row>
    <row r="1687" spans="1:3" x14ac:dyDescent="0.3">
      <c r="A1687" s="6">
        <v>1661</v>
      </c>
      <c r="B1687" s="6">
        <v>289368.07625670562</v>
      </c>
      <c r="C1687" s="6">
        <v>133871.92374329438</v>
      </c>
    </row>
    <row r="1688" spans="1:3" x14ac:dyDescent="0.3">
      <c r="A1688" s="6">
        <v>1662</v>
      </c>
      <c r="B1688" s="6">
        <v>155642.76599252757</v>
      </c>
      <c r="C1688" s="6">
        <v>10386.234007472434</v>
      </c>
    </row>
    <row r="1689" spans="1:3" x14ac:dyDescent="0.3">
      <c r="A1689" s="6">
        <v>1663</v>
      </c>
      <c r="B1689" s="6">
        <v>266353.74609527097</v>
      </c>
      <c r="C1689" s="6">
        <v>-266146.74609527097</v>
      </c>
    </row>
    <row r="1690" spans="1:3" x14ac:dyDescent="0.3">
      <c r="A1690" s="6">
        <v>1664</v>
      </c>
      <c r="B1690" s="6">
        <v>200909.95131163977</v>
      </c>
      <c r="C1690" s="6">
        <v>-150782.95131163977</v>
      </c>
    </row>
    <row r="1691" spans="1:3" x14ac:dyDescent="0.3">
      <c r="A1691" s="6">
        <v>1665</v>
      </c>
      <c r="B1691" s="6">
        <v>74164.645596446688</v>
      </c>
      <c r="C1691" s="6">
        <v>-71489.645596446688</v>
      </c>
    </row>
    <row r="1692" spans="1:3" x14ac:dyDescent="0.3">
      <c r="A1692" s="6">
        <v>1666</v>
      </c>
      <c r="B1692" s="6">
        <v>216206.06027210303</v>
      </c>
      <c r="C1692" s="6">
        <v>-154907.06027210303</v>
      </c>
    </row>
    <row r="1693" spans="1:3" x14ac:dyDescent="0.3">
      <c r="A1693" s="6">
        <v>1667</v>
      </c>
      <c r="B1693" s="6">
        <v>297650.21214947442</v>
      </c>
      <c r="C1693" s="6">
        <v>-181578.21214947442</v>
      </c>
    </row>
    <row r="1694" spans="1:3" x14ac:dyDescent="0.3">
      <c r="A1694" s="6">
        <v>1668</v>
      </c>
      <c r="B1694" s="6">
        <v>206789.62274744789</v>
      </c>
      <c r="C1694" s="6">
        <v>-182715.62274744789</v>
      </c>
    </row>
    <row r="1695" spans="1:3" x14ac:dyDescent="0.3">
      <c r="A1695" s="6">
        <v>1669</v>
      </c>
      <c r="B1695" s="6">
        <v>76107.29460569963</v>
      </c>
      <c r="C1695" s="6">
        <v>-72753.29460569963</v>
      </c>
    </row>
    <row r="1696" spans="1:3" x14ac:dyDescent="0.3">
      <c r="A1696" s="6">
        <v>1670</v>
      </c>
      <c r="B1696" s="6">
        <v>313164.98239790543</v>
      </c>
      <c r="C1696" s="6">
        <v>-206777.98239790543</v>
      </c>
    </row>
    <row r="1697" spans="1:3" x14ac:dyDescent="0.3">
      <c r="A1697" s="6">
        <v>1671</v>
      </c>
      <c r="B1697" s="6">
        <v>466418.7809635934</v>
      </c>
      <c r="C1697" s="6">
        <v>421340.2190364066</v>
      </c>
    </row>
    <row r="1698" spans="1:3" x14ac:dyDescent="0.3">
      <c r="A1698" s="6">
        <v>1672</v>
      </c>
      <c r="B1698" s="6">
        <v>82965.240815788638</v>
      </c>
      <c r="C1698" s="6">
        <v>-81682.240815788638</v>
      </c>
    </row>
    <row r="1699" spans="1:3" x14ac:dyDescent="0.3">
      <c r="A1699" s="6">
        <v>1673</v>
      </c>
      <c r="B1699" s="6">
        <v>214600.28113947163</v>
      </c>
      <c r="C1699" s="6">
        <v>-171946.28113947163</v>
      </c>
    </row>
    <row r="1700" spans="1:3" x14ac:dyDescent="0.3">
      <c r="A1700" s="6">
        <v>1674</v>
      </c>
      <c r="B1700" s="6">
        <v>73708.278281301871</v>
      </c>
      <c r="C1700" s="6">
        <v>-68506.278281301871</v>
      </c>
    </row>
    <row r="1701" spans="1:3" x14ac:dyDescent="0.3">
      <c r="A1701" s="6">
        <v>1675</v>
      </c>
      <c r="B1701" s="6">
        <v>138116.52246523439</v>
      </c>
      <c r="C1701" s="6">
        <v>-89627.52246523439</v>
      </c>
    </row>
    <row r="1702" spans="1:3" x14ac:dyDescent="0.3">
      <c r="A1702" s="6">
        <v>1676</v>
      </c>
      <c r="B1702" s="6">
        <v>189807.44033759556</v>
      </c>
      <c r="C1702" s="6">
        <v>-181083.44033759556</v>
      </c>
    </row>
    <row r="1703" spans="1:3" x14ac:dyDescent="0.3">
      <c r="A1703" s="6">
        <v>1677</v>
      </c>
      <c r="B1703" s="6">
        <v>507741.99303629814</v>
      </c>
      <c r="C1703" s="6">
        <v>-83835.993036298139</v>
      </c>
    </row>
    <row r="1704" spans="1:3" x14ac:dyDescent="0.3">
      <c r="A1704" s="6">
        <v>1678</v>
      </c>
      <c r="B1704" s="6">
        <v>173296.54567229588</v>
      </c>
      <c r="C1704" s="6">
        <v>166607.45432770412</v>
      </c>
    </row>
    <row r="1705" spans="1:3" x14ac:dyDescent="0.3">
      <c r="A1705" s="6">
        <v>1679</v>
      </c>
      <c r="B1705" s="6">
        <v>240283.80676576227</v>
      </c>
      <c r="C1705" s="6">
        <v>-107344.80676576227</v>
      </c>
    </row>
    <row r="1706" spans="1:3" x14ac:dyDescent="0.3">
      <c r="A1706" s="6">
        <v>1680</v>
      </c>
      <c r="B1706" s="6">
        <v>262353.35400699556</v>
      </c>
      <c r="C1706" s="6">
        <v>-219114.35400699556</v>
      </c>
    </row>
    <row r="1707" spans="1:3" x14ac:dyDescent="0.3">
      <c r="A1707" s="6">
        <v>1681</v>
      </c>
      <c r="B1707" s="6">
        <v>192930.64317299373</v>
      </c>
      <c r="C1707" s="6">
        <v>-168690.64317299373</v>
      </c>
    </row>
    <row r="1708" spans="1:3" x14ac:dyDescent="0.3">
      <c r="A1708" s="6">
        <v>1682</v>
      </c>
      <c r="B1708" s="6">
        <v>349166.19108292955</v>
      </c>
      <c r="C1708" s="6">
        <v>-95674.191082929552</v>
      </c>
    </row>
    <row r="1709" spans="1:3" x14ac:dyDescent="0.3">
      <c r="A1709" s="6">
        <v>1683</v>
      </c>
      <c r="B1709" s="6">
        <v>256218.32225740375</v>
      </c>
      <c r="C1709" s="6">
        <v>-250405.32225740375</v>
      </c>
    </row>
    <row r="1710" spans="1:3" x14ac:dyDescent="0.3">
      <c r="A1710" s="6">
        <v>1684</v>
      </c>
      <c r="B1710" s="6">
        <v>663843.20453157742</v>
      </c>
      <c r="C1710" s="6">
        <v>727741.79546842258</v>
      </c>
    </row>
    <row r="1711" spans="1:3" x14ac:dyDescent="0.3">
      <c r="A1711" s="6">
        <v>1685</v>
      </c>
      <c r="B1711" s="6">
        <v>77387.865914746857</v>
      </c>
      <c r="C1711" s="6">
        <v>-76868.865914746857</v>
      </c>
    </row>
    <row r="1712" spans="1:3" x14ac:dyDescent="0.3">
      <c r="A1712" s="6">
        <v>1686</v>
      </c>
      <c r="B1712" s="6">
        <v>108187.92550448375</v>
      </c>
      <c r="C1712" s="6">
        <v>-106087.92550448375</v>
      </c>
    </row>
    <row r="1713" spans="1:3" x14ac:dyDescent="0.3">
      <c r="A1713" s="6">
        <v>1687</v>
      </c>
      <c r="B1713" s="6">
        <v>367255.1508553063</v>
      </c>
      <c r="C1713" s="6">
        <v>-226082.1508553063</v>
      </c>
    </row>
    <row r="1714" spans="1:3" x14ac:dyDescent="0.3">
      <c r="A1714" s="6">
        <v>1688</v>
      </c>
      <c r="B1714" s="6">
        <v>222206.75560703821</v>
      </c>
      <c r="C1714" s="6">
        <v>-214226.75560703821</v>
      </c>
    </row>
    <row r="1715" spans="1:3" x14ac:dyDescent="0.3">
      <c r="A1715" s="6">
        <v>1689</v>
      </c>
      <c r="B1715" s="6">
        <v>232413.24780057499</v>
      </c>
      <c r="C1715" s="6">
        <v>-231250.24780057499</v>
      </c>
    </row>
    <row r="1716" spans="1:3" x14ac:dyDescent="0.3">
      <c r="A1716" s="6">
        <v>1690</v>
      </c>
      <c r="B1716" s="6">
        <v>186957.97197774064</v>
      </c>
      <c r="C1716" s="6">
        <v>-62164.971977740643</v>
      </c>
    </row>
    <row r="1717" spans="1:3" x14ac:dyDescent="0.3">
      <c r="A1717" s="6">
        <v>1691</v>
      </c>
      <c r="B1717" s="6">
        <v>96963.966614478064</v>
      </c>
      <c r="C1717" s="6">
        <v>-72614.966614478064</v>
      </c>
    </row>
    <row r="1718" spans="1:3" x14ac:dyDescent="0.3">
      <c r="A1718" s="6">
        <v>1692</v>
      </c>
      <c r="B1718" s="6">
        <v>172590.12065042407</v>
      </c>
      <c r="C1718" s="6">
        <v>-92409.120650424069</v>
      </c>
    </row>
    <row r="1719" spans="1:3" x14ac:dyDescent="0.3">
      <c r="A1719" s="6">
        <v>1693</v>
      </c>
      <c r="B1719" s="6">
        <v>357896.17221207672</v>
      </c>
      <c r="C1719" s="6">
        <v>-71084.172212076723</v>
      </c>
    </row>
    <row r="1720" spans="1:3" x14ac:dyDescent="0.3">
      <c r="A1720" s="6">
        <v>1694</v>
      </c>
      <c r="B1720" s="6">
        <v>245301.96250922105</v>
      </c>
      <c r="C1720" s="6">
        <v>-188666.96250922105</v>
      </c>
    </row>
    <row r="1721" spans="1:3" x14ac:dyDescent="0.3">
      <c r="A1721" s="6">
        <v>1695</v>
      </c>
      <c r="B1721" s="6">
        <v>111980.42471931464</v>
      </c>
      <c r="C1721" s="6">
        <v>-86359.424719314644</v>
      </c>
    </row>
    <row r="1722" spans="1:3" x14ac:dyDescent="0.3">
      <c r="A1722" s="6">
        <v>1696</v>
      </c>
      <c r="B1722" s="6">
        <v>277195.17573142931</v>
      </c>
      <c r="C1722" s="6">
        <v>-120720.17573142931</v>
      </c>
    </row>
    <row r="1723" spans="1:3" x14ac:dyDescent="0.3">
      <c r="A1723" s="6">
        <v>1697</v>
      </c>
      <c r="B1723" s="6">
        <v>273390.89606146148</v>
      </c>
      <c r="C1723" s="6">
        <v>-260189.89606146148</v>
      </c>
    </row>
    <row r="1724" spans="1:3" x14ac:dyDescent="0.3">
      <c r="A1724" s="6">
        <v>1698</v>
      </c>
      <c r="B1724" s="6">
        <v>1415404.0840214044</v>
      </c>
      <c r="C1724" s="6">
        <v>-555680.08402140439</v>
      </c>
    </row>
    <row r="1725" spans="1:3" x14ac:dyDescent="0.3">
      <c r="A1725" s="6">
        <v>1699</v>
      </c>
      <c r="B1725" s="6">
        <v>1517710.3935706189</v>
      </c>
      <c r="C1725" s="6">
        <v>3336639.6064293813</v>
      </c>
    </row>
    <row r="1726" spans="1:3" x14ac:dyDescent="0.3">
      <c r="A1726" s="6">
        <v>1700</v>
      </c>
      <c r="B1726" s="6">
        <v>78934.882766413284</v>
      </c>
      <c r="C1726" s="6">
        <v>-78252.882766413284</v>
      </c>
    </row>
    <row r="1727" spans="1:3" x14ac:dyDescent="0.3">
      <c r="A1727" s="6">
        <v>1701</v>
      </c>
      <c r="B1727" s="6">
        <v>2505462.2696113656</v>
      </c>
      <c r="C1727" s="6">
        <v>1304397.7303886344</v>
      </c>
    </row>
    <row r="1728" spans="1:3" x14ac:dyDescent="0.3">
      <c r="A1728" s="6">
        <v>1702</v>
      </c>
      <c r="B1728" s="6">
        <v>360780.90914008825</v>
      </c>
      <c r="C1728" s="6">
        <v>-6397.9091400882462</v>
      </c>
    </row>
    <row r="1729" spans="1:3" x14ac:dyDescent="0.3">
      <c r="A1729" s="6">
        <v>1703</v>
      </c>
      <c r="B1729" s="6">
        <v>240283.80676576227</v>
      </c>
      <c r="C1729" s="6">
        <v>-84730.806765762274</v>
      </c>
    </row>
    <row r="1730" spans="1:3" x14ac:dyDescent="0.3">
      <c r="A1730" s="6">
        <v>1704</v>
      </c>
      <c r="B1730" s="6">
        <v>184916.33207586929</v>
      </c>
      <c r="C1730" s="6">
        <v>-183294.33207586929</v>
      </c>
    </row>
    <row r="1731" spans="1:3" x14ac:dyDescent="0.3">
      <c r="A1731" s="6">
        <v>1705</v>
      </c>
      <c r="B1731" s="6">
        <v>206859.36305472645</v>
      </c>
      <c r="C1731" s="6">
        <v>-191553.36305472645</v>
      </c>
    </row>
    <row r="1732" spans="1:3" x14ac:dyDescent="0.3">
      <c r="A1732" s="6">
        <v>1706</v>
      </c>
      <c r="B1732" s="6">
        <v>423142.81788793497</v>
      </c>
      <c r="C1732" s="6">
        <v>-42292.817887934973</v>
      </c>
    </row>
    <row r="1733" spans="1:3" x14ac:dyDescent="0.3">
      <c r="A1733" s="6">
        <v>1707</v>
      </c>
      <c r="B1733" s="6">
        <v>93433.723978556693</v>
      </c>
      <c r="C1733" s="6">
        <v>-24632.723978556693</v>
      </c>
    </row>
    <row r="1734" spans="1:3" x14ac:dyDescent="0.3">
      <c r="A1734" s="6">
        <v>1708</v>
      </c>
      <c r="B1734" s="6">
        <v>854194.95515511371</v>
      </c>
      <c r="C1734" s="6">
        <v>1120294.0448448863</v>
      </c>
    </row>
    <row r="1735" spans="1:3" x14ac:dyDescent="0.3">
      <c r="A1735" s="6">
        <v>1709</v>
      </c>
      <c r="B1735" s="6">
        <v>262761.19063655339</v>
      </c>
      <c r="C1735" s="6">
        <v>-138075.19063655339</v>
      </c>
    </row>
    <row r="1736" spans="1:3" x14ac:dyDescent="0.3">
      <c r="A1736" s="6">
        <v>1710</v>
      </c>
      <c r="B1736" s="6">
        <v>197612.2649032062</v>
      </c>
      <c r="C1736" s="6">
        <v>-186563.2649032062</v>
      </c>
    </row>
    <row r="1737" spans="1:3" x14ac:dyDescent="0.3">
      <c r="A1737" s="6">
        <v>1711</v>
      </c>
      <c r="B1737" s="6">
        <v>233018.37208946404</v>
      </c>
      <c r="C1737" s="6">
        <v>-228058.37208946404</v>
      </c>
    </row>
    <row r="1738" spans="1:3" x14ac:dyDescent="0.3">
      <c r="A1738" s="6">
        <v>1712</v>
      </c>
      <c r="B1738" s="6">
        <v>177960.6804729391</v>
      </c>
      <c r="C1738" s="6">
        <v>-173049.6804729391</v>
      </c>
    </row>
    <row r="1739" spans="1:3" x14ac:dyDescent="0.3">
      <c r="A1739" s="6">
        <v>1713</v>
      </c>
      <c r="B1739" s="6">
        <v>240283.80676576227</v>
      </c>
      <c r="C1739" s="6">
        <v>-108866.80676576227</v>
      </c>
    </row>
    <row r="1740" spans="1:3" x14ac:dyDescent="0.3">
      <c r="A1740" s="6">
        <v>1714</v>
      </c>
      <c r="B1740" s="6">
        <v>202991.55531588214</v>
      </c>
      <c r="C1740" s="6">
        <v>-197279.55531588214</v>
      </c>
    </row>
    <row r="1741" spans="1:3" x14ac:dyDescent="0.3">
      <c r="A1741" s="6">
        <v>1715</v>
      </c>
      <c r="B1741" s="6">
        <v>217630.14275226078</v>
      </c>
      <c r="C1741" s="6">
        <v>-174634.14275226078</v>
      </c>
    </row>
    <row r="1742" spans="1:3" x14ac:dyDescent="0.3">
      <c r="A1742" s="6">
        <v>1716</v>
      </c>
      <c r="B1742" s="6">
        <v>1156695.3711356104</v>
      </c>
      <c r="C1742" s="6">
        <v>-4387.3711356103886</v>
      </c>
    </row>
    <row r="1743" spans="1:3" x14ac:dyDescent="0.3">
      <c r="A1743" s="6">
        <v>1717</v>
      </c>
      <c r="B1743" s="6">
        <v>181501.81633180712</v>
      </c>
      <c r="C1743" s="6">
        <v>-172940.81633180712</v>
      </c>
    </row>
    <row r="1744" spans="1:3" x14ac:dyDescent="0.3">
      <c r="A1744" s="6">
        <v>1718</v>
      </c>
      <c r="B1744" s="6">
        <v>80301.582218631229</v>
      </c>
      <c r="C1744" s="6">
        <v>-78607.582218631229</v>
      </c>
    </row>
    <row r="1745" spans="1:3" x14ac:dyDescent="0.3">
      <c r="A1745" s="6">
        <v>1719</v>
      </c>
      <c r="B1745" s="6">
        <v>88958.830273807616</v>
      </c>
      <c r="C1745" s="6">
        <v>-58245.830273807616</v>
      </c>
    </row>
    <row r="1746" spans="1:3" x14ac:dyDescent="0.3">
      <c r="A1746" s="6">
        <v>1720</v>
      </c>
      <c r="B1746" s="6">
        <v>203968.98205649428</v>
      </c>
      <c r="C1746" s="6">
        <v>-195488.98205649428</v>
      </c>
    </row>
    <row r="1747" spans="1:3" x14ac:dyDescent="0.3">
      <c r="A1747" s="6">
        <v>1721</v>
      </c>
      <c r="B1747" s="6">
        <v>525327.90928243683</v>
      </c>
      <c r="C1747" s="6">
        <v>110076.09071756317</v>
      </c>
    </row>
    <row r="1748" spans="1:3" x14ac:dyDescent="0.3">
      <c r="A1748" s="6">
        <v>1722</v>
      </c>
      <c r="B1748" s="6">
        <v>444518.64444958797</v>
      </c>
      <c r="C1748" s="6">
        <v>409678.35555041203</v>
      </c>
    </row>
    <row r="1749" spans="1:3" x14ac:dyDescent="0.3">
      <c r="A1749" s="6">
        <v>1723</v>
      </c>
      <c r="B1749" s="6">
        <v>83035.670749579745</v>
      </c>
      <c r="C1749" s="6">
        <v>-77353.670749579745</v>
      </c>
    </row>
    <row r="1750" spans="1:3" x14ac:dyDescent="0.3">
      <c r="A1750" s="6">
        <v>1724</v>
      </c>
      <c r="B1750" s="6">
        <v>74392.741650757831</v>
      </c>
      <c r="C1750" s="6">
        <v>-74388.741650757831</v>
      </c>
    </row>
    <row r="1751" spans="1:3" x14ac:dyDescent="0.3">
      <c r="A1751" s="6">
        <v>1725</v>
      </c>
      <c r="B1751" s="6">
        <v>77562.349487782267</v>
      </c>
      <c r="C1751" s="6">
        <v>-73519.349487782267</v>
      </c>
    </row>
    <row r="1752" spans="1:3" x14ac:dyDescent="0.3">
      <c r="A1752" s="6">
        <v>1726</v>
      </c>
      <c r="B1752" s="6">
        <v>397525.34347553336</v>
      </c>
      <c r="C1752" s="6">
        <v>-127863.34347553336</v>
      </c>
    </row>
    <row r="1753" spans="1:3" x14ac:dyDescent="0.3">
      <c r="A1753" s="6">
        <v>1727</v>
      </c>
      <c r="B1753" s="6">
        <v>338046.86825615872</v>
      </c>
      <c r="C1753" s="6">
        <v>100167.13174384128</v>
      </c>
    </row>
    <row r="1754" spans="1:3" x14ac:dyDescent="0.3">
      <c r="A1754" s="6">
        <v>1728</v>
      </c>
      <c r="B1754" s="6">
        <v>168189.34262276333</v>
      </c>
      <c r="C1754" s="6">
        <v>-67304.342622763332</v>
      </c>
    </row>
    <row r="1755" spans="1:3" x14ac:dyDescent="0.3">
      <c r="A1755" s="6">
        <v>1729</v>
      </c>
      <c r="B1755" s="6">
        <v>192363.01473895519</v>
      </c>
      <c r="C1755" s="6">
        <v>-127296.01473895519</v>
      </c>
    </row>
    <row r="1756" spans="1:3" x14ac:dyDescent="0.3">
      <c r="A1756" s="6">
        <v>1730</v>
      </c>
      <c r="B1756" s="6">
        <v>117219.70329807712</v>
      </c>
      <c r="C1756" s="6">
        <v>-115636.70329807712</v>
      </c>
    </row>
    <row r="1757" spans="1:3" x14ac:dyDescent="0.3">
      <c r="A1757" s="6">
        <v>1731</v>
      </c>
      <c r="B1757" s="6">
        <v>259399.59774725436</v>
      </c>
      <c r="C1757" s="6">
        <v>-127131.59774725436</v>
      </c>
    </row>
    <row r="1758" spans="1:3" x14ac:dyDescent="0.3">
      <c r="A1758" s="6">
        <v>1732</v>
      </c>
      <c r="B1758" s="6">
        <v>248779.77656091069</v>
      </c>
      <c r="C1758" s="6">
        <v>-75964.776560910686</v>
      </c>
    </row>
    <row r="1759" spans="1:3" x14ac:dyDescent="0.3">
      <c r="A1759" s="6">
        <v>1733</v>
      </c>
      <c r="B1759" s="6">
        <v>677255.51716690836</v>
      </c>
      <c r="C1759" s="6">
        <v>195453.48283309164</v>
      </c>
    </row>
    <row r="1760" spans="1:3" x14ac:dyDescent="0.3">
      <c r="A1760" s="6">
        <v>1734</v>
      </c>
      <c r="B1760" s="6">
        <v>482761.88736521354</v>
      </c>
      <c r="C1760" s="6">
        <v>-282383.88736521354</v>
      </c>
    </row>
    <row r="1761" spans="1:3" x14ac:dyDescent="0.3">
      <c r="A1761" s="6">
        <v>1735</v>
      </c>
      <c r="B1761" s="6">
        <v>189720.19855107786</v>
      </c>
      <c r="C1761" s="6">
        <v>-182452.19855107786</v>
      </c>
    </row>
    <row r="1762" spans="1:3" x14ac:dyDescent="0.3">
      <c r="A1762" s="6">
        <v>1736</v>
      </c>
      <c r="B1762" s="6">
        <v>226421.88562924994</v>
      </c>
      <c r="C1762" s="6">
        <v>-223746.88562924994</v>
      </c>
    </row>
    <row r="1763" spans="1:3" x14ac:dyDescent="0.3">
      <c r="A1763" s="6">
        <v>1737</v>
      </c>
      <c r="B1763" s="6">
        <v>231873.35804094237</v>
      </c>
      <c r="C1763" s="6">
        <v>-136989.35804094237</v>
      </c>
    </row>
    <row r="1764" spans="1:3" x14ac:dyDescent="0.3">
      <c r="A1764" s="6">
        <v>1738</v>
      </c>
      <c r="B1764" s="6">
        <v>201958.55106688623</v>
      </c>
      <c r="C1764" s="6">
        <v>72486.448933113774</v>
      </c>
    </row>
    <row r="1765" spans="1:3" x14ac:dyDescent="0.3">
      <c r="A1765" s="6">
        <v>1739</v>
      </c>
      <c r="B1765" s="6">
        <v>238333.56626508204</v>
      </c>
      <c r="C1765" s="6">
        <v>-146798.56626508204</v>
      </c>
    </row>
    <row r="1766" spans="1:3" x14ac:dyDescent="0.3">
      <c r="A1766" s="6">
        <v>1740</v>
      </c>
      <c r="B1766" s="6">
        <v>187698.80408482617</v>
      </c>
      <c r="C1766" s="6">
        <v>-171650.80408482617</v>
      </c>
    </row>
    <row r="1767" spans="1:3" x14ac:dyDescent="0.3">
      <c r="A1767" s="6">
        <v>1741</v>
      </c>
      <c r="B1767" s="6">
        <v>265248.56239081582</v>
      </c>
      <c r="C1767" s="6">
        <v>-218564.56239081582</v>
      </c>
    </row>
    <row r="1768" spans="1:3" x14ac:dyDescent="0.3">
      <c r="A1768" s="6">
        <v>1742</v>
      </c>
      <c r="B1768" s="6">
        <v>180973.21581301163</v>
      </c>
      <c r="C1768" s="6">
        <v>-180491.21581301163</v>
      </c>
    </row>
    <row r="1769" spans="1:3" x14ac:dyDescent="0.3">
      <c r="A1769" s="6">
        <v>1743</v>
      </c>
      <c r="B1769" s="6">
        <v>1346754.7744107139</v>
      </c>
      <c r="C1769" s="6">
        <v>-1024291.7744107139</v>
      </c>
    </row>
    <row r="1770" spans="1:3" x14ac:dyDescent="0.3">
      <c r="A1770" s="6">
        <v>1744</v>
      </c>
      <c r="B1770" s="6">
        <v>3306917.9163023154</v>
      </c>
      <c r="C1770" s="6">
        <v>-2420615.9163023154</v>
      </c>
    </row>
    <row r="1771" spans="1:3" x14ac:dyDescent="0.3">
      <c r="A1771" s="6">
        <v>1745</v>
      </c>
      <c r="B1771" s="6">
        <v>176510.25537076688</v>
      </c>
      <c r="C1771" s="6">
        <v>-175620.25537076688</v>
      </c>
    </row>
    <row r="1772" spans="1:3" x14ac:dyDescent="0.3">
      <c r="A1772" s="6">
        <v>1746</v>
      </c>
      <c r="B1772" s="6">
        <v>83238.633828167876</v>
      </c>
      <c r="C1772" s="6">
        <v>-72042.633828167876</v>
      </c>
    </row>
    <row r="1773" spans="1:3" x14ac:dyDescent="0.3">
      <c r="A1773" s="6">
        <v>1747</v>
      </c>
      <c r="B1773" s="6">
        <v>804783.75712439697</v>
      </c>
      <c r="C1773" s="6">
        <v>-26665.757124396972</v>
      </c>
    </row>
    <row r="1774" spans="1:3" x14ac:dyDescent="0.3">
      <c r="A1774" s="6">
        <v>1748</v>
      </c>
      <c r="B1774" s="6">
        <v>96021.808442022506</v>
      </c>
      <c r="C1774" s="6">
        <v>-57816.808442022506</v>
      </c>
    </row>
    <row r="1775" spans="1:3" x14ac:dyDescent="0.3">
      <c r="A1775" s="6">
        <v>1749</v>
      </c>
      <c r="B1775" s="6">
        <v>670621.206837954</v>
      </c>
      <c r="C1775" s="6">
        <v>-508617.206837954</v>
      </c>
    </row>
    <row r="1776" spans="1:3" x14ac:dyDescent="0.3">
      <c r="A1776" s="6">
        <v>1750</v>
      </c>
      <c r="B1776" s="6">
        <v>540245.46914750722</v>
      </c>
      <c r="C1776" s="6">
        <v>-512307.46914750722</v>
      </c>
    </row>
    <row r="1777" spans="1:3" x14ac:dyDescent="0.3">
      <c r="A1777" s="6">
        <v>1751</v>
      </c>
      <c r="B1777" s="6">
        <v>187692.7950518906</v>
      </c>
      <c r="C1777" s="6">
        <v>-157035.7950518906</v>
      </c>
    </row>
    <row r="1778" spans="1:3" x14ac:dyDescent="0.3">
      <c r="A1778" s="6">
        <v>1752</v>
      </c>
      <c r="B1778" s="6">
        <v>1790029.2981249467</v>
      </c>
      <c r="C1778" s="6">
        <v>-329657.29812494665</v>
      </c>
    </row>
    <row r="1779" spans="1:3" x14ac:dyDescent="0.3">
      <c r="A1779" s="6">
        <v>1753</v>
      </c>
      <c r="B1779" s="6">
        <v>349836.92911959917</v>
      </c>
      <c r="C1779" s="6">
        <v>-140535.92911959917</v>
      </c>
    </row>
    <row r="1780" spans="1:3" x14ac:dyDescent="0.3">
      <c r="A1780" s="6">
        <v>1754</v>
      </c>
      <c r="B1780" s="6">
        <v>79615.315579315735</v>
      </c>
      <c r="C1780" s="6">
        <v>-78125.315579315735</v>
      </c>
    </row>
    <row r="1781" spans="1:3" x14ac:dyDescent="0.3">
      <c r="A1781" s="6">
        <v>1755</v>
      </c>
      <c r="B1781" s="6">
        <v>119647.99595706222</v>
      </c>
      <c r="C1781" s="6">
        <v>-96629.995957062216</v>
      </c>
    </row>
    <row r="1782" spans="1:3" x14ac:dyDescent="0.3">
      <c r="A1782" s="6">
        <v>1756</v>
      </c>
      <c r="B1782" s="6">
        <v>345119.09703431337</v>
      </c>
      <c r="C1782" s="6">
        <v>-242129.09703431337</v>
      </c>
    </row>
    <row r="1783" spans="1:3" x14ac:dyDescent="0.3">
      <c r="A1783" s="6">
        <v>1757</v>
      </c>
      <c r="B1783" s="6">
        <v>186841.48520567181</v>
      </c>
      <c r="C1783" s="6">
        <v>-165719.48520567181</v>
      </c>
    </row>
    <row r="1784" spans="1:3" x14ac:dyDescent="0.3">
      <c r="A1784" s="6">
        <v>1758</v>
      </c>
      <c r="B1784" s="6">
        <v>759205.43972753198</v>
      </c>
      <c r="C1784" s="6">
        <v>-114091.43972753198</v>
      </c>
    </row>
    <row r="1785" spans="1:3" x14ac:dyDescent="0.3">
      <c r="A1785" s="6">
        <v>1759</v>
      </c>
      <c r="B1785" s="6">
        <v>204271.01298158243</v>
      </c>
      <c r="C1785" s="6">
        <v>-199216.01298158243</v>
      </c>
    </row>
    <row r="1786" spans="1:3" x14ac:dyDescent="0.3">
      <c r="A1786" s="6">
        <v>1760</v>
      </c>
      <c r="B1786" s="6">
        <v>738365.66212515056</v>
      </c>
      <c r="C1786" s="6">
        <v>2076306.3378748493</v>
      </c>
    </row>
    <row r="1787" spans="1:3" x14ac:dyDescent="0.3">
      <c r="A1787" s="6">
        <v>1761</v>
      </c>
      <c r="B1787" s="6">
        <v>73722.003614088186</v>
      </c>
      <c r="C1787" s="6">
        <v>-71381.003614088186</v>
      </c>
    </row>
    <row r="1788" spans="1:3" x14ac:dyDescent="0.3">
      <c r="A1788" s="6">
        <v>1762</v>
      </c>
      <c r="B1788" s="6">
        <v>349590.35955049173</v>
      </c>
      <c r="C1788" s="6">
        <v>-241623.35955049173</v>
      </c>
    </row>
    <row r="1789" spans="1:3" x14ac:dyDescent="0.3">
      <c r="A1789" s="6">
        <v>1763</v>
      </c>
      <c r="B1789" s="6">
        <v>86757.208811263132</v>
      </c>
      <c r="C1789" s="6">
        <v>-61714.208811263132</v>
      </c>
    </row>
    <row r="1790" spans="1:3" x14ac:dyDescent="0.3">
      <c r="A1790" s="6">
        <v>1764</v>
      </c>
      <c r="B1790" s="6">
        <v>200877.86526636797</v>
      </c>
      <c r="C1790" s="6">
        <v>-194685.86526636797</v>
      </c>
    </row>
    <row r="1791" spans="1:3" x14ac:dyDescent="0.3">
      <c r="A1791" s="6">
        <v>1765</v>
      </c>
      <c r="B1791" s="6">
        <v>1202819.5215707396</v>
      </c>
      <c r="C1791" s="6">
        <v>84805.478429260431</v>
      </c>
    </row>
    <row r="1792" spans="1:3" x14ac:dyDescent="0.3">
      <c r="A1792" s="6">
        <v>1766</v>
      </c>
      <c r="B1792" s="6">
        <v>933732.14500843431</v>
      </c>
      <c r="C1792" s="6">
        <v>1610946.8549915657</v>
      </c>
    </row>
    <row r="1793" spans="1:3" x14ac:dyDescent="0.3">
      <c r="A1793" s="6">
        <v>1767</v>
      </c>
      <c r="B1793" s="6">
        <v>262574.4401873349</v>
      </c>
      <c r="C1793" s="6">
        <v>-167144.4401873349</v>
      </c>
    </row>
    <row r="1794" spans="1:3" x14ac:dyDescent="0.3">
      <c r="A1794" s="6">
        <v>1768</v>
      </c>
      <c r="B1794" s="6">
        <v>345548.79146385734</v>
      </c>
      <c r="C1794" s="6">
        <v>-78204.791463857342</v>
      </c>
    </row>
    <row r="1795" spans="1:3" x14ac:dyDescent="0.3">
      <c r="A1795" s="6">
        <v>1769</v>
      </c>
      <c r="B1795" s="6">
        <v>391145.29101659305</v>
      </c>
      <c r="C1795" s="6">
        <v>-219434.29101659305</v>
      </c>
    </row>
    <row r="1796" spans="1:3" x14ac:dyDescent="0.3">
      <c r="A1796" s="6">
        <v>1770</v>
      </c>
      <c r="B1796" s="6">
        <v>356942.53614298749</v>
      </c>
      <c r="C1796" s="6">
        <v>-215503.53614298749</v>
      </c>
    </row>
    <row r="1797" spans="1:3" x14ac:dyDescent="0.3">
      <c r="A1797" s="6">
        <v>1771</v>
      </c>
      <c r="B1797" s="6">
        <v>380704.25851939764</v>
      </c>
      <c r="C1797" s="6">
        <v>-52823.258519397641</v>
      </c>
    </row>
    <row r="1798" spans="1:3" x14ac:dyDescent="0.3">
      <c r="A1798" s="6">
        <v>1772</v>
      </c>
      <c r="B1798" s="6">
        <v>274967.08204519324</v>
      </c>
      <c r="C1798" s="6">
        <v>-266906.08204519324</v>
      </c>
    </row>
    <row r="1799" spans="1:3" x14ac:dyDescent="0.3">
      <c r="A1799" s="6">
        <v>1773</v>
      </c>
      <c r="B1799" s="6">
        <v>701500.62790741283</v>
      </c>
      <c r="C1799" s="6">
        <v>192979.37209258717</v>
      </c>
    </row>
    <row r="1800" spans="1:3" x14ac:dyDescent="0.3">
      <c r="A1800" s="6">
        <v>1774</v>
      </c>
      <c r="B1800" s="6">
        <v>226412.382858906</v>
      </c>
      <c r="C1800" s="6">
        <v>-182410.382858906</v>
      </c>
    </row>
    <row r="1801" spans="1:3" x14ac:dyDescent="0.3">
      <c r="A1801" s="6">
        <v>1775</v>
      </c>
      <c r="B1801" s="6">
        <v>25317064.801117614</v>
      </c>
      <c r="C1801" s="6">
        <v>-17657100.801117614</v>
      </c>
    </row>
    <row r="1802" spans="1:3" x14ac:dyDescent="0.3">
      <c r="A1802" s="6">
        <v>1776</v>
      </c>
      <c r="B1802" s="6">
        <v>439562.09204681485</v>
      </c>
      <c r="C1802" s="6">
        <v>-351115.09204681485</v>
      </c>
    </row>
    <row r="1803" spans="1:3" x14ac:dyDescent="0.3">
      <c r="A1803" s="6">
        <v>1777</v>
      </c>
      <c r="B1803" s="6">
        <v>1454299.3560978658</v>
      </c>
      <c r="C1803" s="6">
        <v>3210204.6439021342</v>
      </c>
    </row>
    <row r="1804" spans="1:3" x14ac:dyDescent="0.3">
      <c r="A1804" s="6">
        <v>1778</v>
      </c>
      <c r="B1804" s="6">
        <v>1868685.2569692589</v>
      </c>
      <c r="C1804" s="6">
        <v>-17406.256969258888</v>
      </c>
    </row>
    <row r="1805" spans="1:3" x14ac:dyDescent="0.3">
      <c r="A1805" s="6">
        <v>1779</v>
      </c>
      <c r="B1805" s="6">
        <v>111299.99190641219</v>
      </c>
      <c r="C1805" s="6">
        <v>-100676.99190641219</v>
      </c>
    </row>
    <row r="1806" spans="1:3" x14ac:dyDescent="0.3">
      <c r="A1806" s="6">
        <v>1780</v>
      </c>
      <c r="B1806" s="6">
        <v>125188.14061293167</v>
      </c>
      <c r="C1806" s="6">
        <v>666712.85938706831</v>
      </c>
    </row>
    <row r="1807" spans="1:3" x14ac:dyDescent="0.3">
      <c r="A1807" s="6">
        <v>1781</v>
      </c>
      <c r="B1807" s="6">
        <v>199961.95931277116</v>
      </c>
      <c r="C1807" s="6">
        <v>-164547.95931277116</v>
      </c>
    </row>
    <row r="1808" spans="1:3" x14ac:dyDescent="0.3">
      <c r="A1808" s="6">
        <v>1782</v>
      </c>
      <c r="B1808" s="6">
        <v>184157.66822595813</v>
      </c>
      <c r="C1808" s="6">
        <v>-173871.66822595813</v>
      </c>
    </row>
    <row r="1809" spans="1:3" x14ac:dyDescent="0.3">
      <c r="A1809" s="6">
        <v>1783</v>
      </c>
      <c r="B1809" s="6">
        <v>231471.3552377976</v>
      </c>
      <c r="C1809" s="6">
        <v>-152099.3552377976</v>
      </c>
    </row>
    <row r="1810" spans="1:3" x14ac:dyDescent="0.3">
      <c r="A1810" s="6">
        <v>1784</v>
      </c>
      <c r="B1810" s="6">
        <v>204614.14630124014</v>
      </c>
      <c r="C1810" s="6">
        <v>-190905.14630124014</v>
      </c>
    </row>
    <row r="1811" spans="1:3" x14ac:dyDescent="0.3">
      <c r="A1811" s="6">
        <v>1785</v>
      </c>
      <c r="B1811" s="6">
        <v>286372.68638303841</v>
      </c>
      <c r="C1811" s="6">
        <v>-221226.68638303841</v>
      </c>
    </row>
    <row r="1812" spans="1:3" x14ac:dyDescent="0.3">
      <c r="A1812" s="6">
        <v>1786</v>
      </c>
      <c r="B1812" s="6">
        <v>132911.55721843769</v>
      </c>
      <c r="C1812" s="6">
        <v>-65144.557218437694</v>
      </c>
    </row>
    <row r="1813" spans="1:3" x14ac:dyDescent="0.3">
      <c r="A1813" s="6">
        <v>1787</v>
      </c>
      <c r="B1813" s="6">
        <v>1205481.8009148717</v>
      </c>
      <c r="C1813" s="6">
        <v>1842663.1990851283</v>
      </c>
    </row>
    <row r="1814" spans="1:3" x14ac:dyDescent="0.3">
      <c r="A1814" s="6">
        <v>1788</v>
      </c>
      <c r="B1814" s="6">
        <v>157169.2796483814</v>
      </c>
      <c r="C1814" s="6">
        <v>93085.720351618598</v>
      </c>
    </row>
    <row r="1815" spans="1:3" x14ac:dyDescent="0.3">
      <c r="A1815" s="6">
        <v>1789</v>
      </c>
      <c r="B1815" s="6">
        <v>613914.56481469015</v>
      </c>
      <c r="C1815" s="6">
        <v>-171433.56481469015</v>
      </c>
    </row>
    <row r="1816" spans="1:3" x14ac:dyDescent="0.3">
      <c r="A1816" s="6">
        <v>1790</v>
      </c>
      <c r="B1816" s="6">
        <v>196896.10815627658</v>
      </c>
      <c r="C1816" s="6">
        <v>-102771.10815627658</v>
      </c>
    </row>
    <row r="1817" spans="1:3" x14ac:dyDescent="0.3">
      <c r="A1817" s="6">
        <v>1791</v>
      </c>
      <c r="B1817" s="6">
        <v>271609.90372422553</v>
      </c>
      <c r="C1817" s="6">
        <v>18374.096275774471</v>
      </c>
    </row>
    <row r="1818" spans="1:3" x14ac:dyDescent="0.3">
      <c r="A1818" s="6">
        <v>1792</v>
      </c>
      <c r="B1818" s="6">
        <v>173976.90263171255</v>
      </c>
      <c r="C1818" s="6">
        <v>-173915.90263171255</v>
      </c>
    </row>
    <row r="1819" spans="1:3" x14ac:dyDescent="0.3">
      <c r="A1819" s="6">
        <v>1793</v>
      </c>
      <c r="B1819" s="6">
        <v>298067.11633296421</v>
      </c>
      <c r="C1819" s="6">
        <v>-238872.11633296421</v>
      </c>
    </row>
    <row r="1820" spans="1:3" x14ac:dyDescent="0.3">
      <c r="A1820" s="6">
        <v>1794</v>
      </c>
      <c r="B1820" s="6">
        <v>3214454.1366669731</v>
      </c>
      <c r="C1820" s="6">
        <v>385182.86333302688</v>
      </c>
    </row>
    <row r="1821" spans="1:3" x14ac:dyDescent="0.3">
      <c r="A1821" s="6">
        <v>1795</v>
      </c>
      <c r="B1821" s="6">
        <v>253073.84179631359</v>
      </c>
      <c r="C1821" s="6">
        <v>-33816.841796313587</v>
      </c>
    </row>
    <row r="1822" spans="1:3" x14ac:dyDescent="0.3">
      <c r="A1822" s="6">
        <v>1796</v>
      </c>
      <c r="B1822" s="6">
        <v>329344.23843954742</v>
      </c>
      <c r="C1822" s="6">
        <v>-164786.23843954742</v>
      </c>
    </row>
    <row r="1823" spans="1:3" x14ac:dyDescent="0.3">
      <c r="A1823" s="6">
        <v>1797</v>
      </c>
      <c r="B1823" s="6">
        <v>380472.35831968964</v>
      </c>
      <c r="C1823" s="6">
        <v>-228848.35831968964</v>
      </c>
    </row>
    <row r="1824" spans="1:3" x14ac:dyDescent="0.3">
      <c r="A1824" s="6">
        <v>1798</v>
      </c>
      <c r="B1824" s="6">
        <v>434693.0302408713</v>
      </c>
      <c r="C1824" s="6">
        <v>-347902.0302408713</v>
      </c>
    </row>
    <row r="1825" spans="1:3" x14ac:dyDescent="0.3">
      <c r="A1825" s="6">
        <v>1799</v>
      </c>
      <c r="B1825" s="6">
        <v>133184.15340178233</v>
      </c>
      <c r="C1825" s="6">
        <v>-106801.15340178233</v>
      </c>
    </row>
    <row r="1826" spans="1:3" x14ac:dyDescent="0.3">
      <c r="A1826" s="6">
        <v>1800</v>
      </c>
      <c r="B1826" s="6">
        <v>321623.76195293816</v>
      </c>
      <c r="C1826" s="6">
        <v>-281540.76195293816</v>
      </c>
    </row>
    <row r="1827" spans="1:3" x14ac:dyDescent="0.3">
      <c r="A1827" s="6">
        <v>1801</v>
      </c>
      <c r="B1827" s="6">
        <v>326862.41810265346</v>
      </c>
      <c r="C1827" s="6">
        <v>27095.581897346536</v>
      </c>
    </row>
    <row r="1828" spans="1:3" x14ac:dyDescent="0.3">
      <c r="A1828" s="6">
        <v>1802</v>
      </c>
      <c r="B1828" s="6">
        <v>2259126.0113953948</v>
      </c>
      <c r="C1828" s="6">
        <v>-486223.0113953948</v>
      </c>
    </row>
    <row r="1829" spans="1:3" x14ac:dyDescent="0.3">
      <c r="A1829" s="6">
        <v>1803</v>
      </c>
      <c r="B1829" s="6">
        <v>93945.507044836791</v>
      </c>
      <c r="C1829" s="6">
        <v>-84087.507044836791</v>
      </c>
    </row>
    <row r="1830" spans="1:3" x14ac:dyDescent="0.3">
      <c r="A1830" s="6">
        <v>1804</v>
      </c>
      <c r="B1830" s="6">
        <v>180173.89038473161</v>
      </c>
      <c r="C1830" s="6">
        <v>-173788.89038473161</v>
      </c>
    </row>
    <row r="1831" spans="1:3" x14ac:dyDescent="0.3">
      <c r="A1831" s="6">
        <v>1805</v>
      </c>
      <c r="B1831" s="6">
        <v>1587382.8430473388</v>
      </c>
      <c r="C1831" s="6">
        <v>345888.15695266123</v>
      </c>
    </row>
    <row r="1832" spans="1:3" x14ac:dyDescent="0.3">
      <c r="A1832" s="6">
        <v>1806</v>
      </c>
      <c r="B1832" s="6">
        <v>376569.76202741108</v>
      </c>
      <c r="C1832" s="6">
        <v>-172759.76202741108</v>
      </c>
    </row>
    <row r="1833" spans="1:3" x14ac:dyDescent="0.3">
      <c r="A1833" s="6">
        <v>1807</v>
      </c>
      <c r="B1833" s="6">
        <v>186631.99867415807</v>
      </c>
      <c r="C1833" s="6">
        <v>-180728.99867415807</v>
      </c>
    </row>
    <row r="1834" spans="1:3" x14ac:dyDescent="0.3">
      <c r="A1834" s="6">
        <v>1808</v>
      </c>
      <c r="B1834" s="6">
        <v>183886.93211689603</v>
      </c>
      <c r="C1834" s="6">
        <v>-181879.93211689603</v>
      </c>
    </row>
    <row r="1835" spans="1:3" x14ac:dyDescent="0.3">
      <c r="A1835" s="6">
        <v>1809</v>
      </c>
      <c r="B1835" s="6">
        <v>185928.23615539214</v>
      </c>
      <c r="C1835" s="6">
        <v>-173332.23615539214</v>
      </c>
    </row>
    <row r="1836" spans="1:3" x14ac:dyDescent="0.3">
      <c r="A1836" s="6">
        <v>1810</v>
      </c>
      <c r="B1836" s="6">
        <v>433136.31301318324</v>
      </c>
      <c r="C1836" s="6">
        <v>63563.686986816756</v>
      </c>
    </row>
    <row r="1837" spans="1:3" x14ac:dyDescent="0.3">
      <c r="A1837" s="6">
        <v>1811</v>
      </c>
      <c r="B1837" s="6">
        <v>1427118.7403578872</v>
      </c>
      <c r="C1837" s="6">
        <v>10784.259642112767</v>
      </c>
    </row>
    <row r="1838" spans="1:3" x14ac:dyDescent="0.3">
      <c r="A1838" s="6">
        <v>1812</v>
      </c>
      <c r="B1838" s="6">
        <v>78417.265873720113</v>
      </c>
      <c r="C1838" s="6">
        <v>-77952.265873720113</v>
      </c>
    </row>
    <row r="1839" spans="1:3" x14ac:dyDescent="0.3">
      <c r="A1839" s="6">
        <v>1813</v>
      </c>
      <c r="B1839" s="6">
        <v>495209.56575568311</v>
      </c>
      <c r="C1839" s="6">
        <v>1376626.434244317</v>
      </c>
    </row>
    <row r="1840" spans="1:3" x14ac:dyDescent="0.3">
      <c r="A1840" s="6">
        <v>1814</v>
      </c>
      <c r="B1840" s="6">
        <v>155882.87451292112</v>
      </c>
      <c r="C1840" s="6">
        <v>86672.125487078883</v>
      </c>
    </row>
    <row r="1841" spans="1:3" x14ac:dyDescent="0.3">
      <c r="A1841" s="6">
        <v>1815</v>
      </c>
      <c r="B1841" s="6">
        <v>586957.47440323175</v>
      </c>
      <c r="C1841" s="6">
        <v>-421773.47440323175</v>
      </c>
    </row>
    <row r="1842" spans="1:3" x14ac:dyDescent="0.3">
      <c r="A1842" s="6">
        <v>1816</v>
      </c>
      <c r="B1842" s="6">
        <v>92440.6950315094</v>
      </c>
      <c r="C1842" s="6">
        <v>-58500.6950315094</v>
      </c>
    </row>
    <row r="1843" spans="1:3" x14ac:dyDescent="0.3">
      <c r="A1843" s="6">
        <v>1817</v>
      </c>
      <c r="B1843" s="6">
        <v>198079.87025455397</v>
      </c>
      <c r="C1843" s="6">
        <v>-176809.87025455397</v>
      </c>
    </row>
    <row r="1844" spans="1:3" x14ac:dyDescent="0.3">
      <c r="A1844" s="6">
        <v>1818</v>
      </c>
      <c r="B1844" s="6">
        <v>597113.63824111072</v>
      </c>
      <c r="C1844" s="6">
        <v>269548.36175888928</v>
      </c>
    </row>
    <row r="1845" spans="1:3" x14ac:dyDescent="0.3">
      <c r="A1845" s="6">
        <v>1819</v>
      </c>
      <c r="B1845" s="6">
        <v>222206.75560703821</v>
      </c>
      <c r="C1845" s="6">
        <v>-211254.75560703821</v>
      </c>
    </row>
    <row r="1846" spans="1:3" x14ac:dyDescent="0.3">
      <c r="A1846" s="6">
        <v>1820</v>
      </c>
      <c r="B1846" s="6">
        <v>648163.15427204396</v>
      </c>
      <c r="C1846" s="6">
        <v>-119831.15427204396</v>
      </c>
    </row>
    <row r="1847" spans="1:3" x14ac:dyDescent="0.3">
      <c r="A1847" s="6">
        <v>1821</v>
      </c>
      <c r="B1847" s="6">
        <v>474039.69838940288</v>
      </c>
      <c r="C1847" s="6">
        <v>-129157.69838940288</v>
      </c>
    </row>
    <row r="1848" spans="1:3" x14ac:dyDescent="0.3">
      <c r="A1848" s="6">
        <v>1822</v>
      </c>
      <c r="B1848" s="6">
        <v>252005.57792904222</v>
      </c>
      <c r="C1848" s="6">
        <v>-100300.57792904222</v>
      </c>
    </row>
    <row r="1849" spans="1:3" x14ac:dyDescent="0.3">
      <c r="A1849" s="6">
        <v>1823</v>
      </c>
      <c r="B1849" s="6">
        <v>95835.65721616098</v>
      </c>
      <c r="C1849" s="6">
        <v>-78208.65721616098</v>
      </c>
    </row>
    <row r="1850" spans="1:3" x14ac:dyDescent="0.3">
      <c r="A1850" s="6">
        <v>1824</v>
      </c>
      <c r="B1850" s="6">
        <v>414385.28114038956</v>
      </c>
      <c r="C1850" s="6">
        <v>522327.71885961044</v>
      </c>
    </row>
    <row r="1851" spans="1:3" x14ac:dyDescent="0.3">
      <c r="A1851" s="6">
        <v>1825</v>
      </c>
      <c r="B1851" s="6">
        <v>300249.77450957394</v>
      </c>
      <c r="C1851" s="6">
        <v>-23105.774509573937</v>
      </c>
    </row>
    <row r="1852" spans="1:3" x14ac:dyDescent="0.3">
      <c r="A1852" s="6">
        <v>1826</v>
      </c>
      <c r="B1852" s="6">
        <v>471717.71465530002</v>
      </c>
      <c r="C1852" s="6">
        <v>-189726.71465530002</v>
      </c>
    </row>
    <row r="1853" spans="1:3" x14ac:dyDescent="0.3">
      <c r="A1853" s="6">
        <v>1827</v>
      </c>
      <c r="B1853" s="6">
        <v>281706.75391232444</v>
      </c>
      <c r="C1853" s="6">
        <v>-9412.7539123244351</v>
      </c>
    </row>
    <row r="1854" spans="1:3" x14ac:dyDescent="0.3">
      <c r="A1854" s="6">
        <v>1828</v>
      </c>
      <c r="B1854" s="6">
        <v>327252.75325297209</v>
      </c>
      <c r="C1854" s="6">
        <v>-44587.753252972092</v>
      </c>
    </row>
    <row r="1855" spans="1:3" x14ac:dyDescent="0.3">
      <c r="A1855" s="6">
        <v>1829</v>
      </c>
      <c r="B1855" s="6">
        <v>726555.19406884187</v>
      </c>
      <c r="C1855" s="6">
        <v>-93133.194068841869</v>
      </c>
    </row>
    <row r="1856" spans="1:3" x14ac:dyDescent="0.3">
      <c r="A1856" s="6">
        <v>1830</v>
      </c>
      <c r="B1856" s="6">
        <v>275416.28667899891</v>
      </c>
      <c r="C1856" s="6">
        <v>-34921.286678998906</v>
      </c>
    </row>
    <row r="1857" spans="1:3" x14ac:dyDescent="0.3">
      <c r="A1857" s="6">
        <v>1831</v>
      </c>
      <c r="B1857" s="6">
        <v>235420.30532706832</v>
      </c>
      <c r="C1857" s="6">
        <v>-229610.30532706832</v>
      </c>
    </row>
    <row r="1858" spans="1:3" x14ac:dyDescent="0.3">
      <c r="A1858" s="6">
        <v>1832</v>
      </c>
      <c r="B1858" s="6">
        <v>194881.09328546425</v>
      </c>
      <c r="C1858" s="6">
        <v>-169688.09328546425</v>
      </c>
    </row>
    <row r="1859" spans="1:3" x14ac:dyDescent="0.3">
      <c r="A1859" s="6">
        <v>1833</v>
      </c>
      <c r="B1859" s="6">
        <v>242282.97172022343</v>
      </c>
      <c r="C1859" s="6">
        <v>-234804.97172022343</v>
      </c>
    </row>
    <row r="1860" spans="1:3" x14ac:dyDescent="0.3">
      <c r="A1860" s="6">
        <v>1834</v>
      </c>
      <c r="B1860" s="6">
        <v>411262.767931504</v>
      </c>
      <c r="C1860" s="6">
        <v>-175482.767931504</v>
      </c>
    </row>
    <row r="1861" spans="1:3" x14ac:dyDescent="0.3">
      <c r="A1861" s="6">
        <v>1835</v>
      </c>
      <c r="B1861" s="6">
        <v>300032.93104113563</v>
      </c>
      <c r="C1861" s="6">
        <v>-89780.931041135627</v>
      </c>
    </row>
    <row r="1862" spans="1:3" x14ac:dyDescent="0.3">
      <c r="A1862" s="6">
        <v>1836</v>
      </c>
      <c r="B1862" s="6">
        <v>368773.59779826435</v>
      </c>
      <c r="C1862" s="6">
        <v>-79300.597798264353</v>
      </c>
    </row>
    <row r="1863" spans="1:3" x14ac:dyDescent="0.3">
      <c r="A1863" s="6">
        <v>1837</v>
      </c>
      <c r="B1863" s="6">
        <v>193099.29291961607</v>
      </c>
      <c r="C1863" s="6">
        <v>-164440.29291961607</v>
      </c>
    </row>
    <row r="1864" spans="1:3" x14ac:dyDescent="0.3">
      <c r="A1864" s="6">
        <v>1838</v>
      </c>
      <c r="B1864" s="6">
        <v>229930.17221254425</v>
      </c>
      <c r="C1864" s="6">
        <v>-225593.17221254425</v>
      </c>
    </row>
    <row r="1865" spans="1:3" x14ac:dyDescent="0.3">
      <c r="A1865" s="6">
        <v>1839</v>
      </c>
      <c r="B1865" s="6">
        <v>358925.57217105001</v>
      </c>
      <c r="C1865" s="6">
        <v>3266.4278289499925</v>
      </c>
    </row>
    <row r="1866" spans="1:3" x14ac:dyDescent="0.3">
      <c r="A1866" s="6">
        <v>1840</v>
      </c>
      <c r="B1866" s="6">
        <v>321870.01470773324</v>
      </c>
      <c r="C1866" s="6">
        <v>-65332.014707733237</v>
      </c>
    </row>
    <row r="1867" spans="1:3" x14ac:dyDescent="0.3">
      <c r="A1867" s="6">
        <v>1841</v>
      </c>
      <c r="B1867" s="6">
        <v>180616.53236709011</v>
      </c>
      <c r="C1867" s="6">
        <v>-172069.53236709011</v>
      </c>
    </row>
    <row r="1868" spans="1:3" x14ac:dyDescent="0.3">
      <c r="A1868" s="6">
        <v>1842</v>
      </c>
      <c r="B1868" s="6">
        <v>87094.593107874694</v>
      </c>
      <c r="C1868" s="6">
        <v>-71968.593107874694</v>
      </c>
    </row>
    <row r="1869" spans="1:3" x14ac:dyDescent="0.3">
      <c r="A1869" s="6">
        <v>1843</v>
      </c>
      <c r="B1869" s="6">
        <v>245674.26496094413</v>
      </c>
      <c r="C1869" s="6">
        <v>-162893.26496094413</v>
      </c>
    </row>
    <row r="1870" spans="1:3" x14ac:dyDescent="0.3">
      <c r="A1870" s="6">
        <v>1844</v>
      </c>
      <c r="B1870" s="6">
        <v>190266.98457583634</v>
      </c>
      <c r="C1870" s="6">
        <v>-185201.98457583634</v>
      </c>
    </row>
    <row r="1871" spans="1:3" x14ac:dyDescent="0.3">
      <c r="A1871" s="6">
        <v>1845</v>
      </c>
      <c r="B1871" s="6">
        <v>222085.30769107677</v>
      </c>
      <c r="C1871" s="6">
        <v>-191495.30769107677</v>
      </c>
    </row>
    <row r="1872" spans="1:3" x14ac:dyDescent="0.3">
      <c r="A1872" s="6">
        <v>1846</v>
      </c>
      <c r="B1872" s="6">
        <v>4358382.1957632415</v>
      </c>
      <c r="C1872" s="6">
        <v>2203226.8042367585</v>
      </c>
    </row>
    <row r="1873" spans="1:3" x14ac:dyDescent="0.3">
      <c r="A1873" s="6">
        <v>1847</v>
      </c>
      <c r="B1873" s="6">
        <v>195826.59238796073</v>
      </c>
      <c r="C1873" s="6">
        <v>-194588.59238796073</v>
      </c>
    </row>
    <row r="1874" spans="1:3" x14ac:dyDescent="0.3">
      <c r="A1874" s="6">
        <v>1848</v>
      </c>
      <c r="B1874" s="6">
        <v>245816.06326535082</v>
      </c>
      <c r="C1874" s="6">
        <v>-191292.06326535082</v>
      </c>
    </row>
    <row r="1875" spans="1:3" x14ac:dyDescent="0.3">
      <c r="A1875" s="6">
        <v>1849</v>
      </c>
      <c r="B1875" s="6">
        <v>86832.782944954713</v>
      </c>
      <c r="C1875" s="6">
        <v>-82021.782944954713</v>
      </c>
    </row>
    <row r="1876" spans="1:3" x14ac:dyDescent="0.3">
      <c r="A1876" s="6">
        <v>1850</v>
      </c>
      <c r="B1876" s="6">
        <v>13730039.422255844</v>
      </c>
      <c r="C1876" s="6">
        <v>7307593.5777441561</v>
      </c>
    </row>
    <row r="1877" spans="1:3" x14ac:dyDescent="0.3">
      <c r="A1877" s="6">
        <v>1851</v>
      </c>
      <c r="B1877" s="6">
        <v>342699.01044631744</v>
      </c>
      <c r="C1877" s="6">
        <v>-263266.01044631744</v>
      </c>
    </row>
    <row r="1878" spans="1:3" x14ac:dyDescent="0.3">
      <c r="A1878" s="6">
        <v>1852</v>
      </c>
      <c r="B1878" s="6">
        <v>9253419.3012073971</v>
      </c>
      <c r="C1878" s="6">
        <v>12586192.698792603</v>
      </c>
    </row>
    <row r="1879" spans="1:3" x14ac:dyDescent="0.3">
      <c r="A1879" s="6">
        <v>1853</v>
      </c>
      <c r="B1879" s="6">
        <v>122908.18651064526</v>
      </c>
      <c r="C1879" s="6">
        <v>-78549.186510645261</v>
      </c>
    </row>
    <row r="1880" spans="1:3" x14ac:dyDescent="0.3">
      <c r="A1880" s="6">
        <v>1854</v>
      </c>
      <c r="B1880" s="6">
        <v>327188.15714559407</v>
      </c>
      <c r="C1880" s="6">
        <v>118641.84285440593</v>
      </c>
    </row>
    <row r="1881" spans="1:3" x14ac:dyDescent="0.3">
      <c r="A1881" s="6">
        <v>1855</v>
      </c>
      <c r="B1881" s="6">
        <v>828494.95913926046</v>
      </c>
      <c r="C1881" s="6">
        <v>585598.04086073954</v>
      </c>
    </row>
    <row r="1882" spans="1:3" x14ac:dyDescent="0.3">
      <c r="A1882" s="6">
        <v>1856</v>
      </c>
      <c r="B1882" s="6">
        <v>263382.75396596879</v>
      </c>
      <c r="C1882" s="6">
        <v>-225208.75396596879</v>
      </c>
    </row>
    <row r="1883" spans="1:3" x14ac:dyDescent="0.3">
      <c r="A1883" s="6">
        <v>1857</v>
      </c>
      <c r="B1883" s="6">
        <v>202898.47970295139</v>
      </c>
      <c r="C1883" s="6">
        <v>-200585.47970295139</v>
      </c>
    </row>
    <row r="1884" spans="1:3" x14ac:dyDescent="0.3">
      <c r="A1884" s="6">
        <v>1858</v>
      </c>
      <c r="B1884" s="6">
        <v>155977.06376919887</v>
      </c>
      <c r="C1884" s="6">
        <v>-85557.063769198867</v>
      </c>
    </row>
    <row r="1885" spans="1:3" x14ac:dyDescent="0.3">
      <c r="A1885" s="6">
        <v>1859</v>
      </c>
      <c r="B1885" s="6">
        <v>253606.37126892933</v>
      </c>
      <c r="C1885" s="6">
        <v>-222243.37126892933</v>
      </c>
    </row>
    <row r="1886" spans="1:3" x14ac:dyDescent="0.3">
      <c r="A1886" s="6">
        <v>1860</v>
      </c>
      <c r="B1886" s="6">
        <v>236543.65358149275</v>
      </c>
      <c r="C1886" s="6">
        <v>-60263.653581492748</v>
      </c>
    </row>
    <row r="1887" spans="1:3" x14ac:dyDescent="0.3">
      <c r="A1887" s="6">
        <v>1861</v>
      </c>
      <c r="B1887" s="6">
        <v>179731.24840237311</v>
      </c>
      <c r="C1887" s="6">
        <v>-172592.24840237311</v>
      </c>
    </row>
    <row r="1888" spans="1:3" x14ac:dyDescent="0.3">
      <c r="A1888" s="6">
        <v>1862</v>
      </c>
      <c r="B1888" s="6">
        <v>95560.715344022814</v>
      </c>
      <c r="C1888" s="6">
        <v>-9188.715344022814</v>
      </c>
    </row>
    <row r="1889" spans="1:3" x14ac:dyDescent="0.3">
      <c r="A1889" s="6">
        <v>1863</v>
      </c>
      <c r="B1889" s="6">
        <v>118470.18943738975</v>
      </c>
      <c r="C1889" s="6">
        <v>-6159.1894373897521</v>
      </c>
    </row>
    <row r="1890" spans="1:3" x14ac:dyDescent="0.3">
      <c r="A1890" s="6">
        <v>1864</v>
      </c>
      <c r="B1890" s="6">
        <v>86053.440692708435</v>
      </c>
      <c r="C1890" s="6">
        <v>-84265.440692708435</v>
      </c>
    </row>
    <row r="1891" spans="1:3" x14ac:dyDescent="0.3">
      <c r="A1891" s="6">
        <v>1865</v>
      </c>
      <c r="B1891" s="6">
        <v>321111.43231109669</v>
      </c>
      <c r="C1891" s="6">
        <v>-19241.432311096694</v>
      </c>
    </row>
    <row r="1892" spans="1:3" x14ac:dyDescent="0.3">
      <c r="A1892" s="6">
        <v>1866</v>
      </c>
      <c r="B1892" s="6">
        <v>193424.65915035643</v>
      </c>
      <c r="C1892" s="6">
        <v>-192990.65915035643</v>
      </c>
    </row>
    <row r="1893" spans="1:3" x14ac:dyDescent="0.3">
      <c r="A1893" s="6">
        <v>1867</v>
      </c>
      <c r="B1893" s="6">
        <v>275049.28683433245</v>
      </c>
      <c r="C1893" s="6">
        <v>-246182.28683433245</v>
      </c>
    </row>
    <row r="1894" spans="1:3" x14ac:dyDescent="0.3">
      <c r="A1894" s="6">
        <v>1868</v>
      </c>
      <c r="B1894" s="6">
        <v>2418009.6781002642</v>
      </c>
      <c r="C1894" s="6">
        <v>-259210.67810026417</v>
      </c>
    </row>
    <row r="1895" spans="1:3" x14ac:dyDescent="0.3">
      <c r="A1895" s="6">
        <v>1869</v>
      </c>
      <c r="B1895" s="6">
        <v>1043127.7674983926</v>
      </c>
      <c r="C1895" s="6">
        <v>2290076.2325016074</v>
      </c>
    </row>
    <row r="1896" spans="1:3" x14ac:dyDescent="0.3">
      <c r="A1896" s="6">
        <v>1870</v>
      </c>
      <c r="B1896" s="6">
        <v>471519.89577661239</v>
      </c>
      <c r="C1896" s="6">
        <v>170952.10422338761</v>
      </c>
    </row>
    <row r="1897" spans="1:3" x14ac:dyDescent="0.3">
      <c r="A1897" s="6">
        <v>1871</v>
      </c>
      <c r="B1897" s="6">
        <v>285390.48825472599</v>
      </c>
      <c r="C1897" s="6">
        <v>-93784.488254725991</v>
      </c>
    </row>
    <row r="1898" spans="1:3" x14ac:dyDescent="0.3">
      <c r="A1898" s="6">
        <v>1872</v>
      </c>
      <c r="B1898" s="6">
        <v>182787.79185064422</v>
      </c>
      <c r="C1898" s="6">
        <v>-179048.79185064422</v>
      </c>
    </row>
    <row r="1899" spans="1:3" x14ac:dyDescent="0.3">
      <c r="A1899" s="6">
        <v>1873</v>
      </c>
      <c r="B1899" s="6">
        <v>541942.52062320989</v>
      </c>
      <c r="C1899" s="6">
        <v>-180359.52062320989</v>
      </c>
    </row>
    <row r="1900" spans="1:3" x14ac:dyDescent="0.3">
      <c r="A1900" s="6">
        <v>1874</v>
      </c>
      <c r="B1900" s="6">
        <v>395262.89085248607</v>
      </c>
      <c r="C1900" s="6">
        <v>-111653.89085248607</v>
      </c>
    </row>
    <row r="1901" spans="1:3" x14ac:dyDescent="0.3">
      <c r="A1901" s="6">
        <v>1875</v>
      </c>
      <c r="B1901" s="6">
        <v>244394.8072952439</v>
      </c>
      <c r="C1901" s="6">
        <v>-118971.8072952439</v>
      </c>
    </row>
    <row r="1902" spans="1:3" x14ac:dyDescent="0.3">
      <c r="A1902" s="6">
        <v>1876</v>
      </c>
      <c r="B1902" s="6">
        <v>115847.1700194461</v>
      </c>
      <c r="C1902" s="6">
        <v>-115615.1700194461</v>
      </c>
    </row>
    <row r="1903" spans="1:3" x14ac:dyDescent="0.3">
      <c r="A1903" s="6">
        <v>1877</v>
      </c>
      <c r="B1903" s="6">
        <v>77568.183314195325</v>
      </c>
      <c r="C1903" s="6">
        <v>-76166.183314195325</v>
      </c>
    </row>
    <row r="1904" spans="1:3" x14ac:dyDescent="0.3">
      <c r="A1904" s="6">
        <v>1878</v>
      </c>
      <c r="B1904" s="6">
        <v>119186.22443212749</v>
      </c>
      <c r="C1904" s="6">
        <v>-66386.224432127492</v>
      </c>
    </row>
    <row r="1905" spans="1:3" x14ac:dyDescent="0.3">
      <c r="A1905" s="6">
        <v>1879</v>
      </c>
      <c r="B1905" s="6">
        <v>364444.11453742982</v>
      </c>
      <c r="C1905" s="6">
        <v>-130935.11453742982</v>
      </c>
    </row>
    <row r="1906" spans="1:3" x14ac:dyDescent="0.3">
      <c r="A1906" s="6">
        <v>1880</v>
      </c>
      <c r="B1906" s="6">
        <v>73722.003614088186</v>
      </c>
      <c r="C1906" s="6">
        <v>-71473.003614088186</v>
      </c>
    </row>
    <row r="1907" spans="1:3" x14ac:dyDescent="0.3">
      <c r="A1907" s="6">
        <v>1881</v>
      </c>
      <c r="B1907" s="6">
        <v>267346.55423095037</v>
      </c>
      <c r="C1907" s="6">
        <v>-119426.55423095037</v>
      </c>
    </row>
    <row r="1908" spans="1:3" x14ac:dyDescent="0.3">
      <c r="A1908" s="6">
        <v>1882</v>
      </c>
      <c r="B1908" s="6">
        <v>283802.10339881177</v>
      </c>
      <c r="C1908" s="6">
        <v>-230596.10339881177</v>
      </c>
    </row>
    <row r="1909" spans="1:3" x14ac:dyDescent="0.3">
      <c r="A1909" s="6">
        <v>1883</v>
      </c>
      <c r="B1909" s="6">
        <v>498394.07497305254</v>
      </c>
      <c r="C1909" s="6">
        <v>-284104.07497305254</v>
      </c>
    </row>
    <row r="1910" spans="1:3" x14ac:dyDescent="0.3">
      <c r="A1910" s="6">
        <v>1884</v>
      </c>
      <c r="B1910" s="6">
        <v>411541.6466069477</v>
      </c>
      <c r="C1910" s="6">
        <v>-28690.646606947703</v>
      </c>
    </row>
    <row r="1911" spans="1:3" x14ac:dyDescent="0.3">
      <c r="A1911" s="6">
        <v>1885</v>
      </c>
      <c r="B1911" s="6">
        <v>200932.75539793563</v>
      </c>
      <c r="C1911" s="6">
        <v>-198072.75539793563</v>
      </c>
    </row>
    <row r="1912" spans="1:3" x14ac:dyDescent="0.3">
      <c r="A1912" s="6">
        <v>1886</v>
      </c>
      <c r="B1912" s="6">
        <v>1805813.4308292035</v>
      </c>
      <c r="C1912" s="6">
        <v>-267300.43082920345</v>
      </c>
    </row>
    <row r="1913" spans="1:3" x14ac:dyDescent="0.3">
      <c r="A1913" s="6">
        <v>1887</v>
      </c>
      <c r="B1913" s="6">
        <v>306198.26236550603</v>
      </c>
      <c r="C1913" s="6">
        <v>-28826.262365506031</v>
      </c>
    </row>
    <row r="1914" spans="1:3" x14ac:dyDescent="0.3">
      <c r="A1914" s="6">
        <v>1888</v>
      </c>
      <c r="B1914" s="6">
        <v>356302.67450529826</v>
      </c>
      <c r="C1914" s="6">
        <v>-168846.67450529826</v>
      </c>
    </row>
    <row r="1915" spans="1:3" x14ac:dyDescent="0.3">
      <c r="A1915" s="6">
        <v>1889</v>
      </c>
      <c r="B1915" s="6">
        <v>686164.18203237827</v>
      </c>
      <c r="C1915" s="6">
        <v>-187068.18203237827</v>
      </c>
    </row>
    <row r="1916" spans="1:3" x14ac:dyDescent="0.3">
      <c r="A1916" s="6">
        <v>1890</v>
      </c>
      <c r="B1916" s="6">
        <v>104582.6399542272</v>
      </c>
      <c r="C1916" s="6">
        <v>-93782.639954227197</v>
      </c>
    </row>
    <row r="1917" spans="1:3" x14ac:dyDescent="0.3">
      <c r="A1917" s="6">
        <v>1891</v>
      </c>
      <c r="B1917" s="6">
        <v>286547.16995607381</v>
      </c>
      <c r="C1917" s="6">
        <v>-235745.16995607381</v>
      </c>
    </row>
    <row r="1918" spans="1:3" x14ac:dyDescent="0.3">
      <c r="A1918" s="6">
        <v>1892</v>
      </c>
      <c r="B1918" s="6">
        <v>79190.774299553334</v>
      </c>
      <c r="C1918" s="6">
        <v>-78261.774299553334</v>
      </c>
    </row>
    <row r="1919" spans="1:3" x14ac:dyDescent="0.3">
      <c r="A1919" s="6">
        <v>1893</v>
      </c>
      <c r="B1919" s="6">
        <v>295023.68779454485</v>
      </c>
      <c r="C1919" s="6">
        <v>73367.31220545515</v>
      </c>
    </row>
    <row r="1920" spans="1:3" x14ac:dyDescent="0.3">
      <c r="A1920" s="6">
        <v>1894</v>
      </c>
      <c r="B1920" s="6">
        <v>1139873.8621626403</v>
      </c>
      <c r="C1920" s="6">
        <v>-76350.862162640318</v>
      </c>
    </row>
    <row r="1921" spans="1:3" x14ac:dyDescent="0.3">
      <c r="A1921" s="6">
        <v>1895</v>
      </c>
      <c r="B1921" s="6">
        <v>344042.95061054989</v>
      </c>
      <c r="C1921" s="6">
        <v>-206231.95061054989</v>
      </c>
    </row>
    <row r="1922" spans="1:3" x14ac:dyDescent="0.3">
      <c r="A1922" s="6">
        <v>1896</v>
      </c>
      <c r="B1922" s="6">
        <v>227353.75540190452</v>
      </c>
      <c r="C1922" s="6">
        <v>-161695.75540190452</v>
      </c>
    </row>
    <row r="1923" spans="1:3" x14ac:dyDescent="0.3">
      <c r="A1923" s="6">
        <v>1897</v>
      </c>
      <c r="B1923" s="6">
        <v>102663.32065083772</v>
      </c>
      <c r="C1923" s="6">
        <v>-87964.320650837719</v>
      </c>
    </row>
    <row r="1924" spans="1:3" x14ac:dyDescent="0.3">
      <c r="A1924" s="6">
        <v>1898</v>
      </c>
      <c r="B1924" s="6">
        <v>117562.83661773488</v>
      </c>
      <c r="C1924" s="6">
        <v>-115831.83661773488</v>
      </c>
    </row>
    <row r="1925" spans="1:3" x14ac:dyDescent="0.3">
      <c r="A1925" s="6">
        <v>1899</v>
      </c>
      <c r="B1925" s="6">
        <v>172168.23627397881</v>
      </c>
      <c r="C1925" s="6">
        <v>-49937.236273978808</v>
      </c>
    </row>
    <row r="1926" spans="1:3" x14ac:dyDescent="0.3">
      <c r="A1926" s="6">
        <v>1900</v>
      </c>
      <c r="B1926" s="6">
        <v>232492.62047987455</v>
      </c>
      <c r="C1926" s="6">
        <v>-190.62047987454571</v>
      </c>
    </row>
    <row r="1927" spans="1:3" x14ac:dyDescent="0.3">
      <c r="A1927" s="6">
        <v>1901</v>
      </c>
      <c r="B1927" s="6">
        <v>314367.75228656712</v>
      </c>
      <c r="C1927" s="6">
        <v>-37472.75228656712</v>
      </c>
    </row>
    <row r="1928" spans="1:3" x14ac:dyDescent="0.3">
      <c r="A1928" s="6">
        <v>1902</v>
      </c>
      <c r="B1928" s="6">
        <v>242108.48814718798</v>
      </c>
      <c r="C1928" s="6">
        <v>-209549.48814718798</v>
      </c>
    </row>
    <row r="1929" spans="1:3" x14ac:dyDescent="0.3">
      <c r="A1929" s="6">
        <v>1903</v>
      </c>
      <c r="B1929" s="6">
        <v>223922.42220532702</v>
      </c>
      <c r="C1929" s="6">
        <v>-214203.42220532702</v>
      </c>
    </row>
    <row r="1930" spans="1:3" x14ac:dyDescent="0.3">
      <c r="A1930" s="6">
        <v>1904</v>
      </c>
      <c r="B1930" s="6">
        <v>395809.67687724455</v>
      </c>
      <c r="C1930" s="6">
        <v>-30998.67687724455</v>
      </c>
    </row>
    <row r="1931" spans="1:3" x14ac:dyDescent="0.3">
      <c r="A1931" s="6">
        <v>1905</v>
      </c>
      <c r="B1931" s="6">
        <v>261458.39766520087</v>
      </c>
      <c r="C1931" s="6">
        <v>-219705.39766520087</v>
      </c>
    </row>
    <row r="1932" spans="1:3" x14ac:dyDescent="0.3">
      <c r="A1932" s="6">
        <v>1906</v>
      </c>
      <c r="B1932" s="6">
        <v>228591.36984188843</v>
      </c>
      <c r="C1932" s="6">
        <v>251521.63015811157</v>
      </c>
    </row>
    <row r="1933" spans="1:3" x14ac:dyDescent="0.3">
      <c r="A1933" s="6">
        <v>1907</v>
      </c>
      <c r="B1933" s="6">
        <v>228726.28868053557</v>
      </c>
      <c r="C1933" s="6">
        <v>-212798.28868053557</v>
      </c>
    </row>
    <row r="1934" spans="1:3" x14ac:dyDescent="0.3">
      <c r="A1934" s="6">
        <v>1908</v>
      </c>
      <c r="B1934" s="6">
        <v>77225.049994537578</v>
      </c>
      <c r="C1934" s="6">
        <v>-76080.049994537578</v>
      </c>
    </row>
    <row r="1935" spans="1:3" x14ac:dyDescent="0.3">
      <c r="A1935" s="6">
        <v>1909</v>
      </c>
      <c r="B1935" s="6">
        <v>254577.2745566158</v>
      </c>
      <c r="C1935" s="6">
        <v>-209175.2745566158</v>
      </c>
    </row>
    <row r="1936" spans="1:3" x14ac:dyDescent="0.3">
      <c r="A1936" s="6">
        <v>1910</v>
      </c>
      <c r="B1936" s="6">
        <v>192305.36610133713</v>
      </c>
      <c r="C1936" s="6">
        <v>-151216.36610133713</v>
      </c>
    </row>
    <row r="1937" spans="1:3" x14ac:dyDescent="0.3">
      <c r="A1937" s="6">
        <v>1911</v>
      </c>
      <c r="B1937" s="6">
        <v>403770.68670761684</v>
      </c>
      <c r="C1937" s="6">
        <v>-21892.686707616842</v>
      </c>
    </row>
    <row r="1938" spans="1:3" x14ac:dyDescent="0.3">
      <c r="A1938" s="6">
        <v>1912</v>
      </c>
      <c r="B1938" s="6">
        <v>275910.03704668337</v>
      </c>
      <c r="C1938" s="6">
        <v>-240717.03704668337</v>
      </c>
    </row>
    <row r="1939" spans="1:3" x14ac:dyDescent="0.3">
      <c r="A1939" s="6">
        <v>1913</v>
      </c>
      <c r="B1939" s="6">
        <v>2111203.6476336382</v>
      </c>
      <c r="C1939" s="6">
        <v>2162683.3523663618</v>
      </c>
    </row>
    <row r="1940" spans="1:3" x14ac:dyDescent="0.3">
      <c r="A1940" s="6">
        <v>1914</v>
      </c>
      <c r="B1940" s="6">
        <v>149131.10202624835</v>
      </c>
      <c r="C1940" s="6">
        <v>-119175.10202624835</v>
      </c>
    </row>
    <row r="1941" spans="1:3" x14ac:dyDescent="0.3">
      <c r="A1941" s="6">
        <v>1915</v>
      </c>
      <c r="B1941" s="6">
        <v>249101.56760096818</v>
      </c>
      <c r="C1941" s="6">
        <v>59932.432399031823</v>
      </c>
    </row>
    <row r="1942" spans="1:3" x14ac:dyDescent="0.3">
      <c r="A1942" s="6">
        <v>1916</v>
      </c>
      <c r="B1942" s="6">
        <v>336003.76654759183</v>
      </c>
      <c r="C1942" s="6">
        <v>-127306.76654759183</v>
      </c>
    </row>
    <row r="1943" spans="1:3" x14ac:dyDescent="0.3">
      <c r="A1943" s="6">
        <v>1917</v>
      </c>
      <c r="B1943" s="6">
        <v>88112.240610654961</v>
      </c>
      <c r="C1943" s="6">
        <v>-81974.240610654961</v>
      </c>
    </row>
    <row r="1944" spans="1:3" x14ac:dyDescent="0.3">
      <c r="A1944" s="6">
        <v>1918</v>
      </c>
      <c r="B1944" s="6">
        <v>283115.83675949625</v>
      </c>
      <c r="C1944" s="6">
        <v>-231997.83675949625</v>
      </c>
    </row>
    <row r="1945" spans="1:3" x14ac:dyDescent="0.3">
      <c r="A1945" s="6">
        <v>1919</v>
      </c>
      <c r="B1945" s="6">
        <v>184193.52481789407</v>
      </c>
      <c r="C1945" s="6">
        <v>-171130.52481789407</v>
      </c>
    </row>
    <row r="1946" spans="1:3" x14ac:dyDescent="0.3">
      <c r="A1946" s="6">
        <v>1920</v>
      </c>
      <c r="B1946" s="6">
        <v>218496.99240070296</v>
      </c>
      <c r="C1946" s="6">
        <v>-201343.99240070296</v>
      </c>
    </row>
    <row r="1947" spans="1:3" x14ac:dyDescent="0.3">
      <c r="A1947" s="6">
        <v>1921</v>
      </c>
      <c r="B1947" s="6">
        <v>3478588.3641607584</v>
      </c>
      <c r="C1947" s="6">
        <v>-579211.36416075844</v>
      </c>
    </row>
    <row r="1948" spans="1:3" x14ac:dyDescent="0.3">
      <c r="A1948" s="6">
        <v>1922</v>
      </c>
      <c r="B1948" s="6">
        <v>260813.04366426254</v>
      </c>
      <c r="C1948" s="6">
        <v>487461.95633573749</v>
      </c>
    </row>
    <row r="1949" spans="1:3" x14ac:dyDescent="0.3">
      <c r="A1949" s="6">
        <v>1923</v>
      </c>
      <c r="B1949" s="6">
        <v>229135.23895344033</v>
      </c>
      <c r="C1949" s="6">
        <v>198622.76104655967</v>
      </c>
    </row>
    <row r="1950" spans="1:3" x14ac:dyDescent="0.3">
      <c r="A1950" s="6">
        <v>1924</v>
      </c>
      <c r="B1950" s="6">
        <v>209418.01277644874</v>
      </c>
      <c r="C1950" s="6">
        <v>-173238.01277644874</v>
      </c>
    </row>
    <row r="1951" spans="1:3" x14ac:dyDescent="0.3">
      <c r="A1951" s="6">
        <v>1925</v>
      </c>
      <c r="B1951" s="6">
        <v>111724.53318617458</v>
      </c>
      <c r="C1951" s="6">
        <v>-84037.53318617458</v>
      </c>
    </row>
    <row r="1952" spans="1:3" x14ac:dyDescent="0.3">
      <c r="A1952" s="6">
        <v>1926</v>
      </c>
      <c r="B1952" s="6">
        <v>226470.466712936</v>
      </c>
      <c r="C1952" s="6">
        <v>-186218.466712936</v>
      </c>
    </row>
    <row r="1953" spans="1:3" x14ac:dyDescent="0.3">
      <c r="A1953" s="6">
        <v>1927</v>
      </c>
      <c r="B1953" s="6">
        <v>247680.30268098018</v>
      </c>
      <c r="C1953" s="6">
        <v>-25287.302680980181</v>
      </c>
    </row>
    <row r="1954" spans="1:3" x14ac:dyDescent="0.3">
      <c r="A1954" s="6">
        <v>1928</v>
      </c>
      <c r="B1954" s="6">
        <v>193522.2909394083</v>
      </c>
      <c r="C1954" s="6">
        <v>-178787.2909394083</v>
      </c>
    </row>
    <row r="1955" spans="1:3" x14ac:dyDescent="0.3">
      <c r="A1955" s="6">
        <v>1929</v>
      </c>
      <c r="B1955" s="6">
        <v>408749.9094383812</v>
      </c>
      <c r="C1955" s="6">
        <v>-65294.909438381204</v>
      </c>
    </row>
    <row r="1956" spans="1:3" x14ac:dyDescent="0.3">
      <c r="A1956" s="6">
        <v>1930</v>
      </c>
      <c r="B1956" s="6">
        <v>178403.32245529757</v>
      </c>
      <c r="C1956" s="6">
        <v>-173223.32245529757</v>
      </c>
    </row>
    <row r="1957" spans="1:3" x14ac:dyDescent="0.3">
      <c r="A1957" s="6">
        <v>1931</v>
      </c>
      <c r="B1957" s="6">
        <v>185945.73203484254</v>
      </c>
      <c r="C1957" s="6">
        <v>-181618.73203484254</v>
      </c>
    </row>
    <row r="1958" spans="1:3" x14ac:dyDescent="0.3">
      <c r="A1958" s="6">
        <v>1932</v>
      </c>
      <c r="B1958" s="6">
        <v>478716.77514307183</v>
      </c>
      <c r="C1958" s="6">
        <v>51730.224856928166</v>
      </c>
    </row>
    <row r="1959" spans="1:3" x14ac:dyDescent="0.3">
      <c r="A1959" s="6">
        <v>1933</v>
      </c>
      <c r="B1959" s="6">
        <v>152459.49522692856</v>
      </c>
      <c r="C1959" s="6">
        <v>-79467.495226928557</v>
      </c>
    </row>
    <row r="1960" spans="1:3" x14ac:dyDescent="0.3">
      <c r="A1960" s="6">
        <v>1934</v>
      </c>
      <c r="B1960" s="6">
        <v>917784.39955493365</v>
      </c>
      <c r="C1960" s="6">
        <v>-705637.39955493365</v>
      </c>
    </row>
    <row r="1961" spans="1:3" x14ac:dyDescent="0.3">
      <c r="A1961" s="6">
        <v>1935</v>
      </c>
      <c r="B1961" s="6">
        <v>621206.31746415119</v>
      </c>
      <c r="C1961" s="6">
        <v>-178154.31746415119</v>
      </c>
    </row>
    <row r="1962" spans="1:3" x14ac:dyDescent="0.3">
      <c r="A1962" s="6">
        <v>1936</v>
      </c>
      <c r="B1962" s="6">
        <v>126682.65302688055</v>
      </c>
      <c r="C1962" s="6">
        <v>-77607.653026880551</v>
      </c>
    </row>
    <row r="1963" spans="1:3" x14ac:dyDescent="0.3">
      <c r="A1963" s="6">
        <v>1937</v>
      </c>
      <c r="B1963" s="6">
        <v>321124.04175083956</v>
      </c>
      <c r="C1963" s="6">
        <v>-129851.04175083956</v>
      </c>
    </row>
    <row r="1964" spans="1:3" x14ac:dyDescent="0.3">
      <c r="A1964" s="6">
        <v>1938</v>
      </c>
      <c r="B1964" s="6">
        <v>316260.81937109784</v>
      </c>
      <c r="C1964" s="6">
        <v>-84375.819371097838</v>
      </c>
    </row>
    <row r="1965" spans="1:3" x14ac:dyDescent="0.3">
      <c r="A1965" s="6">
        <v>1939</v>
      </c>
      <c r="B1965" s="6">
        <v>90286.507410571285</v>
      </c>
      <c r="C1965" s="6">
        <v>-76104.507410571285</v>
      </c>
    </row>
    <row r="1966" spans="1:3" x14ac:dyDescent="0.3">
      <c r="A1966" s="6">
        <v>1940</v>
      </c>
      <c r="B1966" s="6">
        <v>83651.507455104147</v>
      </c>
      <c r="C1966" s="6">
        <v>-81125.507455104147</v>
      </c>
    </row>
    <row r="1967" spans="1:3" x14ac:dyDescent="0.3">
      <c r="A1967" s="6">
        <v>1941</v>
      </c>
      <c r="B1967" s="6">
        <v>181153.53321246011</v>
      </c>
      <c r="C1967" s="6">
        <v>-180330.53321246011</v>
      </c>
    </row>
    <row r="1968" spans="1:3" x14ac:dyDescent="0.3">
      <c r="A1968" s="6">
        <v>1942</v>
      </c>
      <c r="B1968" s="6">
        <v>314193.26871353172</v>
      </c>
      <c r="C1968" s="6">
        <v>-26123.268713531725</v>
      </c>
    </row>
    <row r="1969" spans="1:3" x14ac:dyDescent="0.3">
      <c r="A1969" s="6">
        <v>1943</v>
      </c>
      <c r="B1969" s="6">
        <v>180616.53236709011</v>
      </c>
      <c r="C1969" s="6">
        <v>-172739.53236709011</v>
      </c>
    </row>
    <row r="1970" spans="1:3" x14ac:dyDescent="0.3">
      <c r="A1970" s="6">
        <v>1944</v>
      </c>
      <c r="B1970" s="6">
        <v>403515.59200351138</v>
      </c>
      <c r="C1970" s="6">
        <v>432946.40799648862</v>
      </c>
    </row>
    <row r="1971" spans="1:3" x14ac:dyDescent="0.3">
      <c r="A1971" s="6">
        <v>1945</v>
      </c>
      <c r="B1971" s="6">
        <v>215490.20048388786</v>
      </c>
      <c r="C1971" s="6">
        <v>-178105.20048388786</v>
      </c>
    </row>
    <row r="1972" spans="1:3" x14ac:dyDescent="0.3">
      <c r="A1972" s="6">
        <v>1946</v>
      </c>
      <c r="B1972" s="6">
        <v>357442.72740992729</v>
      </c>
      <c r="C1972" s="6">
        <v>-256296.72740992729</v>
      </c>
    </row>
    <row r="1973" spans="1:3" x14ac:dyDescent="0.3">
      <c r="A1973" s="6">
        <v>1947</v>
      </c>
      <c r="B1973" s="6">
        <v>212233.3508603457</v>
      </c>
      <c r="C1973" s="6">
        <v>-174036.3508603457</v>
      </c>
    </row>
    <row r="1974" spans="1:3" x14ac:dyDescent="0.3">
      <c r="A1974" s="6">
        <v>1948</v>
      </c>
      <c r="B1974" s="6">
        <v>768887.72692154173</v>
      </c>
      <c r="C1974" s="6">
        <v>-117592.72692154173</v>
      </c>
    </row>
    <row r="1975" spans="1:3" x14ac:dyDescent="0.3">
      <c r="A1975" s="6">
        <v>1949</v>
      </c>
      <c r="B1975" s="6">
        <v>2207965.6814680924</v>
      </c>
      <c r="C1975" s="6">
        <v>-1601600.6814680924</v>
      </c>
    </row>
    <row r="1976" spans="1:3" x14ac:dyDescent="0.3">
      <c r="A1976" s="6">
        <v>1950</v>
      </c>
      <c r="B1976" s="6">
        <v>287210.89811877167</v>
      </c>
      <c r="C1976" s="6">
        <v>630091.10188122839</v>
      </c>
    </row>
    <row r="1977" spans="1:3" x14ac:dyDescent="0.3">
      <c r="A1977" s="6">
        <v>1951</v>
      </c>
      <c r="B1977" s="6">
        <v>1265317.4851997355</v>
      </c>
      <c r="C1977" s="6">
        <v>-71254.4851997355</v>
      </c>
    </row>
    <row r="1978" spans="1:3" x14ac:dyDescent="0.3">
      <c r="A1978" s="6">
        <v>1952</v>
      </c>
      <c r="B1978" s="6">
        <v>86425.4775347533</v>
      </c>
      <c r="C1978" s="6">
        <v>-85983.4775347533</v>
      </c>
    </row>
    <row r="1979" spans="1:3" x14ac:dyDescent="0.3">
      <c r="A1979" s="6">
        <v>1953</v>
      </c>
      <c r="B1979" s="6">
        <v>258753.37106379564</v>
      </c>
      <c r="C1979" s="6">
        <v>-230194.37106379564</v>
      </c>
    </row>
    <row r="1980" spans="1:3" x14ac:dyDescent="0.3">
      <c r="A1980" s="6">
        <v>1954</v>
      </c>
      <c r="B1980" s="6">
        <v>325578.17784967535</v>
      </c>
      <c r="C1980" s="6">
        <v>-97389.177849675354</v>
      </c>
    </row>
    <row r="1981" spans="1:3" x14ac:dyDescent="0.3">
      <c r="A1981" s="6">
        <v>1955</v>
      </c>
      <c r="B1981" s="6">
        <v>224993.19016854808</v>
      </c>
      <c r="C1981" s="6">
        <v>-183472.19016854808</v>
      </c>
    </row>
    <row r="1982" spans="1:3" x14ac:dyDescent="0.3">
      <c r="A1982" s="6">
        <v>1956</v>
      </c>
      <c r="B1982" s="6">
        <v>440520.68925979675</v>
      </c>
      <c r="C1982" s="6">
        <v>-351677.68925979675</v>
      </c>
    </row>
    <row r="1983" spans="1:3" x14ac:dyDescent="0.3">
      <c r="A1983" s="6">
        <v>1957</v>
      </c>
      <c r="B1983" s="6">
        <v>201933.5174442</v>
      </c>
      <c r="C1983" s="6">
        <v>-169741.5174442</v>
      </c>
    </row>
    <row r="1984" spans="1:3" x14ac:dyDescent="0.3">
      <c r="A1984" s="6">
        <v>1958</v>
      </c>
      <c r="B1984" s="6">
        <v>219503.05705402402</v>
      </c>
      <c r="C1984" s="6">
        <v>-210832.05705402402</v>
      </c>
    </row>
    <row r="1985" spans="1:3" x14ac:dyDescent="0.3">
      <c r="A1985" s="6">
        <v>1959</v>
      </c>
      <c r="B1985" s="6">
        <v>497132.99146911182</v>
      </c>
      <c r="C1985" s="6">
        <v>-337304.99146911182</v>
      </c>
    </row>
    <row r="1986" spans="1:3" x14ac:dyDescent="0.3">
      <c r="A1986" s="6">
        <v>1960</v>
      </c>
      <c r="B1986" s="6">
        <v>320195.87452084851</v>
      </c>
      <c r="C1986" s="6">
        <v>-55519.874520848505</v>
      </c>
    </row>
    <row r="1987" spans="1:3" x14ac:dyDescent="0.3">
      <c r="A1987" s="6">
        <v>1961</v>
      </c>
      <c r="B1987" s="6">
        <v>82703.515456235531</v>
      </c>
      <c r="C1987" s="6">
        <v>-79944.515456235531</v>
      </c>
    </row>
    <row r="1988" spans="1:3" x14ac:dyDescent="0.3">
      <c r="A1988" s="6">
        <v>1962</v>
      </c>
      <c r="B1988" s="6">
        <v>181828.13219894949</v>
      </c>
      <c r="C1988" s="6">
        <v>-181184.13219894949</v>
      </c>
    </row>
    <row r="1989" spans="1:3" x14ac:dyDescent="0.3">
      <c r="A1989" s="6">
        <v>1963</v>
      </c>
      <c r="B1989" s="6">
        <v>239736.25526100543</v>
      </c>
      <c r="C1989" s="6">
        <v>-189017.25526100543</v>
      </c>
    </row>
    <row r="1990" spans="1:3" x14ac:dyDescent="0.3">
      <c r="A1990" s="6">
        <v>1964</v>
      </c>
      <c r="B1990" s="6">
        <v>277757.21914936666</v>
      </c>
      <c r="C1990" s="6">
        <v>-27277.219149366661</v>
      </c>
    </row>
    <row r="1991" spans="1:3" x14ac:dyDescent="0.3">
      <c r="A1991" s="6">
        <v>1965</v>
      </c>
      <c r="B1991" s="6">
        <v>79801.466805177261</v>
      </c>
      <c r="C1991" s="6">
        <v>-74275.466805177261</v>
      </c>
    </row>
    <row r="1992" spans="1:3" x14ac:dyDescent="0.3">
      <c r="A1992" s="6">
        <v>1966</v>
      </c>
      <c r="B1992" s="6">
        <v>451924.75593746064</v>
      </c>
      <c r="C1992" s="6">
        <v>-7630.7559374606353</v>
      </c>
    </row>
    <row r="1993" spans="1:3" x14ac:dyDescent="0.3">
      <c r="A1993" s="6">
        <v>1967</v>
      </c>
      <c r="B1993" s="6">
        <v>255322.03786721808</v>
      </c>
      <c r="C1993" s="6">
        <v>-224846.03786721808</v>
      </c>
    </row>
    <row r="1994" spans="1:3" x14ac:dyDescent="0.3">
      <c r="A1994" s="6">
        <v>1968</v>
      </c>
      <c r="B1994" s="6">
        <v>266689.37752012204</v>
      </c>
      <c r="C1994" s="6">
        <v>-177567.37752012204</v>
      </c>
    </row>
    <row r="1995" spans="1:3" x14ac:dyDescent="0.3">
      <c r="A1995" s="6">
        <v>1969</v>
      </c>
      <c r="B1995" s="6">
        <v>343053.6978099554</v>
      </c>
      <c r="C1995" s="6">
        <v>-8290.6978099553962</v>
      </c>
    </row>
    <row r="1996" spans="1:3" x14ac:dyDescent="0.3">
      <c r="A1996" s="6">
        <v>1970</v>
      </c>
      <c r="B1996" s="6">
        <v>111957.0894136624</v>
      </c>
      <c r="C1996" s="6">
        <v>-66854.089413662397</v>
      </c>
    </row>
    <row r="1997" spans="1:3" x14ac:dyDescent="0.3">
      <c r="A1997" s="6">
        <v>1971</v>
      </c>
      <c r="B1997" s="6">
        <v>1238587.4844017634</v>
      </c>
      <c r="C1997" s="6">
        <v>-236787.48440176342</v>
      </c>
    </row>
    <row r="1998" spans="1:3" x14ac:dyDescent="0.3">
      <c r="A1998" s="6">
        <v>1972</v>
      </c>
      <c r="B1998" s="6">
        <v>77905.482807440014</v>
      </c>
      <c r="C1998" s="6">
        <v>-77368.482807440014</v>
      </c>
    </row>
    <row r="1999" spans="1:3" x14ac:dyDescent="0.3">
      <c r="A1999" s="6">
        <v>1973</v>
      </c>
      <c r="B1999" s="6">
        <v>243638.11072213727</v>
      </c>
      <c r="C1999" s="6">
        <v>-22590.110722137266</v>
      </c>
    </row>
    <row r="2000" spans="1:3" x14ac:dyDescent="0.3">
      <c r="A2000" s="6">
        <v>1974</v>
      </c>
      <c r="B2000" s="6">
        <v>870357.22413750645</v>
      </c>
      <c r="C2000" s="6">
        <v>-415225.22413750645</v>
      </c>
    </row>
    <row r="2001" spans="1:3" x14ac:dyDescent="0.3">
      <c r="A2001" s="6">
        <v>1975</v>
      </c>
      <c r="B2001" s="6">
        <v>191866.2402555421</v>
      </c>
      <c r="C2001" s="6">
        <v>-186720.2402555421</v>
      </c>
    </row>
    <row r="2002" spans="1:3" x14ac:dyDescent="0.3">
      <c r="A2002" s="6">
        <v>1976</v>
      </c>
      <c r="B2002" s="6">
        <v>4477792.5910041397</v>
      </c>
      <c r="C2002" s="6">
        <v>-666524.59100413974</v>
      </c>
    </row>
    <row r="2003" spans="1:3" x14ac:dyDescent="0.3">
      <c r="A2003" s="6">
        <v>1977</v>
      </c>
      <c r="B2003" s="6">
        <v>80220.174258526604</v>
      </c>
      <c r="C2003" s="6">
        <v>-79422.174258526604</v>
      </c>
    </row>
    <row r="2004" spans="1:3" x14ac:dyDescent="0.3">
      <c r="A2004" s="6">
        <v>1978</v>
      </c>
      <c r="B2004" s="6">
        <v>1678750.1561191117</v>
      </c>
      <c r="C2004" s="6">
        <v>469874.84388088831</v>
      </c>
    </row>
    <row r="2005" spans="1:3" x14ac:dyDescent="0.3">
      <c r="A2005" s="6">
        <v>1979</v>
      </c>
      <c r="B2005" s="6">
        <v>792118.9607059299</v>
      </c>
      <c r="C2005" s="6">
        <v>726978.0392940701</v>
      </c>
    </row>
    <row r="2006" spans="1:3" x14ac:dyDescent="0.3">
      <c r="A2006" s="6">
        <v>1980</v>
      </c>
      <c r="B2006" s="6">
        <v>82965.240815788638</v>
      </c>
      <c r="C2006" s="6">
        <v>-81169.240815788638</v>
      </c>
    </row>
    <row r="2007" spans="1:3" x14ac:dyDescent="0.3">
      <c r="A2007" s="6">
        <v>1981</v>
      </c>
      <c r="B2007" s="6">
        <v>180616.53236709011</v>
      </c>
      <c r="C2007" s="6">
        <v>-172706.53236709011</v>
      </c>
    </row>
    <row r="2008" spans="1:3" x14ac:dyDescent="0.3">
      <c r="A2008" s="6">
        <v>1982</v>
      </c>
      <c r="B2008" s="6">
        <v>237656.61293377884</v>
      </c>
      <c r="C2008" s="6">
        <v>-189248.61293377884</v>
      </c>
    </row>
    <row r="2009" spans="1:3" x14ac:dyDescent="0.3">
      <c r="A2009" s="6">
        <v>1983</v>
      </c>
      <c r="B2009" s="6">
        <v>77044.732595089095</v>
      </c>
      <c r="C2009" s="6">
        <v>-76619.732595089095</v>
      </c>
    </row>
    <row r="2010" spans="1:3" x14ac:dyDescent="0.3">
      <c r="A2010" s="6">
        <v>1984</v>
      </c>
      <c r="B2010" s="6">
        <v>196143.73909843789</v>
      </c>
      <c r="C2010" s="6">
        <v>-180183.73909843789</v>
      </c>
    </row>
    <row r="2011" spans="1:3" x14ac:dyDescent="0.3">
      <c r="A2011" s="6">
        <v>1985</v>
      </c>
      <c r="B2011" s="6">
        <v>276939.43700565665</v>
      </c>
      <c r="C2011" s="6">
        <v>-216421.43700565665</v>
      </c>
    </row>
    <row r="2012" spans="1:3" x14ac:dyDescent="0.3">
      <c r="A2012" s="6">
        <v>1986</v>
      </c>
      <c r="B2012" s="6">
        <v>261199.23880580923</v>
      </c>
      <c r="C2012" s="6">
        <v>-160798.23880580923</v>
      </c>
    </row>
    <row r="2013" spans="1:3" x14ac:dyDescent="0.3">
      <c r="A2013" s="6">
        <v>1987</v>
      </c>
      <c r="B2013" s="6">
        <v>273197.847763939</v>
      </c>
      <c r="C2013" s="6">
        <v>-185705.847763939</v>
      </c>
    </row>
    <row r="2014" spans="1:3" x14ac:dyDescent="0.3">
      <c r="A2014" s="6">
        <v>1988</v>
      </c>
      <c r="B2014" s="6">
        <v>2373534.0540550398</v>
      </c>
      <c r="C2014" s="6">
        <v>590811.94594496023</v>
      </c>
    </row>
    <row r="2015" spans="1:3" x14ac:dyDescent="0.3">
      <c r="A2015" s="6">
        <v>1989</v>
      </c>
      <c r="B2015" s="6">
        <v>369705.29236439639</v>
      </c>
      <c r="C2015" s="6">
        <v>277172.70763560361</v>
      </c>
    </row>
    <row r="2016" spans="1:3" x14ac:dyDescent="0.3">
      <c r="A2016" s="6">
        <v>1990</v>
      </c>
      <c r="B2016" s="6">
        <v>120651.03649465468</v>
      </c>
      <c r="C2016" s="6">
        <v>-118339.03649465468</v>
      </c>
    </row>
    <row r="2017" spans="1:3" x14ac:dyDescent="0.3">
      <c r="A2017" s="6">
        <v>1991</v>
      </c>
      <c r="B2017" s="6">
        <v>511160.3551805102</v>
      </c>
      <c r="C2017" s="6">
        <v>-380743.3551805102</v>
      </c>
    </row>
    <row r="2018" spans="1:3" x14ac:dyDescent="0.3">
      <c r="A2018" s="6">
        <v>1992</v>
      </c>
      <c r="B2018" s="6">
        <v>952680.05172330234</v>
      </c>
      <c r="C2018" s="6">
        <v>-38646.051723302342</v>
      </c>
    </row>
    <row r="2019" spans="1:3" x14ac:dyDescent="0.3">
      <c r="A2019" s="6">
        <v>1993</v>
      </c>
      <c r="B2019" s="6">
        <v>453792.68444647948</v>
      </c>
      <c r="C2019" s="6">
        <v>-7678.6844464794849</v>
      </c>
    </row>
    <row r="2020" spans="1:3" x14ac:dyDescent="0.3">
      <c r="A2020" s="6">
        <v>1994</v>
      </c>
      <c r="B2020" s="6">
        <v>203445.26572770986</v>
      </c>
      <c r="C2020" s="6">
        <v>-194125.26572770986</v>
      </c>
    </row>
    <row r="2021" spans="1:3" x14ac:dyDescent="0.3">
      <c r="A2021" s="6">
        <v>1995</v>
      </c>
      <c r="B2021" s="6">
        <v>258403.682942176</v>
      </c>
      <c r="C2021" s="6">
        <v>-96709.682942176005</v>
      </c>
    </row>
    <row r="2022" spans="1:3" x14ac:dyDescent="0.3">
      <c r="A2022" s="6">
        <v>1996</v>
      </c>
      <c r="B2022" s="6">
        <v>181729.91238611826</v>
      </c>
      <c r="C2022" s="6">
        <v>-179313.91238611826</v>
      </c>
    </row>
    <row r="2023" spans="1:3" x14ac:dyDescent="0.3">
      <c r="A2023" s="6">
        <v>1997</v>
      </c>
      <c r="B2023" s="6">
        <v>81592.707537157621</v>
      </c>
      <c r="C2023" s="6">
        <v>-78968.707537157621</v>
      </c>
    </row>
    <row r="2024" spans="1:3" x14ac:dyDescent="0.3">
      <c r="A2024" s="6">
        <v>1998</v>
      </c>
      <c r="B2024" s="6">
        <v>1299005.5176946996</v>
      </c>
      <c r="C2024" s="6">
        <v>-162379.51769469958</v>
      </c>
    </row>
    <row r="2025" spans="1:3" x14ac:dyDescent="0.3">
      <c r="A2025" s="6">
        <v>1999</v>
      </c>
      <c r="B2025" s="6">
        <v>390522.50684130861</v>
      </c>
      <c r="C2025" s="6">
        <v>333114.49315869139</v>
      </c>
    </row>
    <row r="2026" spans="1:3" x14ac:dyDescent="0.3">
      <c r="A2026" s="6">
        <v>2000</v>
      </c>
      <c r="B2026" s="6">
        <v>426202.43105678004</v>
      </c>
      <c r="C2026" s="6">
        <v>-322239.43105678004</v>
      </c>
    </row>
    <row r="2027" spans="1:3" x14ac:dyDescent="0.3">
      <c r="A2027" s="6">
        <v>2001</v>
      </c>
      <c r="B2027" s="6">
        <v>140311.56927021907</v>
      </c>
      <c r="C2027" s="6">
        <v>25969.430729780928</v>
      </c>
    </row>
    <row r="2028" spans="1:3" x14ac:dyDescent="0.3">
      <c r="A2028" s="6">
        <v>2002</v>
      </c>
      <c r="B2028" s="6">
        <v>3775338.7473361925</v>
      </c>
      <c r="C2028" s="6">
        <v>19401632.252663806</v>
      </c>
    </row>
    <row r="2029" spans="1:3" x14ac:dyDescent="0.3">
      <c r="A2029" s="6">
        <v>2003</v>
      </c>
      <c r="B2029" s="6">
        <v>201962.15535690889</v>
      </c>
      <c r="C2029" s="6">
        <v>-194024.15535690889</v>
      </c>
    </row>
    <row r="2030" spans="1:3" x14ac:dyDescent="0.3">
      <c r="A2030" s="6">
        <v>2004</v>
      </c>
      <c r="B2030" s="6">
        <v>275471.95124044601</v>
      </c>
      <c r="C2030" s="6">
        <v>145948.04875955399</v>
      </c>
    </row>
    <row r="2031" spans="1:3" x14ac:dyDescent="0.3">
      <c r="A2031" s="6">
        <v>2005</v>
      </c>
      <c r="B2031" s="6">
        <v>256579.0329097865</v>
      </c>
      <c r="C2031" s="6">
        <v>-66774.032909786503</v>
      </c>
    </row>
    <row r="2032" spans="1:3" x14ac:dyDescent="0.3">
      <c r="A2032" s="6">
        <v>2006</v>
      </c>
      <c r="B2032" s="6">
        <v>4599562.6522400919</v>
      </c>
      <c r="C2032" s="6">
        <v>3761631.3477599081</v>
      </c>
    </row>
    <row r="2033" spans="1:3" x14ac:dyDescent="0.3">
      <c r="A2033" s="6">
        <v>2007</v>
      </c>
      <c r="B2033" s="6">
        <v>396708.51096822531</v>
      </c>
      <c r="C2033" s="6">
        <v>-25251.51096822531</v>
      </c>
    </row>
    <row r="2034" spans="1:3" x14ac:dyDescent="0.3">
      <c r="A2034" s="6">
        <v>2008</v>
      </c>
      <c r="B2034" s="6">
        <v>3006862.2544204844</v>
      </c>
      <c r="C2034" s="6">
        <v>327568.74557951558</v>
      </c>
    </row>
    <row r="2035" spans="1:3" x14ac:dyDescent="0.3">
      <c r="A2035" s="6">
        <v>2009</v>
      </c>
      <c r="B2035" s="6">
        <v>562298.28038949962</v>
      </c>
      <c r="C2035" s="6">
        <v>-459259.28038949962</v>
      </c>
    </row>
    <row r="2036" spans="1:3" x14ac:dyDescent="0.3">
      <c r="A2036" s="6">
        <v>2010</v>
      </c>
      <c r="B2036" s="6">
        <v>140889.80291837093</v>
      </c>
      <c r="C2036" s="6">
        <v>-126387.80291837093</v>
      </c>
    </row>
    <row r="2037" spans="1:3" x14ac:dyDescent="0.3">
      <c r="A2037" s="6">
        <v>2011</v>
      </c>
      <c r="B2037" s="6">
        <v>229069.42200019333</v>
      </c>
      <c r="C2037" s="6">
        <v>-217384.42200019333</v>
      </c>
    </row>
    <row r="2038" spans="1:3" x14ac:dyDescent="0.3">
      <c r="A2038" s="6">
        <v>2012</v>
      </c>
      <c r="B2038" s="6">
        <v>351358.72819217574</v>
      </c>
      <c r="C2038" s="6">
        <v>-105036.72819217574</v>
      </c>
    </row>
    <row r="2039" spans="1:3" x14ac:dyDescent="0.3">
      <c r="A2039" s="6">
        <v>2013</v>
      </c>
      <c r="B2039" s="6">
        <v>110811476.4604045</v>
      </c>
      <c r="C2039" s="6">
        <v>-57975253.4604045</v>
      </c>
    </row>
    <row r="2040" spans="1:3" x14ac:dyDescent="0.3">
      <c r="A2040" s="6">
        <v>2014</v>
      </c>
      <c r="B2040" s="6">
        <v>75259.325689521807</v>
      </c>
      <c r="C2040" s="6">
        <v>-73959.325689521807</v>
      </c>
    </row>
    <row r="2041" spans="1:3" x14ac:dyDescent="0.3">
      <c r="A2041" s="6">
        <v>2015</v>
      </c>
      <c r="B2041" s="6">
        <v>87350.39983764787</v>
      </c>
      <c r="C2041" s="6">
        <v>-70768.39983764787</v>
      </c>
    </row>
    <row r="2042" spans="1:3" x14ac:dyDescent="0.3">
      <c r="A2042" s="6">
        <v>2016</v>
      </c>
      <c r="B2042" s="6">
        <v>476806.11057635746</v>
      </c>
      <c r="C2042" s="6">
        <v>-361840.11057635746</v>
      </c>
    </row>
    <row r="2043" spans="1:3" x14ac:dyDescent="0.3">
      <c r="A2043" s="6">
        <v>2017</v>
      </c>
      <c r="B2043" s="6">
        <v>230273.30553220201</v>
      </c>
      <c r="C2043" s="6">
        <v>-225812.30553220201</v>
      </c>
    </row>
    <row r="2044" spans="1:3" x14ac:dyDescent="0.3">
      <c r="A2044" s="6">
        <v>2018</v>
      </c>
      <c r="B2044" s="6">
        <v>178403.32245529757</v>
      </c>
      <c r="C2044" s="6">
        <v>-173419.32245529757</v>
      </c>
    </row>
    <row r="2045" spans="1:3" x14ac:dyDescent="0.3">
      <c r="A2045" s="6">
        <v>2019</v>
      </c>
      <c r="B2045" s="6">
        <v>91624.981767337158</v>
      </c>
      <c r="C2045" s="6">
        <v>-85288.981767337158</v>
      </c>
    </row>
    <row r="2046" spans="1:3" x14ac:dyDescent="0.3">
      <c r="A2046" s="6">
        <v>2020</v>
      </c>
      <c r="B2046" s="6">
        <v>452957.84163973108</v>
      </c>
      <c r="C2046" s="6">
        <v>-22145.841639731079</v>
      </c>
    </row>
    <row r="2047" spans="1:3" x14ac:dyDescent="0.3">
      <c r="A2047" s="6">
        <v>2021</v>
      </c>
      <c r="B2047" s="6">
        <v>97993.366573451334</v>
      </c>
      <c r="C2047" s="6">
        <v>-70456.366573451334</v>
      </c>
    </row>
    <row r="2048" spans="1:3" x14ac:dyDescent="0.3">
      <c r="A2048" s="6">
        <v>2022</v>
      </c>
      <c r="B2048" s="6">
        <v>79894.542418108031</v>
      </c>
      <c r="C2048" s="6">
        <v>-75037.542418108031</v>
      </c>
    </row>
    <row r="2049" spans="1:3" x14ac:dyDescent="0.3">
      <c r="A2049" s="6">
        <v>2023</v>
      </c>
      <c r="B2049" s="6">
        <v>268233.82227183826</v>
      </c>
      <c r="C2049" s="6">
        <v>-103092.82227183826</v>
      </c>
    </row>
    <row r="2050" spans="1:3" x14ac:dyDescent="0.3">
      <c r="A2050" s="6">
        <v>2024</v>
      </c>
      <c r="B2050" s="6">
        <v>307094.52995632536</v>
      </c>
      <c r="C2050" s="6">
        <v>-107760.52995632536</v>
      </c>
    </row>
    <row r="2051" spans="1:3" x14ac:dyDescent="0.3">
      <c r="A2051" s="6">
        <v>2025</v>
      </c>
      <c r="B2051" s="6">
        <v>179731.24840237311</v>
      </c>
      <c r="C2051" s="6">
        <v>-172287.24840237311</v>
      </c>
    </row>
    <row r="2052" spans="1:3" x14ac:dyDescent="0.3">
      <c r="A2052" s="6">
        <v>2026</v>
      </c>
      <c r="B2052" s="6">
        <v>116876.56997841937</v>
      </c>
      <c r="C2052" s="6">
        <v>-116149.56997841937</v>
      </c>
    </row>
    <row r="2053" spans="1:3" x14ac:dyDescent="0.3">
      <c r="A2053" s="6">
        <v>2027</v>
      </c>
      <c r="B2053" s="6">
        <v>244545.76580643465</v>
      </c>
      <c r="C2053" s="6">
        <v>-179810.76580643465</v>
      </c>
    </row>
    <row r="2054" spans="1:3" x14ac:dyDescent="0.3">
      <c r="A2054" s="6">
        <v>2028</v>
      </c>
      <c r="B2054" s="6">
        <v>218752.88393384303</v>
      </c>
      <c r="C2054" s="6">
        <v>-181050.88393384303</v>
      </c>
    </row>
    <row r="2055" spans="1:3" x14ac:dyDescent="0.3">
      <c r="A2055" s="6">
        <v>2029</v>
      </c>
      <c r="B2055" s="6">
        <v>187958.12695116282</v>
      </c>
      <c r="C2055" s="6">
        <v>-160761.12695116282</v>
      </c>
    </row>
    <row r="2056" spans="1:3" x14ac:dyDescent="0.3">
      <c r="A2056" s="6">
        <v>2030</v>
      </c>
      <c r="B2056" s="6">
        <v>106839.25875086138</v>
      </c>
      <c r="C2056" s="6">
        <v>-35287.25875086138</v>
      </c>
    </row>
    <row r="2057" spans="1:3" x14ac:dyDescent="0.3">
      <c r="A2057" s="6">
        <v>2031</v>
      </c>
      <c r="B2057" s="6">
        <v>161413.89561697078</v>
      </c>
      <c r="C2057" s="6">
        <v>-133450.89561697078</v>
      </c>
    </row>
    <row r="2058" spans="1:3" x14ac:dyDescent="0.3">
      <c r="A2058" s="6">
        <v>2032</v>
      </c>
      <c r="B2058" s="6">
        <v>194762.03106335292</v>
      </c>
      <c r="C2058" s="6">
        <v>-186256.03106335292</v>
      </c>
    </row>
    <row r="2059" spans="1:3" x14ac:dyDescent="0.3">
      <c r="A2059" s="6">
        <v>2033</v>
      </c>
      <c r="B2059" s="6">
        <v>186091.38793897664</v>
      </c>
      <c r="C2059" s="6">
        <v>2807.6120610233629</v>
      </c>
    </row>
    <row r="2060" spans="1:3" x14ac:dyDescent="0.3">
      <c r="A2060" s="6">
        <v>2034</v>
      </c>
      <c r="B2060" s="6">
        <v>182514.39883826498</v>
      </c>
      <c r="C2060" s="6">
        <v>-181150.39883826498</v>
      </c>
    </row>
    <row r="2061" spans="1:3" x14ac:dyDescent="0.3">
      <c r="A2061" s="6">
        <v>2035</v>
      </c>
      <c r="B2061" s="6">
        <v>135748.90255959588</v>
      </c>
      <c r="C2061" s="6">
        <v>-115098.90255959588</v>
      </c>
    </row>
    <row r="2062" spans="1:3" x14ac:dyDescent="0.3">
      <c r="A2062" s="6">
        <v>2036</v>
      </c>
      <c r="B2062" s="6">
        <v>230140.18996341439</v>
      </c>
      <c r="C2062" s="6">
        <v>-184395.18996341439</v>
      </c>
    </row>
    <row r="2063" spans="1:3" x14ac:dyDescent="0.3">
      <c r="A2063" s="6">
        <v>2037</v>
      </c>
      <c r="B2063" s="6">
        <v>227615.8222246216</v>
      </c>
      <c r="C2063" s="6">
        <v>-16058.822224621603</v>
      </c>
    </row>
    <row r="2064" spans="1:3" x14ac:dyDescent="0.3">
      <c r="A2064" s="6">
        <v>2038</v>
      </c>
      <c r="B2064" s="6">
        <v>109961.08233323437</v>
      </c>
      <c r="C2064" s="6">
        <v>-44783.082333234372</v>
      </c>
    </row>
    <row r="2065" spans="1:3" x14ac:dyDescent="0.3">
      <c r="A2065" s="6">
        <v>2039</v>
      </c>
      <c r="B2065" s="6">
        <v>185207.2265674877</v>
      </c>
      <c r="C2065" s="6">
        <v>-172292.2265674877</v>
      </c>
    </row>
    <row r="2066" spans="1:3" x14ac:dyDescent="0.3">
      <c r="A2066" s="6">
        <v>2040</v>
      </c>
      <c r="B2066" s="6">
        <v>180616.53236709011</v>
      </c>
      <c r="C2066" s="6">
        <v>-172632.53236709011</v>
      </c>
    </row>
    <row r="2067" spans="1:3" x14ac:dyDescent="0.3">
      <c r="A2067" s="6">
        <v>2041</v>
      </c>
      <c r="B2067" s="6">
        <v>119964.76985533915</v>
      </c>
      <c r="C2067" s="6">
        <v>-117827.76985533915</v>
      </c>
    </row>
    <row r="2068" spans="1:3" x14ac:dyDescent="0.3">
      <c r="A2068" s="6">
        <v>2042</v>
      </c>
      <c r="B2068" s="6">
        <v>271449.30389113259</v>
      </c>
      <c r="C2068" s="6">
        <v>-224383.30389113259</v>
      </c>
    </row>
    <row r="2069" spans="1:3" x14ac:dyDescent="0.3">
      <c r="A2069" s="6">
        <v>2043</v>
      </c>
      <c r="B2069" s="6">
        <v>211990.24062337875</v>
      </c>
      <c r="C2069" s="6">
        <v>-157930.24062337875</v>
      </c>
    </row>
    <row r="2070" spans="1:3" x14ac:dyDescent="0.3">
      <c r="A2070" s="6">
        <v>2044</v>
      </c>
      <c r="B2070" s="6">
        <v>79877.040938868842</v>
      </c>
      <c r="C2070" s="6">
        <v>-79135.040938868842</v>
      </c>
    </row>
    <row r="2071" spans="1:3" x14ac:dyDescent="0.3">
      <c r="A2071" s="6">
        <v>2045</v>
      </c>
      <c r="B2071" s="6">
        <v>78777.815869250175</v>
      </c>
      <c r="C2071" s="6">
        <v>-65689.815869250175</v>
      </c>
    </row>
    <row r="2072" spans="1:3" x14ac:dyDescent="0.3">
      <c r="A2072" s="6">
        <v>2046</v>
      </c>
      <c r="B2072" s="6">
        <v>366665.88318295305</v>
      </c>
      <c r="C2072" s="6">
        <v>-235620.88318295305</v>
      </c>
    </row>
    <row r="2073" spans="1:3" x14ac:dyDescent="0.3">
      <c r="A2073" s="6">
        <v>2047</v>
      </c>
      <c r="B2073" s="6">
        <v>147095.81822026536</v>
      </c>
      <c r="C2073" s="6">
        <v>-71128.818220265355</v>
      </c>
    </row>
    <row r="2074" spans="1:3" x14ac:dyDescent="0.3">
      <c r="A2074" s="6">
        <v>2048</v>
      </c>
      <c r="B2074" s="6">
        <v>677279.4460961289</v>
      </c>
      <c r="C2074" s="6">
        <v>582777.5539038711</v>
      </c>
    </row>
    <row r="2075" spans="1:3" x14ac:dyDescent="0.3">
      <c r="A2075" s="6">
        <v>2049</v>
      </c>
      <c r="B2075" s="6">
        <v>134719.50260062263</v>
      </c>
      <c r="C2075" s="6">
        <v>-115892.50260062263</v>
      </c>
    </row>
    <row r="2076" spans="1:3" x14ac:dyDescent="0.3">
      <c r="A2076" s="6">
        <v>2050</v>
      </c>
      <c r="B2076" s="6">
        <v>341559.60941284092</v>
      </c>
      <c r="C2076" s="6">
        <v>-156044.60941284092</v>
      </c>
    </row>
    <row r="2077" spans="1:3" x14ac:dyDescent="0.3">
      <c r="A2077" s="6">
        <v>2051</v>
      </c>
      <c r="B2077" s="6">
        <v>181501.81633180712</v>
      </c>
      <c r="C2077" s="6">
        <v>-172878.81633180712</v>
      </c>
    </row>
    <row r="2078" spans="1:3" x14ac:dyDescent="0.3">
      <c r="A2078" s="6">
        <v>2052</v>
      </c>
      <c r="B2078" s="6">
        <v>403733.13964813214</v>
      </c>
      <c r="C2078" s="6">
        <v>-133678.13964813214</v>
      </c>
    </row>
    <row r="2079" spans="1:3" x14ac:dyDescent="0.3">
      <c r="A2079" s="6">
        <v>2053</v>
      </c>
      <c r="B2079" s="6">
        <v>103035.62310256077</v>
      </c>
      <c r="C2079" s="6">
        <v>-92875.62310256077</v>
      </c>
    </row>
    <row r="2080" spans="1:3" x14ac:dyDescent="0.3">
      <c r="A2080" s="6">
        <v>2054</v>
      </c>
      <c r="B2080" s="6">
        <v>232157.62187711312</v>
      </c>
      <c r="C2080" s="6">
        <v>-205459.62187711312</v>
      </c>
    </row>
    <row r="2081" spans="1:3" x14ac:dyDescent="0.3">
      <c r="A2081" s="6">
        <v>2055</v>
      </c>
      <c r="B2081" s="6">
        <v>74823.11675693329</v>
      </c>
      <c r="C2081" s="6">
        <v>-74455.11675693329</v>
      </c>
    </row>
    <row r="2082" spans="1:3" x14ac:dyDescent="0.3">
      <c r="A2082" s="6">
        <v>2056</v>
      </c>
      <c r="B2082" s="6">
        <v>1058682.7697085692</v>
      </c>
      <c r="C2082" s="6">
        <v>-72919.769708569162</v>
      </c>
    </row>
    <row r="2083" spans="1:3" x14ac:dyDescent="0.3">
      <c r="A2083" s="6">
        <v>2057</v>
      </c>
      <c r="B2083" s="6">
        <v>78016.059899609958</v>
      </c>
      <c r="C2083" s="6">
        <v>-77690.059899609958</v>
      </c>
    </row>
    <row r="2084" spans="1:3" x14ac:dyDescent="0.3">
      <c r="A2084" s="6">
        <v>2058</v>
      </c>
      <c r="B2084" s="6">
        <v>229744.55220603914</v>
      </c>
      <c r="C2084" s="6">
        <v>-192669.55220603914</v>
      </c>
    </row>
    <row r="2085" spans="1:3" x14ac:dyDescent="0.3">
      <c r="A2085" s="6">
        <v>2059</v>
      </c>
      <c r="B2085" s="6">
        <v>793675.67793361796</v>
      </c>
      <c r="C2085" s="6">
        <v>148305.32206638204</v>
      </c>
    </row>
    <row r="2086" spans="1:3" x14ac:dyDescent="0.3">
      <c r="A2086" s="6">
        <v>2060</v>
      </c>
      <c r="B2086" s="6">
        <v>354263.34894318425</v>
      </c>
      <c r="C2086" s="6">
        <v>-133988.34894318425</v>
      </c>
    </row>
    <row r="2087" spans="1:3" x14ac:dyDescent="0.3">
      <c r="A2087" s="6">
        <v>2061</v>
      </c>
      <c r="B2087" s="6">
        <v>181944.45831416562</v>
      </c>
      <c r="C2087" s="6">
        <v>-172162.45831416562</v>
      </c>
    </row>
    <row r="2088" spans="1:3" x14ac:dyDescent="0.3">
      <c r="A2088" s="6">
        <v>2062</v>
      </c>
      <c r="B2088" s="6">
        <v>227668.5164185316</v>
      </c>
      <c r="C2088" s="6">
        <v>-146939.5164185316</v>
      </c>
    </row>
    <row r="2089" spans="1:3" x14ac:dyDescent="0.3">
      <c r="A2089" s="6">
        <v>2063</v>
      </c>
      <c r="B2089" s="6">
        <v>1706339.6126797767</v>
      </c>
      <c r="C2089" s="6">
        <v>415047.38732022326</v>
      </c>
    </row>
    <row r="2090" spans="1:3" x14ac:dyDescent="0.3">
      <c r="A2090" s="6">
        <v>2064</v>
      </c>
      <c r="B2090" s="6">
        <v>228383.1553608778</v>
      </c>
      <c r="C2090" s="6">
        <v>-216797.1553608778</v>
      </c>
    </row>
    <row r="2091" spans="1:3" x14ac:dyDescent="0.3">
      <c r="A2091" s="6">
        <v>2065</v>
      </c>
      <c r="B2091" s="6">
        <v>342303.41748725245</v>
      </c>
      <c r="C2091" s="6">
        <v>-25998.417487252445</v>
      </c>
    </row>
    <row r="2092" spans="1:3" x14ac:dyDescent="0.3">
      <c r="A2092" s="6">
        <v>2066</v>
      </c>
      <c r="B2092" s="6">
        <v>208580.59786975005</v>
      </c>
      <c r="C2092" s="6">
        <v>-193960.59786975005</v>
      </c>
    </row>
    <row r="2093" spans="1:3" x14ac:dyDescent="0.3">
      <c r="A2093" s="6">
        <v>2067</v>
      </c>
      <c r="B2093" s="6">
        <v>213903.03647384257</v>
      </c>
      <c r="C2093" s="6">
        <v>-103983.03647384257</v>
      </c>
    </row>
    <row r="2094" spans="1:3" x14ac:dyDescent="0.3">
      <c r="A2094" s="6">
        <v>2068</v>
      </c>
      <c r="B2094" s="6">
        <v>177960.6804729391</v>
      </c>
      <c r="C2094" s="6">
        <v>-173438.6804729391</v>
      </c>
    </row>
    <row r="2095" spans="1:3" x14ac:dyDescent="0.3">
      <c r="A2095" s="6">
        <v>2069</v>
      </c>
      <c r="B2095" s="6">
        <v>309316.74501783808</v>
      </c>
      <c r="C2095" s="6">
        <v>-197240.74501783808</v>
      </c>
    </row>
    <row r="2096" spans="1:3" x14ac:dyDescent="0.3">
      <c r="A2096" s="6">
        <v>2070</v>
      </c>
      <c r="B2096" s="6">
        <v>74142.683944030839</v>
      </c>
      <c r="C2096" s="6">
        <v>-73749.683944030839</v>
      </c>
    </row>
    <row r="2097" spans="1:3" x14ac:dyDescent="0.3">
      <c r="A2097" s="6">
        <v>2071</v>
      </c>
      <c r="B2097" s="6">
        <v>208179.39189563988</v>
      </c>
      <c r="C2097" s="6">
        <v>-195340.39189563988</v>
      </c>
    </row>
    <row r="2098" spans="1:3" x14ac:dyDescent="0.3">
      <c r="A2098" s="6">
        <v>2072</v>
      </c>
      <c r="B2098" s="6">
        <v>407388.96795909049</v>
      </c>
      <c r="C2098" s="6">
        <v>-138142.96795909049</v>
      </c>
    </row>
    <row r="2099" spans="1:3" x14ac:dyDescent="0.3">
      <c r="A2099" s="6">
        <v>2073</v>
      </c>
      <c r="B2099" s="6">
        <v>181059.17434944861</v>
      </c>
      <c r="C2099" s="6">
        <v>-172607.17434944861</v>
      </c>
    </row>
    <row r="2100" spans="1:3" x14ac:dyDescent="0.3">
      <c r="A2100" s="6">
        <v>2074</v>
      </c>
      <c r="B2100" s="6">
        <v>296160.84393542603</v>
      </c>
      <c r="C2100" s="6">
        <v>-95912.843935426034</v>
      </c>
    </row>
    <row r="2101" spans="1:3" x14ac:dyDescent="0.3">
      <c r="A2101" s="6">
        <v>2075</v>
      </c>
      <c r="B2101" s="6">
        <v>92503.23345892725</v>
      </c>
      <c r="C2101" s="6">
        <v>-73409.23345892725</v>
      </c>
    </row>
    <row r="2102" spans="1:3" x14ac:dyDescent="0.3">
      <c r="A2102" s="6">
        <v>2076</v>
      </c>
      <c r="B2102" s="6">
        <v>267674.83737489727</v>
      </c>
      <c r="C2102" s="6">
        <v>-222246.83737489727</v>
      </c>
    </row>
    <row r="2103" spans="1:3" x14ac:dyDescent="0.3">
      <c r="A2103" s="6">
        <v>2077</v>
      </c>
      <c r="B2103" s="6">
        <v>304239.4855302503</v>
      </c>
      <c r="C2103" s="6">
        <v>-198703.4855302503</v>
      </c>
    </row>
    <row r="2104" spans="1:3" x14ac:dyDescent="0.3">
      <c r="A2104" s="6">
        <v>2078</v>
      </c>
      <c r="B2104" s="6">
        <v>239537.9051629614</v>
      </c>
      <c r="C2104" s="6">
        <v>-219102.9051629614</v>
      </c>
    </row>
    <row r="2105" spans="1:3" x14ac:dyDescent="0.3">
      <c r="A2105" s="6">
        <v>2079</v>
      </c>
      <c r="B2105" s="6">
        <v>71153.393506454871</v>
      </c>
      <c r="C2105" s="6">
        <v>-71088.393506454871</v>
      </c>
    </row>
    <row r="2106" spans="1:3" x14ac:dyDescent="0.3">
      <c r="A2106" s="6">
        <v>2080</v>
      </c>
      <c r="B2106" s="6">
        <v>120307.90317499691</v>
      </c>
      <c r="C2106" s="6">
        <v>-115716.90317499691</v>
      </c>
    </row>
    <row r="2107" spans="1:3" x14ac:dyDescent="0.3">
      <c r="A2107" s="6">
        <v>2081</v>
      </c>
      <c r="B2107" s="6">
        <v>216257.875083308</v>
      </c>
      <c r="C2107" s="6">
        <v>-164242.875083308</v>
      </c>
    </row>
    <row r="2108" spans="1:3" x14ac:dyDescent="0.3">
      <c r="A2108" s="6">
        <v>2082</v>
      </c>
      <c r="B2108" s="6">
        <v>332992.94407422317</v>
      </c>
      <c r="C2108" s="6">
        <v>-72666.944074223167</v>
      </c>
    </row>
    <row r="2109" spans="1:3" x14ac:dyDescent="0.3">
      <c r="A2109" s="6">
        <v>2083</v>
      </c>
      <c r="B2109" s="6">
        <v>7492218.8041975163</v>
      </c>
      <c r="C2109" s="6">
        <v>-1451067.8041975163</v>
      </c>
    </row>
    <row r="2110" spans="1:3" x14ac:dyDescent="0.3">
      <c r="A2110" s="6">
        <v>2084</v>
      </c>
      <c r="B2110" s="6">
        <v>94288.640364494553</v>
      </c>
      <c r="C2110" s="6">
        <v>-86622.640364494553</v>
      </c>
    </row>
    <row r="2111" spans="1:3" x14ac:dyDescent="0.3">
      <c r="A2111" s="6">
        <v>2085</v>
      </c>
      <c r="B2111" s="6">
        <v>174862.18659642956</v>
      </c>
      <c r="C2111" s="6">
        <v>-173649.18659642956</v>
      </c>
    </row>
    <row r="2112" spans="1:3" x14ac:dyDescent="0.3">
      <c r="A2112" s="6">
        <v>2086</v>
      </c>
      <c r="B2112" s="6">
        <v>3047580.1613979889</v>
      </c>
      <c r="C2112" s="6">
        <v>1077238.8386020111</v>
      </c>
    </row>
    <row r="2113" spans="1:3" x14ac:dyDescent="0.3">
      <c r="A2113" s="6">
        <v>2087</v>
      </c>
      <c r="B2113" s="6">
        <v>369126.7617575301</v>
      </c>
      <c r="C2113" s="6">
        <v>-45671.761757530097</v>
      </c>
    </row>
    <row r="2114" spans="1:3" x14ac:dyDescent="0.3">
      <c r="A2114" s="6">
        <v>2088</v>
      </c>
      <c r="B2114" s="6">
        <v>1344567.4719045239</v>
      </c>
      <c r="C2114" s="6">
        <v>-1036699.4719045239</v>
      </c>
    </row>
    <row r="2115" spans="1:3" x14ac:dyDescent="0.3">
      <c r="A2115" s="6">
        <v>2089</v>
      </c>
      <c r="B2115" s="6">
        <v>101517.77538295965</v>
      </c>
      <c r="C2115" s="6">
        <v>-66378.775382959648</v>
      </c>
    </row>
    <row r="2116" spans="1:3" x14ac:dyDescent="0.3">
      <c r="A2116" s="6">
        <v>2090</v>
      </c>
      <c r="B2116" s="6">
        <v>77126.14055519375</v>
      </c>
      <c r="C2116" s="6">
        <v>-76881.14055519375</v>
      </c>
    </row>
    <row r="2117" spans="1:3" x14ac:dyDescent="0.3">
      <c r="A2117" s="6">
        <v>2091</v>
      </c>
      <c r="B2117" s="6">
        <v>185259.46539552702</v>
      </c>
      <c r="C2117" s="6">
        <v>-182341.46539552702</v>
      </c>
    </row>
    <row r="2118" spans="1:3" x14ac:dyDescent="0.3">
      <c r="A2118" s="6">
        <v>2092</v>
      </c>
      <c r="B2118" s="6">
        <v>178845.9644376561</v>
      </c>
      <c r="C2118" s="6">
        <v>-171638.9644376561</v>
      </c>
    </row>
    <row r="2119" spans="1:3" x14ac:dyDescent="0.3">
      <c r="A2119" s="6">
        <v>2093</v>
      </c>
      <c r="B2119" s="6">
        <v>112834.65147873992</v>
      </c>
      <c r="C2119" s="6">
        <v>-46001.651478739921</v>
      </c>
    </row>
    <row r="2120" spans="1:3" x14ac:dyDescent="0.3">
      <c r="A2120" s="6">
        <v>2094</v>
      </c>
      <c r="B2120" s="6">
        <v>177960.6804729391</v>
      </c>
      <c r="C2120" s="6">
        <v>-172784.6804729391</v>
      </c>
    </row>
    <row r="2121" spans="1:3" x14ac:dyDescent="0.3">
      <c r="A2121" s="6">
        <v>2095</v>
      </c>
      <c r="B2121" s="6">
        <v>645390.61384351924</v>
      </c>
      <c r="C2121" s="6">
        <v>-490909.61384351924</v>
      </c>
    </row>
    <row r="2122" spans="1:3" x14ac:dyDescent="0.3">
      <c r="A2122" s="6">
        <v>2096</v>
      </c>
      <c r="B2122" s="6">
        <v>184613.86033458041</v>
      </c>
      <c r="C2122" s="6">
        <v>-176974.86033458041</v>
      </c>
    </row>
    <row r="2123" spans="1:3" x14ac:dyDescent="0.3">
      <c r="A2123" s="6">
        <v>2097</v>
      </c>
      <c r="B2123" s="6">
        <v>310048.88543942349</v>
      </c>
      <c r="C2123" s="6">
        <v>-221995.88543942349</v>
      </c>
    </row>
    <row r="2124" spans="1:3" x14ac:dyDescent="0.3">
      <c r="A2124" s="6">
        <v>2098</v>
      </c>
      <c r="B2124" s="6">
        <v>177960.6804729391</v>
      </c>
      <c r="C2124" s="6">
        <v>-173011.6804729391</v>
      </c>
    </row>
    <row r="2125" spans="1:3" x14ac:dyDescent="0.3">
      <c r="A2125" s="6">
        <v>2099</v>
      </c>
      <c r="B2125" s="6">
        <v>194111.19139935015</v>
      </c>
      <c r="C2125" s="6">
        <v>-192910.19139935015</v>
      </c>
    </row>
    <row r="2126" spans="1:3" x14ac:dyDescent="0.3">
      <c r="A2126" s="6">
        <v>2100</v>
      </c>
      <c r="B2126" s="6">
        <v>98318.998413869907</v>
      </c>
      <c r="C2126" s="6">
        <v>-94808.998413869907</v>
      </c>
    </row>
    <row r="2127" spans="1:3" x14ac:dyDescent="0.3">
      <c r="A2127" s="6">
        <v>2101</v>
      </c>
      <c r="B2127" s="6">
        <v>182102.2996412082</v>
      </c>
      <c r="C2127" s="6">
        <v>-169186.2996412082</v>
      </c>
    </row>
    <row r="2128" spans="1:3" x14ac:dyDescent="0.3">
      <c r="A2128" s="6">
        <v>2102</v>
      </c>
      <c r="B2128" s="6">
        <v>238666.01851714076</v>
      </c>
      <c r="C2128" s="6">
        <v>-187686.01851714076</v>
      </c>
    </row>
    <row r="2129" spans="1:3" x14ac:dyDescent="0.3">
      <c r="A2129" s="6">
        <v>2103</v>
      </c>
      <c r="B2129" s="6">
        <v>183715.02624359966</v>
      </c>
      <c r="C2129" s="6">
        <v>-172292.02624359966</v>
      </c>
    </row>
    <row r="2130" spans="1:3" x14ac:dyDescent="0.3">
      <c r="A2130" s="6">
        <v>2104</v>
      </c>
      <c r="B2130" s="6">
        <v>253431.88769589394</v>
      </c>
      <c r="C2130" s="6">
        <v>-218275.88769589394</v>
      </c>
    </row>
    <row r="2131" spans="1:3" x14ac:dyDescent="0.3">
      <c r="A2131" s="6">
        <v>2105</v>
      </c>
      <c r="B2131" s="6">
        <v>178845.9644376561</v>
      </c>
      <c r="C2131" s="6">
        <v>-172388.9644376561</v>
      </c>
    </row>
    <row r="2132" spans="1:3" x14ac:dyDescent="0.3">
      <c r="A2132" s="6">
        <v>2106</v>
      </c>
      <c r="B2132" s="6">
        <v>542129.78549241822</v>
      </c>
      <c r="C2132" s="6">
        <v>22085.214507581783</v>
      </c>
    </row>
    <row r="2133" spans="1:3" x14ac:dyDescent="0.3">
      <c r="A2133" s="6">
        <v>2107</v>
      </c>
      <c r="B2133" s="6">
        <v>79278.016086071031</v>
      </c>
      <c r="C2133" s="6">
        <v>-78604.016086071031</v>
      </c>
    </row>
    <row r="2134" spans="1:3" x14ac:dyDescent="0.3">
      <c r="A2134" s="6">
        <v>2108</v>
      </c>
      <c r="B2134" s="6">
        <v>157873.0477669361</v>
      </c>
      <c r="C2134" s="6">
        <v>-85205.047766936099</v>
      </c>
    </row>
    <row r="2135" spans="1:3" x14ac:dyDescent="0.3">
      <c r="A2135" s="6">
        <v>2109</v>
      </c>
      <c r="B2135" s="6">
        <v>1020318.2283342573</v>
      </c>
      <c r="C2135" s="6">
        <v>-662219.22833425726</v>
      </c>
    </row>
    <row r="2136" spans="1:3" x14ac:dyDescent="0.3">
      <c r="A2136" s="6">
        <v>2110</v>
      </c>
      <c r="B2136" s="6">
        <v>235077.17200741055</v>
      </c>
      <c r="C2136" s="6">
        <v>-217302.17200741055</v>
      </c>
    </row>
    <row r="2137" spans="1:3" x14ac:dyDescent="0.3">
      <c r="A2137" s="6">
        <v>2111</v>
      </c>
      <c r="B2137" s="6">
        <v>380759.84947705542</v>
      </c>
      <c r="C2137" s="6">
        <v>-183491.84947705542</v>
      </c>
    </row>
    <row r="2138" spans="1:3" x14ac:dyDescent="0.3">
      <c r="A2138" s="6">
        <v>2112</v>
      </c>
      <c r="B2138" s="6">
        <v>201729.59912942108</v>
      </c>
      <c r="C2138" s="6">
        <v>-194886.59912942108</v>
      </c>
    </row>
    <row r="2139" spans="1:3" x14ac:dyDescent="0.3">
      <c r="A2139" s="6">
        <v>2113</v>
      </c>
      <c r="B2139" s="6">
        <v>301256.02891908737</v>
      </c>
      <c r="C2139" s="6">
        <v>-183561.02891908737</v>
      </c>
    </row>
    <row r="2140" spans="1:3" x14ac:dyDescent="0.3">
      <c r="A2140" s="6">
        <v>2114</v>
      </c>
      <c r="B2140" s="6">
        <v>151248.77142768187</v>
      </c>
      <c r="C2140" s="6">
        <v>-113782.77142768187</v>
      </c>
    </row>
    <row r="2141" spans="1:3" x14ac:dyDescent="0.3">
      <c r="A2141" s="6">
        <v>2115</v>
      </c>
      <c r="B2141" s="6">
        <v>208022.67541152186</v>
      </c>
      <c r="C2141" s="6">
        <v>-60162.675411521865</v>
      </c>
    </row>
    <row r="2142" spans="1:3" x14ac:dyDescent="0.3">
      <c r="A2142" s="6">
        <v>2116</v>
      </c>
      <c r="B2142" s="6">
        <v>217328.18768065848</v>
      </c>
      <c r="C2142" s="6">
        <v>-203404.18768065848</v>
      </c>
    </row>
    <row r="2143" spans="1:3" x14ac:dyDescent="0.3">
      <c r="A2143" s="6">
        <v>2117</v>
      </c>
      <c r="B2143" s="6">
        <v>116876.56997841937</v>
      </c>
      <c r="C2143" s="6">
        <v>-115883.56997841937</v>
      </c>
    </row>
    <row r="2144" spans="1:3" x14ac:dyDescent="0.3">
      <c r="A2144" s="6">
        <v>2118</v>
      </c>
      <c r="B2144" s="6">
        <v>246743.70487577422</v>
      </c>
      <c r="C2144" s="6">
        <v>-238445.70487577422</v>
      </c>
    </row>
    <row r="2145" spans="1:3" x14ac:dyDescent="0.3">
      <c r="A2145" s="6">
        <v>2119</v>
      </c>
      <c r="B2145" s="6">
        <v>1616073.2453938115</v>
      </c>
      <c r="C2145" s="6">
        <v>-234438.24539381149</v>
      </c>
    </row>
    <row r="2146" spans="1:3" x14ac:dyDescent="0.3">
      <c r="A2146" s="6">
        <v>2120</v>
      </c>
      <c r="B2146" s="6">
        <v>80476.065791666653</v>
      </c>
      <c r="C2146" s="6">
        <v>-79708.065791666653</v>
      </c>
    </row>
    <row r="2147" spans="1:3" x14ac:dyDescent="0.3">
      <c r="A2147" s="6">
        <v>2121</v>
      </c>
      <c r="B2147" s="6">
        <v>210657.16487661397</v>
      </c>
      <c r="C2147" s="6">
        <v>-178516.16487661397</v>
      </c>
    </row>
    <row r="2148" spans="1:3" x14ac:dyDescent="0.3">
      <c r="A2148" s="6">
        <v>2122</v>
      </c>
      <c r="B2148" s="6">
        <v>194658.7406544105</v>
      </c>
      <c r="C2148" s="6">
        <v>-164100.7406544105</v>
      </c>
    </row>
    <row r="2149" spans="1:3" x14ac:dyDescent="0.3">
      <c r="A2149" s="6">
        <v>2123</v>
      </c>
      <c r="B2149" s="6">
        <v>186322.40985637542</v>
      </c>
      <c r="C2149" s="6">
        <v>-170753.40985637542</v>
      </c>
    </row>
    <row r="2150" spans="1:3" x14ac:dyDescent="0.3">
      <c r="A2150" s="6">
        <v>2124</v>
      </c>
      <c r="B2150" s="6">
        <v>34273932.182408117</v>
      </c>
      <c r="C2150" s="6">
        <v>50413207.817591883</v>
      </c>
    </row>
    <row r="2151" spans="1:3" x14ac:dyDescent="0.3">
      <c r="A2151" s="6">
        <v>2125</v>
      </c>
      <c r="B2151" s="6">
        <v>87699.36698371869</v>
      </c>
      <c r="C2151" s="6">
        <v>-72786.36698371869</v>
      </c>
    </row>
    <row r="2152" spans="1:3" x14ac:dyDescent="0.3">
      <c r="A2152" s="6">
        <v>2126</v>
      </c>
      <c r="B2152" s="6">
        <v>292386.37741919071</v>
      </c>
      <c r="C2152" s="6">
        <v>-248398.37741919071</v>
      </c>
    </row>
    <row r="2153" spans="1:3" x14ac:dyDescent="0.3">
      <c r="A2153" s="6">
        <v>2127</v>
      </c>
      <c r="B2153" s="6">
        <v>272817.22418921953</v>
      </c>
      <c r="C2153" s="6">
        <v>-137493.22418921953</v>
      </c>
    </row>
    <row r="2154" spans="1:3" x14ac:dyDescent="0.3">
      <c r="A2154" s="6">
        <v>2128</v>
      </c>
      <c r="B2154" s="6">
        <v>87623.792850027108</v>
      </c>
      <c r="C2154" s="6">
        <v>-87113.792850027108</v>
      </c>
    </row>
    <row r="2155" spans="1:3" x14ac:dyDescent="0.3">
      <c r="A2155" s="6">
        <v>2129</v>
      </c>
      <c r="B2155" s="6">
        <v>121881.44905477788</v>
      </c>
      <c r="C2155" s="6">
        <v>-69246.449054777884</v>
      </c>
    </row>
    <row r="2156" spans="1:3" x14ac:dyDescent="0.3">
      <c r="A2156" s="6">
        <v>2130</v>
      </c>
      <c r="B2156" s="6">
        <v>191778.99846902437</v>
      </c>
      <c r="C2156" s="6">
        <v>-181584.99846902437</v>
      </c>
    </row>
    <row r="2157" spans="1:3" x14ac:dyDescent="0.3">
      <c r="A2157" s="6">
        <v>2131</v>
      </c>
      <c r="B2157" s="6">
        <v>185439.7827949755</v>
      </c>
      <c r="C2157" s="6">
        <v>-180279.7827949755</v>
      </c>
    </row>
    <row r="2158" spans="1:3" x14ac:dyDescent="0.3">
      <c r="A2158" s="6">
        <v>2132</v>
      </c>
      <c r="B2158" s="6">
        <v>175747.47056114656</v>
      </c>
      <c r="C2158" s="6">
        <v>-173308.47056114656</v>
      </c>
    </row>
    <row r="2159" spans="1:3" x14ac:dyDescent="0.3">
      <c r="A2159" s="6">
        <v>2133</v>
      </c>
      <c r="B2159" s="6">
        <v>400355.15892294096</v>
      </c>
      <c r="C2159" s="6">
        <v>-272678.15892294096</v>
      </c>
    </row>
    <row r="2160" spans="1:3" x14ac:dyDescent="0.3">
      <c r="A2160" s="6">
        <v>2134</v>
      </c>
      <c r="B2160" s="6">
        <v>182857.53215792275</v>
      </c>
      <c r="C2160" s="6">
        <v>-181152.53215792275</v>
      </c>
    </row>
    <row r="2161" spans="1:3" x14ac:dyDescent="0.3">
      <c r="A2161" s="6">
        <v>2135</v>
      </c>
      <c r="B2161" s="6">
        <v>511726.28529751475</v>
      </c>
      <c r="C2161" s="6">
        <v>109680.71470248525</v>
      </c>
    </row>
    <row r="2162" spans="1:3" x14ac:dyDescent="0.3">
      <c r="A2162" s="6">
        <v>2136</v>
      </c>
      <c r="B2162" s="6">
        <v>2185150.0428678654</v>
      </c>
      <c r="C2162" s="6">
        <v>-383995.04286786541</v>
      </c>
    </row>
    <row r="2163" spans="1:3" x14ac:dyDescent="0.3">
      <c r="A2163" s="6">
        <v>2137</v>
      </c>
      <c r="B2163" s="6">
        <v>202171.90749810086</v>
      </c>
      <c r="C2163" s="6">
        <v>-159100.90749810086</v>
      </c>
    </row>
    <row r="2164" spans="1:3" x14ac:dyDescent="0.3">
      <c r="A2164" s="6">
        <v>2138</v>
      </c>
      <c r="B2164" s="6">
        <v>82709.349282648589</v>
      </c>
      <c r="C2164" s="6">
        <v>-81517.349282648589</v>
      </c>
    </row>
    <row r="2165" spans="1:3" x14ac:dyDescent="0.3">
      <c r="A2165" s="6">
        <v>2139</v>
      </c>
      <c r="B2165" s="6">
        <v>238334.02163095272</v>
      </c>
      <c r="C2165" s="6">
        <v>-108630.02163095272</v>
      </c>
    </row>
    <row r="2166" spans="1:3" x14ac:dyDescent="0.3">
      <c r="A2166" s="6">
        <v>2140</v>
      </c>
      <c r="B2166" s="6">
        <v>3519156.5245230594</v>
      </c>
      <c r="C2166" s="6">
        <v>449234.47547694063</v>
      </c>
    </row>
    <row r="2167" spans="1:3" x14ac:dyDescent="0.3">
      <c r="A2167" s="6">
        <v>2141</v>
      </c>
      <c r="B2167" s="6">
        <v>209087.15418245929</v>
      </c>
      <c r="C2167" s="6">
        <v>-84396.154182459286</v>
      </c>
    </row>
    <row r="2168" spans="1:3" x14ac:dyDescent="0.3">
      <c r="A2168" s="6">
        <v>2142</v>
      </c>
      <c r="B2168" s="6">
        <v>749818.51949829073</v>
      </c>
      <c r="C2168" s="6">
        <v>171226.48050170927</v>
      </c>
    </row>
    <row r="2169" spans="1:3" x14ac:dyDescent="0.3">
      <c r="A2169" s="6">
        <v>2143</v>
      </c>
      <c r="B2169" s="6">
        <v>629407.03419723781</v>
      </c>
      <c r="C2169" s="6">
        <v>-153968.03419723781</v>
      </c>
    </row>
    <row r="2170" spans="1:3" x14ac:dyDescent="0.3">
      <c r="A2170" s="6">
        <v>2144</v>
      </c>
      <c r="B2170" s="6">
        <v>256935.88931253407</v>
      </c>
      <c r="C2170" s="6">
        <v>-132863.88931253407</v>
      </c>
    </row>
    <row r="2171" spans="1:3" x14ac:dyDescent="0.3">
      <c r="A2171" s="6">
        <v>2145</v>
      </c>
      <c r="B2171" s="6">
        <v>339406.18502220471</v>
      </c>
      <c r="C2171" s="6">
        <v>-158241.18502220471</v>
      </c>
    </row>
    <row r="2172" spans="1:3" x14ac:dyDescent="0.3">
      <c r="A2172" s="6">
        <v>2146</v>
      </c>
      <c r="B2172" s="6">
        <v>1427716.3882073562</v>
      </c>
      <c r="C2172" s="6">
        <v>854988.61179264379</v>
      </c>
    </row>
    <row r="2173" spans="1:3" x14ac:dyDescent="0.3">
      <c r="A2173" s="6">
        <v>2147</v>
      </c>
      <c r="B2173" s="6">
        <v>186933.59663253071</v>
      </c>
      <c r="C2173" s="6">
        <v>-14410.596632530709</v>
      </c>
    </row>
    <row r="2174" spans="1:3" x14ac:dyDescent="0.3">
      <c r="A2174" s="6">
        <v>2148</v>
      </c>
      <c r="B2174" s="6">
        <v>81336.816004017572</v>
      </c>
      <c r="C2174" s="6">
        <v>-80327.816004017572</v>
      </c>
    </row>
    <row r="2175" spans="1:3" x14ac:dyDescent="0.3">
      <c r="A2175" s="6">
        <v>2149</v>
      </c>
      <c r="B2175" s="6">
        <v>252552.62956347887</v>
      </c>
      <c r="C2175" s="6">
        <v>-182098.62956347887</v>
      </c>
    </row>
    <row r="2176" spans="1:3" x14ac:dyDescent="0.3">
      <c r="A2176" s="6">
        <v>2150</v>
      </c>
      <c r="B2176" s="6">
        <v>2115798.8109570937</v>
      </c>
      <c r="C2176" s="6">
        <v>1129981.1890429063</v>
      </c>
    </row>
    <row r="2177" spans="1:3" x14ac:dyDescent="0.3">
      <c r="A2177" s="6">
        <v>2151</v>
      </c>
      <c r="B2177" s="6">
        <v>287058.95302235387</v>
      </c>
      <c r="C2177" s="6">
        <v>-219825.95302235387</v>
      </c>
    </row>
    <row r="2178" spans="1:3" x14ac:dyDescent="0.3">
      <c r="A2178" s="6">
        <v>2152</v>
      </c>
      <c r="B2178" s="6">
        <v>193653.45043096895</v>
      </c>
      <c r="C2178" s="6">
        <v>-179661.45043096895</v>
      </c>
    </row>
    <row r="2179" spans="1:3" x14ac:dyDescent="0.3">
      <c r="A2179" s="6">
        <v>2153</v>
      </c>
      <c r="B2179" s="6">
        <v>402287.38658062345</v>
      </c>
      <c r="C2179" s="6">
        <v>-205034.38658062345</v>
      </c>
    </row>
    <row r="2180" spans="1:3" x14ac:dyDescent="0.3">
      <c r="A2180" s="6">
        <v>2154</v>
      </c>
      <c r="B2180" s="6">
        <v>294603.61788753676</v>
      </c>
      <c r="C2180" s="6">
        <v>-215529.61788753676</v>
      </c>
    </row>
    <row r="2181" spans="1:3" x14ac:dyDescent="0.3">
      <c r="A2181" s="6">
        <v>2155</v>
      </c>
      <c r="B2181" s="6">
        <v>571912.64399536443</v>
      </c>
      <c r="C2181" s="6">
        <v>1017638.3560046356</v>
      </c>
    </row>
    <row r="2182" spans="1:3" x14ac:dyDescent="0.3">
      <c r="A2182" s="6">
        <v>2156</v>
      </c>
      <c r="B2182" s="6">
        <v>274966.18280689028</v>
      </c>
      <c r="C2182" s="6">
        <v>-176640.18280689028</v>
      </c>
    </row>
    <row r="2183" spans="1:3" x14ac:dyDescent="0.3">
      <c r="A2183" s="6">
        <v>2157</v>
      </c>
      <c r="B2183" s="6">
        <v>289978.50315265136</v>
      </c>
      <c r="C2183" s="6">
        <v>-231976.50315265136</v>
      </c>
    </row>
    <row r="2184" spans="1:3" x14ac:dyDescent="0.3">
      <c r="A2184" s="6">
        <v>2158</v>
      </c>
      <c r="B2184" s="6">
        <v>237601.8812093673</v>
      </c>
      <c r="C2184" s="6">
        <v>-233143.8812093673</v>
      </c>
    </row>
    <row r="2185" spans="1:3" x14ac:dyDescent="0.3">
      <c r="A2185" s="6">
        <v>2159</v>
      </c>
      <c r="B2185" s="6">
        <v>486542.187707862</v>
      </c>
      <c r="C2185" s="6">
        <v>-373374.187707862</v>
      </c>
    </row>
    <row r="2186" spans="1:3" x14ac:dyDescent="0.3">
      <c r="A2186" s="6">
        <v>2160</v>
      </c>
      <c r="B2186" s="6">
        <v>237479.10524501483</v>
      </c>
      <c r="C2186" s="6">
        <v>-230953.10524501483</v>
      </c>
    </row>
    <row r="2187" spans="1:3" x14ac:dyDescent="0.3">
      <c r="A2187" s="6">
        <v>2161</v>
      </c>
      <c r="B2187" s="6">
        <v>268361.10401421279</v>
      </c>
      <c r="C2187" s="6">
        <v>-212294.10401421279</v>
      </c>
    </row>
    <row r="2188" spans="1:3" x14ac:dyDescent="0.3">
      <c r="A2188" s="6">
        <v>2162</v>
      </c>
      <c r="B2188" s="6">
        <v>178403.32245529757</v>
      </c>
      <c r="C2188" s="6">
        <v>-173449.32245529757</v>
      </c>
    </row>
    <row r="2189" spans="1:3" x14ac:dyDescent="0.3">
      <c r="A2189" s="6">
        <v>2163</v>
      </c>
      <c r="B2189" s="6">
        <v>329209.7268183683</v>
      </c>
      <c r="C2189" s="6">
        <v>-123937.7268183683</v>
      </c>
    </row>
    <row r="2190" spans="1:3" x14ac:dyDescent="0.3">
      <c r="A2190" s="6">
        <v>2164</v>
      </c>
      <c r="B2190" s="6">
        <v>177960.6804729391</v>
      </c>
      <c r="C2190" s="6">
        <v>-172842.6804729391</v>
      </c>
    </row>
    <row r="2191" spans="1:3" x14ac:dyDescent="0.3">
      <c r="A2191" s="6">
        <v>2165</v>
      </c>
      <c r="B2191" s="6">
        <v>219566.96353488948</v>
      </c>
      <c r="C2191" s="6">
        <v>-185522.96353488948</v>
      </c>
    </row>
    <row r="2192" spans="1:3" x14ac:dyDescent="0.3">
      <c r="A2192" s="6">
        <v>2166</v>
      </c>
      <c r="B2192" s="6">
        <v>95318.040323467809</v>
      </c>
      <c r="C2192" s="6">
        <v>-92156.040323467809</v>
      </c>
    </row>
    <row r="2193" spans="1:3" x14ac:dyDescent="0.3">
      <c r="A2193" s="6">
        <v>2167</v>
      </c>
      <c r="B2193" s="6">
        <v>205108.95910763749</v>
      </c>
      <c r="C2193" s="6">
        <v>-175729.95910763749</v>
      </c>
    </row>
    <row r="2194" spans="1:3" x14ac:dyDescent="0.3">
      <c r="A2194" s="6">
        <v>2168</v>
      </c>
      <c r="B2194" s="6">
        <v>184669.45129223826</v>
      </c>
      <c r="C2194" s="6">
        <v>-176872.45129223826</v>
      </c>
    </row>
    <row r="2195" spans="1:3" x14ac:dyDescent="0.3">
      <c r="A2195" s="6">
        <v>2169</v>
      </c>
      <c r="B2195" s="6">
        <v>84337.774094419656</v>
      </c>
      <c r="C2195" s="6">
        <v>-81370.774094419656</v>
      </c>
    </row>
    <row r="2196" spans="1:3" x14ac:dyDescent="0.3">
      <c r="A2196" s="6">
        <v>2170</v>
      </c>
      <c r="B2196" s="6">
        <v>355509.43731353193</v>
      </c>
      <c r="C2196" s="6">
        <v>17882.562686468067</v>
      </c>
    </row>
    <row r="2197" spans="1:3" x14ac:dyDescent="0.3">
      <c r="A2197" s="6">
        <v>2171</v>
      </c>
      <c r="B2197" s="6">
        <v>116505.06435573091</v>
      </c>
      <c r="C2197" s="6">
        <v>-86203.064355730909</v>
      </c>
    </row>
    <row r="2198" spans="1:3" x14ac:dyDescent="0.3">
      <c r="A2198" s="6">
        <v>2172</v>
      </c>
      <c r="B2198" s="6">
        <v>223579.28888566926</v>
      </c>
      <c r="C2198" s="6">
        <v>-215078.28888566926</v>
      </c>
    </row>
    <row r="2199" spans="1:3" x14ac:dyDescent="0.3">
      <c r="A2199" s="6">
        <v>2173</v>
      </c>
      <c r="B2199" s="6">
        <v>742302.78615443897</v>
      </c>
      <c r="C2199" s="6">
        <v>1432862.213845561</v>
      </c>
    </row>
    <row r="2200" spans="1:3" x14ac:dyDescent="0.3">
      <c r="A2200" s="6">
        <v>2174</v>
      </c>
      <c r="B2200" s="6">
        <v>232222.32518701319</v>
      </c>
      <c r="C2200" s="6">
        <v>-139573.32518701319</v>
      </c>
    </row>
    <row r="2201" spans="1:3" x14ac:dyDescent="0.3">
      <c r="A2201" s="6">
        <v>2175</v>
      </c>
      <c r="B2201" s="6">
        <v>423449.83460576739</v>
      </c>
      <c r="C2201" s="6">
        <v>62347.165394232608</v>
      </c>
    </row>
    <row r="2202" spans="1:3" x14ac:dyDescent="0.3">
      <c r="A2202" s="6">
        <v>2176</v>
      </c>
      <c r="B2202" s="6">
        <v>380759.84947705542</v>
      </c>
      <c r="C2202" s="6">
        <v>-117446.84947705542</v>
      </c>
    </row>
    <row r="2203" spans="1:3" x14ac:dyDescent="0.3">
      <c r="A2203" s="6">
        <v>2177</v>
      </c>
      <c r="B2203" s="6">
        <v>179949.64968045143</v>
      </c>
      <c r="C2203" s="6">
        <v>-179495.64968045143</v>
      </c>
    </row>
    <row r="2204" spans="1:3" x14ac:dyDescent="0.3">
      <c r="A2204" s="6">
        <v>2178</v>
      </c>
      <c r="B2204" s="6">
        <v>476446.00699681701</v>
      </c>
      <c r="C2204" s="6">
        <v>-6770.0069968170137</v>
      </c>
    </row>
    <row r="2205" spans="1:3" x14ac:dyDescent="0.3">
      <c r="A2205" s="6">
        <v>2179</v>
      </c>
      <c r="B2205" s="6">
        <v>129294.38961031097</v>
      </c>
      <c r="C2205" s="6">
        <v>-112225.38961031097</v>
      </c>
    </row>
    <row r="2206" spans="1:3" x14ac:dyDescent="0.3">
      <c r="A2206" s="6">
        <v>2180</v>
      </c>
      <c r="B2206" s="6">
        <v>368364.92098452302</v>
      </c>
      <c r="C2206" s="6">
        <v>-261909.92098452302</v>
      </c>
    </row>
    <row r="2207" spans="1:3" x14ac:dyDescent="0.3">
      <c r="A2207" s="6">
        <v>2181</v>
      </c>
      <c r="B2207" s="6">
        <v>507594.87532546854</v>
      </c>
      <c r="C2207" s="6">
        <v>-176835.87532546854</v>
      </c>
    </row>
    <row r="2208" spans="1:3" x14ac:dyDescent="0.3">
      <c r="A2208" s="6">
        <v>2182</v>
      </c>
      <c r="B2208" s="6">
        <v>1160892.236448281</v>
      </c>
      <c r="C2208" s="6">
        <v>1455140.763551719</v>
      </c>
    </row>
    <row r="2209" spans="1:3" x14ac:dyDescent="0.3">
      <c r="A2209" s="6">
        <v>2183</v>
      </c>
      <c r="B2209" s="6">
        <v>399308.58774831489</v>
      </c>
      <c r="C2209" s="6">
        <v>103097.41225168511</v>
      </c>
    </row>
    <row r="2210" spans="1:3" x14ac:dyDescent="0.3">
      <c r="A2210" s="6">
        <v>2184</v>
      </c>
      <c r="B2210" s="6">
        <v>189202.5816583847</v>
      </c>
      <c r="C2210" s="6">
        <v>-153569.5816583847</v>
      </c>
    </row>
    <row r="2211" spans="1:3" x14ac:dyDescent="0.3">
      <c r="A2211" s="6">
        <v>2185</v>
      </c>
      <c r="B2211" s="6">
        <v>202212.21306363586</v>
      </c>
      <c r="C2211" s="6">
        <v>-200760.21306363586</v>
      </c>
    </row>
    <row r="2212" spans="1:3" x14ac:dyDescent="0.3">
      <c r="A2212" s="6">
        <v>2186</v>
      </c>
      <c r="B2212" s="6">
        <v>178666.16145819769</v>
      </c>
      <c r="C2212" s="6">
        <v>-176334.16145819769</v>
      </c>
    </row>
    <row r="2213" spans="1:3" x14ac:dyDescent="0.3">
      <c r="A2213" s="6">
        <v>2187</v>
      </c>
      <c r="B2213" s="6">
        <v>223533.41510339937</v>
      </c>
      <c r="C2213" s="6">
        <v>-214595.41510339937</v>
      </c>
    </row>
    <row r="2214" spans="1:3" x14ac:dyDescent="0.3">
      <c r="A2214" s="6">
        <v>2188</v>
      </c>
      <c r="B2214" s="6">
        <v>237304.62167197943</v>
      </c>
      <c r="C2214" s="6">
        <v>-213735.62167197943</v>
      </c>
    </row>
    <row r="2215" spans="1:3" x14ac:dyDescent="0.3">
      <c r="A2215" s="6">
        <v>2189</v>
      </c>
      <c r="B2215" s="6">
        <v>788528.75399223727</v>
      </c>
      <c r="C2215" s="6">
        <v>-361194.75399223727</v>
      </c>
    </row>
    <row r="2216" spans="1:3" x14ac:dyDescent="0.3">
      <c r="A2216" s="6">
        <v>2190</v>
      </c>
      <c r="B2216" s="6">
        <v>237135.97192535707</v>
      </c>
      <c r="C2216" s="6">
        <v>-218035.97192535707</v>
      </c>
    </row>
    <row r="2217" spans="1:3" x14ac:dyDescent="0.3">
      <c r="A2217" s="6">
        <v>2191</v>
      </c>
      <c r="B2217" s="6">
        <v>185437.12589165842</v>
      </c>
      <c r="C2217" s="6">
        <v>-172825.12589165842</v>
      </c>
    </row>
    <row r="2218" spans="1:3" x14ac:dyDescent="0.3">
      <c r="A2218" s="6">
        <v>2192</v>
      </c>
      <c r="B2218" s="6">
        <v>331519.27406955441</v>
      </c>
      <c r="C2218" s="6">
        <v>-90868.274069554405</v>
      </c>
    </row>
    <row r="2219" spans="1:3" x14ac:dyDescent="0.3">
      <c r="A2219" s="6">
        <v>2193</v>
      </c>
      <c r="B2219" s="6">
        <v>360205.21959294268</v>
      </c>
      <c r="C2219" s="6">
        <v>29960.780407057318</v>
      </c>
    </row>
    <row r="2220" spans="1:3" x14ac:dyDescent="0.3">
      <c r="A2220" s="6">
        <v>2194</v>
      </c>
      <c r="B2220" s="6">
        <v>331713.48640852293</v>
      </c>
      <c r="C2220" s="6">
        <v>-142969.48640852293</v>
      </c>
    </row>
    <row r="2221" spans="1:3" x14ac:dyDescent="0.3">
      <c r="A2221" s="6">
        <v>2195</v>
      </c>
      <c r="B2221" s="6">
        <v>264590.30084211956</v>
      </c>
      <c r="C2221" s="6">
        <v>-260855.30084211956</v>
      </c>
    </row>
    <row r="2222" spans="1:3" x14ac:dyDescent="0.3">
      <c r="A2222" s="6">
        <v>2196</v>
      </c>
      <c r="B2222" s="6">
        <v>233704.63872877957</v>
      </c>
      <c r="C2222" s="6">
        <v>-228644.63872877957</v>
      </c>
    </row>
    <row r="2223" spans="1:3" x14ac:dyDescent="0.3">
      <c r="A2223" s="6">
        <v>2197</v>
      </c>
      <c r="B2223" s="6">
        <v>193494.66506731315</v>
      </c>
      <c r="C2223" s="6">
        <v>-184400.66506731315</v>
      </c>
    </row>
    <row r="2224" spans="1:3" x14ac:dyDescent="0.3">
      <c r="A2224" s="6">
        <v>2198</v>
      </c>
      <c r="B2224" s="6">
        <v>4584853.1260497216</v>
      </c>
      <c r="C2224" s="6">
        <v>597528.87395027839</v>
      </c>
    </row>
    <row r="2225" spans="1:3" x14ac:dyDescent="0.3">
      <c r="A2225" s="6">
        <v>2199</v>
      </c>
      <c r="B2225" s="6">
        <v>478716.77514307183</v>
      </c>
      <c r="C2225" s="6">
        <v>55440.224856928166</v>
      </c>
    </row>
    <row r="2226" spans="1:3" x14ac:dyDescent="0.3">
      <c r="A2226" s="6">
        <v>2200</v>
      </c>
      <c r="B2226" s="6">
        <v>224951.82216430025</v>
      </c>
      <c r="C2226" s="6">
        <v>-214742.82216430025</v>
      </c>
    </row>
    <row r="2227" spans="1:3" x14ac:dyDescent="0.3">
      <c r="A2227" s="6">
        <v>2201</v>
      </c>
      <c r="B2227" s="6">
        <v>2291085.0359710609</v>
      </c>
      <c r="C2227" s="6">
        <v>1376063.9640289391</v>
      </c>
    </row>
    <row r="2228" spans="1:3" x14ac:dyDescent="0.3">
      <c r="A2228" s="6">
        <v>2202</v>
      </c>
      <c r="B2228" s="6">
        <v>119270.54930543866</v>
      </c>
      <c r="C2228" s="6">
        <v>-82801.549305438661</v>
      </c>
    </row>
    <row r="2229" spans="1:3" x14ac:dyDescent="0.3">
      <c r="A2229" s="6">
        <v>2203</v>
      </c>
      <c r="B2229" s="6">
        <v>86995.598865163993</v>
      </c>
      <c r="C2229" s="6">
        <v>-82230.598865163993</v>
      </c>
    </row>
    <row r="2230" spans="1:3" x14ac:dyDescent="0.3">
      <c r="A2230" s="6">
        <v>2204</v>
      </c>
      <c r="B2230" s="6">
        <v>357918.90044488682</v>
      </c>
      <c r="C2230" s="6">
        <v>-247119.90044488682</v>
      </c>
    </row>
    <row r="2231" spans="1:3" x14ac:dyDescent="0.3">
      <c r="A2231" s="6">
        <v>2205</v>
      </c>
      <c r="B2231" s="6">
        <v>251001.58215525892</v>
      </c>
      <c r="C2231" s="6">
        <v>-156334.58215525892</v>
      </c>
    </row>
    <row r="2232" spans="1:3" x14ac:dyDescent="0.3">
      <c r="A2232" s="6">
        <v>2206</v>
      </c>
      <c r="B2232" s="6">
        <v>1798258.4319593743</v>
      </c>
      <c r="C2232" s="6">
        <v>38252.568040625658</v>
      </c>
    </row>
    <row r="2233" spans="1:3" x14ac:dyDescent="0.3">
      <c r="A2233" s="6">
        <v>2207</v>
      </c>
      <c r="B2233" s="6">
        <v>189307.32492414158</v>
      </c>
      <c r="C2233" s="6">
        <v>-178756.32492414158</v>
      </c>
    </row>
    <row r="2234" spans="1:3" x14ac:dyDescent="0.3">
      <c r="A2234" s="6">
        <v>2208</v>
      </c>
      <c r="B2234" s="6">
        <v>181828.13219894949</v>
      </c>
      <c r="C2234" s="6">
        <v>-180938.13219894949</v>
      </c>
    </row>
    <row r="2235" spans="1:3" x14ac:dyDescent="0.3">
      <c r="A2235" s="6">
        <v>2209</v>
      </c>
      <c r="B2235" s="6">
        <v>177960.6804729391</v>
      </c>
      <c r="C2235" s="6">
        <v>-173430.6804729391</v>
      </c>
    </row>
    <row r="2236" spans="1:3" x14ac:dyDescent="0.3">
      <c r="A2236" s="6">
        <v>2210</v>
      </c>
      <c r="B2236" s="6">
        <v>76538.783355222069</v>
      </c>
      <c r="C2236" s="6">
        <v>-75687.783355222069</v>
      </c>
    </row>
    <row r="2237" spans="1:3" x14ac:dyDescent="0.3">
      <c r="A2237" s="6">
        <v>2211</v>
      </c>
      <c r="B2237" s="6">
        <v>271609.90372422553</v>
      </c>
      <c r="C2237" s="6">
        <v>-95306.903724225529</v>
      </c>
    </row>
    <row r="2238" spans="1:3" x14ac:dyDescent="0.3">
      <c r="A2238" s="6">
        <v>2212</v>
      </c>
      <c r="B2238" s="6">
        <v>359501.45147438801</v>
      </c>
      <c r="C2238" s="6">
        <v>313298.54852561199</v>
      </c>
    </row>
    <row r="2239" spans="1:3" x14ac:dyDescent="0.3">
      <c r="A2239" s="6">
        <v>2213</v>
      </c>
      <c r="B2239" s="6">
        <v>1546364.9426752478</v>
      </c>
      <c r="C2239" s="6">
        <v>5790315.0573247522</v>
      </c>
    </row>
    <row r="2240" spans="1:3" x14ac:dyDescent="0.3">
      <c r="A2240" s="6">
        <v>2214</v>
      </c>
      <c r="B2240" s="6">
        <v>383967.63159586536</v>
      </c>
      <c r="C2240" s="6">
        <v>-138969.63159586536</v>
      </c>
    </row>
    <row r="2241" spans="1:3" x14ac:dyDescent="0.3">
      <c r="A2241" s="6">
        <v>2215</v>
      </c>
      <c r="B2241" s="6">
        <v>234734.03868775279</v>
      </c>
      <c r="C2241" s="6">
        <v>-216492.03868775279</v>
      </c>
    </row>
    <row r="2242" spans="1:3" x14ac:dyDescent="0.3">
      <c r="A2242" s="6">
        <v>2216</v>
      </c>
      <c r="B2242" s="6">
        <v>176190.11254350509</v>
      </c>
      <c r="C2242" s="6">
        <v>-173771.11254350509</v>
      </c>
    </row>
    <row r="2243" spans="1:3" x14ac:dyDescent="0.3">
      <c r="A2243" s="6">
        <v>2217</v>
      </c>
      <c r="B2243" s="6">
        <v>342625.47078689584</v>
      </c>
      <c r="C2243" s="6">
        <v>-159633.47078689584</v>
      </c>
    </row>
    <row r="2244" spans="1:3" x14ac:dyDescent="0.3">
      <c r="A2244" s="6">
        <v>2218</v>
      </c>
      <c r="B2244" s="6">
        <v>350787.14840516174</v>
      </c>
      <c r="C2244" s="6">
        <v>63716.851594838256</v>
      </c>
    </row>
    <row r="2245" spans="1:3" x14ac:dyDescent="0.3">
      <c r="A2245" s="6">
        <v>2219</v>
      </c>
      <c r="B2245" s="6">
        <v>189285.79288834889</v>
      </c>
      <c r="C2245" s="6">
        <v>-147647.79288834889</v>
      </c>
    </row>
    <row r="2246" spans="1:3" x14ac:dyDescent="0.3">
      <c r="A2246" s="6">
        <v>2220</v>
      </c>
      <c r="B2246" s="6">
        <v>6022235.6627836945</v>
      </c>
      <c r="C2246" s="6">
        <v>-1155331.6627836945</v>
      </c>
    </row>
    <row r="2247" spans="1:3" x14ac:dyDescent="0.3">
      <c r="A2247" s="6">
        <v>2221</v>
      </c>
      <c r="B2247" s="6">
        <v>186667.00163263641</v>
      </c>
      <c r="C2247" s="6">
        <v>-176530.00163263641</v>
      </c>
    </row>
    <row r="2248" spans="1:3" x14ac:dyDescent="0.3">
      <c r="A2248" s="6">
        <v>2222</v>
      </c>
      <c r="B2248" s="6">
        <v>739051.75020785106</v>
      </c>
      <c r="C2248" s="6">
        <v>2565902.2497921488</v>
      </c>
    </row>
    <row r="2249" spans="1:3" x14ac:dyDescent="0.3">
      <c r="A2249" s="6">
        <v>2223</v>
      </c>
      <c r="B2249" s="6">
        <v>276995.46317972644</v>
      </c>
      <c r="C2249" s="6">
        <v>-177276.46317972644</v>
      </c>
    </row>
    <row r="2250" spans="1:3" x14ac:dyDescent="0.3">
      <c r="A2250" s="6">
        <v>2224</v>
      </c>
      <c r="B2250" s="6">
        <v>203927.87966192467</v>
      </c>
      <c r="C2250" s="6">
        <v>-191903.87966192467</v>
      </c>
    </row>
    <row r="2251" spans="1:3" x14ac:dyDescent="0.3">
      <c r="A2251" s="6">
        <v>2225</v>
      </c>
      <c r="B2251" s="6">
        <v>1427274.3454483547</v>
      </c>
      <c r="C2251" s="6">
        <v>-963782.34544835472</v>
      </c>
    </row>
    <row r="2252" spans="1:3" x14ac:dyDescent="0.3">
      <c r="A2252" s="6">
        <v>2226</v>
      </c>
      <c r="B2252" s="6">
        <v>282313.95603063231</v>
      </c>
      <c r="C2252" s="6">
        <v>-87955.956030632311</v>
      </c>
    </row>
    <row r="2253" spans="1:3" x14ac:dyDescent="0.3">
      <c r="A2253" s="6">
        <v>2227</v>
      </c>
      <c r="B2253" s="6">
        <v>331713.48640852293</v>
      </c>
      <c r="C2253" s="6">
        <v>-160681.48640852293</v>
      </c>
    </row>
    <row r="2254" spans="1:3" x14ac:dyDescent="0.3">
      <c r="A2254" s="6">
        <v>2228</v>
      </c>
      <c r="B2254" s="6">
        <v>124763.06811381287</v>
      </c>
      <c r="C2254" s="6">
        <v>-99860.068113812871</v>
      </c>
    </row>
    <row r="2255" spans="1:3" x14ac:dyDescent="0.3">
      <c r="A2255" s="6">
        <v>2229</v>
      </c>
      <c r="B2255" s="6">
        <v>253010.3705318601</v>
      </c>
      <c r="C2255" s="6">
        <v>-173883.3705318601</v>
      </c>
    </row>
    <row r="2256" spans="1:3" x14ac:dyDescent="0.3">
      <c r="A2256" s="6">
        <v>2230</v>
      </c>
      <c r="B2256" s="6">
        <v>240803.99910849798</v>
      </c>
      <c r="C2256" s="6">
        <v>-176907.99910849798</v>
      </c>
    </row>
    <row r="2257" spans="1:3" x14ac:dyDescent="0.3">
      <c r="A2257" s="6">
        <v>2231</v>
      </c>
      <c r="B2257" s="6">
        <v>287030.58071932319</v>
      </c>
      <c r="C2257" s="6">
        <v>-186772.58071932319</v>
      </c>
    </row>
    <row r="2258" spans="1:3" x14ac:dyDescent="0.3">
      <c r="A2258" s="6">
        <v>2232</v>
      </c>
      <c r="B2258" s="6">
        <v>10344686.090512436</v>
      </c>
      <c r="C2258" s="6">
        <v>-1525693.0905124359</v>
      </c>
    </row>
    <row r="2259" spans="1:3" x14ac:dyDescent="0.3">
      <c r="A2259" s="6">
        <v>2233</v>
      </c>
      <c r="B2259" s="6">
        <v>860243.54194722243</v>
      </c>
      <c r="C2259" s="6">
        <v>734468.45805277757</v>
      </c>
    </row>
    <row r="2260" spans="1:3" x14ac:dyDescent="0.3">
      <c r="A2260" s="6">
        <v>2234</v>
      </c>
      <c r="B2260" s="6">
        <v>373855.05409904709</v>
      </c>
      <c r="C2260" s="6">
        <v>-254082.05409904709</v>
      </c>
    </row>
    <row r="2261" spans="1:3" x14ac:dyDescent="0.3">
      <c r="A2261" s="6">
        <v>2235</v>
      </c>
      <c r="B2261" s="6">
        <v>95457.520938024871</v>
      </c>
      <c r="C2261" s="6">
        <v>-81926.520938024871</v>
      </c>
    </row>
    <row r="2262" spans="1:3" x14ac:dyDescent="0.3">
      <c r="A2262" s="6">
        <v>2236</v>
      </c>
      <c r="B2262" s="6">
        <v>224265.55552498472</v>
      </c>
      <c r="C2262" s="6">
        <v>-212850.55552498472</v>
      </c>
    </row>
    <row r="2263" spans="1:3" x14ac:dyDescent="0.3">
      <c r="A2263" s="6">
        <v>2237</v>
      </c>
      <c r="B2263" s="6">
        <v>191778.99846902437</v>
      </c>
      <c r="C2263" s="6">
        <v>-182651.99846902437</v>
      </c>
    </row>
    <row r="2264" spans="1:3" x14ac:dyDescent="0.3">
      <c r="A2264" s="6">
        <v>2238</v>
      </c>
      <c r="B2264" s="6">
        <v>270486.40491213015</v>
      </c>
      <c r="C2264" s="6">
        <v>-122948.40491213015</v>
      </c>
    </row>
    <row r="2265" spans="1:3" x14ac:dyDescent="0.3">
      <c r="A2265" s="6">
        <v>2239</v>
      </c>
      <c r="B2265" s="6">
        <v>415856.72385836445</v>
      </c>
      <c r="C2265" s="6">
        <v>-328222.72385836445</v>
      </c>
    </row>
    <row r="2266" spans="1:3" x14ac:dyDescent="0.3">
      <c r="A2266" s="6">
        <v>2240</v>
      </c>
      <c r="B2266" s="6">
        <v>191080.67121522388</v>
      </c>
      <c r="C2266" s="6">
        <v>-112696.67121522388</v>
      </c>
    </row>
    <row r="2267" spans="1:3" x14ac:dyDescent="0.3">
      <c r="A2267" s="6">
        <v>2241</v>
      </c>
      <c r="B2267" s="6">
        <v>92369.321061105074</v>
      </c>
      <c r="C2267" s="6">
        <v>-77811.321061105074</v>
      </c>
    </row>
    <row r="2268" spans="1:3" x14ac:dyDescent="0.3">
      <c r="A2268" s="6">
        <v>2242</v>
      </c>
      <c r="B2268" s="6">
        <v>5323535.6128294365</v>
      </c>
      <c r="C2268" s="6">
        <v>-1257074.6128294365</v>
      </c>
    </row>
    <row r="2269" spans="1:3" x14ac:dyDescent="0.3">
      <c r="A2269" s="6">
        <v>2243</v>
      </c>
      <c r="B2269" s="6">
        <v>183169.95868533384</v>
      </c>
      <c r="C2269" s="6">
        <v>-173614.95868533384</v>
      </c>
    </row>
    <row r="2270" spans="1:3" x14ac:dyDescent="0.3">
      <c r="A2270" s="6">
        <v>2244</v>
      </c>
      <c r="B2270" s="6">
        <v>82819.926374818533</v>
      </c>
      <c r="C2270" s="6">
        <v>-82296.926374818533</v>
      </c>
    </row>
    <row r="2271" spans="1:3" x14ac:dyDescent="0.3">
      <c r="A2271" s="6">
        <v>2245</v>
      </c>
      <c r="B2271" s="6">
        <v>179379.79395971893</v>
      </c>
      <c r="C2271" s="6">
        <v>-175133.79395971893</v>
      </c>
    </row>
    <row r="2272" spans="1:3" x14ac:dyDescent="0.3">
      <c r="A2272" s="6">
        <v>2246</v>
      </c>
      <c r="B2272" s="6">
        <v>117438.80540224561</v>
      </c>
      <c r="C2272" s="6">
        <v>-83504.805402245605</v>
      </c>
    </row>
    <row r="2273" spans="1:3" x14ac:dyDescent="0.3">
      <c r="A2273" s="6">
        <v>2247</v>
      </c>
      <c r="B2273" s="6">
        <v>2153792.5049861935</v>
      </c>
      <c r="C2273" s="6">
        <v>465374.4950138065</v>
      </c>
    </row>
    <row r="2274" spans="1:3" x14ac:dyDescent="0.3">
      <c r="A2274" s="6">
        <v>2248</v>
      </c>
      <c r="B2274" s="6">
        <v>2997679.1386033157</v>
      </c>
      <c r="C2274" s="6">
        <v>-359876.13860331569</v>
      </c>
    </row>
    <row r="2275" spans="1:3" x14ac:dyDescent="0.3">
      <c r="A2275" s="6">
        <v>2249</v>
      </c>
      <c r="B2275" s="6">
        <v>614292.26027662551</v>
      </c>
      <c r="C2275" s="6">
        <v>112541.73972337449</v>
      </c>
    </row>
    <row r="2276" spans="1:3" x14ac:dyDescent="0.3">
      <c r="A2276" s="6">
        <v>2250</v>
      </c>
      <c r="B2276" s="6">
        <v>586899.66735845758</v>
      </c>
      <c r="C2276" s="6">
        <v>-118368.66735845758</v>
      </c>
    </row>
    <row r="2277" spans="1:3" x14ac:dyDescent="0.3">
      <c r="A2277" s="6">
        <v>2251</v>
      </c>
      <c r="B2277" s="6">
        <v>332992.94407422317</v>
      </c>
      <c r="C2277" s="6">
        <v>-66858.944074223167</v>
      </c>
    </row>
    <row r="2278" spans="1:3" x14ac:dyDescent="0.3">
      <c r="A2278" s="6">
        <v>2252</v>
      </c>
      <c r="B2278" s="6">
        <v>2254539.534157651</v>
      </c>
      <c r="C2278" s="6">
        <v>1268636.465842349</v>
      </c>
    </row>
    <row r="2279" spans="1:3" x14ac:dyDescent="0.3">
      <c r="A2279" s="6">
        <v>2253</v>
      </c>
      <c r="B2279" s="6">
        <v>670500.33014640538</v>
      </c>
      <c r="C2279" s="6">
        <v>-364939.33014640538</v>
      </c>
    </row>
    <row r="2280" spans="1:3" x14ac:dyDescent="0.3">
      <c r="A2280" s="6">
        <v>2254</v>
      </c>
      <c r="B2280" s="6">
        <v>417935.2525422441</v>
      </c>
      <c r="C2280" s="6">
        <v>-21683.252542244096</v>
      </c>
    </row>
    <row r="2281" spans="1:3" x14ac:dyDescent="0.3">
      <c r="A2281" s="6">
        <v>2255</v>
      </c>
      <c r="B2281" s="6">
        <v>410483.07751590916</v>
      </c>
      <c r="C2281" s="6">
        <v>-286226.07751590916</v>
      </c>
    </row>
    <row r="2282" spans="1:3" x14ac:dyDescent="0.3">
      <c r="A2282" s="6">
        <v>2256</v>
      </c>
      <c r="B2282" s="6">
        <v>186813.52012010917</v>
      </c>
      <c r="C2282" s="6">
        <v>-172342.52012010917</v>
      </c>
    </row>
    <row r="2283" spans="1:3" x14ac:dyDescent="0.3">
      <c r="A2283" s="6">
        <v>2257</v>
      </c>
      <c r="B2283" s="6">
        <v>219640.65519514342</v>
      </c>
      <c r="C2283" s="6">
        <v>-132908.65519514342</v>
      </c>
    </row>
    <row r="2284" spans="1:3" x14ac:dyDescent="0.3">
      <c r="A2284" s="6">
        <v>2258</v>
      </c>
      <c r="B2284" s="6">
        <v>173976.90263171255</v>
      </c>
      <c r="C2284" s="6">
        <v>-173974.90263171255</v>
      </c>
    </row>
    <row r="2285" spans="1:3" x14ac:dyDescent="0.3">
      <c r="A2285" s="6">
        <v>2259</v>
      </c>
      <c r="B2285" s="6">
        <v>181828.13219894949</v>
      </c>
      <c r="C2285" s="6">
        <v>-181372.13219894949</v>
      </c>
    </row>
    <row r="2286" spans="1:3" x14ac:dyDescent="0.3">
      <c r="A2286" s="6">
        <v>2260</v>
      </c>
      <c r="B2286" s="6">
        <v>357209.90557276132</v>
      </c>
      <c r="C2286" s="6">
        <v>2591.0944272386841</v>
      </c>
    </row>
    <row r="2287" spans="1:3" x14ac:dyDescent="0.3">
      <c r="A2287" s="6">
        <v>2261</v>
      </c>
      <c r="B2287" s="6">
        <v>447784.07520601584</v>
      </c>
      <c r="C2287" s="6">
        <v>-117527.07520601584</v>
      </c>
    </row>
    <row r="2288" spans="1:3" x14ac:dyDescent="0.3">
      <c r="A2288" s="6">
        <v>2262</v>
      </c>
      <c r="B2288" s="6">
        <v>429430.90837729146</v>
      </c>
      <c r="C2288" s="6">
        <v>1306005.0916227086</v>
      </c>
    </row>
    <row r="2289" spans="1:3" x14ac:dyDescent="0.3">
      <c r="A2289" s="6">
        <v>2263</v>
      </c>
      <c r="B2289" s="6">
        <v>114672.98683885914</v>
      </c>
      <c r="C2289" s="6">
        <v>-90849.986838859142</v>
      </c>
    </row>
    <row r="2290" spans="1:3" x14ac:dyDescent="0.3">
      <c r="A2290" s="6">
        <v>2264</v>
      </c>
      <c r="B2290" s="6">
        <v>455218.14617966238</v>
      </c>
      <c r="C2290" s="6">
        <v>-62294.146179662377</v>
      </c>
    </row>
    <row r="2291" spans="1:3" x14ac:dyDescent="0.3">
      <c r="A2291" s="6">
        <v>2265</v>
      </c>
      <c r="B2291" s="6">
        <v>10254145.299124414</v>
      </c>
      <c r="C2291" s="6">
        <v>11628984.700875586</v>
      </c>
    </row>
    <row r="2292" spans="1:3" x14ac:dyDescent="0.3">
      <c r="A2292" s="6">
        <v>2266</v>
      </c>
      <c r="B2292" s="6">
        <v>81179.833910221336</v>
      </c>
      <c r="C2292" s="6">
        <v>-72113.833910221336</v>
      </c>
    </row>
    <row r="2293" spans="1:3" x14ac:dyDescent="0.3">
      <c r="A2293" s="6">
        <v>2267</v>
      </c>
      <c r="B2293" s="6">
        <v>292157.58613857819</v>
      </c>
      <c r="C2293" s="6">
        <v>229583.41386142181</v>
      </c>
    </row>
    <row r="2294" spans="1:3" x14ac:dyDescent="0.3">
      <c r="A2294" s="6">
        <v>2268</v>
      </c>
      <c r="B2294" s="6">
        <v>296171.473798391</v>
      </c>
      <c r="C2294" s="6">
        <v>-121607.473798391</v>
      </c>
    </row>
    <row r="2295" spans="1:3" x14ac:dyDescent="0.3">
      <c r="A2295" s="6">
        <v>2269</v>
      </c>
      <c r="B2295" s="6">
        <v>19825802.845975861</v>
      </c>
      <c r="C2295" s="6">
        <v>-3349371.845975861</v>
      </c>
    </row>
    <row r="2296" spans="1:3" x14ac:dyDescent="0.3">
      <c r="A2296" s="6">
        <v>2270</v>
      </c>
      <c r="B2296" s="6">
        <v>613963.03309606528</v>
      </c>
      <c r="C2296" s="6">
        <v>-165761.03309606528</v>
      </c>
    </row>
    <row r="2297" spans="1:3" x14ac:dyDescent="0.3">
      <c r="A2297" s="6">
        <v>2271</v>
      </c>
      <c r="B2297" s="6">
        <v>237126.0361882977</v>
      </c>
      <c r="C2297" s="6">
        <v>135523.9638117023</v>
      </c>
    </row>
    <row r="2298" spans="1:3" x14ac:dyDescent="0.3">
      <c r="A2298" s="6">
        <v>2272</v>
      </c>
      <c r="B2298" s="6">
        <v>262156.33195734251</v>
      </c>
      <c r="C2298" s="6">
        <v>-192609.33195734251</v>
      </c>
    </row>
    <row r="2299" spans="1:3" x14ac:dyDescent="0.3">
      <c r="A2299" s="6">
        <v>2273</v>
      </c>
      <c r="B2299" s="6">
        <v>367846.96822845464</v>
      </c>
      <c r="C2299" s="6">
        <v>-180982.96822845464</v>
      </c>
    </row>
    <row r="2300" spans="1:3" x14ac:dyDescent="0.3">
      <c r="A2300" s="6">
        <v>2274</v>
      </c>
      <c r="B2300" s="6">
        <v>210936.39171540627</v>
      </c>
      <c r="C2300" s="6">
        <v>-169989.39171540627</v>
      </c>
    </row>
    <row r="2301" spans="1:3" x14ac:dyDescent="0.3">
      <c r="A2301" s="6">
        <v>2275</v>
      </c>
      <c r="B2301" s="6">
        <v>279009.32215243875</v>
      </c>
      <c r="C2301" s="6">
        <v>-152532.32215243875</v>
      </c>
    </row>
    <row r="2302" spans="1:3" x14ac:dyDescent="0.3">
      <c r="A2302" s="6">
        <v>2276</v>
      </c>
      <c r="B2302" s="6">
        <v>626641.45324458554</v>
      </c>
      <c r="C2302" s="6">
        <v>1191791.5467554145</v>
      </c>
    </row>
    <row r="2303" spans="1:3" x14ac:dyDescent="0.3">
      <c r="A2303" s="6">
        <v>2277</v>
      </c>
      <c r="B2303" s="6">
        <v>189834.28618002246</v>
      </c>
      <c r="C2303" s="6">
        <v>-183054.28618002246</v>
      </c>
    </row>
    <row r="2304" spans="1:3" x14ac:dyDescent="0.3">
      <c r="A2304" s="6">
        <v>2278</v>
      </c>
      <c r="B2304" s="6">
        <v>477935.29040749848</v>
      </c>
      <c r="C2304" s="6">
        <v>1037463.7095925015</v>
      </c>
    </row>
    <row r="2305" spans="1:3" x14ac:dyDescent="0.3">
      <c r="A2305" s="6">
        <v>2279</v>
      </c>
      <c r="B2305" s="6">
        <v>119186.22443212749</v>
      </c>
      <c r="C2305" s="6">
        <v>-108326.22443212749</v>
      </c>
    </row>
    <row r="2306" spans="1:3" x14ac:dyDescent="0.3">
      <c r="A2306" s="6">
        <v>2280</v>
      </c>
      <c r="B2306" s="6">
        <v>267948.76160663291</v>
      </c>
      <c r="C2306" s="6">
        <v>-189153.76160663291</v>
      </c>
    </row>
    <row r="2307" spans="1:3" x14ac:dyDescent="0.3">
      <c r="A2307" s="6">
        <v>2281</v>
      </c>
      <c r="B2307" s="6">
        <v>241192.93260663631</v>
      </c>
      <c r="C2307" s="6">
        <v>-194793.93260663631</v>
      </c>
    </row>
    <row r="2308" spans="1:3" x14ac:dyDescent="0.3">
      <c r="A2308" s="6">
        <v>2282</v>
      </c>
      <c r="B2308" s="6">
        <v>550367.21245089825</v>
      </c>
      <c r="C2308" s="6">
        <v>-63239.212450898252</v>
      </c>
    </row>
    <row r="2309" spans="1:3" x14ac:dyDescent="0.3">
      <c r="A2309" s="6">
        <v>2283</v>
      </c>
      <c r="B2309" s="6">
        <v>176632.75452586357</v>
      </c>
      <c r="C2309" s="6">
        <v>-173578.75452586357</v>
      </c>
    </row>
    <row r="2310" spans="1:3" x14ac:dyDescent="0.3">
      <c r="A2310" s="6">
        <v>2284</v>
      </c>
      <c r="B2310" s="6">
        <v>215854.69063281573</v>
      </c>
      <c r="C2310" s="6">
        <v>-158289.69063281573</v>
      </c>
    </row>
    <row r="2311" spans="1:3" x14ac:dyDescent="0.3">
      <c r="A2311" s="6">
        <v>2285</v>
      </c>
      <c r="B2311" s="6">
        <v>142408.71307668486</v>
      </c>
      <c r="C2311" s="6">
        <v>-114133.71307668486</v>
      </c>
    </row>
    <row r="2312" spans="1:3" x14ac:dyDescent="0.3">
      <c r="A2312" s="6">
        <v>2286</v>
      </c>
      <c r="B2312" s="6">
        <v>1109544.5590980998</v>
      </c>
      <c r="C2312" s="6">
        <v>-136609.55909809982</v>
      </c>
    </row>
    <row r="2313" spans="1:3" x14ac:dyDescent="0.3">
      <c r="A2313" s="6">
        <v>2287</v>
      </c>
      <c r="B2313" s="6">
        <v>176285.76025638607</v>
      </c>
      <c r="C2313" s="6">
        <v>-173846.76025638607</v>
      </c>
    </row>
    <row r="2314" spans="1:3" x14ac:dyDescent="0.3">
      <c r="A2314" s="6">
        <v>2288</v>
      </c>
      <c r="B2314" s="6">
        <v>149125.53380951346</v>
      </c>
      <c r="C2314" s="6">
        <v>-93776.533809513465</v>
      </c>
    </row>
    <row r="2315" spans="1:3" x14ac:dyDescent="0.3">
      <c r="A2315" s="6">
        <v>2289</v>
      </c>
      <c r="B2315" s="6">
        <v>127310.84701174367</v>
      </c>
      <c r="C2315" s="6">
        <v>-105818.84701174367</v>
      </c>
    </row>
    <row r="2316" spans="1:3" x14ac:dyDescent="0.3">
      <c r="A2316" s="6">
        <v>2290</v>
      </c>
      <c r="B2316" s="6">
        <v>368998.60733263521</v>
      </c>
      <c r="C2316" s="6">
        <v>-86627.607332635205</v>
      </c>
    </row>
    <row r="2317" spans="1:3" x14ac:dyDescent="0.3">
      <c r="A2317" s="6">
        <v>2291</v>
      </c>
      <c r="B2317" s="6">
        <v>231988.97213049076</v>
      </c>
      <c r="C2317" s="6">
        <v>-226979.97213049076</v>
      </c>
    </row>
    <row r="2318" spans="1:3" x14ac:dyDescent="0.3">
      <c r="A2318" s="6">
        <v>2292</v>
      </c>
      <c r="B2318" s="6">
        <v>22741063.529788148</v>
      </c>
      <c r="C2318" s="6">
        <v>12015755.470211852</v>
      </c>
    </row>
    <row r="2319" spans="1:3" x14ac:dyDescent="0.3">
      <c r="A2319" s="6">
        <v>2293</v>
      </c>
      <c r="B2319" s="6">
        <v>424784.02399587916</v>
      </c>
      <c r="C2319" s="6">
        <v>-206374.02399587916</v>
      </c>
    </row>
    <row r="2320" spans="1:3" x14ac:dyDescent="0.3">
      <c r="A2320" s="6">
        <v>2294</v>
      </c>
      <c r="B2320" s="6">
        <v>269362.13167015539</v>
      </c>
      <c r="C2320" s="6">
        <v>-153929.13167015539</v>
      </c>
    </row>
    <row r="2321" spans="1:3" x14ac:dyDescent="0.3">
      <c r="A2321" s="6">
        <v>2295</v>
      </c>
      <c r="B2321" s="6">
        <v>288030.81154623115</v>
      </c>
      <c r="C2321" s="6">
        <v>-202258.81154623115</v>
      </c>
    </row>
    <row r="2322" spans="1:3" x14ac:dyDescent="0.3">
      <c r="A2322" s="6">
        <v>2296</v>
      </c>
      <c r="B2322" s="6">
        <v>315788.06981984962</v>
      </c>
      <c r="C2322" s="6">
        <v>-180151.06981984962</v>
      </c>
    </row>
    <row r="2323" spans="1:3" x14ac:dyDescent="0.3">
      <c r="A2323" s="6">
        <v>2297</v>
      </c>
      <c r="B2323" s="6">
        <v>177553.46546589333</v>
      </c>
      <c r="C2323" s="6">
        <v>-176799.46546589333</v>
      </c>
    </row>
    <row r="2324" spans="1:3" x14ac:dyDescent="0.3">
      <c r="A2324" s="6">
        <v>2298</v>
      </c>
      <c r="B2324" s="6">
        <v>459172.93009534618</v>
      </c>
      <c r="C2324" s="6">
        <v>-212719.93009534618</v>
      </c>
    </row>
    <row r="2325" spans="1:3" x14ac:dyDescent="0.3">
      <c r="A2325" s="6">
        <v>2299</v>
      </c>
      <c r="B2325" s="6">
        <v>6826011.6763449879</v>
      </c>
      <c r="C2325" s="6">
        <v>-2510207.6763449879</v>
      </c>
    </row>
    <row r="2326" spans="1:3" x14ac:dyDescent="0.3">
      <c r="A2326" s="6">
        <v>2300</v>
      </c>
      <c r="B2326" s="6">
        <v>218752.88393384303</v>
      </c>
      <c r="C2326" s="6">
        <v>-144182.88393384303</v>
      </c>
    </row>
    <row r="2327" spans="1:3" x14ac:dyDescent="0.3">
      <c r="A2327" s="6">
        <v>2301</v>
      </c>
      <c r="B2327" s="6">
        <v>371861.19845182722</v>
      </c>
      <c r="C2327" s="6">
        <v>-116690.19845182722</v>
      </c>
    </row>
    <row r="2328" spans="1:3" x14ac:dyDescent="0.3">
      <c r="A2328" s="6">
        <v>2302</v>
      </c>
      <c r="B2328" s="6">
        <v>381890.42616712308</v>
      </c>
      <c r="C2328" s="6">
        <v>-159149.42616712308</v>
      </c>
    </row>
    <row r="2329" spans="1:3" x14ac:dyDescent="0.3">
      <c r="A2329" s="6">
        <v>2303</v>
      </c>
      <c r="B2329" s="6">
        <v>1192978.1187494874</v>
      </c>
      <c r="C2329" s="6">
        <v>729496.88125051255</v>
      </c>
    </row>
    <row r="2330" spans="1:3" x14ac:dyDescent="0.3">
      <c r="A2330" s="6">
        <v>2304</v>
      </c>
      <c r="B2330" s="6">
        <v>74823.11675693329</v>
      </c>
      <c r="C2330" s="6">
        <v>-74569.11675693329</v>
      </c>
    </row>
    <row r="2331" spans="1:3" x14ac:dyDescent="0.3">
      <c r="A2331" s="6">
        <v>2305</v>
      </c>
      <c r="B2331" s="6">
        <v>3116239.5786021696</v>
      </c>
      <c r="C2331" s="6">
        <v>3117273.4213978304</v>
      </c>
    </row>
    <row r="2332" spans="1:3" x14ac:dyDescent="0.3">
      <c r="A2332" s="6">
        <v>2306</v>
      </c>
      <c r="B2332" s="6">
        <v>1840762.0114521242</v>
      </c>
      <c r="C2332" s="6">
        <v>1153127.9885478758</v>
      </c>
    </row>
    <row r="2333" spans="1:3" x14ac:dyDescent="0.3">
      <c r="A2333" s="6">
        <v>2307</v>
      </c>
      <c r="B2333" s="6">
        <v>97859.454175629158</v>
      </c>
      <c r="C2333" s="6">
        <v>-74386.454175629158</v>
      </c>
    </row>
    <row r="2334" spans="1:3" x14ac:dyDescent="0.3">
      <c r="A2334" s="6">
        <v>2308</v>
      </c>
      <c r="B2334" s="6">
        <v>79533.907619211081</v>
      </c>
      <c r="C2334" s="6">
        <v>-78846.907619211081</v>
      </c>
    </row>
    <row r="2335" spans="1:3" x14ac:dyDescent="0.3">
      <c r="A2335" s="6">
        <v>2309</v>
      </c>
      <c r="B2335" s="6">
        <v>123396.10305191671</v>
      </c>
      <c r="C2335" s="6">
        <v>-116661.10305191671</v>
      </c>
    </row>
    <row r="2336" spans="1:3" x14ac:dyDescent="0.3">
      <c r="A2336" s="6">
        <v>2310</v>
      </c>
      <c r="B2336" s="6">
        <v>173976.90263171255</v>
      </c>
      <c r="C2336" s="6">
        <v>-173889.90263171255</v>
      </c>
    </row>
    <row r="2337" spans="1:3" x14ac:dyDescent="0.3">
      <c r="A2337" s="6">
        <v>2311</v>
      </c>
      <c r="B2337" s="6">
        <v>288421.8027243297</v>
      </c>
      <c r="C2337" s="6">
        <v>142085.1972756703</v>
      </c>
    </row>
    <row r="2338" spans="1:3" x14ac:dyDescent="0.3">
      <c r="A2338" s="6">
        <v>2312</v>
      </c>
      <c r="B2338" s="6">
        <v>631668.71239040559</v>
      </c>
      <c r="C2338" s="6">
        <v>35062.287609594408</v>
      </c>
    </row>
    <row r="2339" spans="1:3" x14ac:dyDescent="0.3">
      <c r="A2339" s="6">
        <v>2313</v>
      </c>
      <c r="B2339" s="6">
        <v>77556.515661369194</v>
      </c>
      <c r="C2339" s="6">
        <v>-76884.515661369194</v>
      </c>
    </row>
    <row r="2340" spans="1:3" x14ac:dyDescent="0.3">
      <c r="A2340" s="6">
        <v>2314</v>
      </c>
      <c r="B2340" s="6">
        <v>76881.916674879816</v>
      </c>
      <c r="C2340" s="6">
        <v>-75844.916674879816</v>
      </c>
    </row>
    <row r="2341" spans="1:3" x14ac:dyDescent="0.3">
      <c r="A2341" s="6">
        <v>2315</v>
      </c>
      <c r="B2341" s="6">
        <v>1191582.2501652045</v>
      </c>
      <c r="C2341" s="6">
        <v>443454.74983479548</v>
      </c>
    </row>
    <row r="2342" spans="1:3" x14ac:dyDescent="0.3">
      <c r="A2342" s="6">
        <v>2316</v>
      </c>
      <c r="B2342" s="6">
        <v>174232.79416485259</v>
      </c>
      <c r="C2342" s="6">
        <v>-174129.79416485259</v>
      </c>
    </row>
    <row r="2343" spans="1:3" x14ac:dyDescent="0.3">
      <c r="A2343" s="6">
        <v>2317</v>
      </c>
      <c r="B2343" s="6">
        <v>234559.5551147174</v>
      </c>
      <c r="C2343" s="6">
        <v>-212747.5551147174</v>
      </c>
    </row>
    <row r="2344" spans="1:3" x14ac:dyDescent="0.3">
      <c r="A2344" s="6">
        <v>2318</v>
      </c>
      <c r="B2344" s="6">
        <v>184230.06543655379</v>
      </c>
      <c r="C2344" s="6">
        <v>-181475.06543655379</v>
      </c>
    </row>
    <row r="2345" spans="1:3" x14ac:dyDescent="0.3">
      <c r="A2345" s="6">
        <v>2319</v>
      </c>
      <c r="B2345" s="6">
        <v>149131.10202624835</v>
      </c>
      <c r="C2345" s="6">
        <v>-117056.10202624835</v>
      </c>
    </row>
    <row r="2346" spans="1:3" x14ac:dyDescent="0.3">
      <c r="A2346" s="6">
        <v>2320</v>
      </c>
      <c r="B2346" s="6">
        <v>196966.9109022679</v>
      </c>
      <c r="C2346" s="6">
        <v>-37917.910902267904</v>
      </c>
    </row>
    <row r="2347" spans="1:3" x14ac:dyDescent="0.3">
      <c r="A2347" s="6">
        <v>2321</v>
      </c>
      <c r="B2347" s="6">
        <v>2940607.2921557599</v>
      </c>
      <c r="C2347" s="6">
        <v>-988422.29215575987</v>
      </c>
    </row>
    <row r="2348" spans="1:3" x14ac:dyDescent="0.3">
      <c r="A2348" s="6">
        <v>2322</v>
      </c>
      <c r="B2348" s="6">
        <v>466907.2175246437</v>
      </c>
      <c r="C2348" s="6">
        <v>3226.7824753563036</v>
      </c>
    </row>
    <row r="2349" spans="1:3" x14ac:dyDescent="0.3">
      <c r="A2349" s="6">
        <v>2323</v>
      </c>
      <c r="B2349" s="6">
        <v>456264.87801114109</v>
      </c>
      <c r="C2349" s="6">
        <v>-74065.878011141089</v>
      </c>
    </row>
    <row r="2350" spans="1:3" x14ac:dyDescent="0.3">
      <c r="A2350" s="6">
        <v>2324</v>
      </c>
      <c r="B2350" s="6">
        <v>75945.592328837316</v>
      </c>
      <c r="C2350" s="6">
        <v>-74678.592328837316</v>
      </c>
    </row>
    <row r="2351" spans="1:3" x14ac:dyDescent="0.3">
      <c r="A2351" s="6">
        <v>2325</v>
      </c>
      <c r="B2351" s="6">
        <v>84276.784526760719</v>
      </c>
      <c r="C2351" s="6">
        <v>-64413.784526760719</v>
      </c>
    </row>
    <row r="2352" spans="1:3" x14ac:dyDescent="0.3">
      <c r="A2352" s="6">
        <v>2326</v>
      </c>
      <c r="B2352" s="6">
        <v>199601.32451387425</v>
      </c>
      <c r="C2352" s="6">
        <v>-198031.32451387425</v>
      </c>
    </row>
    <row r="2353" spans="1:3" x14ac:dyDescent="0.3">
      <c r="A2353" s="6">
        <v>2327</v>
      </c>
      <c r="B2353" s="6">
        <v>143358.58194920237</v>
      </c>
      <c r="C2353" s="6">
        <v>-87716.581949202373</v>
      </c>
    </row>
    <row r="2354" spans="1:3" x14ac:dyDescent="0.3">
      <c r="A2354" s="6">
        <v>2328</v>
      </c>
      <c r="B2354" s="6">
        <v>304558.75232489943</v>
      </c>
      <c r="C2354" s="6">
        <v>-233136.75232489943</v>
      </c>
    </row>
    <row r="2355" spans="1:3" x14ac:dyDescent="0.3">
      <c r="A2355" s="6">
        <v>2329</v>
      </c>
      <c r="B2355" s="6">
        <v>178039.60113646038</v>
      </c>
      <c r="C2355" s="6">
        <v>-171728.60113646038</v>
      </c>
    </row>
    <row r="2356" spans="1:3" x14ac:dyDescent="0.3">
      <c r="A2356" s="6">
        <v>2330</v>
      </c>
      <c r="B2356" s="6">
        <v>160099.16938311397</v>
      </c>
      <c r="C2356" s="6">
        <v>-119387.16938311397</v>
      </c>
    </row>
    <row r="2357" spans="1:3" x14ac:dyDescent="0.3">
      <c r="A2357" s="6">
        <v>2331</v>
      </c>
      <c r="B2357" s="6">
        <v>904670.55610328203</v>
      </c>
      <c r="C2357" s="6">
        <v>54694.443896717974</v>
      </c>
    </row>
    <row r="2358" spans="1:3" x14ac:dyDescent="0.3">
      <c r="A2358" s="6">
        <v>2332</v>
      </c>
      <c r="B2358" s="6">
        <v>302916.87898959778</v>
      </c>
      <c r="C2358" s="6">
        <v>-123049.87898959778</v>
      </c>
    </row>
    <row r="2359" spans="1:3" x14ac:dyDescent="0.3">
      <c r="A2359" s="6">
        <v>2333</v>
      </c>
      <c r="B2359" s="6">
        <v>452507.02014216594</v>
      </c>
      <c r="C2359" s="6">
        <v>-116758.02014216594</v>
      </c>
    </row>
    <row r="2360" spans="1:3" x14ac:dyDescent="0.3">
      <c r="A2360" s="6">
        <v>2334</v>
      </c>
      <c r="B2360" s="6">
        <v>110534.02457390715</v>
      </c>
      <c r="C2360" s="6">
        <v>-85711.024573907154</v>
      </c>
    </row>
    <row r="2361" spans="1:3" x14ac:dyDescent="0.3">
      <c r="A2361" s="6">
        <v>2335</v>
      </c>
      <c r="B2361" s="6">
        <v>2140466.902918024</v>
      </c>
      <c r="C2361" s="6">
        <v>-1460179.902918024</v>
      </c>
    </row>
    <row r="2362" spans="1:3" x14ac:dyDescent="0.3">
      <c r="A2362" s="6">
        <v>2336</v>
      </c>
      <c r="B2362" s="6">
        <v>130945.03608438732</v>
      </c>
      <c r="C2362" s="6">
        <v>-115415.03608438732</v>
      </c>
    </row>
    <row r="2363" spans="1:3" x14ac:dyDescent="0.3">
      <c r="A2363" s="6">
        <v>2337</v>
      </c>
      <c r="B2363" s="6">
        <v>446000.64117704198</v>
      </c>
      <c r="C2363" s="6">
        <v>109538.35882295802</v>
      </c>
    </row>
    <row r="2364" spans="1:3" x14ac:dyDescent="0.3">
      <c r="A2364" s="6">
        <v>2338</v>
      </c>
      <c r="B2364" s="6">
        <v>823428.41206830787</v>
      </c>
      <c r="C2364" s="6">
        <v>417604.58793169213</v>
      </c>
    </row>
    <row r="2365" spans="1:3" x14ac:dyDescent="0.3">
      <c r="A2365" s="6">
        <v>2339</v>
      </c>
      <c r="B2365" s="6">
        <v>3294064.831774448</v>
      </c>
      <c r="C2365" s="6">
        <v>2811072.168225552</v>
      </c>
    </row>
    <row r="2366" spans="1:3" x14ac:dyDescent="0.3">
      <c r="A2366" s="6">
        <v>2340</v>
      </c>
      <c r="B2366" s="6">
        <v>82534.865709613179</v>
      </c>
      <c r="C2366" s="6">
        <v>-81490.865709613179</v>
      </c>
    </row>
    <row r="2367" spans="1:3" x14ac:dyDescent="0.3">
      <c r="A2367" s="6">
        <v>2341</v>
      </c>
      <c r="B2367" s="6">
        <v>463912.89008968935</v>
      </c>
      <c r="C2367" s="6">
        <v>-299694.89008968935</v>
      </c>
    </row>
    <row r="2368" spans="1:3" x14ac:dyDescent="0.3">
      <c r="A2368" s="6">
        <v>2342</v>
      </c>
      <c r="B2368" s="6">
        <v>255833.82093349821</v>
      </c>
      <c r="C2368" s="6">
        <v>-226467.82093349821</v>
      </c>
    </row>
    <row r="2369" spans="1:3" x14ac:dyDescent="0.3">
      <c r="A2369" s="6">
        <v>2343</v>
      </c>
      <c r="B2369" s="6">
        <v>336854.72823046194</v>
      </c>
      <c r="C2369" s="6">
        <v>-247573.72823046194</v>
      </c>
    </row>
    <row r="2370" spans="1:3" x14ac:dyDescent="0.3">
      <c r="A2370" s="6">
        <v>2344</v>
      </c>
      <c r="B2370" s="6">
        <v>180905.27877559268</v>
      </c>
      <c r="C2370" s="6">
        <v>-168180.27877559268</v>
      </c>
    </row>
    <row r="2371" spans="1:3" x14ac:dyDescent="0.3">
      <c r="A2371" s="6">
        <v>2345</v>
      </c>
      <c r="B2371" s="6">
        <v>302973.92280407011</v>
      </c>
      <c r="C2371" s="6">
        <v>-243152.92280407011</v>
      </c>
    </row>
    <row r="2372" spans="1:3" x14ac:dyDescent="0.3">
      <c r="A2372" s="6">
        <v>2346</v>
      </c>
      <c r="B2372" s="6">
        <v>196845.35578378444</v>
      </c>
      <c r="C2372" s="6">
        <v>-46420.355783784442</v>
      </c>
    </row>
    <row r="2373" spans="1:3" x14ac:dyDescent="0.3">
      <c r="A2373" s="6">
        <v>2347</v>
      </c>
      <c r="B2373" s="6">
        <v>98684115.543740466</v>
      </c>
      <c r="C2373" s="6">
        <v>-51327731.543740466</v>
      </c>
    </row>
    <row r="2374" spans="1:3" x14ac:dyDescent="0.3">
      <c r="A2374" s="6">
        <v>2348</v>
      </c>
      <c r="B2374" s="6">
        <v>325616.35213146091</v>
      </c>
      <c r="C2374" s="6">
        <v>-155174.35213146091</v>
      </c>
    </row>
    <row r="2375" spans="1:3" x14ac:dyDescent="0.3">
      <c r="A2375" s="6">
        <v>2349</v>
      </c>
      <c r="B2375" s="6">
        <v>178344.11600803956</v>
      </c>
      <c r="C2375" s="6">
        <v>196875.88399196044</v>
      </c>
    </row>
    <row r="2376" spans="1:3" x14ac:dyDescent="0.3">
      <c r="A2376" s="6">
        <v>2350</v>
      </c>
      <c r="B2376" s="6">
        <v>195134.75753191038</v>
      </c>
      <c r="C2376" s="6">
        <v>-167952.75753191038</v>
      </c>
    </row>
    <row r="2377" spans="1:3" x14ac:dyDescent="0.3">
      <c r="A2377" s="6">
        <v>2351</v>
      </c>
      <c r="B2377" s="6">
        <v>80906.440897842112</v>
      </c>
      <c r="C2377" s="6">
        <v>-79993.440897842112</v>
      </c>
    </row>
    <row r="2378" spans="1:3" x14ac:dyDescent="0.3">
      <c r="A2378" s="6">
        <v>2352</v>
      </c>
      <c r="B2378" s="6">
        <v>293938.96248759201</v>
      </c>
      <c r="C2378" s="6">
        <v>-148273.96248759201</v>
      </c>
    </row>
    <row r="2379" spans="1:3" x14ac:dyDescent="0.3">
      <c r="A2379" s="6">
        <v>2353</v>
      </c>
      <c r="B2379" s="6">
        <v>1113359.2553263842</v>
      </c>
      <c r="C2379" s="6">
        <v>-316055.25532638421</v>
      </c>
    </row>
    <row r="2380" spans="1:3" x14ac:dyDescent="0.3">
      <c r="A2380" s="6">
        <v>2354</v>
      </c>
      <c r="B2380" s="6">
        <v>1124339.5215554324</v>
      </c>
      <c r="C2380" s="6">
        <v>-333147.52155543235</v>
      </c>
    </row>
    <row r="2381" spans="1:3" x14ac:dyDescent="0.3">
      <c r="A2381" s="6">
        <v>2355</v>
      </c>
      <c r="B2381" s="6">
        <v>77044.732595089095</v>
      </c>
      <c r="C2381" s="6">
        <v>-76617.732595089095</v>
      </c>
    </row>
    <row r="2382" spans="1:3" x14ac:dyDescent="0.3">
      <c r="A2382" s="6">
        <v>2356</v>
      </c>
      <c r="B2382" s="6">
        <v>57312839.588575818</v>
      </c>
      <c r="C2382" s="6">
        <v>-39902703.588575818</v>
      </c>
    </row>
    <row r="2383" spans="1:3" x14ac:dyDescent="0.3">
      <c r="A2383" s="6">
        <v>2357</v>
      </c>
      <c r="B2383" s="6">
        <v>495563.07787829748</v>
      </c>
      <c r="C2383" s="6">
        <v>-272768.07787829748</v>
      </c>
    </row>
    <row r="2384" spans="1:3" x14ac:dyDescent="0.3">
      <c r="A2384" s="6">
        <v>2358</v>
      </c>
      <c r="B2384" s="6">
        <v>380759.84947705542</v>
      </c>
      <c r="C2384" s="6">
        <v>-204864.84947705542</v>
      </c>
    </row>
    <row r="2385" spans="1:3" x14ac:dyDescent="0.3">
      <c r="A2385" s="6">
        <v>2359</v>
      </c>
      <c r="B2385" s="6">
        <v>258578.88749076024</v>
      </c>
      <c r="C2385" s="6">
        <v>-228701.88749076024</v>
      </c>
    </row>
    <row r="2386" spans="1:3" x14ac:dyDescent="0.3">
      <c r="A2386" s="6">
        <v>2360</v>
      </c>
      <c r="B2386" s="6">
        <v>95245233.414130449</v>
      </c>
      <c r="C2386" s="6">
        <v>-48911206.414130449</v>
      </c>
    </row>
    <row r="2387" spans="1:3" x14ac:dyDescent="0.3">
      <c r="A2387" s="6">
        <v>2361</v>
      </c>
      <c r="B2387" s="6">
        <v>734284.44450076099</v>
      </c>
      <c r="C2387" s="6">
        <v>-458538.44450076099</v>
      </c>
    </row>
    <row r="2388" spans="1:3" x14ac:dyDescent="0.3">
      <c r="A2388" s="6">
        <v>2362</v>
      </c>
      <c r="B2388" s="6">
        <v>208738.34879363695</v>
      </c>
      <c r="C2388" s="6">
        <v>-185741.34879363695</v>
      </c>
    </row>
    <row r="2389" spans="1:3" x14ac:dyDescent="0.3">
      <c r="A2389" s="6">
        <v>2363</v>
      </c>
      <c r="B2389" s="6">
        <v>178403.32245529757</v>
      </c>
      <c r="C2389" s="6">
        <v>-173300.32245529757</v>
      </c>
    </row>
    <row r="2390" spans="1:3" x14ac:dyDescent="0.3">
      <c r="A2390" s="6">
        <v>2364</v>
      </c>
      <c r="B2390" s="6">
        <v>276596.30368599889</v>
      </c>
      <c r="C2390" s="6">
        <v>-214356.30368599889</v>
      </c>
    </row>
    <row r="2391" spans="1:3" x14ac:dyDescent="0.3">
      <c r="A2391" s="6">
        <v>2365</v>
      </c>
      <c r="B2391" s="6">
        <v>236146.82632728468</v>
      </c>
      <c r="C2391" s="6">
        <v>-79713.826327284682</v>
      </c>
    </row>
    <row r="2392" spans="1:3" x14ac:dyDescent="0.3">
      <c r="A2392" s="6">
        <v>2366</v>
      </c>
      <c r="B2392" s="6">
        <v>185259.46539552702</v>
      </c>
      <c r="C2392" s="6">
        <v>-180263.46539552702</v>
      </c>
    </row>
    <row r="2393" spans="1:3" x14ac:dyDescent="0.3">
      <c r="A2393" s="6">
        <v>2367</v>
      </c>
      <c r="B2393" s="6">
        <v>290223.25825232168</v>
      </c>
      <c r="C2393" s="6">
        <v>-60051.258252321684</v>
      </c>
    </row>
    <row r="2394" spans="1:3" x14ac:dyDescent="0.3">
      <c r="A2394" s="6">
        <v>2368</v>
      </c>
      <c r="B2394" s="6">
        <v>218752.88393384303</v>
      </c>
      <c r="C2394" s="6">
        <v>-144016.88393384303</v>
      </c>
    </row>
    <row r="2395" spans="1:3" x14ac:dyDescent="0.3">
      <c r="A2395" s="6">
        <v>2369</v>
      </c>
      <c r="B2395" s="6">
        <v>367695.28314192628</v>
      </c>
      <c r="C2395" s="6">
        <v>-203085.28314192628</v>
      </c>
    </row>
    <row r="2396" spans="1:3" x14ac:dyDescent="0.3">
      <c r="A2396" s="6">
        <v>2370</v>
      </c>
      <c r="B2396" s="6">
        <v>497580.86805452657</v>
      </c>
      <c r="C2396" s="6">
        <v>534881.13194547337</v>
      </c>
    </row>
    <row r="2397" spans="1:3" x14ac:dyDescent="0.3">
      <c r="A2397" s="6">
        <v>2371</v>
      </c>
      <c r="B2397" s="6">
        <v>215687.22253354086</v>
      </c>
      <c r="C2397" s="6">
        <v>-215603.22253354086</v>
      </c>
    </row>
    <row r="2398" spans="1:3" x14ac:dyDescent="0.3">
      <c r="A2398" s="6">
        <v>2372</v>
      </c>
      <c r="B2398" s="6">
        <v>1961939.091273482</v>
      </c>
      <c r="C2398" s="6">
        <v>873137.90872651804</v>
      </c>
    </row>
    <row r="2399" spans="1:3" x14ac:dyDescent="0.3">
      <c r="A2399" s="6">
        <v>2373</v>
      </c>
      <c r="B2399" s="6">
        <v>180920.97698497231</v>
      </c>
      <c r="C2399" s="6">
        <v>-172191.97698497231</v>
      </c>
    </row>
    <row r="2400" spans="1:3" x14ac:dyDescent="0.3">
      <c r="A2400" s="6">
        <v>2374</v>
      </c>
      <c r="B2400" s="6">
        <v>296154.9029064909</v>
      </c>
      <c r="C2400" s="6">
        <v>-214923.9029064909</v>
      </c>
    </row>
    <row r="2401" spans="1:3" x14ac:dyDescent="0.3">
      <c r="A2401" s="6">
        <v>2375</v>
      </c>
      <c r="B2401" s="6">
        <v>374877.4819394087</v>
      </c>
      <c r="C2401" s="6">
        <v>-197657.4819394087</v>
      </c>
    </row>
    <row r="2402" spans="1:3" x14ac:dyDescent="0.3">
      <c r="A2402" s="6">
        <v>2376</v>
      </c>
      <c r="B2402" s="6">
        <v>541873.89395927824</v>
      </c>
      <c r="C2402" s="6">
        <v>26933.106040721759</v>
      </c>
    </row>
    <row r="2403" spans="1:3" x14ac:dyDescent="0.3">
      <c r="A2403" s="6">
        <v>2377</v>
      </c>
      <c r="B2403" s="6">
        <v>198281.03006328255</v>
      </c>
      <c r="C2403" s="6">
        <v>-184741.03006328255</v>
      </c>
    </row>
    <row r="2404" spans="1:3" x14ac:dyDescent="0.3">
      <c r="A2404" s="6">
        <v>2378</v>
      </c>
      <c r="B2404" s="6">
        <v>245423.94164453895</v>
      </c>
      <c r="C2404" s="6">
        <v>-136033.94164453895</v>
      </c>
    </row>
    <row r="2405" spans="1:3" x14ac:dyDescent="0.3">
      <c r="A2405" s="6">
        <v>2379</v>
      </c>
      <c r="B2405" s="6">
        <v>84611.167106798894</v>
      </c>
      <c r="C2405" s="6">
        <v>-74721.167106798894</v>
      </c>
    </row>
    <row r="2406" spans="1:3" x14ac:dyDescent="0.3">
      <c r="A2406" s="6">
        <v>2380</v>
      </c>
      <c r="B2406" s="6">
        <v>242371.08618926149</v>
      </c>
      <c r="C2406" s="6">
        <v>-61688.086189261492</v>
      </c>
    </row>
    <row r="2407" spans="1:3" x14ac:dyDescent="0.3">
      <c r="A2407" s="6">
        <v>2381</v>
      </c>
      <c r="B2407" s="6">
        <v>186566.97854994563</v>
      </c>
      <c r="C2407" s="6">
        <v>-155488.97854994563</v>
      </c>
    </row>
    <row r="2408" spans="1:3" x14ac:dyDescent="0.3">
      <c r="A2408" s="6">
        <v>2382</v>
      </c>
      <c r="B2408" s="6">
        <v>214955.0821119555</v>
      </c>
      <c r="C2408" s="6">
        <v>-181832.0821119555</v>
      </c>
    </row>
    <row r="2409" spans="1:3" x14ac:dyDescent="0.3">
      <c r="A2409" s="6">
        <v>2383</v>
      </c>
      <c r="B2409" s="6">
        <v>83732.915415208787</v>
      </c>
      <c r="C2409" s="6">
        <v>-80522.915415208787</v>
      </c>
    </row>
    <row r="2410" spans="1:3" x14ac:dyDescent="0.3">
      <c r="A2410" s="6">
        <v>2384</v>
      </c>
      <c r="B2410" s="6">
        <v>213675.62444625524</v>
      </c>
      <c r="C2410" s="6">
        <v>-185344.62444625524</v>
      </c>
    </row>
    <row r="2411" spans="1:3" x14ac:dyDescent="0.3">
      <c r="A2411" s="6">
        <v>2385</v>
      </c>
      <c r="B2411" s="6">
        <v>242409.25822135055</v>
      </c>
      <c r="C2411" s="6">
        <v>-177529.25822135055</v>
      </c>
    </row>
    <row r="2412" spans="1:3" x14ac:dyDescent="0.3">
      <c r="A2412" s="6">
        <v>2386</v>
      </c>
      <c r="B2412" s="6">
        <v>1415404.0840214044</v>
      </c>
      <c r="C2412" s="6">
        <v>-474110.08402140439</v>
      </c>
    </row>
    <row r="2413" spans="1:3" x14ac:dyDescent="0.3">
      <c r="A2413" s="6">
        <v>2387</v>
      </c>
      <c r="B2413" s="6">
        <v>610163.25839758455</v>
      </c>
      <c r="C2413" s="6">
        <v>16696.741602415452</v>
      </c>
    </row>
    <row r="2414" spans="1:3" x14ac:dyDescent="0.3">
      <c r="A2414" s="6">
        <v>2388</v>
      </c>
      <c r="B2414" s="6">
        <v>221143.14951862121</v>
      </c>
      <c r="C2414" s="6">
        <v>-187562.14951862121</v>
      </c>
    </row>
    <row r="2415" spans="1:3" x14ac:dyDescent="0.3">
      <c r="A2415" s="6">
        <v>2389</v>
      </c>
      <c r="B2415" s="6">
        <v>92317.082233065725</v>
      </c>
      <c r="C2415" s="6">
        <v>-89464.082233065725</v>
      </c>
    </row>
    <row r="2416" spans="1:3" x14ac:dyDescent="0.3">
      <c r="A2416" s="6">
        <v>2390</v>
      </c>
      <c r="B2416" s="6">
        <v>902151.41511806007</v>
      </c>
      <c r="C2416" s="6">
        <v>-211972.41511806007</v>
      </c>
    </row>
    <row r="2417" spans="1:3" x14ac:dyDescent="0.3">
      <c r="A2417" s="6">
        <v>2391</v>
      </c>
      <c r="B2417" s="6">
        <v>109031.7054569519</v>
      </c>
      <c r="C2417" s="6">
        <v>-83339.705456951895</v>
      </c>
    </row>
    <row r="2418" spans="1:3" x14ac:dyDescent="0.3">
      <c r="A2418" s="6">
        <v>2392</v>
      </c>
      <c r="B2418" s="6">
        <v>76724.93458108358</v>
      </c>
      <c r="C2418" s="6">
        <v>-76263.93458108358</v>
      </c>
    </row>
    <row r="2419" spans="1:3" x14ac:dyDescent="0.3">
      <c r="A2419" s="6">
        <v>2393</v>
      </c>
      <c r="B2419" s="6">
        <v>1515228.5141796053</v>
      </c>
      <c r="C2419" s="6">
        <v>-8455.5141796052922</v>
      </c>
    </row>
    <row r="2420" spans="1:3" x14ac:dyDescent="0.3">
      <c r="A2420" s="6">
        <v>2394</v>
      </c>
      <c r="B2420" s="6">
        <v>129084.58626448485</v>
      </c>
      <c r="C2420" s="6">
        <v>-72048.586264484853</v>
      </c>
    </row>
    <row r="2421" spans="1:3" x14ac:dyDescent="0.3">
      <c r="A2421" s="6">
        <v>2395</v>
      </c>
      <c r="B2421" s="6">
        <v>389505.19855199585</v>
      </c>
      <c r="C2421" s="6">
        <v>-239433.19855199585</v>
      </c>
    </row>
    <row r="2422" spans="1:3" x14ac:dyDescent="0.3">
      <c r="A2422" s="6">
        <v>2396</v>
      </c>
      <c r="B2422" s="6">
        <v>528910.40194597514</v>
      </c>
      <c r="C2422" s="6">
        <v>-112057.40194597514</v>
      </c>
    </row>
    <row r="2423" spans="1:3" x14ac:dyDescent="0.3">
      <c r="A2423" s="6">
        <v>2397</v>
      </c>
      <c r="B2423" s="6">
        <v>182857.53215792275</v>
      </c>
      <c r="C2423" s="6">
        <v>-180633.53215792275</v>
      </c>
    </row>
    <row r="2424" spans="1:3" x14ac:dyDescent="0.3">
      <c r="A2424" s="6">
        <v>2398</v>
      </c>
      <c r="B2424" s="6">
        <v>81866.100549536859</v>
      </c>
      <c r="C2424" s="6">
        <v>-72450.100549536859</v>
      </c>
    </row>
    <row r="2425" spans="1:3" x14ac:dyDescent="0.3">
      <c r="A2425" s="6">
        <v>2399</v>
      </c>
      <c r="B2425" s="6">
        <v>218752.88393384303</v>
      </c>
      <c r="C2425" s="6">
        <v>-146803.88393384303</v>
      </c>
    </row>
    <row r="2426" spans="1:3" x14ac:dyDescent="0.3">
      <c r="A2426" s="6">
        <v>2400</v>
      </c>
      <c r="B2426" s="6">
        <v>330032.89862219826</v>
      </c>
      <c r="C2426" s="6">
        <v>-18118.898622198263</v>
      </c>
    </row>
    <row r="2427" spans="1:3" x14ac:dyDescent="0.3">
      <c r="A2427" s="6">
        <v>2401</v>
      </c>
      <c r="B2427" s="6">
        <v>148160.57155076208</v>
      </c>
      <c r="C2427" s="6">
        <v>-114030.57155076208</v>
      </c>
    </row>
    <row r="2428" spans="1:3" x14ac:dyDescent="0.3">
      <c r="A2428" s="6">
        <v>2402</v>
      </c>
      <c r="B2428" s="6">
        <v>325229.03214698972</v>
      </c>
      <c r="C2428" s="6">
        <v>-18689.032146989717</v>
      </c>
    </row>
    <row r="2429" spans="1:3" x14ac:dyDescent="0.3">
      <c r="A2429" s="6">
        <v>2403</v>
      </c>
      <c r="B2429" s="6">
        <v>421335.1893200624</v>
      </c>
      <c r="C2429" s="6">
        <v>-1764.1893200624036</v>
      </c>
    </row>
    <row r="2430" spans="1:3" x14ac:dyDescent="0.3">
      <c r="A2430" s="6">
        <v>2404</v>
      </c>
      <c r="B2430" s="6">
        <v>1994907.6910392442</v>
      </c>
      <c r="C2430" s="6">
        <v>1655971.3089607558</v>
      </c>
    </row>
    <row r="2431" spans="1:3" x14ac:dyDescent="0.3">
      <c r="A2431" s="6">
        <v>2405</v>
      </c>
      <c r="B2431" s="6">
        <v>200886.61600598754</v>
      </c>
      <c r="C2431" s="6">
        <v>-178887.61600598754</v>
      </c>
    </row>
    <row r="2432" spans="1:3" x14ac:dyDescent="0.3">
      <c r="A2432" s="6">
        <v>2406</v>
      </c>
      <c r="B2432" s="6">
        <v>200991.4351252302</v>
      </c>
      <c r="C2432" s="6">
        <v>-91108.4351252302</v>
      </c>
    </row>
    <row r="2433" spans="1:3" x14ac:dyDescent="0.3">
      <c r="A2433" s="6">
        <v>2407</v>
      </c>
      <c r="B2433" s="6">
        <v>263039.62064631103</v>
      </c>
      <c r="C2433" s="6">
        <v>-216771.62064631103</v>
      </c>
    </row>
    <row r="2434" spans="1:3" x14ac:dyDescent="0.3">
      <c r="A2434" s="6">
        <v>2408</v>
      </c>
      <c r="B2434" s="6">
        <v>895062.82315286482</v>
      </c>
      <c r="C2434" s="6">
        <v>34175.176847135182</v>
      </c>
    </row>
    <row r="2435" spans="1:3" x14ac:dyDescent="0.3">
      <c r="A2435" s="6">
        <v>2409</v>
      </c>
      <c r="B2435" s="6">
        <v>760369.77867461101</v>
      </c>
      <c r="C2435" s="6">
        <v>474518.22132538899</v>
      </c>
    </row>
    <row r="2436" spans="1:3" x14ac:dyDescent="0.3">
      <c r="A2436" s="6">
        <v>2410</v>
      </c>
      <c r="B2436" s="6">
        <v>343990.71178251051</v>
      </c>
      <c r="C2436" s="6">
        <v>1084309.2882174896</v>
      </c>
    </row>
    <row r="2437" spans="1:3" x14ac:dyDescent="0.3">
      <c r="A2437" s="6">
        <v>2411</v>
      </c>
      <c r="B2437" s="6">
        <v>212313.55477394769</v>
      </c>
      <c r="C2437" s="6">
        <v>-160135.55477394769</v>
      </c>
    </row>
    <row r="2438" spans="1:3" x14ac:dyDescent="0.3">
      <c r="A2438" s="6">
        <v>2412</v>
      </c>
      <c r="B2438" s="6">
        <v>211913.02162698377</v>
      </c>
      <c r="C2438" s="6">
        <v>-185691.02162698377</v>
      </c>
    </row>
    <row r="2439" spans="1:3" x14ac:dyDescent="0.3">
      <c r="A2439" s="6">
        <v>2413</v>
      </c>
      <c r="B2439" s="6">
        <v>1899111.4876466689</v>
      </c>
      <c r="C2439" s="6">
        <v>-1029230.4876466689</v>
      </c>
    </row>
    <row r="2440" spans="1:3" x14ac:dyDescent="0.3">
      <c r="A2440" s="6">
        <v>2414</v>
      </c>
      <c r="B2440" s="6">
        <v>206672.94621918671</v>
      </c>
      <c r="C2440" s="6">
        <v>-187494.94621918671</v>
      </c>
    </row>
    <row r="2441" spans="1:3" x14ac:dyDescent="0.3">
      <c r="A2441" s="6">
        <v>2415</v>
      </c>
      <c r="B2441" s="6">
        <v>84250.532307901944</v>
      </c>
      <c r="C2441" s="6">
        <v>-81378.532307901944</v>
      </c>
    </row>
    <row r="2442" spans="1:3" x14ac:dyDescent="0.3">
      <c r="A2442" s="6">
        <v>2416</v>
      </c>
      <c r="B2442" s="6">
        <v>475096.01219480362</v>
      </c>
      <c r="C2442" s="6">
        <v>-133772.01219480362</v>
      </c>
    </row>
    <row r="2443" spans="1:3" x14ac:dyDescent="0.3">
      <c r="A2443" s="6">
        <v>2417</v>
      </c>
      <c r="B2443" s="6">
        <v>102459.93355541519</v>
      </c>
      <c r="C2443" s="6">
        <v>-78700.933555415191</v>
      </c>
    </row>
    <row r="2444" spans="1:3" x14ac:dyDescent="0.3">
      <c r="A2444" s="6">
        <v>2418</v>
      </c>
      <c r="B2444" s="6">
        <v>225294.95548395801</v>
      </c>
      <c r="C2444" s="6">
        <v>-214786.95548395801</v>
      </c>
    </row>
    <row r="2445" spans="1:3" x14ac:dyDescent="0.3">
      <c r="A2445" s="6">
        <v>2419</v>
      </c>
      <c r="B2445" s="6">
        <v>261346.49252463994</v>
      </c>
      <c r="C2445" s="6">
        <v>-248080.49252463994</v>
      </c>
    </row>
    <row r="2446" spans="1:3" x14ac:dyDescent="0.3">
      <c r="A2446" s="6">
        <v>2420</v>
      </c>
      <c r="B2446" s="6">
        <v>426299.63322920876</v>
      </c>
      <c r="C2446" s="6">
        <v>641488.36677079124</v>
      </c>
    </row>
    <row r="2447" spans="1:3" x14ac:dyDescent="0.3">
      <c r="A2447" s="6">
        <v>2421</v>
      </c>
      <c r="B2447" s="6">
        <v>459309.05858028471</v>
      </c>
      <c r="C2447" s="6">
        <v>-16051.058580284705</v>
      </c>
    </row>
    <row r="2448" spans="1:3" x14ac:dyDescent="0.3">
      <c r="A2448" s="6">
        <v>2422</v>
      </c>
      <c r="B2448" s="6">
        <v>195076.68487745794</v>
      </c>
      <c r="C2448" s="6">
        <v>-162389.68487745794</v>
      </c>
    </row>
    <row r="2449" spans="1:3" x14ac:dyDescent="0.3">
      <c r="A2449" s="6">
        <v>2423</v>
      </c>
      <c r="B2449" s="6">
        <v>205986.67957987118</v>
      </c>
      <c r="C2449" s="6">
        <v>-190586.67957987118</v>
      </c>
    </row>
    <row r="2450" spans="1:3" x14ac:dyDescent="0.3">
      <c r="A2450" s="6">
        <v>2424</v>
      </c>
      <c r="B2450" s="6">
        <v>710881.63845675508</v>
      </c>
      <c r="C2450" s="6">
        <v>-260183.63845675508</v>
      </c>
    </row>
    <row r="2451" spans="1:3" x14ac:dyDescent="0.3">
      <c r="A2451" s="6">
        <v>2425</v>
      </c>
      <c r="B2451" s="6">
        <v>94771.254298709362</v>
      </c>
      <c r="C2451" s="6">
        <v>-81693.254298709362</v>
      </c>
    </row>
    <row r="2452" spans="1:3" x14ac:dyDescent="0.3">
      <c r="A2452" s="6">
        <v>2426</v>
      </c>
      <c r="B2452" s="6">
        <v>277108.08675227902</v>
      </c>
      <c r="C2452" s="6">
        <v>-244475.08675227902</v>
      </c>
    </row>
    <row r="2453" spans="1:3" x14ac:dyDescent="0.3">
      <c r="A2453" s="6">
        <v>2427</v>
      </c>
      <c r="B2453" s="6">
        <v>244767.18560045274</v>
      </c>
      <c r="C2453" s="6">
        <v>-147630.18560045274</v>
      </c>
    </row>
    <row r="2454" spans="1:3" x14ac:dyDescent="0.3">
      <c r="A2454" s="6">
        <v>2428</v>
      </c>
      <c r="B2454" s="6">
        <v>84611.167106798894</v>
      </c>
      <c r="C2454" s="6">
        <v>-73273.167106798894</v>
      </c>
    </row>
    <row r="2455" spans="1:3" x14ac:dyDescent="0.3">
      <c r="A2455" s="6">
        <v>2429</v>
      </c>
      <c r="B2455" s="6">
        <v>138320.28237285712</v>
      </c>
      <c r="C2455" s="6">
        <v>-88305.282372857124</v>
      </c>
    </row>
    <row r="2456" spans="1:3" x14ac:dyDescent="0.3">
      <c r="A2456" s="6">
        <v>2430</v>
      </c>
      <c r="B2456" s="6">
        <v>184660.44054272922</v>
      </c>
      <c r="C2456" s="6">
        <v>-180682.44054272922</v>
      </c>
    </row>
    <row r="2457" spans="1:3" x14ac:dyDescent="0.3">
      <c r="A2457" s="6">
        <v>2431</v>
      </c>
      <c r="B2457" s="6">
        <v>127592.99076374249</v>
      </c>
      <c r="C2457" s="6">
        <v>-4983.9907637424913</v>
      </c>
    </row>
    <row r="2458" spans="1:3" x14ac:dyDescent="0.3">
      <c r="A2458" s="6">
        <v>2432</v>
      </c>
      <c r="B2458" s="6">
        <v>261597.75987765833</v>
      </c>
      <c r="C2458" s="6">
        <v>-251809.75987765833</v>
      </c>
    </row>
    <row r="2459" spans="1:3" x14ac:dyDescent="0.3">
      <c r="A2459" s="6">
        <v>2433</v>
      </c>
      <c r="B2459" s="6">
        <v>633252.52987062105</v>
      </c>
      <c r="C2459" s="6">
        <v>-10343.529870621045</v>
      </c>
    </row>
    <row r="2460" spans="1:3" x14ac:dyDescent="0.3">
      <c r="A2460" s="6">
        <v>2434</v>
      </c>
      <c r="B2460" s="6">
        <v>119767.74780568611</v>
      </c>
      <c r="C2460" s="6">
        <v>-29214.747805686115</v>
      </c>
    </row>
    <row r="2461" spans="1:3" x14ac:dyDescent="0.3">
      <c r="A2461" s="6">
        <v>2435</v>
      </c>
      <c r="B2461" s="6">
        <v>177518.03849058057</v>
      </c>
      <c r="C2461" s="6">
        <v>-173196.03849058057</v>
      </c>
    </row>
    <row r="2462" spans="1:3" x14ac:dyDescent="0.3">
      <c r="A2462" s="6">
        <v>2436</v>
      </c>
      <c r="B2462" s="6">
        <v>344864.24329103454</v>
      </c>
      <c r="C2462" s="6">
        <v>-72322.243291034538</v>
      </c>
    </row>
    <row r="2463" spans="1:3" x14ac:dyDescent="0.3">
      <c r="A2463" s="6">
        <v>2437</v>
      </c>
      <c r="B2463" s="6">
        <v>223550.91658263857</v>
      </c>
      <c r="C2463" s="6">
        <v>-147524.91658263857</v>
      </c>
    </row>
    <row r="2464" spans="1:3" x14ac:dyDescent="0.3">
      <c r="A2464" s="6">
        <v>2438</v>
      </c>
      <c r="B2464" s="6">
        <v>177280.23311036674</v>
      </c>
      <c r="C2464" s="6">
        <v>-62897.233110366738</v>
      </c>
    </row>
    <row r="2465" spans="1:3" x14ac:dyDescent="0.3">
      <c r="A2465" s="6">
        <v>2439</v>
      </c>
      <c r="B2465" s="6">
        <v>1547516.2459160532</v>
      </c>
      <c r="C2465" s="6">
        <v>61962.754083946813</v>
      </c>
    </row>
    <row r="2466" spans="1:3" x14ac:dyDescent="0.3">
      <c r="A2466" s="6">
        <v>2440</v>
      </c>
      <c r="B2466" s="6">
        <v>105094.4230205073</v>
      </c>
      <c r="C2466" s="6">
        <v>-69155.423020507296</v>
      </c>
    </row>
    <row r="2467" spans="1:3" x14ac:dyDescent="0.3">
      <c r="A2467" s="6">
        <v>2441</v>
      </c>
      <c r="B2467" s="6">
        <v>263633.07728237403</v>
      </c>
      <c r="C2467" s="6">
        <v>-124107.07728237403</v>
      </c>
    </row>
    <row r="2468" spans="1:3" x14ac:dyDescent="0.3">
      <c r="A2468" s="6">
        <v>2442</v>
      </c>
      <c r="B2468" s="6">
        <v>474482.79319407477</v>
      </c>
      <c r="C2468" s="6">
        <v>-193131.79319407477</v>
      </c>
    </row>
    <row r="2469" spans="1:3" x14ac:dyDescent="0.3">
      <c r="A2469" s="6">
        <v>2443</v>
      </c>
      <c r="B2469" s="6">
        <v>116533.43665876161</v>
      </c>
      <c r="C2469" s="6">
        <v>-115743.43665876161</v>
      </c>
    </row>
    <row r="2470" spans="1:3" x14ac:dyDescent="0.3">
      <c r="A2470" s="6">
        <v>2444</v>
      </c>
      <c r="B2470" s="6">
        <v>217705.7168859524</v>
      </c>
      <c r="C2470" s="6">
        <v>-198589.7168859524</v>
      </c>
    </row>
    <row r="2471" spans="1:3" x14ac:dyDescent="0.3">
      <c r="A2471" s="6">
        <v>2445</v>
      </c>
      <c r="B2471" s="6">
        <v>632553.99635512265</v>
      </c>
      <c r="C2471" s="6">
        <v>-40104.996355122654</v>
      </c>
    </row>
    <row r="2472" spans="1:3" x14ac:dyDescent="0.3">
      <c r="A2472" s="6">
        <v>2446</v>
      </c>
      <c r="B2472" s="6">
        <v>365660.3497489884</v>
      </c>
      <c r="C2472" s="6">
        <v>-198569.3497489884</v>
      </c>
    </row>
    <row r="2473" spans="1:3" x14ac:dyDescent="0.3">
      <c r="A2473" s="6">
        <v>2447</v>
      </c>
      <c r="B2473" s="6">
        <v>208010.74214901758</v>
      </c>
      <c r="C2473" s="6">
        <v>-166619.74214901758</v>
      </c>
    </row>
    <row r="2474" spans="1:3" x14ac:dyDescent="0.3">
      <c r="A2474" s="6">
        <v>2448</v>
      </c>
      <c r="B2474" s="6">
        <v>1634586.670592465</v>
      </c>
      <c r="C2474" s="6">
        <v>3754953.329407535</v>
      </c>
    </row>
    <row r="2475" spans="1:3" x14ac:dyDescent="0.3">
      <c r="A2475" s="6">
        <v>2449</v>
      </c>
      <c r="B2475" s="6">
        <v>155091.65020280468</v>
      </c>
      <c r="C2475" s="6">
        <v>-151087.65020280468</v>
      </c>
    </row>
    <row r="2476" spans="1:3" x14ac:dyDescent="0.3">
      <c r="A2476" s="6">
        <v>2450</v>
      </c>
      <c r="B2476" s="6">
        <v>182613.30827760883</v>
      </c>
      <c r="C2476" s="6">
        <v>-176577.30827760883</v>
      </c>
    </row>
    <row r="2477" spans="1:3" x14ac:dyDescent="0.3">
      <c r="A2477" s="6">
        <v>2451</v>
      </c>
      <c r="B2477" s="6">
        <v>562915.76195772749</v>
      </c>
      <c r="C2477" s="6">
        <v>172651.23804227251</v>
      </c>
    </row>
    <row r="2478" spans="1:3" x14ac:dyDescent="0.3">
      <c r="A2478" s="6">
        <v>2452</v>
      </c>
      <c r="B2478" s="6">
        <v>481482.4296995133</v>
      </c>
      <c r="C2478" s="6">
        <v>-323149.4296995133</v>
      </c>
    </row>
    <row r="2479" spans="1:3" x14ac:dyDescent="0.3">
      <c r="A2479" s="6">
        <v>2453</v>
      </c>
      <c r="B2479" s="6">
        <v>198478.84894197021</v>
      </c>
      <c r="C2479" s="6">
        <v>-192037.84894197021</v>
      </c>
    </row>
    <row r="2480" spans="1:3" x14ac:dyDescent="0.3">
      <c r="A2480" s="6">
        <v>2454</v>
      </c>
      <c r="B2480" s="6">
        <v>240283.80676576227</v>
      </c>
      <c r="C2480" s="6">
        <v>-108378.80676576227</v>
      </c>
    </row>
    <row r="2481" spans="1:3" x14ac:dyDescent="0.3">
      <c r="A2481" s="6">
        <v>2455</v>
      </c>
      <c r="B2481" s="6">
        <v>117383.31604732102</v>
      </c>
      <c r="C2481" s="6">
        <v>-59249.316047321016</v>
      </c>
    </row>
    <row r="2482" spans="1:3" x14ac:dyDescent="0.3">
      <c r="A2482" s="6">
        <v>2456</v>
      </c>
      <c r="B2482" s="6">
        <v>282552.3460845332</v>
      </c>
      <c r="C2482" s="6">
        <v>-213418.3460845332</v>
      </c>
    </row>
    <row r="2483" spans="1:3" x14ac:dyDescent="0.3">
      <c r="A2483" s="6">
        <v>2457</v>
      </c>
      <c r="B2483" s="6">
        <v>4314915.8924980117</v>
      </c>
      <c r="C2483" s="6">
        <v>994724.1075019883</v>
      </c>
    </row>
    <row r="2484" spans="1:3" x14ac:dyDescent="0.3">
      <c r="A2484" s="6">
        <v>2458</v>
      </c>
      <c r="B2484" s="6">
        <v>201561.21499247692</v>
      </c>
      <c r="C2484" s="6">
        <v>-185765.21499247692</v>
      </c>
    </row>
    <row r="2485" spans="1:3" x14ac:dyDescent="0.3">
      <c r="A2485" s="6">
        <v>2459</v>
      </c>
      <c r="B2485" s="6">
        <v>218496.99240070296</v>
      </c>
      <c r="C2485" s="6">
        <v>-124573.99240070296</v>
      </c>
    </row>
    <row r="2486" spans="1:3" x14ac:dyDescent="0.3">
      <c r="A2486" s="6">
        <v>2460</v>
      </c>
      <c r="B2486" s="6">
        <v>166223.86152827062</v>
      </c>
      <c r="C2486" s="6">
        <v>-120252.86152827062</v>
      </c>
    </row>
    <row r="2487" spans="1:3" x14ac:dyDescent="0.3">
      <c r="A2487" s="6">
        <v>2461</v>
      </c>
      <c r="B2487" s="6">
        <v>178403.32245529757</v>
      </c>
      <c r="C2487" s="6">
        <v>-173145.32245529757</v>
      </c>
    </row>
    <row r="2488" spans="1:3" x14ac:dyDescent="0.3">
      <c r="A2488" s="6">
        <v>2462</v>
      </c>
      <c r="B2488" s="6">
        <v>23231901.95582157</v>
      </c>
      <c r="C2488" s="6">
        <v>-4596429.95582157</v>
      </c>
    </row>
    <row r="2489" spans="1:3" x14ac:dyDescent="0.3">
      <c r="A2489" s="6">
        <v>2463</v>
      </c>
      <c r="B2489" s="6">
        <v>211344.12114244205</v>
      </c>
      <c r="C2489" s="6">
        <v>-108438.12114244205</v>
      </c>
    </row>
    <row r="2490" spans="1:3" x14ac:dyDescent="0.3">
      <c r="A2490" s="6">
        <v>2464</v>
      </c>
      <c r="B2490" s="6">
        <v>448480.72624807677</v>
      </c>
      <c r="C2490" s="6">
        <v>-332844.72624807677</v>
      </c>
    </row>
    <row r="2491" spans="1:3" x14ac:dyDescent="0.3">
      <c r="A2491" s="6">
        <v>2465</v>
      </c>
      <c r="B2491" s="6">
        <v>212558.98270076426</v>
      </c>
      <c r="C2491" s="6">
        <v>-119012.98270076426</v>
      </c>
    </row>
    <row r="2492" spans="1:3" x14ac:dyDescent="0.3">
      <c r="A2492" s="6">
        <v>2466</v>
      </c>
      <c r="B2492" s="6">
        <v>263725.88728562655</v>
      </c>
      <c r="C2492" s="6">
        <v>-228695.88728562655</v>
      </c>
    </row>
    <row r="2493" spans="1:3" x14ac:dyDescent="0.3">
      <c r="A2493" s="6">
        <v>2467</v>
      </c>
      <c r="B2493" s="6">
        <v>257380.83778516465</v>
      </c>
      <c r="C2493" s="6">
        <v>-222668.83778516465</v>
      </c>
    </row>
    <row r="2494" spans="1:3" x14ac:dyDescent="0.3">
      <c r="A2494" s="6">
        <v>2468</v>
      </c>
      <c r="B2494" s="6">
        <v>141739.94791660857</v>
      </c>
      <c r="C2494" s="6">
        <v>-70509.947916608566</v>
      </c>
    </row>
    <row r="2495" spans="1:3" x14ac:dyDescent="0.3">
      <c r="A2495" s="6">
        <v>2469</v>
      </c>
      <c r="B2495" s="6">
        <v>211133.67937473749</v>
      </c>
      <c r="C2495" s="6">
        <v>-191787.67937473749</v>
      </c>
    </row>
    <row r="2496" spans="1:3" x14ac:dyDescent="0.3">
      <c r="A2496" s="6">
        <v>2470</v>
      </c>
      <c r="B2496" s="6">
        <v>136587.11429532917</v>
      </c>
      <c r="C2496" s="6">
        <v>-114249.11429532917</v>
      </c>
    </row>
    <row r="2497" spans="1:3" x14ac:dyDescent="0.3">
      <c r="A2497" s="6">
        <v>2471</v>
      </c>
      <c r="B2497" s="6">
        <v>146737.85712405189</v>
      </c>
      <c r="C2497" s="6">
        <v>116083.14287594811</v>
      </c>
    </row>
    <row r="2498" spans="1:3" x14ac:dyDescent="0.3">
      <c r="A2498" s="6">
        <v>2472</v>
      </c>
      <c r="B2498" s="6">
        <v>84155.229408277242</v>
      </c>
      <c r="C2498" s="6">
        <v>-55810.229408277242</v>
      </c>
    </row>
    <row r="2499" spans="1:3" x14ac:dyDescent="0.3">
      <c r="A2499" s="6">
        <v>2473</v>
      </c>
      <c r="B2499" s="6">
        <v>300615.63606204174</v>
      </c>
      <c r="C2499" s="6">
        <v>-257775.63606204174</v>
      </c>
    </row>
    <row r="2500" spans="1:3" x14ac:dyDescent="0.3">
      <c r="A2500" s="6">
        <v>2474</v>
      </c>
      <c r="B2500" s="6">
        <v>106147.15828513281</v>
      </c>
      <c r="C2500" s="6">
        <v>-60524.158285132813</v>
      </c>
    </row>
    <row r="2501" spans="1:3" x14ac:dyDescent="0.3">
      <c r="A2501" s="6">
        <v>2475</v>
      </c>
      <c r="B2501" s="6">
        <v>328026.26167880534</v>
      </c>
      <c r="C2501" s="6">
        <v>239337.73832119466</v>
      </c>
    </row>
    <row r="2502" spans="1:3" x14ac:dyDescent="0.3">
      <c r="A2502" s="6">
        <v>2476</v>
      </c>
      <c r="B2502" s="6">
        <v>210343.2006890215</v>
      </c>
      <c r="C2502" s="6">
        <v>-178863.2006890215</v>
      </c>
    </row>
    <row r="2503" spans="1:3" x14ac:dyDescent="0.3">
      <c r="A2503" s="6">
        <v>2477</v>
      </c>
      <c r="B2503" s="6">
        <v>182829.74227888262</v>
      </c>
      <c r="C2503" s="6">
        <v>-173192.74227888262</v>
      </c>
    </row>
    <row r="2504" spans="1:3" x14ac:dyDescent="0.3">
      <c r="A2504" s="6">
        <v>2478</v>
      </c>
      <c r="B2504" s="6">
        <v>1393461.0530425473</v>
      </c>
      <c r="C2504" s="6">
        <v>-487085.05304254731</v>
      </c>
    </row>
    <row r="2505" spans="1:3" x14ac:dyDescent="0.3">
      <c r="A2505" s="6">
        <v>2479</v>
      </c>
      <c r="B2505" s="6">
        <v>395186.20307544759</v>
      </c>
      <c r="C2505" s="6">
        <v>-78774.203075447585</v>
      </c>
    </row>
    <row r="2506" spans="1:3" x14ac:dyDescent="0.3">
      <c r="A2506" s="6">
        <v>2480</v>
      </c>
      <c r="B2506" s="6">
        <v>181059.17434944861</v>
      </c>
      <c r="C2506" s="6">
        <v>-173078.17434944861</v>
      </c>
    </row>
    <row r="2507" spans="1:3" x14ac:dyDescent="0.3">
      <c r="A2507" s="6">
        <v>2481</v>
      </c>
      <c r="B2507" s="6">
        <v>214235.61578402118</v>
      </c>
      <c r="C2507" s="6">
        <v>-80366.615784021182</v>
      </c>
    </row>
    <row r="2508" spans="1:3" x14ac:dyDescent="0.3">
      <c r="A2508" s="6">
        <v>2482</v>
      </c>
      <c r="B2508" s="6">
        <v>359611.83881036553</v>
      </c>
      <c r="C2508" s="6">
        <v>-70982.838810365531</v>
      </c>
    </row>
    <row r="2509" spans="1:3" x14ac:dyDescent="0.3">
      <c r="A2509" s="6">
        <v>2483</v>
      </c>
      <c r="B2509" s="6">
        <v>306019.4000725685</v>
      </c>
      <c r="C2509" s="6">
        <v>557920.59992743144</v>
      </c>
    </row>
    <row r="2510" spans="1:3" x14ac:dyDescent="0.3">
      <c r="A2510" s="6">
        <v>2484</v>
      </c>
      <c r="B2510" s="6">
        <v>190610.1178954941</v>
      </c>
      <c r="C2510" s="6">
        <v>-146445.1178954941</v>
      </c>
    </row>
    <row r="2511" spans="1:3" x14ac:dyDescent="0.3">
      <c r="A2511" s="6">
        <v>2485</v>
      </c>
      <c r="B2511" s="6">
        <v>177518.03849058057</v>
      </c>
      <c r="C2511" s="6">
        <v>-173572.03849058057</v>
      </c>
    </row>
    <row r="2512" spans="1:3" x14ac:dyDescent="0.3">
      <c r="A2512" s="6">
        <v>2486</v>
      </c>
      <c r="B2512" s="6">
        <v>377149.57253426581</v>
      </c>
      <c r="C2512" s="6">
        <v>-191540.57253426581</v>
      </c>
    </row>
    <row r="2513" spans="1:3" x14ac:dyDescent="0.3">
      <c r="A2513" s="6">
        <v>2487</v>
      </c>
      <c r="B2513" s="6">
        <v>481211.95360034064</v>
      </c>
      <c r="C2513" s="6">
        <v>146565.04639965936</v>
      </c>
    </row>
    <row r="2514" spans="1:3" x14ac:dyDescent="0.3">
      <c r="A2514" s="6">
        <v>2488</v>
      </c>
      <c r="B2514" s="6">
        <v>240283.80676576227</v>
      </c>
      <c r="C2514" s="6">
        <v>-110035.80676576227</v>
      </c>
    </row>
    <row r="2515" spans="1:3" x14ac:dyDescent="0.3">
      <c r="A2515" s="6">
        <v>2489</v>
      </c>
      <c r="B2515" s="6">
        <v>249750.2311829112</v>
      </c>
      <c r="C2515" s="6">
        <v>-198805.2311829112</v>
      </c>
    </row>
    <row r="2516" spans="1:3" x14ac:dyDescent="0.3">
      <c r="A2516" s="6">
        <v>2490</v>
      </c>
      <c r="B2516" s="6">
        <v>146702.59975547291</v>
      </c>
      <c r="C2516" s="6">
        <v>-76701.599755472911</v>
      </c>
    </row>
    <row r="2517" spans="1:3" x14ac:dyDescent="0.3">
      <c r="A2517" s="6">
        <v>2491</v>
      </c>
      <c r="B2517" s="6">
        <v>215024.99762575654</v>
      </c>
      <c r="C2517" s="6">
        <v>-167206.99762575654</v>
      </c>
    </row>
    <row r="2518" spans="1:3" x14ac:dyDescent="0.3">
      <c r="A2518" s="6">
        <v>2492</v>
      </c>
      <c r="B2518" s="6">
        <v>118893.10265381513</v>
      </c>
      <c r="C2518" s="6">
        <v>-95097.102653815135</v>
      </c>
    </row>
    <row r="2519" spans="1:3" x14ac:dyDescent="0.3">
      <c r="A2519" s="6">
        <v>2493</v>
      </c>
      <c r="B2519" s="6">
        <v>1736883.7183321617</v>
      </c>
      <c r="C2519" s="6">
        <v>926420.28166783834</v>
      </c>
    </row>
    <row r="2520" spans="1:3" x14ac:dyDescent="0.3">
      <c r="A2520" s="6">
        <v>2494</v>
      </c>
      <c r="B2520" s="6">
        <v>493121.77191219374</v>
      </c>
      <c r="C2520" s="6">
        <v>-189063.77191219374</v>
      </c>
    </row>
    <row r="2521" spans="1:3" x14ac:dyDescent="0.3">
      <c r="A2521" s="6">
        <v>2495</v>
      </c>
      <c r="B2521" s="6">
        <v>186143.5509135302</v>
      </c>
      <c r="C2521" s="6">
        <v>-178288.5509135302</v>
      </c>
    </row>
    <row r="2522" spans="1:3" x14ac:dyDescent="0.3">
      <c r="A2522" s="6">
        <v>2496</v>
      </c>
      <c r="B2522" s="6">
        <v>179949.19431458082</v>
      </c>
      <c r="C2522" s="6">
        <v>-119406.19431458082</v>
      </c>
    </row>
    <row r="2523" spans="1:3" x14ac:dyDescent="0.3">
      <c r="A2523" s="6">
        <v>2497</v>
      </c>
      <c r="B2523" s="6">
        <v>106984.57319183149</v>
      </c>
      <c r="C2523" s="6">
        <v>-100492.57319183149</v>
      </c>
    </row>
    <row r="2524" spans="1:3" x14ac:dyDescent="0.3">
      <c r="A2524" s="6">
        <v>2498</v>
      </c>
      <c r="B2524" s="6">
        <v>1614215.3598243741</v>
      </c>
      <c r="C2524" s="6">
        <v>7866898.6401756257</v>
      </c>
    </row>
    <row r="2525" spans="1:3" x14ac:dyDescent="0.3">
      <c r="A2525" s="6">
        <v>2499</v>
      </c>
      <c r="B2525" s="6">
        <v>87013.100344403181</v>
      </c>
      <c r="C2525" s="6">
        <v>-72934.100344403181</v>
      </c>
    </row>
    <row r="2526" spans="1:3" x14ac:dyDescent="0.3">
      <c r="A2526" s="6">
        <v>2500</v>
      </c>
      <c r="B2526" s="6">
        <v>253431.88769589394</v>
      </c>
      <c r="C2526" s="6">
        <v>-137425.88769589394</v>
      </c>
    </row>
    <row r="2527" spans="1:3" x14ac:dyDescent="0.3">
      <c r="A2527" s="6">
        <v>2501</v>
      </c>
      <c r="B2527" s="6">
        <v>231604.68521162923</v>
      </c>
      <c r="C2527" s="6">
        <v>-169776.68521162923</v>
      </c>
    </row>
    <row r="2528" spans="1:3" x14ac:dyDescent="0.3">
      <c r="A2528" s="6">
        <v>2502</v>
      </c>
      <c r="B2528" s="6">
        <v>4150133.7360292822</v>
      </c>
      <c r="C2528" s="6">
        <v>-473658.73602928221</v>
      </c>
    </row>
    <row r="2529" spans="1:3" x14ac:dyDescent="0.3">
      <c r="A2529" s="6">
        <v>2503</v>
      </c>
      <c r="B2529" s="6">
        <v>481930.99031165172</v>
      </c>
      <c r="C2529" s="6">
        <v>5585.0096883482765</v>
      </c>
    </row>
    <row r="2530" spans="1:3" x14ac:dyDescent="0.3">
      <c r="A2530" s="6">
        <v>2504</v>
      </c>
      <c r="B2530" s="6">
        <v>4191806.3504644693</v>
      </c>
      <c r="C2530" s="6">
        <v>6893126.6495355312</v>
      </c>
    </row>
    <row r="2531" spans="1:3" x14ac:dyDescent="0.3">
      <c r="A2531" s="6">
        <v>2505</v>
      </c>
      <c r="B2531" s="6">
        <v>669030.26668145566</v>
      </c>
      <c r="C2531" s="6">
        <v>228958.73331854434</v>
      </c>
    </row>
    <row r="2532" spans="1:3" x14ac:dyDescent="0.3">
      <c r="A2532" s="6">
        <v>2506</v>
      </c>
      <c r="B2532" s="6">
        <v>182792.51203371031</v>
      </c>
      <c r="C2532" s="6">
        <v>-166509.51203371031</v>
      </c>
    </row>
    <row r="2533" spans="1:3" x14ac:dyDescent="0.3">
      <c r="A2533" s="6">
        <v>2507</v>
      </c>
      <c r="B2533" s="6">
        <v>200915.86099153862</v>
      </c>
      <c r="C2533" s="6">
        <v>-149969.86099153862</v>
      </c>
    </row>
    <row r="2534" spans="1:3" x14ac:dyDescent="0.3">
      <c r="A2534" s="6">
        <v>2508</v>
      </c>
      <c r="B2534" s="6">
        <v>305571.52348715393</v>
      </c>
      <c r="C2534" s="6">
        <v>-211356.52348715393</v>
      </c>
    </row>
    <row r="2535" spans="1:3" x14ac:dyDescent="0.3">
      <c r="A2535" s="6">
        <v>2509</v>
      </c>
      <c r="B2535" s="6">
        <v>213233.58168725367</v>
      </c>
      <c r="C2535" s="6">
        <v>-178029.58168725367</v>
      </c>
    </row>
    <row r="2536" spans="1:3" x14ac:dyDescent="0.3">
      <c r="A2536" s="6">
        <v>2510</v>
      </c>
      <c r="B2536" s="6">
        <v>182979.77690291882</v>
      </c>
      <c r="C2536" s="6">
        <v>-171524.77690291882</v>
      </c>
    </row>
    <row r="2537" spans="1:3" x14ac:dyDescent="0.3">
      <c r="A2537" s="6">
        <v>2511</v>
      </c>
      <c r="B2537" s="6">
        <v>286774.68918618315</v>
      </c>
      <c r="C2537" s="6">
        <v>-49873.689186183154</v>
      </c>
    </row>
    <row r="2538" spans="1:3" x14ac:dyDescent="0.3">
      <c r="A2538" s="6">
        <v>2512</v>
      </c>
      <c r="B2538" s="6">
        <v>177075.3965082221</v>
      </c>
      <c r="C2538" s="6">
        <v>-173053.3965082221</v>
      </c>
    </row>
    <row r="2539" spans="1:3" x14ac:dyDescent="0.3">
      <c r="A2539" s="6">
        <v>2513</v>
      </c>
      <c r="B2539" s="6">
        <v>188603.55680558688</v>
      </c>
      <c r="C2539" s="6">
        <v>-160942.55680558688</v>
      </c>
    </row>
    <row r="2540" spans="1:3" x14ac:dyDescent="0.3">
      <c r="A2540" s="6">
        <v>2514</v>
      </c>
      <c r="B2540" s="6">
        <v>553982.46958664351</v>
      </c>
      <c r="C2540" s="6">
        <v>-200580.46958664351</v>
      </c>
    </row>
    <row r="2541" spans="1:3" x14ac:dyDescent="0.3">
      <c r="A2541" s="6">
        <v>2515</v>
      </c>
      <c r="B2541" s="6">
        <v>103407.92555428382</v>
      </c>
      <c r="C2541" s="6">
        <v>-75689.925554283822</v>
      </c>
    </row>
    <row r="2542" spans="1:3" x14ac:dyDescent="0.3">
      <c r="A2542" s="6">
        <v>2516</v>
      </c>
      <c r="B2542" s="6">
        <v>182857.53215792275</v>
      </c>
      <c r="C2542" s="6">
        <v>-182003.53215792275</v>
      </c>
    </row>
    <row r="2543" spans="1:3" x14ac:dyDescent="0.3">
      <c r="A2543" s="6">
        <v>2517</v>
      </c>
      <c r="B2543" s="6">
        <v>245691.57668399089</v>
      </c>
      <c r="C2543" s="6">
        <v>-76057.57668399089</v>
      </c>
    </row>
    <row r="2544" spans="1:3" x14ac:dyDescent="0.3">
      <c r="A2544" s="6">
        <v>2518</v>
      </c>
      <c r="B2544" s="6">
        <v>303564.62093408272</v>
      </c>
      <c r="C2544" s="6">
        <v>-189576.62093408272</v>
      </c>
    </row>
    <row r="2545" spans="1:3" x14ac:dyDescent="0.3">
      <c r="A2545" s="6">
        <v>2519</v>
      </c>
      <c r="B2545" s="6">
        <v>183032.01573095817</v>
      </c>
      <c r="C2545" s="6">
        <v>-180585.01573095817</v>
      </c>
    </row>
    <row r="2546" spans="1:3" x14ac:dyDescent="0.3">
      <c r="A2546" s="6">
        <v>2520</v>
      </c>
      <c r="B2546" s="6">
        <v>479510.87156808452</v>
      </c>
      <c r="C2546" s="6">
        <v>-83039.87156808452</v>
      </c>
    </row>
    <row r="2547" spans="1:3" x14ac:dyDescent="0.3">
      <c r="A2547" s="6">
        <v>2521</v>
      </c>
      <c r="B2547" s="6">
        <v>440073.87511309498</v>
      </c>
      <c r="C2547" s="6">
        <v>156205.12488690502</v>
      </c>
    </row>
    <row r="2548" spans="1:3" x14ac:dyDescent="0.3">
      <c r="A2548" s="6">
        <v>2522</v>
      </c>
      <c r="B2548" s="6">
        <v>201852.10948409536</v>
      </c>
      <c r="C2548" s="6">
        <v>-153935.10948409536</v>
      </c>
    </row>
    <row r="2549" spans="1:3" x14ac:dyDescent="0.3">
      <c r="A2549" s="6">
        <v>2523</v>
      </c>
      <c r="B2549" s="6">
        <v>241253.57176125015</v>
      </c>
      <c r="C2549" s="6">
        <v>-218166.57176125015</v>
      </c>
    </row>
    <row r="2550" spans="1:3" x14ac:dyDescent="0.3">
      <c r="A2550" s="6">
        <v>2524</v>
      </c>
      <c r="B2550" s="6">
        <v>264329.9491358028</v>
      </c>
      <c r="C2550" s="6">
        <v>-261401.9491358028</v>
      </c>
    </row>
    <row r="2551" spans="1:3" x14ac:dyDescent="0.3">
      <c r="A2551" s="6">
        <v>2525</v>
      </c>
      <c r="B2551" s="6">
        <v>1550528.8716592814</v>
      </c>
      <c r="C2551" s="6">
        <v>-363070.87165928143</v>
      </c>
    </row>
    <row r="2552" spans="1:3" x14ac:dyDescent="0.3">
      <c r="A2552" s="6">
        <v>2526</v>
      </c>
      <c r="B2552" s="6">
        <v>316553.50593299826</v>
      </c>
      <c r="C2552" s="6">
        <v>-141180.50593299826</v>
      </c>
    </row>
    <row r="2553" spans="1:3" x14ac:dyDescent="0.3">
      <c r="A2553" s="6">
        <v>2527</v>
      </c>
      <c r="B2553" s="6">
        <v>187958.12695116282</v>
      </c>
      <c r="C2553" s="6">
        <v>-178036.12695116282</v>
      </c>
    </row>
    <row r="2554" spans="1:3" x14ac:dyDescent="0.3">
      <c r="A2554" s="6">
        <v>2528</v>
      </c>
      <c r="B2554" s="6">
        <v>240661.25341738583</v>
      </c>
      <c r="C2554" s="6">
        <v>-86296.253417385829</v>
      </c>
    </row>
    <row r="2555" spans="1:3" x14ac:dyDescent="0.3">
      <c r="A2555" s="6">
        <v>2529</v>
      </c>
      <c r="B2555" s="6">
        <v>225788.54744448635</v>
      </c>
      <c r="C2555" s="6">
        <v>-224700.54744448635</v>
      </c>
    </row>
    <row r="2556" spans="1:3" x14ac:dyDescent="0.3">
      <c r="A2556" s="6">
        <v>2530</v>
      </c>
      <c r="B2556" s="6">
        <v>192825.89990723683</v>
      </c>
      <c r="C2556" s="6">
        <v>-176341.89990723683</v>
      </c>
    </row>
    <row r="2557" spans="1:3" x14ac:dyDescent="0.3">
      <c r="A2557" s="6">
        <v>2531</v>
      </c>
      <c r="B2557" s="6">
        <v>177960.6804729391</v>
      </c>
      <c r="C2557" s="6">
        <v>-173682.6804729391</v>
      </c>
    </row>
    <row r="2558" spans="1:3" x14ac:dyDescent="0.3">
      <c r="A2558" s="6">
        <v>2532</v>
      </c>
      <c r="B2558" s="6">
        <v>265419.0154072977</v>
      </c>
      <c r="C2558" s="6">
        <v>-159447.0154072977</v>
      </c>
    </row>
    <row r="2559" spans="1:3" x14ac:dyDescent="0.3">
      <c r="A2559" s="6">
        <v>2533</v>
      </c>
      <c r="B2559" s="6">
        <v>185602.59871518478</v>
      </c>
      <c r="C2559" s="6">
        <v>-181806.59871518478</v>
      </c>
    </row>
    <row r="2560" spans="1:3" x14ac:dyDescent="0.3">
      <c r="A2560" s="6">
        <v>2534</v>
      </c>
      <c r="B2560" s="6">
        <v>449645.14329833823</v>
      </c>
      <c r="C2560" s="6">
        <v>531001.85670166183</v>
      </c>
    </row>
    <row r="2561" spans="1:3" x14ac:dyDescent="0.3">
      <c r="A2561" s="6">
        <v>2535</v>
      </c>
      <c r="B2561" s="6">
        <v>356441.38293967233</v>
      </c>
      <c r="C2561" s="6">
        <v>32987.61706032767</v>
      </c>
    </row>
    <row r="2562" spans="1:3" x14ac:dyDescent="0.3">
      <c r="A2562" s="6">
        <v>2536</v>
      </c>
      <c r="B2562" s="6">
        <v>222649.06397571799</v>
      </c>
      <c r="C2562" s="6">
        <v>-179496.06397571799</v>
      </c>
    </row>
    <row r="2563" spans="1:3" x14ac:dyDescent="0.3">
      <c r="A2563" s="6">
        <v>2537</v>
      </c>
      <c r="B2563" s="6">
        <v>225788.54744448635</v>
      </c>
      <c r="C2563" s="6">
        <v>-224727.54744448635</v>
      </c>
    </row>
    <row r="2564" spans="1:3" x14ac:dyDescent="0.3">
      <c r="A2564" s="6">
        <v>2538</v>
      </c>
      <c r="B2564" s="6">
        <v>221867.76004645601</v>
      </c>
      <c r="C2564" s="6">
        <v>-151617.76004645601</v>
      </c>
    </row>
    <row r="2565" spans="1:3" x14ac:dyDescent="0.3">
      <c r="A2565" s="6">
        <v>2539</v>
      </c>
      <c r="B2565" s="6">
        <v>808587.39277269761</v>
      </c>
      <c r="C2565" s="6">
        <v>-241192.39277269761</v>
      </c>
    </row>
    <row r="2566" spans="1:3" x14ac:dyDescent="0.3">
      <c r="A2566" s="6">
        <v>2540</v>
      </c>
      <c r="B2566" s="6">
        <v>568649.35572226346</v>
      </c>
      <c r="C2566" s="6">
        <v>979357.64427773654</v>
      </c>
    </row>
    <row r="2567" spans="1:3" x14ac:dyDescent="0.3">
      <c r="A2567" s="6">
        <v>2541</v>
      </c>
      <c r="B2567" s="6">
        <v>193767.79247001419</v>
      </c>
      <c r="C2567" s="6">
        <v>-193137.79247001419</v>
      </c>
    </row>
    <row r="2568" spans="1:3" x14ac:dyDescent="0.3">
      <c r="A2568" s="6">
        <v>2542</v>
      </c>
      <c r="B2568" s="6">
        <v>1139751.6932711303</v>
      </c>
      <c r="C2568" s="6">
        <v>311039.30672886968</v>
      </c>
    </row>
    <row r="2569" spans="1:3" x14ac:dyDescent="0.3">
      <c r="A2569" s="6">
        <v>2543</v>
      </c>
      <c r="B2569" s="6">
        <v>2080415.931873966</v>
      </c>
      <c r="C2569" s="6">
        <v>-1235666.931873966</v>
      </c>
    </row>
    <row r="2570" spans="1:3" x14ac:dyDescent="0.3">
      <c r="A2570" s="6">
        <v>2544</v>
      </c>
      <c r="B2570" s="6">
        <v>77562.349487782267</v>
      </c>
      <c r="C2570" s="6">
        <v>-77124.349487782267</v>
      </c>
    </row>
    <row r="2571" spans="1:3" x14ac:dyDescent="0.3">
      <c r="A2571" s="6">
        <v>2545</v>
      </c>
      <c r="B2571" s="6">
        <v>123632.68983595802</v>
      </c>
      <c r="C2571" s="6">
        <v>-120558.68983595802</v>
      </c>
    </row>
    <row r="2572" spans="1:3" x14ac:dyDescent="0.3">
      <c r="A2572" s="6">
        <v>2546</v>
      </c>
      <c r="B2572" s="6">
        <v>9904446.0413915347</v>
      </c>
      <c r="C2572" s="6">
        <v>5244294.9586084653</v>
      </c>
    </row>
    <row r="2573" spans="1:3" x14ac:dyDescent="0.3">
      <c r="A2573" s="6">
        <v>2547</v>
      </c>
      <c r="B2573" s="6">
        <v>257067.40481692855</v>
      </c>
      <c r="C2573" s="6">
        <v>104526.59518307145</v>
      </c>
    </row>
    <row r="2574" spans="1:3" x14ac:dyDescent="0.3">
      <c r="A2574" s="6">
        <v>2548</v>
      </c>
      <c r="B2574" s="6">
        <v>157274.0229141383</v>
      </c>
      <c r="C2574" s="6">
        <v>-89852.022914138302</v>
      </c>
    </row>
    <row r="2575" spans="1:3" x14ac:dyDescent="0.3">
      <c r="A2575" s="6">
        <v>2549</v>
      </c>
      <c r="B2575" s="6">
        <v>502310.62220273906</v>
      </c>
      <c r="C2575" s="6">
        <v>-153354.62220273906</v>
      </c>
    </row>
    <row r="2576" spans="1:3" x14ac:dyDescent="0.3">
      <c r="A2576" s="6">
        <v>2550</v>
      </c>
      <c r="B2576" s="6">
        <v>74136.850117617782</v>
      </c>
      <c r="C2576" s="6">
        <v>-74021.850117617782</v>
      </c>
    </row>
    <row r="2577" spans="1:3" x14ac:dyDescent="0.3">
      <c r="A2577" s="6">
        <v>2551</v>
      </c>
      <c r="B2577" s="6">
        <v>740792.99954794487</v>
      </c>
      <c r="C2577" s="6">
        <v>602548.00045205513</v>
      </c>
    </row>
    <row r="2578" spans="1:3" x14ac:dyDescent="0.3">
      <c r="A2578" s="6">
        <v>2552</v>
      </c>
      <c r="B2578" s="6">
        <v>222349.68435415818</v>
      </c>
      <c r="C2578" s="6">
        <v>-181546.68435415818</v>
      </c>
    </row>
    <row r="2579" spans="1:3" x14ac:dyDescent="0.3">
      <c r="A2579" s="6">
        <v>2553</v>
      </c>
      <c r="B2579" s="6">
        <v>176190.11254350509</v>
      </c>
      <c r="C2579" s="6">
        <v>-173672.11254350509</v>
      </c>
    </row>
    <row r="2580" spans="1:3" x14ac:dyDescent="0.3">
      <c r="A2580" s="6">
        <v>2554</v>
      </c>
      <c r="B2580" s="6">
        <v>150149.63116143006</v>
      </c>
      <c r="C2580" s="6">
        <v>-74829.631161430065</v>
      </c>
    </row>
    <row r="2581" spans="1:3" x14ac:dyDescent="0.3">
      <c r="A2581" s="6">
        <v>2555</v>
      </c>
      <c r="B2581" s="6">
        <v>146350.36528315049</v>
      </c>
      <c r="C2581" s="6">
        <v>-20479.365283150488</v>
      </c>
    </row>
    <row r="2582" spans="1:3" x14ac:dyDescent="0.3">
      <c r="A2582" s="6">
        <v>2556</v>
      </c>
      <c r="B2582" s="6">
        <v>309601.61592685099</v>
      </c>
      <c r="C2582" s="6">
        <v>-154959.61592685099</v>
      </c>
    </row>
    <row r="2583" spans="1:3" x14ac:dyDescent="0.3">
      <c r="A2583" s="6">
        <v>2557</v>
      </c>
      <c r="B2583" s="6">
        <v>247791.13753334311</v>
      </c>
      <c r="C2583" s="6">
        <v>-150194.13753334311</v>
      </c>
    </row>
    <row r="2584" spans="1:3" x14ac:dyDescent="0.3">
      <c r="A2584" s="6">
        <v>2558</v>
      </c>
      <c r="B2584" s="6">
        <v>326687.85197594768</v>
      </c>
      <c r="C2584" s="6">
        <v>115819.14802405232</v>
      </c>
    </row>
    <row r="2585" spans="1:3" x14ac:dyDescent="0.3">
      <c r="A2585" s="6">
        <v>2559</v>
      </c>
      <c r="B2585" s="6">
        <v>340421.85964839166</v>
      </c>
      <c r="C2585" s="6">
        <v>-18639.859648391663</v>
      </c>
    </row>
    <row r="2586" spans="1:3" x14ac:dyDescent="0.3">
      <c r="A2586" s="6">
        <v>2560</v>
      </c>
      <c r="B2586" s="6">
        <v>112410.79982549009</v>
      </c>
      <c r="C2586" s="6">
        <v>-61746.799825490089</v>
      </c>
    </row>
    <row r="2587" spans="1:3" x14ac:dyDescent="0.3">
      <c r="A2587" s="6">
        <v>2561</v>
      </c>
      <c r="B2587" s="6">
        <v>216032.84874957078</v>
      </c>
      <c r="C2587" s="6">
        <v>-173867.84874957078</v>
      </c>
    </row>
    <row r="2588" spans="1:3" x14ac:dyDescent="0.3">
      <c r="A2588" s="6">
        <v>2562</v>
      </c>
      <c r="B2588" s="6">
        <v>270076.77061250154</v>
      </c>
      <c r="C2588" s="6">
        <v>-219222.77061250154</v>
      </c>
    </row>
    <row r="2589" spans="1:3" x14ac:dyDescent="0.3">
      <c r="A2589" s="6">
        <v>2563</v>
      </c>
      <c r="B2589" s="6">
        <v>155127.98120967406</v>
      </c>
      <c r="C2589" s="6">
        <v>95380.018790325936</v>
      </c>
    </row>
    <row r="2590" spans="1:3" x14ac:dyDescent="0.3">
      <c r="A2590" s="6">
        <v>2564</v>
      </c>
      <c r="B2590" s="6">
        <v>246168.54654798505</v>
      </c>
      <c r="C2590" s="6">
        <v>-179860.54654798505</v>
      </c>
    </row>
    <row r="2591" spans="1:3" x14ac:dyDescent="0.3">
      <c r="A2591" s="6">
        <v>2565</v>
      </c>
      <c r="B2591" s="6">
        <v>1158607.1381460943</v>
      </c>
      <c r="C2591" s="6">
        <v>-38393.138146094279</v>
      </c>
    </row>
    <row r="2592" spans="1:3" x14ac:dyDescent="0.3">
      <c r="A2592" s="6">
        <v>2566</v>
      </c>
      <c r="B2592" s="6">
        <v>105007.1812339896</v>
      </c>
      <c r="C2592" s="6">
        <v>-92742.181233989599</v>
      </c>
    </row>
    <row r="2593" spans="1:3" x14ac:dyDescent="0.3">
      <c r="A2593" s="6">
        <v>2567</v>
      </c>
      <c r="B2593" s="6">
        <v>366806.16062654468</v>
      </c>
      <c r="C2593" s="6">
        <v>-227307.16062654468</v>
      </c>
    </row>
    <row r="2594" spans="1:3" x14ac:dyDescent="0.3">
      <c r="A2594" s="6">
        <v>2568</v>
      </c>
      <c r="B2594" s="6">
        <v>402492.02587095118</v>
      </c>
      <c r="C2594" s="6">
        <v>-76665.025870951184</v>
      </c>
    </row>
    <row r="2595" spans="1:3" x14ac:dyDescent="0.3">
      <c r="A2595" s="6">
        <v>2569</v>
      </c>
      <c r="B2595" s="6">
        <v>266353.74609527097</v>
      </c>
      <c r="C2595" s="6">
        <v>-266207.74609527097</v>
      </c>
    </row>
    <row r="2596" spans="1:3" x14ac:dyDescent="0.3">
      <c r="A2596" s="6">
        <v>2570</v>
      </c>
      <c r="B2596" s="6">
        <v>291007.90311162459</v>
      </c>
      <c r="C2596" s="6">
        <v>-222570.90311162459</v>
      </c>
    </row>
    <row r="2597" spans="1:3" x14ac:dyDescent="0.3">
      <c r="A2597" s="6">
        <v>2571</v>
      </c>
      <c r="B2597" s="6">
        <v>180495.74607869732</v>
      </c>
      <c r="C2597" s="6">
        <v>-180399.74607869732</v>
      </c>
    </row>
    <row r="2598" spans="1:3" x14ac:dyDescent="0.3">
      <c r="A2598" s="6">
        <v>2572</v>
      </c>
      <c r="B2598" s="6">
        <v>73976.951110615017</v>
      </c>
      <c r="C2598" s="6">
        <v>-72799.951110615017</v>
      </c>
    </row>
    <row r="2599" spans="1:3" x14ac:dyDescent="0.3">
      <c r="A2599" s="6">
        <v>2573</v>
      </c>
      <c r="B2599" s="6">
        <v>348176.93828233512</v>
      </c>
      <c r="C2599" s="6">
        <v>-85692.938282335119</v>
      </c>
    </row>
    <row r="2600" spans="1:3" x14ac:dyDescent="0.3">
      <c r="A2600" s="6">
        <v>2574</v>
      </c>
      <c r="B2600" s="6">
        <v>183272.38426124112</v>
      </c>
      <c r="C2600" s="6">
        <v>-170218.38426124112</v>
      </c>
    </row>
    <row r="2601" spans="1:3" x14ac:dyDescent="0.3">
      <c r="A2601" s="6">
        <v>2575</v>
      </c>
      <c r="B2601" s="6">
        <v>126043.05699886952</v>
      </c>
      <c r="C2601" s="6">
        <v>-97899.056998869521</v>
      </c>
    </row>
    <row r="2602" spans="1:3" x14ac:dyDescent="0.3">
      <c r="A2602" s="6">
        <v>2576</v>
      </c>
      <c r="B2602" s="6">
        <v>5689250.7873138767</v>
      </c>
      <c r="C2602" s="6">
        <v>12538840.212686123</v>
      </c>
    </row>
    <row r="2603" spans="1:3" x14ac:dyDescent="0.3">
      <c r="A2603" s="6">
        <v>2577</v>
      </c>
      <c r="B2603" s="6">
        <v>95600.184075466634</v>
      </c>
      <c r="C2603" s="6">
        <v>-58770.184075466634</v>
      </c>
    </row>
    <row r="2604" spans="1:3" x14ac:dyDescent="0.3">
      <c r="A2604" s="6">
        <v>2578</v>
      </c>
      <c r="B2604" s="6">
        <v>685804.5002199756</v>
      </c>
      <c r="C2604" s="6">
        <v>1326983.4997800244</v>
      </c>
    </row>
    <row r="2605" spans="1:3" x14ac:dyDescent="0.3">
      <c r="A2605" s="6">
        <v>2579</v>
      </c>
      <c r="B2605" s="6">
        <v>211977.45932720567</v>
      </c>
      <c r="C2605" s="6">
        <v>-123967.45932720567</v>
      </c>
    </row>
    <row r="2606" spans="1:3" x14ac:dyDescent="0.3">
      <c r="A2606" s="6">
        <v>2580</v>
      </c>
      <c r="B2606" s="6">
        <v>73599.504458991491</v>
      </c>
      <c r="C2606" s="6">
        <v>-72639.504458991491</v>
      </c>
    </row>
    <row r="2607" spans="1:3" x14ac:dyDescent="0.3">
      <c r="A2607" s="6">
        <v>2581</v>
      </c>
      <c r="B2607" s="6">
        <v>420480.27293412457</v>
      </c>
      <c r="C2607" s="6">
        <v>-205753.27293412457</v>
      </c>
    </row>
    <row r="2608" spans="1:3" x14ac:dyDescent="0.3">
      <c r="A2608" s="6">
        <v>2582</v>
      </c>
      <c r="B2608" s="6">
        <v>2033073.2285374287</v>
      </c>
      <c r="C2608" s="6">
        <v>1064111.7714625713</v>
      </c>
    </row>
    <row r="2609" spans="1:3" x14ac:dyDescent="0.3">
      <c r="A2609" s="6">
        <v>2583</v>
      </c>
      <c r="B2609" s="6">
        <v>373165.79469303926</v>
      </c>
      <c r="C2609" s="6">
        <v>-22085.794693039265</v>
      </c>
    </row>
    <row r="2610" spans="1:3" x14ac:dyDescent="0.3">
      <c r="A2610" s="6">
        <v>2584</v>
      </c>
      <c r="B2610" s="6">
        <v>222304.30819251202</v>
      </c>
      <c r="C2610" s="6">
        <v>-145567.30819251202</v>
      </c>
    </row>
    <row r="2611" spans="1:3" x14ac:dyDescent="0.3">
      <c r="A2611" s="6">
        <v>2585</v>
      </c>
      <c r="B2611" s="6">
        <v>116697.04940800551</v>
      </c>
      <c r="C2611" s="6">
        <v>-41158.049408005507</v>
      </c>
    </row>
    <row r="2612" spans="1:3" x14ac:dyDescent="0.3">
      <c r="A2612" s="6">
        <v>2586</v>
      </c>
      <c r="B2612" s="6">
        <v>432425.04605605348</v>
      </c>
      <c r="C2612" s="6">
        <v>-314954.04605605348</v>
      </c>
    </row>
    <row r="2613" spans="1:3" x14ac:dyDescent="0.3">
      <c r="A2613" s="6">
        <v>2587</v>
      </c>
      <c r="B2613" s="6">
        <v>329133.0390413297</v>
      </c>
      <c r="C2613" s="6">
        <v>-86614.039041329699</v>
      </c>
    </row>
    <row r="2614" spans="1:3" x14ac:dyDescent="0.3">
      <c r="A2614" s="6">
        <v>2588</v>
      </c>
      <c r="B2614" s="6">
        <v>385609.51613074454</v>
      </c>
      <c r="C2614" s="6">
        <v>106777.48386925546</v>
      </c>
    </row>
    <row r="2615" spans="1:3" x14ac:dyDescent="0.3">
      <c r="A2615" s="6">
        <v>2589</v>
      </c>
      <c r="B2615" s="6">
        <v>252176.29655520228</v>
      </c>
      <c r="C2615" s="6">
        <v>-177353.29655520228</v>
      </c>
    </row>
    <row r="2616" spans="1:3" x14ac:dyDescent="0.3">
      <c r="A2616" s="6">
        <v>2590</v>
      </c>
      <c r="B2616" s="6">
        <v>180173.89038473161</v>
      </c>
      <c r="C2616" s="6">
        <v>-172665.89038473161</v>
      </c>
    </row>
    <row r="2617" spans="1:3" x14ac:dyDescent="0.3">
      <c r="A2617" s="6">
        <v>2591</v>
      </c>
      <c r="B2617" s="6">
        <v>219351.90878664085</v>
      </c>
      <c r="C2617" s="6">
        <v>-120196.90878664085</v>
      </c>
    </row>
    <row r="2618" spans="1:3" x14ac:dyDescent="0.3">
      <c r="A2618" s="6">
        <v>2592</v>
      </c>
      <c r="B2618" s="6">
        <v>149626.18044232385</v>
      </c>
      <c r="C2618" s="6">
        <v>-122115.18044232385</v>
      </c>
    </row>
    <row r="2619" spans="1:3" x14ac:dyDescent="0.3">
      <c r="A2619" s="6">
        <v>2593</v>
      </c>
      <c r="B2619" s="6">
        <v>86810.137265815065</v>
      </c>
      <c r="C2619" s="6">
        <v>-75931.137265815065</v>
      </c>
    </row>
    <row r="2620" spans="1:3" x14ac:dyDescent="0.3">
      <c r="A2620" s="6">
        <v>2594</v>
      </c>
      <c r="B2620" s="6">
        <v>301806.49508735427</v>
      </c>
      <c r="C2620" s="6">
        <v>283942.50491264573</v>
      </c>
    </row>
    <row r="2621" spans="1:3" x14ac:dyDescent="0.3">
      <c r="A2621" s="6">
        <v>2595</v>
      </c>
      <c r="B2621" s="6">
        <v>970040.3704112909</v>
      </c>
      <c r="C2621" s="6">
        <v>-375268.3704112909</v>
      </c>
    </row>
    <row r="2622" spans="1:3" x14ac:dyDescent="0.3">
      <c r="A2622" s="6">
        <v>2596</v>
      </c>
      <c r="B2622" s="6">
        <v>84680.907414077417</v>
      </c>
      <c r="C2622" s="6">
        <v>-81954.907414077417</v>
      </c>
    </row>
    <row r="2623" spans="1:3" x14ac:dyDescent="0.3">
      <c r="A2623" s="6">
        <v>2597</v>
      </c>
      <c r="B2623" s="6">
        <v>86326.833705087673</v>
      </c>
      <c r="C2623" s="6">
        <v>-75435.833705087673</v>
      </c>
    </row>
    <row r="2624" spans="1:3" x14ac:dyDescent="0.3">
      <c r="A2624" s="6">
        <v>2598</v>
      </c>
      <c r="B2624" s="6">
        <v>371413.32186641259</v>
      </c>
      <c r="C2624" s="6">
        <v>305722.67813358741</v>
      </c>
    </row>
    <row r="2625" spans="1:3" x14ac:dyDescent="0.3">
      <c r="A2625" s="6">
        <v>2599</v>
      </c>
      <c r="B2625" s="6">
        <v>329810.54374144808</v>
      </c>
      <c r="C2625" s="6">
        <v>183729.45625855192</v>
      </c>
    </row>
    <row r="2626" spans="1:3" x14ac:dyDescent="0.3">
      <c r="A2626" s="6">
        <v>2600</v>
      </c>
      <c r="B2626" s="6">
        <v>180616.53236709011</v>
      </c>
      <c r="C2626" s="6">
        <v>-172371.53236709011</v>
      </c>
    </row>
    <row r="2627" spans="1:3" x14ac:dyDescent="0.3">
      <c r="A2627" s="6">
        <v>2601</v>
      </c>
      <c r="B2627" s="6">
        <v>107176.55824410607</v>
      </c>
      <c r="C2627" s="6">
        <v>-50438.558244106069</v>
      </c>
    </row>
    <row r="2628" spans="1:3" x14ac:dyDescent="0.3">
      <c r="A2628" s="6">
        <v>2602</v>
      </c>
      <c r="B2628" s="6">
        <v>223207.78326298081</v>
      </c>
      <c r="C2628" s="6">
        <v>-147606.78326298081</v>
      </c>
    </row>
    <row r="2629" spans="1:3" x14ac:dyDescent="0.3">
      <c r="A2629" s="6">
        <v>2603</v>
      </c>
      <c r="B2629" s="6">
        <v>197891.49174199853</v>
      </c>
      <c r="C2629" s="6">
        <v>-183293.49174199853</v>
      </c>
    </row>
    <row r="2630" spans="1:3" x14ac:dyDescent="0.3">
      <c r="A2630" s="6">
        <v>2604</v>
      </c>
      <c r="B2630" s="6">
        <v>2249809.7800094378</v>
      </c>
      <c r="C2630" s="6">
        <v>15796026.219990563</v>
      </c>
    </row>
    <row r="2631" spans="1:3" x14ac:dyDescent="0.3">
      <c r="A2631" s="6">
        <v>2605</v>
      </c>
      <c r="B2631" s="6">
        <v>1577107.0256134768</v>
      </c>
      <c r="C2631" s="6">
        <v>735882.97438652324</v>
      </c>
    </row>
    <row r="2632" spans="1:3" x14ac:dyDescent="0.3">
      <c r="A2632" s="6">
        <v>2606</v>
      </c>
      <c r="B2632" s="6">
        <v>178845.9644376561</v>
      </c>
      <c r="C2632" s="6">
        <v>-172611.9644376561</v>
      </c>
    </row>
    <row r="2633" spans="1:3" x14ac:dyDescent="0.3">
      <c r="A2633" s="6">
        <v>2607</v>
      </c>
      <c r="B2633" s="6">
        <v>164031.94604153652</v>
      </c>
      <c r="C2633" s="6">
        <v>-68228.946041536517</v>
      </c>
    </row>
    <row r="2634" spans="1:3" x14ac:dyDescent="0.3">
      <c r="A2634" s="6">
        <v>2608</v>
      </c>
      <c r="B2634" s="6">
        <v>91654.150899402448</v>
      </c>
      <c r="C2634" s="6">
        <v>-70798.150899402448</v>
      </c>
    </row>
    <row r="2635" spans="1:3" x14ac:dyDescent="0.3">
      <c r="A2635" s="6">
        <v>2609</v>
      </c>
      <c r="B2635" s="6">
        <v>435246.67333223409</v>
      </c>
      <c r="C2635" s="6">
        <v>-183589.67333223409</v>
      </c>
    </row>
    <row r="2636" spans="1:3" x14ac:dyDescent="0.3">
      <c r="A2636" s="6">
        <v>2610</v>
      </c>
      <c r="B2636" s="6">
        <v>345228.90864648495</v>
      </c>
      <c r="C2636" s="6">
        <v>-182065.90864648495</v>
      </c>
    </row>
    <row r="2637" spans="1:3" x14ac:dyDescent="0.3">
      <c r="A2637" s="6">
        <v>2611</v>
      </c>
      <c r="B2637" s="6">
        <v>228761.29163901391</v>
      </c>
      <c r="C2637" s="6">
        <v>-208213.29163901391</v>
      </c>
    </row>
    <row r="2638" spans="1:3" x14ac:dyDescent="0.3">
      <c r="A2638" s="6">
        <v>2612</v>
      </c>
      <c r="B2638" s="6">
        <v>253949.50458858709</v>
      </c>
      <c r="C2638" s="6">
        <v>-213240.50458858709</v>
      </c>
    </row>
    <row r="2639" spans="1:3" x14ac:dyDescent="0.3">
      <c r="A2639" s="6">
        <v>2613</v>
      </c>
      <c r="B2639" s="6">
        <v>117643.74695721584</v>
      </c>
      <c r="C2639" s="6">
        <v>-83971.746957215844</v>
      </c>
    </row>
    <row r="2640" spans="1:3" x14ac:dyDescent="0.3">
      <c r="A2640" s="6">
        <v>2614</v>
      </c>
      <c r="B2640" s="6">
        <v>874492.41025600559</v>
      </c>
      <c r="C2640" s="6">
        <v>447119.58974399441</v>
      </c>
    </row>
    <row r="2641" spans="1:3" x14ac:dyDescent="0.3">
      <c r="A2641" s="6">
        <v>2615</v>
      </c>
      <c r="B2641" s="6">
        <v>494166.69487402419</v>
      </c>
      <c r="C2641" s="6">
        <v>-388807.69487402419</v>
      </c>
    </row>
    <row r="2642" spans="1:3" x14ac:dyDescent="0.3">
      <c r="A2642" s="6">
        <v>2616</v>
      </c>
      <c r="B2642" s="6">
        <v>85367.174053392926</v>
      </c>
      <c r="C2642" s="6">
        <v>-82376.174053392926</v>
      </c>
    </row>
    <row r="2643" spans="1:3" x14ac:dyDescent="0.3">
      <c r="A2643" s="6">
        <v>2617</v>
      </c>
      <c r="B2643" s="6">
        <v>206456.3538107567</v>
      </c>
      <c r="C2643" s="6">
        <v>-142787.3538107567</v>
      </c>
    </row>
    <row r="2644" spans="1:3" x14ac:dyDescent="0.3">
      <c r="A2644" s="6">
        <v>2618</v>
      </c>
      <c r="B2644" s="6">
        <v>75270.993342347923</v>
      </c>
      <c r="C2644" s="6">
        <v>-63232.993342347923</v>
      </c>
    </row>
    <row r="2645" spans="1:3" x14ac:dyDescent="0.3">
      <c r="A2645" s="6">
        <v>2619</v>
      </c>
      <c r="B2645" s="6">
        <v>127246.9405308782</v>
      </c>
      <c r="C2645" s="6">
        <v>-29922.940530878201</v>
      </c>
    </row>
    <row r="2646" spans="1:3" x14ac:dyDescent="0.3">
      <c r="A2646" s="6">
        <v>2620</v>
      </c>
      <c r="B2646" s="6">
        <v>203870.07261715044</v>
      </c>
      <c r="C2646" s="6">
        <v>-171298.07261715044</v>
      </c>
    </row>
    <row r="2647" spans="1:3" x14ac:dyDescent="0.3">
      <c r="A2647" s="6">
        <v>2621</v>
      </c>
      <c r="B2647" s="6">
        <v>217895.05063469865</v>
      </c>
      <c r="C2647" s="6">
        <v>-193665.05063469865</v>
      </c>
    </row>
    <row r="2648" spans="1:3" x14ac:dyDescent="0.3">
      <c r="A2648" s="6">
        <v>2622</v>
      </c>
      <c r="B2648" s="6">
        <v>307537.17193868384</v>
      </c>
      <c r="C2648" s="6">
        <v>-127899.17193868384</v>
      </c>
    </row>
    <row r="2649" spans="1:3" x14ac:dyDescent="0.3">
      <c r="A2649" s="6">
        <v>2623</v>
      </c>
      <c r="B2649" s="6">
        <v>898936.36871517776</v>
      </c>
      <c r="C2649" s="6">
        <v>397941.63128482224</v>
      </c>
    </row>
    <row r="2650" spans="1:3" x14ac:dyDescent="0.3">
      <c r="A2650" s="6">
        <v>2624</v>
      </c>
      <c r="B2650" s="6">
        <v>177518.03849058057</v>
      </c>
      <c r="C2650" s="6">
        <v>-173238.03849058057</v>
      </c>
    </row>
    <row r="2651" spans="1:3" x14ac:dyDescent="0.3">
      <c r="A2651" s="6">
        <v>2625</v>
      </c>
      <c r="B2651" s="6">
        <v>307094.52995632536</v>
      </c>
      <c r="C2651" s="6">
        <v>-116046.52995632536</v>
      </c>
    </row>
    <row r="2652" spans="1:3" x14ac:dyDescent="0.3">
      <c r="A2652" s="6">
        <v>2626</v>
      </c>
      <c r="B2652" s="6">
        <v>297580.4718421959</v>
      </c>
      <c r="C2652" s="6">
        <v>-96122.471842195897</v>
      </c>
    </row>
    <row r="2653" spans="1:3" x14ac:dyDescent="0.3">
      <c r="A2653" s="6">
        <v>2627</v>
      </c>
      <c r="B2653" s="6">
        <v>156959.26189751123</v>
      </c>
      <c r="C2653" s="6">
        <v>-104209.26189751123</v>
      </c>
    </row>
    <row r="2654" spans="1:3" x14ac:dyDescent="0.3">
      <c r="A2654" s="6">
        <v>2628</v>
      </c>
      <c r="B2654" s="6">
        <v>179731.24840237311</v>
      </c>
      <c r="C2654" s="6">
        <v>-173036.24840237311</v>
      </c>
    </row>
    <row r="2655" spans="1:3" x14ac:dyDescent="0.3">
      <c r="A2655" s="6">
        <v>2629</v>
      </c>
      <c r="B2655" s="6">
        <v>289694.23931648058</v>
      </c>
      <c r="C2655" s="6">
        <v>26300.760683519416</v>
      </c>
    </row>
    <row r="2656" spans="1:3" x14ac:dyDescent="0.3">
      <c r="A2656" s="6">
        <v>2630</v>
      </c>
      <c r="B2656" s="6">
        <v>187847.54985899286</v>
      </c>
      <c r="C2656" s="6">
        <v>-180810.54985899286</v>
      </c>
    </row>
    <row r="2657" spans="1:3" x14ac:dyDescent="0.3">
      <c r="A2657" s="6">
        <v>2631</v>
      </c>
      <c r="B2657" s="6">
        <v>231873.35804094237</v>
      </c>
      <c r="C2657" s="6">
        <v>-139482.35804094237</v>
      </c>
    </row>
    <row r="2658" spans="1:3" x14ac:dyDescent="0.3">
      <c r="A2658" s="6">
        <v>2632</v>
      </c>
      <c r="B2658" s="6">
        <v>489003.99686977826</v>
      </c>
      <c r="C2658" s="6">
        <v>1299809.0031302217</v>
      </c>
    </row>
    <row r="2659" spans="1:3" x14ac:dyDescent="0.3">
      <c r="A2659" s="6">
        <v>2633</v>
      </c>
      <c r="B2659" s="6">
        <v>244336.81049427728</v>
      </c>
      <c r="C2659" s="6">
        <v>80923.189505722723</v>
      </c>
    </row>
    <row r="2660" spans="1:3" x14ac:dyDescent="0.3">
      <c r="A2660" s="6">
        <v>2634</v>
      </c>
      <c r="B2660" s="6">
        <v>233018.37208946404</v>
      </c>
      <c r="C2660" s="6">
        <v>-217445.37208946404</v>
      </c>
    </row>
    <row r="2661" spans="1:3" x14ac:dyDescent="0.3">
      <c r="A2661" s="6">
        <v>2635</v>
      </c>
      <c r="B2661" s="6">
        <v>899665.95383617922</v>
      </c>
      <c r="C2661" s="6">
        <v>450950.04616382078</v>
      </c>
    </row>
    <row r="2662" spans="1:3" x14ac:dyDescent="0.3">
      <c r="A2662" s="6">
        <v>2636</v>
      </c>
      <c r="B2662" s="6">
        <v>179043.60810982122</v>
      </c>
      <c r="C2662" s="6">
        <v>-176457.60810982122</v>
      </c>
    </row>
    <row r="2663" spans="1:3" x14ac:dyDescent="0.3">
      <c r="A2663" s="6">
        <v>2637</v>
      </c>
      <c r="B2663" s="6">
        <v>301349.10453201819</v>
      </c>
      <c r="C2663" s="6">
        <v>122530.89546798181</v>
      </c>
    </row>
    <row r="2664" spans="1:3" x14ac:dyDescent="0.3">
      <c r="A2664" s="6">
        <v>2638</v>
      </c>
      <c r="B2664" s="6">
        <v>230960.51845782719</v>
      </c>
      <c r="C2664" s="6">
        <v>3159.4815421728126</v>
      </c>
    </row>
    <row r="2665" spans="1:3" x14ac:dyDescent="0.3">
      <c r="A2665" s="6">
        <v>2639</v>
      </c>
      <c r="B2665" s="6">
        <v>180758.23691824879</v>
      </c>
      <c r="C2665" s="6">
        <v>19044.763081751211</v>
      </c>
    </row>
    <row r="2666" spans="1:3" x14ac:dyDescent="0.3">
      <c r="A2666" s="6">
        <v>2640</v>
      </c>
      <c r="B2666" s="6">
        <v>297126.76143036818</v>
      </c>
      <c r="C2666" s="6">
        <v>-142564.76143036818</v>
      </c>
    </row>
    <row r="2667" spans="1:3" x14ac:dyDescent="0.3">
      <c r="A2667" s="6">
        <v>2641</v>
      </c>
      <c r="B2667" s="6">
        <v>90101.300221322963</v>
      </c>
      <c r="C2667" s="6">
        <v>-75755.300221322963</v>
      </c>
    </row>
    <row r="2668" spans="1:3" x14ac:dyDescent="0.3">
      <c r="A2668" s="6">
        <v>2642</v>
      </c>
      <c r="B2668" s="6">
        <v>242451.62146684574</v>
      </c>
      <c r="C2668" s="6">
        <v>-200690.62146684574</v>
      </c>
    </row>
    <row r="2669" spans="1:3" x14ac:dyDescent="0.3">
      <c r="A2669" s="6">
        <v>2643</v>
      </c>
      <c r="B2669" s="6">
        <v>2388210.380556792</v>
      </c>
      <c r="C2669" s="6">
        <v>351189.61944320798</v>
      </c>
    </row>
    <row r="2670" spans="1:3" x14ac:dyDescent="0.3">
      <c r="A2670" s="6">
        <v>2644</v>
      </c>
      <c r="B2670" s="6">
        <v>228709.65988381676</v>
      </c>
      <c r="C2670" s="6">
        <v>-175009.65988381676</v>
      </c>
    </row>
    <row r="2671" spans="1:3" x14ac:dyDescent="0.3">
      <c r="A2671" s="6">
        <v>2645</v>
      </c>
      <c r="B2671" s="6">
        <v>215687.22253354086</v>
      </c>
      <c r="C2671" s="6">
        <v>-215686.22253354086</v>
      </c>
    </row>
    <row r="2672" spans="1:3" x14ac:dyDescent="0.3">
      <c r="A2672" s="6">
        <v>2646</v>
      </c>
      <c r="B2672" s="6">
        <v>140716.38178404834</v>
      </c>
      <c r="C2672" s="6">
        <v>-68437.381784048339</v>
      </c>
    </row>
    <row r="2673" spans="1:3" x14ac:dyDescent="0.3">
      <c r="A2673" s="6">
        <v>2647</v>
      </c>
      <c r="B2673" s="6">
        <v>177075.3965082221</v>
      </c>
      <c r="C2673" s="6">
        <v>-173511.3965082221</v>
      </c>
    </row>
    <row r="2674" spans="1:3" x14ac:dyDescent="0.3">
      <c r="A2674" s="6">
        <v>2648</v>
      </c>
      <c r="B2674" s="6">
        <v>218496.99240070296</v>
      </c>
      <c r="C2674" s="6">
        <v>-124503.99240070296</v>
      </c>
    </row>
    <row r="2675" spans="1:3" x14ac:dyDescent="0.3">
      <c r="A2675" s="6">
        <v>2649</v>
      </c>
      <c r="B2675" s="6">
        <v>276358.36004808755</v>
      </c>
      <c r="C2675" s="6">
        <v>-135131.36004808755</v>
      </c>
    </row>
    <row r="2676" spans="1:3" x14ac:dyDescent="0.3">
      <c r="A2676" s="6">
        <v>2650</v>
      </c>
      <c r="B2676" s="6">
        <v>185689.84050170251</v>
      </c>
      <c r="C2676" s="6">
        <v>-180412.84050170251</v>
      </c>
    </row>
    <row r="2677" spans="1:3" x14ac:dyDescent="0.3">
      <c r="A2677" s="6">
        <v>2651</v>
      </c>
      <c r="B2677" s="6">
        <v>2100672.024570399</v>
      </c>
      <c r="C2677" s="6">
        <v>1825812.975429601</v>
      </c>
    </row>
    <row r="2678" spans="1:3" x14ac:dyDescent="0.3">
      <c r="A2678" s="6">
        <v>2652</v>
      </c>
      <c r="B2678" s="6">
        <v>786603.52500894899</v>
      </c>
      <c r="C2678" s="6">
        <v>-45841.525008948985</v>
      </c>
    </row>
    <row r="2679" spans="1:3" x14ac:dyDescent="0.3">
      <c r="A2679" s="6">
        <v>2653</v>
      </c>
      <c r="B2679" s="6">
        <v>694904.40705687692</v>
      </c>
      <c r="C2679" s="6">
        <v>346461.59294312308</v>
      </c>
    </row>
    <row r="2680" spans="1:3" x14ac:dyDescent="0.3">
      <c r="A2680" s="6">
        <v>2654</v>
      </c>
      <c r="B2680" s="6">
        <v>350713.10073207394</v>
      </c>
      <c r="C2680" s="6">
        <v>-237793.10073207394</v>
      </c>
    </row>
    <row r="2681" spans="1:3" x14ac:dyDescent="0.3">
      <c r="A2681" s="6">
        <v>2655</v>
      </c>
      <c r="B2681" s="6">
        <v>88542.61571683042</v>
      </c>
      <c r="C2681" s="6">
        <v>-86404.61571683042</v>
      </c>
    </row>
    <row r="2682" spans="1:3" x14ac:dyDescent="0.3">
      <c r="A2682" s="6">
        <v>2656</v>
      </c>
      <c r="B2682" s="6">
        <v>876841.75425252551</v>
      </c>
      <c r="C2682" s="6">
        <v>-134259.75425252551</v>
      </c>
    </row>
    <row r="2683" spans="1:3" x14ac:dyDescent="0.3">
      <c r="A2683" s="6">
        <v>2657</v>
      </c>
      <c r="B2683" s="6">
        <v>506882.01725382672</v>
      </c>
      <c r="C2683" s="6">
        <v>1043988.9827461733</v>
      </c>
    </row>
    <row r="2684" spans="1:3" x14ac:dyDescent="0.3">
      <c r="A2684" s="6">
        <v>2658</v>
      </c>
      <c r="B2684" s="6">
        <v>616874.77652335644</v>
      </c>
      <c r="C2684" s="6">
        <v>395186.22347664356</v>
      </c>
    </row>
    <row r="2685" spans="1:3" x14ac:dyDescent="0.3">
      <c r="A2685" s="6">
        <v>2659</v>
      </c>
      <c r="B2685" s="6">
        <v>2221004.7476150868</v>
      </c>
      <c r="C2685" s="6">
        <v>2204429.2523849132</v>
      </c>
    </row>
    <row r="2686" spans="1:3" x14ac:dyDescent="0.3">
      <c r="A2686" s="6">
        <v>2660</v>
      </c>
      <c r="B2686" s="6">
        <v>3948385.4220660497</v>
      </c>
      <c r="C2686" s="6">
        <v>2399419.5779339503</v>
      </c>
    </row>
    <row r="2687" spans="1:3" x14ac:dyDescent="0.3">
      <c r="A2687" s="6">
        <v>2661</v>
      </c>
      <c r="B2687" s="6">
        <v>137713.51322126467</v>
      </c>
      <c r="C2687" s="6">
        <v>-93116.513221264671</v>
      </c>
    </row>
    <row r="2688" spans="1:3" x14ac:dyDescent="0.3">
      <c r="A2688" s="6">
        <v>2662</v>
      </c>
      <c r="B2688" s="6">
        <v>1437863.7453077277</v>
      </c>
      <c r="C2688" s="6">
        <v>-324431.74530772772</v>
      </c>
    </row>
    <row r="2689" spans="1:3" x14ac:dyDescent="0.3">
      <c r="A2689" s="6">
        <v>2663</v>
      </c>
      <c r="B2689" s="6">
        <v>481482.4296995133</v>
      </c>
      <c r="C2689" s="6">
        <v>-226913.4296995133</v>
      </c>
    </row>
    <row r="2690" spans="1:3" x14ac:dyDescent="0.3">
      <c r="A2690" s="6">
        <v>2664</v>
      </c>
      <c r="B2690" s="6">
        <v>1193728.9814961813</v>
      </c>
      <c r="C2690" s="6">
        <v>-31137.981496181339</v>
      </c>
    </row>
    <row r="2691" spans="1:3" x14ac:dyDescent="0.3">
      <c r="A2691" s="6">
        <v>2665</v>
      </c>
      <c r="B2691" s="6">
        <v>179288.60642001461</v>
      </c>
      <c r="C2691" s="6">
        <v>-172937.60642001461</v>
      </c>
    </row>
    <row r="2692" spans="1:3" x14ac:dyDescent="0.3">
      <c r="A2692" s="6">
        <v>2666</v>
      </c>
      <c r="B2692" s="6">
        <v>127170.56956815202</v>
      </c>
      <c r="C2692" s="6">
        <v>-114197.56956815202</v>
      </c>
    </row>
    <row r="2693" spans="1:3" x14ac:dyDescent="0.3">
      <c r="A2693" s="6">
        <v>2667</v>
      </c>
      <c r="B2693" s="6">
        <v>2037187.3802407586</v>
      </c>
      <c r="C2693" s="6">
        <v>-510472.38024075865</v>
      </c>
    </row>
    <row r="2694" spans="1:3" x14ac:dyDescent="0.3">
      <c r="A2694" s="6">
        <v>2668</v>
      </c>
      <c r="B2694" s="6">
        <v>1434264.2177303985</v>
      </c>
      <c r="C2694" s="6">
        <v>-328028.21773039852</v>
      </c>
    </row>
    <row r="2695" spans="1:3" x14ac:dyDescent="0.3">
      <c r="A2695" s="6">
        <v>2669</v>
      </c>
      <c r="B2695" s="6">
        <v>329002.36037102644</v>
      </c>
      <c r="C2695" s="6">
        <v>-164759.36037102644</v>
      </c>
    </row>
    <row r="2696" spans="1:3" x14ac:dyDescent="0.3">
      <c r="A2696" s="6">
        <v>2670</v>
      </c>
      <c r="B2696" s="6">
        <v>144840.92908970141</v>
      </c>
      <c r="C2696" s="6">
        <v>33264.070910298586</v>
      </c>
    </row>
    <row r="2697" spans="1:3" x14ac:dyDescent="0.3">
      <c r="A2697" s="6">
        <v>2671</v>
      </c>
      <c r="B2697" s="6">
        <v>260125.90434242669</v>
      </c>
      <c r="C2697" s="6">
        <v>-213069.90434242669</v>
      </c>
    </row>
    <row r="2698" spans="1:3" x14ac:dyDescent="0.3">
      <c r="A2698" s="6">
        <v>2672</v>
      </c>
      <c r="B2698" s="6">
        <v>445622.08088207146</v>
      </c>
      <c r="C2698" s="6">
        <v>-32309.080882071459</v>
      </c>
    </row>
    <row r="2699" spans="1:3" x14ac:dyDescent="0.3">
      <c r="A2699" s="6">
        <v>2673</v>
      </c>
      <c r="B2699" s="6">
        <v>398420.11006113555</v>
      </c>
      <c r="C2699" s="6">
        <v>-57708.11006113555</v>
      </c>
    </row>
    <row r="2700" spans="1:3" x14ac:dyDescent="0.3">
      <c r="A2700" s="6">
        <v>2674</v>
      </c>
      <c r="B2700" s="6">
        <v>179288.60642001461</v>
      </c>
      <c r="C2700" s="6">
        <v>-172808.60642001461</v>
      </c>
    </row>
    <row r="2701" spans="1:3" x14ac:dyDescent="0.3">
      <c r="A2701" s="6">
        <v>2675</v>
      </c>
      <c r="B2701" s="6">
        <v>205038.95319068077</v>
      </c>
      <c r="C2701" s="6">
        <v>-189016.95319068077</v>
      </c>
    </row>
    <row r="2702" spans="1:3" x14ac:dyDescent="0.3">
      <c r="A2702" s="6">
        <v>2676</v>
      </c>
      <c r="B2702" s="6">
        <v>188115.10904495901</v>
      </c>
      <c r="C2702" s="6">
        <v>-182834.10904495901</v>
      </c>
    </row>
    <row r="2703" spans="1:3" x14ac:dyDescent="0.3">
      <c r="A2703" s="6">
        <v>2677</v>
      </c>
      <c r="B2703" s="6">
        <v>269390.50397318607</v>
      </c>
      <c r="C2703" s="6">
        <v>-227366.50397318607</v>
      </c>
    </row>
    <row r="2704" spans="1:3" x14ac:dyDescent="0.3">
      <c r="A2704" s="6">
        <v>2678</v>
      </c>
      <c r="B2704" s="6">
        <v>92572.973766205774</v>
      </c>
      <c r="C2704" s="6">
        <v>-86101.973766205774</v>
      </c>
    </row>
    <row r="2705" spans="1:3" x14ac:dyDescent="0.3">
      <c r="A2705" s="6">
        <v>2679</v>
      </c>
      <c r="B2705" s="6">
        <v>223111.44032379839</v>
      </c>
      <c r="C2705" s="6">
        <v>-182075.44032379839</v>
      </c>
    </row>
    <row r="2706" spans="1:3" x14ac:dyDescent="0.3">
      <c r="A2706" s="6">
        <v>2680</v>
      </c>
      <c r="B2706" s="6">
        <v>200834.45303143395</v>
      </c>
      <c r="C2706" s="6">
        <v>-100636.45303143395</v>
      </c>
    </row>
    <row r="2707" spans="1:3" x14ac:dyDescent="0.3">
      <c r="A2707" s="6">
        <v>2681</v>
      </c>
      <c r="B2707" s="6">
        <v>155505.42786129759</v>
      </c>
      <c r="C2707" s="6">
        <v>57667.57213870241</v>
      </c>
    </row>
    <row r="2708" spans="1:3" x14ac:dyDescent="0.3">
      <c r="A2708" s="6">
        <v>2682</v>
      </c>
      <c r="B2708" s="6">
        <v>306298.28544819681</v>
      </c>
      <c r="C2708" s="6">
        <v>-204630.28544819681</v>
      </c>
    </row>
    <row r="2709" spans="1:3" x14ac:dyDescent="0.3">
      <c r="A2709" s="6">
        <v>2683</v>
      </c>
      <c r="B2709" s="6">
        <v>188584.08804954318</v>
      </c>
      <c r="C2709" s="6">
        <v>-172229.08804954318</v>
      </c>
    </row>
    <row r="2710" spans="1:3" x14ac:dyDescent="0.3">
      <c r="A2710" s="6">
        <v>2684</v>
      </c>
      <c r="B2710" s="6">
        <v>545544.30683626933</v>
      </c>
      <c r="C2710" s="6">
        <v>790154.69316373067</v>
      </c>
    </row>
    <row r="2711" spans="1:3" x14ac:dyDescent="0.3">
      <c r="A2711" s="6">
        <v>2685</v>
      </c>
      <c r="B2711" s="6">
        <v>380759.84947705542</v>
      </c>
      <c r="C2711" s="6">
        <v>-242128.84947705542</v>
      </c>
    </row>
    <row r="2712" spans="1:3" x14ac:dyDescent="0.3">
      <c r="A2712" s="6">
        <v>2686</v>
      </c>
      <c r="B2712" s="6">
        <v>202212.21306363586</v>
      </c>
      <c r="C2712" s="6">
        <v>-200688.21306363586</v>
      </c>
    </row>
    <row r="2713" spans="1:3" x14ac:dyDescent="0.3">
      <c r="A2713" s="6">
        <v>2687</v>
      </c>
      <c r="B2713" s="6">
        <v>417909.68994989787</v>
      </c>
      <c r="C2713" s="6">
        <v>-223617.68994989787</v>
      </c>
    </row>
    <row r="2714" spans="1:3" x14ac:dyDescent="0.3">
      <c r="A2714" s="6">
        <v>2688</v>
      </c>
      <c r="B2714" s="6">
        <v>122221.91987132974</v>
      </c>
      <c r="C2714" s="6">
        <v>-78722.919871329737</v>
      </c>
    </row>
    <row r="2715" spans="1:3" x14ac:dyDescent="0.3">
      <c r="A2715" s="6">
        <v>2689</v>
      </c>
      <c r="B2715" s="6">
        <v>183169.95868533384</v>
      </c>
      <c r="C2715" s="6">
        <v>-158702.95868533384</v>
      </c>
    </row>
    <row r="2716" spans="1:3" x14ac:dyDescent="0.3">
      <c r="A2716" s="6">
        <v>2690</v>
      </c>
      <c r="B2716" s="6">
        <v>102436.59824976296</v>
      </c>
      <c r="C2716" s="6">
        <v>-82509.598249762959</v>
      </c>
    </row>
    <row r="2717" spans="1:3" x14ac:dyDescent="0.3">
      <c r="A2717" s="6">
        <v>2691</v>
      </c>
      <c r="B2717" s="6">
        <v>210966.67449081852</v>
      </c>
      <c r="C2717" s="6">
        <v>-101818.67449081852</v>
      </c>
    </row>
    <row r="2718" spans="1:3" x14ac:dyDescent="0.3">
      <c r="A2718" s="6">
        <v>2692</v>
      </c>
      <c r="B2718" s="6">
        <v>249843.30679584196</v>
      </c>
      <c r="C2718" s="6">
        <v>-237689.30679584196</v>
      </c>
    </row>
    <row r="2719" spans="1:3" x14ac:dyDescent="0.3">
      <c r="A2719" s="6">
        <v>2693</v>
      </c>
      <c r="B2719" s="6">
        <v>231471.3552377976</v>
      </c>
      <c r="C2719" s="6">
        <v>-177682.3552377976</v>
      </c>
    </row>
    <row r="2720" spans="1:3" x14ac:dyDescent="0.3">
      <c r="A2720" s="6">
        <v>2694</v>
      </c>
      <c r="B2720" s="6">
        <v>78434.767352959301</v>
      </c>
      <c r="C2720" s="6">
        <v>-72540.767352959301</v>
      </c>
    </row>
    <row r="2721" spans="1:3" x14ac:dyDescent="0.3">
      <c r="A2721" s="6">
        <v>2695</v>
      </c>
      <c r="B2721" s="6">
        <v>352233.4133491033</v>
      </c>
      <c r="C2721" s="6">
        <v>-177191.4133491033</v>
      </c>
    </row>
    <row r="2722" spans="1:3" x14ac:dyDescent="0.3">
      <c r="A2722" s="6">
        <v>2696</v>
      </c>
      <c r="B2722" s="6">
        <v>151004.54754736793</v>
      </c>
      <c r="C2722" s="6">
        <v>-5002.5475473679253</v>
      </c>
    </row>
    <row r="2723" spans="1:3" x14ac:dyDescent="0.3">
      <c r="A2723" s="6">
        <v>2697</v>
      </c>
      <c r="B2723" s="6">
        <v>73486.700080127601</v>
      </c>
      <c r="C2723" s="6">
        <v>-70354.700080127601</v>
      </c>
    </row>
    <row r="2724" spans="1:3" x14ac:dyDescent="0.3">
      <c r="A2724" s="6">
        <v>2698</v>
      </c>
      <c r="B2724" s="6">
        <v>485780.42278834066</v>
      </c>
      <c r="C2724" s="6">
        <v>-232845.42278834066</v>
      </c>
    </row>
    <row r="2725" spans="1:3" x14ac:dyDescent="0.3">
      <c r="A2725" s="6">
        <v>2699</v>
      </c>
      <c r="B2725" s="6">
        <v>314265.50191718241</v>
      </c>
      <c r="C2725" s="6">
        <v>-231995.50191718241</v>
      </c>
    </row>
    <row r="2726" spans="1:3" x14ac:dyDescent="0.3">
      <c r="A2726" s="6">
        <v>2700</v>
      </c>
      <c r="B2726" s="6">
        <v>256374.78433142119</v>
      </c>
      <c r="C2726" s="6">
        <v>-12873.784331421193</v>
      </c>
    </row>
    <row r="2727" spans="1:3" x14ac:dyDescent="0.3">
      <c r="A2727" s="6">
        <v>2701</v>
      </c>
      <c r="B2727" s="6">
        <v>1164236.3278583409</v>
      </c>
      <c r="C2727" s="6">
        <v>54341.672141659074</v>
      </c>
    </row>
    <row r="2728" spans="1:3" x14ac:dyDescent="0.3">
      <c r="A2728" s="6">
        <v>2702</v>
      </c>
      <c r="B2728" s="6">
        <v>241411.77470091538</v>
      </c>
      <c r="C2728" s="6">
        <v>2932.2252990846173</v>
      </c>
    </row>
    <row r="2729" spans="1:3" x14ac:dyDescent="0.3">
      <c r="A2729" s="6">
        <v>2703</v>
      </c>
      <c r="B2729" s="6">
        <v>961354.02907753503</v>
      </c>
      <c r="C2729" s="6">
        <v>2028766.970922465</v>
      </c>
    </row>
    <row r="2730" spans="1:3" x14ac:dyDescent="0.3">
      <c r="A2730" s="6">
        <v>2704</v>
      </c>
      <c r="B2730" s="6">
        <v>11294479.119325101</v>
      </c>
      <c r="C2730" s="6">
        <v>-7928824.1193251014</v>
      </c>
    </row>
    <row r="2731" spans="1:3" x14ac:dyDescent="0.3">
      <c r="A2731" s="6">
        <v>2705</v>
      </c>
      <c r="B2731" s="6">
        <v>606438.11939597072</v>
      </c>
      <c r="C2731" s="6">
        <v>-67885.119395970716</v>
      </c>
    </row>
    <row r="2732" spans="1:3" x14ac:dyDescent="0.3">
      <c r="A2732" s="6">
        <v>2706</v>
      </c>
      <c r="B2732" s="6">
        <v>432265.44400776521</v>
      </c>
      <c r="C2732" s="6">
        <v>-319872.44400776521</v>
      </c>
    </row>
    <row r="2733" spans="1:3" x14ac:dyDescent="0.3">
      <c r="A2733" s="6">
        <v>2707</v>
      </c>
      <c r="B2733" s="6">
        <v>139226.83276368861</v>
      </c>
      <c r="C2733" s="6">
        <v>-75311.83276368861</v>
      </c>
    </row>
    <row r="2734" spans="1:3" x14ac:dyDescent="0.3">
      <c r="A2734" s="6">
        <v>2708</v>
      </c>
      <c r="B2734" s="6">
        <v>2379271.412766451</v>
      </c>
      <c r="C2734" s="6">
        <v>-722820.41276645102</v>
      </c>
    </row>
    <row r="2735" spans="1:3" x14ac:dyDescent="0.3">
      <c r="A2735" s="6">
        <v>2709</v>
      </c>
      <c r="B2735" s="6">
        <v>87356.233664060928</v>
      </c>
      <c r="C2735" s="6">
        <v>-73738.233664060928</v>
      </c>
    </row>
    <row r="2736" spans="1:3" x14ac:dyDescent="0.3">
      <c r="A2736" s="6">
        <v>2710</v>
      </c>
      <c r="B2736" s="6">
        <v>198629.73159967517</v>
      </c>
      <c r="C2736" s="6">
        <v>-198027.73159967517</v>
      </c>
    </row>
    <row r="2737" spans="1:3" x14ac:dyDescent="0.3">
      <c r="A2737" s="6">
        <v>2711</v>
      </c>
      <c r="B2737" s="6">
        <v>266814.08716254635</v>
      </c>
      <c r="C2737" s="6">
        <v>-236175.08716254635</v>
      </c>
    </row>
    <row r="2738" spans="1:3" x14ac:dyDescent="0.3">
      <c r="A2738" s="6">
        <v>2712</v>
      </c>
      <c r="B2738" s="6">
        <v>196164.1574908836</v>
      </c>
      <c r="C2738" s="6">
        <v>-167189.1574908836</v>
      </c>
    </row>
    <row r="2739" spans="1:3" x14ac:dyDescent="0.3">
      <c r="A2739" s="6">
        <v>2713</v>
      </c>
      <c r="B2739" s="6">
        <v>1774088.9801559283</v>
      </c>
      <c r="C2739" s="6">
        <v>-256743.98015592829</v>
      </c>
    </row>
    <row r="2740" spans="1:3" x14ac:dyDescent="0.3">
      <c r="A2740" s="6">
        <v>2714</v>
      </c>
      <c r="B2740" s="6">
        <v>353720.76533140952</v>
      </c>
      <c r="C2740" s="6">
        <v>-260108.76533140952</v>
      </c>
    </row>
    <row r="2741" spans="1:3" x14ac:dyDescent="0.3">
      <c r="A2741" s="6">
        <v>2715</v>
      </c>
      <c r="B2741" s="6">
        <v>99005.265053185416</v>
      </c>
      <c r="C2741" s="6">
        <v>-89177.265053185416</v>
      </c>
    </row>
    <row r="2742" spans="1:3" x14ac:dyDescent="0.3">
      <c r="A2742" s="6">
        <v>2716</v>
      </c>
      <c r="B2742" s="6">
        <v>183910.26742254826</v>
      </c>
      <c r="C2742" s="6">
        <v>-171986.26742254826</v>
      </c>
    </row>
    <row r="2743" spans="1:3" x14ac:dyDescent="0.3">
      <c r="A2743" s="6">
        <v>2717</v>
      </c>
      <c r="B2743" s="6">
        <v>207551.1979107768</v>
      </c>
      <c r="C2743" s="6">
        <v>-199566.1979107768</v>
      </c>
    </row>
    <row r="2744" spans="1:3" x14ac:dyDescent="0.3">
      <c r="A2744" s="6">
        <v>2718</v>
      </c>
      <c r="B2744" s="6">
        <v>287576.56991504703</v>
      </c>
      <c r="C2744" s="6">
        <v>-234789.56991504703</v>
      </c>
    </row>
    <row r="2745" spans="1:3" x14ac:dyDescent="0.3">
      <c r="A2745" s="6">
        <v>2719</v>
      </c>
      <c r="B2745" s="6">
        <v>180066.06059903442</v>
      </c>
      <c r="C2745" s="6">
        <v>-175962.06059903442</v>
      </c>
    </row>
    <row r="2746" spans="1:3" x14ac:dyDescent="0.3">
      <c r="A2746" s="6">
        <v>2720</v>
      </c>
      <c r="B2746" s="6">
        <v>205213.17115403799</v>
      </c>
      <c r="C2746" s="6">
        <v>-201967.17115403799</v>
      </c>
    </row>
    <row r="2747" spans="1:3" x14ac:dyDescent="0.3">
      <c r="A2747" s="6">
        <v>2721</v>
      </c>
      <c r="B2747" s="6">
        <v>85373.007879805984</v>
      </c>
      <c r="C2747" s="6">
        <v>-81225.007879805984</v>
      </c>
    </row>
    <row r="2748" spans="1:3" x14ac:dyDescent="0.3">
      <c r="A2748" s="6">
        <v>2722</v>
      </c>
      <c r="B2748" s="6">
        <v>610064.34895824071</v>
      </c>
      <c r="C2748" s="6">
        <v>-256768.34895824071</v>
      </c>
    </row>
    <row r="2749" spans="1:3" x14ac:dyDescent="0.3">
      <c r="A2749" s="6">
        <v>2723</v>
      </c>
      <c r="B2749" s="6">
        <v>1470619.3793542378</v>
      </c>
      <c r="C2749" s="6">
        <v>156816.62064576219</v>
      </c>
    </row>
    <row r="2750" spans="1:3" x14ac:dyDescent="0.3">
      <c r="A2750" s="6">
        <v>2724</v>
      </c>
      <c r="B2750" s="6">
        <v>412743.30060256599</v>
      </c>
      <c r="C2750" s="6">
        <v>112812.69939743401</v>
      </c>
    </row>
    <row r="2751" spans="1:3" x14ac:dyDescent="0.3">
      <c r="A2751" s="6">
        <v>2725</v>
      </c>
      <c r="B2751" s="6">
        <v>210290.69625130398</v>
      </c>
      <c r="C2751" s="6">
        <v>-185147.69625130398</v>
      </c>
    </row>
    <row r="2752" spans="1:3" x14ac:dyDescent="0.3">
      <c r="A2752" s="6">
        <v>2726</v>
      </c>
      <c r="B2752" s="6">
        <v>216031.22853571901</v>
      </c>
      <c r="C2752" s="6">
        <v>-79874.228535719012</v>
      </c>
    </row>
    <row r="2753" spans="1:3" x14ac:dyDescent="0.3">
      <c r="A2753" s="6">
        <v>2727</v>
      </c>
      <c r="B2753" s="6">
        <v>195823.94108443239</v>
      </c>
      <c r="C2753" s="6">
        <v>-189259.94108443239</v>
      </c>
    </row>
    <row r="2754" spans="1:3" x14ac:dyDescent="0.3">
      <c r="A2754" s="6">
        <v>2728</v>
      </c>
      <c r="B2754" s="6">
        <v>249722.12448955869</v>
      </c>
      <c r="C2754" s="6">
        <v>-141769.12448955869</v>
      </c>
    </row>
    <row r="2755" spans="1:3" x14ac:dyDescent="0.3">
      <c r="A2755" s="6">
        <v>2729</v>
      </c>
      <c r="B2755" s="6">
        <v>1116614.5672897452</v>
      </c>
      <c r="C2755" s="6">
        <v>568709.4327102548</v>
      </c>
    </row>
    <row r="2756" spans="1:3" x14ac:dyDescent="0.3">
      <c r="A2756" s="6">
        <v>2730</v>
      </c>
      <c r="B2756" s="6">
        <v>2036220.4003071038</v>
      </c>
      <c r="C2756" s="6">
        <v>7126183.599692896</v>
      </c>
    </row>
    <row r="2757" spans="1:3" x14ac:dyDescent="0.3">
      <c r="A2757" s="6">
        <v>2731</v>
      </c>
      <c r="B2757" s="6">
        <v>244440.60747372446</v>
      </c>
      <c r="C2757" s="6">
        <v>-172446.60747372446</v>
      </c>
    </row>
    <row r="2758" spans="1:3" x14ac:dyDescent="0.3">
      <c r="A2758" s="6">
        <v>2732</v>
      </c>
      <c r="B2758" s="6">
        <v>180292.78300010919</v>
      </c>
      <c r="C2758" s="6">
        <v>-180024.78300010919</v>
      </c>
    </row>
    <row r="2759" spans="1:3" x14ac:dyDescent="0.3">
      <c r="A2759" s="6">
        <v>2733</v>
      </c>
      <c r="B2759" s="6">
        <v>927974.45270794409</v>
      </c>
      <c r="C2759" s="6">
        <v>-36648.452707944089</v>
      </c>
    </row>
    <row r="2760" spans="1:3" x14ac:dyDescent="0.3">
      <c r="A2760" s="6">
        <v>2734</v>
      </c>
      <c r="B2760" s="6">
        <v>266531.53059329075</v>
      </c>
      <c r="C2760" s="6">
        <v>-173310.53059329075</v>
      </c>
    </row>
    <row r="2761" spans="1:3" x14ac:dyDescent="0.3">
      <c r="A2761" s="6">
        <v>2735</v>
      </c>
      <c r="B2761" s="6">
        <v>620265.27293504262</v>
      </c>
      <c r="C2761" s="6">
        <v>628610.72706495738</v>
      </c>
    </row>
    <row r="2762" spans="1:3" x14ac:dyDescent="0.3">
      <c r="A2762" s="6">
        <v>2736</v>
      </c>
      <c r="B2762" s="6">
        <v>8717705.6676181909</v>
      </c>
      <c r="C2762" s="6">
        <v>-4062064.6676181909</v>
      </c>
    </row>
    <row r="2763" spans="1:3" x14ac:dyDescent="0.3">
      <c r="A2763" s="6">
        <v>2737</v>
      </c>
      <c r="B2763" s="6">
        <v>215687.22253354086</v>
      </c>
      <c r="C2763" s="6">
        <v>-215685.22253354086</v>
      </c>
    </row>
    <row r="2764" spans="1:3" x14ac:dyDescent="0.3">
      <c r="A2764" s="6">
        <v>2738</v>
      </c>
      <c r="B2764" s="6">
        <v>228964.94434411463</v>
      </c>
      <c r="C2764" s="6">
        <v>-199794.94434411463</v>
      </c>
    </row>
    <row r="2765" spans="1:3" x14ac:dyDescent="0.3">
      <c r="A2765" s="6">
        <v>2739</v>
      </c>
      <c r="B2765" s="6">
        <v>281743.3034808652</v>
      </c>
      <c r="C2765" s="6">
        <v>-216191.3034808652</v>
      </c>
    </row>
    <row r="2766" spans="1:3" x14ac:dyDescent="0.3">
      <c r="A2766" s="6">
        <v>2740</v>
      </c>
      <c r="B2766" s="6">
        <v>213001.02545976586</v>
      </c>
      <c r="C2766" s="6">
        <v>-189782.02545976586</v>
      </c>
    </row>
    <row r="2767" spans="1:3" x14ac:dyDescent="0.3">
      <c r="A2767" s="6">
        <v>2741</v>
      </c>
      <c r="B2767" s="6">
        <v>181229.10734615169</v>
      </c>
      <c r="C2767" s="6">
        <v>-180711.10734615169</v>
      </c>
    </row>
    <row r="2768" spans="1:3" x14ac:dyDescent="0.3">
      <c r="A2768" s="6">
        <v>2742</v>
      </c>
      <c r="B2768" s="6">
        <v>70810.26018679711</v>
      </c>
      <c r="C2768" s="6">
        <v>-69894.26018679711</v>
      </c>
    </row>
    <row r="2769" spans="1:3" x14ac:dyDescent="0.3">
      <c r="A2769" s="6">
        <v>2743</v>
      </c>
      <c r="B2769" s="6">
        <v>343985.64678618812</v>
      </c>
      <c r="C2769" s="6">
        <v>-81989.646786188125</v>
      </c>
    </row>
    <row r="2770" spans="1:3" x14ac:dyDescent="0.3">
      <c r="A2770" s="6">
        <v>2744</v>
      </c>
      <c r="B2770" s="6">
        <v>336987.76794576377</v>
      </c>
      <c r="C2770" s="6">
        <v>-306647.76794576377</v>
      </c>
    </row>
    <row r="2771" spans="1:3" x14ac:dyDescent="0.3">
      <c r="A2771" s="6">
        <v>2745</v>
      </c>
      <c r="B2771" s="6">
        <v>221520.48896772269</v>
      </c>
      <c r="C2771" s="6">
        <v>-211726.48896772269</v>
      </c>
    </row>
    <row r="2772" spans="1:3" x14ac:dyDescent="0.3">
      <c r="A2772" s="6">
        <v>2746</v>
      </c>
      <c r="B2772" s="6">
        <v>254118.1543352094</v>
      </c>
      <c r="C2772" s="6">
        <v>-61538.154335209401</v>
      </c>
    </row>
    <row r="2773" spans="1:3" x14ac:dyDescent="0.3">
      <c r="A2773" s="6">
        <v>2747</v>
      </c>
      <c r="B2773" s="6">
        <v>2067620.2303740389</v>
      </c>
      <c r="C2773" s="6">
        <v>5129392.7696259608</v>
      </c>
    </row>
    <row r="2774" spans="1:3" x14ac:dyDescent="0.3">
      <c r="A2774" s="6">
        <v>2748</v>
      </c>
      <c r="B2774" s="6">
        <v>760007.77582226659</v>
      </c>
      <c r="C2774" s="6">
        <v>-189301.77582226659</v>
      </c>
    </row>
    <row r="2775" spans="1:3" x14ac:dyDescent="0.3">
      <c r="A2775" s="6">
        <v>2749</v>
      </c>
      <c r="B2775" s="6">
        <v>408202.35793362436</v>
      </c>
      <c r="C2775" s="6">
        <v>-140460.35793362436</v>
      </c>
    </row>
    <row r="2776" spans="1:3" x14ac:dyDescent="0.3">
      <c r="A2776" s="6">
        <v>2750</v>
      </c>
      <c r="B2776" s="6">
        <v>82476.793055160771</v>
      </c>
      <c r="C2776" s="6">
        <v>-66028.793055160771</v>
      </c>
    </row>
    <row r="2777" spans="1:3" x14ac:dyDescent="0.3">
      <c r="A2777" s="6">
        <v>2751</v>
      </c>
      <c r="B2777" s="6">
        <v>1260121.6723102375</v>
      </c>
      <c r="C2777" s="6">
        <v>227648.32768976246</v>
      </c>
    </row>
    <row r="2778" spans="1:3" x14ac:dyDescent="0.3">
      <c r="A2778" s="6">
        <v>2752</v>
      </c>
      <c r="B2778" s="6">
        <v>257892.62085144472</v>
      </c>
      <c r="C2778" s="6">
        <v>-217095.62085144472</v>
      </c>
    </row>
    <row r="2779" spans="1:3" x14ac:dyDescent="0.3">
      <c r="A2779" s="6">
        <v>2753</v>
      </c>
      <c r="B2779" s="6">
        <v>228354.78305784712</v>
      </c>
      <c r="C2779" s="6">
        <v>-137696.78305784712</v>
      </c>
    </row>
    <row r="2780" spans="1:3" x14ac:dyDescent="0.3">
      <c r="A2780" s="6">
        <v>2754</v>
      </c>
      <c r="B2780" s="6">
        <v>1384718.8416921813</v>
      </c>
      <c r="C2780" s="6">
        <v>-203346.8416921813</v>
      </c>
    </row>
    <row r="2781" spans="1:3" x14ac:dyDescent="0.3">
      <c r="A2781" s="6">
        <v>2755</v>
      </c>
      <c r="B2781" s="6">
        <v>211939.01943574194</v>
      </c>
      <c r="C2781" s="6">
        <v>-188927.01943574194</v>
      </c>
    </row>
    <row r="2782" spans="1:3" x14ac:dyDescent="0.3">
      <c r="A2782" s="6">
        <v>2756</v>
      </c>
      <c r="B2782" s="6">
        <v>155505.42786129759</v>
      </c>
      <c r="C2782" s="6">
        <v>48998.57213870241</v>
      </c>
    </row>
    <row r="2783" spans="1:3" x14ac:dyDescent="0.3">
      <c r="A2783" s="6">
        <v>2757</v>
      </c>
      <c r="B2783" s="6">
        <v>87280.659530369347</v>
      </c>
      <c r="C2783" s="6">
        <v>-12078.659530369347</v>
      </c>
    </row>
    <row r="2784" spans="1:3" x14ac:dyDescent="0.3">
      <c r="A2784" s="6">
        <v>2758</v>
      </c>
      <c r="B2784" s="6">
        <v>349509.21720006526</v>
      </c>
      <c r="C2784" s="6">
        <v>-296121.21720006526</v>
      </c>
    </row>
    <row r="2785" spans="1:3" x14ac:dyDescent="0.3">
      <c r="A2785" s="6">
        <v>2759</v>
      </c>
      <c r="B2785" s="6">
        <v>208670.82682317129</v>
      </c>
      <c r="C2785" s="6">
        <v>-44323.826823171286</v>
      </c>
    </row>
    <row r="2786" spans="1:3" x14ac:dyDescent="0.3">
      <c r="A2786" s="6">
        <v>2760</v>
      </c>
      <c r="B2786" s="6">
        <v>232675.23876980628</v>
      </c>
      <c r="C2786" s="6">
        <v>-227516.23876980628</v>
      </c>
    </row>
    <row r="2787" spans="1:3" x14ac:dyDescent="0.3">
      <c r="A2787" s="6">
        <v>2761</v>
      </c>
      <c r="B2787" s="6">
        <v>1205091.8072277172</v>
      </c>
      <c r="C2787" s="6">
        <v>-339836.80722771725</v>
      </c>
    </row>
    <row r="2788" spans="1:3" x14ac:dyDescent="0.3">
      <c r="A2788" s="6">
        <v>2762</v>
      </c>
      <c r="B2788" s="6">
        <v>71496.526826112618</v>
      </c>
      <c r="C2788" s="6">
        <v>-71288.526826112618</v>
      </c>
    </row>
    <row r="2789" spans="1:3" x14ac:dyDescent="0.3">
      <c r="A2789" s="6">
        <v>2763</v>
      </c>
      <c r="B2789" s="6">
        <v>92160.100139269503</v>
      </c>
      <c r="C2789" s="6">
        <v>-72046.100139269503</v>
      </c>
    </row>
    <row r="2790" spans="1:3" x14ac:dyDescent="0.3">
      <c r="A2790" s="6">
        <v>2764</v>
      </c>
      <c r="B2790" s="6">
        <v>292589.92292176938</v>
      </c>
      <c r="C2790" s="6">
        <v>-96266.922921769379</v>
      </c>
    </row>
    <row r="2791" spans="1:3" x14ac:dyDescent="0.3">
      <c r="A2791" s="6">
        <v>2765</v>
      </c>
      <c r="B2791" s="6">
        <v>218496.99240070296</v>
      </c>
      <c r="C2791" s="6">
        <v>-201338.99240070296</v>
      </c>
    </row>
    <row r="2792" spans="1:3" x14ac:dyDescent="0.3">
      <c r="A2792" s="6">
        <v>2766</v>
      </c>
      <c r="B2792" s="6">
        <v>97307.099934135826</v>
      </c>
      <c r="C2792" s="6">
        <v>-72364.099934135826</v>
      </c>
    </row>
    <row r="2793" spans="1:3" x14ac:dyDescent="0.3">
      <c r="A2793" s="6">
        <v>2767</v>
      </c>
      <c r="B2793" s="6">
        <v>234738.43085692899</v>
      </c>
      <c r="C2793" s="6">
        <v>-100819.43085692899</v>
      </c>
    </row>
    <row r="2794" spans="1:3" x14ac:dyDescent="0.3">
      <c r="A2794" s="6">
        <v>2768</v>
      </c>
      <c r="B2794" s="6">
        <v>189579.99696097197</v>
      </c>
      <c r="C2794" s="6">
        <v>-160895.99696097197</v>
      </c>
    </row>
    <row r="2795" spans="1:3" x14ac:dyDescent="0.3">
      <c r="A2795" s="6">
        <v>2769</v>
      </c>
      <c r="B2795" s="6">
        <v>138424.33601210141</v>
      </c>
      <c r="C2795" s="6">
        <v>26879.663987898588</v>
      </c>
    </row>
    <row r="2796" spans="1:3" x14ac:dyDescent="0.3">
      <c r="A2796" s="6">
        <v>2770</v>
      </c>
      <c r="B2796" s="6">
        <v>181665.31627874021</v>
      </c>
      <c r="C2796" s="6">
        <v>-180881.31627874021</v>
      </c>
    </row>
    <row r="2797" spans="1:3" x14ac:dyDescent="0.3">
      <c r="A2797" s="6">
        <v>2771</v>
      </c>
      <c r="B2797" s="6">
        <v>179288.60642001461</v>
      </c>
      <c r="C2797" s="6">
        <v>-173468.60642001461</v>
      </c>
    </row>
    <row r="2798" spans="1:3" x14ac:dyDescent="0.3">
      <c r="A2798" s="6">
        <v>2772</v>
      </c>
      <c r="B2798" s="6">
        <v>571447.26593071059</v>
      </c>
      <c r="C2798" s="6">
        <v>248789.73406928941</v>
      </c>
    </row>
    <row r="2799" spans="1:3" x14ac:dyDescent="0.3">
      <c r="A2799" s="6">
        <v>2773</v>
      </c>
      <c r="B2799" s="6">
        <v>182356.21829775494</v>
      </c>
      <c r="C2799" s="6">
        <v>-166263.21829775494</v>
      </c>
    </row>
    <row r="2800" spans="1:3" x14ac:dyDescent="0.3">
      <c r="A2800" s="6">
        <v>2774</v>
      </c>
      <c r="B2800" s="6">
        <v>79121.03399227481</v>
      </c>
      <c r="C2800" s="6">
        <v>-72131.03399227481</v>
      </c>
    </row>
    <row r="2801" spans="1:3" x14ac:dyDescent="0.3">
      <c r="A2801" s="6">
        <v>2775</v>
      </c>
      <c r="B2801" s="6">
        <v>235130.20766448451</v>
      </c>
      <c r="C2801" s="6">
        <v>-148014.20766448451</v>
      </c>
    </row>
    <row r="2802" spans="1:3" x14ac:dyDescent="0.3">
      <c r="A2802" s="6">
        <v>2776</v>
      </c>
      <c r="B2802" s="6">
        <v>198629.73159967517</v>
      </c>
      <c r="C2802" s="6">
        <v>-198267.73159967517</v>
      </c>
    </row>
    <row r="2803" spans="1:3" x14ac:dyDescent="0.3">
      <c r="A2803" s="6">
        <v>2777</v>
      </c>
      <c r="B2803" s="6">
        <v>83413.117401203286</v>
      </c>
      <c r="C2803" s="6">
        <v>-77158.117401203286</v>
      </c>
    </row>
    <row r="2804" spans="1:3" x14ac:dyDescent="0.3">
      <c r="A2804" s="6">
        <v>2778</v>
      </c>
      <c r="B2804" s="6">
        <v>321715.41830778716</v>
      </c>
      <c r="C2804" s="6">
        <v>-238438.41830778716</v>
      </c>
    </row>
    <row r="2805" spans="1:3" x14ac:dyDescent="0.3">
      <c r="A2805" s="6">
        <v>2779</v>
      </c>
      <c r="B2805" s="6">
        <v>206562.90034637315</v>
      </c>
      <c r="C2805" s="6">
        <v>-187269.90034637315</v>
      </c>
    </row>
    <row r="2806" spans="1:3" x14ac:dyDescent="0.3">
      <c r="A2806" s="6">
        <v>2780</v>
      </c>
      <c r="B2806" s="6">
        <v>127318.4841080163</v>
      </c>
      <c r="C2806" s="6">
        <v>67659.515891983698</v>
      </c>
    </row>
    <row r="2807" spans="1:3" x14ac:dyDescent="0.3">
      <c r="A2807" s="6">
        <v>2781</v>
      </c>
      <c r="B2807" s="6">
        <v>221520.48896772269</v>
      </c>
      <c r="C2807" s="6">
        <v>-210022.48896772269</v>
      </c>
    </row>
    <row r="2808" spans="1:3" x14ac:dyDescent="0.3">
      <c r="A2808" s="6">
        <v>2782</v>
      </c>
      <c r="B2808" s="6">
        <v>2150320.0805946239</v>
      </c>
      <c r="C2808" s="6">
        <v>628947.91940537607</v>
      </c>
    </row>
    <row r="2809" spans="1:3" x14ac:dyDescent="0.3">
      <c r="A2809" s="6">
        <v>2783</v>
      </c>
      <c r="B2809" s="6">
        <v>120384.27413772311</v>
      </c>
      <c r="C2809" s="6">
        <v>-61554.274137723114</v>
      </c>
    </row>
    <row r="2810" spans="1:3" x14ac:dyDescent="0.3">
      <c r="A2810" s="6">
        <v>2784</v>
      </c>
      <c r="B2810" s="6">
        <v>1155918.9233974156</v>
      </c>
      <c r="C2810" s="6">
        <v>480188.07660258445</v>
      </c>
    </row>
    <row r="2811" spans="1:3" x14ac:dyDescent="0.3">
      <c r="A2811" s="6">
        <v>2785</v>
      </c>
      <c r="B2811" s="6">
        <v>183043.68338378429</v>
      </c>
      <c r="C2811" s="6">
        <v>-182693.68338378429</v>
      </c>
    </row>
    <row r="2812" spans="1:3" x14ac:dyDescent="0.3">
      <c r="A2812" s="6">
        <v>2786</v>
      </c>
      <c r="B2812" s="6">
        <v>980130.7172959228</v>
      </c>
      <c r="C2812" s="6">
        <v>-405103.7172959228</v>
      </c>
    </row>
    <row r="2813" spans="1:3" x14ac:dyDescent="0.3">
      <c r="A2813" s="6">
        <v>2787</v>
      </c>
      <c r="B2813" s="6">
        <v>199515.19637070349</v>
      </c>
      <c r="C2813" s="6">
        <v>-128167.19637070349</v>
      </c>
    </row>
    <row r="2814" spans="1:3" x14ac:dyDescent="0.3">
      <c r="A2814" s="6">
        <v>2788</v>
      </c>
      <c r="B2814" s="6">
        <v>3333795.9052439407</v>
      </c>
      <c r="C2814" s="6">
        <v>444550.09475605935</v>
      </c>
    </row>
    <row r="2815" spans="1:3" x14ac:dyDescent="0.3">
      <c r="A2815" s="6">
        <v>2789</v>
      </c>
      <c r="B2815" s="6">
        <v>182857.53215792275</v>
      </c>
      <c r="C2815" s="6">
        <v>-181377.53215792275</v>
      </c>
    </row>
    <row r="2816" spans="1:3" x14ac:dyDescent="0.3">
      <c r="A2816" s="6">
        <v>2790</v>
      </c>
      <c r="B2816" s="6">
        <v>127415.59027750054</v>
      </c>
      <c r="C2816" s="6">
        <v>-92344.590277500538</v>
      </c>
    </row>
    <row r="2817" spans="1:3" x14ac:dyDescent="0.3">
      <c r="A2817" s="6">
        <v>2791</v>
      </c>
      <c r="B2817" s="6">
        <v>228383.1553608778</v>
      </c>
      <c r="C2817" s="6">
        <v>-213113.1553608778</v>
      </c>
    </row>
    <row r="2818" spans="1:3" x14ac:dyDescent="0.3">
      <c r="A2818" s="6">
        <v>2792</v>
      </c>
      <c r="B2818" s="6">
        <v>229258.75574893958</v>
      </c>
      <c r="C2818" s="6">
        <v>-175051.75574893958</v>
      </c>
    </row>
    <row r="2819" spans="1:3" x14ac:dyDescent="0.3">
      <c r="A2819" s="6">
        <v>2793</v>
      </c>
      <c r="B2819" s="6">
        <v>78585.915620342479</v>
      </c>
      <c r="C2819" s="6">
        <v>-77566.915620342479</v>
      </c>
    </row>
    <row r="2820" spans="1:3" x14ac:dyDescent="0.3">
      <c r="A2820" s="6">
        <v>2794</v>
      </c>
      <c r="B2820" s="6">
        <v>211953.59280219697</v>
      </c>
      <c r="C2820" s="6">
        <v>-208165.59280219697</v>
      </c>
    </row>
    <row r="2821" spans="1:3" x14ac:dyDescent="0.3">
      <c r="A2821" s="6">
        <v>2795</v>
      </c>
      <c r="B2821" s="6">
        <v>2153792.5049861935</v>
      </c>
      <c r="C2821" s="6">
        <v>403084.4950138065</v>
      </c>
    </row>
    <row r="2822" spans="1:3" x14ac:dyDescent="0.3">
      <c r="A2822" s="6">
        <v>2796</v>
      </c>
      <c r="B2822" s="6">
        <v>1887142.6582435388</v>
      </c>
      <c r="C2822" s="6">
        <v>-907806.65824353881</v>
      </c>
    </row>
    <row r="2823" spans="1:3" x14ac:dyDescent="0.3">
      <c r="A2823" s="6">
        <v>2797</v>
      </c>
      <c r="B2823" s="6">
        <v>256087.0611631099</v>
      </c>
      <c r="C2823" s="6">
        <v>-176886.0611631099</v>
      </c>
    </row>
    <row r="2824" spans="1:3" x14ac:dyDescent="0.3">
      <c r="A2824" s="6">
        <v>2798</v>
      </c>
      <c r="B2824" s="6">
        <v>328218.32258456573</v>
      </c>
      <c r="C2824" s="6">
        <v>137205.67741543427</v>
      </c>
    </row>
    <row r="2825" spans="1:3" x14ac:dyDescent="0.3">
      <c r="A2825" s="6">
        <v>2799</v>
      </c>
      <c r="B2825" s="6">
        <v>613425.94184753974</v>
      </c>
      <c r="C2825" s="6">
        <v>-234272.94184753974</v>
      </c>
    </row>
    <row r="2826" spans="1:3" x14ac:dyDescent="0.3">
      <c r="A2826" s="6">
        <v>2800</v>
      </c>
      <c r="B2826" s="6">
        <v>1134116.16986215</v>
      </c>
      <c r="C2826" s="6">
        <v>1630527.83013785</v>
      </c>
    </row>
    <row r="2827" spans="1:3" x14ac:dyDescent="0.3">
      <c r="A2827" s="6">
        <v>2801</v>
      </c>
      <c r="B2827" s="6">
        <v>292674.09498771321</v>
      </c>
      <c r="C2827" s="6">
        <v>-233068.09498771321</v>
      </c>
    </row>
    <row r="2828" spans="1:3" x14ac:dyDescent="0.3">
      <c r="A2828" s="6">
        <v>2802</v>
      </c>
      <c r="B2828" s="6">
        <v>334127.16090274265</v>
      </c>
      <c r="C2828" s="6">
        <v>-173956.16090274265</v>
      </c>
    </row>
    <row r="2829" spans="1:3" x14ac:dyDescent="0.3">
      <c r="A2829" s="6">
        <v>2803</v>
      </c>
      <c r="B2829" s="6">
        <v>368630.60104714386</v>
      </c>
      <c r="C2829" s="6">
        <v>-275864.60104714386</v>
      </c>
    </row>
    <row r="2830" spans="1:3" x14ac:dyDescent="0.3">
      <c r="A2830" s="6">
        <v>2804</v>
      </c>
      <c r="B2830" s="6">
        <v>471013.75678055279</v>
      </c>
      <c r="C2830" s="6">
        <v>-259392.75678055279</v>
      </c>
    </row>
    <row r="2831" spans="1:3" x14ac:dyDescent="0.3">
      <c r="A2831" s="6">
        <v>2805</v>
      </c>
      <c r="B2831" s="6">
        <v>303186.21904626838</v>
      </c>
      <c r="C2831" s="6">
        <v>-227081.21904626838</v>
      </c>
    </row>
    <row r="2832" spans="1:3" x14ac:dyDescent="0.3">
      <c r="A2832" s="6">
        <v>2806</v>
      </c>
      <c r="B2832" s="6">
        <v>472287.57037603256</v>
      </c>
      <c r="C2832" s="6">
        <v>1837.4296239674441</v>
      </c>
    </row>
    <row r="2833" spans="1:3" x14ac:dyDescent="0.3">
      <c r="A2833" s="6">
        <v>2807</v>
      </c>
      <c r="B2833" s="6">
        <v>129591.73395106572</v>
      </c>
      <c r="C2833" s="6">
        <v>-86783.733951065718</v>
      </c>
    </row>
    <row r="2834" spans="1:3" x14ac:dyDescent="0.3">
      <c r="A2834" s="6">
        <v>2808</v>
      </c>
      <c r="B2834" s="6">
        <v>413129.15878034162</v>
      </c>
      <c r="C2834" s="6">
        <v>-329844.15878034162</v>
      </c>
    </row>
    <row r="2835" spans="1:3" x14ac:dyDescent="0.3">
      <c r="A2835" s="6">
        <v>2809</v>
      </c>
      <c r="B2835" s="6">
        <v>83651.507455104147</v>
      </c>
      <c r="C2835" s="6">
        <v>-82349.507455104147</v>
      </c>
    </row>
    <row r="2836" spans="1:3" x14ac:dyDescent="0.3">
      <c r="A2836" s="6">
        <v>2810</v>
      </c>
      <c r="B2836" s="6">
        <v>423772.12551614502</v>
      </c>
      <c r="C2836" s="6">
        <v>-65597.125516145024</v>
      </c>
    </row>
    <row r="2837" spans="1:3" x14ac:dyDescent="0.3">
      <c r="A2837" s="6">
        <v>2811</v>
      </c>
      <c r="B2837" s="6">
        <v>123018.65640029318</v>
      </c>
      <c r="C2837" s="6">
        <v>-108741.65640029318</v>
      </c>
    </row>
    <row r="2838" spans="1:3" x14ac:dyDescent="0.3">
      <c r="A2838" s="6">
        <v>2812</v>
      </c>
      <c r="B2838" s="6">
        <v>1512434.4425218231</v>
      </c>
      <c r="C2838" s="6">
        <v>-261958.4425218231</v>
      </c>
    </row>
    <row r="2839" spans="1:3" x14ac:dyDescent="0.3">
      <c r="A2839" s="6">
        <v>2813</v>
      </c>
      <c r="B2839" s="6">
        <v>1205906.6078043124</v>
      </c>
      <c r="C2839" s="6">
        <v>75329.392195687629</v>
      </c>
    </row>
    <row r="2840" spans="1:3" x14ac:dyDescent="0.3">
      <c r="A2840" s="6">
        <v>2814</v>
      </c>
      <c r="B2840" s="6">
        <v>130164.58018879406</v>
      </c>
      <c r="C2840" s="6">
        <v>-98856.580188794062</v>
      </c>
    </row>
    <row r="2841" spans="1:3" x14ac:dyDescent="0.3">
      <c r="A2841" s="6">
        <v>2815</v>
      </c>
      <c r="B2841" s="6">
        <v>297509.60669199284</v>
      </c>
      <c r="C2841" s="6">
        <v>-142736.60669199284</v>
      </c>
    </row>
    <row r="2842" spans="1:3" x14ac:dyDescent="0.3">
      <c r="A2842" s="6">
        <v>2816</v>
      </c>
      <c r="B2842" s="6">
        <v>275566.90372702567</v>
      </c>
      <c r="C2842" s="6">
        <v>-219411.90372702567</v>
      </c>
    </row>
    <row r="2843" spans="1:3" x14ac:dyDescent="0.3">
      <c r="A2843" s="6">
        <v>2817</v>
      </c>
      <c r="B2843" s="6">
        <v>210488.05976412099</v>
      </c>
      <c r="C2843" s="6">
        <v>-95566.05976412099</v>
      </c>
    </row>
    <row r="2844" spans="1:3" x14ac:dyDescent="0.3">
      <c r="A2844" s="6">
        <v>2818</v>
      </c>
      <c r="B2844" s="6">
        <v>97307.099934135826</v>
      </c>
      <c r="C2844" s="6">
        <v>-74755.099934135826</v>
      </c>
    </row>
    <row r="2845" spans="1:3" x14ac:dyDescent="0.3">
      <c r="A2845" s="6">
        <v>2819</v>
      </c>
      <c r="B2845" s="6">
        <v>154185.82303721851</v>
      </c>
      <c r="C2845" s="6">
        <v>-63113.823037218506</v>
      </c>
    </row>
    <row r="2846" spans="1:3" x14ac:dyDescent="0.3">
      <c r="A2846" s="6">
        <v>2820</v>
      </c>
      <c r="B2846" s="6">
        <v>444854.4062826513</v>
      </c>
      <c r="C2846" s="6">
        <v>-58000.406282651296</v>
      </c>
    </row>
    <row r="2847" spans="1:3" x14ac:dyDescent="0.3">
      <c r="A2847" s="6">
        <v>2821</v>
      </c>
      <c r="B2847" s="6">
        <v>564881.40370907274</v>
      </c>
      <c r="C2847" s="6">
        <v>-19695.403709072736</v>
      </c>
    </row>
    <row r="2848" spans="1:3" x14ac:dyDescent="0.3">
      <c r="A2848" s="6">
        <v>2822</v>
      </c>
      <c r="B2848" s="6">
        <v>265570.16367468087</v>
      </c>
      <c r="C2848" s="6">
        <v>-192372.16367468087</v>
      </c>
    </row>
    <row r="2849" spans="1:3" x14ac:dyDescent="0.3">
      <c r="A2849" s="6">
        <v>2823</v>
      </c>
      <c r="B2849" s="6">
        <v>255683.01412927901</v>
      </c>
      <c r="C2849" s="6">
        <v>-11348.014129279007</v>
      </c>
    </row>
    <row r="2850" spans="1:3" x14ac:dyDescent="0.3">
      <c r="A2850" s="6">
        <v>2824</v>
      </c>
      <c r="B2850" s="6">
        <v>82023.08264333308</v>
      </c>
      <c r="C2850" s="6">
        <v>-80904.08264333308</v>
      </c>
    </row>
    <row r="2851" spans="1:3" x14ac:dyDescent="0.3">
      <c r="A2851" s="6">
        <v>2825</v>
      </c>
      <c r="B2851" s="6">
        <v>964447.3821042364</v>
      </c>
      <c r="C2851" s="6">
        <v>128681.6178957636</v>
      </c>
    </row>
    <row r="2852" spans="1:3" x14ac:dyDescent="0.3">
      <c r="A2852" s="6">
        <v>2826</v>
      </c>
      <c r="B2852" s="6">
        <v>461650.43746664206</v>
      </c>
      <c r="C2852" s="6">
        <v>19659.562533357937</v>
      </c>
    </row>
    <row r="2853" spans="1:3" x14ac:dyDescent="0.3">
      <c r="A2853" s="6">
        <v>2827</v>
      </c>
      <c r="B2853" s="6">
        <v>186440.01922167226</v>
      </c>
      <c r="C2853" s="6">
        <v>-177206.01922167226</v>
      </c>
    </row>
    <row r="2854" spans="1:3" x14ac:dyDescent="0.3">
      <c r="A2854" s="6">
        <v>2828</v>
      </c>
      <c r="B2854" s="6">
        <v>222800.21224310115</v>
      </c>
      <c r="C2854" s="6">
        <v>-181751.21224310115</v>
      </c>
    </row>
    <row r="2855" spans="1:3" x14ac:dyDescent="0.3">
      <c r="A2855" s="6">
        <v>2829</v>
      </c>
      <c r="B2855" s="6">
        <v>287489.59373820754</v>
      </c>
      <c r="C2855" s="6">
        <v>-231691.59373820754</v>
      </c>
    </row>
    <row r="2856" spans="1:3" x14ac:dyDescent="0.3">
      <c r="A2856" s="6">
        <v>2830</v>
      </c>
      <c r="B2856" s="6">
        <v>3609043.7289406052</v>
      </c>
      <c r="C2856" s="6">
        <v>332020.27105939481</v>
      </c>
    </row>
    <row r="2857" spans="1:3" x14ac:dyDescent="0.3">
      <c r="A2857" s="6">
        <v>2831</v>
      </c>
      <c r="B2857" s="6">
        <v>240283.80676576227</v>
      </c>
      <c r="C2857" s="6">
        <v>-118291.80676576227</v>
      </c>
    </row>
    <row r="2858" spans="1:3" x14ac:dyDescent="0.3">
      <c r="A2858" s="6">
        <v>2832</v>
      </c>
      <c r="B2858" s="6">
        <v>2705828.6032296494</v>
      </c>
      <c r="C2858" s="6">
        <v>2495101.3967703506</v>
      </c>
    </row>
    <row r="2859" spans="1:3" x14ac:dyDescent="0.3">
      <c r="A2859" s="6">
        <v>2833</v>
      </c>
      <c r="B2859" s="6">
        <v>363518.59301117831</v>
      </c>
      <c r="C2859" s="6">
        <v>209047.40698882169</v>
      </c>
    </row>
    <row r="2860" spans="1:3" x14ac:dyDescent="0.3">
      <c r="A2860" s="6">
        <v>2834</v>
      </c>
      <c r="B2860" s="6">
        <v>176632.75452586357</v>
      </c>
      <c r="C2860" s="6">
        <v>-173660.75452586357</v>
      </c>
    </row>
    <row r="2861" spans="1:3" x14ac:dyDescent="0.3">
      <c r="A2861" s="6">
        <v>2835</v>
      </c>
      <c r="B2861" s="6">
        <v>295637.2860137978</v>
      </c>
      <c r="C2861" s="6">
        <v>-115880.2860137978</v>
      </c>
    </row>
    <row r="2862" spans="1:3" x14ac:dyDescent="0.3">
      <c r="A2862" s="6">
        <v>2836</v>
      </c>
      <c r="B2862" s="6">
        <v>113009.8246782879</v>
      </c>
      <c r="C2862" s="6">
        <v>-77944.8246782879</v>
      </c>
    </row>
    <row r="2863" spans="1:3" x14ac:dyDescent="0.3">
      <c r="A2863" s="6">
        <v>2837</v>
      </c>
      <c r="B2863" s="6">
        <v>356923.23139388877</v>
      </c>
      <c r="C2863" s="6">
        <v>-255637.23139388877</v>
      </c>
    </row>
    <row r="2864" spans="1:3" x14ac:dyDescent="0.3">
      <c r="A2864" s="6">
        <v>2838</v>
      </c>
      <c r="B2864" s="6">
        <v>179731.24840237311</v>
      </c>
      <c r="C2864" s="6">
        <v>-172447.24840237311</v>
      </c>
    </row>
    <row r="2865" spans="1:3" x14ac:dyDescent="0.3">
      <c r="A2865" s="6">
        <v>2839</v>
      </c>
      <c r="B2865" s="6">
        <v>155026949.76486349</v>
      </c>
      <c r="C2865" s="6">
        <v>79874805.235136509</v>
      </c>
    </row>
    <row r="2866" spans="1:3" x14ac:dyDescent="0.3">
      <c r="A2866" s="6">
        <v>2840</v>
      </c>
      <c r="B2866" s="6">
        <v>90985.040926069836</v>
      </c>
      <c r="C2866" s="6">
        <v>-74924.040926069836</v>
      </c>
    </row>
    <row r="2867" spans="1:3" x14ac:dyDescent="0.3">
      <c r="A2867" s="6">
        <v>2841</v>
      </c>
      <c r="B2867" s="6">
        <v>286715.81970269617</v>
      </c>
      <c r="C2867" s="6">
        <v>-193939.81970269617</v>
      </c>
    </row>
    <row r="2868" spans="1:3" x14ac:dyDescent="0.3">
      <c r="A2868" s="6">
        <v>2842</v>
      </c>
      <c r="B2868" s="6">
        <v>469288.24594875617</v>
      </c>
      <c r="C2868" s="6">
        <v>-305880.24594875617</v>
      </c>
    </row>
    <row r="2869" spans="1:3" x14ac:dyDescent="0.3">
      <c r="A2869" s="6">
        <v>2843</v>
      </c>
      <c r="B2869" s="6">
        <v>632036.54906916316</v>
      </c>
      <c r="C2869" s="6">
        <v>-90732.549069163157</v>
      </c>
    </row>
    <row r="2870" spans="1:3" x14ac:dyDescent="0.3">
      <c r="A2870" s="6">
        <v>2844</v>
      </c>
      <c r="B2870" s="6">
        <v>210542.98684451368</v>
      </c>
      <c r="C2870" s="6">
        <v>-161920.98684451368</v>
      </c>
    </row>
    <row r="2871" spans="1:3" x14ac:dyDescent="0.3">
      <c r="A2871" s="6">
        <v>2845</v>
      </c>
      <c r="B2871" s="6">
        <v>355342.4836342471</v>
      </c>
      <c r="C2871" s="6">
        <v>-199943.4836342471</v>
      </c>
    </row>
    <row r="2872" spans="1:3" x14ac:dyDescent="0.3">
      <c r="A2872" s="6">
        <v>2846</v>
      </c>
      <c r="B2872" s="6">
        <v>444854.4062826513</v>
      </c>
      <c r="C2872" s="6">
        <v>-13675.406282651296</v>
      </c>
    </row>
    <row r="2873" spans="1:3" x14ac:dyDescent="0.3">
      <c r="A2873" s="6">
        <v>2847</v>
      </c>
      <c r="B2873" s="6">
        <v>202171.90749810086</v>
      </c>
      <c r="C2873" s="6">
        <v>-170236.90749810086</v>
      </c>
    </row>
    <row r="2874" spans="1:3" x14ac:dyDescent="0.3">
      <c r="A2874" s="6">
        <v>2848</v>
      </c>
      <c r="B2874" s="6">
        <v>182792.51203371031</v>
      </c>
      <c r="C2874" s="6">
        <v>-160004.51203371031</v>
      </c>
    </row>
    <row r="2875" spans="1:3" x14ac:dyDescent="0.3">
      <c r="A2875" s="6">
        <v>2849</v>
      </c>
      <c r="B2875" s="6">
        <v>188690.79859210458</v>
      </c>
      <c r="C2875" s="6">
        <v>-185272.79859210458</v>
      </c>
    </row>
    <row r="2876" spans="1:3" x14ac:dyDescent="0.3">
      <c r="A2876" s="6">
        <v>2850</v>
      </c>
      <c r="B2876" s="6">
        <v>181915.37398546719</v>
      </c>
      <c r="C2876" s="6">
        <v>-180972.37398546719</v>
      </c>
    </row>
    <row r="2877" spans="1:3" x14ac:dyDescent="0.3">
      <c r="A2877" s="6">
        <v>2851</v>
      </c>
      <c r="B2877" s="6">
        <v>240283.80676576227</v>
      </c>
      <c r="C2877" s="6">
        <v>-141153.80676576227</v>
      </c>
    </row>
    <row r="2878" spans="1:3" x14ac:dyDescent="0.3">
      <c r="A2878" s="6">
        <v>2852</v>
      </c>
      <c r="B2878" s="6">
        <v>184230.06543655379</v>
      </c>
      <c r="C2878" s="6">
        <v>-181475.06543655379</v>
      </c>
    </row>
    <row r="2879" spans="1:3" x14ac:dyDescent="0.3">
      <c r="A2879" s="6">
        <v>2853</v>
      </c>
      <c r="B2879" s="6">
        <v>78248.616127097775</v>
      </c>
      <c r="C2879" s="6">
        <v>-77676.616127097775</v>
      </c>
    </row>
    <row r="2880" spans="1:3" x14ac:dyDescent="0.3">
      <c r="A2880" s="6">
        <v>2854</v>
      </c>
      <c r="B2880" s="6">
        <v>211471.58594082436</v>
      </c>
      <c r="C2880" s="6">
        <v>57084.414059175644</v>
      </c>
    </row>
    <row r="2881" spans="1:3" x14ac:dyDescent="0.3">
      <c r="A2881" s="6">
        <v>2855</v>
      </c>
      <c r="B2881" s="6">
        <v>469891.47096484131</v>
      </c>
      <c r="C2881" s="6">
        <v>-197776.47096484131</v>
      </c>
    </row>
    <row r="2882" spans="1:3" x14ac:dyDescent="0.3">
      <c r="A2882" s="6">
        <v>2856</v>
      </c>
      <c r="B2882" s="6">
        <v>660324.62954848225</v>
      </c>
      <c r="C2882" s="6">
        <v>865924.37045151775</v>
      </c>
    </row>
    <row r="2883" spans="1:3" x14ac:dyDescent="0.3">
      <c r="A2883" s="6">
        <v>2857</v>
      </c>
      <c r="B2883" s="6">
        <v>76719.100754670522</v>
      </c>
      <c r="C2883" s="6">
        <v>-72064.100754670522</v>
      </c>
    </row>
    <row r="2884" spans="1:3" x14ac:dyDescent="0.3">
      <c r="A2884" s="6">
        <v>2858</v>
      </c>
      <c r="B2884" s="6">
        <v>241765.35482753027</v>
      </c>
      <c r="C2884" s="6">
        <v>-208172.35482753027</v>
      </c>
    </row>
    <row r="2885" spans="1:3" x14ac:dyDescent="0.3">
      <c r="A2885" s="6">
        <v>2859</v>
      </c>
      <c r="B2885" s="6">
        <v>181059.17434944861</v>
      </c>
      <c r="C2885" s="6">
        <v>-172957.17434944861</v>
      </c>
    </row>
    <row r="2886" spans="1:3" x14ac:dyDescent="0.3">
      <c r="A2886" s="6">
        <v>2860</v>
      </c>
      <c r="B2886" s="6">
        <v>241422.22150787251</v>
      </c>
      <c r="C2886" s="6">
        <v>-221648.22150787251</v>
      </c>
    </row>
    <row r="2887" spans="1:3" x14ac:dyDescent="0.3">
      <c r="A2887" s="6">
        <v>2861</v>
      </c>
      <c r="B2887" s="6">
        <v>134719.50260062263</v>
      </c>
      <c r="C2887" s="6">
        <v>-95887.502600622625</v>
      </c>
    </row>
    <row r="2888" spans="1:3" x14ac:dyDescent="0.3">
      <c r="A2888" s="6">
        <v>2862</v>
      </c>
      <c r="B2888" s="6">
        <v>269047.37065352831</v>
      </c>
      <c r="C2888" s="6">
        <v>-213180.37065352831</v>
      </c>
    </row>
    <row r="2889" spans="1:3" x14ac:dyDescent="0.3">
      <c r="A2889" s="6">
        <v>2863</v>
      </c>
      <c r="B2889" s="6">
        <v>274902.27632602485</v>
      </c>
      <c r="C2889" s="6">
        <v>-237668.27632602485</v>
      </c>
    </row>
    <row r="2890" spans="1:3" x14ac:dyDescent="0.3">
      <c r="A2890" s="6">
        <v>2864</v>
      </c>
      <c r="B2890" s="6">
        <v>204614.14630124014</v>
      </c>
      <c r="C2890" s="6">
        <v>-199364.14630124014</v>
      </c>
    </row>
    <row r="2891" spans="1:3" x14ac:dyDescent="0.3">
      <c r="A2891" s="6">
        <v>2865</v>
      </c>
      <c r="B2891" s="6">
        <v>221445.44605338754</v>
      </c>
      <c r="C2891" s="6">
        <v>-205354.44605338754</v>
      </c>
    </row>
    <row r="2892" spans="1:3" x14ac:dyDescent="0.3">
      <c r="A2892" s="6">
        <v>2866</v>
      </c>
      <c r="B2892" s="6">
        <v>515214.23829173029</v>
      </c>
      <c r="C2892" s="6">
        <v>338025.76170826971</v>
      </c>
    </row>
    <row r="2893" spans="1:3" x14ac:dyDescent="0.3">
      <c r="A2893" s="6">
        <v>2867</v>
      </c>
      <c r="B2893" s="6">
        <v>1249403.1314407426</v>
      </c>
      <c r="C2893" s="6">
        <v>-700953.13144074264</v>
      </c>
    </row>
    <row r="2894" spans="1:3" x14ac:dyDescent="0.3">
      <c r="A2894" s="6">
        <v>2868</v>
      </c>
      <c r="B2894" s="6">
        <v>514011.46840306855</v>
      </c>
      <c r="C2894" s="6">
        <v>-129948.46840306855</v>
      </c>
    </row>
    <row r="2895" spans="1:3" x14ac:dyDescent="0.3">
      <c r="A2895" s="6">
        <v>2869</v>
      </c>
      <c r="B2895" s="6">
        <v>84425.015880937368</v>
      </c>
      <c r="C2895" s="6">
        <v>-82891.015880937368</v>
      </c>
    </row>
    <row r="2896" spans="1:3" x14ac:dyDescent="0.3">
      <c r="A2896" s="6">
        <v>2870</v>
      </c>
      <c r="B2896" s="6">
        <v>360030.73601990729</v>
      </c>
      <c r="C2896" s="6">
        <v>-160746.73601990729</v>
      </c>
    </row>
    <row r="2897" spans="1:3" x14ac:dyDescent="0.3">
      <c r="A2897" s="6">
        <v>2871</v>
      </c>
      <c r="B2897" s="6">
        <v>283752.11425662151</v>
      </c>
      <c r="C2897" s="6">
        <v>-168879.11425662151</v>
      </c>
    </row>
    <row r="2898" spans="1:3" x14ac:dyDescent="0.3">
      <c r="A2898" s="6">
        <v>2872</v>
      </c>
      <c r="B2898" s="6">
        <v>248737.49586908589</v>
      </c>
      <c r="C2898" s="6">
        <v>62857.504130914109</v>
      </c>
    </row>
    <row r="2899" spans="1:3" x14ac:dyDescent="0.3">
      <c r="A2899" s="6">
        <v>2873</v>
      </c>
      <c r="B2899" s="6">
        <v>418366.77009724558</v>
      </c>
      <c r="C2899" s="6">
        <v>-238490.77009724558</v>
      </c>
    </row>
    <row r="2900" spans="1:3" x14ac:dyDescent="0.3">
      <c r="A2900" s="6">
        <v>2874</v>
      </c>
      <c r="B2900" s="6">
        <v>474471.18153913651</v>
      </c>
      <c r="C2900" s="6">
        <v>916365.81846086355</v>
      </c>
    </row>
    <row r="2901" spans="1:3" x14ac:dyDescent="0.3">
      <c r="A2901" s="6">
        <v>2875</v>
      </c>
      <c r="B2901" s="6">
        <v>552086.48558890622</v>
      </c>
      <c r="C2901" s="6">
        <v>-223981.48558890622</v>
      </c>
    </row>
    <row r="2902" spans="1:3" x14ac:dyDescent="0.3">
      <c r="A2902" s="6">
        <v>2876</v>
      </c>
      <c r="B2902" s="6">
        <v>625278.62594176491</v>
      </c>
      <c r="C2902" s="6">
        <v>775731.37405823509</v>
      </c>
    </row>
    <row r="2903" spans="1:3" x14ac:dyDescent="0.3">
      <c r="A2903" s="6">
        <v>2877</v>
      </c>
      <c r="B2903" s="6">
        <v>132429.26009853525</v>
      </c>
      <c r="C2903" s="6">
        <v>-107513.26009853525</v>
      </c>
    </row>
    <row r="2904" spans="1:3" x14ac:dyDescent="0.3">
      <c r="A2904" s="6">
        <v>2878</v>
      </c>
      <c r="B2904" s="6">
        <v>175747.47056114656</v>
      </c>
      <c r="C2904" s="6">
        <v>-173331.47056114656</v>
      </c>
    </row>
    <row r="2905" spans="1:3" x14ac:dyDescent="0.3">
      <c r="A2905" s="6">
        <v>2879</v>
      </c>
      <c r="B2905" s="6">
        <v>203998.15118855957</v>
      </c>
      <c r="C2905" s="6">
        <v>-86901.151188559568</v>
      </c>
    </row>
    <row r="2906" spans="1:3" x14ac:dyDescent="0.3">
      <c r="A2906" s="6">
        <v>2880</v>
      </c>
      <c r="B2906" s="6">
        <v>89415.033582007469</v>
      </c>
      <c r="C2906" s="6">
        <v>-76213.033582007469</v>
      </c>
    </row>
    <row r="2907" spans="1:3" x14ac:dyDescent="0.3">
      <c r="A2907" s="6">
        <v>2881</v>
      </c>
      <c r="B2907" s="6">
        <v>270134.04643791937</v>
      </c>
      <c r="C2907" s="6">
        <v>-258888.04643791937</v>
      </c>
    </row>
    <row r="2908" spans="1:3" x14ac:dyDescent="0.3">
      <c r="A2908" s="6">
        <v>2882</v>
      </c>
      <c r="B2908" s="6">
        <v>470198.80449698603</v>
      </c>
      <c r="C2908" s="6">
        <v>-253466.80449698603</v>
      </c>
    </row>
    <row r="2909" spans="1:3" x14ac:dyDescent="0.3">
      <c r="A2909" s="6">
        <v>2883</v>
      </c>
      <c r="B2909" s="6">
        <v>297586.30566860893</v>
      </c>
      <c r="C2909" s="6">
        <v>-139947.30566860893</v>
      </c>
    </row>
    <row r="2910" spans="1:3" x14ac:dyDescent="0.3">
      <c r="A2910" s="6">
        <v>2884</v>
      </c>
      <c r="B2910" s="6">
        <v>1783509.7650514494</v>
      </c>
      <c r="C2910" s="6">
        <v>-1314858.7650514494</v>
      </c>
    </row>
    <row r="2911" spans="1:3" x14ac:dyDescent="0.3">
      <c r="A2911" s="6">
        <v>2885</v>
      </c>
      <c r="B2911" s="6">
        <v>109299.26464291806</v>
      </c>
      <c r="C2911" s="6">
        <v>-84848.26464291806</v>
      </c>
    </row>
    <row r="2912" spans="1:3" x14ac:dyDescent="0.3">
      <c r="A2912" s="6">
        <v>2886</v>
      </c>
      <c r="B2912" s="6">
        <v>83163.05969447628</v>
      </c>
      <c r="C2912" s="6">
        <v>-82526.05969447628</v>
      </c>
    </row>
    <row r="2913" spans="1:3" x14ac:dyDescent="0.3">
      <c r="A2913" s="6">
        <v>2887</v>
      </c>
      <c r="B2913" s="6">
        <v>242774.44359657983</v>
      </c>
      <c r="C2913" s="6">
        <v>-224192.44359657983</v>
      </c>
    </row>
    <row r="2914" spans="1:3" x14ac:dyDescent="0.3">
      <c r="A2914" s="6">
        <v>2888</v>
      </c>
      <c r="B2914" s="6">
        <v>77207.548515298389</v>
      </c>
      <c r="C2914" s="6">
        <v>-76499.548515298389</v>
      </c>
    </row>
    <row r="2915" spans="1:3" x14ac:dyDescent="0.3">
      <c r="A2915" s="6">
        <v>2889</v>
      </c>
      <c r="B2915" s="6">
        <v>185997.37723931373</v>
      </c>
      <c r="C2915" s="6">
        <v>-177158.37723931373</v>
      </c>
    </row>
    <row r="2916" spans="1:3" x14ac:dyDescent="0.3">
      <c r="A2916" s="6">
        <v>2890</v>
      </c>
      <c r="B2916" s="6">
        <v>185259.46539552702</v>
      </c>
      <c r="C2916" s="6">
        <v>-181420.46539552702</v>
      </c>
    </row>
    <row r="2917" spans="1:3" x14ac:dyDescent="0.3">
      <c r="A2917" s="6">
        <v>2891</v>
      </c>
      <c r="B2917" s="6">
        <v>116330.5807826955</v>
      </c>
      <c r="C2917" s="6">
        <v>-101176.5807826955</v>
      </c>
    </row>
    <row r="2918" spans="1:3" x14ac:dyDescent="0.3">
      <c r="A2918" s="6">
        <v>2892</v>
      </c>
      <c r="B2918" s="6">
        <v>84762.315374182042</v>
      </c>
      <c r="C2918" s="6">
        <v>-81411.315374182042</v>
      </c>
    </row>
    <row r="2919" spans="1:3" x14ac:dyDescent="0.3">
      <c r="A2919" s="6">
        <v>2893</v>
      </c>
      <c r="B2919" s="6">
        <v>384339.92284801084</v>
      </c>
      <c r="C2919" s="6">
        <v>100653.07715198916</v>
      </c>
    </row>
    <row r="2920" spans="1:3" x14ac:dyDescent="0.3">
      <c r="A2920" s="6">
        <v>2894</v>
      </c>
      <c r="B2920" s="6">
        <v>1670212.7357660451</v>
      </c>
      <c r="C2920" s="6">
        <v>-1119919.7357660451</v>
      </c>
    </row>
    <row r="2921" spans="1:3" x14ac:dyDescent="0.3">
      <c r="A2921" s="6">
        <v>2895</v>
      </c>
      <c r="B2921" s="6">
        <v>226601.08938535143</v>
      </c>
      <c r="C2921" s="6">
        <v>-216723.08938535143</v>
      </c>
    </row>
    <row r="2922" spans="1:3" x14ac:dyDescent="0.3">
      <c r="A2922" s="6">
        <v>2896</v>
      </c>
      <c r="B2922" s="6">
        <v>247988.95641203073</v>
      </c>
      <c r="C2922" s="6">
        <v>-140980.95641203073</v>
      </c>
    </row>
    <row r="2923" spans="1:3" x14ac:dyDescent="0.3">
      <c r="A2923" s="6">
        <v>2897</v>
      </c>
      <c r="B2923" s="6">
        <v>404393.57808542327</v>
      </c>
      <c r="C2923" s="6">
        <v>-121244.57808542327</v>
      </c>
    </row>
    <row r="2924" spans="1:3" x14ac:dyDescent="0.3">
      <c r="A2924" s="6">
        <v>2898</v>
      </c>
      <c r="B2924" s="6">
        <v>8087090.8740312671</v>
      </c>
      <c r="C2924" s="6">
        <v>-4769061.8740312671</v>
      </c>
    </row>
    <row r="2925" spans="1:3" x14ac:dyDescent="0.3">
      <c r="A2925" s="6">
        <v>2899</v>
      </c>
      <c r="B2925" s="6">
        <v>290833.41953858919</v>
      </c>
      <c r="C2925" s="6">
        <v>-97115.419538589194</v>
      </c>
    </row>
    <row r="2926" spans="1:3" x14ac:dyDescent="0.3">
      <c r="A2926" s="6">
        <v>2900</v>
      </c>
      <c r="B2926" s="6">
        <v>473272.02378998272</v>
      </c>
      <c r="C2926" s="6">
        <v>112761.97621001728</v>
      </c>
    </row>
    <row r="2927" spans="1:3" x14ac:dyDescent="0.3">
      <c r="A2927" s="6">
        <v>2901</v>
      </c>
      <c r="B2927" s="6">
        <v>214414.81954012267</v>
      </c>
      <c r="C2927" s="6">
        <v>-70906.819540122669</v>
      </c>
    </row>
    <row r="2928" spans="1:3" x14ac:dyDescent="0.3">
      <c r="A2928" s="6">
        <v>2902</v>
      </c>
      <c r="B2928" s="6">
        <v>525944.44681405136</v>
      </c>
      <c r="C2928" s="6">
        <v>-473500.44681405136</v>
      </c>
    </row>
    <row r="2929" spans="1:3" x14ac:dyDescent="0.3">
      <c r="A2929" s="6">
        <v>2903</v>
      </c>
      <c r="B2929" s="6">
        <v>688723.28711997124</v>
      </c>
      <c r="C2929" s="6">
        <v>435733.71288002876</v>
      </c>
    </row>
    <row r="2930" spans="1:3" x14ac:dyDescent="0.3">
      <c r="A2930" s="6">
        <v>2904</v>
      </c>
      <c r="B2930" s="6">
        <v>155882.87451292112</v>
      </c>
      <c r="C2930" s="6">
        <v>98252.125487078883</v>
      </c>
    </row>
    <row r="2931" spans="1:3" x14ac:dyDescent="0.3">
      <c r="A2931" s="6">
        <v>2905</v>
      </c>
      <c r="B2931" s="6">
        <v>882262.14705977112</v>
      </c>
      <c r="C2931" s="6">
        <v>1533685.8529402288</v>
      </c>
    </row>
    <row r="2932" spans="1:3" x14ac:dyDescent="0.3">
      <c r="A2932" s="6">
        <v>2906</v>
      </c>
      <c r="B2932" s="6">
        <v>1020300.5549985879</v>
      </c>
      <c r="C2932" s="6">
        <v>697986.44500141207</v>
      </c>
    </row>
    <row r="2933" spans="1:3" x14ac:dyDescent="0.3">
      <c r="A2933" s="6">
        <v>2907</v>
      </c>
      <c r="B2933" s="6">
        <v>171735.63388110939</v>
      </c>
      <c r="C2933" s="6">
        <v>-108584.63388110939</v>
      </c>
    </row>
    <row r="2934" spans="1:3" x14ac:dyDescent="0.3">
      <c r="A2934" s="6">
        <v>2908</v>
      </c>
      <c r="B2934" s="6">
        <v>319907.71613612527</v>
      </c>
      <c r="C2934" s="6">
        <v>270235.28386387473</v>
      </c>
    </row>
    <row r="2935" spans="1:3" x14ac:dyDescent="0.3">
      <c r="A2935" s="6">
        <v>2909</v>
      </c>
      <c r="B2935" s="6">
        <v>440716.81767093571</v>
      </c>
      <c r="C2935" s="6">
        <v>-16989.817670935707</v>
      </c>
    </row>
    <row r="2936" spans="1:3" x14ac:dyDescent="0.3">
      <c r="A2936" s="6">
        <v>2910</v>
      </c>
      <c r="B2936" s="6">
        <v>299999.21693252679</v>
      </c>
      <c r="C2936" s="6">
        <v>-253286.21693252679</v>
      </c>
    </row>
    <row r="2937" spans="1:3" x14ac:dyDescent="0.3">
      <c r="A2937" s="6">
        <v>2911</v>
      </c>
      <c r="B2937" s="6">
        <v>201660.12443182076</v>
      </c>
      <c r="C2937" s="6">
        <v>-179105.12443182076</v>
      </c>
    </row>
    <row r="2938" spans="1:3" x14ac:dyDescent="0.3">
      <c r="A2938" s="6">
        <v>2912</v>
      </c>
      <c r="B2938" s="6">
        <v>266430.91388703178</v>
      </c>
      <c r="C2938" s="6">
        <v>-120473.91388703178</v>
      </c>
    </row>
    <row r="2939" spans="1:3" x14ac:dyDescent="0.3">
      <c r="A2939" s="6">
        <v>2913</v>
      </c>
      <c r="B2939" s="6">
        <v>256174.13334289385</v>
      </c>
      <c r="C2939" s="6">
        <v>-81364.133342893852</v>
      </c>
    </row>
    <row r="2940" spans="1:3" x14ac:dyDescent="0.3">
      <c r="A2940" s="6">
        <v>2914</v>
      </c>
      <c r="B2940" s="6">
        <v>177960.6804729391</v>
      </c>
      <c r="C2940" s="6">
        <v>-173326.6804729391</v>
      </c>
    </row>
    <row r="2941" spans="1:3" x14ac:dyDescent="0.3">
      <c r="A2941" s="6">
        <v>2915</v>
      </c>
      <c r="B2941" s="6">
        <v>78749.421167064342</v>
      </c>
      <c r="C2941" s="6">
        <v>-73006.421167064342</v>
      </c>
    </row>
    <row r="2942" spans="1:3" x14ac:dyDescent="0.3">
      <c r="A2942" s="6">
        <v>2916</v>
      </c>
      <c r="B2942" s="6">
        <v>172771.9813098427</v>
      </c>
      <c r="C2942" s="6">
        <v>80365.018690157303</v>
      </c>
    </row>
    <row r="2943" spans="1:3" x14ac:dyDescent="0.3">
      <c r="A2943" s="6">
        <v>2917</v>
      </c>
      <c r="B2943" s="6">
        <v>1408192.4504821785</v>
      </c>
      <c r="C2943" s="6">
        <v>-400758.45048217848</v>
      </c>
    </row>
    <row r="2944" spans="1:3" x14ac:dyDescent="0.3">
      <c r="A2944" s="6">
        <v>2918</v>
      </c>
      <c r="B2944" s="6">
        <v>180495.74607869732</v>
      </c>
      <c r="C2944" s="6">
        <v>-180387.74607869732</v>
      </c>
    </row>
    <row r="2945" spans="1:3" x14ac:dyDescent="0.3">
      <c r="A2945" s="6">
        <v>2919</v>
      </c>
      <c r="B2945" s="6">
        <v>375706.68852542172</v>
      </c>
      <c r="C2945" s="6">
        <v>236674.31147457828</v>
      </c>
    </row>
    <row r="2946" spans="1:3" x14ac:dyDescent="0.3">
      <c r="A2946" s="6">
        <v>2920</v>
      </c>
      <c r="B2946" s="6">
        <v>3917002.9664202337</v>
      </c>
      <c r="C2946" s="6">
        <v>1596571.0335797663</v>
      </c>
    </row>
    <row r="2947" spans="1:3" x14ac:dyDescent="0.3">
      <c r="A2947" s="6">
        <v>2921</v>
      </c>
      <c r="B2947" s="6">
        <v>538208.71008555463</v>
      </c>
      <c r="C2947" s="6">
        <v>185911.28991444537</v>
      </c>
    </row>
    <row r="2948" spans="1:3" x14ac:dyDescent="0.3">
      <c r="A2948" s="6">
        <v>2922</v>
      </c>
      <c r="B2948" s="6">
        <v>467297.62852844811</v>
      </c>
      <c r="C2948" s="6">
        <v>1413498.3714715519</v>
      </c>
    </row>
    <row r="2949" spans="1:3" x14ac:dyDescent="0.3">
      <c r="A2949" s="6">
        <v>2923</v>
      </c>
      <c r="B2949" s="6">
        <v>91886.707126890265</v>
      </c>
      <c r="C2949" s="6">
        <v>-89301.707126890265</v>
      </c>
    </row>
    <row r="2950" spans="1:3" x14ac:dyDescent="0.3">
      <c r="A2950" s="6">
        <v>2924</v>
      </c>
      <c r="B2950" s="6">
        <v>234902.68843437516</v>
      </c>
      <c r="C2950" s="6">
        <v>-216548.68843437516</v>
      </c>
    </row>
    <row r="2951" spans="1:3" x14ac:dyDescent="0.3">
      <c r="A2951" s="6">
        <v>2925</v>
      </c>
      <c r="B2951" s="6">
        <v>83744.583068034917</v>
      </c>
      <c r="C2951" s="6">
        <v>-80029.583068034917</v>
      </c>
    </row>
    <row r="2952" spans="1:3" x14ac:dyDescent="0.3">
      <c r="A2952" s="6">
        <v>2926</v>
      </c>
      <c r="B2952" s="6">
        <v>177075.3965082221</v>
      </c>
      <c r="C2952" s="6">
        <v>-173532.3965082221</v>
      </c>
    </row>
    <row r="2953" spans="1:3" x14ac:dyDescent="0.3">
      <c r="A2953" s="6">
        <v>2927</v>
      </c>
      <c r="B2953" s="6">
        <v>272478.70385010587</v>
      </c>
      <c r="C2953" s="6">
        <v>-219555.70385010587</v>
      </c>
    </row>
    <row r="2954" spans="1:3" x14ac:dyDescent="0.3">
      <c r="A2954" s="6">
        <v>2928</v>
      </c>
      <c r="B2954" s="6">
        <v>287710.21670319105</v>
      </c>
      <c r="C2954" s="6">
        <v>-229415.21670319105</v>
      </c>
    </row>
    <row r="2955" spans="1:3" x14ac:dyDescent="0.3">
      <c r="A2955" s="6">
        <v>2929</v>
      </c>
      <c r="B2955" s="6">
        <v>183886.93211689603</v>
      </c>
      <c r="C2955" s="6">
        <v>-180321.93211689603</v>
      </c>
    </row>
    <row r="2956" spans="1:3" x14ac:dyDescent="0.3">
      <c r="A2956" s="6">
        <v>2930</v>
      </c>
      <c r="B2956" s="6">
        <v>336098.64543038217</v>
      </c>
      <c r="C2956" s="6">
        <v>-275040.64543038217</v>
      </c>
    </row>
    <row r="2957" spans="1:3" x14ac:dyDescent="0.3">
      <c r="A2957" s="6">
        <v>2931</v>
      </c>
      <c r="B2957" s="6">
        <v>189586.55176293387</v>
      </c>
      <c r="C2957" s="6">
        <v>-150350.55176293387</v>
      </c>
    </row>
    <row r="2958" spans="1:3" x14ac:dyDescent="0.3">
      <c r="A2958" s="6">
        <v>2932</v>
      </c>
      <c r="B2958" s="6">
        <v>233018.37208946404</v>
      </c>
      <c r="C2958" s="6">
        <v>-228115.37208946404</v>
      </c>
    </row>
    <row r="2959" spans="1:3" x14ac:dyDescent="0.3">
      <c r="A2959" s="6">
        <v>2933</v>
      </c>
      <c r="B2959" s="6">
        <v>178403.32245529757</v>
      </c>
      <c r="C2959" s="6">
        <v>-172279.32245529757</v>
      </c>
    </row>
    <row r="2960" spans="1:3" x14ac:dyDescent="0.3">
      <c r="A2960" s="6">
        <v>2934</v>
      </c>
      <c r="B2960" s="6">
        <v>474009.07080073433</v>
      </c>
      <c r="C2960" s="6">
        <v>-121335.07080073433</v>
      </c>
    </row>
    <row r="2961" spans="1:3" x14ac:dyDescent="0.3">
      <c r="A2961" s="6">
        <v>2935</v>
      </c>
      <c r="B2961" s="6">
        <v>176632.75452586357</v>
      </c>
      <c r="C2961" s="6">
        <v>-173620.75452586357</v>
      </c>
    </row>
    <row r="2962" spans="1:3" x14ac:dyDescent="0.3">
      <c r="A2962" s="6">
        <v>2936</v>
      </c>
      <c r="B2962" s="6">
        <v>270340.31044149183</v>
      </c>
      <c r="C2962" s="6">
        <v>-101334.31044149183</v>
      </c>
    </row>
    <row r="2963" spans="1:3" x14ac:dyDescent="0.3">
      <c r="A2963" s="6">
        <v>2937</v>
      </c>
      <c r="B2963" s="6">
        <v>542129.78549241822</v>
      </c>
      <c r="C2963" s="6">
        <v>-237908.78549241822</v>
      </c>
    </row>
    <row r="2964" spans="1:3" x14ac:dyDescent="0.3">
      <c r="A2964" s="6">
        <v>2938</v>
      </c>
      <c r="B2964" s="6">
        <v>269832.47312839836</v>
      </c>
      <c r="C2964" s="6">
        <v>-160647.47312839836</v>
      </c>
    </row>
    <row r="2965" spans="1:3" x14ac:dyDescent="0.3">
      <c r="A2965" s="6">
        <v>2939</v>
      </c>
      <c r="B2965" s="6">
        <v>192849.31106637482</v>
      </c>
      <c r="C2965" s="6">
        <v>-75315.311066374823</v>
      </c>
    </row>
    <row r="2966" spans="1:3" x14ac:dyDescent="0.3">
      <c r="A2966" s="6">
        <v>2940</v>
      </c>
      <c r="B2966" s="6">
        <v>220239.76485130808</v>
      </c>
      <c r="C2966" s="6">
        <v>-166077.76485130808</v>
      </c>
    </row>
    <row r="2967" spans="1:3" x14ac:dyDescent="0.3">
      <c r="A2967" s="6">
        <v>2941</v>
      </c>
      <c r="B2967" s="6">
        <v>367073.45420283265</v>
      </c>
      <c r="C2967" s="6">
        <v>216385.54579716735</v>
      </c>
    </row>
    <row r="2968" spans="1:3" x14ac:dyDescent="0.3">
      <c r="A2968" s="6">
        <v>2942</v>
      </c>
      <c r="B2968" s="6">
        <v>150760.32366705404</v>
      </c>
      <c r="C2968" s="6">
        <v>-131250.32366705404</v>
      </c>
    </row>
    <row r="2969" spans="1:3" x14ac:dyDescent="0.3">
      <c r="A2969" s="6">
        <v>2943</v>
      </c>
      <c r="B2969" s="6">
        <v>182351.5829180557</v>
      </c>
      <c r="C2969" s="6">
        <v>-179090.5829180557</v>
      </c>
    </row>
    <row r="2970" spans="1:3" x14ac:dyDescent="0.3">
      <c r="A2970" s="6">
        <v>2944</v>
      </c>
      <c r="B2970" s="6">
        <v>225597.35922124636</v>
      </c>
      <c r="C2970" s="6">
        <v>-126433.35922124636</v>
      </c>
    </row>
    <row r="2971" spans="1:3" x14ac:dyDescent="0.3">
      <c r="A2971" s="6">
        <v>2945</v>
      </c>
      <c r="B2971" s="6">
        <v>200235.08671547219</v>
      </c>
      <c r="C2971" s="6">
        <v>-190508.08671547219</v>
      </c>
    </row>
    <row r="2972" spans="1:3" x14ac:dyDescent="0.3">
      <c r="A2972" s="6">
        <v>2946</v>
      </c>
      <c r="B2972" s="6">
        <v>80630.130972256346</v>
      </c>
      <c r="C2972" s="6">
        <v>-67848.130972256346</v>
      </c>
    </row>
    <row r="2973" spans="1:3" x14ac:dyDescent="0.3">
      <c r="A2973" s="6">
        <v>2947</v>
      </c>
      <c r="B2973" s="6">
        <v>180616.53236709011</v>
      </c>
      <c r="C2973" s="6">
        <v>-173081.53236709011</v>
      </c>
    </row>
    <row r="2974" spans="1:3" x14ac:dyDescent="0.3">
      <c r="A2974" s="6">
        <v>2948</v>
      </c>
      <c r="B2974" s="6">
        <v>805388.61580360786</v>
      </c>
      <c r="C2974" s="6">
        <v>-171511.61580360786</v>
      </c>
    </row>
    <row r="2975" spans="1:3" x14ac:dyDescent="0.3">
      <c r="A2975" s="6">
        <v>2949</v>
      </c>
      <c r="B2975" s="6">
        <v>307094.52995632536</v>
      </c>
      <c r="C2975" s="6">
        <v>-115337.52995632536</v>
      </c>
    </row>
    <row r="2976" spans="1:3" x14ac:dyDescent="0.3">
      <c r="A2976" s="6">
        <v>2950</v>
      </c>
      <c r="B2976" s="6">
        <v>283935.51817601023</v>
      </c>
      <c r="C2976" s="6">
        <v>-124517.51817601023</v>
      </c>
    </row>
    <row r="2977" spans="1:3" x14ac:dyDescent="0.3">
      <c r="A2977" s="6">
        <v>2951</v>
      </c>
      <c r="B2977" s="6">
        <v>297352.95261208655</v>
      </c>
      <c r="C2977" s="6">
        <v>-226355.95261208655</v>
      </c>
    </row>
    <row r="2978" spans="1:3" x14ac:dyDescent="0.3">
      <c r="A2978" s="6">
        <v>2952</v>
      </c>
      <c r="B2978" s="6">
        <v>448559.20834509382</v>
      </c>
      <c r="C2978" s="6">
        <v>-61719.208345093823</v>
      </c>
    </row>
    <row r="2979" spans="1:3" x14ac:dyDescent="0.3">
      <c r="A2979" s="6">
        <v>2953</v>
      </c>
      <c r="B2979" s="6">
        <v>3286803.1978934542</v>
      </c>
      <c r="C2979" s="6">
        <v>1746729.8021065458</v>
      </c>
    </row>
    <row r="2980" spans="1:3" x14ac:dyDescent="0.3">
      <c r="A2980" s="6">
        <v>2954</v>
      </c>
      <c r="B2980" s="6">
        <v>188876.94981796612</v>
      </c>
      <c r="C2980" s="6">
        <v>-181828.94981796612</v>
      </c>
    </row>
    <row r="2981" spans="1:3" x14ac:dyDescent="0.3">
      <c r="A2981" s="6">
        <v>2955</v>
      </c>
      <c r="B2981" s="6">
        <v>138634.24656044957</v>
      </c>
      <c r="C2981" s="6">
        <v>-113533.24656044957</v>
      </c>
    </row>
    <row r="2982" spans="1:3" x14ac:dyDescent="0.3">
      <c r="A2982" s="6">
        <v>2956</v>
      </c>
      <c r="B2982" s="6">
        <v>296240.01340925915</v>
      </c>
      <c r="C2982" s="6">
        <v>-75503.013409259147</v>
      </c>
    </row>
    <row r="2983" spans="1:3" x14ac:dyDescent="0.3">
      <c r="A2983" s="6">
        <v>2957</v>
      </c>
      <c r="B2983" s="6">
        <v>832953.88902495184</v>
      </c>
      <c r="C2983" s="6">
        <v>-38718.889024951844</v>
      </c>
    </row>
    <row r="2984" spans="1:3" x14ac:dyDescent="0.3">
      <c r="A2984" s="6">
        <v>2958</v>
      </c>
      <c r="B2984" s="6">
        <v>173976.90263171255</v>
      </c>
      <c r="C2984" s="6">
        <v>-173892.90263171255</v>
      </c>
    </row>
    <row r="2985" spans="1:3" x14ac:dyDescent="0.3">
      <c r="A2985" s="6">
        <v>2959</v>
      </c>
      <c r="B2985" s="6">
        <v>592919.35062817915</v>
      </c>
      <c r="C2985" s="6">
        <v>-233746.35062817915</v>
      </c>
    </row>
    <row r="2986" spans="1:3" x14ac:dyDescent="0.3">
      <c r="A2986" s="6">
        <v>2960</v>
      </c>
      <c r="B2986" s="6">
        <v>304582.61884990806</v>
      </c>
      <c r="C2986" s="6">
        <v>-200187.61884990806</v>
      </c>
    </row>
    <row r="2987" spans="1:3" x14ac:dyDescent="0.3">
      <c r="A2987" s="6">
        <v>2961</v>
      </c>
      <c r="B2987" s="6">
        <v>91751.935495821745</v>
      </c>
      <c r="C2987" s="6">
        <v>-36577.935495821745</v>
      </c>
    </row>
    <row r="2988" spans="1:3" x14ac:dyDescent="0.3">
      <c r="A2988" s="6">
        <v>2962</v>
      </c>
      <c r="B2988" s="6">
        <v>242108.48814718798</v>
      </c>
      <c r="C2988" s="6">
        <v>-112336.48814718798</v>
      </c>
    </row>
    <row r="2989" spans="1:3" x14ac:dyDescent="0.3">
      <c r="A2989" s="6">
        <v>2963</v>
      </c>
      <c r="B2989" s="6">
        <v>424609.54042284371</v>
      </c>
      <c r="C2989" s="6">
        <v>-179544.54042284371</v>
      </c>
    </row>
    <row r="2990" spans="1:3" x14ac:dyDescent="0.3">
      <c r="A2990" s="6">
        <v>2964</v>
      </c>
      <c r="B2990" s="6">
        <v>218089.42138082336</v>
      </c>
      <c r="C2990" s="6">
        <v>-129353.42138082336</v>
      </c>
    </row>
    <row r="2991" spans="1:3" x14ac:dyDescent="0.3">
      <c r="A2991" s="6">
        <v>2965</v>
      </c>
      <c r="B2991" s="6">
        <v>923199.75536480069</v>
      </c>
      <c r="C2991" s="6">
        <v>614824.24463519931</v>
      </c>
    </row>
    <row r="2992" spans="1:3" x14ac:dyDescent="0.3">
      <c r="A2992" s="6">
        <v>2966</v>
      </c>
      <c r="B2992" s="6">
        <v>276213.55442731874</v>
      </c>
      <c r="C2992" s="6">
        <v>-228507.55442731874</v>
      </c>
    </row>
    <row r="2993" spans="1:3" x14ac:dyDescent="0.3">
      <c r="A2993" s="6">
        <v>2967</v>
      </c>
      <c r="B2993" s="6">
        <v>335783.88441375509</v>
      </c>
      <c r="C2993" s="6">
        <v>127628.11558624491</v>
      </c>
    </row>
    <row r="2994" spans="1:3" x14ac:dyDescent="0.3">
      <c r="A2994" s="6">
        <v>2968</v>
      </c>
      <c r="B2994" s="6">
        <v>85024.040733735164</v>
      </c>
      <c r="C2994" s="6">
        <v>-81835.040733735164</v>
      </c>
    </row>
    <row r="2995" spans="1:3" x14ac:dyDescent="0.3">
      <c r="A2995" s="6">
        <v>2969</v>
      </c>
      <c r="B2995" s="6">
        <v>200508.82119101539</v>
      </c>
      <c r="C2995" s="6">
        <v>-46379.821191015391</v>
      </c>
    </row>
    <row r="2996" spans="1:3" x14ac:dyDescent="0.3">
      <c r="A2996" s="6">
        <v>2970</v>
      </c>
      <c r="B2996" s="6">
        <v>313754.14286773663</v>
      </c>
      <c r="C2996" s="6">
        <v>-154455.14286773663</v>
      </c>
    </row>
    <row r="2997" spans="1:3" x14ac:dyDescent="0.3">
      <c r="A2997" s="6">
        <v>2971</v>
      </c>
      <c r="B2997" s="6">
        <v>911641.46509939118</v>
      </c>
      <c r="C2997" s="6">
        <v>-668173.46509939118</v>
      </c>
    </row>
    <row r="2998" spans="1:3" x14ac:dyDescent="0.3">
      <c r="A2998" s="6">
        <v>2972</v>
      </c>
      <c r="B2998" s="6">
        <v>498603.56150456634</v>
      </c>
      <c r="C2998" s="6">
        <v>-248312.56150456634</v>
      </c>
    </row>
    <row r="2999" spans="1:3" x14ac:dyDescent="0.3">
      <c r="A2999" s="6">
        <v>2973</v>
      </c>
      <c r="B2999" s="6">
        <v>116923.77180908025</v>
      </c>
      <c r="C2999" s="6">
        <v>-83436.771809080252</v>
      </c>
    </row>
    <row r="3000" spans="1:3" x14ac:dyDescent="0.3">
      <c r="A3000" s="6">
        <v>2974</v>
      </c>
      <c r="B3000" s="6">
        <v>255218.1672839816</v>
      </c>
      <c r="C3000" s="6">
        <v>-188731.1672839816</v>
      </c>
    </row>
    <row r="3001" spans="1:3" x14ac:dyDescent="0.3">
      <c r="A3001" s="6">
        <v>2975</v>
      </c>
      <c r="B3001" s="6">
        <v>1047439.5796732544</v>
      </c>
      <c r="C3001" s="6">
        <v>1792859.4203267456</v>
      </c>
    </row>
    <row r="3002" spans="1:3" x14ac:dyDescent="0.3">
      <c r="A3002" s="6">
        <v>2976</v>
      </c>
      <c r="B3002" s="6">
        <v>99643.323421015099</v>
      </c>
      <c r="C3002" s="6">
        <v>-83716.323421015099</v>
      </c>
    </row>
    <row r="3003" spans="1:3" x14ac:dyDescent="0.3">
      <c r="A3003" s="6">
        <v>2977</v>
      </c>
      <c r="B3003" s="6">
        <v>5680474.8764045704</v>
      </c>
      <c r="C3003" s="6">
        <v>-941045.87640457042</v>
      </c>
    </row>
    <row r="3004" spans="1:3" x14ac:dyDescent="0.3">
      <c r="A3004" s="6">
        <v>2978</v>
      </c>
      <c r="B3004" s="6">
        <v>162839.73016235395</v>
      </c>
      <c r="C3004" s="6">
        <v>-68086.730162353953</v>
      </c>
    </row>
    <row r="3005" spans="1:3" x14ac:dyDescent="0.3">
      <c r="A3005" s="6">
        <v>2979</v>
      </c>
      <c r="B3005" s="6">
        <v>1415404.0840214044</v>
      </c>
      <c r="C3005" s="6">
        <v>-361475.08402140439</v>
      </c>
    </row>
    <row r="3006" spans="1:3" x14ac:dyDescent="0.3">
      <c r="A3006" s="6">
        <v>2980</v>
      </c>
      <c r="B3006" s="6">
        <v>199275.69267345566</v>
      </c>
      <c r="C3006" s="6">
        <v>-165926.69267345566</v>
      </c>
    </row>
    <row r="3007" spans="1:3" x14ac:dyDescent="0.3">
      <c r="A3007" s="6">
        <v>2981</v>
      </c>
      <c r="B3007" s="6">
        <v>215065.65920412543</v>
      </c>
      <c r="C3007" s="6">
        <v>-181421.65920412543</v>
      </c>
    </row>
    <row r="3008" spans="1:3" x14ac:dyDescent="0.3">
      <c r="A3008" s="6">
        <v>2982</v>
      </c>
      <c r="B3008" s="6">
        <v>898696.82246931607</v>
      </c>
      <c r="C3008" s="6">
        <v>1592927.177530684</v>
      </c>
    </row>
    <row r="3009" spans="1:3" x14ac:dyDescent="0.3">
      <c r="A3009" s="6">
        <v>2983</v>
      </c>
      <c r="B3009" s="6">
        <v>240283.80676576227</v>
      </c>
      <c r="C3009" s="6">
        <v>-45466.806765762274</v>
      </c>
    </row>
    <row r="3010" spans="1:3" x14ac:dyDescent="0.3">
      <c r="A3010" s="6">
        <v>2984</v>
      </c>
      <c r="B3010" s="6">
        <v>202555.34638329362</v>
      </c>
      <c r="C3010" s="6">
        <v>-200986.34638329362</v>
      </c>
    </row>
    <row r="3011" spans="1:3" x14ac:dyDescent="0.3">
      <c r="A3011" s="6">
        <v>2985</v>
      </c>
      <c r="B3011" s="6">
        <v>401275.53064950317</v>
      </c>
      <c r="C3011" s="6">
        <v>59716.469350496831</v>
      </c>
    </row>
    <row r="3012" spans="1:3" x14ac:dyDescent="0.3">
      <c r="A3012" s="6">
        <v>2986</v>
      </c>
      <c r="B3012" s="6">
        <v>77899.648981026956</v>
      </c>
      <c r="C3012" s="6">
        <v>-77161.648981026956</v>
      </c>
    </row>
    <row r="3013" spans="1:3" x14ac:dyDescent="0.3">
      <c r="A3013" s="6">
        <v>2987</v>
      </c>
      <c r="B3013" s="6">
        <v>403880.40456654044</v>
      </c>
      <c r="C3013" s="6">
        <v>-174255.40456654044</v>
      </c>
    </row>
    <row r="3014" spans="1:3" x14ac:dyDescent="0.3">
      <c r="A3014" s="6">
        <v>2988</v>
      </c>
      <c r="B3014" s="6">
        <v>263017.08216969343</v>
      </c>
      <c r="C3014" s="6">
        <v>-177027.08216969343</v>
      </c>
    </row>
    <row r="3015" spans="1:3" x14ac:dyDescent="0.3">
      <c r="A3015" s="6">
        <v>2989</v>
      </c>
      <c r="B3015" s="6">
        <v>122908.18651064526</v>
      </c>
      <c r="C3015" s="6">
        <v>-75049.186510645261</v>
      </c>
    </row>
    <row r="3016" spans="1:3" x14ac:dyDescent="0.3">
      <c r="A3016" s="6">
        <v>2990</v>
      </c>
      <c r="B3016" s="6">
        <v>215687.22253354086</v>
      </c>
      <c r="C3016" s="6">
        <v>-215584.22253354086</v>
      </c>
    </row>
    <row r="3017" spans="1:3" x14ac:dyDescent="0.3">
      <c r="A3017" s="6">
        <v>2991</v>
      </c>
      <c r="B3017" s="6">
        <v>111875.68145355774</v>
      </c>
      <c r="C3017" s="6">
        <v>-11911.681453557743</v>
      </c>
    </row>
    <row r="3018" spans="1:3" x14ac:dyDescent="0.3">
      <c r="A3018" s="6">
        <v>2992</v>
      </c>
      <c r="B3018" s="6">
        <v>180114.35367388715</v>
      </c>
      <c r="C3018" s="6">
        <v>-179601.35367388715</v>
      </c>
    </row>
    <row r="3019" spans="1:3" x14ac:dyDescent="0.3">
      <c r="A3019" s="6">
        <v>2993</v>
      </c>
      <c r="B3019" s="6">
        <v>183352.15520812766</v>
      </c>
      <c r="C3019" s="6">
        <v>-60139.15520812766</v>
      </c>
    </row>
    <row r="3020" spans="1:3" x14ac:dyDescent="0.3">
      <c r="A3020" s="6">
        <v>2994</v>
      </c>
      <c r="B3020" s="6">
        <v>177518.03849058057</v>
      </c>
      <c r="C3020" s="6">
        <v>-173338.03849058057</v>
      </c>
    </row>
    <row r="3021" spans="1:3" x14ac:dyDescent="0.3">
      <c r="A3021" s="6">
        <v>2995</v>
      </c>
      <c r="B3021" s="6">
        <v>327609.52710204932</v>
      </c>
      <c r="C3021" s="6">
        <v>-91049.527102049324</v>
      </c>
    </row>
    <row r="3022" spans="1:3" x14ac:dyDescent="0.3">
      <c r="A3022" s="6">
        <v>2996</v>
      </c>
      <c r="B3022" s="6">
        <v>385101.67881765106</v>
      </c>
      <c r="C3022" s="6">
        <v>106188.32118234894</v>
      </c>
    </row>
    <row r="3023" spans="1:3" x14ac:dyDescent="0.3">
      <c r="A3023" s="6">
        <v>2997</v>
      </c>
      <c r="B3023" s="6">
        <v>204614.14630124014</v>
      </c>
      <c r="C3023" s="6">
        <v>-197909.14630124014</v>
      </c>
    </row>
    <row r="3024" spans="1:3" x14ac:dyDescent="0.3">
      <c r="A3024" s="6">
        <v>2998</v>
      </c>
      <c r="B3024" s="6">
        <v>190871.84325504716</v>
      </c>
      <c r="C3024" s="6">
        <v>-146006.84325504716</v>
      </c>
    </row>
    <row r="3025" spans="1:3" x14ac:dyDescent="0.3">
      <c r="A3025" s="6">
        <v>2999</v>
      </c>
      <c r="B3025" s="6">
        <v>567358.83522688283</v>
      </c>
      <c r="C3025" s="6">
        <v>-288204.83522688283</v>
      </c>
    </row>
    <row r="3026" spans="1:3" x14ac:dyDescent="0.3">
      <c r="A3026" s="6">
        <v>3000</v>
      </c>
      <c r="B3026" s="6">
        <v>18019549.051297441</v>
      </c>
      <c r="C3026" s="6">
        <v>-12622970.051297441</v>
      </c>
    </row>
    <row r="3027" spans="1:3" x14ac:dyDescent="0.3">
      <c r="A3027" s="6">
        <v>3001</v>
      </c>
      <c r="B3027" s="6">
        <v>320174.23528253374</v>
      </c>
      <c r="C3027" s="6">
        <v>-231760.23528253374</v>
      </c>
    </row>
    <row r="3028" spans="1:3" x14ac:dyDescent="0.3">
      <c r="A3028" s="6">
        <v>3002</v>
      </c>
      <c r="B3028" s="6">
        <v>120025.44260868574</v>
      </c>
      <c r="C3028" s="6">
        <v>-90358.442608685742</v>
      </c>
    </row>
    <row r="3029" spans="1:3" x14ac:dyDescent="0.3">
      <c r="A3029" s="6">
        <v>3003</v>
      </c>
      <c r="B3029" s="6">
        <v>539931.58081340045</v>
      </c>
      <c r="C3029" s="6">
        <v>-384810.58081340045</v>
      </c>
    </row>
    <row r="3030" spans="1:3" x14ac:dyDescent="0.3">
      <c r="A3030" s="6">
        <v>3004</v>
      </c>
      <c r="B3030" s="6">
        <v>234537.77986840165</v>
      </c>
      <c r="C3030" s="6">
        <v>-89245.779868401645</v>
      </c>
    </row>
    <row r="3031" spans="1:3" x14ac:dyDescent="0.3">
      <c r="A3031" s="6">
        <v>3005</v>
      </c>
      <c r="B3031" s="6">
        <v>813123.70006194001</v>
      </c>
      <c r="C3031" s="6">
        <v>3476263.2999380599</v>
      </c>
    </row>
    <row r="3032" spans="1:3" x14ac:dyDescent="0.3">
      <c r="A3032" s="6">
        <v>3006</v>
      </c>
      <c r="B3032" s="6">
        <v>183543.79879723827</v>
      </c>
      <c r="C3032" s="6">
        <v>-181681.79879723827</v>
      </c>
    </row>
    <row r="3033" spans="1:3" x14ac:dyDescent="0.3">
      <c r="A3033" s="6">
        <v>3007</v>
      </c>
      <c r="B3033" s="6">
        <v>783288.67858444015</v>
      </c>
      <c r="C3033" s="6">
        <v>-347084.67858444015</v>
      </c>
    </row>
    <row r="3034" spans="1:3" x14ac:dyDescent="0.3">
      <c r="A3034" s="6">
        <v>3008</v>
      </c>
      <c r="B3034" s="6">
        <v>212308.92499403728</v>
      </c>
      <c r="C3034" s="6">
        <v>-144263.92499403728</v>
      </c>
    </row>
    <row r="3035" spans="1:3" x14ac:dyDescent="0.3">
      <c r="A3035" s="6">
        <v>3009</v>
      </c>
      <c r="B3035" s="6">
        <v>232129.24957408244</v>
      </c>
      <c r="C3035" s="6">
        <v>-122013.24957408244</v>
      </c>
    </row>
    <row r="3036" spans="1:3" x14ac:dyDescent="0.3">
      <c r="A3036" s="6">
        <v>3010</v>
      </c>
      <c r="B3036" s="6">
        <v>273872.18674053898</v>
      </c>
      <c r="C3036" s="6">
        <v>82835.813259461022</v>
      </c>
    </row>
    <row r="3037" spans="1:3" x14ac:dyDescent="0.3">
      <c r="A3037" s="6">
        <v>3011</v>
      </c>
      <c r="B3037" s="6">
        <v>240283.80676576227</v>
      </c>
      <c r="C3037" s="6">
        <v>-119230.80676576227</v>
      </c>
    </row>
    <row r="3038" spans="1:3" x14ac:dyDescent="0.3">
      <c r="A3038" s="6">
        <v>3012</v>
      </c>
      <c r="B3038" s="6">
        <v>265098.4205642576</v>
      </c>
      <c r="C3038" s="6">
        <v>-220496.4205642576</v>
      </c>
    </row>
    <row r="3039" spans="1:3" x14ac:dyDescent="0.3">
      <c r="A3039" s="6">
        <v>3013</v>
      </c>
      <c r="B3039" s="6">
        <v>179731.24840237311</v>
      </c>
      <c r="C3039" s="6">
        <v>-172056.24840237311</v>
      </c>
    </row>
    <row r="3040" spans="1:3" x14ac:dyDescent="0.3">
      <c r="A3040" s="6">
        <v>3014</v>
      </c>
      <c r="B3040" s="6">
        <v>178845.9644376561</v>
      </c>
      <c r="C3040" s="6">
        <v>-173024.9644376561</v>
      </c>
    </row>
    <row r="3041" spans="1:3" x14ac:dyDescent="0.3">
      <c r="A3041" s="6">
        <v>3015</v>
      </c>
      <c r="B3041" s="6">
        <v>463606.29738869128</v>
      </c>
      <c r="C3041" s="6">
        <v>9207.7026113087195</v>
      </c>
    </row>
    <row r="3042" spans="1:3" x14ac:dyDescent="0.3">
      <c r="A3042" s="6">
        <v>3016</v>
      </c>
      <c r="B3042" s="6">
        <v>551378.6869137981</v>
      </c>
      <c r="C3042" s="6">
        <v>-115174.6869137981</v>
      </c>
    </row>
    <row r="3043" spans="1:3" x14ac:dyDescent="0.3">
      <c r="A3043" s="6">
        <v>3017</v>
      </c>
      <c r="B3043" s="6">
        <v>397299.63871486107</v>
      </c>
      <c r="C3043" s="6">
        <v>-149290.63871486107</v>
      </c>
    </row>
    <row r="3044" spans="1:3" x14ac:dyDescent="0.3">
      <c r="A3044" s="6">
        <v>3018</v>
      </c>
      <c r="B3044" s="6">
        <v>358773.81683082465</v>
      </c>
      <c r="C3044" s="6">
        <v>-121989.81683082465</v>
      </c>
    </row>
    <row r="3045" spans="1:3" x14ac:dyDescent="0.3">
      <c r="A3045" s="6">
        <v>3019</v>
      </c>
      <c r="B3045" s="6">
        <v>432131.10759310855</v>
      </c>
      <c r="C3045" s="6">
        <v>17338.892406891449</v>
      </c>
    </row>
    <row r="3046" spans="1:3" x14ac:dyDescent="0.3">
      <c r="A3046" s="6">
        <v>3020</v>
      </c>
      <c r="B3046" s="6">
        <v>81249.57421749986</v>
      </c>
      <c r="C3046" s="6">
        <v>-79443.57421749986</v>
      </c>
    </row>
    <row r="3047" spans="1:3" x14ac:dyDescent="0.3">
      <c r="A3047" s="6">
        <v>3021</v>
      </c>
      <c r="B3047" s="6">
        <v>357553.03889241908</v>
      </c>
      <c r="C3047" s="6">
        <v>2448.9611075809225</v>
      </c>
    </row>
    <row r="3048" spans="1:3" x14ac:dyDescent="0.3">
      <c r="A3048" s="6">
        <v>3022</v>
      </c>
      <c r="B3048" s="6">
        <v>553214.79498722334</v>
      </c>
      <c r="C3048" s="6">
        <v>-133479.79498722334</v>
      </c>
    </row>
    <row r="3049" spans="1:3" x14ac:dyDescent="0.3">
      <c r="A3049" s="6">
        <v>3023</v>
      </c>
      <c r="B3049" s="6">
        <v>190949.29651208411</v>
      </c>
      <c r="C3049" s="6">
        <v>39815.703487915889</v>
      </c>
    </row>
    <row r="3050" spans="1:3" x14ac:dyDescent="0.3">
      <c r="A3050" s="6">
        <v>3024</v>
      </c>
      <c r="B3050" s="6">
        <v>147860.50230268968</v>
      </c>
      <c r="C3050" s="6">
        <v>41208.497697310318</v>
      </c>
    </row>
    <row r="3051" spans="1:3" x14ac:dyDescent="0.3">
      <c r="A3051" s="6">
        <v>3025</v>
      </c>
      <c r="B3051" s="6">
        <v>1186714.4772091303</v>
      </c>
      <c r="C3051" s="6">
        <v>-429614.4772091303</v>
      </c>
    </row>
    <row r="3052" spans="1:3" x14ac:dyDescent="0.3">
      <c r="A3052" s="6">
        <v>3026</v>
      </c>
      <c r="B3052" s="6">
        <v>356545.69993889832</v>
      </c>
      <c r="C3052" s="6">
        <v>-166583.69993889832</v>
      </c>
    </row>
    <row r="3053" spans="1:3" x14ac:dyDescent="0.3">
      <c r="A3053" s="6">
        <v>3027</v>
      </c>
      <c r="B3053" s="6">
        <v>203927.87966192467</v>
      </c>
      <c r="C3053" s="6">
        <v>-196415.87966192467</v>
      </c>
    </row>
    <row r="3054" spans="1:3" x14ac:dyDescent="0.3">
      <c r="A3054" s="6">
        <v>3028</v>
      </c>
      <c r="B3054" s="6">
        <v>1201225.0619275859</v>
      </c>
      <c r="C3054" s="6">
        <v>-140549.06192758586</v>
      </c>
    </row>
    <row r="3055" spans="1:3" x14ac:dyDescent="0.3">
      <c r="A3055" s="6">
        <v>3029</v>
      </c>
      <c r="B3055" s="6">
        <v>289117.75294030044</v>
      </c>
      <c r="C3055" s="6">
        <v>-226638.75294030044</v>
      </c>
    </row>
    <row r="3056" spans="1:3" x14ac:dyDescent="0.3">
      <c r="A3056" s="6">
        <v>3030</v>
      </c>
      <c r="B3056" s="6">
        <v>346261.98874896666</v>
      </c>
      <c r="C3056" s="6">
        <v>-14746.988748966658</v>
      </c>
    </row>
    <row r="3057" spans="1:3" x14ac:dyDescent="0.3">
      <c r="A3057" s="6">
        <v>3031</v>
      </c>
      <c r="B3057" s="6">
        <v>8718880.4578716215</v>
      </c>
      <c r="C3057" s="6">
        <v>2328865.5421283785</v>
      </c>
    </row>
    <row r="3058" spans="1:3" x14ac:dyDescent="0.3">
      <c r="A3058" s="6">
        <v>3032</v>
      </c>
      <c r="B3058" s="6">
        <v>222549.91132585111</v>
      </c>
      <c r="C3058" s="6">
        <v>-169115.91132585111</v>
      </c>
    </row>
    <row r="3059" spans="1:3" x14ac:dyDescent="0.3">
      <c r="A3059" s="6">
        <v>3033</v>
      </c>
      <c r="B3059" s="6">
        <v>1721403.4310224301</v>
      </c>
      <c r="C3059" s="6">
        <v>611720.56897756993</v>
      </c>
    </row>
    <row r="3060" spans="1:3" x14ac:dyDescent="0.3">
      <c r="A3060" s="6">
        <v>3034</v>
      </c>
      <c r="B3060" s="6">
        <v>219063.16237813828</v>
      </c>
      <c r="C3060" s="6">
        <v>-165788.16237813828</v>
      </c>
    </row>
    <row r="3061" spans="1:3" x14ac:dyDescent="0.3">
      <c r="A3061" s="6">
        <v>3035</v>
      </c>
      <c r="B3061" s="6">
        <v>193872.80134544929</v>
      </c>
      <c r="C3061" s="6">
        <v>-143337.80134544929</v>
      </c>
    </row>
    <row r="3062" spans="1:3" x14ac:dyDescent="0.3">
      <c r="A3062" s="6">
        <v>3036</v>
      </c>
      <c r="B3062" s="6">
        <v>229171.43140875149</v>
      </c>
      <c r="C3062" s="6">
        <v>-183569.43140875149</v>
      </c>
    </row>
    <row r="3063" spans="1:3" x14ac:dyDescent="0.3">
      <c r="A3063" s="6">
        <v>3037</v>
      </c>
      <c r="B3063" s="6">
        <v>126038.22961328142</v>
      </c>
      <c r="C3063" s="6">
        <v>-103763.22961328142</v>
      </c>
    </row>
    <row r="3064" spans="1:3" x14ac:dyDescent="0.3">
      <c r="A3064" s="6">
        <v>3038</v>
      </c>
      <c r="B3064" s="6">
        <v>283970.75314543408</v>
      </c>
      <c r="C3064" s="6">
        <v>-222767.75314543408</v>
      </c>
    </row>
    <row r="3065" spans="1:3" x14ac:dyDescent="0.3">
      <c r="A3065" s="6">
        <v>3039</v>
      </c>
      <c r="B3065" s="6">
        <v>79533.907619211081</v>
      </c>
      <c r="C3065" s="6">
        <v>-78003.907619211081</v>
      </c>
    </row>
    <row r="3066" spans="1:3" x14ac:dyDescent="0.3">
      <c r="A3066" s="6">
        <v>3040</v>
      </c>
      <c r="B3066" s="6">
        <v>474710.43642607244</v>
      </c>
      <c r="C3066" s="6">
        <v>-150329.43642607244</v>
      </c>
    </row>
    <row r="3067" spans="1:3" x14ac:dyDescent="0.3">
      <c r="A3067" s="6">
        <v>3041</v>
      </c>
      <c r="B3067" s="6">
        <v>197542.25898624951</v>
      </c>
      <c r="C3067" s="6">
        <v>-190487.25898624951</v>
      </c>
    </row>
    <row r="3068" spans="1:3" x14ac:dyDescent="0.3">
      <c r="A3068" s="6">
        <v>3042</v>
      </c>
      <c r="B3068" s="6">
        <v>405991.29610494775</v>
      </c>
      <c r="C3068" s="6">
        <v>-291256.29610494775</v>
      </c>
    </row>
    <row r="3069" spans="1:3" x14ac:dyDescent="0.3">
      <c r="A3069" s="6">
        <v>3043</v>
      </c>
      <c r="B3069" s="6">
        <v>180173.89038473161</v>
      </c>
      <c r="C3069" s="6">
        <v>-172714.89038473161</v>
      </c>
    </row>
    <row r="3070" spans="1:3" x14ac:dyDescent="0.3">
      <c r="A3070" s="6">
        <v>3044</v>
      </c>
      <c r="B3070" s="6">
        <v>749754.68887091102</v>
      </c>
      <c r="C3070" s="6">
        <v>-282041.68887091102</v>
      </c>
    </row>
    <row r="3071" spans="1:3" x14ac:dyDescent="0.3">
      <c r="A3071" s="6">
        <v>3045</v>
      </c>
      <c r="B3071" s="6">
        <v>178845.9644376561</v>
      </c>
      <c r="C3071" s="6">
        <v>-172541.9644376561</v>
      </c>
    </row>
    <row r="3072" spans="1:3" x14ac:dyDescent="0.3">
      <c r="A3072" s="6">
        <v>3046</v>
      </c>
      <c r="B3072" s="6">
        <v>72182.793465428127</v>
      </c>
      <c r="C3072" s="6">
        <v>-71449.793465428127</v>
      </c>
    </row>
    <row r="3073" spans="1:3" x14ac:dyDescent="0.3">
      <c r="A3073" s="6">
        <v>3047</v>
      </c>
      <c r="B3073" s="6">
        <v>236803.31901138916</v>
      </c>
      <c r="C3073" s="6">
        <v>-11818.319011389161</v>
      </c>
    </row>
    <row r="3074" spans="1:3" x14ac:dyDescent="0.3">
      <c r="A3074" s="6">
        <v>3048</v>
      </c>
      <c r="B3074" s="6">
        <v>498025.0566469474</v>
      </c>
      <c r="C3074" s="6">
        <v>42385.9433530526</v>
      </c>
    </row>
    <row r="3075" spans="1:3" x14ac:dyDescent="0.3">
      <c r="A3075" s="6">
        <v>3049</v>
      </c>
      <c r="B3075" s="6">
        <v>106879.8299260746</v>
      </c>
      <c r="C3075" s="6">
        <v>-39964.829926074599</v>
      </c>
    </row>
    <row r="3076" spans="1:3" x14ac:dyDescent="0.3">
      <c r="A3076" s="6">
        <v>3050</v>
      </c>
      <c r="B3076" s="6">
        <v>104006.95040708163</v>
      </c>
      <c r="C3076" s="6">
        <v>-70544.950407081633</v>
      </c>
    </row>
    <row r="3077" spans="1:3" x14ac:dyDescent="0.3">
      <c r="A3077" s="6">
        <v>3051</v>
      </c>
      <c r="B3077" s="6">
        <v>82372.0497894039</v>
      </c>
      <c r="C3077" s="6">
        <v>-75782.0497894039</v>
      </c>
    </row>
    <row r="3078" spans="1:3" x14ac:dyDescent="0.3">
      <c r="A3078" s="6">
        <v>3052</v>
      </c>
      <c r="B3078" s="6">
        <v>275840.82795876125</v>
      </c>
      <c r="C3078" s="6">
        <v>-229866.82795876125</v>
      </c>
    </row>
    <row r="3079" spans="1:3" x14ac:dyDescent="0.3">
      <c r="A3079" s="6">
        <v>3053</v>
      </c>
      <c r="B3079" s="6">
        <v>484922.51363571052</v>
      </c>
      <c r="C3079" s="6">
        <v>-255638.51363571052</v>
      </c>
    </row>
    <row r="3080" spans="1:3" x14ac:dyDescent="0.3">
      <c r="A3080" s="6">
        <v>3054</v>
      </c>
      <c r="B3080" s="6">
        <v>457495.86739546614</v>
      </c>
      <c r="C3080" s="6">
        <v>-269612.86739546614</v>
      </c>
    </row>
    <row r="3081" spans="1:3" x14ac:dyDescent="0.3">
      <c r="A3081" s="6">
        <v>3055</v>
      </c>
      <c r="B3081" s="6">
        <v>197897.32556841156</v>
      </c>
      <c r="C3081" s="6">
        <v>-160221.32556841156</v>
      </c>
    </row>
    <row r="3082" spans="1:3" x14ac:dyDescent="0.3">
      <c r="A3082" s="6">
        <v>3056</v>
      </c>
      <c r="B3082" s="6">
        <v>223236.1555660115</v>
      </c>
      <c r="C3082" s="6">
        <v>-212811.1555660115</v>
      </c>
    </row>
    <row r="3083" spans="1:3" x14ac:dyDescent="0.3">
      <c r="A3083" s="6">
        <v>3057</v>
      </c>
      <c r="B3083" s="6">
        <v>254265.79431551439</v>
      </c>
      <c r="C3083" s="6">
        <v>-16021.794315514388</v>
      </c>
    </row>
    <row r="3084" spans="1:3" x14ac:dyDescent="0.3">
      <c r="A3084" s="6">
        <v>3058</v>
      </c>
      <c r="B3084" s="6">
        <v>294708.38435898384</v>
      </c>
      <c r="C3084" s="6">
        <v>-282339.38435898384</v>
      </c>
    </row>
    <row r="3085" spans="1:3" x14ac:dyDescent="0.3">
      <c r="A3085" s="6">
        <v>3059</v>
      </c>
      <c r="B3085" s="6">
        <v>198079.87025455397</v>
      </c>
      <c r="C3085" s="6">
        <v>-177740.87025455397</v>
      </c>
    </row>
    <row r="3086" spans="1:3" x14ac:dyDescent="0.3">
      <c r="A3086" s="6">
        <v>3060</v>
      </c>
      <c r="B3086" s="6">
        <v>779229.0755495138</v>
      </c>
      <c r="C3086" s="6">
        <v>125987.9244504862</v>
      </c>
    </row>
    <row r="3087" spans="1:3" x14ac:dyDescent="0.3">
      <c r="A3087" s="6">
        <v>3061</v>
      </c>
      <c r="B3087" s="6">
        <v>91124.866353883161</v>
      </c>
      <c r="C3087" s="6">
        <v>-77770.866353883161</v>
      </c>
    </row>
    <row r="3088" spans="1:3" x14ac:dyDescent="0.3">
      <c r="A3088" s="6">
        <v>3062</v>
      </c>
      <c r="B3088" s="6">
        <v>260812.17098174215</v>
      </c>
      <c r="C3088" s="6">
        <v>-211803.17098174215</v>
      </c>
    </row>
    <row r="3089" spans="1:3" x14ac:dyDescent="0.3">
      <c r="A3089" s="6">
        <v>3063</v>
      </c>
      <c r="B3089" s="6">
        <v>264738.65844788105</v>
      </c>
      <c r="C3089" s="6">
        <v>80627.341552118945</v>
      </c>
    </row>
    <row r="3090" spans="1:3" x14ac:dyDescent="0.3">
      <c r="A3090" s="6">
        <v>3064</v>
      </c>
      <c r="B3090" s="6">
        <v>199170.94940769876</v>
      </c>
      <c r="C3090" s="6">
        <v>-179020.94940769876</v>
      </c>
    </row>
    <row r="3091" spans="1:3" x14ac:dyDescent="0.3">
      <c r="A3091" s="6">
        <v>3065</v>
      </c>
      <c r="B3091" s="6">
        <v>264488.25927799003</v>
      </c>
      <c r="C3091" s="6">
        <v>-114505.25927799003</v>
      </c>
    </row>
    <row r="3092" spans="1:3" x14ac:dyDescent="0.3">
      <c r="A3092" s="6">
        <v>3066</v>
      </c>
      <c r="B3092" s="6">
        <v>214303.55282144016</v>
      </c>
      <c r="C3092" s="6">
        <v>-190110.55282144016</v>
      </c>
    </row>
    <row r="3093" spans="1:3" x14ac:dyDescent="0.3">
      <c r="A3093" s="6">
        <v>3067</v>
      </c>
      <c r="B3093" s="6">
        <v>86673.562364886966</v>
      </c>
      <c r="C3093" s="6">
        <v>-83370.562364886966</v>
      </c>
    </row>
    <row r="3094" spans="1:3" x14ac:dyDescent="0.3">
      <c r="A3094" s="6">
        <v>3068</v>
      </c>
      <c r="B3094" s="6">
        <v>2855801.3889819332</v>
      </c>
      <c r="C3094" s="6">
        <v>-544001.38898193324</v>
      </c>
    </row>
    <row r="3095" spans="1:3" x14ac:dyDescent="0.3">
      <c r="A3095" s="6">
        <v>3069</v>
      </c>
      <c r="B3095" s="6">
        <v>232359.57851487631</v>
      </c>
      <c r="C3095" s="6">
        <v>-107940.57851487631</v>
      </c>
    </row>
    <row r="3096" spans="1:3" x14ac:dyDescent="0.3">
      <c r="A3096" s="6">
        <v>3070</v>
      </c>
      <c r="B3096" s="6">
        <v>189906.16002074696</v>
      </c>
      <c r="C3096" s="6">
        <v>-149326.16002074696</v>
      </c>
    </row>
    <row r="3097" spans="1:3" x14ac:dyDescent="0.3">
      <c r="A3097" s="6">
        <v>3071</v>
      </c>
      <c r="B3097" s="6">
        <v>186835.65137925878</v>
      </c>
      <c r="C3097" s="6">
        <v>-174206.65137925878</v>
      </c>
    </row>
    <row r="3098" spans="1:3" x14ac:dyDescent="0.3">
      <c r="A3098" s="6">
        <v>3072</v>
      </c>
      <c r="B3098" s="6">
        <v>327456.22515176149</v>
      </c>
      <c r="C3098" s="6">
        <v>-150410.22515176149</v>
      </c>
    </row>
    <row r="3099" spans="1:3" x14ac:dyDescent="0.3">
      <c r="A3099" s="6">
        <v>3073</v>
      </c>
      <c r="B3099" s="6">
        <v>292973.36180696217</v>
      </c>
      <c r="C3099" s="6">
        <v>-233414.36180696217</v>
      </c>
    </row>
    <row r="3100" spans="1:3" x14ac:dyDescent="0.3">
      <c r="A3100" s="6">
        <v>3074</v>
      </c>
      <c r="B3100" s="6">
        <v>381540.89899621677</v>
      </c>
      <c r="C3100" s="6">
        <v>-148385.89899621677</v>
      </c>
    </row>
    <row r="3101" spans="1:3" x14ac:dyDescent="0.3">
      <c r="A3101" s="6">
        <v>3075</v>
      </c>
      <c r="B3101" s="6">
        <v>500599.15576773754</v>
      </c>
      <c r="C3101" s="6">
        <v>-67776.155767737539</v>
      </c>
    </row>
    <row r="3102" spans="1:3" x14ac:dyDescent="0.3">
      <c r="A3102" s="6">
        <v>3076</v>
      </c>
      <c r="B3102" s="6">
        <v>1118622.4762836413</v>
      </c>
      <c r="C3102" s="6">
        <v>-183846.4762836413</v>
      </c>
    </row>
    <row r="3103" spans="1:3" x14ac:dyDescent="0.3">
      <c r="A3103" s="6">
        <v>3077</v>
      </c>
      <c r="B3103" s="6">
        <v>407086.40581464599</v>
      </c>
      <c r="C3103" s="6">
        <v>-81283.405814645987</v>
      </c>
    </row>
    <row r="3104" spans="1:3" x14ac:dyDescent="0.3">
      <c r="A3104" s="6">
        <v>3078</v>
      </c>
      <c r="B3104" s="6">
        <v>218342.39600075688</v>
      </c>
      <c r="C3104" s="6">
        <v>-193615.39600075688</v>
      </c>
    </row>
    <row r="3105" spans="1:3" x14ac:dyDescent="0.3">
      <c r="A3105" s="6">
        <v>3079</v>
      </c>
      <c r="B3105" s="6">
        <v>253821.42601717793</v>
      </c>
      <c r="C3105" s="6">
        <v>-218600.42601717793</v>
      </c>
    </row>
    <row r="3106" spans="1:3" x14ac:dyDescent="0.3">
      <c r="A3106" s="6">
        <v>3080</v>
      </c>
      <c r="B3106" s="6">
        <v>454904.18199206993</v>
      </c>
      <c r="C3106" s="6">
        <v>1464193.8180079302</v>
      </c>
    </row>
    <row r="3107" spans="1:3" x14ac:dyDescent="0.3">
      <c r="A3107" s="6">
        <v>3081</v>
      </c>
      <c r="B3107" s="6">
        <v>180839.56902486767</v>
      </c>
      <c r="C3107" s="6">
        <v>-173738.56902486767</v>
      </c>
    </row>
    <row r="3108" spans="1:3" x14ac:dyDescent="0.3">
      <c r="A3108" s="6">
        <v>3082</v>
      </c>
      <c r="B3108" s="6">
        <v>626761.20509320952</v>
      </c>
      <c r="C3108" s="6">
        <v>1459667.7949067904</v>
      </c>
    </row>
    <row r="3109" spans="1:3" x14ac:dyDescent="0.3">
      <c r="A3109" s="6">
        <v>3083</v>
      </c>
      <c r="B3109" s="6">
        <v>256681.97065598733</v>
      </c>
      <c r="C3109" s="6">
        <v>-124528.97065598733</v>
      </c>
    </row>
    <row r="3110" spans="1:3" x14ac:dyDescent="0.3">
      <c r="A3110" s="6">
        <v>3084</v>
      </c>
      <c r="B3110" s="6">
        <v>97958.363614972972</v>
      </c>
      <c r="C3110" s="6">
        <v>-66168.363614972972</v>
      </c>
    </row>
    <row r="3111" spans="1:3" x14ac:dyDescent="0.3">
      <c r="A3111" s="6">
        <v>3085</v>
      </c>
      <c r="B3111" s="6">
        <v>241187.96921304712</v>
      </c>
      <c r="C3111" s="6">
        <v>-104222.96921304712</v>
      </c>
    </row>
    <row r="3112" spans="1:3" x14ac:dyDescent="0.3">
      <c r="A3112" s="6">
        <v>3086</v>
      </c>
      <c r="B3112" s="6">
        <v>279341.37024326093</v>
      </c>
      <c r="C3112" s="6">
        <v>-212522.37024326093</v>
      </c>
    </row>
    <row r="3113" spans="1:3" x14ac:dyDescent="0.3">
      <c r="A3113" s="6">
        <v>3087</v>
      </c>
      <c r="B3113" s="6">
        <v>202509.20699134556</v>
      </c>
      <c r="C3113" s="6">
        <v>-96894.206991345563</v>
      </c>
    </row>
    <row r="3114" spans="1:3" x14ac:dyDescent="0.3">
      <c r="A3114" s="6">
        <v>3088</v>
      </c>
      <c r="B3114" s="6">
        <v>3402615.8886824814</v>
      </c>
      <c r="C3114" s="6">
        <v>-2427885.8886824814</v>
      </c>
    </row>
    <row r="3115" spans="1:3" x14ac:dyDescent="0.3">
      <c r="A3115" s="6">
        <v>3089</v>
      </c>
      <c r="B3115" s="6">
        <v>452841.35151756997</v>
      </c>
      <c r="C3115" s="6">
        <v>-154432.35151756997</v>
      </c>
    </row>
    <row r="3116" spans="1:3" x14ac:dyDescent="0.3">
      <c r="A3116" s="6">
        <v>3090</v>
      </c>
      <c r="B3116" s="6">
        <v>238145.90872807545</v>
      </c>
      <c r="C3116" s="6">
        <v>-148530.90872807545</v>
      </c>
    </row>
    <row r="3117" spans="1:3" x14ac:dyDescent="0.3">
      <c r="A3117" s="6">
        <v>3091</v>
      </c>
      <c r="B3117" s="6">
        <v>427299.27603233734</v>
      </c>
      <c r="C3117" s="6">
        <v>-65031.276032337337</v>
      </c>
    </row>
    <row r="3118" spans="1:3" x14ac:dyDescent="0.3">
      <c r="A3118" s="6">
        <v>3092</v>
      </c>
      <c r="B3118" s="6">
        <v>464072.12827565853</v>
      </c>
      <c r="C3118" s="6">
        <v>-221805.12827565853</v>
      </c>
    </row>
    <row r="3119" spans="1:3" x14ac:dyDescent="0.3">
      <c r="A3119" s="6">
        <v>3093</v>
      </c>
      <c r="B3119" s="6">
        <v>348253.11163938366</v>
      </c>
      <c r="C3119" s="6">
        <v>-55342.111639383656</v>
      </c>
    </row>
    <row r="3120" spans="1:3" x14ac:dyDescent="0.3">
      <c r="A3120" s="6">
        <v>3094</v>
      </c>
      <c r="B3120" s="6">
        <v>227667.04676235077</v>
      </c>
      <c r="C3120" s="6">
        <v>-178017.04676235077</v>
      </c>
    </row>
    <row r="3121" spans="1:3" x14ac:dyDescent="0.3">
      <c r="A3121" s="6">
        <v>3095</v>
      </c>
      <c r="B3121" s="6">
        <v>305245.01896421489</v>
      </c>
      <c r="C3121" s="6">
        <v>-222640.01896421489</v>
      </c>
    </row>
    <row r="3122" spans="1:3" x14ac:dyDescent="0.3">
      <c r="A3122" s="6">
        <v>3096</v>
      </c>
      <c r="B3122" s="6">
        <v>384099.39031078288</v>
      </c>
      <c r="C3122" s="6">
        <v>19878.609689217119</v>
      </c>
    </row>
    <row r="3123" spans="1:3" x14ac:dyDescent="0.3">
      <c r="A3123" s="6">
        <v>3097</v>
      </c>
      <c r="B3123" s="6">
        <v>297734.53702278557</v>
      </c>
      <c r="C3123" s="6">
        <v>-251897.53702278557</v>
      </c>
    </row>
    <row r="3124" spans="1:3" x14ac:dyDescent="0.3">
      <c r="A3124" s="6">
        <v>3098</v>
      </c>
      <c r="B3124" s="6">
        <v>2813595.9906640295</v>
      </c>
      <c r="C3124" s="6">
        <v>1283115.0093359705</v>
      </c>
    </row>
    <row r="3125" spans="1:3" x14ac:dyDescent="0.3">
      <c r="A3125" s="6">
        <v>3099</v>
      </c>
      <c r="B3125" s="6">
        <v>287402.08634201164</v>
      </c>
      <c r="C3125" s="6">
        <v>-226923.08634201164</v>
      </c>
    </row>
    <row r="3126" spans="1:3" x14ac:dyDescent="0.3">
      <c r="A3126" s="6">
        <v>3100</v>
      </c>
      <c r="B3126" s="6">
        <v>262574.4401873349</v>
      </c>
      <c r="C3126" s="6">
        <v>-200544.4401873349</v>
      </c>
    </row>
    <row r="3127" spans="1:3" x14ac:dyDescent="0.3">
      <c r="A3127" s="6">
        <v>3101</v>
      </c>
      <c r="B3127" s="6">
        <v>217734.88601801771</v>
      </c>
      <c r="C3127" s="6">
        <v>-164932.88601801771</v>
      </c>
    </row>
    <row r="3128" spans="1:3" x14ac:dyDescent="0.3">
      <c r="A3128" s="6">
        <v>3102</v>
      </c>
      <c r="B3128" s="6">
        <v>1032597.6051414532</v>
      </c>
      <c r="C3128" s="6">
        <v>-380396.60514145321</v>
      </c>
    </row>
    <row r="3129" spans="1:3" x14ac:dyDescent="0.3">
      <c r="A3129" s="6">
        <v>3103</v>
      </c>
      <c r="B3129" s="6">
        <v>304672.59674332093</v>
      </c>
      <c r="C3129" s="6">
        <v>-63054.59674332093</v>
      </c>
    </row>
    <row r="3130" spans="1:3" x14ac:dyDescent="0.3">
      <c r="A3130" s="6">
        <v>3104</v>
      </c>
      <c r="B3130" s="6">
        <v>250587.92289886565</v>
      </c>
      <c r="C3130" s="6">
        <v>-149821.92289886565</v>
      </c>
    </row>
    <row r="3131" spans="1:3" x14ac:dyDescent="0.3">
      <c r="A3131" s="6">
        <v>3105</v>
      </c>
      <c r="B3131" s="6">
        <v>212907.94984683508</v>
      </c>
      <c r="C3131" s="6">
        <v>-176468.94984683508</v>
      </c>
    </row>
    <row r="3132" spans="1:3" x14ac:dyDescent="0.3">
      <c r="A3132" s="6">
        <v>3106</v>
      </c>
      <c r="B3132" s="6">
        <v>666564.40456383093</v>
      </c>
      <c r="C3132" s="6">
        <v>-291022.40456383093</v>
      </c>
    </row>
    <row r="3133" spans="1:3" x14ac:dyDescent="0.3">
      <c r="A3133" s="6">
        <v>3107</v>
      </c>
      <c r="B3133" s="6">
        <v>2973778.7077925317</v>
      </c>
      <c r="C3133" s="6">
        <v>857147.2922074683</v>
      </c>
    </row>
    <row r="3134" spans="1:3" x14ac:dyDescent="0.3">
      <c r="A3134" s="6">
        <v>3108</v>
      </c>
      <c r="B3134" s="6">
        <v>758129.2933037685</v>
      </c>
      <c r="C3134" s="6">
        <v>82712.7066962315</v>
      </c>
    </row>
    <row r="3135" spans="1:3" x14ac:dyDescent="0.3">
      <c r="A3135" s="6">
        <v>3109</v>
      </c>
      <c r="B3135" s="6">
        <v>268384.17371018685</v>
      </c>
      <c r="C3135" s="6">
        <v>-220111.17371018685</v>
      </c>
    </row>
    <row r="3136" spans="1:3" x14ac:dyDescent="0.3">
      <c r="A3136" s="6">
        <v>3110</v>
      </c>
      <c r="B3136" s="6">
        <v>116876.56997841937</v>
      </c>
      <c r="C3136" s="6">
        <v>-115943.56997841937</v>
      </c>
    </row>
    <row r="3137" spans="1:3" x14ac:dyDescent="0.3">
      <c r="A3137" s="6">
        <v>3111</v>
      </c>
      <c r="B3137" s="6">
        <v>235420.30532706832</v>
      </c>
      <c r="C3137" s="6">
        <v>-218541.30532706832</v>
      </c>
    </row>
    <row r="3138" spans="1:3" x14ac:dyDescent="0.3">
      <c r="A3138" s="6">
        <v>3112</v>
      </c>
      <c r="B3138" s="6">
        <v>3609573.0134861246</v>
      </c>
      <c r="C3138" s="6">
        <v>-878337.01348612458</v>
      </c>
    </row>
    <row r="3139" spans="1:3" x14ac:dyDescent="0.3">
      <c r="A3139" s="6">
        <v>3113</v>
      </c>
      <c r="B3139" s="6">
        <v>313813.66837900353</v>
      </c>
      <c r="C3139" s="6">
        <v>-82569.668379003531</v>
      </c>
    </row>
    <row r="3140" spans="1:3" x14ac:dyDescent="0.3">
      <c r="A3140" s="6">
        <v>3114</v>
      </c>
      <c r="B3140" s="6">
        <v>159995.75416574808</v>
      </c>
      <c r="C3140" s="6">
        <v>-57568.754165748076</v>
      </c>
    </row>
    <row r="3141" spans="1:3" x14ac:dyDescent="0.3">
      <c r="A3141" s="6">
        <v>3115</v>
      </c>
      <c r="B3141" s="6">
        <v>178544.6063397142</v>
      </c>
      <c r="C3141" s="6">
        <v>-176790.6063397142</v>
      </c>
    </row>
    <row r="3142" spans="1:3" x14ac:dyDescent="0.3">
      <c r="A3142" s="6">
        <v>3116</v>
      </c>
      <c r="B3142" s="6">
        <v>287735.89209784806</v>
      </c>
      <c r="C3142" s="6">
        <v>-181485.89209784806</v>
      </c>
    </row>
    <row r="3143" spans="1:3" x14ac:dyDescent="0.3">
      <c r="A3143" s="6">
        <v>3117</v>
      </c>
      <c r="B3143" s="6">
        <v>257037.70446550689</v>
      </c>
      <c r="C3143" s="6">
        <v>-224989.70446550689</v>
      </c>
    </row>
    <row r="3144" spans="1:3" x14ac:dyDescent="0.3">
      <c r="A3144" s="6">
        <v>3118</v>
      </c>
      <c r="B3144" s="6">
        <v>182031.7849040502</v>
      </c>
      <c r="C3144" s="6">
        <v>-176715.7849040502</v>
      </c>
    </row>
    <row r="3145" spans="1:3" x14ac:dyDescent="0.3">
      <c r="A3145" s="6">
        <v>3119</v>
      </c>
      <c r="B3145" s="6">
        <v>413361.71500782936</v>
      </c>
      <c r="C3145" s="6">
        <v>53540.284992170637</v>
      </c>
    </row>
    <row r="3146" spans="1:3" x14ac:dyDescent="0.3">
      <c r="A3146" s="6">
        <v>3120</v>
      </c>
      <c r="B3146" s="6">
        <v>513998.68710689544</v>
      </c>
      <c r="C3146" s="6">
        <v>-238624.68710689544</v>
      </c>
    </row>
    <row r="3147" spans="1:3" x14ac:dyDescent="0.3">
      <c r="A3147" s="6">
        <v>3121</v>
      </c>
      <c r="B3147" s="6">
        <v>97033.706921756588</v>
      </c>
      <c r="C3147" s="6">
        <v>-80826.706921756588</v>
      </c>
    </row>
    <row r="3148" spans="1:3" x14ac:dyDescent="0.3">
      <c r="A3148" s="6">
        <v>3122</v>
      </c>
      <c r="B3148" s="6">
        <v>330694.16044430656</v>
      </c>
      <c r="C3148" s="6">
        <v>-229773.16044430656</v>
      </c>
    </row>
    <row r="3149" spans="1:3" x14ac:dyDescent="0.3">
      <c r="A3149" s="6">
        <v>3123</v>
      </c>
      <c r="B3149" s="6">
        <v>307728.09455224563</v>
      </c>
      <c r="C3149" s="6">
        <v>-189931.09455224563</v>
      </c>
    </row>
    <row r="3150" spans="1:3" x14ac:dyDescent="0.3">
      <c r="A3150" s="6">
        <v>3124</v>
      </c>
      <c r="B3150" s="6">
        <v>185945.73203484254</v>
      </c>
      <c r="C3150" s="6">
        <v>-182273.73203484254</v>
      </c>
    </row>
    <row r="3151" spans="1:3" x14ac:dyDescent="0.3">
      <c r="A3151" s="6">
        <v>3125</v>
      </c>
      <c r="B3151" s="6">
        <v>513411.32990692375</v>
      </c>
      <c r="C3151" s="6">
        <v>104297.67009307625</v>
      </c>
    </row>
    <row r="3152" spans="1:3" x14ac:dyDescent="0.3">
      <c r="A3152" s="6">
        <v>3126</v>
      </c>
      <c r="B3152" s="6">
        <v>93602.373725179044</v>
      </c>
      <c r="C3152" s="6">
        <v>-85943.373725179044</v>
      </c>
    </row>
    <row r="3153" spans="1:3" x14ac:dyDescent="0.3">
      <c r="A3153" s="6">
        <v>3127</v>
      </c>
      <c r="B3153" s="6">
        <v>3903439.3871154198</v>
      </c>
      <c r="C3153" s="6">
        <v>-1528046.3871154198</v>
      </c>
    </row>
    <row r="3154" spans="1:3" x14ac:dyDescent="0.3">
      <c r="A3154" s="6">
        <v>3128</v>
      </c>
      <c r="B3154" s="6">
        <v>226243.98977208079</v>
      </c>
      <c r="C3154" s="6">
        <v>65833.010227919207</v>
      </c>
    </row>
    <row r="3155" spans="1:3" x14ac:dyDescent="0.3">
      <c r="A3155" s="6">
        <v>3129</v>
      </c>
      <c r="B3155" s="6">
        <v>469321.78485084249</v>
      </c>
      <c r="C3155" s="6">
        <v>-76085.784850842494</v>
      </c>
    </row>
    <row r="3156" spans="1:3" x14ac:dyDescent="0.3">
      <c r="A3156" s="6">
        <v>3130</v>
      </c>
      <c r="B3156" s="6">
        <v>194140.43638490126</v>
      </c>
      <c r="C3156" s="6">
        <v>-133851.43638490126</v>
      </c>
    </row>
    <row r="3157" spans="1:3" x14ac:dyDescent="0.3">
      <c r="A3157" s="6">
        <v>3131</v>
      </c>
      <c r="B3157" s="6">
        <v>601569.05759002722</v>
      </c>
      <c r="C3157" s="6">
        <v>-464633.05759002722</v>
      </c>
    </row>
    <row r="3158" spans="1:3" x14ac:dyDescent="0.3">
      <c r="A3158" s="6">
        <v>3132</v>
      </c>
      <c r="B3158" s="6">
        <v>224935.19336758147</v>
      </c>
      <c r="C3158" s="6">
        <v>53779.806632418535</v>
      </c>
    </row>
    <row r="3159" spans="1:3" x14ac:dyDescent="0.3">
      <c r="A3159" s="6">
        <v>3133</v>
      </c>
      <c r="B3159" s="6">
        <v>227732.23314320465</v>
      </c>
      <c r="C3159" s="6">
        <v>-186185.23314320465</v>
      </c>
    </row>
    <row r="3160" spans="1:3" x14ac:dyDescent="0.3">
      <c r="A3160" s="6">
        <v>3134</v>
      </c>
      <c r="B3160" s="6">
        <v>80906.440897842112</v>
      </c>
      <c r="C3160" s="6">
        <v>-78528.440897842112</v>
      </c>
    </row>
    <row r="3161" spans="1:3" x14ac:dyDescent="0.3">
      <c r="A3161" s="6">
        <v>3135</v>
      </c>
      <c r="B3161" s="6">
        <v>71839.66014577038</v>
      </c>
      <c r="C3161" s="6">
        <v>-71005.66014577038</v>
      </c>
    </row>
    <row r="3162" spans="1:3" x14ac:dyDescent="0.3">
      <c r="A3162" s="6">
        <v>3136</v>
      </c>
      <c r="B3162" s="6">
        <v>105123.5921525726</v>
      </c>
      <c r="C3162" s="6">
        <v>-76827.592152572601</v>
      </c>
    </row>
    <row r="3163" spans="1:3" x14ac:dyDescent="0.3">
      <c r="A3163" s="6">
        <v>3137</v>
      </c>
      <c r="B3163" s="6">
        <v>119647.99595706222</v>
      </c>
      <c r="C3163" s="6">
        <v>-85347.995957062216</v>
      </c>
    </row>
    <row r="3164" spans="1:3" x14ac:dyDescent="0.3">
      <c r="A3164" s="6">
        <v>3138</v>
      </c>
      <c r="B3164" s="6">
        <v>218310.24195148452</v>
      </c>
      <c r="C3164" s="6">
        <v>-142860.24195148452</v>
      </c>
    </row>
    <row r="3165" spans="1:3" x14ac:dyDescent="0.3">
      <c r="A3165" s="6">
        <v>3139</v>
      </c>
      <c r="B3165" s="6">
        <v>360489.48342911346</v>
      </c>
      <c r="C3165" s="6">
        <v>366198.51657088654</v>
      </c>
    </row>
    <row r="3166" spans="1:3" x14ac:dyDescent="0.3">
      <c r="A3166" s="6">
        <v>3140</v>
      </c>
      <c r="B3166" s="6">
        <v>240283.80676576227</v>
      </c>
      <c r="C3166" s="6">
        <v>-105035.80676576227</v>
      </c>
    </row>
    <row r="3167" spans="1:3" x14ac:dyDescent="0.3">
      <c r="A3167" s="6">
        <v>3141</v>
      </c>
      <c r="B3167" s="6">
        <v>246982.9676121955</v>
      </c>
      <c r="C3167" s="6">
        <v>58351.032387804502</v>
      </c>
    </row>
    <row r="3168" spans="1:3" x14ac:dyDescent="0.3">
      <c r="A3168" s="6">
        <v>3142</v>
      </c>
      <c r="B3168" s="6">
        <v>230441.95527882432</v>
      </c>
      <c r="C3168" s="6">
        <v>-215341.95527882432</v>
      </c>
    </row>
    <row r="3169" spans="1:3" x14ac:dyDescent="0.3">
      <c r="A3169" s="6">
        <v>3143</v>
      </c>
      <c r="B3169" s="6">
        <v>179984.72849241557</v>
      </c>
      <c r="C3169" s="6">
        <v>-135309.72849241557</v>
      </c>
    </row>
    <row r="3170" spans="1:3" x14ac:dyDescent="0.3">
      <c r="A3170" s="6">
        <v>3144</v>
      </c>
      <c r="B3170" s="6">
        <v>205300.41294055566</v>
      </c>
      <c r="C3170" s="6">
        <v>-198109.41294055566</v>
      </c>
    </row>
    <row r="3171" spans="1:3" x14ac:dyDescent="0.3">
      <c r="A3171" s="6">
        <v>3145</v>
      </c>
      <c r="B3171" s="6">
        <v>616867.69050203811</v>
      </c>
      <c r="C3171" s="6">
        <v>-172124.69050203811</v>
      </c>
    </row>
    <row r="3172" spans="1:3" x14ac:dyDescent="0.3">
      <c r="A3172" s="6">
        <v>3146</v>
      </c>
      <c r="B3172" s="6">
        <v>533832.90662646061</v>
      </c>
      <c r="C3172" s="6">
        <v>-227036.90662646061</v>
      </c>
    </row>
    <row r="3173" spans="1:3" x14ac:dyDescent="0.3">
      <c r="A3173" s="6">
        <v>3147</v>
      </c>
      <c r="B3173" s="6">
        <v>118893.10265381513</v>
      </c>
      <c r="C3173" s="6">
        <v>-86585.102653815135</v>
      </c>
    </row>
    <row r="3174" spans="1:3" x14ac:dyDescent="0.3">
      <c r="A3174" s="6">
        <v>3148</v>
      </c>
      <c r="B3174" s="6">
        <v>335272.10134747496</v>
      </c>
      <c r="C3174" s="6">
        <v>-256869.10134747496</v>
      </c>
    </row>
    <row r="3175" spans="1:3" x14ac:dyDescent="0.3">
      <c r="A3175" s="6">
        <v>3149</v>
      </c>
      <c r="B3175" s="6">
        <v>1678750.1561191117</v>
      </c>
      <c r="C3175" s="6">
        <v>6193988.8438808881</v>
      </c>
    </row>
    <row r="3176" spans="1:3" x14ac:dyDescent="0.3">
      <c r="A3176" s="6">
        <v>3150</v>
      </c>
      <c r="B3176" s="6">
        <v>837998.02467740641</v>
      </c>
      <c r="C3176" s="6">
        <v>-148148.02467740641</v>
      </c>
    </row>
    <row r="3177" spans="1:3" x14ac:dyDescent="0.3">
      <c r="A3177" s="6">
        <v>3151</v>
      </c>
      <c r="B3177" s="6">
        <v>227176.77893249699</v>
      </c>
      <c r="C3177" s="6">
        <v>-223555.77893249699</v>
      </c>
    </row>
    <row r="3178" spans="1:3" x14ac:dyDescent="0.3">
      <c r="A3178" s="6">
        <v>3152</v>
      </c>
      <c r="B3178" s="6">
        <v>181944.45831416562</v>
      </c>
      <c r="C3178" s="6">
        <v>-172866.45831416562</v>
      </c>
    </row>
    <row r="3179" spans="1:3" x14ac:dyDescent="0.3">
      <c r="A3179" s="6">
        <v>3153</v>
      </c>
      <c r="B3179" s="6">
        <v>252920.10462961381</v>
      </c>
      <c r="C3179" s="6">
        <v>-220212.10462961381</v>
      </c>
    </row>
    <row r="3180" spans="1:3" x14ac:dyDescent="0.3">
      <c r="A3180" s="6">
        <v>3154</v>
      </c>
      <c r="B3180" s="6">
        <v>498162.3914280851</v>
      </c>
      <c r="C3180" s="6">
        <v>-348012.3914280851</v>
      </c>
    </row>
    <row r="3181" spans="1:3" x14ac:dyDescent="0.3">
      <c r="A3181" s="6">
        <v>3155</v>
      </c>
      <c r="B3181" s="6">
        <v>371005.24427602813</v>
      </c>
      <c r="C3181" s="6">
        <v>-70362.244276028126</v>
      </c>
    </row>
    <row r="3182" spans="1:3" x14ac:dyDescent="0.3">
      <c r="A3182" s="6">
        <v>3156</v>
      </c>
      <c r="B3182" s="6">
        <v>174488.68569799265</v>
      </c>
      <c r="C3182" s="6">
        <v>-174388.68569799265</v>
      </c>
    </row>
    <row r="3183" spans="1:3" x14ac:dyDescent="0.3">
      <c r="A3183" s="6">
        <v>3157</v>
      </c>
      <c r="B3183" s="6">
        <v>186688.53366842913</v>
      </c>
      <c r="C3183" s="6">
        <v>-175488.53366842913</v>
      </c>
    </row>
    <row r="3184" spans="1:3" x14ac:dyDescent="0.3">
      <c r="A3184" s="6">
        <v>3158</v>
      </c>
      <c r="B3184" s="6">
        <v>84448.3511865896</v>
      </c>
      <c r="C3184" s="6">
        <v>-75796.3511865896</v>
      </c>
    </row>
    <row r="3185" spans="1:3" x14ac:dyDescent="0.3">
      <c r="A3185" s="6">
        <v>3159</v>
      </c>
      <c r="B3185" s="6">
        <v>185532.85840790626</v>
      </c>
      <c r="C3185" s="6">
        <v>-184981.85840790626</v>
      </c>
    </row>
    <row r="3186" spans="1:3" x14ac:dyDescent="0.3">
      <c r="A3186" s="6">
        <v>3160</v>
      </c>
      <c r="B3186" s="6">
        <v>907656.240001139</v>
      </c>
      <c r="C3186" s="6">
        <v>-465923.240001139</v>
      </c>
    </row>
    <row r="3187" spans="1:3" x14ac:dyDescent="0.3">
      <c r="A3187" s="6">
        <v>3161</v>
      </c>
      <c r="B3187" s="6">
        <v>119964.76985533915</v>
      </c>
      <c r="C3187" s="6">
        <v>-115518.76985533915</v>
      </c>
    </row>
    <row r="3188" spans="1:3" x14ac:dyDescent="0.3">
      <c r="A3188" s="6">
        <v>3162</v>
      </c>
      <c r="B3188" s="6">
        <v>841295.71108584001</v>
      </c>
      <c r="C3188" s="6">
        <v>-540093.71108584001</v>
      </c>
    </row>
    <row r="3189" spans="1:3" x14ac:dyDescent="0.3">
      <c r="A3189" s="6">
        <v>3163</v>
      </c>
      <c r="B3189" s="6">
        <v>210575.7569165093</v>
      </c>
      <c r="C3189" s="6">
        <v>-157384.7569165093</v>
      </c>
    </row>
    <row r="3190" spans="1:3" x14ac:dyDescent="0.3">
      <c r="A3190" s="6">
        <v>3164</v>
      </c>
      <c r="B3190" s="6">
        <v>690926.87025953142</v>
      </c>
      <c r="C3190" s="6">
        <v>-295876.87025953142</v>
      </c>
    </row>
    <row r="3191" spans="1:3" x14ac:dyDescent="0.3">
      <c r="A3191" s="6">
        <v>3165</v>
      </c>
      <c r="B3191" s="6">
        <v>77219.216168124505</v>
      </c>
      <c r="C3191" s="6">
        <v>-76887.216168124505</v>
      </c>
    </row>
    <row r="3192" spans="1:3" x14ac:dyDescent="0.3">
      <c r="A3192" s="6">
        <v>3166</v>
      </c>
      <c r="B3192" s="6">
        <v>967690.67600172595</v>
      </c>
      <c r="C3192" s="6">
        <v>-708249.67600172595</v>
      </c>
    </row>
    <row r="3193" spans="1:3" x14ac:dyDescent="0.3">
      <c r="A3193" s="6">
        <v>3167</v>
      </c>
      <c r="B3193" s="6">
        <v>218496.99240070296</v>
      </c>
      <c r="C3193" s="6">
        <v>-152905.99240070296</v>
      </c>
    </row>
    <row r="3194" spans="1:3" x14ac:dyDescent="0.3">
      <c r="A3194" s="6">
        <v>3168</v>
      </c>
      <c r="B3194" s="6">
        <v>190772.93381570338</v>
      </c>
      <c r="C3194" s="6">
        <v>-167596.93381570338</v>
      </c>
    </row>
    <row r="3195" spans="1:3" x14ac:dyDescent="0.3">
      <c r="A3195" s="6">
        <v>3169</v>
      </c>
      <c r="B3195" s="6">
        <v>308303.04326824448</v>
      </c>
      <c r="C3195" s="6">
        <v>-19026.043268244481</v>
      </c>
    </row>
    <row r="3196" spans="1:3" x14ac:dyDescent="0.3">
      <c r="A3196" s="6">
        <v>3170</v>
      </c>
      <c r="B3196" s="6">
        <v>215687.22253354086</v>
      </c>
      <c r="C3196" s="6">
        <v>-215684.22253354086</v>
      </c>
    </row>
    <row r="3197" spans="1:3" x14ac:dyDescent="0.3">
      <c r="A3197" s="6">
        <v>3171</v>
      </c>
      <c r="B3197" s="6">
        <v>867152.61334200378</v>
      </c>
      <c r="C3197" s="6">
        <v>-456698.61334200378</v>
      </c>
    </row>
    <row r="3198" spans="1:3" x14ac:dyDescent="0.3">
      <c r="A3198" s="6">
        <v>3172</v>
      </c>
      <c r="B3198" s="6">
        <v>134435.23876445187</v>
      </c>
      <c r="C3198" s="6">
        <v>-106942.23876445187</v>
      </c>
    </row>
    <row r="3199" spans="1:3" x14ac:dyDescent="0.3">
      <c r="A3199" s="6">
        <v>3173</v>
      </c>
      <c r="B3199" s="6">
        <v>1107184.9244520825</v>
      </c>
      <c r="C3199" s="6">
        <v>2239408.0755479177</v>
      </c>
    </row>
    <row r="3200" spans="1:3" x14ac:dyDescent="0.3">
      <c r="A3200" s="6">
        <v>3174</v>
      </c>
      <c r="B3200" s="6">
        <v>245632.63134701812</v>
      </c>
      <c r="C3200" s="6">
        <v>-201327.63134701812</v>
      </c>
    </row>
    <row r="3201" spans="1:3" x14ac:dyDescent="0.3">
      <c r="A3201" s="6">
        <v>3175</v>
      </c>
      <c r="B3201" s="6">
        <v>428008.01314426993</v>
      </c>
      <c r="C3201" s="6">
        <v>-186400.01314426993</v>
      </c>
    </row>
    <row r="3202" spans="1:3" x14ac:dyDescent="0.3">
      <c r="A3202" s="6">
        <v>3176</v>
      </c>
      <c r="B3202" s="6">
        <v>372723.15271068073</v>
      </c>
      <c r="C3202" s="6">
        <v>-173991.15271068073</v>
      </c>
    </row>
    <row r="3203" spans="1:3" x14ac:dyDescent="0.3">
      <c r="A3203" s="6">
        <v>3177</v>
      </c>
      <c r="B3203" s="6">
        <v>199327.66589181678</v>
      </c>
      <c r="C3203" s="6">
        <v>-195587.66589181678</v>
      </c>
    </row>
    <row r="3204" spans="1:3" x14ac:dyDescent="0.3">
      <c r="A3204" s="6">
        <v>3178</v>
      </c>
      <c r="B3204" s="6">
        <v>231645.838810833</v>
      </c>
      <c r="C3204" s="6">
        <v>-227112.838810833</v>
      </c>
    </row>
    <row r="3205" spans="1:3" x14ac:dyDescent="0.3">
      <c r="A3205" s="6">
        <v>3179</v>
      </c>
      <c r="B3205" s="6">
        <v>391756.75795209641</v>
      </c>
      <c r="C3205" s="6">
        <v>-318072.75795209641</v>
      </c>
    </row>
    <row r="3206" spans="1:3" x14ac:dyDescent="0.3">
      <c r="A3206" s="6">
        <v>3180</v>
      </c>
      <c r="B3206" s="6">
        <v>444685.75653602887</v>
      </c>
      <c r="C3206" s="6">
        <v>-128567.75653602887</v>
      </c>
    </row>
    <row r="3207" spans="1:3" x14ac:dyDescent="0.3">
      <c r="A3207" s="6">
        <v>3181</v>
      </c>
      <c r="B3207" s="6">
        <v>521679.93887911894</v>
      </c>
      <c r="C3207" s="6">
        <v>-384922.93887911894</v>
      </c>
    </row>
    <row r="3208" spans="1:3" x14ac:dyDescent="0.3">
      <c r="A3208" s="6">
        <v>3182</v>
      </c>
      <c r="B3208" s="6">
        <v>182508.56501185196</v>
      </c>
      <c r="C3208" s="6">
        <v>-182167.56501185196</v>
      </c>
    </row>
    <row r="3209" spans="1:3" x14ac:dyDescent="0.3">
      <c r="A3209" s="6">
        <v>3183</v>
      </c>
      <c r="B3209" s="6">
        <v>187699.31850481621</v>
      </c>
      <c r="C3209" s="6">
        <v>-153613.31850481621</v>
      </c>
    </row>
    <row r="3210" spans="1:3" x14ac:dyDescent="0.3">
      <c r="A3210" s="6">
        <v>3184</v>
      </c>
      <c r="B3210" s="6">
        <v>177518.03849058057</v>
      </c>
      <c r="C3210" s="6">
        <v>-173524.03849058057</v>
      </c>
    </row>
    <row r="3211" spans="1:3" x14ac:dyDescent="0.3">
      <c r="A3211" s="6">
        <v>3185</v>
      </c>
      <c r="B3211" s="6">
        <v>85710.307373050673</v>
      </c>
      <c r="C3211" s="6">
        <v>-83577.307373050673</v>
      </c>
    </row>
    <row r="3212" spans="1:3" x14ac:dyDescent="0.3">
      <c r="A3212" s="6">
        <v>3186</v>
      </c>
      <c r="B3212" s="6">
        <v>345299.58179079916</v>
      </c>
      <c r="C3212" s="6">
        <v>-196189.58179079916</v>
      </c>
    </row>
    <row r="3213" spans="1:3" x14ac:dyDescent="0.3">
      <c r="A3213" s="6">
        <v>3187</v>
      </c>
      <c r="B3213" s="6">
        <v>588138.12983211025</v>
      </c>
      <c r="C3213" s="6">
        <v>-469073.12983211025</v>
      </c>
    </row>
    <row r="3214" spans="1:3" x14ac:dyDescent="0.3">
      <c r="A3214" s="6">
        <v>3188</v>
      </c>
      <c r="B3214" s="6">
        <v>511433.2483225693</v>
      </c>
      <c r="C3214" s="6">
        <v>188388.7516774307</v>
      </c>
    </row>
    <row r="3215" spans="1:3" x14ac:dyDescent="0.3">
      <c r="A3215" s="6">
        <v>3189</v>
      </c>
      <c r="B3215" s="6">
        <v>177518.03849058057</v>
      </c>
      <c r="C3215" s="6">
        <v>-172883.03849058057</v>
      </c>
    </row>
    <row r="3216" spans="1:3" x14ac:dyDescent="0.3">
      <c r="A3216" s="6">
        <v>3190</v>
      </c>
      <c r="B3216" s="6">
        <v>290645.68585423601</v>
      </c>
      <c r="C3216" s="6">
        <v>-286983.68585423601</v>
      </c>
    </row>
    <row r="3217" spans="1:3" x14ac:dyDescent="0.3">
      <c r="A3217" s="6">
        <v>3191</v>
      </c>
      <c r="B3217" s="6">
        <v>744881.08208842389</v>
      </c>
      <c r="C3217" s="6">
        <v>66498.917911576107</v>
      </c>
    </row>
    <row r="3218" spans="1:3" x14ac:dyDescent="0.3">
      <c r="A3218" s="6">
        <v>3192</v>
      </c>
      <c r="B3218" s="6">
        <v>83994.640774761894</v>
      </c>
      <c r="C3218" s="6">
        <v>-82373.640774761894</v>
      </c>
    </row>
    <row r="3219" spans="1:3" x14ac:dyDescent="0.3">
      <c r="A3219" s="6">
        <v>3193</v>
      </c>
      <c r="B3219" s="6">
        <v>185056.15415359029</v>
      </c>
      <c r="C3219" s="6">
        <v>-123855.15415359029</v>
      </c>
    </row>
    <row r="3220" spans="1:3" x14ac:dyDescent="0.3">
      <c r="A3220" s="6">
        <v>3194</v>
      </c>
      <c r="B3220" s="6">
        <v>3213283.2742669685</v>
      </c>
      <c r="C3220" s="6">
        <v>-2033504.2742669685</v>
      </c>
    </row>
    <row r="3221" spans="1:3" x14ac:dyDescent="0.3">
      <c r="A3221" s="6">
        <v>3195</v>
      </c>
      <c r="B3221" s="6">
        <v>493411.80157077714</v>
      </c>
      <c r="C3221" s="6">
        <v>-361225.80157077714</v>
      </c>
    </row>
    <row r="3222" spans="1:3" x14ac:dyDescent="0.3">
      <c r="A3222" s="6">
        <v>3196</v>
      </c>
      <c r="B3222" s="6">
        <v>287406.12809814274</v>
      </c>
      <c r="C3222" s="6">
        <v>-111763.12809814274</v>
      </c>
    </row>
    <row r="3223" spans="1:3" x14ac:dyDescent="0.3">
      <c r="A3223" s="6">
        <v>3197</v>
      </c>
      <c r="B3223" s="6">
        <v>245341.66550130685</v>
      </c>
      <c r="C3223" s="6">
        <v>-41674.665501306852</v>
      </c>
    </row>
    <row r="3224" spans="1:3" x14ac:dyDescent="0.3">
      <c r="A3224" s="6">
        <v>3198</v>
      </c>
      <c r="B3224" s="6">
        <v>458160.04503038514</v>
      </c>
      <c r="C3224" s="6">
        <v>-321184.04503038514</v>
      </c>
    </row>
    <row r="3225" spans="1:3" x14ac:dyDescent="0.3">
      <c r="A3225" s="6">
        <v>3199</v>
      </c>
      <c r="B3225" s="6">
        <v>297906.05888430419</v>
      </c>
      <c r="C3225" s="6">
        <v>-204370.05888430419</v>
      </c>
    </row>
    <row r="3226" spans="1:3" x14ac:dyDescent="0.3">
      <c r="A3226" s="6">
        <v>3200</v>
      </c>
      <c r="B3226" s="6">
        <v>371477.91797379061</v>
      </c>
      <c r="C3226" s="6">
        <v>-50350.917973790609</v>
      </c>
    </row>
    <row r="3227" spans="1:3" x14ac:dyDescent="0.3">
      <c r="A3227" s="6">
        <v>3201</v>
      </c>
      <c r="B3227" s="6">
        <v>76862.187908946682</v>
      </c>
      <c r="C3227" s="6">
        <v>-72956.187908946682</v>
      </c>
    </row>
    <row r="3228" spans="1:3" x14ac:dyDescent="0.3">
      <c r="A3228" s="6">
        <v>3202</v>
      </c>
      <c r="B3228" s="6">
        <v>3201216.8276244565</v>
      </c>
      <c r="C3228" s="6">
        <v>298737.17237554351</v>
      </c>
    </row>
    <row r="3229" spans="1:3" x14ac:dyDescent="0.3">
      <c r="A3229" s="6">
        <v>3203</v>
      </c>
      <c r="B3229" s="6">
        <v>196309.30232511996</v>
      </c>
      <c r="C3229" s="6">
        <v>-179086.30232511996</v>
      </c>
    </row>
    <row r="3230" spans="1:3" x14ac:dyDescent="0.3">
      <c r="A3230" s="6">
        <v>3204</v>
      </c>
      <c r="B3230" s="6">
        <v>213687.29209908136</v>
      </c>
      <c r="C3230" s="6">
        <v>-176871.29209908136</v>
      </c>
    </row>
    <row r="3231" spans="1:3" x14ac:dyDescent="0.3">
      <c r="A3231" s="6">
        <v>3205</v>
      </c>
      <c r="B3231" s="6">
        <v>549259.21424250491</v>
      </c>
      <c r="C3231" s="6">
        <v>-202740.21424250491</v>
      </c>
    </row>
    <row r="3232" spans="1:3" x14ac:dyDescent="0.3">
      <c r="A3232" s="6">
        <v>3206</v>
      </c>
      <c r="B3232" s="6">
        <v>280186.52944875427</v>
      </c>
      <c r="C3232" s="6">
        <v>-240915.52944875427</v>
      </c>
    </row>
    <row r="3233" spans="1:3" x14ac:dyDescent="0.3">
      <c r="A3233" s="6">
        <v>3207</v>
      </c>
      <c r="B3233" s="6">
        <v>180616.53236709011</v>
      </c>
      <c r="C3233" s="6">
        <v>-173180.53236709011</v>
      </c>
    </row>
    <row r="3234" spans="1:3" x14ac:dyDescent="0.3">
      <c r="A3234" s="6">
        <v>3208</v>
      </c>
      <c r="B3234" s="6">
        <v>209207.25419443182</v>
      </c>
      <c r="C3234" s="6">
        <v>-190109.25419443182</v>
      </c>
    </row>
    <row r="3235" spans="1:3" x14ac:dyDescent="0.3">
      <c r="A3235" s="6">
        <v>3209</v>
      </c>
      <c r="B3235" s="6">
        <v>344751.75572648301</v>
      </c>
      <c r="C3235" s="6">
        <v>-229322.75572648301</v>
      </c>
    </row>
    <row r="3236" spans="1:3" x14ac:dyDescent="0.3">
      <c r="A3236" s="6">
        <v>3210</v>
      </c>
      <c r="B3236" s="6">
        <v>76527.115702395939</v>
      </c>
      <c r="C3236" s="6">
        <v>-76229.115702395939</v>
      </c>
    </row>
    <row r="3237" spans="1:3" x14ac:dyDescent="0.3">
      <c r="A3237" s="6">
        <v>3211</v>
      </c>
      <c r="B3237" s="6">
        <v>309102.78376347775</v>
      </c>
      <c r="C3237" s="6">
        <v>-17921.783763477753</v>
      </c>
    </row>
    <row r="3238" spans="1:3" x14ac:dyDescent="0.3">
      <c r="A3238" s="6">
        <v>3212</v>
      </c>
      <c r="B3238" s="6">
        <v>182171.26551860725</v>
      </c>
      <c r="C3238" s="6">
        <v>-180934.26551860725</v>
      </c>
    </row>
    <row r="3239" spans="1:3" x14ac:dyDescent="0.3">
      <c r="A3239" s="6">
        <v>3213</v>
      </c>
      <c r="B3239" s="6">
        <v>119948.06520513458</v>
      </c>
      <c r="C3239" s="6">
        <v>3238.9347948654176</v>
      </c>
    </row>
    <row r="3240" spans="1:3" x14ac:dyDescent="0.3">
      <c r="A3240" s="6">
        <v>3214</v>
      </c>
      <c r="B3240" s="6">
        <v>682994.76395154628</v>
      </c>
      <c r="C3240" s="6">
        <v>2944.2360484537203</v>
      </c>
    </row>
    <row r="3241" spans="1:3" x14ac:dyDescent="0.3">
      <c r="A3241" s="6">
        <v>3215</v>
      </c>
      <c r="B3241" s="6">
        <v>221017.02927413551</v>
      </c>
      <c r="C3241" s="6">
        <v>-599.02927413550788</v>
      </c>
    </row>
    <row r="3242" spans="1:3" x14ac:dyDescent="0.3">
      <c r="A3242" s="6">
        <v>3216</v>
      </c>
      <c r="B3242" s="6">
        <v>192956.97124533827</v>
      </c>
      <c r="C3242" s="6">
        <v>-21324.971245338267</v>
      </c>
    </row>
    <row r="3243" spans="1:3" x14ac:dyDescent="0.3">
      <c r="A3243" s="6">
        <v>3217</v>
      </c>
      <c r="B3243" s="6">
        <v>191550.47279809008</v>
      </c>
      <c r="C3243" s="6">
        <v>-154670.47279809008</v>
      </c>
    </row>
    <row r="3244" spans="1:3" x14ac:dyDescent="0.3">
      <c r="A3244" s="6">
        <v>3218</v>
      </c>
      <c r="B3244" s="6">
        <v>180173.89038473161</v>
      </c>
      <c r="C3244" s="6">
        <v>-172921.89038473161</v>
      </c>
    </row>
    <row r="3245" spans="1:3" x14ac:dyDescent="0.3">
      <c r="A3245" s="6">
        <v>3219</v>
      </c>
      <c r="B3245" s="6">
        <v>322879.26188393898</v>
      </c>
      <c r="C3245" s="6">
        <v>-95698.261883938976</v>
      </c>
    </row>
    <row r="3246" spans="1:3" x14ac:dyDescent="0.3">
      <c r="A3246" s="6">
        <v>3220</v>
      </c>
      <c r="B3246" s="6">
        <v>293921.61941550899</v>
      </c>
      <c r="C3246" s="6">
        <v>-228389.61941550899</v>
      </c>
    </row>
    <row r="3247" spans="1:3" x14ac:dyDescent="0.3">
      <c r="A3247" s="6">
        <v>3221</v>
      </c>
      <c r="B3247" s="6">
        <v>252089.05476868461</v>
      </c>
      <c r="C3247" s="6">
        <v>-102590.05476868461</v>
      </c>
    </row>
    <row r="3248" spans="1:3" x14ac:dyDescent="0.3">
      <c r="A3248" s="6">
        <v>3222</v>
      </c>
      <c r="B3248" s="6">
        <v>4084561.8066763538</v>
      </c>
      <c r="C3248" s="6">
        <v>-2911682.8066763538</v>
      </c>
    </row>
    <row r="3249" spans="1:3" x14ac:dyDescent="0.3">
      <c r="A3249" s="6">
        <v>3223</v>
      </c>
      <c r="B3249" s="6">
        <v>225661.9553286244</v>
      </c>
      <c r="C3249" s="6">
        <v>-187651.9553286244</v>
      </c>
    </row>
    <row r="3250" spans="1:3" x14ac:dyDescent="0.3">
      <c r="A3250" s="6">
        <v>3224</v>
      </c>
      <c r="B3250" s="6">
        <v>338500.57866798644</v>
      </c>
      <c r="C3250" s="6">
        <v>-276527.57866798644</v>
      </c>
    </row>
    <row r="3251" spans="1:3" x14ac:dyDescent="0.3">
      <c r="A3251" s="6">
        <v>3225</v>
      </c>
      <c r="B3251" s="6">
        <v>175948.4607631414</v>
      </c>
      <c r="C3251" s="6">
        <v>-175286.4607631414</v>
      </c>
    </row>
    <row r="3252" spans="1:3" x14ac:dyDescent="0.3">
      <c r="A3252" s="6">
        <v>3226</v>
      </c>
      <c r="B3252" s="6">
        <v>415835.70064277301</v>
      </c>
      <c r="C3252" s="6">
        <v>-134428.70064277301</v>
      </c>
    </row>
    <row r="3253" spans="1:3" x14ac:dyDescent="0.3">
      <c r="A3253" s="6">
        <v>3227</v>
      </c>
      <c r="B3253" s="6">
        <v>561222.4754289001</v>
      </c>
      <c r="C3253" s="6">
        <v>-201256.4754289001</v>
      </c>
    </row>
    <row r="3254" spans="1:3" x14ac:dyDescent="0.3">
      <c r="A3254" s="6">
        <v>3228</v>
      </c>
      <c r="B3254" s="6">
        <v>2886340.2544314736</v>
      </c>
      <c r="C3254" s="6">
        <v>-2073754.2544314736</v>
      </c>
    </row>
    <row r="3255" spans="1:3" x14ac:dyDescent="0.3">
      <c r="A3255" s="6">
        <v>3229</v>
      </c>
      <c r="B3255" s="6">
        <v>264929.77081763523</v>
      </c>
      <c r="C3255" s="6">
        <v>-229090.77081763523</v>
      </c>
    </row>
    <row r="3256" spans="1:3" x14ac:dyDescent="0.3">
      <c r="A3256" s="6">
        <v>3230</v>
      </c>
      <c r="B3256" s="6">
        <v>517325.27703771606</v>
      </c>
      <c r="C3256" s="6">
        <v>-234078.27703771606</v>
      </c>
    </row>
    <row r="3257" spans="1:3" x14ac:dyDescent="0.3">
      <c r="A3257" s="6">
        <v>3231</v>
      </c>
      <c r="B3257" s="6">
        <v>405532.75830753188</v>
      </c>
      <c r="C3257" s="6">
        <v>-261396.75830753188</v>
      </c>
    </row>
    <row r="3258" spans="1:3" x14ac:dyDescent="0.3">
      <c r="A3258" s="6">
        <v>3232</v>
      </c>
      <c r="B3258" s="6">
        <v>86821.115292128583</v>
      </c>
      <c r="C3258" s="6">
        <v>-82098.115292128583</v>
      </c>
    </row>
    <row r="3259" spans="1:3" x14ac:dyDescent="0.3">
      <c r="A3259" s="6">
        <v>3233</v>
      </c>
      <c r="B3259" s="6">
        <v>1650374.8338532748</v>
      </c>
      <c r="C3259" s="6">
        <v>526668.16614672518</v>
      </c>
    </row>
    <row r="3260" spans="1:3" x14ac:dyDescent="0.3">
      <c r="A3260" s="6">
        <v>3234</v>
      </c>
      <c r="B3260" s="6">
        <v>263017.08216969343</v>
      </c>
      <c r="C3260" s="6">
        <v>-215988.08216969343</v>
      </c>
    </row>
    <row r="3261" spans="1:3" x14ac:dyDescent="0.3">
      <c r="A3261" s="6">
        <v>3235</v>
      </c>
      <c r="B3261" s="6">
        <v>220281.2856629233</v>
      </c>
      <c r="C3261" s="6">
        <v>-173298.2856629233</v>
      </c>
    </row>
    <row r="3262" spans="1:3" x14ac:dyDescent="0.3">
      <c r="A3262" s="6">
        <v>3236</v>
      </c>
      <c r="B3262" s="6">
        <v>288215.15950223315</v>
      </c>
      <c r="C3262" s="6">
        <v>-165914.15950223315</v>
      </c>
    </row>
    <row r="3263" spans="1:3" x14ac:dyDescent="0.3">
      <c r="A3263" s="6">
        <v>3237</v>
      </c>
      <c r="B3263" s="6">
        <v>195076.68487745794</v>
      </c>
      <c r="C3263" s="6">
        <v>-171744.68487745794</v>
      </c>
    </row>
    <row r="3264" spans="1:3" x14ac:dyDescent="0.3">
      <c r="A3264" s="6">
        <v>3238</v>
      </c>
      <c r="B3264" s="6">
        <v>405022.11353345035</v>
      </c>
      <c r="C3264" s="6">
        <v>-159970.11353345035</v>
      </c>
    </row>
    <row r="3265" spans="1:3" x14ac:dyDescent="0.3">
      <c r="A3265" s="6">
        <v>3239</v>
      </c>
      <c r="B3265" s="6">
        <v>424028.01704928512</v>
      </c>
      <c r="C3265" s="6">
        <v>-59607.017049285118</v>
      </c>
    </row>
    <row r="3266" spans="1:3" x14ac:dyDescent="0.3">
      <c r="A3266" s="6">
        <v>3240</v>
      </c>
      <c r="B3266" s="6">
        <v>175243.57900123973</v>
      </c>
      <c r="C3266" s="6">
        <v>-173257.57900123973</v>
      </c>
    </row>
    <row r="3267" spans="1:3" x14ac:dyDescent="0.3">
      <c r="A3267" s="6">
        <v>3241</v>
      </c>
      <c r="B3267" s="6">
        <v>231726.98116125946</v>
      </c>
      <c r="C3267" s="6">
        <v>-231163.98116125946</v>
      </c>
    </row>
    <row r="3268" spans="1:3" x14ac:dyDescent="0.3">
      <c r="A3268" s="6">
        <v>3242</v>
      </c>
      <c r="B3268" s="6">
        <v>316165.51647147315</v>
      </c>
      <c r="C3268" s="6">
        <v>-261380.51647147315</v>
      </c>
    </row>
    <row r="3269" spans="1:3" x14ac:dyDescent="0.3">
      <c r="A3269" s="6">
        <v>3243</v>
      </c>
      <c r="B3269" s="6">
        <v>201619.02203725115</v>
      </c>
      <c r="C3269" s="6">
        <v>-194751.02203725115</v>
      </c>
    </row>
    <row r="3270" spans="1:3" x14ac:dyDescent="0.3">
      <c r="A3270" s="6">
        <v>3244</v>
      </c>
      <c r="B3270" s="6">
        <v>220951.16446634661</v>
      </c>
      <c r="C3270" s="6">
        <v>-183956.16446634661</v>
      </c>
    </row>
    <row r="3271" spans="1:3" x14ac:dyDescent="0.3">
      <c r="A3271" s="6">
        <v>3245</v>
      </c>
      <c r="B3271" s="6">
        <v>414571.43236625119</v>
      </c>
      <c r="C3271" s="6">
        <v>-242350.43236625119</v>
      </c>
    </row>
    <row r="3272" spans="1:3" x14ac:dyDescent="0.3">
      <c r="A3272" s="6">
        <v>3246</v>
      </c>
      <c r="B3272" s="6">
        <v>271752.39725493354</v>
      </c>
      <c r="C3272" s="6">
        <v>277625.60274506646</v>
      </c>
    </row>
    <row r="3273" spans="1:3" x14ac:dyDescent="0.3">
      <c r="A3273" s="6">
        <v>3247</v>
      </c>
      <c r="B3273" s="6">
        <v>826727.12956641801</v>
      </c>
      <c r="C3273" s="6">
        <v>762451.87043358199</v>
      </c>
    </row>
    <row r="3274" spans="1:3" x14ac:dyDescent="0.3">
      <c r="A3274" s="6">
        <v>3248</v>
      </c>
      <c r="B3274" s="6">
        <v>231814.48855745536</v>
      </c>
      <c r="C3274" s="6">
        <v>-217216.48855745536</v>
      </c>
    </row>
    <row r="3275" spans="1:3" x14ac:dyDescent="0.3">
      <c r="A3275" s="6">
        <v>3249</v>
      </c>
      <c r="B3275" s="6">
        <v>182857.53215792275</v>
      </c>
      <c r="C3275" s="6">
        <v>-181961.53215792275</v>
      </c>
    </row>
    <row r="3276" spans="1:3" x14ac:dyDescent="0.3">
      <c r="A3276" s="6">
        <v>3250</v>
      </c>
      <c r="B3276" s="6">
        <v>3707329.9777901261</v>
      </c>
      <c r="C3276" s="6">
        <v>2636504.0222098739</v>
      </c>
    </row>
    <row r="3277" spans="1:3" x14ac:dyDescent="0.3">
      <c r="A3277" s="6">
        <v>3251</v>
      </c>
      <c r="B3277" s="6">
        <v>74485.817263688587</v>
      </c>
      <c r="C3277" s="6">
        <v>-74009.817263688587</v>
      </c>
    </row>
    <row r="3278" spans="1:3" x14ac:dyDescent="0.3">
      <c r="A3278" s="6">
        <v>3252</v>
      </c>
      <c r="B3278" s="6">
        <v>84337.774094419656</v>
      </c>
      <c r="C3278" s="6">
        <v>-80471.774094419656</v>
      </c>
    </row>
    <row r="3279" spans="1:3" x14ac:dyDescent="0.3">
      <c r="A3279" s="6">
        <v>3253</v>
      </c>
      <c r="B3279" s="6">
        <v>116231.67134335169</v>
      </c>
      <c r="C3279" s="6">
        <v>-42445.671343351685</v>
      </c>
    </row>
    <row r="3280" spans="1:3" x14ac:dyDescent="0.3">
      <c r="A3280" s="6">
        <v>3254</v>
      </c>
      <c r="B3280" s="6">
        <v>660838.21588462195</v>
      </c>
      <c r="C3280" s="6">
        <v>-168402.21588462195</v>
      </c>
    </row>
    <row r="3281" spans="1:3" x14ac:dyDescent="0.3">
      <c r="A3281" s="6">
        <v>3255</v>
      </c>
      <c r="B3281" s="6">
        <v>183272.38426124112</v>
      </c>
      <c r="C3281" s="6">
        <v>-172568.38426124112</v>
      </c>
    </row>
    <row r="3282" spans="1:3" x14ac:dyDescent="0.3">
      <c r="A3282" s="6">
        <v>3256</v>
      </c>
      <c r="B3282" s="6">
        <v>252037.92958399223</v>
      </c>
      <c r="C3282" s="6">
        <v>-208892.92958399223</v>
      </c>
    </row>
    <row r="3283" spans="1:3" x14ac:dyDescent="0.3">
      <c r="A3283" s="6">
        <v>3257</v>
      </c>
      <c r="B3283" s="6">
        <v>100058.25472791155</v>
      </c>
      <c r="C3283" s="6">
        <v>-55922.254727911553</v>
      </c>
    </row>
    <row r="3284" spans="1:3" x14ac:dyDescent="0.3">
      <c r="A3284" s="6">
        <v>3258</v>
      </c>
      <c r="B3284" s="6">
        <v>80755.292630458949</v>
      </c>
      <c r="C3284" s="6">
        <v>-77691.292630458949</v>
      </c>
    </row>
    <row r="3285" spans="1:3" x14ac:dyDescent="0.3">
      <c r="A3285" s="6">
        <v>3259</v>
      </c>
      <c r="B3285" s="6">
        <v>140895.90235446219</v>
      </c>
      <c r="C3285" s="6">
        <v>-114653.90235446219</v>
      </c>
    </row>
    <row r="3286" spans="1:3" x14ac:dyDescent="0.3">
      <c r="A3286" s="6">
        <v>3260</v>
      </c>
      <c r="B3286" s="6">
        <v>180457.26363861977</v>
      </c>
      <c r="C3286" s="6">
        <v>-152701.26363861977</v>
      </c>
    </row>
    <row r="3287" spans="1:3" x14ac:dyDescent="0.3">
      <c r="A3287" s="6">
        <v>3261</v>
      </c>
      <c r="B3287" s="6">
        <v>220811.68385178957</v>
      </c>
      <c r="C3287" s="6">
        <v>-163885.68385178957</v>
      </c>
    </row>
    <row r="3288" spans="1:3" x14ac:dyDescent="0.3">
      <c r="A3288" s="6">
        <v>3262</v>
      </c>
      <c r="B3288" s="6">
        <v>584748.66226040409</v>
      </c>
      <c r="C3288" s="6">
        <v>-184499.66226040409</v>
      </c>
    </row>
    <row r="3289" spans="1:3" x14ac:dyDescent="0.3">
      <c r="A3289" s="6">
        <v>3263</v>
      </c>
      <c r="B3289" s="6">
        <v>243229.35245512135</v>
      </c>
      <c r="C3289" s="6">
        <v>-174315.35245512135</v>
      </c>
    </row>
    <row r="3290" spans="1:3" x14ac:dyDescent="0.3">
      <c r="A3290" s="6">
        <v>3264</v>
      </c>
      <c r="B3290" s="6">
        <v>340559.37858593295</v>
      </c>
      <c r="C3290" s="6">
        <v>-277699.37858593295</v>
      </c>
    </row>
    <row r="3291" spans="1:3" x14ac:dyDescent="0.3">
      <c r="A3291" s="6">
        <v>3265</v>
      </c>
      <c r="B3291" s="6">
        <v>481482.4296995133</v>
      </c>
      <c r="C3291" s="6">
        <v>-257695.4296995133</v>
      </c>
    </row>
    <row r="3292" spans="1:3" x14ac:dyDescent="0.3">
      <c r="A3292" s="6">
        <v>3266</v>
      </c>
      <c r="B3292" s="6">
        <v>190836.84029656881</v>
      </c>
      <c r="C3292" s="6">
        <v>-180475.84029656881</v>
      </c>
    </row>
    <row r="3293" spans="1:3" x14ac:dyDescent="0.3">
      <c r="A3293" s="6">
        <v>3267</v>
      </c>
      <c r="B3293" s="6">
        <v>103795.23658887393</v>
      </c>
      <c r="C3293" s="6">
        <v>-86949.23658887393</v>
      </c>
    </row>
    <row r="3294" spans="1:3" x14ac:dyDescent="0.3">
      <c r="A3294" s="6">
        <v>3268</v>
      </c>
      <c r="B3294" s="6">
        <v>93602.373725179044</v>
      </c>
      <c r="C3294" s="6">
        <v>-88676.373725179044</v>
      </c>
    </row>
    <row r="3295" spans="1:3" x14ac:dyDescent="0.3">
      <c r="A3295" s="6">
        <v>3269</v>
      </c>
      <c r="B3295" s="6">
        <v>256863.22089247144</v>
      </c>
      <c r="C3295" s="6">
        <v>-188598.22089247144</v>
      </c>
    </row>
    <row r="3296" spans="1:3" x14ac:dyDescent="0.3">
      <c r="A3296" s="6">
        <v>3270</v>
      </c>
      <c r="B3296" s="6">
        <v>209313.80073004827</v>
      </c>
      <c r="C3296" s="6">
        <v>-182809.80073004827</v>
      </c>
    </row>
    <row r="3297" spans="1:3" x14ac:dyDescent="0.3">
      <c r="A3297" s="6">
        <v>3271</v>
      </c>
      <c r="B3297" s="6">
        <v>179205.3103866835</v>
      </c>
      <c r="C3297" s="6">
        <v>-174181.3103866835</v>
      </c>
    </row>
    <row r="3298" spans="1:3" x14ac:dyDescent="0.3">
      <c r="A3298" s="6">
        <v>3272</v>
      </c>
      <c r="B3298" s="6">
        <v>185568.9750097316</v>
      </c>
      <c r="C3298" s="6">
        <v>-173187.9750097316</v>
      </c>
    </row>
    <row r="3299" spans="1:3" x14ac:dyDescent="0.3">
      <c r="A3299" s="6">
        <v>3273</v>
      </c>
      <c r="B3299" s="6">
        <v>135074.83479246291</v>
      </c>
      <c r="C3299" s="6">
        <v>-75132.834792462905</v>
      </c>
    </row>
    <row r="3300" spans="1:3" x14ac:dyDescent="0.3">
      <c r="A3300" s="6">
        <v>3274</v>
      </c>
      <c r="B3300" s="6">
        <v>178845.9644376561</v>
      </c>
      <c r="C3300" s="6">
        <v>-173290.9644376561</v>
      </c>
    </row>
    <row r="3301" spans="1:3" x14ac:dyDescent="0.3">
      <c r="A3301" s="6">
        <v>3275</v>
      </c>
      <c r="B3301" s="6">
        <v>77751.417626850322</v>
      </c>
      <c r="C3301" s="6">
        <v>-74658.417626850322</v>
      </c>
    </row>
    <row r="3302" spans="1:3" x14ac:dyDescent="0.3">
      <c r="A3302" s="6">
        <v>3276</v>
      </c>
      <c r="B3302" s="6">
        <v>387138.26827286993</v>
      </c>
      <c r="C3302" s="6">
        <v>-157346.26827286993</v>
      </c>
    </row>
    <row r="3303" spans="1:3" x14ac:dyDescent="0.3">
      <c r="A3303" s="6">
        <v>3277</v>
      </c>
      <c r="B3303" s="6">
        <v>240283.80676576227</v>
      </c>
      <c r="C3303" s="6">
        <v>-141854.80676576227</v>
      </c>
    </row>
    <row r="3304" spans="1:3" x14ac:dyDescent="0.3">
      <c r="A3304" s="6">
        <v>3278</v>
      </c>
      <c r="B3304" s="6">
        <v>538621.84932216909</v>
      </c>
      <c r="C3304" s="6">
        <v>-397504.84932216909</v>
      </c>
    </row>
    <row r="3305" spans="1:3" x14ac:dyDescent="0.3">
      <c r="A3305" s="6">
        <v>3279</v>
      </c>
      <c r="B3305" s="6">
        <v>168625.79476587489</v>
      </c>
      <c r="C3305" s="6">
        <v>-119388.79476587489</v>
      </c>
    </row>
    <row r="3306" spans="1:3" x14ac:dyDescent="0.3">
      <c r="A3306" s="6">
        <v>3280</v>
      </c>
      <c r="B3306" s="6">
        <v>2068049.4918368673</v>
      </c>
      <c r="C3306" s="6">
        <v>209143.5081631327</v>
      </c>
    </row>
    <row r="3307" spans="1:3" x14ac:dyDescent="0.3">
      <c r="A3307" s="6">
        <v>3281</v>
      </c>
      <c r="B3307" s="6">
        <v>473176.80009393609</v>
      </c>
      <c r="C3307" s="6">
        <v>-310394.80009393609</v>
      </c>
    </row>
    <row r="3308" spans="1:3" x14ac:dyDescent="0.3">
      <c r="A3308" s="6">
        <v>3282</v>
      </c>
      <c r="B3308" s="6">
        <v>208580.59786975005</v>
      </c>
      <c r="C3308" s="6">
        <v>-199582.59786975005</v>
      </c>
    </row>
    <row r="3309" spans="1:3" x14ac:dyDescent="0.3">
      <c r="A3309" s="6">
        <v>3283</v>
      </c>
      <c r="B3309" s="6">
        <v>350026.83409275842</v>
      </c>
      <c r="C3309" s="6">
        <v>-316822.83409275842</v>
      </c>
    </row>
    <row r="3310" spans="1:3" x14ac:dyDescent="0.3">
      <c r="A3310" s="6">
        <v>3284</v>
      </c>
      <c r="B3310" s="6">
        <v>1464667.1355013114</v>
      </c>
      <c r="C3310" s="6">
        <v>254607.86449868861</v>
      </c>
    </row>
    <row r="3311" spans="1:3" x14ac:dyDescent="0.3">
      <c r="A3311" s="6">
        <v>3285</v>
      </c>
      <c r="B3311" s="6">
        <v>297504.20808199176</v>
      </c>
      <c r="C3311" s="6">
        <v>-135530.20808199176</v>
      </c>
    </row>
    <row r="3312" spans="1:3" x14ac:dyDescent="0.3">
      <c r="A3312" s="6">
        <v>3286</v>
      </c>
      <c r="B3312" s="6">
        <v>798990.83626080677</v>
      </c>
      <c r="C3312" s="6">
        <v>-144120.83626080677</v>
      </c>
    </row>
    <row r="3313" spans="1:3" x14ac:dyDescent="0.3">
      <c r="A3313" s="6">
        <v>3287</v>
      </c>
      <c r="B3313" s="6">
        <v>206836.36921223818</v>
      </c>
      <c r="C3313" s="6">
        <v>-156399.36921223818</v>
      </c>
    </row>
    <row r="3314" spans="1:3" x14ac:dyDescent="0.3">
      <c r="A3314" s="6">
        <v>3288</v>
      </c>
      <c r="B3314" s="6">
        <v>292549.086136878</v>
      </c>
      <c r="C3314" s="6">
        <v>28353.913863121998</v>
      </c>
    </row>
    <row r="3315" spans="1:3" x14ac:dyDescent="0.3">
      <c r="A3315" s="6">
        <v>3289</v>
      </c>
      <c r="B3315" s="6">
        <v>151673.31270744425</v>
      </c>
      <c r="C3315" s="6">
        <v>-120956.31270744425</v>
      </c>
    </row>
    <row r="3316" spans="1:3" x14ac:dyDescent="0.3">
      <c r="A3316" s="6">
        <v>3290</v>
      </c>
      <c r="B3316" s="6">
        <v>290576.162201698</v>
      </c>
      <c r="C3316" s="6">
        <v>-4845.1622016979964</v>
      </c>
    </row>
    <row r="3317" spans="1:3" x14ac:dyDescent="0.3">
      <c r="A3317" s="6">
        <v>3291</v>
      </c>
      <c r="B3317" s="6">
        <v>194150.90334131703</v>
      </c>
      <c r="C3317" s="6">
        <v>-163981.90334131703</v>
      </c>
    </row>
    <row r="3318" spans="1:3" x14ac:dyDescent="0.3">
      <c r="A3318" s="6">
        <v>3292</v>
      </c>
      <c r="B3318" s="6">
        <v>183886.93211689603</v>
      </c>
      <c r="C3318" s="6">
        <v>-182717.93211689603</v>
      </c>
    </row>
    <row r="3319" spans="1:3" x14ac:dyDescent="0.3">
      <c r="A3319" s="6">
        <v>3293</v>
      </c>
      <c r="B3319" s="6">
        <v>179288.60642001461</v>
      </c>
      <c r="C3319" s="6">
        <v>-172647.60642001461</v>
      </c>
    </row>
    <row r="3320" spans="1:3" x14ac:dyDescent="0.3">
      <c r="A3320" s="6">
        <v>3294</v>
      </c>
      <c r="B3320" s="6">
        <v>237793.3462418631</v>
      </c>
      <c r="C3320" s="6">
        <v>-27576.346241863095</v>
      </c>
    </row>
    <row r="3321" spans="1:3" x14ac:dyDescent="0.3">
      <c r="A3321" s="6">
        <v>3295</v>
      </c>
      <c r="B3321" s="6">
        <v>278323.37232743559</v>
      </c>
      <c r="C3321" s="6">
        <v>-238845.37232743559</v>
      </c>
    </row>
    <row r="3322" spans="1:3" x14ac:dyDescent="0.3">
      <c r="A3322" s="6">
        <v>3296</v>
      </c>
      <c r="B3322" s="6">
        <v>104378.9872491265</v>
      </c>
      <c r="C3322" s="6">
        <v>-81229.987249126498</v>
      </c>
    </row>
    <row r="3323" spans="1:3" x14ac:dyDescent="0.3">
      <c r="A3323" s="6">
        <v>3297</v>
      </c>
      <c r="B3323" s="6">
        <v>116353.91608834775</v>
      </c>
      <c r="C3323" s="6">
        <v>-18330.916088347745</v>
      </c>
    </row>
    <row r="3324" spans="1:3" x14ac:dyDescent="0.3">
      <c r="A3324" s="6">
        <v>3298</v>
      </c>
      <c r="B3324" s="6">
        <v>369103.16084219969</v>
      </c>
      <c r="C3324" s="6">
        <v>-275446.16084219969</v>
      </c>
    </row>
    <row r="3325" spans="1:3" x14ac:dyDescent="0.3">
      <c r="A3325" s="6">
        <v>3299</v>
      </c>
      <c r="B3325" s="6">
        <v>196175.82514370975</v>
      </c>
      <c r="C3325" s="6">
        <v>-179481.82514370975</v>
      </c>
    </row>
    <row r="3326" spans="1:3" x14ac:dyDescent="0.3">
      <c r="A3326" s="6">
        <v>3300</v>
      </c>
      <c r="B3326" s="6">
        <v>225958.68364665587</v>
      </c>
      <c r="C3326" s="6">
        <v>-151167.68364665587</v>
      </c>
    </row>
    <row r="3327" spans="1:3" x14ac:dyDescent="0.3">
      <c r="A3327" s="6">
        <v>3301</v>
      </c>
      <c r="B3327" s="6">
        <v>209208.52624493494</v>
      </c>
      <c r="C3327" s="6">
        <v>-208338.52624493494</v>
      </c>
    </row>
    <row r="3328" spans="1:3" x14ac:dyDescent="0.3">
      <c r="A3328" s="6">
        <v>3302</v>
      </c>
      <c r="B3328" s="6">
        <v>215687.22253354086</v>
      </c>
      <c r="C3328" s="6">
        <v>-215595.22253354086</v>
      </c>
    </row>
    <row r="3329" spans="1:3" x14ac:dyDescent="0.3">
      <c r="A3329" s="6">
        <v>3303</v>
      </c>
      <c r="B3329" s="6">
        <v>215687.22253354086</v>
      </c>
      <c r="C3329" s="6">
        <v>-215601.22253354086</v>
      </c>
    </row>
    <row r="3330" spans="1:3" x14ac:dyDescent="0.3">
      <c r="A3330" s="6">
        <v>3304</v>
      </c>
      <c r="B3330" s="6">
        <v>3911094.1258523604</v>
      </c>
      <c r="C3330" s="6">
        <v>5891069.8741476396</v>
      </c>
    </row>
    <row r="3331" spans="1:3" x14ac:dyDescent="0.3">
      <c r="A3331" s="6">
        <v>3305</v>
      </c>
      <c r="B3331" s="6">
        <v>595966.54411347373</v>
      </c>
      <c r="C3331" s="6">
        <v>-20777.544113473734</v>
      </c>
    </row>
    <row r="3332" spans="1:3" x14ac:dyDescent="0.3">
      <c r="A3332" s="6">
        <v>3306</v>
      </c>
      <c r="B3332" s="6">
        <v>125257.88092021018</v>
      </c>
      <c r="C3332" s="6">
        <v>-100726.88092021018</v>
      </c>
    </row>
    <row r="3333" spans="1:3" x14ac:dyDescent="0.3">
      <c r="A3333" s="6">
        <v>3307</v>
      </c>
      <c r="B3333" s="6">
        <v>195070.85105104488</v>
      </c>
      <c r="C3333" s="6">
        <v>-142762.85105104488</v>
      </c>
    </row>
    <row r="3334" spans="1:3" x14ac:dyDescent="0.3">
      <c r="A3334" s="6">
        <v>3308</v>
      </c>
      <c r="B3334" s="6">
        <v>351289.58710825414</v>
      </c>
      <c r="C3334" s="6">
        <v>-135741.58710825414</v>
      </c>
    </row>
    <row r="3335" spans="1:3" x14ac:dyDescent="0.3">
      <c r="A3335" s="6">
        <v>3309</v>
      </c>
      <c r="B3335" s="6">
        <v>228418.68953871256</v>
      </c>
      <c r="C3335" s="6">
        <v>-145192.68953871256</v>
      </c>
    </row>
    <row r="3336" spans="1:3" x14ac:dyDescent="0.3">
      <c r="A3336" s="6">
        <v>3310</v>
      </c>
      <c r="B3336" s="6">
        <v>641539.53875382338</v>
      </c>
      <c r="C3336" s="6">
        <v>-328516.53875382338</v>
      </c>
    </row>
    <row r="3337" spans="1:3" x14ac:dyDescent="0.3">
      <c r="A3337" s="6">
        <v>3311</v>
      </c>
      <c r="B3337" s="6">
        <v>116423.12517626988</v>
      </c>
      <c r="C3337" s="6">
        <v>-109079.12517626988</v>
      </c>
    </row>
    <row r="3338" spans="1:3" x14ac:dyDescent="0.3">
      <c r="A3338" s="6">
        <v>3312</v>
      </c>
      <c r="B3338" s="6">
        <v>124387.58313920507</v>
      </c>
      <c r="C3338" s="6">
        <v>-118940.58313920507</v>
      </c>
    </row>
    <row r="3339" spans="1:3" x14ac:dyDescent="0.3">
      <c r="A3339" s="6">
        <v>3313</v>
      </c>
      <c r="B3339" s="6">
        <v>414908.73185949586</v>
      </c>
      <c r="C3339" s="6">
        <v>-349298.73185949586</v>
      </c>
    </row>
    <row r="3340" spans="1:3" x14ac:dyDescent="0.3">
      <c r="A3340" s="6">
        <v>3314</v>
      </c>
      <c r="B3340" s="6">
        <v>12124867.784328958</v>
      </c>
      <c r="C3340" s="6">
        <v>-6897688.784328958</v>
      </c>
    </row>
    <row r="3341" spans="1:3" x14ac:dyDescent="0.3">
      <c r="A3341" s="6">
        <v>3315</v>
      </c>
      <c r="B3341" s="6">
        <v>351359.32741553267</v>
      </c>
      <c r="C3341" s="6">
        <v>599761.67258446733</v>
      </c>
    </row>
    <row r="3342" spans="1:3" x14ac:dyDescent="0.3">
      <c r="A3342" s="6">
        <v>3316</v>
      </c>
      <c r="B3342" s="6">
        <v>215687.22253354086</v>
      </c>
      <c r="C3342" s="6">
        <v>-215684.22253354086</v>
      </c>
    </row>
    <row r="3343" spans="1:3" x14ac:dyDescent="0.3">
      <c r="A3343" s="6">
        <v>3317</v>
      </c>
      <c r="B3343" s="6">
        <v>202991.55531588214</v>
      </c>
      <c r="C3343" s="6">
        <v>-198803.55531588214</v>
      </c>
    </row>
    <row r="3344" spans="1:3" x14ac:dyDescent="0.3">
      <c r="A3344" s="6">
        <v>3318</v>
      </c>
      <c r="B3344" s="6">
        <v>241329.41150461993</v>
      </c>
      <c r="C3344" s="6">
        <v>-165921.41150461993</v>
      </c>
    </row>
    <row r="3345" spans="1:3" x14ac:dyDescent="0.3">
      <c r="A3345" s="6">
        <v>3319</v>
      </c>
      <c r="B3345" s="6">
        <v>1133023.9770656584</v>
      </c>
      <c r="C3345" s="6">
        <v>1690219.0229343416</v>
      </c>
    </row>
    <row r="3346" spans="1:3" x14ac:dyDescent="0.3">
      <c r="A3346" s="6">
        <v>3320</v>
      </c>
      <c r="B3346" s="6">
        <v>271337.92996992799</v>
      </c>
      <c r="C3346" s="6">
        <v>-256386.92996992799</v>
      </c>
    </row>
    <row r="3347" spans="1:3" x14ac:dyDescent="0.3">
      <c r="A3347" s="6">
        <v>3321</v>
      </c>
      <c r="B3347" s="6">
        <v>407918.84612817795</v>
      </c>
      <c r="C3347" s="6">
        <v>515256.15387182205</v>
      </c>
    </row>
    <row r="3348" spans="1:3" x14ac:dyDescent="0.3">
      <c r="A3348" s="6">
        <v>3322</v>
      </c>
      <c r="B3348" s="6">
        <v>2555902.8676010557</v>
      </c>
      <c r="C3348" s="6">
        <v>-1859548.8676010557</v>
      </c>
    </row>
    <row r="3349" spans="1:3" x14ac:dyDescent="0.3">
      <c r="A3349" s="6">
        <v>3323</v>
      </c>
      <c r="B3349" s="6">
        <v>1049277.9150333735</v>
      </c>
      <c r="C3349" s="6">
        <v>359493.08496662648</v>
      </c>
    </row>
    <row r="3350" spans="1:3" x14ac:dyDescent="0.3">
      <c r="A3350" s="6">
        <v>3324</v>
      </c>
      <c r="B3350" s="6">
        <v>2412545.4803902865</v>
      </c>
      <c r="C3350" s="6">
        <v>262685.51960971346</v>
      </c>
    </row>
    <row r="3351" spans="1:3" x14ac:dyDescent="0.3">
      <c r="A3351" s="6">
        <v>3325</v>
      </c>
      <c r="B3351" s="6">
        <v>2067242.7837224156</v>
      </c>
      <c r="C3351" s="6">
        <v>787708.21627758443</v>
      </c>
    </row>
    <row r="3352" spans="1:3" x14ac:dyDescent="0.3">
      <c r="A3352" s="6">
        <v>3326</v>
      </c>
      <c r="B3352" s="6">
        <v>76876.082848466758</v>
      </c>
      <c r="C3352" s="6">
        <v>-76582.082848466758</v>
      </c>
    </row>
    <row r="3353" spans="1:3" x14ac:dyDescent="0.3">
      <c r="A3353" s="6">
        <v>3327</v>
      </c>
      <c r="B3353" s="6">
        <v>85640.567065772149</v>
      </c>
      <c r="C3353" s="6">
        <v>-73984.567065772149</v>
      </c>
    </row>
    <row r="3354" spans="1:3" x14ac:dyDescent="0.3">
      <c r="A3354" s="6">
        <v>3328</v>
      </c>
      <c r="B3354" s="6">
        <v>217944.37254953146</v>
      </c>
      <c r="C3354" s="6">
        <v>-202810.37254953146</v>
      </c>
    </row>
    <row r="3355" spans="1:3" x14ac:dyDescent="0.3">
      <c r="A3355" s="6">
        <v>3329</v>
      </c>
      <c r="B3355" s="6">
        <v>126484.30292883651</v>
      </c>
      <c r="C3355" s="6">
        <v>-117847.30292883651</v>
      </c>
    </row>
    <row r="3356" spans="1:3" x14ac:dyDescent="0.3">
      <c r="A3356" s="6">
        <v>3330</v>
      </c>
      <c r="B3356" s="6">
        <v>229064.80901964926</v>
      </c>
      <c r="C3356" s="6">
        <v>-179309.80901964926</v>
      </c>
    </row>
    <row r="3357" spans="1:3" x14ac:dyDescent="0.3">
      <c r="A3357" s="6">
        <v>3331</v>
      </c>
      <c r="B3357" s="6">
        <v>228476.33817633061</v>
      </c>
      <c r="C3357" s="6">
        <v>-197780.33817633061</v>
      </c>
    </row>
    <row r="3358" spans="1:3" x14ac:dyDescent="0.3">
      <c r="A3358" s="6">
        <v>3332</v>
      </c>
      <c r="B3358" s="6">
        <v>381890.42616712308</v>
      </c>
      <c r="C3358" s="6">
        <v>-160165.42616712308</v>
      </c>
    </row>
    <row r="3359" spans="1:3" x14ac:dyDescent="0.3">
      <c r="A3359" s="6">
        <v>3333</v>
      </c>
      <c r="B3359" s="6">
        <v>117760.76269894456</v>
      </c>
      <c r="C3359" s="6">
        <v>-76058.762698944556</v>
      </c>
    </row>
    <row r="3360" spans="1:3" x14ac:dyDescent="0.3">
      <c r="A3360" s="6">
        <v>3334</v>
      </c>
      <c r="B3360" s="6">
        <v>184753.06078978936</v>
      </c>
      <c r="C3360" s="6">
        <v>-113479.06078978936</v>
      </c>
    </row>
    <row r="3361" spans="1:3" x14ac:dyDescent="0.3">
      <c r="A3361" s="6">
        <v>3335</v>
      </c>
      <c r="B3361" s="6">
        <v>217100.59259706334</v>
      </c>
      <c r="C3361" s="6">
        <v>-210112.59259706334</v>
      </c>
    </row>
    <row r="3362" spans="1:3" x14ac:dyDescent="0.3">
      <c r="A3362" s="6">
        <v>3336</v>
      </c>
      <c r="B3362" s="6">
        <v>184660.44054272922</v>
      </c>
      <c r="C3362" s="6">
        <v>-181518.44054272922</v>
      </c>
    </row>
    <row r="3363" spans="1:3" x14ac:dyDescent="0.3">
      <c r="A3363" s="6">
        <v>3337</v>
      </c>
      <c r="B3363" s="6">
        <v>205265.67559175548</v>
      </c>
      <c r="C3363" s="6">
        <v>-171159.67559175548</v>
      </c>
    </row>
    <row r="3364" spans="1:3" x14ac:dyDescent="0.3">
      <c r="A3364" s="6">
        <v>3338</v>
      </c>
      <c r="B3364" s="6">
        <v>399855.47312611016</v>
      </c>
      <c r="C3364" s="6">
        <v>-133242.47312611016</v>
      </c>
    </row>
    <row r="3365" spans="1:3" x14ac:dyDescent="0.3">
      <c r="A3365" s="6">
        <v>3339</v>
      </c>
      <c r="B3365" s="6">
        <v>176378.83586931683</v>
      </c>
      <c r="C3365" s="6">
        <v>-174333.83586931683</v>
      </c>
    </row>
    <row r="3366" spans="1:3" x14ac:dyDescent="0.3">
      <c r="A3366" s="6">
        <v>3340</v>
      </c>
      <c r="B3366" s="6">
        <v>800910.38116881787</v>
      </c>
      <c r="C3366" s="6">
        <v>2178538.6188311819</v>
      </c>
    </row>
    <row r="3367" spans="1:3" x14ac:dyDescent="0.3">
      <c r="A3367" s="6">
        <v>3341</v>
      </c>
      <c r="B3367" s="6">
        <v>272135.57053044811</v>
      </c>
      <c r="C3367" s="6">
        <v>-211457.57053044811</v>
      </c>
    </row>
    <row r="3368" spans="1:3" x14ac:dyDescent="0.3">
      <c r="A3368" s="6">
        <v>3342</v>
      </c>
      <c r="B3368" s="6">
        <v>243505.91679080779</v>
      </c>
      <c r="C3368" s="6">
        <v>-142048.91679080779</v>
      </c>
    </row>
    <row r="3369" spans="1:3" x14ac:dyDescent="0.3">
      <c r="A3369" s="6">
        <v>3343</v>
      </c>
      <c r="B3369" s="6">
        <v>172179.90392680492</v>
      </c>
      <c r="C3369" s="6">
        <v>-134414.90392680492</v>
      </c>
    </row>
    <row r="3370" spans="1:3" x14ac:dyDescent="0.3">
      <c r="A3370" s="6">
        <v>3344</v>
      </c>
      <c r="B3370" s="6">
        <v>188975.85925730993</v>
      </c>
      <c r="C3370" s="6">
        <v>-176511.85925730993</v>
      </c>
    </row>
    <row r="3371" spans="1:3" x14ac:dyDescent="0.3">
      <c r="A3371" s="6">
        <v>3345</v>
      </c>
      <c r="B3371" s="6">
        <v>74392.741650757831</v>
      </c>
      <c r="C3371" s="6">
        <v>-74389.741650757831</v>
      </c>
    </row>
    <row r="3372" spans="1:3" x14ac:dyDescent="0.3">
      <c r="A3372" s="6">
        <v>3346</v>
      </c>
      <c r="B3372" s="6">
        <v>253431.88769589394</v>
      </c>
      <c r="C3372" s="6">
        <v>-38028.887695893936</v>
      </c>
    </row>
    <row r="3373" spans="1:3" x14ac:dyDescent="0.3">
      <c r="A3373" s="6">
        <v>3347</v>
      </c>
      <c r="B3373" s="6">
        <v>449384.87974548055</v>
      </c>
      <c r="C3373" s="6">
        <v>-242540.87974548055</v>
      </c>
    </row>
    <row r="3374" spans="1:3" x14ac:dyDescent="0.3">
      <c r="A3374" s="6">
        <v>3348</v>
      </c>
      <c r="B3374" s="6">
        <v>194110.92578967195</v>
      </c>
      <c r="C3374" s="6">
        <v>-193450.92578967195</v>
      </c>
    </row>
    <row r="3375" spans="1:3" x14ac:dyDescent="0.3">
      <c r="A3375" s="6">
        <v>3349</v>
      </c>
      <c r="B3375" s="6">
        <v>2067620.2303740389</v>
      </c>
      <c r="C3375" s="6">
        <v>5080040.7696259608</v>
      </c>
    </row>
    <row r="3376" spans="1:3" x14ac:dyDescent="0.3">
      <c r="A3376" s="6">
        <v>3350</v>
      </c>
      <c r="B3376" s="6">
        <v>276085.74146558781</v>
      </c>
      <c r="C3376" s="6">
        <v>-58569.741465587809</v>
      </c>
    </row>
    <row r="3377" spans="1:3" x14ac:dyDescent="0.3">
      <c r="A3377" s="6">
        <v>3351</v>
      </c>
      <c r="B3377" s="6">
        <v>189662.12589662545</v>
      </c>
      <c r="C3377" s="6">
        <v>-176676.12589662545</v>
      </c>
    </row>
    <row r="3378" spans="1:3" x14ac:dyDescent="0.3">
      <c r="A3378" s="6">
        <v>3352</v>
      </c>
      <c r="B3378" s="6">
        <v>15790893.103122942</v>
      </c>
      <c r="C3378" s="6">
        <v>-2536341.1031229421</v>
      </c>
    </row>
    <row r="3379" spans="1:3" x14ac:dyDescent="0.3">
      <c r="A3379" s="6">
        <v>3353</v>
      </c>
      <c r="B3379" s="6">
        <v>79970.116551799612</v>
      </c>
      <c r="C3379" s="6">
        <v>-77692.116551799612</v>
      </c>
    </row>
    <row r="3380" spans="1:3" x14ac:dyDescent="0.3">
      <c r="A3380" s="6">
        <v>3354</v>
      </c>
      <c r="B3380" s="6">
        <v>194192.59935945479</v>
      </c>
      <c r="C3380" s="6">
        <v>-150348.59935945479</v>
      </c>
    </row>
    <row r="3381" spans="1:3" x14ac:dyDescent="0.3">
      <c r="A3381" s="6">
        <v>3355</v>
      </c>
      <c r="B3381" s="6">
        <v>342699.01044631744</v>
      </c>
      <c r="C3381" s="6">
        <v>-273030.01044631744</v>
      </c>
    </row>
    <row r="3382" spans="1:3" x14ac:dyDescent="0.3">
      <c r="A3382" s="6">
        <v>3356</v>
      </c>
      <c r="B3382" s="6">
        <v>165696.48745513291</v>
      </c>
      <c r="C3382" s="6">
        <v>-103065.48745513291</v>
      </c>
    </row>
    <row r="3383" spans="1:3" x14ac:dyDescent="0.3">
      <c r="A3383" s="6">
        <v>3357</v>
      </c>
      <c r="B3383" s="6">
        <v>137336.06656964115</v>
      </c>
      <c r="C3383" s="6">
        <v>-106553.06656964115</v>
      </c>
    </row>
    <row r="3384" spans="1:3" x14ac:dyDescent="0.3">
      <c r="A3384" s="6">
        <v>3358</v>
      </c>
      <c r="B3384" s="6">
        <v>78940.716592826357</v>
      </c>
      <c r="C3384" s="6">
        <v>-77299.716592826357</v>
      </c>
    </row>
    <row r="3385" spans="1:3" x14ac:dyDescent="0.3">
      <c r="A3385" s="6">
        <v>3359</v>
      </c>
      <c r="B3385" s="6">
        <v>824660.61669871316</v>
      </c>
      <c r="C3385" s="6">
        <v>50863.383301286842</v>
      </c>
    </row>
    <row r="3386" spans="1:3" x14ac:dyDescent="0.3">
      <c r="A3386" s="6">
        <v>3360</v>
      </c>
      <c r="B3386" s="6">
        <v>122943.18946912362</v>
      </c>
      <c r="C3386" s="6">
        <v>-82671.189469123623</v>
      </c>
    </row>
    <row r="3387" spans="1:3" x14ac:dyDescent="0.3">
      <c r="A3387" s="6">
        <v>3361</v>
      </c>
      <c r="B3387" s="6">
        <v>309057.93657149153</v>
      </c>
      <c r="C3387" s="6">
        <v>-22252.936571491533</v>
      </c>
    </row>
    <row r="3388" spans="1:3" x14ac:dyDescent="0.3">
      <c r="A3388" s="6">
        <v>3362</v>
      </c>
      <c r="B3388" s="6">
        <v>376838.09004346794</v>
      </c>
      <c r="C3388" s="6">
        <v>-135776.09004346794</v>
      </c>
    </row>
    <row r="3389" spans="1:3" x14ac:dyDescent="0.3">
      <c r="A3389" s="6">
        <v>3363</v>
      </c>
      <c r="B3389" s="6">
        <v>182829.74227888262</v>
      </c>
      <c r="C3389" s="6">
        <v>-172131.74227888262</v>
      </c>
    </row>
    <row r="3390" spans="1:3" x14ac:dyDescent="0.3">
      <c r="A3390" s="6">
        <v>3364</v>
      </c>
      <c r="B3390" s="6">
        <v>261288.95108954393</v>
      </c>
      <c r="C3390" s="6">
        <v>-228523.95108954393</v>
      </c>
    </row>
    <row r="3391" spans="1:3" x14ac:dyDescent="0.3">
      <c r="A3391" s="6">
        <v>3365</v>
      </c>
      <c r="B3391" s="6">
        <v>921309.60519347666</v>
      </c>
      <c r="C3391" s="6">
        <v>457831.39480652334</v>
      </c>
    </row>
    <row r="3392" spans="1:3" x14ac:dyDescent="0.3">
      <c r="A3392" s="6">
        <v>3366</v>
      </c>
      <c r="B3392" s="6">
        <v>224951.82216430025</v>
      </c>
      <c r="C3392" s="6">
        <v>-214896.82216430025</v>
      </c>
    </row>
    <row r="3393" spans="1:3" x14ac:dyDescent="0.3">
      <c r="A3393" s="6">
        <v>3367</v>
      </c>
      <c r="B3393" s="6">
        <v>119616.59953830295</v>
      </c>
      <c r="C3393" s="6">
        <v>-44178.599538302951</v>
      </c>
    </row>
    <row r="3394" spans="1:3" x14ac:dyDescent="0.3">
      <c r="A3394" s="6">
        <v>3368</v>
      </c>
      <c r="B3394" s="6">
        <v>615691.73540062795</v>
      </c>
      <c r="C3394" s="6">
        <v>-472102.73540062795</v>
      </c>
    </row>
    <row r="3395" spans="1:3" x14ac:dyDescent="0.3">
      <c r="A3395" s="6">
        <v>3369</v>
      </c>
      <c r="B3395" s="6">
        <v>205810.23432982003</v>
      </c>
      <c r="C3395" s="6">
        <v>-189484.23432982003</v>
      </c>
    </row>
    <row r="3396" spans="1:3" x14ac:dyDescent="0.3">
      <c r="A3396" s="6">
        <v>3370</v>
      </c>
      <c r="B3396" s="6">
        <v>198833.99472771038</v>
      </c>
      <c r="C3396" s="6">
        <v>-179980.99472771038</v>
      </c>
    </row>
    <row r="3397" spans="1:3" x14ac:dyDescent="0.3">
      <c r="A3397" s="6">
        <v>3371</v>
      </c>
      <c r="B3397" s="6">
        <v>251127.76705365285</v>
      </c>
      <c r="C3397" s="6">
        <v>-192199.76705365285</v>
      </c>
    </row>
    <row r="3398" spans="1:3" x14ac:dyDescent="0.3">
      <c r="A3398" s="6">
        <v>3372</v>
      </c>
      <c r="B3398" s="6">
        <v>124592.34948765277</v>
      </c>
      <c r="C3398" s="6">
        <v>-97576.349487652769</v>
      </c>
    </row>
    <row r="3399" spans="1:3" x14ac:dyDescent="0.3">
      <c r="A3399" s="6">
        <v>3373</v>
      </c>
      <c r="B3399" s="6">
        <v>185003.57386238698</v>
      </c>
      <c r="C3399" s="6">
        <v>-181104.57386238698</v>
      </c>
    </row>
    <row r="3400" spans="1:3" x14ac:dyDescent="0.3">
      <c r="A3400" s="6">
        <v>3374</v>
      </c>
      <c r="B3400" s="6">
        <v>356033.9168726182</v>
      </c>
      <c r="C3400" s="6">
        <v>-139386.9168726182</v>
      </c>
    </row>
    <row r="3401" spans="1:3" x14ac:dyDescent="0.3">
      <c r="A3401" s="6">
        <v>3375</v>
      </c>
      <c r="B3401" s="6">
        <v>379839.3929471263</v>
      </c>
      <c r="C3401" s="6">
        <v>704418.6070528737</v>
      </c>
    </row>
    <row r="3402" spans="1:3" x14ac:dyDescent="0.3">
      <c r="A3402" s="6">
        <v>3376</v>
      </c>
      <c r="B3402" s="6">
        <v>226324.35544293129</v>
      </c>
      <c r="C3402" s="6">
        <v>-207023.35544293129</v>
      </c>
    </row>
    <row r="3403" spans="1:3" x14ac:dyDescent="0.3">
      <c r="A3403" s="6">
        <v>3377</v>
      </c>
      <c r="B3403" s="6">
        <v>3798440.5913001471</v>
      </c>
      <c r="C3403" s="6">
        <v>-1242500.5913001471</v>
      </c>
    </row>
    <row r="3404" spans="1:3" x14ac:dyDescent="0.3">
      <c r="A3404" s="6">
        <v>3378</v>
      </c>
      <c r="B3404" s="6">
        <v>215156.1571173172</v>
      </c>
      <c r="C3404" s="6">
        <v>-158710.1571173172</v>
      </c>
    </row>
    <row r="3405" spans="1:3" x14ac:dyDescent="0.3">
      <c r="A3405" s="6">
        <v>3379</v>
      </c>
      <c r="B3405" s="6">
        <v>204198.19735394116</v>
      </c>
      <c r="C3405" s="6">
        <v>-148427.19735394116</v>
      </c>
    </row>
    <row r="3406" spans="1:3" x14ac:dyDescent="0.3">
      <c r="A3406" s="6">
        <v>3380</v>
      </c>
      <c r="B3406" s="6">
        <v>175747.47056114656</v>
      </c>
      <c r="C3406" s="6">
        <v>-173402.47056114656</v>
      </c>
    </row>
    <row r="3407" spans="1:3" x14ac:dyDescent="0.3">
      <c r="A3407" s="6">
        <v>3381</v>
      </c>
      <c r="B3407" s="6">
        <v>417106.48117264302</v>
      </c>
      <c r="C3407" s="6">
        <v>-246598.48117264302</v>
      </c>
    </row>
    <row r="3408" spans="1:3" x14ac:dyDescent="0.3">
      <c r="A3408" s="6">
        <v>3382</v>
      </c>
      <c r="B3408" s="6">
        <v>177960.6804729391</v>
      </c>
      <c r="C3408" s="6">
        <v>-173352.6804729391</v>
      </c>
    </row>
    <row r="3409" spans="1:3" x14ac:dyDescent="0.3">
      <c r="A3409" s="6">
        <v>3383</v>
      </c>
      <c r="B3409" s="6">
        <v>178288.71480657416</v>
      </c>
      <c r="C3409" s="6">
        <v>-176387.71480657416</v>
      </c>
    </row>
    <row r="3410" spans="1:3" x14ac:dyDescent="0.3">
      <c r="A3410" s="6">
        <v>3384</v>
      </c>
      <c r="B3410" s="6">
        <v>271268.40406769357</v>
      </c>
      <c r="C3410" s="6">
        <v>-209664.40406769357</v>
      </c>
    </row>
    <row r="3411" spans="1:3" x14ac:dyDescent="0.3">
      <c r="A3411" s="6">
        <v>3385</v>
      </c>
      <c r="B3411" s="6">
        <v>650321.52445036802</v>
      </c>
      <c r="C3411" s="6">
        <v>-198395.52445036802</v>
      </c>
    </row>
    <row r="3412" spans="1:3" x14ac:dyDescent="0.3">
      <c r="A3412" s="6">
        <v>3386</v>
      </c>
      <c r="B3412" s="6">
        <v>421335.1893200624</v>
      </c>
      <c r="C3412" s="6">
        <v>-53254.189320062404</v>
      </c>
    </row>
    <row r="3413" spans="1:3" x14ac:dyDescent="0.3">
      <c r="A3413" s="6">
        <v>3387</v>
      </c>
      <c r="B3413" s="6">
        <v>195530.47114277142</v>
      </c>
      <c r="C3413" s="6">
        <v>162028.52885722858</v>
      </c>
    </row>
    <row r="3414" spans="1:3" x14ac:dyDescent="0.3">
      <c r="A3414" s="6">
        <v>3388</v>
      </c>
      <c r="B3414" s="6">
        <v>494056.11778185418</v>
      </c>
      <c r="C3414" s="6">
        <v>-233580.11778185418</v>
      </c>
    </row>
    <row r="3415" spans="1:3" x14ac:dyDescent="0.3">
      <c r="A3415" s="6">
        <v>3389</v>
      </c>
      <c r="B3415" s="6">
        <v>121337.30313397018</v>
      </c>
      <c r="C3415" s="6">
        <v>-116446.30313397018</v>
      </c>
    </row>
    <row r="3416" spans="1:3" x14ac:dyDescent="0.3">
      <c r="A3416" s="6">
        <v>3390</v>
      </c>
      <c r="B3416" s="6">
        <v>582613.68338562036</v>
      </c>
      <c r="C3416" s="6">
        <v>-219815.68338562036</v>
      </c>
    </row>
    <row r="3417" spans="1:3" x14ac:dyDescent="0.3">
      <c r="A3417" s="6">
        <v>3391</v>
      </c>
      <c r="B3417" s="6">
        <v>591721.30092258344</v>
      </c>
      <c r="C3417" s="6">
        <v>1381052.6990774167</v>
      </c>
    </row>
    <row r="3418" spans="1:3" x14ac:dyDescent="0.3">
      <c r="A3418" s="6">
        <v>3392</v>
      </c>
      <c r="B3418" s="6">
        <v>177960.6804729391</v>
      </c>
      <c r="C3418" s="6">
        <v>-173242.6804729391</v>
      </c>
    </row>
    <row r="3419" spans="1:3" x14ac:dyDescent="0.3">
      <c r="A3419" s="6">
        <v>3393</v>
      </c>
      <c r="B3419" s="6">
        <v>445949.5159923496</v>
      </c>
      <c r="C3419" s="6">
        <v>23223.484007650404</v>
      </c>
    </row>
    <row r="3420" spans="1:3" x14ac:dyDescent="0.3">
      <c r="A3420" s="6">
        <v>3394</v>
      </c>
      <c r="B3420" s="6">
        <v>213548.05694474385</v>
      </c>
      <c r="C3420" s="6">
        <v>49654.943055256153</v>
      </c>
    </row>
    <row r="3421" spans="1:3" x14ac:dyDescent="0.3">
      <c r="A3421" s="6">
        <v>3395</v>
      </c>
      <c r="B3421" s="6">
        <v>593158.85992521571</v>
      </c>
      <c r="C3421" s="6">
        <v>-39240.859925215715</v>
      </c>
    </row>
    <row r="3422" spans="1:3" x14ac:dyDescent="0.3">
      <c r="A3422" s="6">
        <v>3396</v>
      </c>
      <c r="B3422" s="6">
        <v>294462.58281343197</v>
      </c>
      <c r="C3422" s="6">
        <v>-180629.58281343197</v>
      </c>
    </row>
    <row r="3423" spans="1:3" x14ac:dyDescent="0.3">
      <c r="A3423" s="6">
        <v>3397</v>
      </c>
      <c r="B3423" s="6">
        <v>26315925.894641336</v>
      </c>
      <c r="C3423" s="6">
        <v>-18348233.894641336</v>
      </c>
    </row>
    <row r="3424" spans="1:3" x14ac:dyDescent="0.3">
      <c r="A3424" s="6">
        <v>3398</v>
      </c>
      <c r="B3424" s="6">
        <v>183272.38426124112</v>
      </c>
      <c r="C3424" s="6">
        <v>-172407.38426124112</v>
      </c>
    </row>
    <row r="3425" spans="1:3" x14ac:dyDescent="0.3">
      <c r="A3425" s="6">
        <v>3399</v>
      </c>
      <c r="B3425" s="6">
        <v>150411.35652098319</v>
      </c>
      <c r="C3425" s="6">
        <v>-122384.35652098319</v>
      </c>
    </row>
    <row r="3426" spans="1:3" x14ac:dyDescent="0.3">
      <c r="A3426" s="6">
        <v>3400</v>
      </c>
      <c r="B3426" s="6">
        <v>100385.43542808905</v>
      </c>
      <c r="C3426" s="6">
        <v>-51108.435428089055</v>
      </c>
    </row>
    <row r="3427" spans="1:3" x14ac:dyDescent="0.3">
      <c r="A3427" s="6">
        <v>3401</v>
      </c>
      <c r="B3427" s="6">
        <v>184157.66822595813</v>
      </c>
      <c r="C3427" s="6">
        <v>-173512.66822595813</v>
      </c>
    </row>
    <row r="3428" spans="1:3" x14ac:dyDescent="0.3">
      <c r="A3428" s="6">
        <v>3402</v>
      </c>
      <c r="B3428" s="6">
        <v>178774.93528050807</v>
      </c>
      <c r="C3428" s="6">
        <v>-176196.93528050807</v>
      </c>
    </row>
    <row r="3429" spans="1:3" x14ac:dyDescent="0.3">
      <c r="A3429" s="6">
        <v>3403</v>
      </c>
      <c r="B3429" s="6">
        <v>184660.44054272922</v>
      </c>
      <c r="C3429" s="6">
        <v>-181334.44054272922</v>
      </c>
    </row>
    <row r="3430" spans="1:3" x14ac:dyDescent="0.3">
      <c r="A3430" s="6">
        <v>3404</v>
      </c>
      <c r="B3430" s="6">
        <v>8131093.0812978856</v>
      </c>
      <c r="C3430" s="6">
        <v>2130973.9187021144</v>
      </c>
    </row>
    <row r="3431" spans="1:3" x14ac:dyDescent="0.3">
      <c r="A3431" s="6">
        <v>3405</v>
      </c>
      <c r="B3431" s="6">
        <v>176510.25537076688</v>
      </c>
      <c r="C3431" s="6">
        <v>-175573.25537076688</v>
      </c>
    </row>
    <row r="3432" spans="1:3" x14ac:dyDescent="0.3">
      <c r="A3432" s="6">
        <v>3406</v>
      </c>
      <c r="B3432" s="6">
        <v>460172.62970289774</v>
      </c>
      <c r="C3432" s="6">
        <v>-395557.62970289774</v>
      </c>
    </row>
    <row r="3433" spans="1:3" x14ac:dyDescent="0.3">
      <c r="A3433" s="6">
        <v>3407</v>
      </c>
      <c r="B3433" s="6">
        <v>314166.48527531652</v>
      </c>
      <c r="C3433" s="6">
        <v>-224412.48527531652</v>
      </c>
    </row>
    <row r="3434" spans="1:3" x14ac:dyDescent="0.3">
      <c r="A3434" s="6">
        <v>3408</v>
      </c>
      <c r="B3434" s="6">
        <v>474973.45063549513</v>
      </c>
      <c r="C3434" s="6">
        <v>-164297.45063549513</v>
      </c>
    </row>
    <row r="3435" spans="1:3" x14ac:dyDescent="0.3">
      <c r="A3435" s="6">
        <v>3409</v>
      </c>
      <c r="B3435" s="6">
        <v>2262175.0249499152</v>
      </c>
      <c r="C3435" s="6">
        <v>1111498.9750500848</v>
      </c>
    </row>
    <row r="3436" spans="1:3" x14ac:dyDescent="0.3">
      <c r="A3436" s="6">
        <v>3410</v>
      </c>
      <c r="B3436" s="6">
        <v>393640.37572061387</v>
      </c>
      <c r="C3436" s="6">
        <v>-111534.37572061387</v>
      </c>
    </row>
    <row r="3437" spans="1:3" x14ac:dyDescent="0.3">
      <c r="A3437" s="6">
        <v>3411</v>
      </c>
      <c r="B3437" s="6">
        <v>215687.22253354086</v>
      </c>
      <c r="C3437" s="6">
        <v>-215668.22253354086</v>
      </c>
    </row>
    <row r="3438" spans="1:3" x14ac:dyDescent="0.3">
      <c r="A3438" s="6">
        <v>3412</v>
      </c>
      <c r="B3438" s="6">
        <v>82709.349282648589</v>
      </c>
      <c r="C3438" s="6">
        <v>-81401.349282648589</v>
      </c>
    </row>
    <row r="3439" spans="1:3" x14ac:dyDescent="0.3">
      <c r="A3439" s="6">
        <v>3413</v>
      </c>
      <c r="B3439" s="6">
        <v>188233.83205360285</v>
      </c>
      <c r="C3439" s="6">
        <v>-174489.83205360285</v>
      </c>
    </row>
    <row r="3440" spans="1:3" x14ac:dyDescent="0.3">
      <c r="A3440" s="6">
        <v>3414</v>
      </c>
      <c r="B3440" s="6">
        <v>174488.68569799265</v>
      </c>
      <c r="C3440" s="6">
        <v>-174265.68569799265</v>
      </c>
    </row>
    <row r="3441" spans="1:3" x14ac:dyDescent="0.3">
      <c r="A3441" s="6">
        <v>3415</v>
      </c>
      <c r="B3441" s="6">
        <v>91498.016839275006</v>
      </c>
      <c r="C3441" s="6">
        <v>-39241.016839275006</v>
      </c>
    </row>
    <row r="3442" spans="1:3" x14ac:dyDescent="0.3">
      <c r="A3442" s="6">
        <v>3416</v>
      </c>
      <c r="B3442" s="6">
        <v>311700.06313285622</v>
      </c>
      <c r="C3442" s="6">
        <v>-29861.063132856216</v>
      </c>
    </row>
    <row r="3443" spans="1:3" x14ac:dyDescent="0.3">
      <c r="A3443" s="6">
        <v>3417</v>
      </c>
      <c r="B3443" s="6">
        <v>1230117.92523263</v>
      </c>
      <c r="C3443" s="6">
        <v>-253082.92523262999</v>
      </c>
    </row>
    <row r="3444" spans="1:3" x14ac:dyDescent="0.3">
      <c r="A3444" s="6">
        <v>3418</v>
      </c>
      <c r="B3444" s="6">
        <v>120402.88926030927</v>
      </c>
      <c r="C3444" s="6">
        <v>-88333.889260309268</v>
      </c>
    </row>
    <row r="3445" spans="1:3" x14ac:dyDescent="0.3">
      <c r="A3445" s="6">
        <v>3419</v>
      </c>
      <c r="B3445" s="6">
        <v>184600.31020831666</v>
      </c>
      <c r="C3445" s="6">
        <v>-172149.31020831666</v>
      </c>
    </row>
    <row r="3446" spans="1:3" x14ac:dyDescent="0.3">
      <c r="A3446" s="6">
        <v>3420</v>
      </c>
      <c r="B3446" s="6">
        <v>76527.115702395939</v>
      </c>
      <c r="C3446" s="6">
        <v>-76287.115702395939</v>
      </c>
    </row>
    <row r="3447" spans="1:3" x14ac:dyDescent="0.3">
      <c r="A3447" s="6">
        <v>3421</v>
      </c>
      <c r="B3447" s="6">
        <v>187184.61852532957</v>
      </c>
      <c r="C3447" s="6">
        <v>-165471.61852532957</v>
      </c>
    </row>
    <row r="3448" spans="1:3" x14ac:dyDescent="0.3">
      <c r="A3448" s="6">
        <v>3422</v>
      </c>
      <c r="B3448" s="6">
        <v>197199.39127626995</v>
      </c>
      <c r="C3448" s="6">
        <v>-179743.39127626995</v>
      </c>
    </row>
    <row r="3449" spans="1:3" x14ac:dyDescent="0.3">
      <c r="A3449" s="6">
        <v>3423</v>
      </c>
      <c r="B3449" s="6">
        <v>116184.73512236901</v>
      </c>
      <c r="C3449" s="6">
        <v>-103784.73512236901</v>
      </c>
    </row>
    <row r="3450" spans="1:3" x14ac:dyDescent="0.3">
      <c r="A3450" s="6">
        <v>3424</v>
      </c>
      <c r="B3450" s="6">
        <v>129572.5028057563</v>
      </c>
      <c r="C3450" s="6">
        <v>-122830.5028057563</v>
      </c>
    </row>
    <row r="3451" spans="1:3" x14ac:dyDescent="0.3">
      <c r="A3451" s="6">
        <v>3425</v>
      </c>
      <c r="B3451" s="6">
        <v>177518.03849058057</v>
      </c>
      <c r="C3451" s="6">
        <v>-173279.03849058057</v>
      </c>
    </row>
    <row r="3452" spans="1:3" x14ac:dyDescent="0.3">
      <c r="A3452" s="6">
        <v>3426</v>
      </c>
      <c r="B3452" s="6">
        <v>1083872.7011246353</v>
      </c>
      <c r="C3452" s="6">
        <v>-18657.701124635292</v>
      </c>
    </row>
    <row r="3453" spans="1:3" x14ac:dyDescent="0.3">
      <c r="A3453" s="6">
        <v>3427</v>
      </c>
      <c r="B3453" s="6">
        <v>159832.9382455388</v>
      </c>
      <c r="C3453" s="6">
        <v>-124261.9382455388</v>
      </c>
    </row>
    <row r="3454" spans="1:3" x14ac:dyDescent="0.3">
      <c r="A3454" s="6">
        <v>3428</v>
      </c>
      <c r="B3454" s="6">
        <v>83843.492507378745</v>
      </c>
      <c r="C3454" s="6">
        <v>-61836.492507378745</v>
      </c>
    </row>
    <row r="3455" spans="1:3" x14ac:dyDescent="0.3">
      <c r="A3455" s="6">
        <v>3429</v>
      </c>
      <c r="B3455" s="6">
        <v>85710.307373050673</v>
      </c>
      <c r="C3455" s="6">
        <v>-83824.307373050673</v>
      </c>
    </row>
    <row r="3456" spans="1:3" x14ac:dyDescent="0.3">
      <c r="A3456" s="6">
        <v>3430</v>
      </c>
      <c r="B3456" s="6">
        <v>347839.95560340281</v>
      </c>
      <c r="C3456" s="6">
        <v>-204322.95560340281</v>
      </c>
    </row>
    <row r="3457" spans="1:3" x14ac:dyDescent="0.3">
      <c r="A3457" s="6">
        <v>3431</v>
      </c>
      <c r="B3457" s="6">
        <v>96260.198495923367</v>
      </c>
      <c r="C3457" s="6">
        <v>-91168.198495923367</v>
      </c>
    </row>
    <row r="3458" spans="1:3" x14ac:dyDescent="0.3">
      <c r="A3458" s="6">
        <v>3432</v>
      </c>
      <c r="B3458" s="6">
        <v>239194.77184330364</v>
      </c>
      <c r="C3458" s="6">
        <v>-232699.77184330364</v>
      </c>
    </row>
    <row r="3459" spans="1:3" x14ac:dyDescent="0.3">
      <c r="A3459" s="6">
        <v>3433</v>
      </c>
      <c r="B3459" s="6">
        <v>2731388.9915728262</v>
      </c>
      <c r="C3459" s="6">
        <v>-555546.99157282617</v>
      </c>
    </row>
    <row r="3460" spans="1:3" x14ac:dyDescent="0.3">
      <c r="A3460" s="6">
        <v>3434</v>
      </c>
      <c r="B3460" s="6">
        <v>2173391.4209717982</v>
      </c>
      <c r="C3460" s="6">
        <v>-557113.42097179824</v>
      </c>
    </row>
    <row r="3461" spans="1:3" x14ac:dyDescent="0.3">
      <c r="A3461" s="6">
        <v>3435</v>
      </c>
      <c r="B3461" s="6">
        <v>179288.60642001461</v>
      </c>
      <c r="C3461" s="6">
        <v>-173417.60642001461</v>
      </c>
    </row>
    <row r="3462" spans="1:3" x14ac:dyDescent="0.3">
      <c r="A3462" s="6">
        <v>3436</v>
      </c>
      <c r="B3462" s="6">
        <v>164186.70084863878</v>
      </c>
      <c r="C3462" s="6">
        <v>-97268.700848638779</v>
      </c>
    </row>
    <row r="3463" spans="1:3" x14ac:dyDescent="0.3">
      <c r="A3463" s="6">
        <v>3437</v>
      </c>
      <c r="B3463" s="6">
        <v>326440.55052557454</v>
      </c>
      <c r="C3463" s="6">
        <v>-77467.550525574537</v>
      </c>
    </row>
    <row r="3464" spans="1:3" x14ac:dyDescent="0.3">
      <c r="A3464" s="6">
        <v>3438</v>
      </c>
      <c r="B3464" s="6">
        <v>615170.85343137954</v>
      </c>
      <c r="C3464" s="6">
        <v>-424323.85343137954</v>
      </c>
    </row>
    <row r="3465" spans="1:3" x14ac:dyDescent="0.3">
      <c r="A3465" s="6">
        <v>3439</v>
      </c>
      <c r="B3465" s="6">
        <v>282451.20935849543</v>
      </c>
      <c r="C3465" s="6">
        <v>-242340.20935849543</v>
      </c>
    </row>
    <row r="3466" spans="1:3" x14ac:dyDescent="0.3">
      <c r="A3466" s="6">
        <v>3440</v>
      </c>
      <c r="B3466" s="6">
        <v>84250.532307901944</v>
      </c>
      <c r="C3466" s="6">
        <v>-82921.532307901944</v>
      </c>
    </row>
    <row r="3467" spans="1:3" x14ac:dyDescent="0.3">
      <c r="A3467" s="6">
        <v>3441</v>
      </c>
      <c r="B3467" s="6">
        <v>202582.55383834318</v>
      </c>
      <c r="C3467" s="6">
        <v>-146805.55383834318</v>
      </c>
    </row>
    <row r="3468" spans="1:3" x14ac:dyDescent="0.3">
      <c r="A3468" s="6">
        <v>3442</v>
      </c>
      <c r="B3468" s="6">
        <v>77604.299916020653</v>
      </c>
      <c r="C3468" s="6">
        <v>-67575.299916020653</v>
      </c>
    </row>
    <row r="3469" spans="1:3" x14ac:dyDescent="0.3">
      <c r="A3469" s="6">
        <v>3443</v>
      </c>
      <c r="B3469" s="6">
        <v>301545.19599433208</v>
      </c>
      <c r="C3469" s="6">
        <v>275294.80400566792</v>
      </c>
    </row>
    <row r="3470" spans="1:3" x14ac:dyDescent="0.3">
      <c r="A3470" s="6">
        <v>3444</v>
      </c>
      <c r="B3470" s="6">
        <v>1801603.5522094143</v>
      </c>
      <c r="C3470" s="6">
        <v>992945.44779058569</v>
      </c>
    </row>
    <row r="3471" spans="1:3" x14ac:dyDescent="0.3">
      <c r="A3471" s="6">
        <v>3445</v>
      </c>
      <c r="B3471" s="6">
        <v>227924.40795167166</v>
      </c>
      <c r="C3471" s="6">
        <v>-179708.40795167166</v>
      </c>
    </row>
    <row r="3472" spans="1:3" x14ac:dyDescent="0.3">
      <c r="A3472" s="6">
        <v>3446</v>
      </c>
      <c r="B3472" s="6">
        <v>128544.49329938577</v>
      </c>
      <c r="C3472" s="6">
        <v>-13903.493299385766</v>
      </c>
    </row>
    <row r="3473" spans="1:3" x14ac:dyDescent="0.3">
      <c r="A3473" s="6">
        <v>3447</v>
      </c>
      <c r="B3473" s="6">
        <v>196536.45994260669</v>
      </c>
      <c r="C3473" s="6">
        <v>-148696.45994260669</v>
      </c>
    </row>
    <row r="3474" spans="1:3" x14ac:dyDescent="0.3">
      <c r="A3474" s="6">
        <v>3448</v>
      </c>
      <c r="B3474" s="6">
        <v>183886.93211689603</v>
      </c>
      <c r="C3474" s="6">
        <v>-181178.93211689603</v>
      </c>
    </row>
    <row r="3475" spans="1:3" x14ac:dyDescent="0.3">
      <c r="A3475" s="6">
        <v>3449</v>
      </c>
      <c r="B3475" s="6">
        <v>73722.003614088186</v>
      </c>
      <c r="C3475" s="6">
        <v>-71376.003614088186</v>
      </c>
    </row>
    <row r="3476" spans="1:3" x14ac:dyDescent="0.3">
      <c r="A3476" s="6">
        <v>3450</v>
      </c>
      <c r="B3476" s="6">
        <v>381251.96618161415</v>
      </c>
      <c r="C3476" s="6">
        <v>-296500.96618161415</v>
      </c>
    </row>
    <row r="3477" spans="1:3" x14ac:dyDescent="0.3">
      <c r="A3477" s="6">
        <v>3451</v>
      </c>
      <c r="B3477" s="6">
        <v>218752.88393384303</v>
      </c>
      <c r="C3477" s="6">
        <v>-150705.88393384303</v>
      </c>
    </row>
    <row r="3478" spans="1:3" x14ac:dyDescent="0.3">
      <c r="A3478" s="6">
        <v>3452</v>
      </c>
      <c r="B3478" s="6">
        <v>405521.09065470577</v>
      </c>
      <c r="C3478" s="6">
        <v>-237893.09065470577</v>
      </c>
    </row>
    <row r="3479" spans="1:3" x14ac:dyDescent="0.3">
      <c r="A3479" s="6">
        <v>3453</v>
      </c>
      <c r="B3479" s="6">
        <v>119270.54930543866</v>
      </c>
      <c r="C3479" s="6">
        <v>-91283.549305438661</v>
      </c>
    </row>
    <row r="3480" spans="1:3" x14ac:dyDescent="0.3">
      <c r="A3480" s="6">
        <v>3454</v>
      </c>
      <c r="B3480" s="6">
        <v>239045.27403841261</v>
      </c>
      <c r="C3480" s="6">
        <v>-132105.27403841261</v>
      </c>
    </row>
    <row r="3481" spans="1:3" x14ac:dyDescent="0.3">
      <c r="A3481" s="6">
        <v>3455</v>
      </c>
      <c r="B3481" s="6">
        <v>187010.13495229417</v>
      </c>
      <c r="C3481" s="6">
        <v>-175860.13495229417</v>
      </c>
    </row>
    <row r="3482" spans="1:3" x14ac:dyDescent="0.3">
      <c r="A3482" s="6">
        <v>3456</v>
      </c>
      <c r="B3482" s="6">
        <v>269047.37065352831</v>
      </c>
      <c r="C3482" s="6">
        <v>-216947.37065352831</v>
      </c>
    </row>
    <row r="3483" spans="1:3" x14ac:dyDescent="0.3">
      <c r="A3483" s="6">
        <v>3457</v>
      </c>
      <c r="B3483" s="6">
        <v>177518.03849058057</v>
      </c>
      <c r="C3483" s="6">
        <v>-173685.03849058057</v>
      </c>
    </row>
    <row r="3484" spans="1:3" x14ac:dyDescent="0.3">
      <c r="A3484" s="6">
        <v>3458</v>
      </c>
      <c r="B3484" s="6">
        <v>499174.28765812272</v>
      </c>
      <c r="C3484" s="6">
        <v>1015920.7123418773</v>
      </c>
    </row>
    <row r="3485" spans="1:3" x14ac:dyDescent="0.3">
      <c r="A3485" s="6">
        <v>3459</v>
      </c>
      <c r="B3485" s="6">
        <v>266127.82052323082</v>
      </c>
      <c r="C3485" s="6">
        <v>-224060.82052323082</v>
      </c>
    </row>
    <row r="3486" spans="1:3" x14ac:dyDescent="0.3">
      <c r="A3486" s="6">
        <v>3460</v>
      </c>
      <c r="B3486" s="6">
        <v>446546.73757528781</v>
      </c>
      <c r="C3486" s="6">
        <v>-120586.73757528781</v>
      </c>
    </row>
    <row r="3487" spans="1:3" x14ac:dyDescent="0.3">
      <c r="A3487" s="6">
        <v>3461</v>
      </c>
      <c r="B3487" s="6">
        <v>333328.01628077397</v>
      </c>
      <c r="C3487" s="6">
        <v>-272250.01628077397</v>
      </c>
    </row>
    <row r="3488" spans="1:3" x14ac:dyDescent="0.3">
      <c r="A3488" s="6">
        <v>3462</v>
      </c>
      <c r="B3488" s="6">
        <v>90101.300221322963</v>
      </c>
      <c r="C3488" s="6">
        <v>-73902.300221322963</v>
      </c>
    </row>
    <row r="3489" spans="1:3" x14ac:dyDescent="0.3">
      <c r="A3489" s="6">
        <v>3463</v>
      </c>
      <c r="B3489" s="6">
        <v>362722.76692009537</v>
      </c>
      <c r="C3489" s="6">
        <v>-325620.76692009537</v>
      </c>
    </row>
    <row r="3490" spans="1:3" x14ac:dyDescent="0.3">
      <c r="A3490" s="6">
        <v>3464</v>
      </c>
      <c r="B3490" s="6">
        <v>307537.17193868384</v>
      </c>
      <c r="C3490" s="6">
        <v>-129078.17193868384</v>
      </c>
    </row>
    <row r="3491" spans="1:3" x14ac:dyDescent="0.3">
      <c r="A3491" s="6">
        <v>3465</v>
      </c>
      <c r="B3491" s="6">
        <v>181915.37398546719</v>
      </c>
      <c r="C3491" s="6">
        <v>-180780.37398546719</v>
      </c>
    </row>
    <row r="3492" spans="1:3" x14ac:dyDescent="0.3">
      <c r="A3492" s="6">
        <v>3466</v>
      </c>
      <c r="B3492" s="6">
        <v>3679159.0714596924</v>
      </c>
      <c r="C3492" s="6">
        <v>1857284.9285403076</v>
      </c>
    </row>
    <row r="3493" spans="1:3" x14ac:dyDescent="0.3">
      <c r="A3493" s="6">
        <v>3467</v>
      </c>
      <c r="B3493" s="6">
        <v>1253424.5691437647</v>
      </c>
      <c r="C3493" s="6">
        <v>-11595.569143764675</v>
      </c>
    </row>
    <row r="3494" spans="1:3" x14ac:dyDescent="0.3">
      <c r="A3494" s="6">
        <v>3468</v>
      </c>
      <c r="B3494" s="6">
        <v>178288.71480657416</v>
      </c>
      <c r="C3494" s="6">
        <v>-175909.71480657416</v>
      </c>
    </row>
    <row r="3495" spans="1:3" x14ac:dyDescent="0.3">
      <c r="A3495" s="6">
        <v>3469</v>
      </c>
      <c r="B3495" s="6">
        <v>228900.77225357096</v>
      </c>
      <c r="C3495" s="6">
        <v>-224839.77225357096</v>
      </c>
    </row>
    <row r="3496" spans="1:3" x14ac:dyDescent="0.3">
      <c r="A3496" s="6">
        <v>3470</v>
      </c>
      <c r="B3496" s="6">
        <v>218752.88393384303</v>
      </c>
      <c r="C3496" s="6">
        <v>-183624.88393384303</v>
      </c>
    </row>
    <row r="3497" spans="1:3" x14ac:dyDescent="0.3">
      <c r="A3497" s="6">
        <v>3471</v>
      </c>
      <c r="B3497" s="6">
        <v>180173.89038473161</v>
      </c>
      <c r="C3497" s="6">
        <v>-172969.89038473161</v>
      </c>
    </row>
    <row r="3498" spans="1:3" x14ac:dyDescent="0.3">
      <c r="A3498" s="6">
        <v>3472</v>
      </c>
      <c r="B3498" s="6">
        <v>147131.17159178882</v>
      </c>
      <c r="C3498" s="6">
        <v>-100503.17159178882</v>
      </c>
    </row>
    <row r="3499" spans="1:3" x14ac:dyDescent="0.3">
      <c r="A3499" s="6">
        <v>3473</v>
      </c>
      <c r="B3499" s="6">
        <v>210358.89889840115</v>
      </c>
      <c r="C3499" s="6">
        <v>-171053.89889840115</v>
      </c>
    </row>
    <row r="3500" spans="1:3" x14ac:dyDescent="0.3">
      <c r="A3500" s="6">
        <v>3474</v>
      </c>
      <c r="B3500" s="6">
        <v>424108.73538287712</v>
      </c>
      <c r="C3500" s="6">
        <v>-299530.73538287712</v>
      </c>
    </row>
    <row r="3501" spans="1:3" x14ac:dyDescent="0.3">
      <c r="A3501" s="6">
        <v>3475</v>
      </c>
      <c r="B3501" s="6">
        <v>96347.440282441079</v>
      </c>
      <c r="C3501" s="6">
        <v>-89245.440282441079</v>
      </c>
    </row>
    <row r="3502" spans="1:3" x14ac:dyDescent="0.3">
      <c r="A3502" s="6">
        <v>3476</v>
      </c>
      <c r="B3502" s="6">
        <v>222843.7115310985</v>
      </c>
      <c r="C3502" s="6">
        <v>-34452.711531098495</v>
      </c>
    </row>
    <row r="3503" spans="1:3" x14ac:dyDescent="0.3">
      <c r="A3503" s="6">
        <v>3477</v>
      </c>
      <c r="B3503" s="6">
        <v>80819.1991113244</v>
      </c>
      <c r="C3503" s="6">
        <v>-79583.1991113244</v>
      </c>
    </row>
    <row r="3504" spans="1:3" x14ac:dyDescent="0.3">
      <c r="A3504" s="6">
        <v>3478</v>
      </c>
      <c r="B3504" s="6">
        <v>223179.30375742808</v>
      </c>
      <c r="C3504" s="6">
        <v>-163661.30375742808</v>
      </c>
    </row>
    <row r="3505" spans="1:3" x14ac:dyDescent="0.3">
      <c r="A3505" s="6">
        <v>3479</v>
      </c>
      <c r="B3505" s="6">
        <v>75683.866969284194</v>
      </c>
      <c r="C3505" s="6">
        <v>-73223.866969284194</v>
      </c>
    </row>
    <row r="3506" spans="1:3" x14ac:dyDescent="0.3">
      <c r="A3506" s="6">
        <v>3480</v>
      </c>
      <c r="B3506" s="6">
        <v>327392.92349404178</v>
      </c>
      <c r="C3506" s="6">
        <v>-104738.92349404178</v>
      </c>
    </row>
    <row r="3507" spans="1:3" x14ac:dyDescent="0.3">
      <c r="A3507" s="6">
        <v>3481</v>
      </c>
      <c r="B3507" s="6">
        <v>1030505.6055348879</v>
      </c>
      <c r="C3507" s="6">
        <v>-757295.60553488787</v>
      </c>
    </row>
    <row r="3508" spans="1:3" x14ac:dyDescent="0.3">
      <c r="A3508" s="6">
        <v>3482</v>
      </c>
      <c r="B3508" s="6">
        <v>814479.85110446764</v>
      </c>
      <c r="C3508" s="6">
        <v>47220.148895532358</v>
      </c>
    </row>
    <row r="3509" spans="1:3" x14ac:dyDescent="0.3">
      <c r="A3509" s="6">
        <v>3483</v>
      </c>
      <c r="B3509" s="6">
        <v>286774.68918618315</v>
      </c>
      <c r="C3509" s="6">
        <v>-114900.68918618315</v>
      </c>
    </row>
    <row r="3510" spans="1:3" x14ac:dyDescent="0.3">
      <c r="A3510" s="6">
        <v>3484</v>
      </c>
      <c r="B3510" s="6">
        <v>83052.482602306336</v>
      </c>
      <c r="C3510" s="6">
        <v>-81729.482602306336</v>
      </c>
    </row>
    <row r="3511" spans="1:3" x14ac:dyDescent="0.3">
      <c r="A3511" s="6">
        <v>3485</v>
      </c>
      <c r="B3511" s="6">
        <v>117005.86939569749</v>
      </c>
      <c r="C3511" s="6">
        <v>-87111.869395697489</v>
      </c>
    </row>
    <row r="3512" spans="1:3" x14ac:dyDescent="0.3">
      <c r="A3512" s="6">
        <v>3486</v>
      </c>
      <c r="B3512" s="6">
        <v>233815.74704030587</v>
      </c>
      <c r="C3512" s="6">
        <v>-187757.74704030587</v>
      </c>
    </row>
    <row r="3513" spans="1:3" x14ac:dyDescent="0.3">
      <c r="A3513" s="6">
        <v>3487</v>
      </c>
      <c r="B3513" s="6">
        <v>210587.42456933548</v>
      </c>
      <c r="C3513" s="6">
        <v>-104565.42456933548</v>
      </c>
    </row>
    <row r="3514" spans="1:3" x14ac:dyDescent="0.3">
      <c r="A3514" s="6">
        <v>3488</v>
      </c>
      <c r="B3514" s="6">
        <v>772562.42476518697</v>
      </c>
      <c r="C3514" s="6">
        <v>-37219.424765186966</v>
      </c>
    </row>
    <row r="3515" spans="1:3" x14ac:dyDescent="0.3">
      <c r="A3515" s="6">
        <v>3489</v>
      </c>
      <c r="B3515" s="6">
        <v>103303.18228852695</v>
      </c>
      <c r="C3515" s="6">
        <v>-93167.18228852695</v>
      </c>
    </row>
    <row r="3516" spans="1:3" x14ac:dyDescent="0.3">
      <c r="A3516" s="6">
        <v>3490</v>
      </c>
      <c r="B3516" s="6">
        <v>4601745.3249663729</v>
      </c>
      <c r="C3516" s="6">
        <v>5657439.6750336271</v>
      </c>
    </row>
    <row r="3517" spans="1:3" x14ac:dyDescent="0.3">
      <c r="A3517" s="6">
        <v>3491</v>
      </c>
      <c r="B3517" s="6">
        <v>179036.66064006119</v>
      </c>
      <c r="C3517" s="6">
        <v>-175627.66064006119</v>
      </c>
    </row>
    <row r="3518" spans="1:3" x14ac:dyDescent="0.3">
      <c r="A3518" s="6">
        <v>3492</v>
      </c>
      <c r="B3518" s="6">
        <v>75270.993342347923</v>
      </c>
      <c r="C3518" s="6">
        <v>-72343.993342347923</v>
      </c>
    </row>
    <row r="3519" spans="1:3" x14ac:dyDescent="0.3">
      <c r="A3519" s="6">
        <v>3493</v>
      </c>
      <c r="B3519" s="6">
        <v>964788.10733088886</v>
      </c>
      <c r="C3519" s="6">
        <v>3081902.892669111</v>
      </c>
    </row>
    <row r="3520" spans="1:3" x14ac:dyDescent="0.3">
      <c r="A3520" s="6">
        <v>3494</v>
      </c>
      <c r="B3520" s="6">
        <v>365107.46428813867</v>
      </c>
      <c r="C3520" s="6">
        <v>609.53571186133195</v>
      </c>
    </row>
    <row r="3521" spans="1:3" x14ac:dyDescent="0.3">
      <c r="A3521" s="6">
        <v>3495</v>
      </c>
      <c r="B3521" s="6">
        <v>371645.73729264567</v>
      </c>
      <c r="C3521" s="6">
        <v>-264255.73729264567</v>
      </c>
    </row>
    <row r="3522" spans="1:3" x14ac:dyDescent="0.3">
      <c r="A3522" s="6">
        <v>3496</v>
      </c>
      <c r="B3522" s="6">
        <v>104537.34859594789</v>
      </c>
      <c r="C3522" s="6">
        <v>-67177.348595947886</v>
      </c>
    </row>
    <row r="3523" spans="1:3" x14ac:dyDescent="0.3">
      <c r="A3523" s="6">
        <v>3497</v>
      </c>
      <c r="B3523" s="6">
        <v>256882.62164451467</v>
      </c>
      <c r="C3523" s="6">
        <v>-169292.62164451467</v>
      </c>
    </row>
    <row r="3524" spans="1:3" x14ac:dyDescent="0.3">
      <c r="A3524" s="6">
        <v>3498</v>
      </c>
      <c r="B3524" s="6">
        <v>788150.54186061549</v>
      </c>
      <c r="C3524" s="6">
        <v>-227236.54186061549</v>
      </c>
    </row>
    <row r="3525" spans="1:3" x14ac:dyDescent="0.3">
      <c r="A3525" s="6">
        <v>3499</v>
      </c>
      <c r="B3525" s="6">
        <v>2641500.8431186676</v>
      </c>
      <c r="C3525" s="6">
        <v>-1710175.8431186676</v>
      </c>
    </row>
    <row r="3526" spans="1:3" x14ac:dyDescent="0.3">
      <c r="A3526" s="6">
        <v>3500</v>
      </c>
      <c r="B3526" s="6">
        <v>196961.00122236909</v>
      </c>
      <c r="C3526" s="6">
        <v>-173895.00122236909</v>
      </c>
    </row>
    <row r="3527" spans="1:3" x14ac:dyDescent="0.3">
      <c r="A3527" s="6">
        <v>3501</v>
      </c>
      <c r="B3527" s="6">
        <v>543153.35162497847</v>
      </c>
      <c r="C3527" s="6">
        <v>-250566.35162497847</v>
      </c>
    </row>
    <row r="3528" spans="1:3" x14ac:dyDescent="0.3">
      <c r="A3528" s="6">
        <v>3502</v>
      </c>
      <c r="B3528" s="6">
        <v>71066.151719937159</v>
      </c>
      <c r="C3528" s="6">
        <v>-70324.151719937159</v>
      </c>
    </row>
    <row r="3529" spans="1:3" x14ac:dyDescent="0.3">
      <c r="A3529" s="6">
        <v>3503</v>
      </c>
      <c r="B3529" s="6">
        <v>94119.990617872201</v>
      </c>
      <c r="C3529" s="6">
        <v>-45199.990617872201</v>
      </c>
    </row>
    <row r="3530" spans="1:3" x14ac:dyDescent="0.3">
      <c r="A3530" s="6">
        <v>3504</v>
      </c>
      <c r="B3530" s="6">
        <v>76643.526620978941</v>
      </c>
      <c r="C3530" s="6">
        <v>-71226.526620978941</v>
      </c>
    </row>
    <row r="3531" spans="1:3" x14ac:dyDescent="0.3">
      <c r="A3531" s="6">
        <v>3505</v>
      </c>
      <c r="B3531" s="6">
        <v>428727.14025873673</v>
      </c>
      <c r="C3531" s="6">
        <v>-204292.14025873673</v>
      </c>
    </row>
    <row r="3532" spans="1:3" x14ac:dyDescent="0.3">
      <c r="A3532" s="6">
        <v>3506</v>
      </c>
      <c r="B3532" s="6">
        <v>96233.522260230224</v>
      </c>
      <c r="C3532" s="6">
        <v>-55357.522260230224</v>
      </c>
    </row>
    <row r="3533" spans="1:3" x14ac:dyDescent="0.3">
      <c r="A3533" s="6">
        <v>3507</v>
      </c>
      <c r="B3533" s="6">
        <v>161070.76229731302</v>
      </c>
      <c r="C3533" s="6">
        <v>-130532.76229731302</v>
      </c>
    </row>
    <row r="3534" spans="1:3" x14ac:dyDescent="0.3">
      <c r="A3534" s="6">
        <v>3508</v>
      </c>
      <c r="B3534" s="6">
        <v>192259.04590307773</v>
      </c>
      <c r="C3534" s="6">
        <v>-157074.04590307773</v>
      </c>
    </row>
    <row r="3535" spans="1:3" x14ac:dyDescent="0.3">
      <c r="A3535" s="6">
        <v>3509</v>
      </c>
      <c r="B3535" s="6">
        <v>183666.55796222438</v>
      </c>
      <c r="C3535" s="6">
        <v>-172274.55796222438</v>
      </c>
    </row>
    <row r="3536" spans="1:3" x14ac:dyDescent="0.3">
      <c r="A3536" s="6">
        <v>3510</v>
      </c>
      <c r="B3536" s="6">
        <v>134719.50260062263</v>
      </c>
      <c r="C3536" s="6">
        <v>-124632.50260062263</v>
      </c>
    </row>
    <row r="3537" spans="1:3" x14ac:dyDescent="0.3">
      <c r="A3537" s="6">
        <v>3511</v>
      </c>
      <c r="B3537" s="6">
        <v>96249.474879710469</v>
      </c>
      <c r="C3537" s="6">
        <v>-54996.474879710469</v>
      </c>
    </row>
    <row r="3538" spans="1:3" x14ac:dyDescent="0.3">
      <c r="A3538" s="6">
        <v>3512</v>
      </c>
      <c r="B3538" s="6">
        <v>1363131.238908109</v>
      </c>
      <c r="C3538" s="6">
        <v>-3246.2389081090223</v>
      </c>
    </row>
    <row r="3539" spans="1:3" x14ac:dyDescent="0.3">
      <c r="A3539" s="6">
        <v>3513</v>
      </c>
      <c r="B3539" s="6">
        <v>126141.16960917875</v>
      </c>
      <c r="C3539" s="6">
        <v>-116567.16960917875</v>
      </c>
    </row>
    <row r="3540" spans="1:3" x14ac:dyDescent="0.3">
      <c r="A3540" s="6">
        <v>3514</v>
      </c>
      <c r="B3540" s="6">
        <v>214400.56523767643</v>
      </c>
      <c r="C3540" s="6">
        <v>193426.43476232357</v>
      </c>
    </row>
    <row r="3541" spans="1:3" x14ac:dyDescent="0.3">
      <c r="A3541" s="6">
        <v>3515</v>
      </c>
      <c r="B3541" s="6">
        <v>74164.645596446688</v>
      </c>
      <c r="C3541" s="6">
        <v>-71611.645596446688</v>
      </c>
    </row>
    <row r="3542" spans="1:3" x14ac:dyDescent="0.3">
      <c r="A3542" s="6">
        <v>3516</v>
      </c>
      <c r="B3542" s="6">
        <v>255436.57751194102</v>
      </c>
      <c r="C3542" s="6">
        <v>-132381.57751194102</v>
      </c>
    </row>
    <row r="3543" spans="1:3" x14ac:dyDescent="0.3">
      <c r="A3543" s="6">
        <v>3517</v>
      </c>
      <c r="B3543" s="6">
        <v>125787.67988571951</v>
      </c>
      <c r="C3543" s="6">
        <v>-72574.67988571951</v>
      </c>
    </row>
    <row r="3544" spans="1:3" x14ac:dyDescent="0.3">
      <c r="A3544" s="6">
        <v>3518</v>
      </c>
      <c r="B3544" s="6">
        <v>75265.159515934865</v>
      </c>
      <c r="C3544" s="6">
        <v>-74114.159515934865</v>
      </c>
    </row>
    <row r="3545" spans="1:3" x14ac:dyDescent="0.3">
      <c r="A3545" s="6">
        <v>3519</v>
      </c>
      <c r="B3545" s="6">
        <v>648633.7325344861</v>
      </c>
      <c r="C3545" s="6">
        <v>-93592.732534486102</v>
      </c>
    </row>
    <row r="3546" spans="1:3" x14ac:dyDescent="0.3">
      <c r="A3546" s="6">
        <v>3520</v>
      </c>
      <c r="B3546" s="6">
        <v>119058.14586071836</v>
      </c>
      <c r="C3546" s="6">
        <v>-103148.14586071836</v>
      </c>
    </row>
    <row r="3547" spans="1:3" x14ac:dyDescent="0.3">
      <c r="A3547" s="6">
        <v>3521</v>
      </c>
      <c r="B3547" s="6">
        <v>120901.89103041627</v>
      </c>
      <c r="C3547" s="6">
        <v>-45992.891030416271</v>
      </c>
    </row>
    <row r="3548" spans="1:3" x14ac:dyDescent="0.3">
      <c r="A3548" s="6">
        <v>3522</v>
      </c>
      <c r="B3548" s="6">
        <v>228098.96737819284</v>
      </c>
      <c r="C3548" s="6">
        <v>-121346.96737819284</v>
      </c>
    </row>
    <row r="3549" spans="1:3" x14ac:dyDescent="0.3">
      <c r="A3549" s="6">
        <v>3523</v>
      </c>
      <c r="B3549" s="6">
        <v>229064.01219061465</v>
      </c>
      <c r="C3549" s="6">
        <v>-220741.01219061465</v>
      </c>
    </row>
    <row r="3550" spans="1:3" x14ac:dyDescent="0.3">
      <c r="A3550" s="6">
        <v>3524</v>
      </c>
      <c r="B3550" s="6">
        <v>1509300.7103257973</v>
      </c>
      <c r="C3550" s="6">
        <v>-326013.71032579732</v>
      </c>
    </row>
    <row r="3551" spans="1:3" x14ac:dyDescent="0.3">
      <c r="A3551" s="6">
        <v>3525</v>
      </c>
      <c r="B3551" s="6">
        <v>1212857.6352271209</v>
      </c>
      <c r="C3551" s="6">
        <v>-45623.635227120947</v>
      </c>
    </row>
    <row r="3552" spans="1:3" x14ac:dyDescent="0.3">
      <c r="A3552" s="6">
        <v>3526</v>
      </c>
      <c r="B3552" s="6">
        <v>482197.17584438156</v>
      </c>
      <c r="C3552" s="6">
        <v>598032.82415561844</v>
      </c>
    </row>
    <row r="3553" spans="1:3" x14ac:dyDescent="0.3">
      <c r="A3553" s="6">
        <v>3527</v>
      </c>
      <c r="B3553" s="6">
        <v>222928.02520483208</v>
      </c>
      <c r="C3553" s="6">
        <v>-208290.02520483208</v>
      </c>
    </row>
    <row r="3554" spans="1:3" x14ac:dyDescent="0.3">
      <c r="A3554" s="6">
        <v>3528</v>
      </c>
      <c r="B3554" s="6">
        <v>185678.77207223332</v>
      </c>
      <c r="C3554" s="6">
        <v>-184247.77207223332</v>
      </c>
    </row>
    <row r="3555" spans="1:3" x14ac:dyDescent="0.3">
      <c r="A3555" s="6">
        <v>3529</v>
      </c>
      <c r="B3555" s="6">
        <v>498796.07777619729</v>
      </c>
      <c r="C3555" s="6">
        <v>-247862.07777619729</v>
      </c>
    </row>
    <row r="3556" spans="1:3" x14ac:dyDescent="0.3">
      <c r="A3556" s="6">
        <v>3530</v>
      </c>
      <c r="B3556" s="6">
        <v>439436.93038861227</v>
      </c>
      <c r="C3556" s="6">
        <v>111103.06961138773</v>
      </c>
    </row>
    <row r="3557" spans="1:3" x14ac:dyDescent="0.3">
      <c r="A3557" s="6">
        <v>3531</v>
      </c>
      <c r="B3557" s="6">
        <v>178845.9644376561</v>
      </c>
      <c r="C3557" s="6">
        <v>-172991.9644376561</v>
      </c>
    </row>
    <row r="3558" spans="1:3" x14ac:dyDescent="0.3">
      <c r="A3558" s="6">
        <v>3532</v>
      </c>
      <c r="B3558" s="6">
        <v>259951.42076939123</v>
      </c>
      <c r="C3558" s="6">
        <v>-221595.42076939123</v>
      </c>
    </row>
    <row r="3559" spans="1:3" x14ac:dyDescent="0.3">
      <c r="A3559" s="6">
        <v>3533</v>
      </c>
      <c r="B3559" s="6">
        <v>79626.983232141865</v>
      </c>
      <c r="C3559" s="6">
        <v>-77553.983232141865</v>
      </c>
    </row>
    <row r="3560" spans="1:3" x14ac:dyDescent="0.3">
      <c r="A3560" s="6">
        <v>3534</v>
      </c>
      <c r="B3560" s="6">
        <v>177960.6804729391</v>
      </c>
      <c r="C3560" s="6">
        <v>-173399.6804729391</v>
      </c>
    </row>
    <row r="3561" spans="1:3" x14ac:dyDescent="0.3">
      <c r="A3561" s="6">
        <v>3535</v>
      </c>
      <c r="B3561" s="6">
        <v>2140159.7277930356</v>
      </c>
      <c r="C3561" s="6">
        <v>7159708.272206964</v>
      </c>
    </row>
    <row r="3562" spans="1:3" x14ac:dyDescent="0.3">
      <c r="A3562" s="6">
        <v>3536</v>
      </c>
      <c r="B3562" s="6">
        <v>205213.17115403799</v>
      </c>
      <c r="C3562" s="6">
        <v>-202574.17115403799</v>
      </c>
    </row>
    <row r="3563" spans="1:3" x14ac:dyDescent="0.3">
      <c r="A3563" s="6">
        <v>3537</v>
      </c>
      <c r="B3563" s="6">
        <v>446381.34955512831</v>
      </c>
      <c r="C3563" s="6">
        <v>45677.650444871688</v>
      </c>
    </row>
    <row r="3564" spans="1:3" x14ac:dyDescent="0.3">
      <c r="A3564" s="6">
        <v>3538</v>
      </c>
      <c r="B3564" s="6">
        <v>684006.66243128036</v>
      </c>
      <c r="C3564" s="6">
        <v>-215436.66243128036</v>
      </c>
    </row>
    <row r="3565" spans="1:3" x14ac:dyDescent="0.3">
      <c r="A3565" s="6">
        <v>3539</v>
      </c>
      <c r="B3565" s="6">
        <v>255817.1921367794</v>
      </c>
      <c r="C3565" s="6">
        <v>77241.807863220602</v>
      </c>
    </row>
    <row r="3566" spans="1:3" x14ac:dyDescent="0.3">
      <c r="A3566" s="6">
        <v>3540</v>
      </c>
      <c r="B3566" s="6">
        <v>277625.70364497218</v>
      </c>
      <c r="C3566" s="6">
        <v>-226504.70364497218</v>
      </c>
    </row>
    <row r="3567" spans="1:3" x14ac:dyDescent="0.3">
      <c r="A3567" s="6">
        <v>3541</v>
      </c>
      <c r="B3567" s="6">
        <v>335069.24547140888</v>
      </c>
      <c r="C3567" s="6">
        <v>-274368.24547140888</v>
      </c>
    </row>
    <row r="3568" spans="1:3" x14ac:dyDescent="0.3">
      <c r="A3568" s="6">
        <v>3542</v>
      </c>
      <c r="B3568" s="6">
        <v>399549.14043500152</v>
      </c>
      <c r="C3568" s="6">
        <v>-189727.14043500152</v>
      </c>
    </row>
    <row r="3569" spans="1:3" x14ac:dyDescent="0.3">
      <c r="A3569" s="6">
        <v>3543</v>
      </c>
      <c r="B3569" s="6">
        <v>301558.66691701772</v>
      </c>
      <c r="C3569" s="6">
        <v>576343.33308298234</v>
      </c>
    </row>
    <row r="3570" spans="1:3" x14ac:dyDescent="0.3">
      <c r="A3570" s="6">
        <v>3544</v>
      </c>
      <c r="B3570" s="6">
        <v>177075.3965082221</v>
      </c>
      <c r="C3570" s="6">
        <v>-173511.3965082221</v>
      </c>
    </row>
    <row r="3571" spans="1:3" x14ac:dyDescent="0.3">
      <c r="A3571" s="6">
        <v>3545</v>
      </c>
      <c r="B3571" s="6">
        <v>222181.30021721404</v>
      </c>
      <c r="C3571" s="6">
        <v>-173728.30021721404</v>
      </c>
    </row>
    <row r="3572" spans="1:3" x14ac:dyDescent="0.3">
      <c r="A3572" s="6">
        <v>3546</v>
      </c>
      <c r="B3572" s="6">
        <v>184230.06543655379</v>
      </c>
      <c r="C3572" s="6">
        <v>-181560.06543655379</v>
      </c>
    </row>
    <row r="3573" spans="1:3" x14ac:dyDescent="0.3">
      <c r="A3573" s="6">
        <v>3547</v>
      </c>
      <c r="B3573" s="6">
        <v>214204.55857872945</v>
      </c>
      <c r="C3573" s="6">
        <v>-70854.558578729455</v>
      </c>
    </row>
    <row r="3574" spans="1:3" x14ac:dyDescent="0.3">
      <c r="A3574" s="6">
        <v>3548</v>
      </c>
      <c r="B3574" s="6">
        <v>1891178.8501193274</v>
      </c>
      <c r="C3574" s="6">
        <v>-1067651.8501193274</v>
      </c>
    </row>
    <row r="3575" spans="1:3" x14ac:dyDescent="0.3">
      <c r="A3575" s="6">
        <v>3549</v>
      </c>
      <c r="B3575" s="6">
        <v>236524.27297890821</v>
      </c>
      <c r="C3575" s="6">
        <v>-195719.27297890821</v>
      </c>
    </row>
    <row r="3576" spans="1:3" x14ac:dyDescent="0.3">
      <c r="A3576" s="6">
        <v>3550</v>
      </c>
      <c r="B3576" s="6">
        <v>116628.42274407396</v>
      </c>
      <c r="C3576" s="6">
        <v>-90520.422744073963</v>
      </c>
    </row>
    <row r="3577" spans="1:3" x14ac:dyDescent="0.3">
      <c r="A3577" s="6">
        <v>3551</v>
      </c>
      <c r="B3577" s="6">
        <v>171161.7820090912</v>
      </c>
      <c r="C3577" s="6">
        <v>-153502.7820090912</v>
      </c>
    </row>
    <row r="3578" spans="1:3" x14ac:dyDescent="0.3">
      <c r="A3578" s="6">
        <v>3552</v>
      </c>
      <c r="B3578" s="6">
        <v>218241.6096877642</v>
      </c>
      <c r="C3578" s="6">
        <v>-72012.609687764198</v>
      </c>
    </row>
    <row r="3579" spans="1:3" x14ac:dyDescent="0.3">
      <c r="A3579" s="6">
        <v>3553</v>
      </c>
      <c r="B3579" s="6">
        <v>94428.1209790516</v>
      </c>
      <c r="C3579" s="6">
        <v>-81911.1209790516</v>
      </c>
    </row>
    <row r="3580" spans="1:3" x14ac:dyDescent="0.3">
      <c r="A3580" s="6">
        <v>3554</v>
      </c>
      <c r="B3580" s="6">
        <v>307785.94079554133</v>
      </c>
      <c r="C3580" s="6">
        <v>-180407.94079554133</v>
      </c>
    </row>
    <row r="3581" spans="1:3" x14ac:dyDescent="0.3">
      <c r="A3581" s="6">
        <v>3555</v>
      </c>
      <c r="B3581" s="6">
        <v>188141.44606718468</v>
      </c>
      <c r="C3581" s="6">
        <v>-172511.44606718468</v>
      </c>
    </row>
    <row r="3582" spans="1:3" x14ac:dyDescent="0.3">
      <c r="A3582" s="6">
        <v>3556</v>
      </c>
      <c r="B3582" s="6">
        <v>2450031.3371062935</v>
      </c>
      <c r="C3582" s="6">
        <v>4778647.6628937069</v>
      </c>
    </row>
    <row r="3583" spans="1:3" x14ac:dyDescent="0.3">
      <c r="A3583" s="6">
        <v>3557</v>
      </c>
      <c r="B3583" s="6">
        <v>1185771.5222076401</v>
      </c>
      <c r="C3583" s="6">
        <v>-279954.52220764011</v>
      </c>
    </row>
    <row r="3584" spans="1:3" x14ac:dyDescent="0.3">
      <c r="A3584" s="6">
        <v>3558</v>
      </c>
      <c r="B3584" s="6">
        <v>580118.67453508521</v>
      </c>
      <c r="C3584" s="6">
        <v>-266230.67453508521</v>
      </c>
    </row>
    <row r="3585" spans="1:3" x14ac:dyDescent="0.3">
      <c r="A3585" s="6">
        <v>3559</v>
      </c>
      <c r="B3585" s="6">
        <v>235372.62827493891</v>
      </c>
      <c r="C3585" s="6">
        <v>-160507.62827493891</v>
      </c>
    </row>
    <row r="3586" spans="1:3" x14ac:dyDescent="0.3">
      <c r="A3586" s="6">
        <v>3560</v>
      </c>
      <c r="B3586" s="6">
        <v>14089986.27457683</v>
      </c>
      <c r="C3586" s="6">
        <v>-9877672.2745768297</v>
      </c>
    </row>
    <row r="3587" spans="1:3" x14ac:dyDescent="0.3">
      <c r="A3587" s="6">
        <v>3561</v>
      </c>
      <c r="B3587" s="6">
        <v>179288.60642001461</v>
      </c>
      <c r="C3587" s="6">
        <v>-172826.60642001461</v>
      </c>
    </row>
    <row r="3588" spans="1:3" x14ac:dyDescent="0.3">
      <c r="A3588" s="6">
        <v>3562</v>
      </c>
      <c r="B3588" s="6">
        <v>274671.94738523097</v>
      </c>
      <c r="C3588" s="6">
        <v>-77919.947385230975</v>
      </c>
    </row>
    <row r="3589" spans="1:3" x14ac:dyDescent="0.3">
      <c r="A3589" s="6">
        <v>3563</v>
      </c>
      <c r="B3589" s="6">
        <v>687641.64833295858</v>
      </c>
      <c r="C3589" s="6">
        <v>37178.351667041425</v>
      </c>
    </row>
    <row r="3590" spans="1:3" x14ac:dyDescent="0.3">
      <c r="A3590" s="6">
        <v>3564</v>
      </c>
      <c r="B3590" s="6">
        <v>71322.043253077209</v>
      </c>
      <c r="C3590" s="6">
        <v>-71075.043253077209</v>
      </c>
    </row>
    <row r="3591" spans="1:3" x14ac:dyDescent="0.3">
      <c r="A3591" s="6">
        <v>3565</v>
      </c>
      <c r="B3591" s="6">
        <v>224434.30127455154</v>
      </c>
      <c r="C3591" s="6">
        <v>-173372.30127455154</v>
      </c>
    </row>
    <row r="3592" spans="1:3" x14ac:dyDescent="0.3">
      <c r="A3592" s="6">
        <v>3566</v>
      </c>
      <c r="B3592" s="6">
        <v>133341.93232461315</v>
      </c>
      <c r="C3592" s="6">
        <v>228001.06767538685</v>
      </c>
    </row>
    <row r="3593" spans="1:3" x14ac:dyDescent="0.3">
      <c r="A3593" s="6">
        <v>3567</v>
      </c>
      <c r="B3593" s="6">
        <v>227554.22558412052</v>
      </c>
      <c r="C3593" s="6">
        <v>-222544.22558412052</v>
      </c>
    </row>
    <row r="3594" spans="1:3" x14ac:dyDescent="0.3">
      <c r="A3594" s="6">
        <v>3568</v>
      </c>
      <c r="B3594" s="6">
        <v>275073.15335934114</v>
      </c>
      <c r="C3594" s="6">
        <v>-199976.15335934114</v>
      </c>
    </row>
    <row r="3595" spans="1:3" x14ac:dyDescent="0.3">
      <c r="A3595" s="6">
        <v>3569</v>
      </c>
      <c r="B3595" s="6">
        <v>356523.63893344579</v>
      </c>
      <c r="C3595" s="6">
        <v>-70995.638933445793</v>
      </c>
    </row>
    <row r="3596" spans="1:3" x14ac:dyDescent="0.3">
      <c r="A3596" s="6">
        <v>3570</v>
      </c>
      <c r="B3596" s="6">
        <v>84081.882561279606</v>
      </c>
      <c r="C3596" s="6">
        <v>-82661.882561279606</v>
      </c>
    </row>
    <row r="3597" spans="1:3" x14ac:dyDescent="0.3">
      <c r="A3597" s="6">
        <v>3571</v>
      </c>
      <c r="B3597" s="6">
        <v>3989921.7137607131</v>
      </c>
      <c r="C3597" s="6">
        <v>-2317719.7137607131</v>
      </c>
    </row>
    <row r="3598" spans="1:3" x14ac:dyDescent="0.3">
      <c r="A3598" s="6">
        <v>3572</v>
      </c>
      <c r="B3598" s="6">
        <v>851793.02191750938</v>
      </c>
      <c r="C3598" s="6">
        <v>869531.97808249062</v>
      </c>
    </row>
    <row r="3599" spans="1:3" x14ac:dyDescent="0.3">
      <c r="A3599" s="6">
        <v>3573</v>
      </c>
      <c r="B3599" s="6">
        <v>179288.60642001461</v>
      </c>
      <c r="C3599" s="6">
        <v>-173721.60642001461</v>
      </c>
    </row>
    <row r="3600" spans="1:3" x14ac:dyDescent="0.3">
      <c r="A3600" s="6">
        <v>3574</v>
      </c>
      <c r="B3600" s="6">
        <v>241929.22198687476</v>
      </c>
      <c r="C3600" s="6">
        <v>-161111.22198687476</v>
      </c>
    </row>
    <row r="3601" spans="1:3" x14ac:dyDescent="0.3">
      <c r="A3601" s="6">
        <v>3575</v>
      </c>
      <c r="B3601" s="6">
        <v>180495.74607869732</v>
      </c>
      <c r="C3601" s="6">
        <v>-180346.74607869732</v>
      </c>
    </row>
    <row r="3602" spans="1:3" x14ac:dyDescent="0.3">
      <c r="A3602" s="6">
        <v>3576</v>
      </c>
      <c r="B3602" s="6">
        <v>908343.19626696699</v>
      </c>
      <c r="C3602" s="6">
        <v>58575.803733033012</v>
      </c>
    </row>
    <row r="3603" spans="1:3" x14ac:dyDescent="0.3">
      <c r="A3603" s="6">
        <v>3577</v>
      </c>
      <c r="B3603" s="6">
        <v>3557102.8605640391</v>
      </c>
      <c r="C3603" s="6">
        <v>-2422356.8605640391</v>
      </c>
    </row>
    <row r="3604" spans="1:3" x14ac:dyDescent="0.3">
      <c r="A3604" s="6">
        <v>3578</v>
      </c>
      <c r="B3604" s="6">
        <v>382308.14957880252</v>
      </c>
      <c r="C3604" s="6">
        <v>-49562.14957880252</v>
      </c>
    </row>
    <row r="3605" spans="1:3" x14ac:dyDescent="0.3">
      <c r="A3605" s="6">
        <v>3579</v>
      </c>
      <c r="B3605" s="6">
        <v>197627.96311258583</v>
      </c>
      <c r="C3605" s="6">
        <v>-135816.96311258583</v>
      </c>
    </row>
    <row r="3606" spans="1:3" x14ac:dyDescent="0.3">
      <c r="A3606" s="6">
        <v>3580</v>
      </c>
      <c r="B3606" s="6">
        <v>263725.88728562655</v>
      </c>
      <c r="C3606" s="6">
        <v>-219516.88728562655</v>
      </c>
    </row>
    <row r="3607" spans="1:3" x14ac:dyDescent="0.3">
      <c r="A3607" s="6">
        <v>3581</v>
      </c>
      <c r="B3607" s="6">
        <v>81592.707537157621</v>
      </c>
      <c r="C3607" s="6">
        <v>-79692.707537157621</v>
      </c>
    </row>
    <row r="3608" spans="1:3" x14ac:dyDescent="0.3">
      <c r="A3608" s="6">
        <v>3582</v>
      </c>
      <c r="B3608" s="6">
        <v>180292.78300010919</v>
      </c>
      <c r="C3608" s="6">
        <v>-179435.78300010919</v>
      </c>
    </row>
    <row r="3609" spans="1:3" x14ac:dyDescent="0.3">
      <c r="A3609" s="6">
        <v>3583</v>
      </c>
      <c r="B3609" s="6">
        <v>434734.89026595402</v>
      </c>
      <c r="C3609" s="6">
        <v>-211492.89026595402</v>
      </c>
    </row>
    <row r="3610" spans="1:3" ht="15" thickBot="1" x14ac:dyDescent="0.35">
      <c r="A3610" s="7">
        <v>3584</v>
      </c>
      <c r="B3610" s="7">
        <v>261586.55209009579</v>
      </c>
      <c r="C3610" s="7">
        <v>-55555.552090095793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B40B4-D33D-4D15-88A3-1A39D3325EFD}">
  <dimension ref="A1:D4"/>
  <sheetViews>
    <sheetView workbookViewId="0">
      <selection activeCell="J20" sqref="J20"/>
    </sheetView>
  </sheetViews>
  <sheetFormatPr defaultRowHeight="14.4" x14ac:dyDescent="0.3"/>
  <sheetData>
    <row r="1" spans="1:4" x14ac:dyDescent="0.3">
      <c r="A1" s="8"/>
      <c r="B1" s="8" t="s">
        <v>5373</v>
      </c>
      <c r="C1" s="8" t="s">
        <v>5380</v>
      </c>
      <c r="D1" s="8" t="s">
        <v>5379</v>
      </c>
    </row>
    <row r="2" spans="1:4" x14ac:dyDescent="0.3">
      <c r="A2" s="6" t="s">
        <v>5373</v>
      </c>
      <c r="B2" s="6">
        <v>1</v>
      </c>
      <c r="C2" s="6"/>
      <c r="D2" s="6"/>
    </row>
    <row r="3" spans="1:4" x14ac:dyDescent="0.3">
      <c r="A3" s="6" t="s">
        <v>5380</v>
      </c>
      <c r="B3" s="6">
        <v>2.0102792209878262E-2</v>
      </c>
      <c r="C3" s="6">
        <v>1</v>
      </c>
      <c r="D3" s="6"/>
    </row>
    <row r="4" spans="1:4" ht="15" thickBot="1" x14ac:dyDescent="0.35">
      <c r="A4" s="7" t="s">
        <v>5379</v>
      </c>
      <c r="B4" s="7">
        <v>4.9711624989450025E-2</v>
      </c>
      <c r="C4" s="7">
        <v>8.3703632808316455E-2</v>
      </c>
      <c r="D4" s="7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85"/>
  <sheetViews>
    <sheetView topLeftCell="W1" workbookViewId="0">
      <selection activeCell="X1" sqref="X1"/>
    </sheetView>
  </sheetViews>
  <sheetFormatPr defaultRowHeight="14.4" x14ac:dyDescent="0.3"/>
  <cols>
    <col min="1" max="1" width="11.44140625" customWidth="1"/>
    <col min="2" max="2" width="13.6640625" customWidth="1"/>
    <col min="3" max="3" width="13.33203125" customWidth="1"/>
    <col min="4" max="4" width="15" customWidth="1"/>
    <col min="5" max="5" width="26.109375" customWidth="1"/>
    <col min="6" max="6" width="24.6640625" customWidth="1"/>
    <col min="7" max="7" width="36" customWidth="1"/>
    <col min="8" max="8" width="24.33203125" customWidth="1"/>
    <col min="9" max="9" width="14.5546875" customWidth="1"/>
    <col min="12" max="12" width="28.5546875" customWidth="1"/>
    <col min="13" max="13" width="29.6640625" customWidth="1"/>
    <col min="14" max="14" width="36.77734375" customWidth="1"/>
    <col min="15" max="15" width="46.6640625" customWidth="1"/>
    <col min="16" max="16" width="43.77734375" customWidth="1"/>
    <col min="17" max="17" width="15.109375" style="3" customWidth="1"/>
    <col min="18" max="18" width="19.77734375" customWidth="1"/>
    <col min="19" max="19" width="21.33203125" style="3" customWidth="1"/>
    <col min="20" max="20" width="16.88671875" bestFit="1" customWidth="1"/>
    <col min="21" max="21" width="17.5546875" customWidth="1"/>
    <col min="22" max="22" width="34.88671875" customWidth="1"/>
    <col min="23" max="23" width="22.44140625" customWidth="1"/>
    <col min="24" max="24" width="23.77734375" customWidth="1"/>
    <col min="25" max="25" width="26" customWidth="1"/>
    <col min="26" max="26" width="19.1093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3" t="s">
        <v>5374</v>
      </c>
      <c r="R1" t="s">
        <v>5375</v>
      </c>
      <c r="S1" s="3" t="s">
        <v>5376</v>
      </c>
      <c r="T1" t="s">
        <v>5377</v>
      </c>
      <c r="U1" s="3" t="s">
        <v>5378</v>
      </c>
      <c r="V1" t="s">
        <v>5371</v>
      </c>
      <c r="W1" t="s">
        <v>5373</v>
      </c>
      <c r="X1" t="s">
        <v>5380</v>
      </c>
      <c r="Y1" t="s">
        <v>5379</v>
      </c>
      <c r="Z1" t="s">
        <v>3</v>
      </c>
    </row>
    <row r="2" spans="1:26" x14ac:dyDescent="0.3">
      <c r="A2" s="1" t="s">
        <v>16</v>
      </c>
      <c r="B2" t="s">
        <v>17</v>
      </c>
      <c r="C2">
        <v>11</v>
      </c>
      <c r="D2">
        <v>5493</v>
      </c>
      <c r="E2" t="s">
        <v>18</v>
      </c>
      <c r="F2" s="2" t="s">
        <v>19</v>
      </c>
      <c r="G2" t="s">
        <v>20</v>
      </c>
      <c r="H2" s="2"/>
      <c r="I2" t="s">
        <v>20</v>
      </c>
      <c r="K2" t="s">
        <v>21</v>
      </c>
      <c r="L2" t="s">
        <v>22</v>
      </c>
      <c r="O2" t="s">
        <v>23</v>
      </c>
      <c r="Q2" s="3">
        <f>DATEVALUE(LEFT(E2,10))</f>
        <v>43795</v>
      </c>
      <c r="R2" t="str">
        <f>IF(F2="","",LEFT(F2,10))</f>
        <v>2019/11/26</v>
      </c>
      <c r="S2" s="3" t="str">
        <f>IF(R2="","2020/02/28",R2)</f>
        <v>2019/11/26</v>
      </c>
      <c r="T2" s="3">
        <f>DATEVALUE(S2)</f>
        <v>43795</v>
      </c>
      <c r="U2">
        <f>T2-Q2</f>
        <v>0</v>
      </c>
      <c r="V2" t="str">
        <f t="shared" ref="V2:V65" si="0">RIGHT(A2,3)</f>
        <v>mp4</v>
      </c>
      <c r="W2">
        <f>IF(B2="USD",C2,C2*VLOOKUP(B2,Currency!A$2:B$5,2,FALSE))</f>
        <v>14.190000000000001</v>
      </c>
      <c r="X2">
        <f>IF(U2=0,1,U2)</f>
        <v>1</v>
      </c>
      <c r="Y2">
        <f>IF(V2="mp4",1,IF(V2="mov",1,0))</f>
        <v>1</v>
      </c>
      <c r="Z2">
        <f>D2</f>
        <v>5493</v>
      </c>
    </row>
    <row r="3" spans="1:26" x14ac:dyDescent="0.3">
      <c r="A3" t="s">
        <v>24</v>
      </c>
      <c r="B3" t="s">
        <v>25</v>
      </c>
      <c r="C3">
        <v>14586</v>
      </c>
      <c r="D3">
        <v>8958891</v>
      </c>
      <c r="E3" t="s">
        <v>26</v>
      </c>
      <c r="F3" t="s">
        <v>27</v>
      </c>
      <c r="G3" t="s">
        <v>28</v>
      </c>
      <c r="I3" t="s">
        <v>29</v>
      </c>
      <c r="K3" t="s">
        <v>30</v>
      </c>
      <c r="L3" t="s">
        <v>31</v>
      </c>
      <c r="O3" t="s">
        <v>23</v>
      </c>
      <c r="Q3" s="3">
        <f t="shared" ref="Q3:Q66" si="1">DATEVALUE(LEFT(E3,10))</f>
        <v>43602</v>
      </c>
      <c r="R3" t="str">
        <f t="shared" ref="R3:R66" si="2">IF(F3="","",LEFT(F3,10))</f>
        <v>2019/05/26</v>
      </c>
      <c r="S3" s="3" t="str">
        <f t="shared" ref="S3:S66" si="3">IF(R3="","2020/02/28",R3)</f>
        <v>2019/05/26</v>
      </c>
      <c r="T3" s="3">
        <f t="shared" ref="T3:T66" si="4">DATEVALUE(S3)</f>
        <v>43611</v>
      </c>
      <c r="U3">
        <f t="shared" ref="U3:U66" si="5">T3-Q3</f>
        <v>9</v>
      </c>
      <c r="V3" t="str">
        <f t="shared" si="0"/>
        <v>mp4</v>
      </c>
      <c r="W3">
        <f>IF(B3="USD",C3,C3*VLOOKUP(B3,Currency!A$2:B$5,2,FALSE))</f>
        <v>16044.600000000002</v>
      </c>
      <c r="X3">
        <f t="shared" ref="X3:X66" si="6">IF(U3=0,1,U3)</f>
        <v>9</v>
      </c>
      <c r="Y3">
        <f t="shared" ref="Y3:Y66" si="7">IF(V3="mp4",1,IF(V3="mov",1,0))</f>
        <v>1</v>
      </c>
      <c r="Z3">
        <f t="shared" ref="Z3:Z66" si="8">D3</f>
        <v>8958891</v>
      </c>
    </row>
    <row r="4" spans="1:26" x14ac:dyDescent="0.3">
      <c r="A4" t="s">
        <v>32</v>
      </c>
      <c r="B4" t="s">
        <v>33</v>
      </c>
      <c r="C4">
        <v>192</v>
      </c>
      <c r="D4">
        <v>128120</v>
      </c>
      <c r="E4" t="s">
        <v>34</v>
      </c>
      <c r="F4" t="s">
        <v>35</v>
      </c>
      <c r="G4" t="s">
        <v>36</v>
      </c>
      <c r="H4" t="s">
        <v>37</v>
      </c>
      <c r="I4" t="s">
        <v>38</v>
      </c>
      <c r="K4" t="s">
        <v>39</v>
      </c>
      <c r="L4" t="s">
        <v>40</v>
      </c>
      <c r="M4" t="s">
        <v>41</v>
      </c>
      <c r="N4" t="s">
        <v>42</v>
      </c>
      <c r="O4" t="s">
        <v>23</v>
      </c>
      <c r="Q4" s="3">
        <f t="shared" si="1"/>
        <v>43778</v>
      </c>
      <c r="R4" t="str">
        <f t="shared" si="2"/>
        <v>2020/01/01</v>
      </c>
      <c r="S4" s="3" t="str">
        <f t="shared" si="3"/>
        <v>2020/01/01</v>
      </c>
      <c r="T4" s="3">
        <f t="shared" si="4"/>
        <v>43831</v>
      </c>
      <c r="U4">
        <f t="shared" si="5"/>
        <v>53</v>
      </c>
      <c r="V4" t="str">
        <f t="shared" si="0"/>
        <v>png</v>
      </c>
      <c r="W4">
        <f>IF(B4="USD",C4,C4*VLOOKUP(B4,Currency!A$2:B$5,2,FALSE))</f>
        <v>192</v>
      </c>
      <c r="X4">
        <f t="shared" si="6"/>
        <v>53</v>
      </c>
      <c r="Y4">
        <f t="shared" si="7"/>
        <v>0</v>
      </c>
      <c r="Z4">
        <f t="shared" si="8"/>
        <v>128120</v>
      </c>
    </row>
    <row r="5" spans="1:26" x14ac:dyDescent="0.3">
      <c r="A5" t="s">
        <v>43</v>
      </c>
      <c r="B5" t="s">
        <v>33</v>
      </c>
      <c r="C5">
        <v>265</v>
      </c>
      <c r="D5">
        <v>38822</v>
      </c>
      <c r="E5" t="s">
        <v>44</v>
      </c>
      <c r="G5" t="s">
        <v>45</v>
      </c>
      <c r="I5" t="s">
        <v>46</v>
      </c>
      <c r="K5" t="s">
        <v>47</v>
      </c>
      <c r="L5" t="s">
        <v>48</v>
      </c>
      <c r="O5" t="s">
        <v>23</v>
      </c>
      <c r="Q5" s="3">
        <f t="shared" si="1"/>
        <v>43684</v>
      </c>
      <c r="R5" t="str">
        <f t="shared" si="2"/>
        <v/>
      </c>
      <c r="S5" s="3" t="str">
        <f t="shared" si="3"/>
        <v>2020/02/28</v>
      </c>
      <c r="T5" s="3">
        <f t="shared" si="4"/>
        <v>43889</v>
      </c>
      <c r="U5">
        <f t="shared" si="5"/>
        <v>205</v>
      </c>
      <c r="V5" t="str">
        <f t="shared" si="0"/>
        <v>png</v>
      </c>
      <c r="W5">
        <f>IF(B5="USD",C5,C5*VLOOKUP(B5,Currency!A$2:B$5,2,FALSE))</f>
        <v>265</v>
      </c>
      <c r="X5">
        <f t="shared" si="6"/>
        <v>205</v>
      </c>
      <c r="Y5">
        <f t="shared" si="7"/>
        <v>0</v>
      </c>
      <c r="Z5">
        <f t="shared" si="8"/>
        <v>38822</v>
      </c>
    </row>
    <row r="6" spans="1:26" x14ac:dyDescent="0.3">
      <c r="A6" t="s">
        <v>49</v>
      </c>
      <c r="B6" t="s">
        <v>33</v>
      </c>
      <c r="C6">
        <v>87</v>
      </c>
      <c r="D6">
        <v>30705</v>
      </c>
      <c r="E6" t="s">
        <v>50</v>
      </c>
      <c r="F6" t="s">
        <v>51</v>
      </c>
      <c r="G6" t="s">
        <v>52</v>
      </c>
      <c r="I6" t="s">
        <v>53</v>
      </c>
      <c r="K6" t="s">
        <v>54</v>
      </c>
      <c r="L6" t="s">
        <v>40</v>
      </c>
      <c r="M6" t="s">
        <v>55</v>
      </c>
      <c r="P6" t="s">
        <v>56</v>
      </c>
      <c r="Q6" s="3">
        <f t="shared" si="1"/>
        <v>43712</v>
      </c>
      <c r="R6" t="str">
        <f t="shared" si="2"/>
        <v>2019/10/15</v>
      </c>
      <c r="S6" s="3" t="str">
        <f t="shared" si="3"/>
        <v>2019/10/15</v>
      </c>
      <c r="T6" s="3">
        <f t="shared" si="4"/>
        <v>43753</v>
      </c>
      <c r="U6">
        <f t="shared" si="5"/>
        <v>41</v>
      </c>
      <c r="V6" t="str">
        <f t="shared" si="0"/>
        <v>png</v>
      </c>
      <c r="W6">
        <f>IF(B6="USD",C6,C6*VLOOKUP(B6,Currency!A$2:B$5,2,FALSE))</f>
        <v>87</v>
      </c>
      <c r="X6">
        <f t="shared" si="6"/>
        <v>41</v>
      </c>
      <c r="Y6">
        <f t="shared" si="7"/>
        <v>0</v>
      </c>
      <c r="Z6">
        <f t="shared" si="8"/>
        <v>30705</v>
      </c>
    </row>
    <row r="7" spans="1:26" x14ac:dyDescent="0.3">
      <c r="A7" t="s">
        <v>57</v>
      </c>
      <c r="B7" t="s">
        <v>58</v>
      </c>
      <c r="C7">
        <v>1762</v>
      </c>
      <c r="D7">
        <v>911023</v>
      </c>
      <c r="E7" t="s">
        <v>59</v>
      </c>
      <c r="F7" t="s">
        <v>60</v>
      </c>
      <c r="G7" t="s">
        <v>61</v>
      </c>
      <c r="I7" t="s">
        <v>62</v>
      </c>
      <c r="K7" t="s">
        <v>63</v>
      </c>
      <c r="L7" t="s">
        <v>64</v>
      </c>
      <c r="P7" t="s">
        <v>65</v>
      </c>
      <c r="Q7" s="3">
        <f t="shared" si="1"/>
        <v>43619</v>
      </c>
      <c r="R7" t="str">
        <f t="shared" si="2"/>
        <v>2019/09/04</v>
      </c>
      <c r="S7" s="3" t="str">
        <f t="shared" si="3"/>
        <v>2019/09/04</v>
      </c>
      <c r="T7" s="3">
        <f t="shared" si="4"/>
        <v>43712</v>
      </c>
      <c r="U7">
        <f t="shared" si="5"/>
        <v>93</v>
      </c>
      <c r="V7" t="str">
        <f t="shared" si="0"/>
        <v>mp4</v>
      </c>
      <c r="W7">
        <f>IF(B7="USD",C7,C7*VLOOKUP(B7,Currency!A$2:B$5,2,FALSE))</f>
        <v>1303.8799999999999</v>
      </c>
      <c r="X7">
        <f t="shared" si="6"/>
        <v>93</v>
      </c>
      <c r="Y7">
        <f t="shared" si="7"/>
        <v>1</v>
      </c>
      <c r="Z7">
        <f t="shared" si="8"/>
        <v>911023</v>
      </c>
    </row>
    <row r="8" spans="1:26" x14ac:dyDescent="0.3">
      <c r="A8" t="s">
        <v>66</v>
      </c>
      <c r="B8" t="s">
        <v>25</v>
      </c>
      <c r="C8">
        <v>1221</v>
      </c>
      <c r="D8">
        <v>564865</v>
      </c>
      <c r="E8" t="s">
        <v>67</v>
      </c>
      <c r="F8" t="s">
        <v>68</v>
      </c>
      <c r="G8" t="s">
        <v>69</v>
      </c>
      <c r="I8" t="s">
        <v>70</v>
      </c>
      <c r="K8" t="s">
        <v>71</v>
      </c>
      <c r="L8" t="s">
        <v>72</v>
      </c>
      <c r="O8" t="s">
        <v>23</v>
      </c>
      <c r="P8" t="s">
        <v>73</v>
      </c>
      <c r="Q8" s="3">
        <f t="shared" si="1"/>
        <v>43482</v>
      </c>
      <c r="R8" t="str">
        <f t="shared" si="2"/>
        <v>2019/01/21</v>
      </c>
      <c r="S8" s="3" t="str">
        <f t="shared" si="3"/>
        <v>2019/01/21</v>
      </c>
      <c r="T8" s="3">
        <f t="shared" si="4"/>
        <v>43486</v>
      </c>
      <c r="U8">
        <f t="shared" si="5"/>
        <v>4</v>
      </c>
      <c r="V8" t="str">
        <f t="shared" si="0"/>
        <v>mp4</v>
      </c>
      <c r="W8">
        <f>IF(B8="USD",C8,C8*VLOOKUP(B8,Currency!A$2:B$5,2,FALSE))</f>
        <v>1343.1000000000001</v>
      </c>
      <c r="X8">
        <f t="shared" si="6"/>
        <v>4</v>
      </c>
      <c r="Y8">
        <f t="shared" si="7"/>
        <v>1</v>
      </c>
      <c r="Z8">
        <f t="shared" si="8"/>
        <v>564865</v>
      </c>
    </row>
    <row r="9" spans="1:26" x14ac:dyDescent="0.3">
      <c r="A9" t="s">
        <v>74</v>
      </c>
      <c r="B9" t="s">
        <v>17</v>
      </c>
      <c r="C9">
        <v>222</v>
      </c>
      <c r="D9">
        <v>91899</v>
      </c>
      <c r="E9" t="s">
        <v>75</v>
      </c>
      <c r="F9" t="s">
        <v>76</v>
      </c>
      <c r="G9" t="s">
        <v>77</v>
      </c>
      <c r="H9" t="s">
        <v>77</v>
      </c>
      <c r="I9" t="s">
        <v>77</v>
      </c>
      <c r="K9" t="s">
        <v>78</v>
      </c>
      <c r="L9" t="s">
        <v>22</v>
      </c>
      <c r="N9" t="s">
        <v>79</v>
      </c>
      <c r="O9" t="s">
        <v>23</v>
      </c>
      <c r="Q9" s="3">
        <f t="shared" si="1"/>
        <v>43797</v>
      </c>
      <c r="R9" t="str">
        <f t="shared" si="2"/>
        <v>2019/12/12</v>
      </c>
      <c r="S9" s="3" t="str">
        <f t="shared" si="3"/>
        <v>2019/12/12</v>
      </c>
      <c r="T9" s="3">
        <f t="shared" si="4"/>
        <v>43811</v>
      </c>
      <c r="U9">
        <f t="shared" si="5"/>
        <v>14</v>
      </c>
      <c r="V9" t="str">
        <f t="shared" si="0"/>
        <v>mp4</v>
      </c>
      <c r="W9">
        <f>IF(B9="USD",C9,C9*VLOOKUP(B9,Currency!A$2:B$5,2,FALSE))</f>
        <v>286.38</v>
      </c>
      <c r="X9">
        <f t="shared" si="6"/>
        <v>14</v>
      </c>
      <c r="Y9">
        <f t="shared" si="7"/>
        <v>1</v>
      </c>
      <c r="Z9">
        <f t="shared" si="8"/>
        <v>91899</v>
      </c>
    </row>
    <row r="10" spans="1:26" x14ac:dyDescent="0.3">
      <c r="A10" t="s">
        <v>80</v>
      </c>
      <c r="B10" t="s">
        <v>33</v>
      </c>
      <c r="C10">
        <v>349</v>
      </c>
      <c r="D10">
        <v>80540</v>
      </c>
      <c r="E10" t="s">
        <v>81</v>
      </c>
      <c r="F10" t="s">
        <v>82</v>
      </c>
      <c r="G10" t="s">
        <v>83</v>
      </c>
      <c r="H10" t="s">
        <v>84</v>
      </c>
      <c r="I10" t="s">
        <v>83</v>
      </c>
      <c r="K10" t="s">
        <v>85</v>
      </c>
      <c r="L10" t="s">
        <v>40</v>
      </c>
      <c r="N10" t="s">
        <v>86</v>
      </c>
      <c r="O10" t="s">
        <v>23</v>
      </c>
      <c r="P10" t="s">
        <v>65</v>
      </c>
      <c r="Q10" s="3">
        <f t="shared" si="1"/>
        <v>43758</v>
      </c>
      <c r="R10" t="str">
        <f t="shared" si="2"/>
        <v>2019/10/29</v>
      </c>
      <c r="S10" s="3" t="str">
        <f t="shared" si="3"/>
        <v>2019/10/29</v>
      </c>
      <c r="T10" s="3">
        <f t="shared" si="4"/>
        <v>43767</v>
      </c>
      <c r="U10">
        <f t="shared" si="5"/>
        <v>9</v>
      </c>
      <c r="V10" t="str">
        <f t="shared" si="0"/>
        <v>mp4</v>
      </c>
      <c r="W10">
        <f>IF(B10="USD",C10,C10*VLOOKUP(B10,Currency!A$2:B$5,2,FALSE))</f>
        <v>349</v>
      </c>
      <c r="X10">
        <f t="shared" si="6"/>
        <v>9</v>
      </c>
      <c r="Y10">
        <f t="shared" si="7"/>
        <v>1</v>
      </c>
      <c r="Z10">
        <f t="shared" si="8"/>
        <v>80540</v>
      </c>
    </row>
    <row r="11" spans="1:26" x14ac:dyDescent="0.3">
      <c r="A11" t="s">
        <v>87</v>
      </c>
      <c r="B11" t="s">
        <v>33</v>
      </c>
      <c r="C11">
        <v>2784</v>
      </c>
      <c r="D11">
        <v>711335</v>
      </c>
      <c r="E11" t="s">
        <v>88</v>
      </c>
      <c r="F11" t="s">
        <v>89</v>
      </c>
      <c r="G11" t="s">
        <v>90</v>
      </c>
      <c r="I11" t="s">
        <v>91</v>
      </c>
      <c r="J11" t="s">
        <v>92</v>
      </c>
      <c r="K11" t="s">
        <v>71</v>
      </c>
      <c r="L11" t="s">
        <v>40</v>
      </c>
      <c r="M11" t="s">
        <v>93</v>
      </c>
      <c r="O11" t="s">
        <v>23</v>
      </c>
      <c r="P11" t="s">
        <v>94</v>
      </c>
      <c r="Q11" s="3">
        <f t="shared" si="1"/>
        <v>43753</v>
      </c>
      <c r="R11" t="str">
        <f t="shared" si="2"/>
        <v>2019/11/04</v>
      </c>
      <c r="S11" s="3" t="str">
        <f t="shared" si="3"/>
        <v>2019/11/04</v>
      </c>
      <c r="T11" s="3">
        <f t="shared" si="4"/>
        <v>43773</v>
      </c>
      <c r="U11">
        <f t="shared" si="5"/>
        <v>20</v>
      </c>
      <c r="V11" t="str">
        <f t="shared" si="0"/>
        <v>mp4</v>
      </c>
      <c r="W11">
        <f>IF(B11="USD",C11,C11*VLOOKUP(B11,Currency!A$2:B$5,2,FALSE))</f>
        <v>2784</v>
      </c>
      <c r="X11">
        <f t="shared" si="6"/>
        <v>20</v>
      </c>
      <c r="Y11">
        <f t="shared" si="7"/>
        <v>1</v>
      </c>
      <c r="Z11">
        <f t="shared" si="8"/>
        <v>711335</v>
      </c>
    </row>
    <row r="12" spans="1:26" x14ac:dyDescent="0.3">
      <c r="A12" t="s">
        <v>95</v>
      </c>
      <c r="B12" t="s">
        <v>33</v>
      </c>
      <c r="C12">
        <v>6</v>
      </c>
      <c r="D12">
        <v>937</v>
      </c>
      <c r="E12" t="s">
        <v>96</v>
      </c>
      <c r="F12" t="s">
        <v>97</v>
      </c>
      <c r="G12" t="s">
        <v>98</v>
      </c>
      <c r="H12" t="s">
        <v>99</v>
      </c>
      <c r="I12" t="s">
        <v>98</v>
      </c>
      <c r="K12" t="s">
        <v>47</v>
      </c>
      <c r="L12" t="s">
        <v>40</v>
      </c>
      <c r="M12" t="s">
        <v>55</v>
      </c>
      <c r="Q12" s="3">
        <f t="shared" si="1"/>
        <v>43732</v>
      </c>
      <c r="R12" t="str">
        <f t="shared" si="2"/>
        <v>2019/10/16</v>
      </c>
      <c r="S12" s="3" t="str">
        <f t="shared" si="3"/>
        <v>2019/10/16</v>
      </c>
      <c r="T12" s="3">
        <f t="shared" si="4"/>
        <v>43754</v>
      </c>
      <c r="U12">
        <f t="shared" si="5"/>
        <v>22</v>
      </c>
      <c r="V12" t="str">
        <f t="shared" si="0"/>
        <v>png</v>
      </c>
      <c r="W12">
        <f>IF(B12="USD",C12,C12*VLOOKUP(B12,Currency!A$2:B$5,2,FALSE))</f>
        <v>6</v>
      </c>
      <c r="X12">
        <f t="shared" si="6"/>
        <v>22</v>
      </c>
      <c r="Y12">
        <f t="shared" si="7"/>
        <v>0</v>
      </c>
      <c r="Z12">
        <f t="shared" si="8"/>
        <v>937</v>
      </c>
    </row>
    <row r="13" spans="1:26" x14ac:dyDescent="0.3">
      <c r="A13" t="s">
        <v>16</v>
      </c>
      <c r="B13" t="s">
        <v>17</v>
      </c>
      <c r="C13">
        <v>21</v>
      </c>
      <c r="D13">
        <v>10855</v>
      </c>
      <c r="E13" t="s">
        <v>100</v>
      </c>
      <c r="F13" t="s">
        <v>101</v>
      </c>
      <c r="G13" t="s">
        <v>20</v>
      </c>
      <c r="I13" t="s">
        <v>20</v>
      </c>
      <c r="K13" t="s">
        <v>21</v>
      </c>
      <c r="L13" t="s">
        <v>22</v>
      </c>
      <c r="O13" t="s">
        <v>23</v>
      </c>
      <c r="Q13" s="3">
        <f t="shared" si="1"/>
        <v>43794</v>
      </c>
      <c r="R13" t="str">
        <f t="shared" si="2"/>
        <v>2019/11/25</v>
      </c>
      <c r="S13" s="3" t="str">
        <f t="shared" si="3"/>
        <v>2019/11/25</v>
      </c>
      <c r="T13" s="3">
        <f t="shared" si="4"/>
        <v>43794</v>
      </c>
      <c r="U13">
        <f t="shared" si="5"/>
        <v>0</v>
      </c>
      <c r="V13" t="str">
        <f t="shared" si="0"/>
        <v>mp4</v>
      </c>
      <c r="W13">
        <f>IF(B13="USD",C13,C13*VLOOKUP(B13,Currency!A$2:B$5,2,FALSE))</f>
        <v>27.09</v>
      </c>
      <c r="X13">
        <f t="shared" si="6"/>
        <v>1</v>
      </c>
      <c r="Y13">
        <f t="shared" si="7"/>
        <v>1</v>
      </c>
      <c r="Z13">
        <f t="shared" si="8"/>
        <v>10855</v>
      </c>
    </row>
    <row r="14" spans="1:26" x14ac:dyDescent="0.3">
      <c r="A14" t="s">
        <v>102</v>
      </c>
      <c r="B14" t="s">
        <v>33</v>
      </c>
      <c r="C14">
        <v>38</v>
      </c>
      <c r="D14">
        <v>3525</v>
      </c>
      <c r="E14" t="s">
        <v>103</v>
      </c>
      <c r="F14" t="s">
        <v>104</v>
      </c>
      <c r="G14" t="s">
        <v>105</v>
      </c>
      <c r="I14" t="s">
        <v>105</v>
      </c>
      <c r="K14" t="s">
        <v>47</v>
      </c>
      <c r="L14" t="s">
        <v>48</v>
      </c>
      <c r="O14" t="s">
        <v>23</v>
      </c>
      <c r="Q14" s="3">
        <f t="shared" si="1"/>
        <v>43714</v>
      </c>
      <c r="R14" t="str">
        <f t="shared" si="2"/>
        <v>2019/09/08</v>
      </c>
      <c r="S14" s="3" t="str">
        <f t="shared" si="3"/>
        <v>2019/09/08</v>
      </c>
      <c r="T14" s="3">
        <f t="shared" si="4"/>
        <v>43716</v>
      </c>
      <c r="U14">
        <f t="shared" si="5"/>
        <v>2</v>
      </c>
      <c r="V14" t="str">
        <f t="shared" si="0"/>
        <v>mp4</v>
      </c>
      <c r="W14">
        <f>IF(B14="USD",C14,C14*VLOOKUP(B14,Currency!A$2:B$5,2,FALSE))</f>
        <v>38</v>
      </c>
      <c r="X14">
        <f t="shared" si="6"/>
        <v>2</v>
      </c>
      <c r="Y14">
        <f t="shared" si="7"/>
        <v>1</v>
      </c>
      <c r="Z14">
        <f t="shared" si="8"/>
        <v>3525</v>
      </c>
    </row>
    <row r="15" spans="1:26" x14ac:dyDescent="0.3">
      <c r="A15" t="s">
        <v>106</v>
      </c>
      <c r="B15" t="s">
        <v>25</v>
      </c>
      <c r="C15">
        <v>6552</v>
      </c>
      <c r="D15">
        <v>2313081</v>
      </c>
      <c r="E15" t="s">
        <v>107</v>
      </c>
      <c r="G15" t="s">
        <v>108</v>
      </c>
      <c r="I15" t="s">
        <v>109</v>
      </c>
      <c r="K15" t="s">
        <v>71</v>
      </c>
      <c r="L15" t="s">
        <v>48</v>
      </c>
      <c r="O15" t="s">
        <v>23</v>
      </c>
      <c r="Q15" s="3">
        <f t="shared" si="1"/>
        <v>43742</v>
      </c>
      <c r="R15" t="str">
        <f t="shared" si="2"/>
        <v/>
      </c>
      <c r="S15" s="3" t="str">
        <f t="shared" si="3"/>
        <v>2020/02/28</v>
      </c>
      <c r="T15" s="3">
        <f t="shared" si="4"/>
        <v>43889</v>
      </c>
      <c r="U15">
        <f t="shared" si="5"/>
        <v>147</v>
      </c>
      <c r="V15" t="str">
        <f t="shared" si="0"/>
        <v>mp4</v>
      </c>
      <c r="W15">
        <f>IF(B15="USD",C15,C15*VLOOKUP(B15,Currency!A$2:B$5,2,FALSE))</f>
        <v>7207.2000000000007</v>
      </c>
      <c r="X15">
        <f t="shared" si="6"/>
        <v>147</v>
      </c>
      <c r="Y15">
        <f t="shared" si="7"/>
        <v>1</v>
      </c>
      <c r="Z15">
        <f t="shared" si="8"/>
        <v>2313081</v>
      </c>
    </row>
    <row r="16" spans="1:26" x14ac:dyDescent="0.3">
      <c r="A16" t="s">
        <v>110</v>
      </c>
      <c r="B16" t="s">
        <v>33</v>
      </c>
      <c r="C16">
        <v>65</v>
      </c>
      <c r="D16">
        <v>25167</v>
      </c>
      <c r="E16" t="s">
        <v>44</v>
      </c>
      <c r="G16" t="s">
        <v>45</v>
      </c>
      <c r="I16" t="s">
        <v>46</v>
      </c>
      <c r="K16" t="s">
        <v>47</v>
      </c>
      <c r="L16" t="s">
        <v>48</v>
      </c>
      <c r="O16" t="s">
        <v>23</v>
      </c>
      <c r="Q16" s="3">
        <f t="shared" si="1"/>
        <v>43684</v>
      </c>
      <c r="R16" t="str">
        <f t="shared" si="2"/>
        <v/>
      </c>
      <c r="S16" s="3" t="str">
        <f t="shared" si="3"/>
        <v>2020/02/28</v>
      </c>
      <c r="T16" s="3">
        <f t="shared" si="4"/>
        <v>43889</v>
      </c>
      <c r="U16">
        <f t="shared" si="5"/>
        <v>205</v>
      </c>
      <c r="V16" t="str">
        <f t="shared" si="0"/>
        <v>mp4</v>
      </c>
      <c r="W16">
        <f>IF(B16="USD",C16,C16*VLOOKUP(B16,Currency!A$2:B$5,2,FALSE))</f>
        <v>65</v>
      </c>
      <c r="X16">
        <f t="shared" si="6"/>
        <v>205</v>
      </c>
      <c r="Y16">
        <f t="shared" si="7"/>
        <v>1</v>
      </c>
      <c r="Z16">
        <f t="shared" si="8"/>
        <v>25167</v>
      </c>
    </row>
    <row r="17" spans="1:26" x14ac:dyDescent="0.3">
      <c r="A17" t="s">
        <v>111</v>
      </c>
      <c r="B17" t="s">
        <v>33</v>
      </c>
      <c r="C17">
        <v>2251</v>
      </c>
      <c r="D17">
        <v>556517</v>
      </c>
      <c r="E17" t="s">
        <v>88</v>
      </c>
      <c r="F17" t="s">
        <v>89</v>
      </c>
      <c r="G17" t="s">
        <v>90</v>
      </c>
      <c r="I17" t="s">
        <v>91</v>
      </c>
      <c r="J17" t="s">
        <v>92</v>
      </c>
      <c r="K17" t="s">
        <v>71</v>
      </c>
      <c r="L17" t="s">
        <v>40</v>
      </c>
      <c r="M17" t="s">
        <v>93</v>
      </c>
      <c r="O17" t="s">
        <v>23</v>
      </c>
      <c r="P17" t="s">
        <v>94</v>
      </c>
      <c r="Q17" s="3">
        <f t="shared" si="1"/>
        <v>43753</v>
      </c>
      <c r="R17" t="str">
        <f t="shared" si="2"/>
        <v>2019/11/04</v>
      </c>
      <c r="S17" s="3" t="str">
        <f t="shared" si="3"/>
        <v>2019/11/04</v>
      </c>
      <c r="T17" s="3">
        <f t="shared" si="4"/>
        <v>43773</v>
      </c>
      <c r="U17">
        <f t="shared" si="5"/>
        <v>20</v>
      </c>
      <c r="V17" t="str">
        <f t="shared" si="0"/>
        <v>mp4</v>
      </c>
      <c r="W17">
        <f>IF(B17="USD",C17,C17*VLOOKUP(B17,Currency!A$2:B$5,2,FALSE))</f>
        <v>2251</v>
      </c>
      <c r="X17">
        <f t="shared" si="6"/>
        <v>20</v>
      </c>
      <c r="Y17">
        <f t="shared" si="7"/>
        <v>1</v>
      </c>
      <c r="Z17">
        <f t="shared" si="8"/>
        <v>556517</v>
      </c>
    </row>
    <row r="18" spans="1:26" x14ac:dyDescent="0.3">
      <c r="A18" t="s">
        <v>112</v>
      </c>
      <c r="B18" t="s">
        <v>58</v>
      </c>
      <c r="C18">
        <v>856</v>
      </c>
      <c r="D18">
        <v>353475</v>
      </c>
      <c r="E18" t="s">
        <v>113</v>
      </c>
      <c r="F18" t="s">
        <v>114</v>
      </c>
      <c r="G18" t="s">
        <v>61</v>
      </c>
      <c r="I18" t="s">
        <v>62</v>
      </c>
      <c r="L18" t="s">
        <v>64</v>
      </c>
      <c r="P18" t="s">
        <v>65</v>
      </c>
      <c r="Q18" s="3">
        <f t="shared" si="1"/>
        <v>43678</v>
      </c>
      <c r="R18" t="str">
        <f t="shared" si="2"/>
        <v>2019/08/08</v>
      </c>
      <c r="S18" s="3" t="str">
        <f t="shared" si="3"/>
        <v>2019/08/08</v>
      </c>
      <c r="T18" s="3">
        <f t="shared" si="4"/>
        <v>43685</v>
      </c>
      <c r="U18">
        <f t="shared" si="5"/>
        <v>7</v>
      </c>
      <c r="V18" t="str">
        <f t="shared" si="0"/>
        <v>mp4</v>
      </c>
      <c r="W18">
        <f>IF(B18="USD",C18,C18*VLOOKUP(B18,Currency!A$2:B$5,2,FALSE))</f>
        <v>633.43999999999994</v>
      </c>
      <c r="X18">
        <f t="shared" si="6"/>
        <v>7</v>
      </c>
      <c r="Y18">
        <f t="shared" si="7"/>
        <v>1</v>
      </c>
      <c r="Z18">
        <f t="shared" si="8"/>
        <v>353475</v>
      </c>
    </row>
    <row r="19" spans="1:26" x14ac:dyDescent="0.3">
      <c r="A19" t="s">
        <v>115</v>
      </c>
      <c r="B19" t="s">
        <v>58</v>
      </c>
      <c r="C19">
        <v>405</v>
      </c>
      <c r="D19">
        <v>197925</v>
      </c>
      <c r="E19" t="s">
        <v>116</v>
      </c>
      <c r="F19" t="s">
        <v>117</v>
      </c>
      <c r="G19" t="s">
        <v>61</v>
      </c>
      <c r="I19" t="s">
        <v>118</v>
      </c>
      <c r="K19" t="s">
        <v>47</v>
      </c>
      <c r="L19" t="s">
        <v>64</v>
      </c>
      <c r="N19" t="s">
        <v>119</v>
      </c>
      <c r="O19" t="s">
        <v>23</v>
      </c>
      <c r="P19" t="s">
        <v>65</v>
      </c>
      <c r="Q19" s="3">
        <f t="shared" si="1"/>
        <v>43811</v>
      </c>
      <c r="R19" t="str">
        <f t="shared" si="2"/>
        <v>2019/12/31</v>
      </c>
      <c r="S19" s="3" t="str">
        <f t="shared" si="3"/>
        <v>2019/12/31</v>
      </c>
      <c r="T19" s="3">
        <f t="shared" si="4"/>
        <v>43830</v>
      </c>
      <c r="U19">
        <f t="shared" si="5"/>
        <v>19</v>
      </c>
      <c r="V19" t="str">
        <f t="shared" si="0"/>
        <v>jpg</v>
      </c>
      <c r="W19">
        <f>IF(B19="USD",C19,C19*VLOOKUP(B19,Currency!A$2:B$5,2,FALSE))</f>
        <v>299.7</v>
      </c>
      <c r="X19">
        <f t="shared" si="6"/>
        <v>19</v>
      </c>
      <c r="Y19">
        <f t="shared" si="7"/>
        <v>0</v>
      </c>
      <c r="Z19">
        <f t="shared" si="8"/>
        <v>197925</v>
      </c>
    </row>
    <row r="20" spans="1:26" x14ac:dyDescent="0.3">
      <c r="A20" t="s">
        <v>120</v>
      </c>
      <c r="B20" t="s">
        <v>121</v>
      </c>
      <c r="C20">
        <v>55000</v>
      </c>
      <c r="D20">
        <v>11116779</v>
      </c>
      <c r="E20" t="s">
        <v>122</v>
      </c>
      <c r="F20" t="s">
        <v>123</v>
      </c>
      <c r="G20" t="s">
        <v>124</v>
      </c>
      <c r="I20" t="s">
        <v>125</v>
      </c>
      <c r="K20" t="s">
        <v>47</v>
      </c>
      <c r="L20" t="s">
        <v>126</v>
      </c>
      <c r="O20" t="s">
        <v>23</v>
      </c>
      <c r="Q20" s="3">
        <f t="shared" si="1"/>
        <v>43566</v>
      </c>
      <c r="R20" t="str">
        <f t="shared" si="2"/>
        <v>2019/04/17</v>
      </c>
      <c r="S20" s="3" t="str">
        <f t="shared" si="3"/>
        <v>2019/04/17</v>
      </c>
      <c r="T20" s="3">
        <f t="shared" si="4"/>
        <v>43572</v>
      </c>
      <c r="U20">
        <f t="shared" si="5"/>
        <v>6</v>
      </c>
      <c r="V20" t="str">
        <f t="shared" si="0"/>
        <v>mp4</v>
      </c>
      <c r="W20">
        <f>IF(B20="USD",C20,C20*VLOOKUP(B20,Currency!A$2:B$5,2,FALSE))</f>
        <v>35750</v>
      </c>
      <c r="X20">
        <f t="shared" si="6"/>
        <v>6</v>
      </c>
      <c r="Y20">
        <f t="shared" si="7"/>
        <v>1</v>
      </c>
      <c r="Z20">
        <f t="shared" si="8"/>
        <v>11116779</v>
      </c>
    </row>
    <row r="21" spans="1:26" x14ac:dyDescent="0.3">
      <c r="A21" t="s">
        <v>127</v>
      </c>
      <c r="B21" t="s">
        <v>58</v>
      </c>
      <c r="C21">
        <v>1095</v>
      </c>
      <c r="D21">
        <v>620463</v>
      </c>
      <c r="E21" t="s">
        <v>128</v>
      </c>
      <c r="F21" t="s">
        <v>129</v>
      </c>
      <c r="G21" t="s">
        <v>61</v>
      </c>
      <c r="I21" t="s">
        <v>62</v>
      </c>
      <c r="K21" t="s">
        <v>130</v>
      </c>
      <c r="L21" t="s">
        <v>64</v>
      </c>
      <c r="N21" t="s">
        <v>131</v>
      </c>
      <c r="P21" t="s">
        <v>65</v>
      </c>
      <c r="Q21" s="3">
        <f t="shared" si="1"/>
        <v>43773</v>
      </c>
      <c r="R21" t="str">
        <f t="shared" si="2"/>
        <v>2020/01/01</v>
      </c>
      <c r="S21" s="3" t="str">
        <f t="shared" si="3"/>
        <v>2020/01/01</v>
      </c>
      <c r="T21" s="3">
        <f t="shared" si="4"/>
        <v>43831</v>
      </c>
      <c r="U21">
        <f t="shared" si="5"/>
        <v>58</v>
      </c>
      <c r="V21" t="str">
        <f t="shared" si="0"/>
        <v>mp4</v>
      </c>
      <c r="W21">
        <f>IF(B21="USD",C21,C21*VLOOKUP(B21,Currency!A$2:B$5,2,FALSE))</f>
        <v>810.3</v>
      </c>
      <c r="X21">
        <f t="shared" si="6"/>
        <v>58</v>
      </c>
      <c r="Y21">
        <f t="shared" si="7"/>
        <v>1</v>
      </c>
      <c r="Z21">
        <f t="shared" si="8"/>
        <v>620463</v>
      </c>
    </row>
    <row r="22" spans="1:26" x14ac:dyDescent="0.3">
      <c r="A22" t="s">
        <v>132</v>
      </c>
      <c r="B22" t="s">
        <v>25</v>
      </c>
      <c r="C22">
        <v>306</v>
      </c>
      <c r="D22">
        <v>239933</v>
      </c>
      <c r="E22" t="s">
        <v>133</v>
      </c>
      <c r="F22" t="s">
        <v>134</v>
      </c>
      <c r="G22" t="s">
        <v>135</v>
      </c>
      <c r="I22" t="s">
        <v>136</v>
      </c>
      <c r="K22" t="s">
        <v>137</v>
      </c>
      <c r="L22" t="s">
        <v>138</v>
      </c>
      <c r="Q22" s="3">
        <f t="shared" si="1"/>
        <v>43759</v>
      </c>
      <c r="R22" t="str">
        <f t="shared" si="2"/>
        <v>2019/11/16</v>
      </c>
      <c r="S22" s="3" t="str">
        <f t="shared" si="3"/>
        <v>2019/11/16</v>
      </c>
      <c r="T22" s="3">
        <f t="shared" si="4"/>
        <v>43785</v>
      </c>
      <c r="U22">
        <f t="shared" si="5"/>
        <v>26</v>
      </c>
      <c r="V22" t="str">
        <f t="shared" si="0"/>
        <v>mp4</v>
      </c>
      <c r="W22">
        <f>IF(B22="USD",C22,C22*VLOOKUP(B22,Currency!A$2:B$5,2,FALSE))</f>
        <v>336.6</v>
      </c>
      <c r="X22">
        <f t="shared" si="6"/>
        <v>26</v>
      </c>
      <c r="Y22">
        <f t="shared" si="7"/>
        <v>1</v>
      </c>
      <c r="Z22">
        <f t="shared" si="8"/>
        <v>239933</v>
      </c>
    </row>
    <row r="23" spans="1:26" x14ac:dyDescent="0.3">
      <c r="A23" s="1" t="s">
        <v>139</v>
      </c>
      <c r="B23" t="s">
        <v>33</v>
      </c>
      <c r="C23">
        <v>22980</v>
      </c>
      <c r="D23">
        <v>28784089</v>
      </c>
      <c r="E23" t="s">
        <v>140</v>
      </c>
      <c r="F23" t="s">
        <v>141</v>
      </c>
      <c r="G23" t="s">
        <v>142</v>
      </c>
      <c r="I23" t="s">
        <v>143</v>
      </c>
      <c r="K23" t="s">
        <v>144</v>
      </c>
      <c r="L23" t="s">
        <v>40</v>
      </c>
      <c r="O23" t="s">
        <v>23</v>
      </c>
      <c r="Q23" s="3">
        <f t="shared" si="1"/>
        <v>43728</v>
      </c>
      <c r="R23" t="str">
        <f t="shared" si="2"/>
        <v>2019/10/01</v>
      </c>
      <c r="S23" s="3" t="str">
        <f t="shared" si="3"/>
        <v>2019/10/01</v>
      </c>
      <c r="T23" s="3">
        <f t="shared" si="4"/>
        <v>43739</v>
      </c>
      <c r="U23">
        <f t="shared" si="5"/>
        <v>11</v>
      </c>
      <c r="V23" t="str">
        <f t="shared" si="0"/>
        <v>mp4</v>
      </c>
      <c r="W23">
        <f>IF(B23="USD",C23,C23*VLOOKUP(B23,Currency!A$2:B$5,2,FALSE))</f>
        <v>22980</v>
      </c>
      <c r="X23">
        <f t="shared" si="6"/>
        <v>11</v>
      </c>
      <c r="Y23">
        <f t="shared" si="7"/>
        <v>1</v>
      </c>
      <c r="Z23">
        <f t="shared" si="8"/>
        <v>28784089</v>
      </c>
    </row>
    <row r="24" spans="1:26" x14ac:dyDescent="0.3">
      <c r="A24" t="s">
        <v>145</v>
      </c>
      <c r="B24" t="s">
        <v>25</v>
      </c>
      <c r="C24">
        <v>982</v>
      </c>
      <c r="D24">
        <v>512788</v>
      </c>
      <c r="E24" t="s">
        <v>146</v>
      </c>
      <c r="F24" t="s">
        <v>147</v>
      </c>
      <c r="G24" t="s">
        <v>148</v>
      </c>
      <c r="I24" t="s">
        <v>149</v>
      </c>
      <c r="K24" t="s">
        <v>150</v>
      </c>
      <c r="L24" t="s">
        <v>48</v>
      </c>
      <c r="O24" t="s">
        <v>23</v>
      </c>
      <c r="Q24" s="3">
        <f t="shared" si="1"/>
        <v>43687</v>
      </c>
      <c r="R24" t="str">
        <f t="shared" si="2"/>
        <v>2019/09/09</v>
      </c>
      <c r="S24" s="3" t="str">
        <f t="shared" si="3"/>
        <v>2019/09/09</v>
      </c>
      <c r="T24" s="3">
        <f t="shared" si="4"/>
        <v>43717</v>
      </c>
      <c r="U24">
        <f t="shared" si="5"/>
        <v>30</v>
      </c>
      <c r="V24" t="str">
        <f t="shared" si="0"/>
        <v>mp4</v>
      </c>
      <c r="W24">
        <f>IF(B24="USD",C24,C24*VLOOKUP(B24,Currency!A$2:B$5,2,FALSE))</f>
        <v>1080.2</v>
      </c>
      <c r="X24">
        <f t="shared" si="6"/>
        <v>30</v>
      </c>
      <c r="Y24">
        <f t="shared" si="7"/>
        <v>1</v>
      </c>
      <c r="Z24">
        <f t="shared" si="8"/>
        <v>512788</v>
      </c>
    </row>
    <row r="25" spans="1:26" x14ac:dyDescent="0.3">
      <c r="A25" t="s">
        <v>151</v>
      </c>
      <c r="B25" t="s">
        <v>33</v>
      </c>
      <c r="C25">
        <v>298</v>
      </c>
      <c r="D25">
        <v>131235</v>
      </c>
      <c r="E25" t="s">
        <v>152</v>
      </c>
      <c r="F25" t="s">
        <v>153</v>
      </c>
      <c r="G25" t="s">
        <v>154</v>
      </c>
      <c r="I25" t="s">
        <v>155</v>
      </c>
      <c r="K25" t="s">
        <v>156</v>
      </c>
      <c r="L25" t="s">
        <v>48</v>
      </c>
      <c r="M25" t="s">
        <v>157</v>
      </c>
      <c r="O25" t="s">
        <v>23</v>
      </c>
      <c r="Q25" s="3">
        <f t="shared" si="1"/>
        <v>43755</v>
      </c>
      <c r="R25" t="str">
        <f t="shared" si="2"/>
        <v>2019/10/23</v>
      </c>
      <c r="S25" s="3" t="str">
        <f t="shared" si="3"/>
        <v>2019/10/23</v>
      </c>
      <c r="T25" s="3">
        <f t="shared" si="4"/>
        <v>43761</v>
      </c>
      <c r="U25">
        <f t="shared" si="5"/>
        <v>6</v>
      </c>
      <c r="V25" t="str">
        <f t="shared" si="0"/>
        <v>mp4</v>
      </c>
      <c r="W25">
        <f>IF(B25="USD",C25,C25*VLOOKUP(B25,Currency!A$2:B$5,2,FALSE))</f>
        <v>298</v>
      </c>
      <c r="X25">
        <f t="shared" si="6"/>
        <v>6</v>
      </c>
      <c r="Y25">
        <f t="shared" si="7"/>
        <v>1</v>
      </c>
      <c r="Z25">
        <f t="shared" si="8"/>
        <v>131235</v>
      </c>
    </row>
    <row r="26" spans="1:26" x14ac:dyDescent="0.3">
      <c r="A26" t="s">
        <v>158</v>
      </c>
      <c r="B26" t="s">
        <v>17</v>
      </c>
      <c r="C26">
        <v>12</v>
      </c>
      <c r="D26">
        <v>5921</v>
      </c>
      <c r="E26" t="s">
        <v>159</v>
      </c>
      <c r="F26" t="s">
        <v>19</v>
      </c>
      <c r="G26" t="s">
        <v>20</v>
      </c>
      <c r="I26" t="s">
        <v>20</v>
      </c>
      <c r="K26" t="s">
        <v>21</v>
      </c>
      <c r="L26" t="s">
        <v>22</v>
      </c>
      <c r="O26" t="s">
        <v>23</v>
      </c>
      <c r="Q26" s="3">
        <f t="shared" si="1"/>
        <v>43795</v>
      </c>
      <c r="R26" t="str">
        <f t="shared" si="2"/>
        <v>2019/11/26</v>
      </c>
      <c r="S26" s="3" t="str">
        <f t="shared" si="3"/>
        <v>2019/11/26</v>
      </c>
      <c r="T26" s="3">
        <f t="shared" si="4"/>
        <v>43795</v>
      </c>
      <c r="U26">
        <f t="shared" si="5"/>
        <v>0</v>
      </c>
      <c r="V26" t="str">
        <f t="shared" si="0"/>
        <v>mp4</v>
      </c>
      <c r="W26">
        <f>IF(B26="USD",C26,C26*VLOOKUP(B26,Currency!A$2:B$5,2,FALSE))</f>
        <v>15.48</v>
      </c>
      <c r="X26">
        <f t="shared" si="6"/>
        <v>1</v>
      </c>
      <c r="Y26">
        <f t="shared" si="7"/>
        <v>1</v>
      </c>
      <c r="Z26">
        <f t="shared" si="8"/>
        <v>5921</v>
      </c>
    </row>
    <row r="27" spans="1:26" x14ac:dyDescent="0.3">
      <c r="A27" t="s">
        <v>160</v>
      </c>
      <c r="B27" t="s">
        <v>33</v>
      </c>
      <c r="C27">
        <v>105</v>
      </c>
      <c r="D27">
        <v>42639</v>
      </c>
      <c r="E27" t="s">
        <v>161</v>
      </c>
      <c r="G27" t="s">
        <v>162</v>
      </c>
      <c r="I27" t="s">
        <v>162</v>
      </c>
      <c r="K27" t="s">
        <v>47</v>
      </c>
      <c r="L27" t="s">
        <v>40</v>
      </c>
      <c r="M27" t="s">
        <v>163</v>
      </c>
      <c r="Q27" s="3">
        <f t="shared" si="1"/>
        <v>43725</v>
      </c>
      <c r="R27" t="str">
        <f t="shared" si="2"/>
        <v/>
      </c>
      <c r="S27" s="3" t="str">
        <f t="shared" si="3"/>
        <v>2020/02/28</v>
      </c>
      <c r="T27" s="3">
        <f t="shared" si="4"/>
        <v>43889</v>
      </c>
      <c r="U27">
        <f t="shared" si="5"/>
        <v>164</v>
      </c>
      <c r="V27" t="str">
        <f t="shared" si="0"/>
        <v>mp4</v>
      </c>
      <c r="W27">
        <f>IF(B27="USD",C27,C27*VLOOKUP(B27,Currency!A$2:B$5,2,FALSE))</f>
        <v>105</v>
      </c>
      <c r="X27">
        <f t="shared" si="6"/>
        <v>164</v>
      </c>
      <c r="Y27">
        <f t="shared" si="7"/>
        <v>1</v>
      </c>
      <c r="Z27">
        <f t="shared" si="8"/>
        <v>42639</v>
      </c>
    </row>
    <row r="28" spans="1:26" x14ac:dyDescent="0.3">
      <c r="A28" t="s">
        <v>164</v>
      </c>
      <c r="B28" t="s">
        <v>17</v>
      </c>
      <c r="C28">
        <v>632</v>
      </c>
      <c r="D28">
        <v>313455</v>
      </c>
      <c r="E28" t="s">
        <v>165</v>
      </c>
      <c r="F28" t="s">
        <v>166</v>
      </c>
      <c r="G28" t="s">
        <v>167</v>
      </c>
      <c r="I28" t="s">
        <v>168</v>
      </c>
      <c r="K28" t="s">
        <v>47</v>
      </c>
      <c r="L28" t="s">
        <v>22</v>
      </c>
      <c r="N28" t="s">
        <v>169</v>
      </c>
      <c r="O28" t="s">
        <v>23</v>
      </c>
      <c r="P28" t="s">
        <v>65</v>
      </c>
      <c r="Q28" s="3">
        <f t="shared" si="1"/>
        <v>43780</v>
      </c>
      <c r="R28" t="str">
        <f t="shared" si="2"/>
        <v>2019/11/30</v>
      </c>
      <c r="S28" s="3" t="str">
        <f t="shared" si="3"/>
        <v>2019/11/30</v>
      </c>
      <c r="T28" s="3">
        <f t="shared" si="4"/>
        <v>43799</v>
      </c>
      <c r="U28">
        <f t="shared" si="5"/>
        <v>19</v>
      </c>
      <c r="V28" t="str">
        <f t="shared" si="0"/>
        <v>mp4</v>
      </c>
      <c r="W28">
        <f>IF(B28="USD",C28,C28*VLOOKUP(B28,Currency!A$2:B$5,2,FALSE))</f>
        <v>815.28</v>
      </c>
      <c r="X28">
        <f t="shared" si="6"/>
        <v>19</v>
      </c>
      <c r="Y28">
        <f t="shared" si="7"/>
        <v>1</v>
      </c>
      <c r="Z28">
        <f t="shared" si="8"/>
        <v>313455</v>
      </c>
    </row>
    <row r="29" spans="1:26" x14ac:dyDescent="0.3">
      <c r="A29" t="s">
        <v>170</v>
      </c>
      <c r="B29" t="s">
        <v>17</v>
      </c>
      <c r="C29">
        <v>22</v>
      </c>
      <c r="D29">
        <v>7444</v>
      </c>
      <c r="E29" t="s">
        <v>171</v>
      </c>
      <c r="F29" t="s">
        <v>172</v>
      </c>
      <c r="G29" t="s">
        <v>173</v>
      </c>
      <c r="H29" t="s">
        <v>174</v>
      </c>
      <c r="I29" t="s">
        <v>173</v>
      </c>
      <c r="K29" t="s">
        <v>175</v>
      </c>
      <c r="L29" t="s">
        <v>22</v>
      </c>
      <c r="O29" t="s">
        <v>23</v>
      </c>
      <c r="Q29" s="3">
        <f t="shared" si="1"/>
        <v>43791</v>
      </c>
      <c r="R29" t="str">
        <f t="shared" si="2"/>
        <v>2019/11/25</v>
      </c>
      <c r="S29" s="3" t="str">
        <f t="shared" si="3"/>
        <v>2019/11/25</v>
      </c>
      <c r="T29" s="3">
        <f t="shared" si="4"/>
        <v>43794</v>
      </c>
      <c r="U29">
        <f t="shared" si="5"/>
        <v>3</v>
      </c>
      <c r="V29" t="str">
        <f t="shared" si="0"/>
        <v>mp4</v>
      </c>
      <c r="W29">
        <f>IF(B29="USD",C29,C29*VLOOKUP(B29,Currency!A$2:B$5,2,FALSE))</f>
        <v>28.380000000000003</v>
      </c>
      <c r="X29">
        <f t="shared" si="6"/>
        <v>3</v>
      </c>
      <c r="Y29">
        <f t="shared" si="7"/>
        <v>1</v>
      </c>
      <c r="Z29">
        <f t="shared" si="8"/>
        <v>7444</v>
      </c>
    </row>
    <row r="30" spans="1:26" x14ac:dyDescent="0.3">
      <c r="A30" t="s">
        <v>176</v>
      </c>
      <c r="B30" t="s">
        <v>58</v>
      </c>
      <c r="C30">
        <v>2125</v>
      </c>
      <c r="D30">
        <v>666477</v>
      </c>
      <c r="E30" t="s">
        <v>177</v>
      </c>
      <c r="F30" t="s">
        <v>178</v>
      </c>
      <c r="G30" t="s">
        <v>179</v>
      </c>
      <c r="I30" t="s">
        <v>180</v>
      </c>
      <c r="K30" t="s">
        <v>47</v>
      </c>
      <c r="L30" t="s">
        <v>64</v>
      </c>
      <c r="O30" t="s">
        <v>23</v>
      </c>
      <c r="P30" t="s">
        <v>181</v>
      </c>
      <c r="Q30" s="3">
        <f t="shared" si="1"/>
        <v>43752</v>
      </c>
      <c r="R30" t="str">
        <f t="shared" si="2"/>
        <v>2019/10/21</v>
      </c>
      <c r="S30" s="3" t="str">
        <f t="shared" si="3"/>
        <v>2019/10/21</v>
      </c>
      <c r="T30" s="3">
        <f t="shared" si="4"/>
        <v>43759</v>
      </c>
      <c r="U30">
        <f t="shared" si="5"/>
        <v>7</v>
      </c>
      <c r="V30" t="str">
        <f t="shared" si="0"/>
        <v>mp4</v>
      </c>
      <c r="W30">
        <f>IF(B30="USD",C30,C30*VLOOKUP(B30,Currency!A$2:B$5,2,FALSE))</f>
        <v>1572.5</v>
      </c>
      <c r="X30">
        <f t="shared" si="6"/>
        <v>7</v>
      </c>
      <c r="Y30">
        <f t="shared" si="7"/>
        <v>1</v>
      </c>
      <c r="Z30">
        <f t="shared" si="8"/>
        <v>666477</v>
      </c>
    </row>
    <row r="31" spans="1:26" x14ac:dyDescent="0.3">
      <c r="A31" t="s">
        <v>182</v>
      </c>
      <c r="B31" t="s">
        <v>17</v>
      </c>
      <c r="C31">
        <v>431</v>
      </c>
      <c r="D31">
        <v>215599</v>
      </c>
      <c r="E31" t="s">
        <v>183</v>
      </c>
      <c r="F31" t="s">
        <v>184</v>
      </c>
      <c r="G31" t="s">
        <v>173</v>
      </c>
      <c r="H31" t="s">
        <v>174</v>
      </c>
      <c r="I31" t="s">
        <v>173</v>
      </c>
      <c r="J31" t="s">
        <v>92</v>
      </c>
      <c r="K31" t="s">
        <v>30</v>
      </c>
      <c r="L31" t="s">
        <v>22</v>
      </c>
      <c r="N31" t="s">
        <v>185</v>
      </c>
      <c r="O31" t="s">
        <v>23</v>
      </c>
      <c r="Q31" s="3">
        <f t="shared" si="1"/>
        <v>43793</v>
      </c>
      <c r="R31" t="str">
        <f t="shared" si="2"/>
        <v>2019/11/26</v>
      </c>
      <c r="S31" s="3" t="str">
        <f t="shared" si="3"/>
        <v>2019/11/26</v>
      </c>
      <c r="T31" s="3">
        <f t="shared" si="4"/>
        <v>43795</v>
      </c>
      <c r="U31">
        <f t="shared" si="5"/>
        <v>2</v>
      </c>
      <c r="V31" t="str">
        <f t="shared" si="0"/>
        <v>mp4</v>
      </c>
      <c r="W31">
        <f>IF(B31="USD",C31,C31*VLOOKUP(B31,Currency!A$2:B$5,2,FALSE))</f>
        <v>555.99</v>
      </c>
      <c r="X31">
        <f t="shared" si="6"/>
        <v>2</v>
      </c>
      <c r="Y31">
        <f t="shared" si="7"/>
        <v>1</v>
      </c>
      <c r="Z31">
        <f t="shared" si="8"/>
        <v>215599</v>
      </c>
    </row>
    <row r="32" spans="1:26" x14ac:dyDescent="0.3">
      <c r="A32" t="s">
        <v>186</v>
      </c>
      <c r="B32" t="s">
        <v>33</v>
      </c>
      <c r="C32">
        <v>9</v>
      </c>
      <c r="D32">
        <v>9498</v>
      </c>
      <c r="E32" t="s">
        <v>187</v>
      </c>
      <c r="F32" t="s">
        <v>188</v>
      </c>
      <c r="G32" t="s">
        <v>189</v>
      </c>
      <c r="I32" t="s">
        <v>190</v>
      </c>
      <c r="K32" t="s">
        <v>191</v>
      </c>
      <c r="L32" t="s">
        <v>40</v>
      </c>
      <c r="Q32" s="3">
        <f t="shared" si="1"/>
        <v>43770</v>
      </c>
      <c r="R32" t="str">
        <f t="shared" si="2"/>
        <v>2019/12/01</v>
      </c>
      <c r="S32" s="3" t="str">
        <f t="shared" si="3"/>
        <v>2019/12/01</v>
      </c>
      <c r="T32" s="3">
        <f t="shared" si="4"/>
        <v>43800</v>
      </c>
      <c r="U32">
        <f t="shared" si="5"/>
        <v>30</v>
      </c>
      <c r="V32" t="str">
        <f t="shared" si="0"/>
        <v>mp4</v>
      </c>
      <c r="W32">
        <f>IF(B32="USD",C32,C32*VLOOKUP(B32,Currency!A$2:B$5,2,FALSE))</f>
        <v>9</v>
      </c>
      <c r="X32">
        <f t="shared" si="6"/>
        <v>30</v>
      </c>
      <c r="Y32">
        <f t="shared" si="7"/>
        <v>1</v>
      </c>
      <c r="Z32">
        <f t="shared" si="8"/>
        <v>9498</v>
      </c>
    </row>
    <row r="33" spans="1:26" x14ac:dyDescent="0.3">
      <c r="A33" t="s">
        <v>192</v>
      </c>
      <c r="B33" t="s">
        <v>17</v>
      </c>
      <c r="C33">
        <v>981</v>
      </c>
      <c r="D33">
        <v>470334</v>
      </c>
      <c r="E33" t="s">
        <v>193</v>
      </c>
      <c r="F33" t="s">
        <v>194</v>
      </c>
      <c r="G33" t="s">
        <v>195</v>
      </c>
      <c r="H33" t="s">
        <v>196</v>
      </c>
      <c r="I33" t="s">
        <v>195</v>
      </c>
      <c r="K33" t="s">
        <v>197</v>
      </c>
      <c r="L33" t="s">
        <v>22</v>
      </c>
      <c r="O33" t="s">
        <v>23</v>
      </c>
      <c r="Q33" s="3">
        <f t="shared" si="1"/>
        <v>43789</v>
      </c>
      <c r="R33" t="str">
        <f t="shared" si="2"/>
        <v>2019/11/26</v>
      </c>
      <c r="S33" s="3" t="str">
        <f t="shared" si="3"/>
        <v>2019/11/26</v>
      </c>
      <c r="T33" s="3">
        <f t="shared" si="4"/>
        <v>43795</v>
      </c>
      <c r="U33">
        <f t="shared" si="5"/>
        <v>6</v>
      </c>
      <c r="V33" t="str">
        <f t="shared" si="0"/>
        <v>mp4</v>
      </c>
      <c r="W33">
        <f>IF(B33="USD",C33,C33*VLOOKUP(B33,Currency!A$2:B$5,2,FALSE))</f>
        <v>1265.49</v>
      </c>
      <c r="X33">
        <f t="shared" si="6"/>
        <v>6</v>
      </c>
      <c r="Y33">
        <f t="shared" si="7"/>
        <v>1</v>
      </c>
      <c r="Z33">
        <f t="shared" si="8"/>
        <v>470334</v>
      </c>
    </row>
    <row r="34" spans="1:26" x14ac:dyDescent="0.3">
      <c r="A34" t="s">
        <v>198</v>
      </c>
      <c r="B34" t="s">
        <v>25</v>
      </c>
      <c r="C34">
        <v>5383</v>
      </c>
      <c r="D34">
        <v>3485682</v>
      </c>
      <c r="E34" t="s">
        <v>199</v>
      </c>
      <c r="F34" t="s">
        <v>200</v>
      </c>
      <c r="G34" t="s">
        <v>28</v>
      </c>
      <c r="I34" t="s">
        <v>201</v>
      </c>
      <c r="K34" t="s">
        <v>202</v>
      </c>
      <c r="L34" t="s">
        <v>72</v>
      </c>
      <c r="O34" t="s">
        <v>23</v>
      </c>
      <c r="P34" t="s">
        <v>203</v>
      </c>
      <c r="Q34" s="3">
        <f t="shared" si="1"/>
        <v>43589</v>
      </c>
      <c r="R34" t="str">
        <f t="shared" si="2"/>
        <v>2019/05/15</v>
      </c>
      <c r="S34" s="3" t="str">
        <f t="shared" si="3"/>
        <v>2019/05/15</v>
      </c>
      <c r="T34" s="3">
        <f t="shared" si="4"/>
        <v>43600</v>
      </c>
      <c r="U34">
        <f t="shared" si="5"/>
        <v>11</v>
      </c>
      <c r="V34" t="str">
        <f t="shared" si="0"/>
        <v>mov</v>
      </c>
      <c r="W34">
        <f>IF(B34="USD",C34,C34*VLOOKUP(B34,Currency!A$2:B$5,2,FALSE))</f>
        <v>5921.3</v>
      </c>
      <c r="X34">
        <f t="shared" si="6"/>
        <v>11</v>
      </c>
      <c r="Y34">
        <f t="shared" si="7"/>
        <v>1</v>
      </c>
      <c r="Z34">
        <f t="shared" si="8"/>
        <v>3485682</v>
      </c>
    </row>
    <row r="35" spans="1:26" x14ac:dyDescent="0.3">
      <c r="A35" t="s">
        <v>204</v>
      </c>
      <c r="B35" t="s">
        <v>33</v>
      </c>
      <c r="C35">
        <v>1058</v>
      </c>
      <c r="D35">
        <v>194657</v>
      </c>
      <c r="E35" t="s">
        <v>205</v>
      </c>
      <c r="F35" t="s">
        <v>206</v>
      </c>
      <c r="G35" t="s">
        <v>207</v>
      </c>
      <c r="I35" t="s">
        <v>208</v>
      </c>
      <c r="L35" t="s">
        <v>40</v>
      </c>
      <c r="M35" t="s">
        <v>209</v>
      </c>
      <c r="Q35" s="3">
        <f t="shared" si="1"/>
        <v>43740</v>
      </c>
      <c r="R35" t="str">
        <f t="shared" si="2"/>
        <v>2019/10/09</v>
      </c>
      <c r="S35" s="3" t="str">
        <f t="shared" si="3"/>
        <v>2019/10/09</v>
      </c>
      <c r="T35" s="3">
        <f t="shared" si="4"/>
        <v>43747</v>
      </c>
      <c r="U35">
        <f t="shared" si="5"/>
        <v>7</v>
      </c>
      <c r="V35" t="str">
        <f t="shared" si="0"/>
        <v>mp4</v>
      </c>
      <c r="W35">
        <f>IF(B35="USD",C35,C35*VLOOKUP(B35,Currency!A$2:B$5,2,FALSE))</f>
        <v>1058</v>
      </c>
      <c r="X35">
        <f t="shared" si="6"/>
        <v>7</v>
      </c>
      <c r="Y35">
        <f t="shared" si="7"/>
        <v>1</v>
      </c>
      <c r="Z35">
        <f t="shared" si="8"/>
        <v>194657</v>
      </c>
    </row>
    <row r="36" spans="1:26" x14ac:dyDescent="0.3">
      <c r="A36" t="s">
        <v>210</v>
      </c>
      <c r="B36" t="s">
        <v>25</v>
      </c>
      <c r="C36">
        <v>4999</v>
      </c>
      <c r="D36">
        <v>5150953</v>
      </c>
      <c r="E36" t="s">
        <v>211</v>
      </c>
      <c r="F36" t="s">
        <v>212</v>
      </c>
      <c r="G36" t="s">
        <v>213</v>
      </c>
      <c r="I36" t="s">
        <v>214</v>
      </c>
      <c r="J36" t="s">
        <v>92</v>
      </c>
      <c r="K36" t="s">
        <v>39</v>
      </c>
      <c r="L36" t="s">
        <v>215</v>
      </c>
      <c r="O36" t="s">
        <v>23</v>
      </c>
      <c r="Q36" s="3">
        <f t="shared" si="1"/>
        <v>43712</v>
      </c>
      <c r="R36" t="str">
        <f t="shared" si="2"/>
        <v>2019/10/03</v>
      </c>
      <c r="S36" s="3" t="str">
        <f t="shared" si="3"/>
        <v>2019/10/03</v>
      </c>
      <c r="T36" s="3">
        <f t="shared" si="4"/>
        <v>43741</v>
      </c>
      <c r="U36">
        <f t="shared" si="5"/>
        <v>29</v>
      </c>
      <c r="V36" t="str">
        <f t="shared" si="0"/>
        <v>mp4</v>
      </c>
      <c r="W36">
        <f>IF(B36="USD",C36,C36*VLOOKUP(B36,Currency!A$2:B$5,2,FALSE))</f>
        <v>5498.9000000000005</v>
      </c>
      <c r="X36">
        <f t="shared" si="6"/>
        <v>29</v>
      </c>
      <c r="Y36">
        <f t="shared" si="7"/>
        <v>1</v>
      </c>
      <c r="Z36">
        <f t="shared" si="8"/>
        <v>5150953</v>
      </c>
    </row>
    <row r="37" spans="1:26" x14ac:dyDescent="0.3">
      <c r="A37" t="s">
        <v>216</v>
      </c>
      <c r="B37" t="s">
        <v>33</v>
      </c>
      <c r="C37">
        <v>18</v>
      </c>
      <c r="D37">
        <v>16708</v>
      </c>
      <c r="E37" t="s">
        <v>217</v>
      </c>
      <c r="G37" t="s">
        <v>218</v>
      </c>
      <c r="I37" t="s">
        <v>219</v>
      </c>
      <c r="K37" t="s">
        <v>47</v>
      </c>
      <c r="L37" t="s">
        <v>40</v>
      </c>
      <c r="O37" t="s">
        <v>23</v>
      </c>
      <c r="Q37" s="3">
        <f t="shared" si="1"/>
        <v>43788</v>
      </c>
      <c r="R37" t="str">
        <f t="shared" si="2"/>
        <v/>
      </c>
      <c r="S37" s="3" t="str">
        <f t="shared" si="3"/>
        <v>2020/02/28</v>
      </c>
      <c r="T37" s="3">
        <f t="shared" si="4"/>
        <v>43889</v>
      </c>
      <c r="U37">
        <f t="shared" si="5"/>
        <v>101</v>
      </c>
      <c r="V37" t="str">
        <f t="shared" si="0"/>
        <v>mp4</v>
      </c>
      <c r="W37">
        <f>IF(B37="USD",C37,C37*VLOOKUP(B37,Currency!A$2:B$5,2,FALSE))</f>
        <v>18</v>
      </c>
      <c r="X37">
        <f t="shared" si="6"/>
        <v>101</v>
      </c>
      <c r="Y37">
        <f t="shared" si="7"/>
        <v>1</v>
      </c>
      <c r="Z37">
        <f t="shared" si="8"/>
        <v>16708</v>
      </c>
    </row>
    <row r="38" spans="1:26" x14ac:dyDescent="0.3">
      <c r="A38" t="s">
        <v>220</v>
      </c>
      <c r="B38" t="s">
        <v>25</v>
      </c>
      <c r="C38">
        <v>12</v>
      </c>
      <c r="D38">
        <v>2989</v>
      </c>
      <c r="E38" t="s">
        <v>221</v>
      </c>
      <c r="F38" t="s">
        <v>222</v>
      </c>
      <c r="G38" t="s">
        <v>223</v>
      </c>
      <c r="I38" t="s">
        <v>224</v>
      </c>
      <c r="K38" t="s">
        <v>47</v>
      </c>
      <c r="L38" t="s">
        <v>48</v>
      </c>
      <c r="O38" t="s">
        <v>23</v>
      </c>
      <c r="Q38" s="3">
        <f t="shared" si="1"/>
        <v>43706</v>
      </c>
      <c r="R38" t="str">
        <f t="shared" si="2"/>
        <v>2019/09/06</v>
      </c>
      <c r="S38" s="3" t="str">
        <f t="shared" si="3"/>
        <v>2019/09/06</v>
      </c>
      <c r="T38" s="3">
        <f t="shared" si="4"/>
        <v>43714</v>
      </c>
      <c r="U38">
        <f t="shared" si="5"/>
        <v>8</v>
      </c>
      <c r="V38" t="str">
        <f t="shared" si="0"/>
        <v>mp4</v>
      </c>
      <c r="W38">
        <f>IF(B38="USD",C38,C38*VLOOKUP(B38,Currency!A$2:B$5,2,FALSE))</f>
        <v>13.200000000000001</v>
      </c>
      <c r="X38">
        <f t="shared" si="6"/>
        <v>8</v>
      </c>
      <c r="Y38">
        <f t="shared" si="7"/>
        <v>1</v>
      </c>
      <c r="Z38">
        <f t="shared" si="8"/>
        <v>2989</v>
      </c>
    </row>
    <row r="39" spans="1:26" x14ac:dyDescent="0.3">
      <c r="A39" t="s">
        <v>225</v>
      </c>
      <c r="B39" t="s">
        <v>17</v>
      </c>
      <c r="C39">
        <v>8</v>
      </c>
      <c r="D39">
        <v>1819</v>
      </c>
      <c r="E39" t="s">
        <v>226</v>
      </c>
      <c r="F39" t="s">
        <v>76</v>
      </c>
      <c r="G39" t="s">
        <v>77</v>
      </c>
      <c r="H39" t="s">
        <v>77</v>
      </c>
      <c r="I39" t="s">
        <v>77</v>
      </c>
      <c r="K39" t="s">
        <v>78</v>
      </c>
      <c r="L39" t="s">
        <v>22</v>
      </c>
      <c r="O39" t="s">
        <v>23</v>
      </c>
      <c r="Q39" s="3">
        <f t="shared" si="1"/>
        <v>43797</v>
      </c>
      <c r="R39" t="str">
        <f t="shared" si="2"/>
        <v>2019/12/12</v>
      </c>
      <c r="S39" s="3" t="str">
        <f t="shared" si="3"/>
        <v>2019/12/12</v>
      </c>
      <c r="T39" s="3">
        <f t="shared" si="4"/>
        <v>43811</v>
      </c>
      <c r="U39">
        <f t="shared" si="5"/>
        <v>14</v>
      </c>
      <c r="V39" t="str">
        <f t="shared" si="0"/>
        <v>mp4</v>
      </c>
      <c r="W39">
        <f>IF(B39="USD",C39,C39*VLOOKUP(B39,Currency!A$2:B$5,2,FALSE))</f>
        <v>10.32</v>
      </c>
      <c r="X39">
        <f t="shared" si="6"/>
        <v>14</v>
      </c>
      <c r="Y39">
        <f t="shared" si="7"/>
        <v>1</v>
      </c>
      <c r="Z39">
        <f t="shared" si="8"/>
        <v>1819</v>
      </c>
    </row>
    <row r="40" spans="1:26" x14ac:dyDescent="0.3">
      <c r="A40" t="s">
        <v>227</v>
      </c>
      <c r="B40" t="s">
        <v>33</v>
      </c>
      <c r="C40">
        <v>1</v>
      </c>
      <c r="D40">
        <v>908</v>
      </c>
      <c r="E40" t="s">
        <v>228</v>
      </c>
      <c r="G40" t="s">
        <v>218</v>
      </c>
      <c r="I40" t="s">
        <v>219</v>
      </c>
      <c r="K40" t="s">
        <v>47</v>
      </c>
      <c r="L40" t="s">
        <v>40</v>
      </c>
      <c r="N40" t="s">
        <v>229</v>
      </c>
      <c r="Q40" s="3">
        <f t="shared" si="1"/>
        <v>43812</v>
      </c>
      <c r="R40" t="str">
        <f t="shared" si="2"/>
        <v/>
      </c>
      <c r="S40" s="3" t="str">
        <f t="shared" si="3"/>
        <v>2020/02/28</v>
      </c>
      <c r="T40" s="3">
        <f t="shared" si="4"/>
        <v>43889</v>
      </c>
      <c r="U40">
        <f t="shared" si="5"/>
        <v>77</v>
      </c>
      <c r="V40" t="str">
        <f t="shared" si="0"/>
        <v>mp4</v>
      </c>
      <c r="W40">
        <f>IF(B40="USD",C40,C40*VLOOKUP(B40,Currency!A$2:B$5,2,FALSE))</f>
        <v>1</v>
      </c>
      <c r="X40">
        <f t="shared" si="6"/>
        <v>77</v>
      </c>
      <c r="Y40">
        <f t="shared" si="7"/>
        <v>1</v>
      </c>
      <c r="Z40">
        <f t="shared" si="8"/>
        <v>908</v>
      </c>
    </row>
    <row r="41" spans="1:26" x14ac:dyDescent="0.3">
      <c r="A41" t="s">
        <v>230</v>
      </c>
      <c r="B41" t="s">
        <v>33</v>
      </c>
      <c r="C41">
        <v>289</v>
      </c>
      <c r="D41">
        <v>76311</v>
      </c>
      <c r="E41" t="s">
        <v>231</v>
      </c>
      <c r="F41" t="s">
        <v>232</v>
      </c>
      <c r="G41" t="s">
        <v>83</v>
      </c>
      <c r="H41" t="s">
        <v>84</v>
      </c>
      <c r="I41" t="s">
        <v>83</v>
      </c>
      <c r="K41" t="s">
        <v>85</v>
      </c>
      <c r="L41" t="s">
        <v>40</v>
      </c>
      <c r="N41" t="s">
        <v>233</v>
      </c>
      <c r="O41" t="s">
        <v>23</v>
      </c>
      <c r="P41" t="s">
        <v>65</v>
      </c>
      <c r="Q41" s="3">
        <f t="shared" si="1"/>
        <v>43736</v>
      </c>
      <c r="R41" t="str">
        <f t="shared" si="2"/>
        <v>2019/10/13</v>
      </c>
      <c r="S41" s="3" t="str">
        <f t="shared" si="3"/>
        <v>2019/10/13</v>
      </c>
      <c r="T41" s="3">
        <f t="shared" si="4"/>
        <v>43751</v>
      </c>
      <c r="U41">
        <f t="shared" si="5"/>
        <v>15</v>
      </c>
      <c r="V41" t="str">
        <f t="shared" si="0"/>
        <v>png</v>
      </c>
      <c r="W41">
        <f>IF(B41="USD",C41,C41*VLOOKUP(B41,Currency!A$2:B$5,2,FALSE))</f>
        <v>289</v>
      </c>
      <c r="X41">
        <f t="shared" si="6"/>
        <v>15</v>
      </c>
      <c r="Y41">
        <f t="shared" si="7"/>
        <v>0</v>
      </c>
      <c r="Z41">
        <f t="shared" si="8"/>
        <v>76311</v>
      </c>
    </row>
    <row r="42" spans="1:26" x14ac:dyDescent="0.3">
      <c r="A42" t="s">
        <v>234</v>
      </c>
      <c r="B42" t="s">
        <v>33</v>
      </c>
      <c r="C42">
        <v>45</v>
      </c>
      <c r="D42">
        <v>12984</v>
      </c>
      <c r="E42" t="s">
        <v>235</v>
      </c>
      <c r="G42" t="s">
        <v>236</v>
      </c>
      <c r="I42" t="s">
        <v>237</v>
      </c>
      <c r="K42" t="s">
        <v>47</v>
      </c>
      <c r="L42" t="s">
        <v>40</v>
      </c>
      <c r="Q42" s="3">
        <f t="shared" si="1"/>
        <v>43712</v>
      </c>
      <c r="R42" t="str">
        <f t="shared" si="2"/>
        <v/>
      </c>
      <c r="S42" s="3" t="str">
        <f t="shared" si="3"/>
        <v>2020/02/28</v>
      </c>
      <c r="T42" s="3">
        <f t="shared" si="4"/>
        <v>43889</v>
      </c>
      <c r="U42">
        <f t="shared" si="5"/>
        <v>177</v>
      </c>
      <c r="V42" t="str">
        <f t="shared" si="0"/>
        <v>png</v>
      </c>
      <c r="W42">
        <f>IF(B42="USD",C42,C42*VLOOKUP(B42,Currency!A$2:B$5,2,FALSE))</f>
        <v>45</v>
      </c>
      <c r="X42">
        <f t="shared" si="6"/>
        <v>177</v>
      </c>
      <c r="Y42">
        <f t="shared" si="7"/>
        <v>0</v>
      </c>
      <c r="Z42">
        <f t="shared" si="8"/>
        <v>12984</v>
      </c>
    </row>
    <row r="43" spans="1:26" x14ac:dyDescent="0.3">
      <c r="A43" t="s">
        <v>238</v>
      </c>
      <c r="B43" t="s">
        <v>33</v>
      </c>
      <c r="C43">
        <v>25</v>
      </c>
      <c r="D43">
        <v>12693</v>
      </c>
      <c r="E43" t="s">
        <v>239</v>
      </c>
      <c r="G43" t="s">
        <v>218</v>
      </c>
      <c r="I43" t="s">
        <v>219</v>
      </c>
      <c r="L43" t="s">
        <v>40</v>
      </c>
      <c r="Q43" s="3">
        <f t="shared" si="1"/>
        <v>43649</v>
      </c>
      <c r="R43" t="str">
        <f t="shared" si="2"/>
        <v/>
      </c>
      <c r="S43" s="3" t="str">
        <f t="shared" si="3"/>
        <v>2020/02/28</v>
      </c>
      <c r="T43" s="3">
        <f t="shared" si="4"/>
        <v>43889</v>
      </c>
      <c r="U43">
        <f t="shared" si="5"/>
        <v>240</v>
      </c>
      <c r="V43" t="str">
        <f t="shared" si="0"/>
        <v>mov</v>
      </c>
      <c r="W43">
        <f>IF(B43="USD",C43,C43*VLOOKUP(B43,Currency!A$2:B$5,2,FALSE))</f>
        <v>25</v>
      </c>
      <c r="X43">
        <f t="shared" si="6"/>
        <v>240</v>
      </c>
      <c r="Y43">
        <f t="shared" si="7"/>
        <v>1</v>
      </c>
      <c r="Z43">
        <f t="shared" si="8"/>
        <v>12693</v>
      </c>
    </row>
    <row r="44" spans="1:26" x14ac:dyDescent="0.3">
      <c r="A44" t="s">
        <v>240</v>
      </c>
      <c r="B44" t="s">
        <v>33</v>
      </c>
      <c r="C44">
        <v>35</v>
      </c>
      <c r="D44">
        <v>16536</v>
      </c>
      <c r="E44" t="s">
        <v>241</v>
      </c>
      <c r="F44" t="s">
        <v>242</v>
      </c>
      <c r="G44" t="s">
        <v>243</v>
      </c>
      <c r="I44" t="s">
        <v>244</v>
      </c>
      <c r="K44" t="s">
        <v>245</v>
      </c>
      <c r="L44" t="s">
        <v>246</v>
      </c>
      <c r="M44" t="s">
        <v>247</v>
      </c>
      <c r="O44" t="s">
        <v>23</v>
      </c>
      <c r="P44" t="s">
        <v>248</v>
      </c>
      <c r="Q44" s="3">
        <f t="shared" si="1"/>
        <v>43592</v>
      </c>
      <c r="R44" t="str">
        <f t="shared" si="2"/>
        <v>2019/05/11</v>
      </c>
      <c r="S44" s="3" t="str">
        <f t="shared" si="3"/>
        <v>2019/05/11</v>
      </c>
      <c r="T44" s="3">
        <f t="shared" si="4"/>
        <v>43596</v>
      </c>
      <c r="U44">
        <f t="shared" si="5"/>
        <v>4</v>
      </c>
      <c r="V44" t="str">
        <f t="shared" si="0"/>
        <v>mp4</v>
      </c>
      <c r="W44">
        <f>IF(B44="USD",C44,C44*VLOOKUP(B44,Currency!A$2:B$5,2,FALSE))</f>
        <v>35</v>
      </c>
      <c r="X44">
        <f t="shared" si="6"/>
        <v>4</v>
      </c>
      <c r="Y44">
        <f t="shared" si="7"/>
        <v>1</v>
      </c>
      <c r="Z44">
        <f t="shared" si="8"/>
        <v>16536</v>
      </c>
    </row>
    <row r="45" spans="1:26" x14ac:dyDescent="0.3">
      <c r="A45" t="s">
        <v>249</v>
      </c>
      <c r="B45" t="s">
        <v>33</v>
      </c>
      <c r="C45">
        <v>19</v>
      </c>
      <c r="D45">
        <v>2759</v>
      </c>
      <c r="E45" t="s">
        <v>250</v>
      </c>
      <c r="F45" t="s">
        <v>129</v>
      </c>
      <c r="G45" t="s">
        <v>251</v>
      </c>
      <c r="H45" t="s">
        <v>251</v>
      </c>
      <c r="I45" t="s">
        <v>251</v>
      </c>
      <c r="K45" t="s">
        <v>47</v>
      </c>
      <c r="L45" t="s">
        <v>40</v>
      </c>
      <c r="N45" t="s">
        <v>252</v>
      </c>
      <c r="O45" t="s">
        <v>23</v>
      </c>
      <c r="Q45" s="3">
        <f t="shared" si="1"/>
        <v>43812</v>
      </c>
      <c r="R45" t="str">
        <f t="shared" si="2"/>
        <v>2020/01/01</v>
      </c>
      <c r="S45" s="3" t="str">
        <f t="shared" si="3"/>
        <v>2020/01/01</v>
      </c>
      <c r="T45" s="3">
        <f t="shared" si="4"/>
        <v>43831</v>
      </c>
      <c r="U45">
        <f t="shared" si="5"/>
        <v>19</v>
      </c>
      <c r="V45" t="str">
        <f t="shared" si="0"/>
        <v>png</v>
      </c>
      <c r="W45">
        <f>IF(B45="USD",C45,C45*VLOOKUP(B45,Currency!A$2:B$5,2,FALSE))</f>
        <v>19</v>
      </c>
      <c r="X45">
        <f t="shared" si="6"/>
        <v>19</v>
      </c>
      <c r="Y45">
        <f t="shared" si="7"/>
        <v>0</v>
      </c>
      <c r="Z45">
        <f t="shared" si="8"/>
        <v>2759</v>
      </c>
    </row>
    <row r="46" spans="1:26" x14ac:dyDescent="0.3">
      <c r="A46" t="s">
        <v>253</v>
      </c>
      <c r="B46" t="s">
        <v>25</v>
      </c>
      <c r="C46">
        <v>1400</v>
      </c>
      <c r="D46">
        <v>174801</v>
      </c>
      <c r="E46" t="s">
        <v>254</v>
      </c>
      <c r="F46" t="s">
        <v>255</v>
      </c>
      <c r="G46" t="s">
        <v>256</v>
      </c>
      <c r="I46" t="s">
        <v>256</v>
      </c>
      <c r="K46" t="s">
        <v>257</v>
      </c>
      <c r="L46" t="s">
        <v>48</v>
      </c>
      <c r="O46" t="s">
        <v>23</v>
      </c>
      <c r="Q46" s="3">
        <f t="shared" si="1"/>
        <v>43693</v>
      </c>
      <c r="R46" t="str">
        <f t="shared" si="2"/>
        <v>2019/09/10</v>
      </c>
      <c r="S46" s="3" t="str">
        <f t="shared" si="3"/>
        <v>2019/09/10</v>
      </c>
      <c r="T46" s="3">
        <f t="shared" si="4"/>
        <v>43718</v>
      </c>
      <c r="U46">
        <f t="shared" si="5"/>
        <v>25</v>
      </c>
      <c r="V46" t="str">
        <f t="shared" si="0"/>
        <v>mp4</v>
      </c>
      <c r="W46">
        <f>IF(B46="USD",C46,C46*VLOOKUP(B46,Currency!A$2:B$5,2,FALSE))</f>
        <v>1540.0000000000002</v>
      </c>
      <c r="X46">
        <f t="shared" si="6"/>
        <v>25</v>
      </c>
      <c r="Y46">
        <f t="shared" si="7"/>
        <v>1</v>
      </c>
      <c r="Z46">
        <f t="shared" si="8"/>
        <v>174801</v>
      </c>
    </row>
    <row r="47" spans="1:26" x14ac:dyDescent="0.3">
      <c r="A47" t="s">
        <v>258</v>
      </c>
      <c r="B47" t="s">
        <v>33</v>
      </c>
      <c r="C47">
        <v>78</v>
      </c>
      <c r="D47">
        <v>24404</v>
      </c>
      <c r="E47" t="s">
        <v>259</v>
      </c>
      <c r="G47" t="s">
        <v>236</v>
      </c>
      <c r="I47" t="s">
        <v>237</v>
      </c>
      <c r="K47" t="s">
        <v>47</v>
      </c>
      <c r="L47" t="s">
        <v>40</v>
      </c>
      <c r="Q47" s="3">
        <f t="shared" si="1"/>
        <v>43712</v>
      </c>
      <c r="R47" t="str">
        <f t="shared" si="2"/>
        <v/>
      </c>
      <c r="S47" s="3" t="str">
        <f t="shared" si="3"/>
        <v>2020/02/28</v>
      </c>
      <c r="T47" s="3">
        <f t="shared" si="4"/>
        <v>43889</v>
      </c>
      <c r="U47">
        <f t="shared" si="5"/>
        <v>177</v>
      </c>
      <c r="V47" t="str">
        <f t="shared" si="0"/>
        <v>png</v>
      </c>
      <c r="W47">
        <f>IF(B47="USD",C47,C47*VLOOKUP(B47,Currency!A$2:B$5,2,FALSE))</f>
        <v>78</v>
      </c>
      <c r="X47">
        <f t="shared" si="6"/>
        <v>177</v>
      </c>
      <c r="Y47">
        <f t="shared" si="7"/>
        <v>0</v>
      </c>
      <c r="Z47">
        <f t="shared" si="8"/>
        <v>24404</v>
      </c>
    </row>
    <row r="48" spans="1:26" x14ac:dyDescent="0.3">
      <c r="A48" t="s">
        <v>260</v>
      </c>
      <c r="B48" t="s">
        <v>33</v>
      </c>
      <c r="C48">
        <v>41</v>
      </c>
      <c r="D48">
        <v>4736</v>
      </c>
      <c r="E48" t="s">
        <v>261</v>
      </c>
      <c r="F48" t="s">
        <v>262</v>
      </c>
      <c r="G48" t="s">
        <v>251</v>
      </c>
      <c r="H48" t="s">
        <v>251</v>
      </c>
      <c r="I48" t="s">
        <v>251</v>
      </c>
      <c r="K48" t="s">
        <v>47</v>
      </c>
      <c r="L48" t="s">
        <v>40</v>
      </c>
      <c r="P48" t="s">
        <v>65</v>
      </c>
      <c r="Q48" s="3">
        <f t="shared" si="1"/>
        <v>43774</v>
      </c>
      <c r="R48" t="str">
        <f t="shared" si="2"/>
        <v>2019/11/12</v>
      </c>
      <c r="S48" s="3" t="str">
        <f t="shared" si="3"/>
        <v>2019/11/12</v>
      </c>
      <c r="T48" s="3">
        <f t="shared" si="4"/>
        <v>43781</v>
      </c>
      <c r="U48">
        <f t="shared" si="5"/>
        <v>7</v>
      </c>
      <c r="V48" t="str">
        <f t="shared" si="0"/>
        <v>png</v>
      </c>
      <c r="W48">
        <f>IF(B48="USD",C48,C48*VLOOKUP(B48,Currency!A$2:B$5,2,FALSE))</f>
        <v>41</v>
      </c>
      <c r="X48">
        <f t="shared" si="6"/>
        <v>7</v>
      </c>
      <c r="Y48">
        <f t="shared" si="7"/>
        <v>0</v>
      </c>
      <c r="Z48">
        <f t="shared" si="8"/>
        <v>4736</v>
      </c>
    </row>
    <row r="49" spans="1:26" x14ac:dyDescent="0.3">
      <c r="A49" t="s">
        <v>263</v>
      </c>
      <c r="B49" t="s">
        <v>33</v>
      </c>
      <c r="C49">
        <v>150</v>
      </c>
      <c r="D49">
        <v>84461</v>
      </c>
      <c r="E49" t="s">
        <v>264</v>
      </c>
      <c r="F49" t="s">
        <v>265</v>
      </c>
      <c r="G49" t="s">
        <v>266</v>
      </c>
      <c r="I49" t="s">
        <v>91</v>
      </c>
      <c r="J49" t="s">
        <v>92</v>
      </c>
      <c r="K49" t="s">
        <v>267</v>
      </c>
      <c r="L49" t="s">
        <v>40</v>
      </c>
      <c r="O49" t="s">
        <v>23</v>
      </c>
      <c r="Q49" s="3">
        <f t="shared" si="1"/>
        <v>43481</v>
      </c>
      <c r="R49" t="str">
        <f t="shared" si="2"/>
        <v>2019/01/19</v>
      </c>
      <c r="S49" s="3" t="str">
        <f t="shared" si="3"/>
        <v>2019/01/19</v>
      </c>
      <c r="T49" s="3">
        <f t="shared" si="4"/>
        <v>43484</v>
      </c>
      <c r="U49">
        <f t="shared" si="5"/>
        <v>3</v>
      </c>
      <c r="V49" t="str">
        <f t="shared" si="0"/>
        <v>mov</v>
      </c>
      <c r="W49">
        <f>IF(B49="USD",C49,C49*VLOOKUP(B49,Currency!A$2:B$5,2,FALSE))</f>
        <v>150</v>
      </c>
      <c r="X49">
        <f t="shared" si="6"/>
        <v>3</v>
      </c>
      <c r="Y49">
        <f t="shared" si="7"/>
        <v>1</v>
      </c>
      <c r="Z49">
        <f t="shared" si="8"/>
        <v>84461</v>
      </c>
    </row>
    <row r="50" spans="1:26" x14ac:dyDescent="0.3">
      <c r="A50" t="s">
        <v>268</v>
      </c>
      <c r="B50" t="s">
        <v>25</v>
      </c>
      <c r="C50">
        <v>808</v>
      </c>
      <c r="D50">
        <v>644485</v>
      </c>
      <c r="E50" t="s">
        <v>269</v>
      </c>
      <c r="F50" t="s">
        <v>270</v>
      </c>
      <c r="G50" t="s">
        <v>271</v>
      </c>
      <c r="H50" t="s">
        <v>272</v>
      </c>
      <c r="I50" t="s">
        <v>273</v>
      </c>
      <c r="K50" t="s">
        <v>274</v>
      </c>
      <c r="L50" t="s">
        <v>48</v>
      </c>
      <c r="O50" t="s">
        <v>23</v>
      </c>
      <c r="Q50" s="3">
        <f t="shared" si="1"/>
        <v>43802</v>
      </c>
      <c r="R50" t="str">
        <f t="shared" si="2"/>
        <v>2019/12/31</v>
      </c>
      <c r="S50" s="3" t="str">
        <f t="shared" si="3"/>
        <v>2019/12/31</v>
      </c>
      <c r="T50" s="3">
        <f t="shared" si="4"/>
        <v>43830</v>
      </c>
      <c r="U50">
        <f t="shared" si="5"/>
        <v>28</v>
      </c>
      <c r="V50" t="str">
        <f t="shared" si="0"/>
        <v>mp4</v>
      </c>
      <c r="W50">
        <f>IF(B50="USD",C50,C50*VLOOKUP(B50,Currency!A$2:B$5,2,FALSE))</f>
        <v>888.80000000000007</v>
      </c>
      <c r="X50">
        <f t="shared" si="6"/>
        <v>28</v>
      </c>
      <c r="Y50">
        <f t="shared" si="7"/>
        <v>1</v>
      </c>
      <c r="Z50">
        <f t="shared" si="8"/>
        <v>644485</v>
      </c>
    </row>
    <row r="51" spans="1:26" x14ac:dyDescent="0.3">
      <c r="A51" t="s">
        <v>275</v>
      </c>
      <c r="B51" t="s">
        <v>58</v>
      </c>
      <c r="C51">
        <v>11004</v>
      </c>
      <c r="D51">
        <v>13554764</v>
      </c>
      <c r="E51" t="s">
        <v>276</v>
      </c>
      <c r="F51" t="s">
        <v>277</v>
      </c>
      <c r="G51" t="s">
        <v>179</v>
      </c>
      <c r="I51" t="s">
        <v>278</v>
      </c>
      <c r="K51" t="s">
        <v>47</v>
      </c>
      <c r="L51" t="s">
        <v>64</v>
      </c>
      <c r="O51" t="s">
        <v>23</v>
      </c>
      <c r="P51" t="s">
        <v>65</v>
      </c>
      <c r="Q51" s="3">
        <f t="shared" si="1"/>
        <v>43675</v>
      </c>
      <c r="R51" t="str">
        <f t="shared" si="2"/>
        <v>2019/09/16</v>
      </c>
      <c r="S51" s="3" t="str">
        <f t="shared" si="3"/>
        <v>2019/09/16</v>
      </c>
      <c r="T51" s="3">
        <f t="shared" si="4"/>
        <v>43724</v>
      </c>
      <c r="U51">
        <f t="shared" si="5"/>
        <v>49</v>
      </c>
      <c r="V51" t="str">
        <f t="shared" si="0"/>
        <v>mp4</v>
      </c>
      <c r="W51">
        <f>IF(B51="USD",C51,C51*VLOOKUP(B51,Currency!A$2:B$5,2,FALSE))</f>
        <v>8142.96</v>
      </c>
      <c r="X51">
        <f t="shared" si="6"/>
        <v>49</v>
      </c>
      <c r="Y51">
        <f t="shared" si="7"/>
        <v>1</v>
      </c>
      <c r="Z51">
        <f t="shared" si="8"/>
        <v>13554764</v>
      </c>
    </row>
    <row r="52" spans="1:26" x14ac:dyDescent="0.3">
      <c r="A52" t="s">
        <v>279</v>
      </c>
      <c r="B52" t="s">
        <v>25</v>
      </c>
      <c r="C52">
        <v>2700</v>
      </c>
      <c r="D52">
        <v>869805</v>
      </c>
      <c r="E52" t="s">
        <v>280</v>
      </c>
      <c r="F52" t="s">
        <v>281</v>
      </c>
      <c r="G52" t="s">
        <v>282</v>
      </c>
      <c r="I52" t="s">
        <v>282</v>
      </c>
      <c r="K52" t="s">
        <v>47</v>
      </c>
      <c r="L52" t="s">
        <v>48</v>
      </c>
      <c r="O52" t="s">
        <v>23</v>
      </c>
      <c r="Q52" s="3">
        <f t="shared" si="1"/>
        <v>43683</v>
      </c>
      <c r="R52" t="str">
        <f t="shared" si="2"/>
        <v>2019/09/09</v>
      </c>
      <c r="S52" s="3" t="str">
        <f t="shared" si="3"/>
        <v>2019/09/09</v>
      </c>
      <c r="T52" s="3">
        <f t="shared" si="4"/>
        <v>43717</v>
      </c>
      <c r="U52">
        <f t="shared" si="5"/>
        <v>34</v>
      </c>
      <c r="V52" t="str">
        <f t="shared" si="0"/>
        <v>mp4</v>
      </c>
      <c r="W52">
        <f>IF(B52="USD",C52,C52*VLOOKUP(B52,Currency!A$2:B$5,2,FALSE))</f>
        <v>2970.0000000000005</v>
      </c>
      <c r="X52">
        <f t="shared" si="6"/>
        <v>34</v>
      </c>
      <c r="Y52">
        <f t="shared" si="7"/>
        <v>1</v>
      </c>
      <c r="Z52">
        <f t="shared" si="8"/>
        <v>869805</v>
      </c>
    </row>
    <row r="53" spans="1:26" x14ac:dyDescent="0.3">
      <c r="A53" t="s">
        <v>283</v>
      </c>
      <c r="B53" t="s">
        <v>25</v>
      </c>
      <c r="C53">
        <v>107</v>
      </c>
      <c r="D53">
        <v>81318</v>
      </c>
      <c r="E53" t="s">
        <v>284</v>
      </c>
      <c r="F53" t="s">
        <v>285</v>
      </c>
      <c r="G53" t="s">
        <v>286</v>
      </c>
      <c r="I53" t="s">
        <v>287</v>
      </c>
      <c r="K53" t="s">
        <v>47</v>
      </c>
      <c r="L53" t="s">
        <v>288</v>
      </c>
      <c r="O53" t="s">
        <v>23</v>
      </c>
      <c r="P53" t="s">
        <v>289</v>
      </c>
      <c r="Q53" s="3">
        <f t="shared" si="1"/>
        <v>43743</v>
      </c>
      <c r="R53" t="str">
        <f t="shared" si="2"/>
        <v>2019/10/12</v>
      </c>
      <c r="S53" s="3" t="str">
        <f t="shared" si="3"/>
        <v>2019/10/12</v>
      </c>
      <c r="T53" s="3">
        <f t="shared" si="4"/>
        <v>43750</v>
      </c>
      <c r="U53">
        <f t="shared" si="5"/>
        <v>7</v>
      </c>
      <c r="V53" t="str">
        <f t="shared" si="0"/>
        <v>mp4</v>
      </c>
      <c r="W53">
        <f>IF(B53="USD",C53,C53*VLOOKUP(B53,Currency!A$2:B$5,2,FALSE))</f>
        <v>117.7</v>
      </c>
      <c r="X53">
        <f t="shared" si="6"/>
        <v>7</v>
      </c>
      <c r="Y53">
        <f t="shared" si="7"/>
        <v>1</v>
      </c>
      <c r="Z53">
        <f t="shared" si="8"/>
        <v>81318</v>
      </c>
    </row>
    <row r="54" spans="1:26" x14ac:dyDescent="0.3">
      <c r="A54" t="s">
        <v>290</v>
      </c>
      <c r="B54" t="s">
        <v>33</v>
      </c>
      <c r="C54">
        <v>10</v>
      </c>
      <c r="D54">
        <v>1577</v>
      </c>
      <c r="E54" t="s">
        <v>250</v>
      </c>
      <c r="F54" t="s">
        <v>129</v>
      </c>
      <c r="G54" t="s">
        <v>251</v>
      </c>
      <c r="H54" t="s">
        <v>251</v>
      </c>
      <c r="I54" t="s">
        <v>251</v>
      </c>
      <c r="K54" t="s">
        <v>47</v>
      </c>
      <c r="L54" t="s">
        <v>40</v>
      </c>
      <c r="N54" t="s">
        <v>252</v>
      </c>
      <c r="O54" t="s">
        <v>23</v>
      </c>
      <c r="Q54" s="3">
        <f t="shared" si="1"/>
        <v>43812</v>
      </c>
      <c r="R54" t="str">
        <f t="shared" si="2"/>
        <v>2020/01/01</v>
      </c>
      <c r="S54" s="3" t="str">
        <f t="shared" si="3"/>
        <v>2020/01/01</v>
      </c>
      <c r="T54" s="3">
        <f t="shared" si="4"/>
        <v>43831</v>
      </c>
      <c r="U54">
        <f t="shared" si="5"/>
        <v>19</v>
      </c>
      <c r="V54" t="str">
        <f t="shared" si="0"/>
        <v>png</v>
      </c>
      <c r="W54">
        <f>IF(B54="USD",C54,C54*VLOOKUP(B54,Currency!A$2:B$5,2,FALSE))</f>
        <v>10</v>
      </c>
      <c r="X54">
        <f t="shared" si="6"/>
        <v>19</v>
      </c>
      <c r="Y54">
        <f t="shared" si="7"/>
        <v>0</v>
      </c>
      <c r="Z54">
        <f t="shared" si="8"/>
        <v>1577</v>
      </c>
    </row>
    <row r="55" spans="1:26" x14ac:dyDescent="0.3">
      <c r="A55" t="s">
        <v>291</v>
      </c>
      <c r="B55" t="s">
        <v>33</v>
      </c>
      <c r="C55">
        <v>25</v>
      </c>
      <c r="D55">
        <v>10467</v>
      </c>
      <c r="E55" t="s">
        <v>292</v>
      </c>
      <c r="G55" t="s">
        <v>162</v>
      </c>
      <c r="I55" t="s">
        <v>162</v>
      </c>
      <c r="K55" t="s">
        <v>47</v>
      </c>
      <c r="L55" t="s">
        <v>40</v>
      </c>
      <c r="M55" t="s">
        <v>163</v>
      </c>
      <c r="N55" t="s">
        <v>293</v>
      </c>
      <c r="O55" t="s">
        <v>23</v>
      </c>
      <c r="Q55" s="3">
        <f t="shared" si="1"/>
        <v>43725</v>
      </c>
      <c r="R55" t="str">
        <f t="shared" si="2"/>
        <v/>
      </c>
      <c r="S55" s="3" t="str">
        <f t="shared" si="3"/>
        <v>2020/02/28</v>
      </c>
      <c r="T55" s="3">
        <f t="shared" si="4"/>
        <v>43889</v>
      </c>
      <c r="U55">
        <f t="shared" si="5"/>
        <v>164</v>
      </c>
      <c r="V55" t="str">
        <f t="shared" si="0"/>
        <v>mp4</v>
      </c>
      <c r="W55">
        <f>IF(B55="USD",C55,C55*VLOOKUP(B55,Currency!A$2:B$5,2,FALSE))</f>
        <v>25</v>
      </c>
      <c r="X55">
        <f t="shared" si="6"/>
        <v>164</v>
      </c>
      <c r="Y55">
        <f t="shared" si="7"/>
        <v>1</v>
      </c>
      <c r="Z55">
        <f t="shared" si="8"/>
        <v>10467</v>
      </c>
    </row>
    <row r="56" spans="1:26" x14ac:dyDescent="0.3">
      <c r="A56" t="s">
        <v>294</v>
      </c>
      <c r="B56" t="s">
        <v>33</v>
      </c>
      <c r="C56">
        <v>18</v>
      </c>
      <c r="D56">
        <v>17714</v>
      </c>
      <c r="E56" t="s">
        <v>295</v>
      </c>
      <c r="F56" t="s">
        <v>296</v>
      </c>
      <c r="G56" t="s">
        <v>251</v>
      </c>
      <c r="I56" t="s">
        <v>251</v>
      </c>
      <c r="K56" t="s">
        <v>30</v>
      </c>
      <c r="L56" t="s">
        <v>40</v>
      </c>
      <c r="N56" t="s">
        <v>297</v>
      </c>
      <c r="P56" t="s">
        <v>65</v>
      </c>
      <c r="Q56" s="3">
        <f t="shared" si="1"/>
        <v>43599</v>
      </c>
      <c r="R56" t="str">
        <f t="shared" si="2"/>
        <v>2019/05/31</v>
      </c>
      <c r="S56" s="3" t="str">
        <f t="shared" si="3"/>
        <v>2019/05/31</v>
      </c>
      <c r="T56" s="3">
        <f t="shared" si="4"/>
        <v>43616</v>
      </c>
      <c r="U56">
        <f t="shared" si="5"/>
        <v>17</v>
      </c>
      <c r="V56" t="str">
        <f t="shared" si="0"/>
        <v>png</v>
      </c>
      <c r="W56">
        <f>IF(B56="USD",C56,C56*VLOOKUP(B56,Currency!A$2:B$5,2,FALSE))</f>
        <v>18</v>
      </c>
      <c r="X56">
        <f t="shared" si="6"/>
        <v>17</v>
      </c>
      <c r="Y56">
        <f t="shared" si="7"/>
        <v>0</v>
      </c>
      <c r="Z56">
        <f t="shared" si="8"/>
        <v>17714</v>
      </c>
    </row>
    <row r="57" spans="1:26" x14ac:dyDescent="0.3">
      <c r="A57" t="s">
        <v>298</v>
      </c>
      <c r="B57" t="s">
        <v>33</v>
      </c>
      <c r="C57">
        <v>2</v>
      </c>
      <c r="D57">
        <v>1561</v>
      </c>
      <c r="E57" t="s">
        <v>299</v>
      </c>
      <c r="F57" t="s">
        <v>300</v>
      </c>
      <c r="G57" t="s">
        <v>301</v>
      </c>
      <c r="H57" t="s">
        <v>302</v>
      </c>
      <c r="I57" t="s">
        <v>301</v>
      </c>
      <c r="K57" t="s">
        <v>257</v>
      </c>
      <c r="L57" t="s">
        <v>40</v>
      </c>
      <c r="O57" t="s">
        <v>23</v>
      </c>
      <c r="Q57" s="3">
        <f t="shared" si="1"/>
        <v>43787</v>
      </c>
      <c r="R57" t="str">
        <f t="shared" si="2"/>
        <v>2019/11/19</v>
      </c>
      <c r="S57" s="3" t="str">
        <f t="shared" si="3"/>
        <v>2019/11/19</v>
      </c>
      <c r="T57" s="3">
        <f t="shared" si="4"/>
        <v>43788</v>
      </c>
      <c r="U57">
        <f t="shared" si="5"/>
        <v>1</v>
      </c>
      <c r="V57" t="str">
        <f t="shared" si="0"/>
        <v>png</v>
      </c>
      <c r="W57">
        <f>IF(B57="USD",C57,C57*VLOOKUP(B57,Currency!A$2:B$5,2,FALSE))</f>
        <v>2</v>
      </c>
      <c r="X57">
        <f t="shared" si="6"/>
        <v>1</v>
      </c>
      <c r="Y57">
        <f t="shared" si="7"/>
        <v>0</v>
      </c>
      <c r="Z57">
        <f t="shared" si="8"/>
        <v>1561</v>
      </c>
    </row>
    <row r="58" spans="1:26" x14ac:dyDescent="0.3">
      <c r="A58" t="s">
        <v>303</v>
      </c>
      <c r="B58" t="s">
        <v>33</v>
      </c>
      <c r="C58">
        <v>15</v>
      </c>
      <c r="D58">
        <v>1750</v>
      </c>
      <c r="E58" t="s">
        <v>304</v>
      </c>
      <c r="F58" t="s">
        <v>305</v>
      </c>
      <c r="G58" t="s">
        <v>98</v>
      </c>
      <c r="H58" t="s">
        <v>306</v>
      </c>
      <c r="I58" t="s">
        <v>98</v>
      </c>
      <c r="K58" t="s">
        <v>47</v>
      </c>
      <c r="L58" t="s">
        <v>40</v>
      </c>
      <c r="Q58" s="3">
        <f t="shared" si="1"/>
        <v>43755</v>
      </c>
      <c r="R58" t="str">
        <f t="shared" si="2"/>
        <v>2019/11/05</v>
      </c>
      <c r="S58" s="3" t="str">
        <f t="shared" si="3"/>
        <v>2019/11/05</v>
      </c>
      <c r="T58" s="3">
        <f t="shared" si="4"/>
        <v>43774</v>
      </c>
      <c r="U58">
        <f t="shared" si="5"/>
        <v>19</v>
      </c>
      <c r="V58" t="str">
        <f t="shared" si="0"/>
        <v>png</v>
      </c>
      <c r="W58">
        <f>IF(B58="USD",C58,C58*VLOOKUP(B58,Currency!A$2:B$5,2,FALSE))</f>
        <v>15</v>
      </c>
      <c r="X58">
        <f t="shared" si="6"/>
        <v>19</v>
      </c>
      <c r="Y58">
        <f t="shared" si="7"/>
        <v>0</v>
      </c>
      <c r="Z58">
        <f t="shared" si="8"/>
        <v>1750</v>
      </c>
    </row>
    <row r="59" spans="1:26" x14ac:dyDescent="0.3">
      <c r="A59" t="s">
        <v>307</v>
      </c>
      <c r="B59" t="s">
        <v>25</v>
      </c>
      <c r="C59">
        <v>67</v>
      </c>
      <c r="D59">
        <v>54560</v>
      </c>
      <c r="E59" t="s">
        <v>133</v>
      </c>
      <c r="F59" t="s">
        <v>134</v>
      </c>
      <c r="G59" t="s">
        <v>135</v>
      </c>
      <c r="I59" t="s">
        <v>136</v>
      </c>
      <c r="K59" t="s">
        <v>137</v>
      </c>
      <c r="L59" t="s">
        <v>138</v>
      </c>
      <c r="Q59" s="3">
        <f t="shared" si="1"/>
        <v>43759</v>
      </c>
      <c r="R59" t="str">
        <f t="shared" si="2"/>
        <v>2019/11/16</v>
      </c>
      <c r="S59" s="3" t="str">
        <f t="shared" si="3"/>
        <v>2019/11/16</v>
      </c>
      <c r="T59" s="3">
        <f t="shared" si="4"/>
        <v>43785</v>
      </c>
      <c r="U59">
        <f t="shared" si="5"/>
        <v>26</v>
      </c>
      <c r="V59" t="str">
        <f t="shared" si="0"/>
        <v>mp4</v>
      </c>
      <c r="W59">
        <f>IF(B59="USD",C59,C59*VLOOKUP(B59,Currency!A$2:B$5,2,FALSE))</f>
        <v>73.7</v>
      </c>
      <c r="X59">
        <f t="shared" si="6"/>
        <v>26</v>
      </c>
      <c r="Y59">
        <f t="shared" si="7"/>
        <v>1</v>
      </c>
      <c r="Z59">
        <f t="shared" si="8"/>
        <v>54560</v>
      </c>
    </row>
    <row r="60" spans="1:26" x14ac:dyDescent="0.3">
      <c r="A60" t="s">
        <v>308</v>
      </c>
      <c r="B60" t="s">
        <v>33</v>
      </c>
      <c r="C60">
        <v>1026</v>
      </c>
      <c r="D60">
        <v>328255</v>
      </c>
      <c r="E60" t="s">
        <v>309</v>
      </c>
      <c r="F60" t="s">
        <v>310</v>
      </c>
      <c r="G60" t="s">
        <v>90</v>
      </c>
      <c r="I60" t="s">
        <v>311</v>
      </c>
      <c r="K60" t="s">
        <v>47</v>
      </c>
      <c r="L60" t="s">
        <v>40</v>
      </c>
      <c r="Q60" s="3">
        <f t="shared" si="1"/>
        <v>43544</v>
      </c>
      <c r="R60" t="str">
        <f t="shared" si="2"/>
        <v>2019/04/16</v>
      </c>
      <c r="S60" s="3" t="str">
        <f t="shared" si="3"/>
        <v>2019/04/16</v>
      </c>
      <c r="T60" s="3">
        <f t="shared" si="4"/>
        <v>43571</v>
      </c>
      <c r="U60">
        <f t="shared" si="5"/>
        <v>27</v>
      </c>
      <c r="V60" t="str">
        <f t="shared" si="0"/>
        <v>mp4</v>
      </c>
      <c r="W60">
        <f>IF(B60="USD",C60,C60*VLOOKUP(B60,Currency!A$2:B$5,2,FALSE))</f>
        <v>1026</v>
      </c>
      <c r="X60">
        <f t="shared" si="6"/>
        <v>27</v>
      </c>
      <c r="Y60">
        <f t="shared" si="7"/>
        <v>1</v>
      </c>
      <c r="Z60">
        <f t="shared" si="8"/>
        <v>328255</v>
      </c>
    </row>
    <row r="61" spans="1:26" x14ac:dyDescent="0.3">
      <c r="A61" t="s">
        <v>312</v>
      </c>
      <c r="B61" t="s">
        <v>33</v>
      </c>
      <c r="C61">
        <v>227</v>
      </c>
      <c r="D61">
        <v>81949</v>
      </c>
      <c r="E61" t="s">
        <v>313</v>
      </c>
      <c r="G61" t="s">
        <v>162</v>
      </c>
      <c r="I61" t="s">
        <v>162</v>
      </c>
      <c r="K61" t="s">
        <v>47</v>
      </c>
      <c r="L61" t="s">
        <v>40</v>
      </c>
      <c r="M61" t="s">
        <v>163</v>
      </c>
      <c r="Q61" s="3">
        <f t="shared" si="1"/>
        <v>43727</v>
      </c>
      <c r="R61" t="str">
        <f t="shared" si="2"/>
        <v/>
      </c>
      <c r="S61" s="3" t="str">
        <f t="shared" si="3"/>
        <v>2020/02/28</v>
      </c>
      <c r="T61" s="3">
        <f t="shared" si="4"/>
        <v>43889</v>
      </c>
      <c r="U61">
        <f t="shared" si="5"/>
        <v>162</v>
      </c>
      <c r="V61" t="str">
        <f t="shared" si="0"/>
        <v>mp4</v>
      </c>
      <c r="W61">
        <f>IF(B61="USD",C61,C61*VLOOKUP(B61,Currency!A$2:B$5,2,FALSE))</f>
        <v>227</v>
      </c>
      <c r="X61">
        <f t="shared" si="6"/>
        <v>162</v>
      </c>
      <c r="Y61">
        <f t="shared" si="7"/>
        <v>1</v>
      </c>
      <c r="Z61">
        <f t="shared" si="8"/>
        <v>81949</v>
      </c>
    </row>
    <row r="62" spans="1:26" x14ac:dyDescent="0.3">
      <c r="A62" t="s">
        <v>314</v>
      </c>
      <c r="B62" t="s">
        <v>33</v>
      </c>
      <c r="C62">
        <v>263</v>
      </c>
      <c r="D62">
        <v>32591</v>
      </c>
      <c r="E62" t="s">
        <v>315</v>
      </c>
      <c r="F62" t="s">
        <v>316</v>
      </c>
      <c r="G62" t="s">
        <v>251</v>
      </c>
      <c r="I62" t="s">
        <v>251</v>
      </c>
      <c r="K62" t="s">
        <v>317</v>
      </c>
      <c r="L62" t="s">
        <v>40</v>
      </c>
      <c r="Q62" s="3">
        <f t="shared" si="1"/>
        <v>43629</v>
      </c>
      <c r="R62" t="str">
        <f t="shared" si="2"/>
        <v>2019/06/22</v>
      </c>
      <c r="S62" s="3" t="str">
        <f t="shared" si="3"/>
        <v>2019/06/22</v>
      </c>
      <c r="T62" s="3">
        <f t="shared" si="4"/>
        <v>43638</v>
      </c>
      <c r="U62">
        <f t="shared" si="5"/>
        <v>9</v>
      </c>
      <c r="V62" t="str">
        <f t="shared" si="0"/>
        <v>jpg</v>
      </c>
      <c r="W62">
        <f>IF(B62="USD",C62,C62*VLOOKUP(B62,Currency!A$2:B$5,2,FALSE))</f>
        <v>263</v>
      </c>
      <c r="X62">
        <f t="shared" si="6"/>
        <v>9</v>
      </c>
      <c r="Y62">
        <f t="shared" si="7"/>
        <v>0</v>
      </c>
      <c r="Z62">
        <f t="shared" si="8"/>
        <v>32591</v>
      </c>
    </row>
    <row r="63" spans="1:26" x14ac:dyDescent="0.3">
      <c r="A63" t="s">
        <v>318</v>
      </c>
      <c r="B63" t="s">
        <v>17</v>
      </c>
      <c r="C63">
        <v>100</v>
      </c>
      <c r="D63">
        <v>78183</v>
      </c>
      <c r="E63" t="s">
        <v>319</v>
      </c>
      <c r="F63" t="s">
        <v>320</v>
      </c>
      <c r="G63" t="s">
        <v>173</v>
      </c>
      <c r="H63" t="s">
        <v>174</v>
      </c>
      <c r="I63" t="s">
        <v>173</v>
      </c>
      <c r="J63" t="s">
        <v>92</v>
      </c>
      <c r="K63" t="s">
        <v>321</v>
      </c>
      <c r="L63" t="s">
        <v>22</v>
      </c>
      <c r="N63" t="s">
        <v>322</v>
      </c>
      <c r="O63" t="s">
        <v>23</v>
      </c>
      <c r="Q63" s="3">
        <f t="shared" si="1"/>
        <v>43778</v>
      </c>
      <c r="R63" t="str">
        <f t="shared" si="2"/>
        <v>2019/11/12</v>
      </c>
      <c r="S63" s="3" t="str">
        <f t="shared" si="3"/>
        <v>2019/11/12</v>
      </c>
      <c r="T63" s="3">
        <f t="shared" si="4"/>
        <v>43781</v>
      </c>
      <c r="U63">
        <f t="shared" si="5"/>
        <v>3</v>
      </c>
      <c r="V63" t="str">
        <f t="shared" si="0"/>
        <v>mp4</v>
      </c>
      <c r="W63">
        <f>IF(B63="USD",C63,C63*VLOOKUP(B63,Currency!A$2:B$5,2,FALSE))</f>
        <v>129</v>
      </c>
      <c r="X63">
        <f t="shared" si="6"/>
        <v>3</v>
      </c>
      <c r="Y63">
        <f t="shared" si="7"/>
        <v>1</v>
      </c>
      <c r="Z63">
        <f t="shared" si="8"/>
        <v>78183</v>
      </c>
    </row>
    <row r="64" spans="1:26" x14ac:dyDescent="0.3">
      <c r="A64" t="s">
        <v>323</v>
      </c>
      <c r="B64" t="s">
        <v>33</v>
      </c>
      <c r="C64">
        <v>12</v>
      </c>
      <c r="D64">
        <v>1770</v>
      </c>
      <c r="E64" t="s">
        <v>96</v>
      </c>
      <c r="F64" t="s">
        <v>97</v>
      </c>
      <c r="G64" t="s">
        <v>98</v>
      </c>
      <c r="H64" t="s">
        <v>99</v>
      </c>
      <c r="I64" t="s">
        <v>98</v>
      </c>
      <c r="K64" t="s">
        <v>47</v>
      </c>
      <c r="L64" t="s">
        <v>40</v>
      </c>
      <c r="M64" t="s">
        <v>55</v>
      </c>
      <c r="Q64" s="3">
        <f t="shared" si="1"/>
        <v>43732</v>
      </c>
      <c r="R64" t="str">
        <f t="shared" si="2"/>
        <v>2019/10/16</v>
      </c>
      <c r="S64" s="3" t="str">
        <f t="shared" si="3"/>
        <v>2019/10/16</v>
      </c>
      <c r="T64" s="3">
        <f t="shared" si="4"/>
        <v>43754</v>
      </c>
      <c r="U64">
        <f t="shared" si="5"/>
        <v>22</v>
      </c>
      <c r="V64" t="str">
        <f t="shared" si="0"/>
        <v>png</v>
      </c>
      <c r="W64">
        <f>IF(B64="USD",C64,C64*VLOOKUP(B64,Currency!A$2:B$5,2,FALSE))</f>
        <v>12</v>
      </c>
      <c r="X64">
        <f t="shared" si="6"/>
        <v>22</v>
      </c>
      <c r="Y64">
        <f t="shared" si="7"/>
        <v>0</v>
      </c>
      <c r="Z64">
        <f t="shared" si="8"/>
        <v>1770</v>
      </c>
    </row>
    <row r="65" spans="1:26" x14ac:dyDescent="0.3">
      <c r="A65" t="s">
        <v>324</v>
      </c>
      <c r="B65" t="s">
        <v>33</v>
      </c>
      <c r="C65">
        <v>722</v>
      </c>
      <c r="D65">
        <v>230194</v>
      </c>
      <c r="E65" t="s">
        <v>325</v>
      </c>
      <c r="F65" t="s">
        <v>326</v>
      </c>
      <c r="G65" t="s">
        <v>327</v>
      </c>
      <c r="I65" t="s">
        <v>327</v>
      </c>
      <c r="J65" t="s">
        <v>328</v>
      </c>
      <c r="K65" t="s">
        <v>197</v>
      </c>
      <c r="L65" t="s">
        <v>48</v>
      </c>
      <c r="N65" t="s">
        <v>329</v>
      </c>
      <c r="O65" t="s">
        <v>23</v>
      </c>
      <c r="P65" t="s">
        <v>330</v>
      </c>
      <c r="Q65" s="3">
        <f t="shared" si="1"/>
        <v>43698</v>
      </c>
      <c r="R65" t="str">
        <f t="shared" si="2"/>
        <v>2019/09/09</v>
      </c>
      <c r="S65" s="3" t="str">
        <f t="shared" si="3"/>
        <v>2019/09/09</v>
      </c>
      <c r="T65" s="3">
        <f t="shared" si="4"/>
        <v>43717</v>
      </c>
      <c r="U65">
        <f t="shared" si="5"/>
        <v>19</v>
      </c>
      <c r="V65" t="str">
        <f t="shared" si="0"/>
        <v>mp4</v>
      </c>
      <c r="W65">
        <f>IF(B65="USD",C65,C65*VLOOKUP(B65,Currency!A$2:B$5,2,FALSE))</f>
        <v>722</v>
      </c>
      <c r="X65">
        <f t="shared" si="6"/>
        <v>19</v>
      </c>
      <c r="Y65">
        <f t="shared" si="7"/>
        <v>1</v>
      </c>
      <c r="Z65">
        <f t="shared" si="8"/>
        <v>230194</v>
      </c>
    </row>
    <row r="66" spans="1:26" x14ac:dyDescent="0.3">
      <c r="A66" t="s">
        <v>331</v>
      </c>
      <c r="B66" t="s">
        <v>33</v>
      </c>
      <c r="C66">
        <v>14</v>
      </c>
      <c r="D66">
        <v>4590</v>
      </c>
      <c r="E66" t="s">
        <v>332</v>
      </c>
      <c r="F66" t="s">
        <v>333</v>
      </c>
      <c r="G66" t="s">
        <v>334</v>
      </c>
      <c r="I66" t="s">
        <v>335</v>
      </c>
      <c r="K66" t="s">
        <v>197</v>
      </c>
      <c r="L66" t="s">
        <v>40</v>
      </c>
      <c r="O66" t="s">
        <v>23</v>
      </c>
      <c r="P66" t="s">
        <v>65</v>
      </c>
      <c r="Q66" s="3">
        <f t="shared" si="1"/>
        <v>43599</v>
      </c>
      <c r="R66" t="str">
        <f t="shared" si="2"/>
        <v>2019/05/14</v>
      </c>
      <c r="S66" s="3" t="str">
        <f t="shared" si="3"/>
        <v>2019/05/14</v>
      </c>
      <c r="T66" s="3">
        <f t="shared" si="4"/>
        <v>43599</v>
      </c>
      <c r="U66">
        <f t="shared" si="5"/>
        <v>0</v>
      </c>
      <c r="V66" t="str">
        <f t="shared" ref="V66:V129" si="9">RIGHT(A66,3)</f>
        <v>png</v>
      </c>
      <c r="W66">
        <f>IF(B66="USD",C66,C66*VLOOKUP(B66,Currency!A$2:B$5,2,FALSE))</f>
        <v>14</v>
      </c>
      <c r="X66">
        <f t="shared" si="6"/>
        <v>1</v>
      </c>
      <c r="Y66">
        <f t="shared" si="7"/>
        <v>0</v>
      </c>
      <c r="Z66">
        <f t="shared" si="8"/>
        <v>4590</v>
      </c>
    </row>
    <row r="67" spans="1:26" x14ac:dyDescent="0.3">
      <c r="A67" t="s">
        <v>336</v>
      </c>
      <c r="B67" t="s">
        <v>33</v>
      </c>
      <c r="C67">
        <v>252</v>
      </c>
      <c r="D67">
        <v>59987</v>
      </c>
      <c r="E67" t="s">
        <v>337</v>
      </c>
      <c r="F67" t="s">
        <v>338</v>
      </c>
      <c r="G67" t="s">
        <v>142</v>
      </c>
      <c r="I67" t="s">
        <v>143</v>
      </c>
      <c r="K67" t="s">
        <v>30</v>
      </c>
      <c r="L67" t="s">
        <v>40</v>
      </c>
      <c r="P67" t="s">
        <v>65</v>
      </c>
      <c r="Q67" s="3">
        <f t="shared" ref="Q67:Q130" si="10">DATEVALUE(LEFT(E67,10))</f>
        <v>43811</v>
      </c>
      <c r="R67" t="str">
        <f t="shared" ref="R67:R130" si="11">IF(F67="","",LEFT(F67,10))</f>
        <v>2019/12/17</v>
      </c>
      <c r="S67" s="3" t="str">
        <f t="shared" ref="S67:S130" si="12">IF(R67="","2020/02/28",R67)</f>
        <v>2019/12/17</v>
      </c>
      <c r="T67" s="3">
        <f t="shared" ref="T67:T130" si="13">DATEVALUE(S67)</f>
        <v>43816</v>
      </c>
      <c r="U67">
        <f t="shared" ref="U67:U130" si="14">T67-Q67</f>
        <v>5</v>
      </c>
      <c r="V67" t="str">
        <f t="shared" si="9"/>
        <v>mp4</v>
      </c>
      <c r="W67">
        <f>IF(B67="USD",C67,C67*VLOOKUP(B67,Currency!A$2:B$5,2,FALSE))</f>
        <v>252</v>
      </c>
      <c r="X67">
        <f t="shared" ref="X67:X130" si="15">IF(U67=0,1,U67)</f>
        <v>5</v>
      </c>
      <c r="Y67">
        <f t="shared" ref="Y67:Y130" si="16">IF(V67="mp4",1,IF(V67="mov",1,0))</f>
        <v>1</v>
      </c>
      <c r="Z67">
        <f t="shared" ref="Z67:Z130" si="17">D67</f>
        <v>59987</v>
      </c>
    </row>
    <row r="68" spans="1:26" x14ac:dyDescent="0.3">
      <c r="A68" t="s">
        <v>339</v>
      </c>
      <c r="B68" t="s">
        <v>33</v>
      </c>
      <c r="C68">
        <v>548</v>
      </c>
      <c r="D68">
        <v>126731</v>
      </c>
      <c r="E68" t="s">
        <v>340</v>
      </c>
      <c r="F68" t="s">
        <v>341</v>
      </c>
      <c r="G68" t="s">
        <v>327</v>
      </c>
      <c r="I68" t="s">
        <v>327</v>
      </c>
      <c r="K68" t="s">
        <v>71</v>
      </c>
      <c r="L68" t="s">
        <v>48</v>
      </c>
      <c r="O68" t="s">
        <v>23</v>
      </c>
      <c r="P68" t="s">
        <v>330</v>
      </c>
      <c r="Q68" s="3">
        <f t="shared" si="10"/>
        <v>43711</v>
      </c>
      <c r="R68" t="str">
        <f t="shared" si="11"/>
        <v>2019/09/09</v>
      </c>
      <c r="S68" s="3" t="str">
        <f t="shared" si="12"/>
        <v>2019/09/09</v>
      </c>
      <c r="T68" s="3">
        <f t="shared" si="13"/>
        <v>43717</v>
      </c>
      <c r="U68">
        <f t="shared" si="14"/>
        <v>6</v>
      </c>
      <c r="V68" t="str">
        <f t="shared" si="9"/>
        <v>mp4</v>
      </c>
      <c r="W68">
        <f>IF(B68="USD",C68,C68*VLOOKUP(B68,Currency!A$2:B$5,2,FALSE))</f>
        <v>548</v>
      </c>
      <c r="X68">
        <f t="shared" si="15"/>
        <v>6</v>
      </c>
      <c r="Y68">
        <f t="shared" si="16"/>
        <v>1</v>
      </c>
      <c r="Z68">
        <f t="shared" si="17"/>
        <v>126731</v>
      </c>
    </row>
    <row r="69" spans="1:26" x14ac:dyDescent="0.3">
      <c r="A69" t="s">
        <v>342</v>
      </c>
      <c r="B69" t="s">
        <v>17</v>
      </c>
      <c r="C69">
        <v>127</v>
      </c>
      <c r="D69">
        <v>96509</v>
      </c>
      <c r="E69" t="s">
        <v>343</v>
      </c>
      <c r="F69" t="s">
        <v>344</v>
      </c>
      <c r="G69" t="s">
        <v>345</v>
      </c>
      <c r="I69" t="s">
        <v>345</v>
      </c>
      <c r="K69" t="s">
        <v>346</v>
      </c>
      <c r="L69" t="s">
        <v>22</v>
      </c>
      <c r="M69" t="s">
        <v>347</v>
      </c>
      <c r="O69" t="s">
        <v>23</v>
      </c>
      <c r="Q69" s="3">
        <f t="shared" si="10"/>
        <v>43565</v>
      </c>
      <c r="R69" t="str">
        <f t="shared" si="11"/>
        <v>2019/04/24</v>
      </c>
      <c r="S69" s="3" t="str">
        <f t="shared" si="12"/>
        <v>2019/04/24</v>
      </c>
      <c r="T69" s="3">
        <f t="shared" si="13"/>
        <v>43579</v>
      </c>
      <c r="U69">
        <f t="shared" si="14"/>
        <v>14</v>
      </c>
      <c r="V69" t="str">
        <f t="shared" si="9"/>
        <v>mp4</v>
      </c>
      <c r="W69">
        <f>IF(B69="USD",C69,C69*VLOOKUP(B69,Currency!A$2:B$5,2,FALSE))</f>
        <v>163.83000000000001</v>
      </c>
      <c r="X69">
        <f t="shared" si="15"/>
        <v>14</v>
      </c>
      <c r="Y69">
        <f t="shared" si="16"/>
        <v>1</v>
      </c>
      <c r="Z69">
        <f t="shared" si="17"/>
        <v>96509</v>
      </c>
    </row>
    <row r="70" spans="1:26" x14ac:dyDescent="0.3">
      <c r="A70" t="s">
        <v>348</v>
      </c>
      <c r="B70" t="s">
        <v>25</v>
      </c>
      <c r="C70">
        <v>30</v>
      </c>
      <c r="D70">
        <v>38620</v>
      </c>
      <c r="E70" t="s">
        <v>349</v>
      </c>
      <c r="F70" t="s">
        <v>350</v>
      </c>
      <c r="G70" t="s">
        <v>351</v>
      </c>
      <c r="I70" t="s">
        <v>351</v>
      </c>
      <c r="K70" t="s">
        <v>352</v>
      </c>
      <c r="L70" t="s">
        <v>353</v>
      </c>
      <c r="O70" t="s">
        <v>23</v>
      </c>
      <c r="Q70" s="3">
        <f t="shared" si="10"/>
        <v>43795</v>
      </c>
      <c r="R70" t="str">
        <f t="shared" si="11"/>
        <v>2019/11/29</v>
      </c>
      <c r="S70" s="3" t="str">
        <f t="shared" si="12"/>
        <v>2019/11/29</v>
      </c>
      <c r="T70" s="3">
        <f t="shared" si="13"/>
        <v>43798</v>
      </c>
      <c r="U70">
        <f t="shared" si="14"/>
        <v>3</v>
      </c>
      <c r="V70" t="str">
        <f t="shared" si="9"/>
        <v>mp4</v>
      </c>
      <c r="W70">
        <f>IF(B70="USD",C70,C70*VLOOKUP(B70,Currency!A$2:B$5,2,FALSE))</f>
        <v>33</v>
      </c>
      <c r="X70">
        <f t="shared" si="15"/>
        <v>3</v>
      </c>
      <c r="Y70">
        <f t="shared" si="16"/>
        <v>1</v>
      </c>
      <c r="Z70">
        <f t="shared" si="17"/>
        <v>38620</v>
      </c>
    </row>
    <row r="71" spans="1:26" x14ac:dyDescent="0.3">
      <c r="A71" t="s">
        <v>354</v>
      </c>
      <c r="B71" t="s">
        <v>17</v>
      </c>
      <c r="C71">
        <v>362</v>
      </c>
      <c r="D71">
        <v>270251</v>
      </c>
      <c r="E71" t="s">
        <v>355</v>
      </c>
      <c r="F71" t="s">
        <v>356</v>
      </c>
      <c r="G71" t="s">
        <v>357</v>
      </c>
      <c r="H71" t="s">
        <v>358</v>
      </c>
      <c r="I71" t="s">
        <v>357</v>
      </c>
      <c r="K71" t="s">
        <v>47</v>
      </c>
      <c r="L71" t="s">
        <v>22</v>
      </c>
      <c r="O71" t="s">
        <v>23</v>
      </c>
      <c r="P71" t="s">
        <v>65</v>
      </c>
      <c r="Q71" s="3">
        <f t="shared" si="10"/>
        <v>43777</v>
      </c>
      <c r="R71" t="str">
        <f t="shared" si="11"/>
        <v>2019/12/12</v>
      </c>
      <c r="S71" s="3" t="str">
        <f t="shared" si="12"/>
        <v>2019/12/12</v>
      </c>
      <c r="T71" s="3">
        <f t="shared" si="13"/>
        <v>43811</v>
      </c>
      <c r="U71">
        <f t="shared" si="14"/>
        <v>34</v>
      </c>
      <c r="V71" t="str">
        <f t="shared" si="9"/>
        <v>mp4</v>
      </c>
      <c r="W71">
        <f>IF(B71="USD",C71,C71*VLOOKUP(B71,Currency!A$2:B$5,2,FALSE))</f>
        <v>466.98</v>
      </c>
      <c r="X71">
        <f t="shared" si="15"/>
        <v>34</v>
      </c>
      <c r="Y71">
        <f t="shared" si="16"/>
        <v>1</v>
      </c>
      <c r="Z71">
        <f t="shared" si="17"/>
        <v>270251</v>
      </c>
    </row>
    <row r="72" spans="1:26" x14ac:dyDescent="0.3">
      <c r="A72" t="s">
        <v>359</v>
      </c>
      <c r="B72" t="s">
        <v>33</v>
      </c>
      <c r="C72">
        <v>146</v>
      </c>
      <c r="D72">
        <v>46407</v>
      </c>
      <c r="E72" t="s">
        <v>313</v>
      </c>
      <c r="G72" t="s">
        <v>162</v>
      </c>
      <c r="I72" t="s">
        <v>162</v>
      </c>
      <c r="K72" t="s">
        <v>47</v>
      </c>
      <c r="L72" t="s">
        <v>40</v>
      </c>
      <c r="M72" t="s">
        <v>163</v>
      </c>
      <c r="N72" t="s">
        <v>293</v>
      </c>
      <c r="O72" t="s">
        <v>23</v>
      </c>
      <c r="Q72" s="3">
        <f t="shared" si="10"/>
        <v>43727</v>
      </c>
      <c r="R72" t="str">
        <f t="shared" si="11"/>
        <v/>
      </c>
      <c r="S72" s="3" t="str">
        <f t="shared" si="12"/>
        <v>2020/02/28</v>
      </c>
      <c r="T72" s="3">
        <f t="shared" si="13"/>
        <v>43889</v>
      </c>
      <c r="U72">
        <f t="shared" si="14"/>
        <v>162</v>
      </c>
      <c r="V72" t="str">
        <f t="shared" si="9"/>
        <v>mp4</v>
      </c>
      <c r="W72">
        <f>IF(B72="USD",C72,C72*VLOOKUP(B72,Currency!A$2:B$5,2,FALSE))</f>
        <v>146</v>
      </c>
      <c r="X72">
        <f t="shared" si="15"/>
        <v>162</v>
      </c>
      <c r="Y72">
        <f t="shared" si="16"/>
        <v>1</v>
      </c>
      <c r="Z72">
        <f t="shared" si="17"/>
        <v>46407</v>
      </c>
    </row>
    <row r="73" spans="1:26" x14ac:dyDescent="0.3">
      <c r="A73" t="s">
        <v>360</v>
      </c>
      <c r="B73" t="s">
        <v>33</v>
      </c>
      <c r="C73">
        <v>186</v>
      </c>
      <c r="D73">
        <v>26112</v>
      </c>
      <c r="E73" t="s">
        <v>361</v>
      </c>
      <c r="F73" t="s">
        <v>362</v>
      </c>
      <c r="G73" t="s">
        <v>301</v>
      </c>
      <c r="H73" t="s">
        <v>302</v>
      </c>
      <c r="I73" t="s">
        <v>301</v>
      </c>
      <c r="K73" t="s">
        <v>257</v>
      </c>
      <c r="L73" t="s">
        <v>40</v>
      </c>
      <c r="M73" t="s">
        <v>363</v>
      </c>
      <c r="O73" t="s">
        <v>23</v>
      </c>
      <c r="Q73" s="3">
        <f t="shared" si="10"/>
        <v>43802</v>
      </c>
      <c r="R73" t="str">
        <f t="shared" si="11"/>
        <v>2020/01/01</v>
      </c>
      <c r="S73" s="3" t="str">
        <f t="shared" si="12"/>
        <v>2020/01/01</v>
      </c>
      <c r="T73" s="3">
        <f t="shared" si="13"/>
        <v>43831</v>
      </c>
      <c r="U73">
        <f t="shared" si="14"/>
        <v>29</v>
      </c>
      <c r="V73" t="str">
        <f t="shared" si="9"/>
        <v>mp4</v>
      </c>
      <c r="W73">
        <f>IF(B73="USD",C73,C73*VLOOKUP(B73,Currency!A$2:B$5,2,FALSE))</f>
        <v>186</v>
      </c>
      <c r="X73">
        <f t="shared" si="15"/>
        <v>29</v>
      </c>
      <c r="Y73">
        <f t="shared" si="16"/>
        <v>1</v>
      </c>
      <c r="Z73">
        <f t="shared" si="17"/>
        <v>26112</v>
      </c>
    </row>
    <row r="74" spans="1:26" x14ac:dyDescent="0.3">
      <c r="A74" t="s">
        <v>364</v>
      </c>
      <c r="B74" t="s">
        <v>33</v>
      </c>
      <c r="C74">
        <v>1448</v>
      </c>
      <c r="D74">
        <v>103601</v>
      </c>
      <c r="E74" t="s">
        <v>365</v>
      </c>
      <c r="G74" t="s">
        <v>366</v>
      </c>
      <c r="I74" t="s">
        <v>367</v>
      </c>
      <c r="K74" t="s">
        <v>368</v>
      </c>
      <c r="L74" t="s">
        <v>40</v>
      </c>
      <c r="Q74" s="3">
        <f t="shared" si="10"/>
        <v>43551</v>
      </c>
      <c r="R74" t="str">
        <f t="shared" si="11"/>
        <v/>
      </c>
      <c r="S74" s="3" t="str">
        <f t="shared" si="12"/>
        <v>2020/02/28</v>
      </c>
      <c r="T74" s="3">
        <f t="shared" si="13"/>
        <v>43889</v>
      </c>
      <c r="U74">
        <f t="shared" si="14"/>
        <v>338</v>
      </c>
      <c r="V74" t="str">
        <f t="shared" si="9"/>
        <v>mp4</v>
      </c>
      <c r="W74">
        <f>IF(B74="USD",C74,C74*VLOOKUP(B74,Currency!A$2:B$5,2,FALSE))</f>
        <v>1448</v>
      </c>
      <c r="X74">
        <f t="shared" si="15"/>
        <v>338</v>
      </c>
      <c r="Y74">
        <f t="shared" si="16"/>
        <v>1</v>
      </c>
      <c r="Z74">
        <f t="shared" si="17"/>
        <v>103601</v>
      </c>
    </row>
    <row r="75" spans="1:26" x14ac:dyDescent="0.3">
      <c r="A75" t="s">
        <v>369</v>
      </c>
      <c r="B75" t="s">
        <v>58</v>
      </c>
      <c r="C75">
        <v>373</v>
      </c>
      <c r="D75">
        <v>352409</v>
      </c>
      <c r="E75" t="s">
        <v>370</v>
      </c>
      <c r="F75" t="s">
        <v>371</v>
      </c>
      <c r="G75" t="s">
        <v>61</v>
      </c>
      <c r="I75" t="s">
        <v>62</v>
      </c>
      <c r="L75" t="s">
        <v>64</v>
      </c>
      <c r="P75" t="s">
        <v>65</v>
      </c>
      <c r="Q75" s="3">
        <f t="shared" si="10"/>
        <v>43747</v>
      </c>
      <c r="R75" t="str">
        <f t="shared" si="11"/>
        <v>2019/10/13</v>
      </c>
      <c r="S75" s="3" t="str">
        <f t="shared" si="12"/>
        <v>2019/10/13</v>
      </c>
      <c r="T75" s="3">
        <f t="shared" si="13"/>
        <v>43751</v>
      </c>
      <c r="U75">
        <f t="shared" si="14"/>
        <v>4</v>
      </c>
      <c r="V75" t="str">
        <f t="shared" si="9"/>
        <v>png</v>
      </c>
      <c r="W75">
        <f>IF(B75="USD",C75,C75*VLOOKUP(B75,Currency!A$2:B$5,2,FALSE))</f>
        <v>276.02</v>
      </c>
      <c r="X75">
        <f t="shared" si="15"/>
        <v>4</v>
      </c>
      <c r="Y75">
        <f t="shared" si="16"/>
        <v>0</v>
      </c>
      <c r="Z75">
        <f t="shared" si="17"/>
        <v>352409</v>
      </c>
    </row>
    <row r="76" spans="1:26" x14ac:dyDescent="0.3">
      <c r="A76" t="s">
        <v>372</v>
      </c>
      <c r="B76" t="s">
        <v>58</v>
      </c>
      <c r="C76">
        <v>61</v>
      </c>
      <c r="D76">
        <v>19058</v>
      </c>
      <c r="E76" t="s">
        <v>373</v>
      </c>
      <c r="F76" t="s">
        <v>374</v>
      </c>
      <c r="G76" t="s">
        <v>375</v>
      </c>
      <c r="I76" t="s">
        <v>375</v>
      </c>
      <c r="K76" t="s">
        <v>78</v>
      </c>
      <c r="L76" t="s">
        <v>64</v>
      </c>
      <c r="M76" t="s">
        <v>376</v>
      </c>
      <c r="N76" t="s">
        <v>377</v>
      </c>
      <c r="O76" t="s">
        <v>23</v>
      </c>
      <c r="P76" t="s">
        <v>65</v>
      </c>
      <c r="Q76" s="3">
        <f t="shared" si="10"/>
        <v>43790</v>
      </c>
      <c r="R76" t="str">
        <f t="shared" si="11"/>
        <v>2019/12/09</v>
      </c>
      <c r="S76" s="3" t="str">
        <f t="shared" si="12"/>
        <v>2019/12/09</v>
      </c>
      <c r="T76" s="3">
        <f t="shared" si="13"/>
        <v>43808</v>
      </c>
      <c r="U76">
        <f t="shared" si="14"/>
        <v>18</v>
      </c>
      <c r="V76" t="str">
        <f t="shared" si="9"/>
        <v>png</v>
      </c>
      <c r="W76">
        <f>IF(B76="USD",C76,C76*VLOOKUP(B76,Currency!A$2:B$5,2,FALSE))</f>
        <v>45.14</v>
      </c>
      <c r="X76">
        <f t="shared" si="15"/>
        <v>18</v>
      </c>
      <c r="Y76">
        <f t="shared" si="16"/>
        <v>0</v>
      </c>
      <c r="Z76">
        <f t="shared" si="17"/>
        <v>19058</v>
      </c>
    </row>
    <row r="77" spans="1:26" x14ac:dyDescent="0.3">
      <c r="A77" t="s">
        <v>378</v>
      </c>
      <c r="B77" t="s">
        <v>33</v>
      </c>
      <c r="C77">
        <v>58</v>
      </c>
      <c r="D77">
        <v>18274</v>
      </c>
      <c r="E77" t="s">
        <v>379</v>
      </c>
      <c r="G77" t="s">
        <v>162</v>
      </c>
      <c r="I77" t="s">
        <v>162</v>
      </c>
      <c r="K77" t="s">
        <v>47</v>
      </c>
      <c r="L77" t="s">
        <v>40</v>
      </c>
      <c r="M77" t="s">
        <v>163</v>
      </c>
      <c r="Q77" s="3">
        <f t="shared" si="10"/>
        <v>43727</v>
      </c>
      <c r="R77" t="str">
        <f t="shared" si="11"/>
        <v/>
      </c>
      <c r="S77" s="3" t="str">
        <f t="shared" si="12"/>
        <v>2020/02/28</v>
      </c>
      <c r="T77" s="3">
        <f t="shared" si="13"/>
        <v>43889</v>
      </c>
      <c r="U77">
        <f t="shared" si="14"/>
        <v>162</v>
      </c>
      <c r="V77" t="str">
        <f t="shared" si="9"/>
        <v>mp4</v>
      </c>
      <c r="W77">
        <f>IF(B77="USD",C77,C77*VLOOKUP(B77,Currency!A$2:B$5,2,FALSE))</f>
        <v>58</v>
      </c>
      <c r="X77">
        <f t="shared" si="15"/>
        <v>162</v>
      </c>
      <c r="Y77">
        <f t="shared" si="16"/>
        <v>1</v>
      </c>
      <c r="Z77">
        <f t="shared" si="17"/>
        <v>18274</v>
      </c>
    </row>
    <row r="78" spans="1:26" x14ac:dyDescent="0.3">
      <c r="A78" t="s">
        <v>16</v>
      </c>
      <c r="B78" t="s">
        <v>17</v>
      </c>
      <c r="C78">
        <v>15</v>
      </c>
      <c r="D78">
        <v>7300</v>
      </c>
      <c r="E78" t="s">
        <v>380</v>
      </c>
      <c r="F78" t="s">
        <v>19</v>
      </c>
      <c r="G78" t="s">
        <v>20</v>
      </c>
      <c r="I78" t="s">
        <v>20</v>
      </c>
      <c r="K78" t="s">
        <v>21</v>
      </c>
      <c r="L78" t="s">
        <v>22</v>
      </c>
      <c r="O78" t="s">
        <v>23</v>
      </c>
      <c r="Q78" s="3">
        <f t="shared" si="10"/>
        <v>43795</v>
      </c>
      <c r="R78" t="str">
        <f t="shared" si="11"/>
        <v>2019/11/26</v>
      </c>
      <c r="S78" s="3" t="str">
        <f t="shared" si="12"/>
        <v>2019/11/26</v>
      </c>
      <c r="T78" s="3">
        <f t="shared" si="13"/>
        <v>43795</v>
      </c>
      <c r="U78">
        <f t="shared" si="14"/>
        <v>0</v>
      </c>
      <c r="V78" t="str">
        <f t="shared" si="9"/>
        <v>mp4</v>
      </c>
      <c r="W78">
        <f>IF(B78="USD",C78,C78*VLOOKUP(B78,Currency!A$2:B$5,2,FALSE))</f>
        <v>19.350000000000001</v>
      </c>
      <c r="X78">
        <f t="shared" si="15"/>
        <v>1</v>
      </c>
      <c r="Y78">
        <f t="shared" si="16"/>
        <v>1</v>
      </c>
      <c r="Z78">
        <f t="shared" si="17"/>
        <v>7300</v>
      </c>
    </row>
    <row r="79" spans="1:26" x14ac:dyDescent="0.3">
      <c r="A79" t="s">
        <v>381</v>
      </c>
      <c r="B79" t="s">
        <v>17</v>
      </c>
      <c r="C79">
        <v>616</v>
      </c>
      <c r="D79">
        <v>323744</v>
      </c>
      <c r="E79" t="s">
        <v>382</v>
      </c>
      <c r="F79" t="s">
        <v>383</v>
      </c>
      <c r="G79" t="s">
        <v>384</v>
      </c>
      <c r="I79" t="s">
        <v>384</v>
      </c>
      <c r="K79" t="s">
        <v>257</v>
      </c>
      <c r="L79" t="s">
        <v>48</v>
      </c>
      <c r="O79" t="s">
        <v>23</v>
      </c>
      <c r="Q79" s="3">
        <f t="shared" si="10"/>
        <v>43630</v>
      </c>
      <c r="R79" t="str">
        <f t="shared" si="11"/>
        <v>2019/06/28</v>
      </c>
      <c r="S79" s="3" t="str">
        <f t="shared" si="12"/>
        <v>2019/06/28</v>
      </c>
      <c r="T79" s="3">
        <f t="shared" si="13"/>
        <v>43644</v>
      </c>
      <c r="U79">
        <f t="shared" si="14"/>
        <v>14</v>
      </c>
      <c r="V79" t="str">
        <f t="shared" si="9"/>
        <v>mp4</v>
      </c>
      <c r="W79">
        <f>IF(B79="USD",C79,C79*VLOOKUP(B79,Currency!A$2:B$5,2,FALSE))</f>
        <v>794.64</v>
      </c>
      <c r="X79">
        <f t="shared" si="15"/>
        <v>14</v>
      </c>
      <c r="Y79">
        <f t="shared" si="16"/>
        <v>1</v>
      </c>
      <c r="Z79">
        <f t="shared" si="17"/>
        <v>323744</v>
      </c>
    </row>
    <row r="80" spans="1:26" x14ac:dyDescent="0.3">
      <c r="A80" t="s">
        <v>385</v>
      </c>
      <c r="B80" t="s">
        <v>33</v>
      </c>
      <c r="C80">
        <v>2436</v>
      </c>
      <c r="D80">
        <v>801471</v>
      </c>
      <c r="E80" t="s">
        <v>386</v>
      </c>
      <c r="F80" t="s">
        <v>387</v>
      </c>
      <c r="G80" t="s">
        <v>388</v>
      </c>
      <c r="I80" t="s">
        <v>388</v>
      </c>
      <c r="K80" t="s">
        <v>389</v>
      </c>
      <c r="L80" t="s">
        <v>48</v>
      </c>
      <c r="O80" t="s">
        <v>23</v>
      </c>
      <c r="P80" t="s">
        <v>390</v>
      </c>
      <c r="Q80" s="3">
        <f t="shared" si="10"/>
        <v>43710</v>
      </c>
      <c r="R80" t="str">
        <f t="shared" si="11"/>
        <v>2019/09/09</v>
      </c>
      <c r="S80" s="3" t="str">
        <f t="shared" si="12"/>
        <v>2019/09/09</v>
      </c>
      <c r="T80" s="3">
        <f t="shared" si="13"/>
        <v>43717</v>
      </c>
      <c r="U80">
        <f t="shared" si="14"/>
        <v>7</v>
      </c>
      <c r="V80" t="str">
        <f t="shared" si="9"/>
        <v>png</v>
      </c>
      <c r="W80">
        <f>IF(B80="USD",C80,C80*VLOOKUP(B80,Currency!A$2:B$5,2,FALSE))</f>
        <v>2436</v>
      </c>
      <c r="X80">
        <f t="shared" si="15"/>
        <v>7</v>
      </c>
      <c r="Y80">
        <f t="shared" si="16"/>
        <v>0</v>
      </c>
      <c r="Z80">
        <f t="shared" si="17"/>
        <v>801471</v>
      </c>
    </row>
    <row r="81" spans="1:26" x14ac:dyDescent="0.3">
      <c r="A81" t="s">
        <v>16</v>
      </c>
      <c r="B81" t="s">
        <v>17</v>
      </c>
      <c r="C81">
        <v>16</v>
      </c>
      <c r="D81">
        <v>7758</v>
      </c>
      <c r="E81" t="s">
        <v>391</v>
      </c>
      <c r="F81" t="s">
        <v>101</v>
      </c>
      <c r="G81" t="s">
        <v>20</v>
      </c>
      <c r="I81" t="s">
        <v>20</v>
      </c>
      <c r="K81" t="s">
        <v>21</v>
      </c>
      <c r="L81" t="s">
        <v>22</v>
      </c>
      <c r="O81" t="s">
        <v>23</v>
      </c>
      <c r="Q81" s="3">
        <f t="shared" si="10"/>
        <v>43794</v>
      </c>
      <c r="R81" t="str">
        <f t="shared" si="11"/>
        <v>2019/11/25</v>
      </c>
      <c r="S81" s="3" t="str">
        <f t="shared" si="12"/>
        <v>2019/11/25</v>
      </c>
      <c r="T81" s="3">
        <f t="shared" si="13"/>
        <v>43794</v>
      </c>
      <c r="U81">
        <f t="shared" si="14"/>
        <v>0</v>
      </c>
      <c r="V81" t="str">
        <f t="shared" si="9"/>
        <v>mp4</v>
      </c>
      <c r="W81">
        <f>IF(B81="USD",C81,C81*VLOOKUP(B81,Currency!A$2:B$5,2,FALSE))</f>
        <v>20.64</v>
      </c>
      <c r="X81">
        <f t="shared" si="15"/>
        <v>1</v>
      </c>
      <c r="Y81">
        <f t="shared" si="16"/>
        <v>1</v>
      </c>
      <c r="Z81">
        <f t="shared" si="17"/>
        <v>7758</v>
      </c>
    </row>
    <row r="82" spans="1:26" x14ac:dyDescent="0.3">
      <c r="A82" t="s">
        <v>392</v>
      </c>
      <c r="B82" t="s">
        <v>58</v>
      </c>
      <c r="C82">
        <v>358</v>
      </c>
      <c r="D82">
        <v>229534</v>
      </c>
      <c r="E82" t="s">
        <v>393</v>
      </c>
      <c r="F82" t="s">
        <v>114</v>
      </c>
      <c r="G82" t="s">
        <v>61</v>
      </c>
      <c r="I82" t="s">
        <v>62</v>
      </c>
      <c r="J82" t="s">
        <v>92</v>
      </c>
      <c r="K82" t="s">
        <v>63</v>
      </c>
      <c r="L82" t="s">
        <v>64</v>
      </c>
      <c r="N82" t="s">
        <v>394</v>
      </c>
      <c r="P82" t="s">
        <v>65</v>
      </c>
      <c r="Q82" s="3">
        <f t="shared" si="10"/>
        <v>43620</v>
      </c>
      <c r="R82" t="str">
        <f t="shared" si="11"/>
        <v>2019/08/08</v>
      </c>
      <c r="S82" s="3" t="str">
        <f t="shared" si="12"/>
        <v>2019/08/08</v>
      </c>
      <c r="T82" s="3">
        <f t="shared" si="13"/>
        <v>43685</v>
      </c>
      <c r="U82">
        <f t="shared" si="14"/>
        <v>65</v>
      </c>
      <c r="V82" t="str">
        <f t="shared" si="9"/>
        <v>png</v>
      </c>
      <c r="W82">
        <f>IF(B82="USD",C82,C82*VLOOKUP(B82,Currency!A$2:B$5,2,FALSE))</f>
        <v>264.92</v>
      </c>
      <c r="X82">
        <f t="shared" si="15"/>
        <v>65</v>
      </c>
      <c r="Y82">
        <f t="shared" si="16"/>
        <v>0</v>
      </c>
      <c r="Z82">
        <f t="shared" si="17"/>
        <v>229534</v>
      </c>
    </row>
    <row r="83" spans="1:26" x14ac:dyDescent="0.3">
      <c r="A83" t="s">
        <v>395</v>
      </c>
      <c r="B83" t="s">
        <v>33</v>
      </c>
      <c r="C83">
        <v>11</v>
      </c>
      <c r="D83">
        <v>3388</v>
      </c>
      <c r="E83" t="s">
        <v>396</v>
      </c>
      <c r="G83" t="s">
        <v>218</v>
      </c>
      <c r="I83" t="s">
        <v>219</v>
      </c>
      <c r="K83" t="s">
        <v>47</v>
      </c>
      <c r="L83" t="s">
        <v>40</v>
      </c>
      <c r="Q83" s="3">
        <f t="shared" si="10"/>
        <v>43753</v>
      </c>
      <c r="R83" t="str">
        <f t="shared" si="11"/>
        <v/>
      </c>
      <c r="S83" s="3" t="str">
        <f t="shared" si="12"/>
        <v>2020/02/28</v>
      </c>
      <c r="T83" s="3">
        <f t="shared" si="13"/>
        <v>43889</v>
      </c>
      <c r="U83">
        <f t="shared" si="14"/>
        <v>136</v>
      </c>
      <c r="V83" t="str">
        <f t="shared" si="9"/>
        <v>mp4</v>
      </c>
      <c r="W83">
        <f>IF(B83="USD",C83,C83*VLOOKUP(B83,Currency!A$2:B$5,2,FALSE))</f>
        <v>11</v>
      </c>
      <c r="X83">
        <f t="shared" si="15"/>
        <v>136</v>
      </c>
      <c r="Y83">
        <f t="shared" si="16"/>
        <v>1</v>
      </c>
      <c r="Z83">
        <f t="shared" si="17"/>
        <v>3388</v>
      </c>
    </row>
    <row r="84" spans="1:26" x14ac:dyDescent="0.3">
      <c r="A84" t="s">
        <v>397</v>
      </c>
      <c r="B84" t="s">
        <v>33</v>
      </c>
      <c r="C84">
        <v>2060</v>
      </c>
      <c r="D84">
        <v>259211</v>
      </c>
      <c r="E84" t="s">
        <v>398</v>
      </c>
      <c r="F84" t="s">
        <v>399</v>
      </c>
      <c r="G84" t="s">
        <v>400</v>
      </c>
      <c r="I84" t="s">
        <v>401</v>
      </c>
      <c r="K84" t="s">
        <v>71</v>
      </c>
      <c r="L84" t="s">
        <v>40</v>
      </c>
      <c r="M84" t="s">
        <v>402</v>
      </c>
      <c r="O84" t="s">
        <v>23</v>
      </c>
      <c r="P84" t="s">
        <v>65</v>
      </c>
      <c r="Q84" s="3">
        <f t="shared" si="10"/>
        <v>43446</v>
      </c>
      <c r="R84" t="str">
        <f t="shared" si="11"/>
        <v>2019/02/01</v>
      </c>
      <c r="S84" s="3" t="str">
        <f t="shared" si="12"/>
        <v>2019/02/01</v>
      </c>
      <c r="T84" s="3">
        <f t="shared" si="13"/>
        <v>43497</v>
      </c>
      <c r="U84">
        <f t="shared" si="14"/>
        <v>51</v>
      </c>
      <c r="V84" t="str">
        <f t="shared" si="9"/>
        <v>mp4</v>
      </c>
      <c r="W84">
        <f>IF(B84="USD",C84,C84*VLOOKUP(B84,Currency!A$2:B$5,2,FALSE))</f>
        <v>2060</v>
      </c>
      <c r="X84">
        <f t="shared" si="15"/>
        <v>51</v>
      </c>
      <c r="Y84">
        <f t="shared" si="16"/>
        <v>1</v>
      </c>
      <c r="Z84">
        <f t="shared" si="17"/>
        <v>259211</v>
      </c>
    </row>
    <row r="85" spans="1:26" x14ac:dyDescent="0.3">
      <c r="A85" t="s">
        <v>403</v>
      </c>
      <c r="B85" t="s">
        <v>58</v>
      </c>
      <c r="C85">
        <v>91</v>
      </c>
      <c r="D85">
        <v>42080</v>
      </c>
      <c r="E85" t="s">
        <v>404</v>
      </c>
      <c r="F85" t="s">
        <v>405</v>
      </c>
      <c r="G85" t="s">
        <v>61</v>
      </c>
      <c r="I85" t="s">
        <v>118</v>
      </c>
      <c r="K85" t="s">
        <v>47</v>
      </c>
      <c r="L85" t="s">
        <v>64</v>
      </c>
      <c r="N85" t="s">
        <v>119</v>
      </c>
      <c r="O85" t="s">
        <v>23</v>
      </c>
      <c r="P85" t="s">
        <v>65</v>
      </c>
      <c r="Q85" s="3">
        <f t="shared" si="10"/>
        <v>43805</v>
      </c>
      <c r="R85" t="str">
        <f t="shared" si="11"/>
        <v>2019/12/31</v>
      </c>
      <c r="S85" s="3" t="str">
        <f t="shared" si="12"/>
        <v>2019/12/31</v>
      </c>
      <c r="T85" s="3">
        <f t="shared" si="13"/>
        <v>43830</v>
      </c>
      <c r="U85">
        <f t="shared" si="14"/>
        <v>25</v>
      </c>
      <c r="V85" t="str">
        <f t="shared" si="9"/>
        <v>jpg</v>
      </c>
      <c r="W85">
        <f>IF(B85="USD",C85,C85*VLOOKUP(B85,Currency!A$2:B$5,2,FALSE))</f>
        <v>67.34</v>
      </c>
      <c r="X85">
        <f t="shared" si="15"/>
        <v>25</v>
      </c>
      <c r="Y85">
        <f t="shared" si="16"/>
        <v>0</v>
      </c>
      <c r="Z85">
        <f t="shared" si="17"/>
        <v>42080</v>
      </c>
    </row>
    <row r="86" spans="1:26" x14ac:dyDescent="0.3">
      <c r="A86" t="s">
        <v>406</v>
      </c>
      <c r="B86" t="s">
        <v>33</v>
      </c>
      <c r="C86">
        <v>57</v>
      </c>
      <c r="D86">
        <v>28452</v>
      </c>
      <c r="E86" t="s">
        <v>407</v>
      </c>
      <c r="F86" t="s">
        <v>129</v>
      </c>
      <c r="G86" t="s">
        <v>408</v>
      </c>
      <c r="I86" t="s">
        <v>409</v>
      </c>
      <c r="L86" t="s">
        <v>40</v>
      </c>
      <c r="M86" t="s">
        <v>55</v>
      </c>
      <c r="N86" t="s">
        <v>410</v>
      </c>
      <c r="O86" t="s">
        <v>23</v>
      </c>
      <c r="P86" t="s">
        <v>65</v>
      </c>
      <c r="Q86" s="3">
        <f t="shared" si="10"/>
        <v>43790</v>
      </c>
      <c r="R86" t="str">
        <f t="shared" si="11"/>
        <v>2020/01/01</v>
      </c>
      <c r="S86" s="3" t="str">
        <f t="shared" si="12"/>
        <v>2020/01/01</v>
      </c>
      <c r="T86" s="3">
        <f t="shared" si="13"/>
        <v>43831</v>
      </c>
      <c r="U86">
        <f t="shared" si="14"/>
        <v>41</v>
      </c>
      <c r="V86" t="str">
        <f t="shared" si="9"/>
        <v>mp4</v>
      </c>
      <c r="W86">
        <f>IF(B86="USD",C86,C86*VLOOKUP(B86,Currency!A$2:B$5,2,FALSE))</f>
        <v>57</v>
      </c>
      <c r="X86">
        <f t="shared" si="15"/>
        <v>41</v>
      </c>
      <c r="Y86">
        <f t="shared" si="16"/>
        <v>1</v>
      </c>
      <c r="Z86">
        <f t="shared" si="17"/>
        <v>28452</v>
      </c>
    </row>
    <row r="87" spans="1:26" x14ac:dyDescent="0.3">
      <c r="A87" t="s">
        <v>411</v>
      </c>
      <c r="B87" t="s">
        <v>17</v>
      </c>
      <c r="C87">
        <v>17</v>
      </c>
      <c r="D87">
        <v>8277</v>
      </c>
      <c r="E87" t="s">
        <v>412</v>
      </c>
      <c r="F87" t="s">
        <v>101</v>
      </c>
      <c r="G87" t="s">
        <v>20</v>
      </c>
      <c r="I87" t="s">
        <v>20</v>
      </c>
      <c r="K87" t="s">
        <v>21</v>
      </c>
      <c r="L87" t="s">
        <v>22</v>
      </c>
      <c r="O87" t="s">
        <v>23</v>
      </c>
      <c r="Q87" s="3">
        <f t="shared" si="10"/>
        <v>43794</v>
      </c>
      <c r="R87" t="str">
        <f t="shared" si="11"/>
        <v>2019/11/25</v>
      </c>
      <c r="S87" s="3" t="str">
        <f t="shared" si="12"/>
        <v>2019/11/25</v>
      </c>
      <c r="T87" s="3">
        <f t="shared" si="13"/>
        <v>43794</v>
      </c>
      <c r="U87">
        <f t="shared" si="14"/>
        <v>0</v>
      </c>
      <c r="V87" t="str">
        <f t="shared" si="9"/>
        <v>mp4</v>
      </c>
      <c r="W87">
        <f>IF(B87="USD",C87,C87*VLOOKUP(B87,Currency!A$2:B$5,2,FALSE))</f>
        <v>21.93</v>
      </c>
      <c r="X87">
        <f t="shared" si="15"/>
        <v>1</v>
      </c>
      <c r="Y87">
        <f t="shared" si="16"/>
        <v>1</v>
      </c>
      <c r="Z87">
        <f t="shared" si="17"/>
        <v>8277</v>
      </c>
    </row>
    <row r="88" spans="1:26" x14ac:dyDescent="0.3">
      <c r="A88" t="s">
        <v>413</v>
      </c>
      <c r="B88" t="s">
        <v>25</v>
      </c>
      <c r="C88">
        <v>186</v>
      </c>
      <c r="D88">
        <v>179036</v>
      </c>
      <c r="E88" t="s">
        <v>414</v>
      </c>
      <c r="F88" t="s">
        <v>415</v>
      </c>
      <c r="G88" t="s">
        <v>416</v>
      </c>
      <c r="I88" t="s">
        <v>417</v>
      </c>
      <c r="J88" t="s">
        <v>92</v>
      </c>
      <c r="K88" t="s">
        <v>418</v>
      </c>
      <c r="L88" t="s">
        <v>246</v>
      </c>
      <c r="O88" t="s">
        <v>23</v>
      </c>
      <c r="Q88" s="3">
        <f t="shared" si="10"/>
        <v>43689</v>
      </c>
      <c r="R88" t="str">
        <f t="shared" si="11"/>
        <v>2019/08/25</v>
      </c>
      <c r="S88" s="3" t="str">
        <f t="shared" si="12"/>
        <v>2019/08/25</v>
      </c>
      <c r="T88" s="3">
        <f t="shared" si="13"/>
        <v>43702</v>
      </c>
      <c r="U88">
        <f t="shared" si="14"/>
        <v>13</v>
      </c>
      <c r="V88" t="str">
        <f t="shared" si="9"/>
        <v>jpg</v>
      </c>
      <c r="W88">
        <f>IF(B88="USD",C88,C88*VLOOKUP(B88,Currency!A$2:B$5,2,FALSE))</f>
        <v>204.60000000000002</v>
      </c>
      <c r="X88">
        <f t="shared" si="15"/>
        <v>13</v>
      </c>
      <c r="Y88">
        <f t="shared" si="16"/>
        <v>0</v>
      </c>
      <c r="Z88">
        <f t="shared" si="17"/>
        <v>179036</v>
      </c>
    </row>
    <row r="89" spans="1:26" x14ac:dyDescent="0.3">
      <c r="A89" t="s">
        <v>419</v>
      </c>
      <c r="B89" t="s">
        <v>58</v>
      </c>
      <c r="C89">
        <v>148</v>
      </c>
      <c r="D89">
        <v>35514</v>
      </c>
      <c r="E89" t="s">
        <v>59</v>
      </c>
      <c r="F89" t="s">
        <v>60</v>
      </c>
      <c r="G89" t="s">
        <v>61</v>
      </c>
      <c r="I89" t="s">
        <v>62</v>
      </c>
      <c r="K89" t="s">
        <v>420</v>
      </c>
      <c r="L89" t="s">
        <v>64</v>
      </c>
      <c r="P89" t="s">
        <v>65</v>
      </c>
      <c r="Q89" s="3">
        <f t="shared" si="10"/>
        <v>43619</v>
      </c>
      <c r="R89" t="str">
        <f t="shared" si="11"/>
        <v>2019/09/04</v>
      </c>
      <c r="S89" s="3" t="str">
        <f t="shared" si="12"/>
        <v>2019/09/04</v>
      </c>
      <c r="T89" s="3">
        <f t="shared" si="13"/>
        <v>43712</v>
      </c>
      <c r="U89">
        <f t="shared" si="14"/>
        <v>93</v>
      </c>
      <c r="V89" t="str">
        <f t="shared" si="9"/>
        <v>mp4</v>
      </c>
      <c r="W89">
        <f>IF(B89="USD",C89,C89*VLOOKUP(B89,Currency!A$2:B$5,2,FALSE))</f>
        <v>109.52</v>
      </c>
      <c r="X89">
        <f t="shared" si="15"/>
        <v>93</v>
      </c>
      <c r="Y89">
        <f t="shared" si="16"/>
        <v>1</v>
      </c>
      <c r="Z89">
        <f t="shared" si="17"/>
        <v>35514</v>
      </c>
    </row>
    <row r="90" spans="1:26" x14ac:dyDescent="0.3">
      <c r="A90" t="s">
        <v>421</v>
      </c>
      <c r="B90" t="s">
        <v>25</v>
      </c>
      <c r="C90">
        <v>1018</v>
      </c>
      <c r="D90">
        <v>355463</v>
      </c>
      <c r="E90" t="s">
        <v>67</v>
      </c>
      <c r="F90" t="s">
        <v>68</v>
      </c>
      <c r="G90" t="s">
        <v>69</v>
      </c>
      <c r="I90" t="s">
        <v>70</v>
      </c>
      <c r="K90" t="s">
        <v>71</v>
      </c>
      <c r="L90" t="s">
        <v>72</v>
      </c>
      <c r="O90" t="s">
        <v>23</v>
      </c>
      <c r="P90" t="s">
        <v>73</v>
      </c>
      <c r="Q90" s="3">
        <f t="shared" si="10"/>
        <v>43482</v>
      </c>
      <c r="R90" t="str">
        <f t="shared" si="11"/>
        <v>2019/01/21</v>
      </c>
      <c r="S90" s="3" t="str">
        <f t="shared" si="12"/>
        <v>2019/01/21</v>
      </c>
      <c r="T90" s="3">
        <f t="shared" si="13"/>
        <v>43486</v>
      </c>
      <c r="U90">
        <f t="shared" si="14"/>
        <v>4</v>
      </c>
      <c r="V90" t="str">
        <f t="shared" si="9"/>
        <v>mp4</v>
      </c>
      <c r="W90">
        <f>IF(B90="USD",C90,C90*VLOOKUP(B90,Currency!A$2:B$5,2,FALSE))</f>
        <v>1119.8000000000002</v>
      </c>
      <c r="X90">
        <f t="shared" si="15"/>
        <v>4</v>
      </c>
      <c r="Y90">
        <f t="shared" si="16"/>
        <v>1</v>
      </c>
      <c r="Z90">
        <f t="shared" si="17"/>
        <v>355463</v>
      </c>
    </row>
    <row r="91" spans="1:26" x14ac:dyDescent="0.3">
      <c r="A91" t="s">
        <v>422</v>
      </c>
      <c r="B91" t="s">
        <v>25</v>
      </c>
      <c r="C91">
        <v>523</v>
      </c>
      <c r="D91">
        <v>282902</v>
      </c>
      <c r="E91" t="s">
        <v>423</v>
      </c>
      <c r="F91" t="s">
        <v>424</v>
      </c>
      <c r="G91" t="s">
        <v>425</v>
      </c>
      <c r="I91" t="s">
        <v>426</v>
      </c>
      <c r="K91" t="s">
        <v>427</v>
      </c>
      <c r="L91" t="s">
        <v>48</v>
      </c>
      <c r="O91" t="s">
        <v>23</v>
      </c>
      <c r="Q91" s="3">
        <f t="shared" si="10"/>
        <v>43768</v>
      </c>
      <c r="R91" t="str">
        <f t="shared" si="11"/>
        <v>2019/11/06</v>
      </c>
      <c r="S91" s="3" t="str">
        <f t="shared" si="12"/>
        <v>2019/11/06</v>
      </c>
      <c r="T91" s="3">
        <f t="shared" si="13"/>
        <v>43775</v>
      </c>
      <c r="U91">
        <f t="shared" si="14"/>
        <v>7</v>
      </c>
      <c r="V91" t="str">
        <f t="shared" si="9"/>
        <v>mp4</v>
      </c>
      <c r="W91">
        <f>IF(B91="USD",C91,C91*VLOOKUP(B91,Currency!A$2:B$5,2,FALSE))</f>
        <v>575.30000000000007</v>
      </c>
      <c r="X91">
        <f t="shared" si="15"/>
        <v>7</v>
      </c>
      <c r="Y91">
        <f t="shared" si="16"/>
        <v>1</v>
      </c>
      <c r="Z91">
        <f t="shared" si="17"/>
        <v>282902</v>
      </c>
    </row>
    <row r="92" spans="1:26" x14ac:dyDescent="0.3">
      <c r="A92" t="s">
        <v>428</v>
      </c>
      <c r="B92" t="s">
        <v>33</v>
      </c>
      <c r="C92">
        <v>777</v>
      </c>
      <c r="D92">
        <v>286833</v>
      </c>
      <c r="E92" t="s">
        <v>429</v>
      </c>
      <c r="F92" t="s">
        <v>430</v>
      </c>
      <c r="G92" t="s">
        <v>400</v>
      </c>
      <c r="I92" t="s">
        <v>401</v>
      </c>
      <c r="K92" t="s">
        <v>71</v>
      </c>
      <c r="L92" t="s">
        <v>40</v>
      </c>
      <c r="M92" t="s">
        <v>402</v>
      </c>
      <c r="O92" t="s">
        <v>23</v>
      </c>
      <c r="P92" t="s">
        <v>65</v>
      </c>
      <c r="Q92" s="3">
        <f t="shared" si="10"/>
        <v>43788</v>
      </c>
      <c r="R92" t="str">
        <f t="shared" si="11"/>
        <v>2020/02/08</v>
      </c>
      <c r="S92" s="3" t="str">
        <f t="shared" si="12"/>
        <v>2020/02/08</v>
      </c>
      <c r="T92" s="3">
        <f t="shared" si="13"/>
        <v>43869</v>
      </c>
      <c r="U92">
        <f t="shared" si="14"/>
        <v>81</v>
      </c>
      <c r="V92" t="str">
        <f t="shared" si="9"/>
        <v>png</v>
      </c>
      <c r="W92">
        <f>IF(B92="USD",C92,C92*VLOOKUP(B92,Currency!A$2:B$5,2,FALSE))</f>
        <v>777</v>
      </c>
      <c r="X92">
        <f t="shared" si="15"/>
        <v>81</v>
      </c>
      <c r="Y92">
        <f t="shared" si="16"/>
        <v>0</v>
      </c>
      <c r="Z92">
        <f t="shared" si="17"/>
        <v>286833</v>
      </c>
    </row>
    <row r="93" spans="1:26" x14ac:dyDescent="0.3">
      <c r="A93" t="s">
        <v>431</v>
      </c>
      <c r="B93" t="s">
        <v>17</v>
      </c>
      <c r="C93">
        <v>1500</v>
      </c>
      <c r="D93">
        <v>675190</v>
      </c>
      <c r="E93" t="s">
        <v>432</v>
      </c>
      <c r="F93" t="s">
        <v>433</v>
      </c>
      <c r="G93" t="s">
        <v>434</v>
      </c>
      <c r="I93" t="s">
        <v>434</v>
      </c>
      <c r="K93" t="s">
        <v>71</v>
      </c>
      <c r="L93" t="s">
        <v>22</v>
      </c>
      <c r="O93" t="s">
        <v>23</v>
      </c>
      <c r="Q93" s="3">
        <f t="shared" si="10"/>
        <v>43810</v>
      </c>
      <c r="R93" t="str">
        <f t="shared" si="11"/>
        <v>2019/12/12</v>
      </c>
      <c r="S93" s="3" t="str">
        <f t="shared" si="12"/>
        <v>2019/12/12</v>
      </c>
      <c r="T93" s="3">
        <f t="shared" si="13"/>
        <v>43811</v>
      </c>
      <c r="U93">
        <f t="shared" si="14"/>
        <v>1</v>
      </c>
      <c r="V93" t="str">
        <f t="shared" si="9"/>
        <v>mp4</v>
      </c>
      <c r="W93">
        <f>IF(B93="USD",C93,C93*VLOOKUP(B93,Currency!A$2:B$5,2,FALSE))</f>
        <v>1935</v>
      </c>
      <c r="X93">
        <f t="shared" si="15"/>
        <v>1</v>
      </c>
      <c r="Y93">
        <f t="shared" si="16"/>
        <v>1</v>
      </c>
      <c r="Z93">
        <f t="shared" si="17"/>
        <v>675190</v>
      </c>
    </row>
    <row r="94" spans="1:26" x14ac:dyDescent="0.3">
      <c r="A94" t="s">
        <v>16</v>
      </c>
      <c r="B94" t="s">
        <v>17</v>
      </c>
      <c r="C94">
        <v>3</v>
      </c>
      <c r="D94">
        <v>1745</v>
      </c>
      <c r="E94" t="s">
        <v>435</v>
      </c>
      <c r="F94" t="s">
        <v>101</v>
      </c>
      <c r="G94" t="s">
        <v>20</v>
      </c>
      <c r="I94" t="s">
        <v>20</v>
      </c>
      <c r="K94" t="s">
        <v>21</v>
      </c>
      <c r="L94" t="s">
        <v>22</v>
      </c>
      <c r="O94" t="s">
        <v>23</v>
      </c>
      <c r="Q94" s="3">
        <f t="shared" si="10"/>
        <v>43794</v>
      </c>
      <c r="R94" t="str">
        <f t="shared" si="11"/>
        <v>2019/11/25</v>
      </c>
      <c r="S94" s="3" t="str">
        <f t="shared" si="12"/>
        <v>2019/11/25</v>
      </c>
      <c r="T94" s="3">
        <f t="shared" si="13"/>
        <v>43794</v>
      </c>
      <c r="U94">
        <f t="shared" si="14"/>
        <v>0</v>
      </c>
      <c r="V94" t="str">
        <f t="shared" si="9"/>
        <v>mp4</v>
      </c>
      <c r="W94">
        <f>IF(B94="USD",C94,C94*VLOOKUP(B94,Currency!A$2:B$5,2,FALSE))</f>
        <v>3.87</v>
      </c>
      <c r="X94">
        <f t="shared" si="15"/>
        <v>1</v>
      </c>
      <c r="Y94">
        <f t="shared" si="16"/>
        <v>1</v>
      </c>
      <c r="Z94">
        <f t="shared" si="17"/>
        <v>1745</v>
      </c>
    </row>
    <row r="95" spans="1:26" x14ac:dyDescent="0.3">
      <c r="A95" t="s">
        <v>436</v>
      </c>
      <c r="B95" t="s">
        <v>33</v>
      </c>
      <c r="C95">
        <v>106</v>
      </c>
      <c r="D95">
        <v>31946</v>
      </c>
      <c r="E95" t="s">
        <v>313</v>
      </c>
      <c r="G95" t="s">
        <v>162</v>
      </c>
      <c r="I95" t="s">
        <v>162</v>
      </c>
      <c r="K95" t="s">
        <v>47</v>
      </c>
      <c r="L95" t="s">
        <v>40</v>
      </c>
      <c r="M95" t="s">
        <v>163</v>
      </c>
      <c r="Q95" s="3">
        <f t="shared" si="10"/>
        <v>43727</v>
      </c>
      <c r="R95" t="str">
        <f t="shared" si="11"/>
        <v/>
      </c>
      <c r="S95" s="3" t="str">
        <f t="shared" si="12"/>
        <v>2020/02/28</v>
      </c>
      <c r="T95" s="3">
        <f t="shared" si="13"/>
        <v>43889</v>
      </c>
      <c r="U95">
        <f t="shared" si="14"/>
        <v>162</v>
      </c>
      <c r="V95" t="str">
        <f t="shared" si="9"/>
        <v>mp4</v>
      </c>
      <c r="W95">
        <f>IF(B95="USD",C95,C95*VLOOKUP(B95,Currency!A$2:B$5,2,FALSE))</f>
        <v>106</v>
      </c>
      <c r="X95">
        <f t="shared" si="15"/>
        <v>162</v>
      </c>
      <c r="Y95">
        <f t="shared" si="16"/>
        <v>1</v>
      </c>
      <c r="Z95">
        <f t="shared" si="17"/>
        <v>31946</v>
      </c>
    </row>
    <row r="96" spans="1:26" x14ac:dyDescent="0.3">
      <c r="A96" t="s">
        <v>437</v>
      </c>
      <c r="B96" t="s">
        <v>33</v>
      </c>
      <c r="C96">
        <v>205</v>
      </c>
      <c r="D96">
        <v>147098</v>
      </c>
      <c r="E96" t="s">
        <v>34</v>
      </c>
      <c r="F96" t="s">
        <v>35</v>
      </c>
      <c r="G96" t="s">
        <v>36</v>
      </c>
      <c r="H96" t="s">
        <v>37</v>
      </c>
      <c r="I96" t="s">
        <v>38</v>
      </c>
      <c r="K96" t="s">
        <v>39</v>
      </c>
      <c r="L96" t="s">
        <v>40</v>
      </c>
      <c r="M96" t="s">
        <v>41</v>
      </c>
      <c r="N96" t="s">
        <v>42</v>
      </c>
      <c r="O96" t="s">
        <v>23</v>
      </c>
      <c r="Q96" s="3">
        <f t="shared" si="10"/>
        <v>43778</v>
      </c>
      <c r="R96" t="str">
        <f t="shared" si="11"/>
        <v>2020/01/01</v>
      </c>
      <c r="S96" s="3" t="str">
        <f t="shared" si="12"/>
        <v>2020/01/01</v>
      </c>
      <c r="T96" s="3">
        <f t="shared" si="13"/>
        <v>43831</v>
      </c>
      <c r="U96">
        <f t="shared" si="14"/>
        <v>53</v>
      </c>
      <c r="V96" t="str">
        <f t="shared" si="9"/>
        <v>png</v>
      </c>
      <c r="W96">
        <f>IF(B96="USD",C96,C96*VLOOKUP(B96,Currency!A$2:B$5,2,FALSE))</f>
        <v>205</v>
      </c>
      <c r="X96">
        <f t="shared" si="15"/>
        <v>53</v>
      </c>
      <c r="Y96">
        <f t="shared" si="16"/>
        <v>0</v>
      </c>
      <c r="Z96">
        <f t="shared" si="17"/>
        <v>147098</v>
      </c>
    </row>
    <row r="97" spans="1:26" x14ac:dyDescent="0.3">
      <c r="A97" t="s">
        <v>438</v>
      </c>
      <c r="B97" t="s">
        <v>33</v>
      </c>
      <c r="C97">
        <v>93</v>
      </c>
      <c r="D97">
        <v>92894</v>
      </c>
      <c r="E97" t="s">
        <v>439</v>
      </c>
      <c r="G97" t="s">
        <v>440</v>
      </c>
      <c r="I97" t="s">
        <v>441</v>
      </c>
      <c r="K97" t="s">
        <v>442</v>
      </c>
      <c r="L97" t="s">
        <v>40</v>
      </c>
      <c r="Q97" s="3">
        <f t="shared" si="10"/>
        <v>43603</v>
      </c>
      <c r="R97" t="str">
        <f t="shared" si="11"/>
        <v/>
      </c>
      <c r="S97" s="3" t="str">
        <f t="shared" si="12"/>
        <v>2020/02/28</v>
      </c>
      <c r="T97" s="3">
        <f t="shared" si="13"/>
        <v>43889</v>
      </c>
      <c r="U97">
        <f t="shared" si="14"/>
        <v>286</v>
      </c>
      <c r="V97" t="str">
        <f t="shared" si="9"/>
        <v>jpg</v>
      </c>
      <c r="W97">
        <f>IF(B97="USD",C97,C97*VLOOKUP(B97,Currency!A$2:B$5,2,FALSE))</f>
        <v>93</v>
      </c>
      <c r="X97">
        <f t="shared" si="15"/>
        <v>286</v>
      </c>
      <c r="Y97">
        <f t="shared" si="16"/>
        <v>0</v>
      </c>
      <c r="Z97">
        <f t="shared" si="17"/>
        <v>92894</v>
      </c>
    </row>
    <row r="98" spans="1:26" x14ac:dyDescent="0.3">
      <c r="A98" t="s">
        <v>443</v>
      </c>
      <c r="B98" t="s">
        <v>25</v>
      </c>
      <c r="C98">
        <v>480</v>
      </c>
      <c r="D98">
        <v>1349502</v>
      </c>
      <c r="E98" t="s">
        <v>444</v>
      </c>
      <c r="F98" t="s">
        <v>445</v>
      </c>
      <c r="G98" t="s">
        <v>425</v>
      </c>
      <c r="I98" t="s">
        <v>426</v>
      </c>
      <c r="K98" t="s">
        <v>442</v>
      </c>
      <c r="L98" t="s">
        <v>48</v>
      </c>
      <c r="Q98" s="3">
        <f t="shared" si="10"/>
        <v>43826</v>
      </c>
      <c r="R98" t="str">
        <f t="shared" si="11"/>
        <v>2019/12/31</v>
      </c>
      <c r="S98" s="3" t="str">
        <f t="shared" si="12"/>
        <v>2019/12/31</v>
      </c>
      <c r="T98" s="3">
        <f t="shared" si="13"/>
        <v>43830</v>
      </c>
      <c r="U98">
        <f t="shared" si="14"/>
        <v>4</v>
      </c>
      <c r="V98" t="str">
        <f t="shared" si="9"/>
        <v>mp4</v>
      </c>
      <c r="W98">
        <f>IF(B98="USD",C98,C98*VLOOKUP(B98,Currency!A$2:B$5,2,FALSE))</f>
        <v>528</v>
      </c>
      <c r="X98">
        <f t="shared" si="15"/>
        <v>4</v>
      </c>
      <c r="Y98">
        <f t="shared" si="16"/>
        <v>1</v>
      </c>
      <c r="Z98">
        <f t="shared" si="17"/>
        <v>1349502</v>
      </c>
    </row>
    <row r="99" spans="1:26" x14ac:dyDescent="0.3">
      <c r="A99" t="s">
        <v>446</v>
      </c>
      <c r="B99" t="s">
        <v>17</v>
      </c>
      <c r="C99">
        <v>395</v>
      </c>
      <c r="D99">
        <v>240101</v>
      </c>
      <c r="E99" t="s">
        <v>447</v>
      </c>
      <c r="F99" t="s">
        <v>448</v>
      </c>
      <c r="G99" t="s">
        <v>434</v>
      </c>
      <c r="I99" t="s">
        <v>434</v>
      </c>
      <c r="K99" t="s">
        <v>47</v>
      </c>
      <c r="L99" t="s">
        <v>22</v>
      </c>
      <c r="O99" t="s">
        <v>23</v>
      </c>
      <c r="Q99" s="3">
        <f t="shared" si="10"/>
        <v>43607</v>
      </c>
      <c r="R99" t="str">
        <f t="shared" si="11"/>
        <v>2019/05/23</v>
      </c>
      <c r="S99" s="3" t="str">
        <f t="shared" si="12"/>
        <v>2019/05/23</v>
      </c>
      <c r="T99" s="3">
        <f t="shared" si="13"/>
        <v>43608</v>
      </c>
      <c r="U99">
        <f t="shared" si="14"/>
        <v>1</v>
      </c>
      <c r="V99" t="str">
        <f t="shared" si="9"/>
        <v>mp4</v>
      </c>
      <c r="W99">
        <f>IF(B99="USD",C99,C99*VLOOKUP(B99,Currency!A$2:B$5,2,FALSE))</f>
        <v>509.55</v>
      </c>
      <c r="X99">
        <f t="shared" si="15"/>
        <v>1</v>
      </c>
      <c r="Y99">
        <f t="shared" si="16"/>
        <v>1</v>
      </c>
      <c r="Z99">
        <f t="shared" si="17"/>
        <v>240101</v>
      </c>
    </row>
    <row r="100" spans="1:26" x14ac:dyDescent="0.3">
      <c r="A100" t="s">
        <v>449</v>
      </c>
      <c r="B100" t="s">
        <v>33</v>
      </c>
      <c r="C100">
        <v>12</v>
      </c>
      <c r="D100">
        <v>1813</v>
      </c>
      <c r="E100" t="s">
        <v>450</v>
      </c>
      <c r="F100" t="s">
        <v>451</v>
      </c>
      <c r="G100" t="s">
        <v>90</v>
      </c>
      <c r="I100" t="s">
        <v>452</v>
      </c>
      <c r="K100" t="s">
        <v>453</v>
      </c>
      <c r="L100" t="s">
        <v>40</v>
      </c>
      <c r="N100" t="s">
        <v>454</v>
      </c>
      <c r="O100" t="s">
        <v>23</v>
      </c>
      <c r="Q100" s="3">
        <f t="shared" si="10"/>
        <v>43725</v>
      </c>
      <c r="R100" t="str">
        <f t="shared" si="11"/>
        <v>2019/10/16</v>
      </c>
      <c r="S100" s="3" t="str">
        <f t="shared" si="12"/>
        <v>2019/10/16</v>
      </c>
      <c r="T100" s="3">
        <f t="shared" si="13"/>
        <v>43754</v>
      </c>
      <c r="U100">
        <f t="shared" si="14"/>
        <v>29</v>
      </c>
      <c r="V100" t="str">
        <f t="shared" si="9"/>
        <v>mp4</v>
      </c>
      <c r="W100">
        <f>IF(B100="USD",C100,C100*VLOOKUP(B100,Currency!A$2:B$5,2,FALSE))</f>
        <v>12</v>
      </c>
      <c r="X100">
        <f t="shared" si="15"/>
        <v>29</v>
      </c>
      <c r="Y100">
        <f t="shared" si="16"/>
        <v>1</v>
      </c>
      <c r="Z100">
        <f t="shared" si="17"/>
        <v>1813</v>
      </c>
    </row>
    <row r="101" spans="1:26" x14ac:dyDescent="0.3">
      <c r="A101" t="s">
        <v>455</v>
      </c>
      <c r="B101" t="s">
        <v>33</v>
      </c>
      <c r="C101">
        <v>116</v>
      </c>
      <c r="D101">
        <v>70080</v>
      </c>
      <c r="E101" t="s">
        <v>456</v>
      </c>
      <c r="G101" t="s">
        <v>218</v>
      </c>
      <c r="I101" t="s">
        <v>219</v>
      </c>
      <c r="K101" t="s">
        <v>47</v>
      </c>
      <c r="L101" t="s">
        <v>40</v>
      </c>
      <c r="O101" t="s">
        <v>23</v>
      </c>
      <c r="P101" t="s">
        <v>65</v>
      </c>
      <c r="Q101" s="3">
        <f t="shared" si="10"/>
        <v>43779</v>
      </c>
      <c r="R101" t="str">
        <f t="shared" si="11"/>
        <v/>
      </c>
      <c r="S101" s="3" t="str">
        <f t="shared" si="12"/>
        <v>2020/02/28</v>
      </c>
      <c r="T101" s="3">
        <f t="shared" si="13"/>
        <v>43889</v>
      </c>
      <c r="U101">
        <f t="shared" si="14"/>
        <v>110</v>
      </c>
      <c r="V101" t="str">
        <f t="shared" si="9"/>
        <v>mp4</v>
      </c>
      <c r="W101">
        <f>IF(B101="USD",C101,C101*VLOOKUP(B101,Currency!A$2:B$5,2,FALSE))</f>
        <v>116</v>
      </c>
      <c r="X101">
        <f t="shared" si="15"/>
        <v>110</v>
      </c>
      <c r="Y101">
        <f t="shared" si="16"/>
        <v>1</v>
      </c>
      <c r="Z101">
        <f t="shared" si="17"/>
        <v>70080</v>
      </c>
    </row>
    <row r="102" spans="1:26" x14ac:dyDescent="0.3">
      <c r="A102" t="s">
        <v>457</v>
      </c>
      <c r="B102" t="s">
        <v>17</v>
      </c>
      <c r="C102">
        <v>135</v>
      </c>
      <c r="D102">
        <v>53047</v>
      </c>
      <c r="E102" t="s">
        <v>171</v>
      </c>
      <c r="F102" t="s">
        <v>172</v>
      </c>
      <c r="G102" t="s">
        <v>173</v>
      </c>
      <c r="H102" t="s">
        <v>174</v>
      </c>
      <c r="I102" t="s">
        <v>173</v>
      </c>
      <c r="K102" t="s">
        <v>30</v>
      </c>
      <c r="L102" t="s">
        <v>22</v>
      </c>
      <c r="O102" t="s">
        <v>23</v>
      </c>
      <c r="Q102" s="3">
        <f t="shared" si="10"/>
        <v>43791</v>
      </c>
      <c r="R102" t="str">
        <f t="shared" si="11"/>
        <v>2019/11/25</v>
      </c>
      <c r="S102" s="3" t="str">
        <f t="shared" si="12"/>
        <v>2019/11/25</v>
      </c>
      <c r="T102" s="3">
        <f t="shared" si="13"/>
        <v>43794</v>
      </c>
      <c r="U102">
        <f t="shared" si="14"/>
        <v>3</v>
      </c>
      <c r="V102" t="str">
        <f t="shared" si="9"/>
        <v>mp4</v>
      </c>
      <c r="W102">
        <f>IF(B102="USD",C102,C102*VLOOKUP(B102,Currency!A$2:B$5,2,FALSE))</f>
        <v>174.15</v>
      </c>
      <c r="X102">
        <f t="shared" si="15"/>
        <v>3</v>
      </c>
      <c r="Y102">
        <f t="shared" si="16"/>
        <v>1</v>
      </c>
      <c r="Z102">
        <f t="shared" si="17"/>
        <v>53047</v>
      </c>
    </row>
    <row r="103" spans="1:26" x14ac:dyDescent="0.3">
      <c r="A103" t="s">
        <v>458</v>
      </c>
      <c r="B103" t="s">
        <v>33</v>
      </c>
      <c r="C103">
        <v>3</v>
      </c>
      <c r="D103">
        <v>368</v>
      </c>
      <c r="E103" t="s">
        <v>459</v>
      </c>
      <c r="F103" t="s">
        <v>460</v>
      </c>
      <c r="G103" t="s">
        <v>461</v>
      </c>
      <c r="I103" t="s">
        <v>462</v>
      </c>
      <c r="K103" t="s">
        <v>47</v>
      </c>
      <c r="L103" t="s">
        <v>40</v>
      </c>
      <c r="N103" t="s">
        <v>119</v>
      </c>
      <c r="Q103" s="3">
        <f t="shared" si="10"/>
        <v>43593</v>
      </c>
      <c r="R103" t="str">
        <f t="shared" si="11"/>
        <v>2019/05/22</v>
      </c>
      <c r="S103" s="3" t="str">
        <f t="shared" si="12"/>
        <v>2019/05/22</v>
      </c>
      <c r="T103" s="3">
        <f t="shared" si="13"/>
        <v>43607</v>
      </c>
      <c r="U103">
        <f t="shared" si="14"/>
        <v>14</v>
      </c>
      <c r="V103" t="str">
        <f t="shared" si="9"/>
        <v>png</v>
      </c>
      <c r="W103">
        <f>IF(B103="USD",C103,C103*VLOOKUP(B103,Currency!A$2:B$5,2,FALSE))</f>
        <v>3</v>
      </c>
      <c r="X103">
        <f t="shared" si="15"/>
        <v>14</v>
      </c>
      <c r="Y103">
        <f t="shared" si="16"/>
        <v>0</v>
      </c>
      <c r="Z103">
        <f t="shared" si="17"/>
        <v>368</v>
      </c>
    </row>
    <row r="104" spans="1:26" x14ac:dyDescent="0.3">
      <c r="A104" t="s">
        <v>16</v>
      </c>
      <c r="B104" t="s">
        <v>17</v>
      </c>
      <c r="C104">
        <v>17</v>
      </c>
      <c r="D104">
        <v>9090</v>
      </c>
      <c r="E104" t="s">
        <v>463</v>
      </c>
      <c r="F104" t="s">
        <v>101</v>
      </c>
      <c r="G104" t="s">
        <v>20</v>
      </c>
      <c r="I104" t="s">
        <v>20</v>
      </c>
      <c r="K104" t="s">
        <v>21</v>
      </c>
      <c r="L104" t="s">
        <v>22</v>
      </c>
      <c r="O104" t="s">
        <v>23</v>
      </c>
      <c r="Q104" s="3">
        <f t="shared" si="10"/>
        <v>43794</v>
      </c>
      <c r="R104" t="str">
        <f t="shared" si="11"/>
        <v>2019/11/25</v>
      </c>
      <c r="S104" s="3" t="str">
        <f t="shared" si="12"/>
        <v>2019/11/25</v>
      </c>
      <c r="T104" s="3">
        <f t="shared" si="13"/>
        <v>43794</v>
      </c>
      <c r="U104">
        <f t="shared" si="14"/>
        <v>0</v>
      </c>
      <c r="V104" t="str">
        <f t="shared" si="9"/>
        <v>mp4</v>
      </c>
      <c r="W104">
        <f>IF(B104="USD",C104,C104*VLOOKUP(B104,Currency!A$2:B$5,2,FALSE))</f>
        <v>21.93</v>
      </c>
      <c r="X104">
        <f t="shared" si="15"/>
        <v>1</v>
      </c>
      <c r="Y104">
        <f t="shared" si="16"/>
        <v>1</v>
      </c>
      <c r="Z104">
        <f t="shared" si="17"/>
        <v>9090</v>
      </c>
    </row>
    <row r="105" spans="1:26" x14ac:dyDescent="0.3">
      <c r="A105" t="s">
        <v>464</v>
      </c>
      <c r="B105" t="s">
        <v>33</v>
      </c>
      <c r="C105">
        <v>4</v>
      </c>
      <c r="D105">
        <v>111</v>
      </c>
      <c r="E105" t="s">
        <v>465</v>
      </c>
      <c r="F105" t="s">
        <v>466</v>
      </c>
      <c r="G105" t="s">
        <v>98</v>
      </c>
      <c r="H105" t="s">
        <v>306</v>
      </c>
      <c r="I105" t="s">
        <v>98</v>
      </c>
      <c r="K105" t="s">
        <v>47</v>
      </c>
      <c r="L105" t="s">
        <v>40</v>
      </c>
      <c r="Q105" s="3">
        <f t="shared" si="10"/>
        <v>43756</v>
      </c>
      <c r="R105" t="str">
        <f t="shared" si="11"/>
        <v>2019/11/06</v>
      </c>
      <c r="S105" s="3" t="str">
        <f t="shared" si="12"/>
        <v>2019/11/06</v>
      </c>
      <c r="T105" s="3">
        <f t="shared" si="13"/>
        <v>43775</v>
      </c>
      <c r="U105">
        <f t="shared" si="14"/>
        <v>19</v>
      </c>
      <c r="V105" t="str">
        <f t="shared" si="9"/>
        <v>mp4</v>
      </c>
      <c r="W105">
        <f>IF(B105="USD",C105,C105*VLOOKUP(B105,Currency!A$2:B$5,2,FALSE))</f>
        <v>4</v>
      </c>
      <c r="X105">
        <f t="shared" si="15"/>
        <v>19</v>
      </c>
      <c r="Y105">
        <f t="shared" si="16"/>
        <v>1</v>
      </c>
      <c r="Z105">
        <f t="shared" si="17"/>
        <v>111</v>
      </c>
    </row>
    <row r="106" spans="1:26" x14ac:dyDescent="0.3">
      <c r="A106" t="s">
        <v>467</v>
      </c>
      <c r="B106" t="s">
        <v>58</v>
      </c>
      <c r="C106">
        <v>55</v>
      </c>
      <c r="D106">
        <v>27138</v>
      </c>
      <c r="E106" t="s">
        <v>404</v>
      </c>
      <c r="F106" t="s">
        <v>405</v>
      </c>
      <c r="G106" t="s">
        <v>61</v>
      </c>
      <c r="I106" t="s">
        <v>118</v>
      </c>
      <c r="K106" t="s">
        <v>47</v>
      </c>
      <c r="L106" t="s">
        <v>64</v>
      </c>
      <c r="N106" t="s">
        <v>119</v>
      </c>
      <c r="O106" t="s">
        <v>23</v>
      </c>
      <c r="P106" t="s">
        <v>65</v>
      </c>
      <c r="Q106" s="3">
        <f t="shared" si="10"/>
        <v>43805</v>
      </c>
      <c r="R106" t="str">
        <f t="shared" si="11"/>
        <v>2019/12/31</v>
      </c>
      <c r="S106" s="3" t="str">
        <f t="shared" si="12"/>
        <v>2019/12/31</v>
      </c>
      <c r="T106" s="3">
        <f t="shared" si="13"/>
        <v>43830</v>
      </c>
      <c r="U106">
        <f t="shared" si="14"/>
        <v>25</v>
      </c>
      <c r="V106" t="str">
        <f t="shared" si="9"/>
        <v>jpg</v>
      </c>
      <c r="W106">
        <f>IF(B106="USD",C106,C106*VLOOKUP(B106,Currency!A$2:B$5,2,FALSE))</f>
        <v>40.700000000000003</v>
      </c>
      <c r="X106">
        <f t="shared" si="15"/>
        <v>25</v>
      </c>
      <c r="Y106">
        <f t="shared" si="16"/>
        <v>0</v>
      </c>
      <c r="Z106">
        <f t="shared" si="17"/>
        <v>27138</v>
      </c>
    </row>
    <row r="107" spans="1:26" x14ac:dyDescent="0.3">
      <c r="A107" t="s">
        <v>468</v>
      </c>
      <c r="B107" t="s">
        <v>17</v>
      </c>
      <c r="C107">
        <v>94</v>
      </c>
      <c r="D107">
        <v>68233</v>
      </c>
      <c r="E107" t="s">
        <v>469</v>
      </c>
      <c r="F107" t="s">
        <v>470</v>
      </c>
      <c r="G107" t="s">
        <v>384</v>
      </c>
      <c r="I107" t="s">
        <v>384</v>
      </c>
      <c r="K107" t="s">
        <v>257</v>
      </c>
      <c r="L107" t="s">
        <v>48</v>
      </c>
      <c r="O107" t="s">
        <v>23</v>
      </c>
      <c r="Q107" s="3">
        <f t="shared" si="10"/>
        <v>43651</v>
      </c>
      <c r="R107" t="str">
        <f t="shared" si="11"/>
        <v>2019/08/02</v>
      </c>
      <c r="S107" s="3" t="str">
        <f t="shared" si="12"/>
        <v>2019/08/02</v>
      </c>
      <c r="T107" s="3">
        <f t="shared" si="13"/>
        <v>43679</v>
      </c>
      <c r="U107">
        <f t="shared" si="14"/>
        <v>28</v>
      </c>
      <c r="V107" t="str">
        <f t="shared" si="9"/>
        <v>mp4</v>
      </c>
      <c r="W107">
        <f>IF(B107="USD",C107,C107*VLOOKUP(B107,Currency!A$2:B$5,2,FALSE))</f>
        <v>121.26</v>
      </c>
      <c r="X107">
        <f t="shared" si="15"/>
        <v>28</v>
      </c>
      <c r="Y107">
        <f t="shared" si="16"/>
        <v>1</v>
      </c>
      <c r="Z107">
        <f t="shared" si="17"/>
        <v>68233</v>
      </c>
    </row>
    <row r="108" spans="1:26" x14ac:dyDescent="0.3">
      <c r="A108" t="s">
        <v>471</v>
      </c>
      <c r="B108" t="s">
        <v>25</v>
      </c>
      <c r="C108">
        <v>7</v>
      </c>
      <c r="D108">
        <v>1696</v>
      </c>
      <c r="E108" t="s">
        <v>472</v>
      </c>
      <c r="F108" t="s">
        <v>473</v>
      </c>
      <c r="G108" t="s">
        <v>474</v>
      </c>
      <c r="I108" t="s">
        <v>475</v>
      </c>
      <c r="K108" t="s">
        <v>47</v>
      </c>
      <c r="L108" t="s">
        <v>48</v>
      </c>
      <c r="O108" t="s">
        <v>23</v>
      </c>
      <c r="Q108" s="3">
        <f t="shared" si="10"/>
        <v>43710</v>
      </c>
      <c r="R108" t="str">
        <f t="shared" si="11"/>
        <v>2019/09/08</v>
      </c>
      <c r="S108" s="3" t="str">
        <f t="shared" si="12"/>
        <v>2019/09/08</v>
      </c>
      <c r="T108" s="3">
        <f t="shared" si="13"/>
        <v>43716</v>
      </c>
      <c r="U108">
        <f t="shared" si="14"/>
        <v>6</v>
      </c>
      <c r="V108" t="str">
        <f t="shared" si="9"/>
        <v>png</v>
      </c>
      <c r="W108">
        <f>IF(B108="USD",C108,C108*VLOOKUP(B108,Currency!A$2:B$5,2,FALSE))</f>
        <v>7.7000000000000011</v>
      </c>
      <c r="X108">
        <f t="shared" si="15"/>
        <v>6</v>
      </c>
      <c r="Y108">
        <f t="shared" si="16"/>
        <v>0</v>
      </c>
      <c r="Z108">
        <f t="shared" si="17"/>
        <v>1696</v>
      </c>
    </row>
    <row r="109" spans="1:26" x14ac:dyDescent="0.3">
      <c r="A109" t="s">
        <v>476</v>
      </c>
      <c r="B109" t="s">
        <v>33</v>
      </c>
      <c r="C109">
        <v>782</v>
      </c>
      <c r="D109">
        <v>363072</v>
      </c>
      <c r="E109" t="s">
        <v>429</v>
      </c>
      <c r="F109" t="s">
        <v>430</v>
      </c>
      <c r="G109" t="s">
        <v>400</v>
      </c>
      <c r="I109" t="s">
        <v>401</v>
      </c>
      <c r="K109" t="s">
        <v>71</v>
      </c>
      <c r="L109" t="s">
        <v>40</v>
      </c>
      <c r="O109" t="s">
        <v>23</v>
      </c>
      <c r="P109" t="s">
        <v>65</v>
      </c>
      <c r="Q109" s="3">
        <f t="shared" si="10"/>
        <v>43788</v>
      </c>
      <c r="R109" t="str">
        <f t="shared" si="11"/>
        <v>2020/02/08</v>
      </c>
      <c r="S109" s="3" t="str">
        <f t="shared" si="12"/>
        <v>2020/02/08</v>
      </c>
      <c r="T109" s="3">
        <f t="shared" si="13"/>
        <v>43869</v>
      </c>
      <c r="U109">
        <f t="shared" si="14"/>
        <v>81</v>
      </c>
      <c r="V109" t="str">
        <f t="shared" si="9"/>
        <v>png</v>
      </c>
      <c r="W109">
        <f>IF(B109="USD",C109,C109*VLOOKUP(B109,Currency!A$2:B$5,2,FALSE))</f>
        <v>782</v>
      </c>
      <c r="X109">
        <f t="shared" si="15"/>
        <v>81</v>
      </c>
      <c r="Y109">
        <f t="shared" si="16"/>
        <v>0</v>
      </c>
      <c r="Z109">
        <f t="shared" si="17"/>
        <v>363072</v>
      </c>
    </row>
    <row r="110" spans="1:26" x14ac:dyDescent="0.3">
      <c r="A110" t="s">
        <v>477</v>
      </c>
      <c r="B110" t="s">
        <v>17</v>
      </c>
      <c r="C110">
        <v>100</v>
      </c>
      <c r="D110">
        <v>84292</v>
      </c>
      <c r="E110" t="s">
        <v>478</v>
      </c>
      <c r="F110" t="s">
        <v>479</v>
      </c>
      <c r="G110" t="s">
        <v>173</v>
      </c>
      <c r="H110" t="s">
        <v>174</v>
      </c>
      <c r="I110" t="s">
        <v>173</v>
      </c>
      <c r="K110" t="s">
        <v>321</v>
      </c>
      <c r="L110" t="s">
        <v>22</v>
      </c>
      <c r="N110" t="s">
        <v>480</v>
      </c>
      <c r="O110" t="s">
        <v>23</v>
      </c>
      <c r="Q110" s="3">
        <f t="shared" si="10"/>
        <v>43778</v>
      </c>
      <c r="R110" t="str">
        <f t="shared" si="11"/>
        <v>2019/11/12</v>
      </c>
      <c r="S110" s="3" t="str">
        <f t="shared" si="12"/>
        <v>2019/11/12</v>
      </c>
      <c r="T110" s="3">
        <f t="shared" si="13"/>
        <v>43781</v>
      </c>
      <c r="U110">
        <f t="shared" si="14"/>
        <v>3</v>
      </c>
      <c r="V110" t="str">
        <f t="shared" si="9"/>
        <v>mp4</v>
      </c>
      <c r="W110">
        <f>IF(B110="USD",C110,C110*VLOOKUP(B110,Currency!A$2:B$5,2,FALSE))</f>
        <v>129</v>
      </c>
      <c r="X110">
        <f t="shared" si="15"/>
        <v>3</v>
      </c>
      <c r="Y110">
        <f t="shared" si="16"/>
        <v>1</v>
      </c>
      <c r="Z110">
        <f t="shared" si="17"/>
        <v>84292</v>
      </c>
    </row>
    <row r="111" spans="1:26" x14ac:dyDescent="0.3">
      <c r="A111" t="s">
        <v>481</v>
      </c>
      <c r="B111" t="s">
        <v>25</v>
      </c>
      <c r="C111">
        <v>200</v>
      </c>
      <c r="D111">
        <v>107702</v>
      </c>
      <c r="E111" t="s">
        <v>482</v>
      </c>
      <c r="F111" t="s">
        <v>483</v>
      </c>
      <c r="G111" t="s">
        <v>484</v>
      </c>
      <c r="I111" t="s">
        <v>484</v>
      </c>
      <c r="K111" t="s">
        <v>47</v>
      </c>
      <c r="L111" t="s">
        <v>138</v>
      </c>
      <c r="O111" t="s">
        <v>23</v>
      </c>
      <c r="Q111" s="3">
        <f t="shared" si="10"/>
        <v>43566</v>
      </c>
      <c r="R111" t="str">
        <f t="shared" si="11"/>
        <v>2019/04/14</v>
      </c>
      <c r="S111" s="3" t="str">
        <f t="shared" si="12"/>
        <v>2019/04/14</v>
      </c>
      <c r="T111" s="3">
        <f t="shared" si="13"/>
        <v>43569</v>
      </c>
      <c r="U111">
        <f t="shared" si="14"/>
        <v>3</v>
      </c>
      <c r="V111" t="str">
        <f t="shared" si="9"/>
        <v>mp4</v>
      </c>
      <c r="W111">
        <f>IF(B111="USD",C111,C111*VLOOKUP(B111,Currency!A$2:B$5,2,FALSE))</f>
        <v>220.00000000000003</v>
      </c>
      <c r="X111">
        <f t="shared" si="15"/>
        <v>3</v>
      </c>
      <c r="Y111">
        <f t="shared" si="16"/>
        <v>1</v>
      </c>
      <c r="Z111">
        <f t="shared" si="17"/>
        <v>107702</v>
      </c>
    </row>
    <row r="112" spans="1:26" x14ac:dyDescent="0.3">
      <c r="A112" t="s">
        <v>485</v>
      </c>
      <c r="B112" t="s">
        <v>25</v>
      </c>
      <c r="C112">
        <v>5</v>
      </c>
      <c r="D112">
        <v>1665</v>
      </c>
      <c r="E112" t="s">
        <v>221</v>
      </c>
      <c r="F112" t="s">
        <v>222</v>
      </c>
      <c r="G112" t="s">
        <v>223</v>
      </c>
      <c r="I112" t="s">
        <v>224</v>
      </c>
      <c r="K112" t="s">
        <v>47</v>
      </c>
      <c r="L112" t="s">
        <v>48</v>
      </c>
      <c r="O112" t="s">
        <v>23</v>
      </c>
      <c r="Q112" s="3">
        <f t="shared" si="10"/>
        <v>43706</v>
      </c>
      <c r="R112" t="str">
        <f t="shared" si="11"/>
        <v>2019/09/06</v>
      </c>
      <c r="S112" s="3" t="str">
        <f t="shared" si="12"/>
        <v>2019/09/06</v>
      </c>
      <c r="T112" s="3">
        <f t="shared" si="13"/>
        <v>43714</v>
      </c>
      <c r="U112">
        <f t="shared" si="14"/>
        <v>8</v>
      </c>
      <c r="V112" t="str">
        <f t="shared" si="9"/>
        <v>mp4</v>
      </c>
      <c r="W112">
        <f>IF(B112="USD",C112,C112*VLOOKUP(B112,Currency!A$2:B$5,2,FALSE))</f>
        <v>5.5</v>
      </c>
      <c r="X112">
        <f t="shared" si="15"/>
        <v>8</v>
      </c>
      <c r="Y112">
        <f t="shared" si="16"/>
        <v>1</v>
      </c>
      <c r="Z112">
        <f t="shared" si="17"/>
        <v>1665</v>
      </c>
    </row>
    <row r="113" spans="1:26" x14ac:dyDescent="0.3">
      <c r="A113" t="s">
        <v>486</v>
      </c>
      <c r="B113" t="s">
        <v>25</v>
      </c>
      <c r="C113">
        <v>51</v>
      </c>
      <c r="D113">
        <v>63215</v>
      </c>
      <c r="E113" t="s">
        <v>487</v>
      </c>
      <c r="F113" t="s">
        <v>488</v>
      </c>
      <c r="G113" t="s">
        <v>489</v>
      </c>
      <c r="I113" t="s">
        <v>490</v>
      </c>
      <c r="K113" t="s">
        <v>442</v>
      </c>
      <c r="L113" t="s">
        <v>215</v>
      </c>
      <c r="N113" t="s">
        <v>491</v>
      </c>
      <c r="O113" t="s">
        <v>23</v>
      </c>
      <c r="Q113" s="3">
        <f t="shared" si="10"/>
        <v>43760</v>
      </c>
      <c r="R113" t="str">
        <f t="shared" si="11"/>
        <v>2019/10/29</v>
      </c>
      <c r="S113" s="3" t="str">
        <f t="shared" si="12"/>
        <v>2019/10/29</v>
      </c>
      <c r="T113" s="3">
        <f t="shared" si="13"/>
        <v>43767</v>
      </c>
      <c r="U113">
        <f t="shared" si="14"/>
        <v>7</v>
      </c>
      <c r="V113" t="str">
        <f t="shared" si="9"/>
        <v>mp4</v>
      </c>
      <c r="W113">
        <f>IF(B113="USD",C113,C113*VLOOKUP(B113,Currency!A$2:B$5,2,FALSE))</f>
        <v>56.1</v>
      </c>
      <c r="X113">
        <f t="shared" si="15"/>
        <v>7</v>
      </c>
      <c r="Y113">
        <f t="shared" si="16"/>
        <v>1</v>
      </c>
      <c r="Z113">
        <f t="shared" si="17"/>
        <v>63215</v>
      </c>
    </row>
    <row r="114" spans="1:26" x14ac:dyDescent="0.3">
      <c r="A114" t="s">
        <v>492</v>
      </c>
      <c r="B114" t="s">
        <v>58</v>
      </c>
      <c r="C114">
        <v>2422</v>
      </c>
      <c r="D114">
        <v>812705</v>
      </c>
      <c r="E114" t="s">
        <v>493</v>
      </c>
      <c r="F114" t="s">
        <v>494</v>
      </c>
      <c r="G114" t="s">
        <v>179</v>
      </c>
      <c r="I114" t="s">
        <v>495</v>
      </c>
      <c r="K114" t="s">
        <v>71</v>
      </c>
      <c r="L114" t="s">
        <v>64</v>
      </c>
      <c r="O114" t="s">
        <v>23</v>
      </c>
      <c r="P114" t="s">
        <v>181</v>
      </c>
      <c r="Q114" s="3">
        <f t="shared" si="10"/>
        <v>43770</v>
      </c>
      <c r="R114" t="str">
        <f t="shared" si="11"/>
        <v>2019/11/11</v>
      </c>
      <c r="S114" s="3" t="str">
        <f t="shared" si="12"/>
        <v>2019/11/11</v>
      </c>
      <c r="T114" s="3">
        <f t="shared" si="13"/>
        <v>43780</v>
      </c>
      <c r="U114">
        <f t="shared" si="14"/>
        <v>10</v>
      </c>
      <c r="V114" t="str">
        <f t="shared" si="9"/>
        <v>mp4</v>
      </c>
      <c r="W114">
        <f>IF(B114="USD",C114,C114*VLOOKUP(B114,Currency!A$2:B$5,2,FALSE))</f>
        <v>1792.28</v>
      </c>
      <c r="X114">
        <f t="shared" si="15"/>
        <v>10</v>
      </c>
      <c r="Y114">
        <f t="shared" si="16"/>
        <v>1</v>
      </c>
      <c r="Z114">
        <f t="shared" si="17"/>
        <v>812705</v>
      </c>
    </row>
    <row r="115" spans="1:26" x14ac:dyDescent="0.3">
      <c r="A115" t="s">
        <v>496</v>
      </c>
      <c r="B115" t="s">
        <v>25</v>
      </c>
      <c r="C115">
        <v>892</v>
      </c>
      <c r="D115">
        <v>130902</v>
      </c>
      <c r="E115" t="s">
        <v>497</v>
      </c>
      <c r="F115" t="s">
        <v>498</v>
      </c>
      <c r="G115" t="s">
        <v>108</v>
      </c>
      <c r="I115" t="s">
        <v>109</v>
      </c>
      <c r="J115" t="s">
        <v>92</v>
      </c>
      <c r="K115" t="s">
        <v>499</v>
      </c>
      <c r="L115" t="s">
        <v>48</v>
      </c>
      <c r="O115" t="s">
        <v>23</v>
      </c>
      <c r="Q115" s="3">
        <f t="shared" si="10"/>
        <v>43731</v>
      </c>
      <c r="R115" t="str">
        <f t="shared" si="11"/>
        <v>2019/10/20</v>
      </c>
      <c r="S115" s="3" t="str">
        <f t="shared" si="12"/>
        <v>2019/10/20</v>
      </c>
      <c r="T115" s="3">
        <f t="shared" si="13"/>
        <v>43758</v>
      </c>
      <c r="U115">
        <f t="shared" si="14"/>
        <v>27</v>
      </c>
      <c r="V115" t="str">
        <f t="shared" si="9"/>
        <v>mp4</v>
      </c>
      <c r="W115">
        <f>IF(B115="USD",C115,C115*VLOOKUP(B115,Currency!A$2:B$5,2,FALSE))</f>
        <v>981.2</v>
      </c>
      <c r="X115">
        <f t="shared" si="15"/>
        <v>27</v>
      </c>
      <c r="Y115">
        <f t="shared" si="16"/>
        <v>1</v>
      </c>
      <c r="Z115">
        <f t="shared" si="17"/>
        <v>130902</v>
      </c>
    </row>
    <row r="116" spans="1:26" x14ac:dyDescent="0.3">
      <c r="A116" t="s">
        <v>500</v>
      </c>
      <c r="B116" t="s">
        <v>25</v>
      </c>
      <c r="C116">
        <v>4394</v>
      </c>
      <c r="D116">
        <v>931807</v>
      </c>
      <c r="E116" t="s">
        <v>501</v>
      </c>
      <c r="F116" t="s">
        <v>502</v>
      </c>
      <c r="G116" t="s">
        <v>503</v>
      </c>
      <c r="I116" t="s">
        <v>504</v>
      </c>
      <c r="K116" t="s">
        <v>505</v>
      </c>
      <c r="L116" t="s">
        <v>48</v>
      </c>
      <c r="O116" t="s">
        <v>23</v>
      </c>
      <c r="Q116" s="3">
        <f t="shared" si="10"/>
        <v>43800</v>
      </c>
      <c r="R116" t="str">
        <f t="shared" si="11"/>
        <v>2019/12/22</v>
      </c>
      <c r="S116" s="3" t="str">
        <f t="shared" si="12"/>
        <v>2019/12/22</v>
      </c>
      <c r="T116" s="3">
        <f t="shared" si="13"/>
        <v>43821</v>
      </c>
      <c r="U116">
        <f t="shared" si="14"/>
        <v>21</v>
      </c>
      <c r="V116" t="str">
        <f t="shared" si="9"/>
        <v>mp4</v>
      </c>
      <c r="W116">
        <f>IF(B116="USD",C116,C116*VLOOKUP(B116,Currency!A$2:B$5,2,FALSE))</f>
        <v>4833.4000000000005</v>
      </c>
      <c r="X116">
        <f t="shared" si="15"/>
        <v>21</v>
      </c>
      <c r="Y116">
        <f t="shared" si="16"/>
        <v>1</v>
      </c>
      <c r="Z116">
        <f t="shared" si="17"/>
        <v>931807</v>
      </c>
    </row>
    <row r="117" spans="1:26" x14ac:dyDescent="0.3">
      <c r="A117" t="s">
        <v>506</v>
      </c>
      <c r="B117" t="s">
        <v>33</v>
      </c>
      <c r="C117">
        <v>397</v>
      </c>
      <c r="D117">
        <v>238311</v>
      </c>
      <c r="E117" t="s">
        <v>507</v>
      </c>
      <c r="F117" t="s">
        <v>508</v>
      </c>
      <c r="G117" t="s">
        <v>142</v>
      </c>
      <c r="I117" t="s">
        <v>143</v>
      </c>
      <c r="K117" t="s">
        <v>509</v>
      </c>
      <c r="L117" t="s">
        <v>40</v>
      </c>
      <c r="Q117" s="3">
        <f t="shared" si="10"/>
        <v>43647</v>
      </c>
      <c r="R117" t="str">
        <f t="shared" si="11"/>
        <v>2020/01/08</v>
      </c>
      <c r="S117" s="3" t="str">
        <f t="shared" si="12"/>
        <v>2020/01/08</v>
      </c>
      <c r="T117" s="3">
        <f t="shared" si="13"/>
        <v>43838</v>
      </c>
      <c r="U117">
        <f t="shared" si="14"/>
        <v>191</v>
      </c>
      <c r="V117" t="str">
        <f t="shared" si="9"/>
        <v>mp4</v>
      </c>
      <c r="W117">
        <f>IF(B117="USD",C117,C117*VLOOKUP(B117,Currency!A$2:B$5,2,FALSE))</f>
        <v>397</v>
      </c>
      <c r="X117">
        <f t="shared" si="15"/>
        <v>191</v>
      </c>
      <c r="Y117">
        <f t="shared" si="16"/>
        <v>1</v>
      </c>
      <c r="Z117">
        <f t="shared" si="17"/>
        <v>238311</v>
      </c>
    </row>
    <row r="118" spans="1:26" x14ac:dyDescent="0.3">
      <c r="A118" t="s">
        <v>510</v>
      </c>
      <c r="B118" t="s">
        <v>33</v>
      </c>
      <c r="C118">
        <v>12</v>
      </c>
      <c r="D118">
        <v>7413</v>
      </c>
      <c r="E118" t="s">
        <v>228</v>
      </c>
      <c r="G118" t="s">
        <v>218</v>
      </c>
      <c r="I118" t="s">
        <v>219</v>
      </c>
      <c r="K118" t="s">
        <v>47</v>
      </c>
      <c r="L118" t="s">
        <v>40</v>
      </c>
      <c r="N118" t="s">
        <v>229</v>
      </c>
      <c r="Q118" s="3">
        <f t="shared" si="10"/>
        <v>43812</v>
      </c>
      <c r="R118" t="str">
        <f t="shared" si="11"/>
        <v/>
      </c>
      <c r="S118" s="3" t="str">
        <f t="shared" si="12"/>
        <v>2020/02/28</v>
      </c>
      <c r="T118" s="3">
        <f t="shared" si="13"/>
        <v>43889</v>
      </c>
      <c r="U118">
        <f t="shared" si="14"/>
        <v>77</v>
      </c>
      <c r="V118" t="str">
        <f t="shared" si="9"/>
        <v>mp4</v>
      </c>
      <c r="W118">
        <f>IF(B118="USD",C118,C118*VLOOKUP(B118,Currency!A$2:B$5,2,FALSE))</f>
        <v>12</v>
      </c>
      <c r="X118">
        <f t="shared" si="15"/>
        <v>77</v>
      </c>
      <c r="Y118">
        <f t="shared" si="16"/>
        <v>1</v>
      </c>
      <c r="Z118">
        <f t="shared" si="17"/>
        <v>7413</v>
      </c>
    </row>
    <row r="119" spans="1:26" x14ac:dyDescent="0.3">
      <c r="A119" t="s">
        <v>511</v>
      </c>
      <c r="B119" t="s">
        <v>33</v>
      </c>
      <c r="C119">
        <v>1072</v>
      </c>
      <c r="D119">
        <v>356421</v>
      </c>
      <c r="E119" t="s">
        <v>512</v>
      </c>
      <c r="F119" t="s">
        <v>513</v>
      </c>
      <c r="G119" t="s">
        <v>514</v>
      </c>
      <c r="I119" t="s">
        <v>515</v>
      </c>
      <c r="K119" t="s">
        <v>130</v>
      </c>
      <c r="L119" t="s">
        <v>40</v>
      </c>
      <c r="M119" t="s">
        <v>516</v>
      </c>
      <c r="O119" t="s">
        <v>23</v>
      </c>
      <c r="P119" t="s">
        <v>65</v>
      </c>
      <c r="Q119" s="3">
        <f t="shared" si="10"/>
        <v>43548</v>
      </c>
      <c r="R119" t="str">
        <f t="shared" si="11"/>
        <v>2019/06/30</v>
      </c>
      <c r="S119" s="3" t="str">
        <f t="shared" si="12"/>
        <v>2019/06/30</v>
      </c>
      <c r="T119" s="3">
        <f t="shared" si="13"/>
        <v>43646</v>
      </c>
      <c r="U119">
        <f t="shared" si="14"/>
        <v>98</v>
      </c>
      <c r="V119" t="str">
        <f t="shared" si="9"/>
        <v>jpg</v>
      </c>
      <c r="W119">
        <f>IF(B119="USD",C119,C119*VLOOKUP(B119,Currency!A$2:B$5,2,FALSE))</f>
        <v>1072</v>
      </c>
      <c r="X119">
        <f t="shared" si="15"/>
        <v>98</v>
      </c>
      <c r="Y119">
        <f t="shared" si="16"/>
        <v>0</v>
      </c>
      <c r="Z119">
        <f t="shared" si="17"/>
        <v>356421</v>
      </c>
    </row>
    <row r="120" spans="1:26" x14ac:dyDescent="0.3">
      <c r="A120" t="s">
        <v>517</v>
      </c>
      <c r="B120" t="s">
        <v>25</v>
      </c>
      <c r="C120">
        <v>219</v>
      </c>
      <c r="D120">
        <v>233959</v>
      </c>
      <c r="E120" t="s">
        <v>518</v>
      </c>
      <c r="F120" t="s">
        <v>519</v>
      </c>
      <c r="G120" t="s">
        <v>520</v>
      </c>
      <c r="I120" t="s">
        <v>521</v>
      </c>
      <c r="K120" t="s">
        <v>522</v>
      </c>
      <c r="L120" t="s">
        <v>523</v>
      </c>
      <c r="O120" t="s">
        <v>23</v>
      </c>
      <c r="P120" t="s">
        <v>289</v>
      </c>
      <c r="Q120" s="3">
        <f t="shared" si="10"/>
        <v>43711</v>
      </c>
      <c r="R120" t="str">
        <f t="shared" si="11"/>
        <v>2019/09/09</v>
      </c>
      <c r="S120" s="3" t="str">
        <f t="shared" si="12"/>
        <v>2019/09/09</v>
      </c>
      <c r="T120" s="3">
        <f t="shared" si="13"/>
        <v>43717</v>
      </c>
      <c r="U120">
        <f t="shared" si="14"/>
        <v>6</v>
      </c>
      <c r="V120" t="str">
        <f t="shared" si="9"/>
        <v>mov</v>
      </c>
      <c r="W120">
        <f>IF(B120="USD",C120,C120*VLOOKUP(B120,Currency!A$2:B$5,2,FALSE))</f>
        <v>240.9</v>
      </c>
      <c r="X120">
        <f t="shared" si="15"/>
        <v>6</v>
      </c>
      <c r="Y120">
        <f t="shared" si="16"/>
        <v>1</v>
      </c>
      <c r="Z120">
        <f t="shared" si="17"/>
        <v>233959</v>
      </c>
    </row>
    <row r="121" spans="1:26" x14ac:dyDescent="0.3">
      <c r="A121" t="s">
        <v>524</v>
      </c>
      <c r="B121" t="s">
        <v>58</v>
      </c>
      <c r="C121">
        <v>1000</v>
      </c>
      <c r="D121">
        <v>1756557</v>
      </c>
      <c r="E121" t="s">
        <v>525</v>
      </c>
      <c r="F121" t="s">
        <v>526</v>
      </c>
      <c r="G121" t="s">
        <v>179</v>
      </c>
      <c r="I121" t="s">
        <v>180</v>
      </c>
      <c r="K121" t="s">
        <v>47</v>
      </c>
      <c r="L121" t="s">
        <v>64</v>
      </c>
      <c r="O121" t="s">
        <v>23</v>
      </c>
      <c r="P121" t="s">
        <v>181</v>
      </c>
      <c r="Q121" s="3">
        <f t="shared" si="10"/>
        <v>43745</v>
      </c>
      <c r="R121" t="str">
        <f t="shared" si="11"/>
        <v>2019/10/14</v>
      </c>
      <c r="S121" s="3" t="str">
        <f t="shared" si="12"/>
        <v>2019/10/14</v>
      </c>
      <c r="T121" s="3">
        <f t="shared" si="13"/>
        <v>43752</v>
      </c>
      <c r="U121">
        <f t="shared" si="14"/>
        <v>7</v>
      </c>
      <c r="V121" t="str">
        <f t="shared" si="9"/>
        <v>mp4</v>
      </c>
      <c r="W121">
        <f>IF(B121="USD",C121,C121*VLOOKUP(B121,Currency!A$2:B$5,2,FALSE))</f>
        <v>740</v>
      </c>
      <c r="X121">
        <f t="shared" si="15"/>
        <v>7</v>
      </c>
      <c r="Y121">
        <f t="shared" si="16"/>
        <v>1</v>
      </c>
      <c r="Z121">
        <f t="shared" si="17"/>
        <v>1756557</v>
      </c>
    </row>
    <row r="122" spans="1:26" x14ac:dyDescent="0.3">
      <c r="A122" t="s">
        <v>527</v>
      </c>
      <c r="B122" t="s">
        <v>25</v>
      </c>
      <c r="C122">
        <v>142</v>
      </c>
      <c r="D122">
        <v>90196</v>
      </c>
      <c r="E122" t="s">
        <v>528</v>
      </c>
      <c r="F122" t="s">
        <v>529</v>
      </c>
      <c r="G122" t="s">
        <v>286</v>
      </c>
      <c r="H122" t="s">
        <v>530</v>
      </c>
      <c r="I122" t="s">
        <v>287</v>
      </c>
      <c r="L122" t="s">
        <v>288</v>
      </c>
      <c r="N122" t="s">
        <v>531</v>
      </c>
      <c r="O122" t="s">
        <v>23</v>
      </c>
      <c r="P122" t="s">
        <v>532</v>
      </c>
      <c r="Q122" s="3">
        <f t="shared" si="10"/>
        <v>43827</v>
      </c>
      <c r="R122" t="str">
        <f t="shared" si="11"/>
        <v>2020/01/10</v>
      </c>
      <c r="S122" s="3" t="str">
        <f t="shared" si="12"/>
        <v>2020/01/10</v>
      </c>
      <c r="T122" s="3">
        <f t="shared" si="13"/>
        <v>43840</v>
      </c>
      <c r="U122">
        <f t="shared" si="14"/>
        <v>13</v>
      </c>
      <c r="V122" t="str">
        <f t="shared" si="9"/>
        <v>mp4</v>
      </c>
      <c r="W122">
        <f>IF(B122="USD",C122,C122*VLOOKUP(B122,Currency!A$2:B$5,2,FALSE))</f>
        <v>156.20000000000002</v>
      </c>
      <c r="X122">
        <f t="shared" si="15"/>
        <v>13</v>
      </c>
      <c r="Y122">
        <f t="shared" si="16"/>
        <v>1</v>
      </c>
      <c r="Z122">
        <f t="shared" si="17"/>
        <v>90196</v>
      </c>
    </row>
    <row r="123" spans="1:26" x14ac:dyDescent="0.3">
      <c r="A123" t="s">
        <v>533</v>
      </c>
      <c r="B123" t="s">
        <v>33</v>
      </c>
      <c r="C123">
        <v>2346</v>
      </c>
      <c r="D123">
        <v>924916</v>
      </c>
      <c r="E123" t="s">
        <v>534</v>
      </c>
      <c r="F123" t="s">
        <v>535</v>
      </c>
      <c r="G123" t="s">
        <v>90</v>
      </c>
      <c r="I123" t="s">
        <v>536</v>
      </c>
      <c r="K123" t="s">
        <v>47</v>
      </c>
      <c r="L123" t="s">
        <v>40</v>
      </c>
      <c r="N123" t="s">
        <v>537</v>
      </c>
      <c r="Q123" s="3">
        <f t="shared" si="10"/>
        <v>43607</v>
      </c>
      <c r="R123" t="str">
        <f t="shared" si="11"/>
        <v>2019/06/14</v>
      </c>
      <c r="S123" s="3" t="str">
        <f t="shared" si="12"/>
        <v>2019/06/14</v>
      </c>
      <c r="T123" s="3">
        <f t="shared" si="13"/>
        <v>43630</v>
      </c>
      <c r="U123">
        <f t="shared" si="14"/>
        <v>23</v>
      </c>
      <c r="V123" t="str">
        <f t="shared" si="9"/>
        <v>jpg</v>
      </c>
      <c r="W123">
        <f>IF(B123="USD",C123,C123*VLOOKUP(B123,Currency!A$2:B$5,2,FALSE))</f>
        <v>2346</v>
      </c>
      <c r="X123">
        <f t="shared" si="15"/>
        <v>23</v>
      </c>
      <c r="Y123">
        <f t="shared" si="16"/>
        <v>0</v>
      </c>
      <c r="Z123">
        <f t="shared" si="17"/>
        <v>924916</v>
      </c>
    </row>
    <row r="124" spans="1:26" x14ac:dyDescent="0.3">
      <c r="A124" t="s">
        <v>538</v>
      </c>
      <c r="B124" t="s">
        <v>33</v>
      </c>
      <c r="C124">
        <v>94</v>
      </c>
      <c r="D124">
        <v>26867</v>
      </c>
      <c r="E124" t="s">
        <v>539</v>
      </c>
      <c r="G124" t="s">
        <v>236</v>
      </c>
      <c r="I124" t="s">
        <v>237</v>
      </c>
      <c r="K124" t="s">
        <v>47</v>
      </c>
      <c r="L124" t="s">
        <v>40</v>
      </c>
      <c r="Q124" s="3">
        <f t="shared" si="10"/>
        <v>43712</v>
      </c>
      <c r="R124" t="str">
        <f t="shared" si="11"/>
        <v/>
      </c>
      <c r="S124" s="3" t="str">
        <f t="shared" si="12"/>
        <v>2020/02/28</v>
      </c>
      <c r="T124" s="3">
        <f t="shared" si="13"/>
        <v>43889</v>
      </c>
      <c r="U124">
        <f t="shared" si="14"/>
        <v>177</v>
      </c>
      <c r="V124" t="str">
        <f t="shared" si="9"/>
        <v>png</v>
      </c>
      <c r="W124">
        <f>IF(B124="USD",C124,C124*VLOOKUP(B124,Currency!A$2:B$5,2,FALSE))</f>
        <v>94</v>
      </c>
      <c r="X124">
        <f t="shared" si="15"/>
        <v>177</v>
      </c>
      <c r="Y124">
        <f t="shared" si="16"/>
        <v>0</v>
      </c>
      <c r="Z124">
        <f t="shared" si="17"/>
        <v>26867</v>
      </c>
    </row>
    <row r="125" spans="1:26" x14ac:dyDescent="0.3">
      <c r="A125" t="s">
        <v>540</v>
      </c>
      <c r="B125" t="s">
        <v>33</v>
      </c>
      <c r="C125">
        <v>5755</v>
      </c>
      <c r="D125">
        <v>1712580</v>
      </c>
      <c r="E125" t="s">
        <v>541</v>
      </c>
      <c r="F125" t="s">
        <v>542</v>
      </c>
      <c r="G125" t="s">
        <v>543</v>
      </c>
      <c r="I125" t="s">
        <v>544</v>
      </c>
      <c r="K125" t="s">
        <v>545</v>
      </c>
      <c r="L125" t="s">
        <v>40</v>
      </c>
      <c r="M125" t="s">
        <v>546</v>
      </c>
      <c r="O125" t="s">
        <v>23</v>
      </c>
      <c r="Q125" s="3">
        <f t="shared" si="10"/>
        <v>43690</v>
      </c>
      <c r="R125" t="str">
        <f t="shared" si="11"/>
        <v>2019/09/15</v>
      </c>
      <c r="S125" s="3" t="str">
        <f t="shared" si="12"/>
        <v>2019/09/15</v>
      </c>
      <c r="T125" s="3">
        <f t="shared" si="13"/>
        <v>43723</v>
      </c>
      <c r="U125">
        <f t="shared" si="14"/>
        <v>33</v>
      </c>
      <c r="V125" t="str">
        <f t="shared" si="9"/>
        <v>mp4</v>
      </c>
      <c r="W125">
        <f>IF(B125="USD",C125,C125*VLOOKUP(B125,Currency!A$2:B$5,2,FALSE))</f>
        <v>5755</v>
      </c>
      <c r="X125">
        <f t="shared" si="15"/>
        <v>33</v>
      </c>
      <c r="Y125">
        <f t="shared" si="16"/>
        <v>1</v>
      </c>
      <c r="Z125">
        <f t="shared" si="17"/>
        <v>1712580</v>
      </c>
    </row>
    <row r="126" spans="1:26" x14ac:dyDescent="0.3">
      <c r="A126" t="s">
        <v>547</v>
      </c>
      <c r="B126" t="s">
        <v>33</v>
      </c>
      <c r="C126">
        <v>0</v>
      </c>
      <c r="D126">
        <v>34</v>
      </c>
      <c r="E126" t="s">
        <v>548</v>
      </c>
      <c r="G126" t="s">
        <v>549</v>
      </c>
      <c r="I126" t="s">
        <v>550</v>
      </c>
      <c r="K126" t="s">
        <v>130</v>
      </c>
      <c r="L126" t="s">
        <v>551</v>
      </c>
      <c r="O126" t="s">
        <v>23</v>
      </c>
      <c r="P126" t="s">
        <v>552</v>
      </c>
      <c r="Q126" s="3">
        <f t="shared" si="10"/>
        <v>43527</v>
      </c>
      <c r="R126" t="str">
        <f t="shared" si="11"/>
        <v/>
      </c>
      <c r="S126" s="3" t="str">
        <f t="shared" si="12"/>
        <v>2020/02/28</v>
      </c>
      <c r="T126" s="3">
        <f t="shared" si="13"/>
        <v>43889</v>
      </c>
      <c r="U126">
        <f t="shared" si="14"/>
        <v>362</v>
      </c>
      <c r="V126" t="str">
        <f t="shared" si="9"/>
        <v>mp4</v>
      </c>
      <c r="W126">
        <f>IF(B126="USD",C126,C126*VLOOKUP(B126,Currency!A$2:B$5,2,FALSE))</f>
        <v>0</v>
      </c>
      <c r="X126">
        <f t="shared" si="15"/>
        <v>362</v>
      </c>
      <c r="Y126">
        <f t="shared" si="16"/>
        <v>1</v>
      </c>
      <c r="Z126">
        <f t="shared" si="17"/>
        <v>34</v>
      </c>
    </row>
    <row r="127" spans="1:26" x14ac:dyDescent="0.3">
      <c r="A127" t="s">
        <v>553</v>
      </c>
      <c r="B127" t="s">
        <v>17</v>
      </c>
      <c r="C127">
        <v>100</v>
      </c>
      <c r="D127">
        <v>47267</v>
      </c>
      <c r="E127" t="s">
        <v>554</v>
      </c>
      <c r="F127" t="s">
        <v>555</v>
      </c>
      <c r="G127" t="s">
        <v>556</v>
      </c>
      <c r="H127" t="s">
        <v>557</v>
      </c>
      <c r="I127" t="s">
        <v>556</v>
      </c>
      <c r="K127" t="s">
        <v>47</v>
      </c>
      <c r="L127" t="s">
        <v>22</v>
      </c>
      <c r="O127" t="s">
        <v>23</v>
      </c>
      <c r="Q127" s="3">
        <f t="shared" si="10"/>
        <v>43798</v>
      </c>
      <c r="R127" t="str">
        <f t="shared" si="11"/>
        <v>2019/12/07</v>
      </c>
      <c r="S127" s="3" t="str">
        <f t="shared" si="12"/>
        <v>2019/12/07</v>
      </c>
      <c r="T127" s="3">
        <f t="shared" si="13"/>
        <v>43806</v>
      </c>
      <c r="U127">
        <f t="shared" si="14"/>
        <v>8</v>
      </c>
      <c r="V127" t="str">
        <f t="shared" si="9"/>
        <v>mp4</v>
      </c>
      <c r="W127">
        <f>IF(B127="USD",C127,C127*VLOOKUP(B127,Currency!A$2:B$5,2,FALSE))</f>
        <v>129</v>
      </c>
      <c r="X127">
        <f t="shared" si="15"/>
        <v>8</v>
      </c>
      <c r="Y127">
        <f t="shared" si="16"/>
        <v>1</v>
      </c>
      <c r="Z127">
        <f t="shared" si="17"/>
        <v>47267</v>
      </c>
    </row>
    <row r="128" spans="1:26" x14ac:dyDescent="0.3">
      <c r="A128" t="s">
        <v>558</v>
      </c>
      <c r="B128" t="s">
        <v>33</v>
      </c>
      <c r="C128">
        <v>114</v>
      </c>
      <c r="D128">
        <v>33306</v>
      </c>
      <c r="E128" t="s">
        <v>559</v>
      </c>
      <c r="F128" t="s">
        <v>560</v>
      </c>
      <c r="G128" t="s">
        <v>561</v>
      </c>
      <c r="I128" t="s">
        <v>562</v>
      </c>
      <c r="K128" t="s">
        <v>563</v>
      </c>
      <c r="L128" t="s">
        <v>48</v>
      </c>
      <c r="N128" t="s">
        <v>564</v>
      </c>
      <c r="O128" t="s">
        <v>23</v>
      </c>
      <c r="Q128" s="3">
        <f t="shared" si="10"/>
        <v>43550</v>
      </c>
      <c r="R128" t="str">
        <f t="shared" si="11"/>
        <v>2019/04/07</v>
      </c>
      <c r="S128" s="3" t="str">
        <f t="shared" si="12"/>
        <v>2019/04/07</v>
      </c>
      <c r="T128" s="3">
        <f t="shared" si="13"/>
        <v>43562</v>
      </c>
      <c r="U128">
        <f t="shared" si="14"/>
        <v>12</v>
      </c>
      <c r="V128" t="str">
        <f t="shared" si="9"/>
        <v>mp4</v>
      </c>
      <c r="W128">
        <f>IF(B128="USD",C128,C128*VLOOKUP(B128,Currency!A$2:B$5,2,FALSE))</f>
        <v>114</v>
      </c>
      <c r="X128">
        <f t="shared" si="15"/>
        <v>12</v>
      </c>
      <c r="Y128">
        <f t="shared" si="16"/>
        <v>1</v>
      </c>
      <c r="Z128">
        <f t="shared" si="17"/>
        <v>33306</v>
      </c>
    </row>
    <row r="129" spans="1:26" x14ac:dyDescent="0.3">
      <c r="A129" t="s">
        <v>565</v>
      </c>
      <c r="B129" t="s">
        <v>33</v>
      </c>
      <c r="C129">
        <v>57</v>
      </c>
      <c r="D129">
        <v>18610</v>
      </c>
      <c r="E129" t="s">
        <v>379</v>
      </c>
      <c r="G129" t="s">
        <v>162</v>
      </c>
      <c r="I129" t="s">
        <v>162</v>
      </c>
      <c r="K129" t="s">
        <v>47</v>
      </c>
      <c r="L129" t="s">
        <v>40</v>
      </c>
      <c r="M129" t="s">
        <v>163</v>
      </c>
      <c r="Q129" s="3">
        <f t="shared" si="10"/>
        <v>43727</v>
      </c>
      <c r="R129" t="str">
        <f t="shared" si="11"/>
        <v/>
      </c>
      <c r="S129" s="3" t="str">
        <f t="shared" si="12"/>
        <v>2020/02/28</v>
      </c>
      <c r="T129" s="3">
        <f t="shared" si="13"/>
        <v>43889</v>
      </c>
      <c r="U129">
        <f t="shared" si="14"/>
        <v>162</v>
      </c>
      <c r="V129" t="str">
        <f t="shared" si="9"/>
        <v>mp4</v>
      </c>
      <c r="W129">
        <f>IF(B129="USD",C129,C129*VLOOKUP(B129,Currency!A$2:B$5,2,FALSE))</f>
        <v>57</v>
      </c>
      <c r="X129">
        <f t="shared" si="15"/>
        <v>162</v>
      </c>
      <c r="Y129">
        <f t="shared" si="16"/>
        <v>1</v>
      </c>
      <c r="Z129">
        <f t="shared" si="17"/>
        <v>18610</v>
      </c>
    </row>
    <row r="130" spans="1:26" x14ac:dyDescent="0.3">
      <c r="A130" t="s">
        <v>566</v>
      </c>
      <c r="B130" t="s">
        <v>33</v>
      </c>
      <c r="C130">
        <v>124</v>
      </c>
      <c r="D130">
        <v>27720</v>
      </c>
      <c r="E130" t="s">
        <v>313</v>
      </c>
      <c r="G130" t="s">
        <v>162</v>
      </c>
      <c r="I130" t="s">
        <v>162</v>
      </c>
      <c r="K130" t="s">
        <v>47</v>
      </c>
      <c r="L130" t="s">
        <v>40</v>
      </c>
      <c r="M130" t="s">
        <v>163</v>
      </c>
      <c r="Q130" s="3">
        <f t="shared" si="10"/>
        <v>43727</v>
      </c>
      <c r="R130" t="str">
        <f t="shared" si="11"/>
        <v/>
      </c>
      <c r="S130" s="3" t="str">
        <f t="shared" si="12"/>
        <v>2020/02/28</v>
      </c>
      <c r="T130" s="3">
        <f t="shared" si="13"/>
        <v>43889</v>
      </c>
      <c r="U130">
        <f t="shared" si="14"/>
        <v>162</v>
      </c>
      <c r="V130" t="str">
        <f t="shared" ref="V130:V193" si="18">RIGHT(A130,3)</f>
        <v>mp4</v>
      </c>
      <c r="W130">
        <f>IF(B130="USD",C130,C130*VLOOKUP(B130,Currency!A$2:B$5,2,FALSE))</f>
        <v>124</v>
      </c>
      <c r="X130">
        <f t="shared" si="15"/>
        <v>162</v>
      </c>
      <c r="Y130">
        <f t="shared" si="16"/>
        <v>1</v>
      </c>
      <c r="Z130">
        <f t="shared" si="17"/>
        <v>27720</v>
      </c>
    </row>
    <row r="131" spans="1:26" x14ac:dyDescent="0.3">
      <c r="A131" t="s">
        <v>567</v>
      </c>
      <c r="B131" t="s">
        <v>17</v>
      </c>
      <c r="C131">
        <v>354</v>
      </c>
      <c r="D131">
        <v>104846</v>
      </c>
      <c r="E131" t="s">
        <v>75</v>
      </c>
      <c r="F131" t="s">
        <v>76</v>
      </c>
      <c r="G131" t="s">
        <v>77</v>
      </c>
      <c r="H131" t="s">
        <v>77</v>
      </c>
      <c r="I131" t="s">
        <v>77</v>
      </c>
      <c r="K131" t="s">
        <v>78</v>
      </c>
      <c r="L131" t="s">
        <v>22</v>
      </c>
      <c r="O131" t="s">
        <v>23</v>
      </c>
      <c r="Q131" s="3">
        <f t="shared" ref="Q131:Q194" si="19">DATEVALUE(LEFT(E131,10))</f>
        <v>43797</v>
      </c>
      <c r="R131" t="str">
        <f t="shared" ref="R131:R194" si="20">IF(F131="","",LEFT(F131,10))</f>
        <v>2019/12/12</v>
      </c>
      <c r="S131" s="3" t="str">
        <f t="shared" ref="S131:S194" si="21">IF(R131="","2020/02/28",R131)</f>
        <v>2019/12/12</v>
      </c>
      <c r="T131" s="3">
        <f t="shared" ref="T131:T194" si="22">DATEVALUE(S131)</f>
        <v>43811</v>
      </c>
      <c r="U131">
        <f t="shared" ref="U131:U194" si="23">T131-Q131</f>
        <v>14</v>
      </c>
      <c r="V131" t="str">
        <f t="shared" si="18"/>
        <v>mp4</v>
      </c>
      <c r="W131">
        <f>IF(B131="USD",C131,C131*VLOOKUP(B131,Currency!A$2:B$5,2,FALSE))</f>
        <v>456.66</v>
      </c>
      <c r="X131">
        <f t="shared" ref="X131:X194" si="24">IF(U131=0,1,U131)</f>
        <v>14</v>
      </c>
      <c r="Y131">
        <f t="shared" ref="Y131:Y194" si="25">IF(V131="mp4",1,IF(V131="mov",1,0))</f>
        <v>1</v>
      </c>
      <c r="Z131">
        <f t="shared" ref="Z131:Z194" si="26">D131</f>
        <v>104846</v>
      </c>
    </row>
    <row r="132" spans="1:26" x14ac:dyDescent="0.3">
      <c r="A132" t="s">
        <v>568</v>
      </c>
      <c r="B132" t="s">
        <v>33</v>
      </c>
      <c r="C132">
        <v>3629</v>
      </c>
      <c r="D132">
        <v>1118236</v>
      </c>
      <c r="E132" t="s">
        <v>569</v>
      </c>
      <c r="F132" t="s">
        <v>570</v>
      </c>
      <c r="G132" t="s">
        <v>327</v>
      </c>
      <c r="I132" t="s">
        <v>327</v>
      </c>
      <c r="K132" t="s">
        <v>321</v>
      </c>
      <c r="L132" t="s">
        <v>48</v>
      </c>
      <c r="O132" t="s">
        <v>23</v>
      </c>
      <c r="P132" t="s">
        <v>330</v>
      </c>
      <c r="Q132" s="3">
        <f t="shared" si="19"/>
        <v>43707</v>
      </c>
      <c r="R132" t="str">
        <f t="shared" si="20"/>
        <v>2019/09/09</v>
      </c>
      <c r="S132" s="3" t="str">
        <f t="shared" si="21"/>
        <v>2019/09/09</v>
      </c>
      <c r="T132" s="3">
        <f t="shared" si="22"/>
        <v>43717</v>
      </c>
      <c r="U132">
        <f t="shared" si="23"/>
        <v>10</v>
      </c>
      <c r="V132" t="str">
        <f t="shared" si="18"/>
        <v>mp4</v>
      </c>
      <c r="W132">
        <f>IF(B132="USD",C132,C132*VLOOKUP(B132,Currency!A$2:B$5,2,FALSE))</f>
        <v>3629</v>
      </c>
      <c r="X132">
        <f t="shared" si="24"/>
        <v>10</v>
      </c>
      <c r="Y132">
        <f t="shared" si="25"/>
        <v>1</v>
      </c>
      <c r="Z132">
        <f t="shared" si="26"/>
        <v>1118236</v>
      </c>
    </row>
    <row r="133" spans="1:26" x14ac:dyDescent="0.3">
      <c r="A133" t="s">
        <v>571</v>
      </c>
      <c r="B133" t="s">
        <v>33</v>
      </c>
      <c r="C133">
        <v>74</v>
      </c>
      <c r="D133">
        <v>11721</v>
      </c>
      <c r="E133" t="s">
        <v>572</v>
      </c>
      <c r="F133" t="s">
        <v>129</v>
      </c>
      <c r="G133" t="s">
        <v>251</v>
      </c>
      <c r="H133" t="s">
        <v>251</v>
      </c>
      <c r="I133" t="s">
        <v>251</v>
      </c>
      <c r="K133" t="s">
        <v>47</v>
      </c>
      <c r="L133" t="s">
        <v>40</v>
      </c>
      <c r="N133" t="s">
        <v>252</v>
      </c>
      <c r="O133" t="s">
        <v>23</v>
      </c>
      <c r="Q133" s="3">
        <f t="shared" si="19"/>
        <v>43812</v>
      </c>
      <c r="R133" t="str">
        <f t="shared" si="20"/>
        <v>2020/01/01</v>
      </c>
      <c r="S133" s="3" t="str">
        <f t="shared" si="21"/>
        <v>2020/01/01</v>
      </c>
      <c r="T133" s="3">
        <f t="shared" si="22"/>
        <v>43831</v>
      </c>
      <c r="U133">
        <f t="shared" si="23"/>
        <v>19</v>
      </c>
      <c r="V133" t="str">
        <f t="shared" si="18"/>
        <v>jpg</v>
      </c>
      <c r="W133">
        <f>IF(B133="USD",C133,C133*VLOOKUP(B133,Currency!A$2:B$5,2,FALSE))</f>
        <v>74</v>
      </c>
      <c r="X133">
        <f t="shared" si="24"/>
        <v>19</v>
      </c>
      <c r="Y133">
        <f t="shared" si="25"/>
        <v>0</v>
      </c>
      <c r="Z133">
        <f t="shared" si="26"/>
        <v>11721</v>
      </c>
    </row>
    <row r="134" spans="1:26" x14ac:dyDescent="0.3">
      <c r="A134" t="s">
        <v>573</v>
      </c>
      <c r="B134" t="s">
        <v>25</v>
      </c>
      <c r="C134">
        <v>7693</v>
      </c>
      <c r="D134">
        <v>14061895</v>
      </c>
      <c r="E134" t="s">
        <v>574</v>
      </c>
      <c r="F134" t="s">
        <v>575</v>
      </c>
      <c r="G134" t="s">
        <v>213</v>
      </c>
      <c r="I134" t="s">
        <v>214</v>
      </c>
      <c r="K134" t="s">
        <v>576</v>
      </c>
      <c r="L134" t="s">
        <v>215</v>
      </c>
      <c r="O134" t="s">
        <v>23</v>
      </c>
      <c r="P134" t="s">
        <v>181</v>
      </c>
      <c r="Q134" s="3">
        <f t="shared" si="19"/>
        <v>43794</v>
      </c>
      <c r="R134" t="str">
        <f t="shared" si="20"/>
        <v>2019/12/08</v>
      </c>
      <c r="S134" s="3" t="str">
        <f t="shared" si="21"/>
        <v>2019/12/08</v>
      </c>
      <c r="T134" s="3">
        <f t="shared" si="22"/>
        <v>43807</v>
      </c>
      <c r="U134">
        <f t="shared" si="23"/>
        <v>13</v>
      </c>
      <c r="V134" t="str">
        <f t="shared" si="18"/>
        <v>mp4</v>
      </c>
      <c r="W134">
        <f>IF(B134="USD",C134,C134*VLOOKUP(B134,Currency!A$2:B$5,2,FALSE))</f>
        <v>8462.3000000000011</v>
      </c>
      <c r="X134">
        <f t="shared" si="24"/>
        <v>13</v>
      </c>
      <c r="Y134">
        <f t="shared" si="25"/>
        <v>1</v>
      </c>
      <c r="Z134">
        <f t="shared" si="26"/>
        <v>14061895</v>
      </c>
    </row>
    <row r="135" spans="1:26" x14ac:dyDescent="0.3">
      <c r="A135" t="s">
        <v>577</v>
      </c>
      <c r="B135" t="s">
        <v>121</v>
      </c>
      <c r="C135">
        <v>22</v>
      </c>
      <c r="D135">
        <v>25970</v>
      </c>
      <c r="E135" t="s">
        <v>578</v>
      </c>
      <c r="G135" t="s">
        <v>579</v>
      </c>
      <c r="I135" t="s">
        <v>579</v>
      </c>
      <c r="K135" t="s">
        <v>563</v>
      </c>
      <c r="L135" t="s">
        <v>126</v>
      </c>
      <c r="O135" t="s">
        <v>23</v>
      </c>
      <c r="P135" t="s">
        <v>65</v>
      </c>
      <c r="Q135" s="3">
        <f t="shared" si="19"/>
        <v>43762</v>
      </c>
      <c r="R135" t="str">
        <f t="shared" si="20"/>
        <v/>
      </c>
      <c r="S135" s="3" t="str">
        <f t="shared" si="21"/>
        <v>2020/02/28</v>
      </c>
      <c r="T135" s="3">
        <f t="shared" si="22"/>
        <v>43889</v>
      </c>
      <c r="U135">
        <f t="shared" si="23"/>
        <v>127</v>
      </c>
      <c r="V135" t="str">
        <f t="shared" si="18"/>
        <v>mp4</v>
      </c>
      <c r="W135">
        <f>IF(B135="USD",C135,C135*VLOOKUP(B135,Currency!A$2:B$5,2,FALSE))</f>
        <v>14.3</v>
      </c>
      <c r="X135">
        <f t="shared" si="24"/>
        <v>127</v>
      </c>
      <c r="Y135">
        <f t="shared" si="25"/>
        <v>1</v>
      </c>
      <c r="Z135">
        <f t="shared" si="26"/>
        <v>25970</v>
      </c>
    </row>
    <row r="136" spans="1:26" x14ac:dyDescent="0.3">
      <c r="A136" t="s">
        <v>158</v>
      </c>
      <c r="B136" t="s">
        <v>17</v>
      </c>
      <c r="C136">
        <v>733</v>
      </c>
      <c r="D136">
        <v>421166</v>
      </c>
      <c r="E136" t="s">
        <v>580</v>
      </c>
      <c r="F136" t="s">
        <v>19</v>
      </c>
      <c r="G136" t="s">
        <v>20</v>
      </c>
      <c r="I136" t="s">
        <v>20</v>
      </c>
      <c r="K136" t="s">
        <v>21</v>
      </c>
      <c r="L136" t="s">
        <v>22</v>
      </c>
      <c r="O136" t="s">
        <v>23</v>
      </c>
      <c r="Q136" s="3">
        <f t="shared" si="19"/>
        <v>43795</v>
      </c>
      <c r="R136" t="str">
        <f t="shared" si="20"/>
        <v>2019/11/26</v>
      </c>
      <c r="S136" s="3" t="str">
        <f t="shared" si="21"/>
        <v>2019/11/26</v>
      </c>
      <c r="T136" s="3">
        <f t="shared" si="22"/>
        <v>43795</v>
      </c>
      <c r="U136">
        <f t="shared" si="23"/>
        <v>0</v>
      </c>
      <c r="V136" t="str">
        <f t="shared" si="18"/>
        <v>mp4</v>
      </c>
      <c r="W136">
        <f>IF(B136="USD",C136,C136*VLOOKUP(B136,Currency!A$2:B$5,2,FALSE))</f>
        <v>945.57</v>
      </c>
      <c r="X136">
        <f t="shared" si="24"/>
        <v>1</v>
      </c>
      <c r="Y136">
        <f t="shared" si="25"/>
        <v>1</v>
      </c>
      <c r="Z136">
        <f t="shared" si="26"/>
        <v>421166</v>
      </c>
    </row>
    <row r="137" spans="1:26" x14ac:dyDescent="0.3">
      <c r="A137" t="s">
        <v>581</v>
      </c>
      <c r="B137" t="s">
        <v>33</v>
      </c>
      <c r="C137">
        <v>5</v>
      </c>
      <c r="D137">
        <v>264</v>
      </c>
      <c r="E137" t="s">
        <v>582</v>
      </c>
      <c r="F137" t="s">
        <v>583</v>
      </c>
      <c r="G137" t="s">
        <v>584</v>
      </c>
      <c r="I137" t="s">
        <v>585</v>
      </c>
      <c r="K137" t="s">
        <v>47</v>
      </c>
      <c r="L137" t="s">
        <v>40</v>
      </c>
      <c r="O137" t="s">
        <v>23</v>
      </c>
      <c r="Q137" s="3">
        <f t="shared" si="19"/>
        <v>43785</v>
      </c>
      <c r="R137" t="str">
        <f t="shared" si="20"/>
        <v>2019/11/17</v>
      </c>
      <c r="S137" s="3" t="str">
        <f t="shared" si="21"/>
        <v>2019/11/17</v>
      </c>
      <c r="T137" s="3">
        <f t="shared" si="22"/>
        <v>43786</v>
      </c>
      <c r="U137">
        <f t="shared" si="23"/>
        <v>1</v>
      </c>
      <c r="V137" t="str">
        <f t="shared" si="18"/>
        <v>png</v>
      </c>
      <c r="W137">
        <f>IF(B137="USD",C137,C137*VLOOKUP(B137,Currency!A$2:B$5,2,FALSE))</f>
        <v>5</v>
      </c>
      <c r="X137">
        <f t="shared" si="24"/>
        <v>1</v>
      </c>
      <c r="Y137">
        <f t="shared" si="25"/>
        <v>0</v>
      </c>
      <c r="Z137">
        <f t="shared" si="26"/>
        <v>264</v>
      </c>
    </row>
    <row r="138" spans="1:26" x14ac:dyDescent="0.3">
      <c r="A138" t="s">
        <v>586</v>
      </c>
      <c r="B138" t="s">
        <v>33</v>
      </c>
      <c r="C138">
        <v>35</v>
      </c>
      <c r="D138">
        <v>11138</v>
      </c>
      <c r="E138" t="s">
        <v>587</v>
      </c>
      <c r="F138" t="s">
        <v>588</v>
      </c>
      <c r="G138" t="s">
        <v>90</v>
      </c>
      <c r="I138" t="s">
        <v>589</v>
      </c>
      <c r="J138" t="s">
        <v>92</v>
      </c>
      <c r="K138" t="s">
        <v>71</v>
      </c>
      <c r="L138" t="s">
        <v>40</v>
      </c>
      <c r="O138" t="s">
        <v>23</v>
      </c>
      <c r="Q138" s="3">
        <f t="shared" si="19"/>
        <v>43627</v>
      </c>
      <c r="R138" t="str">
        <f t="shared" si="20"/>
        <v>2019/06/21</v>
      </c>
      <c r="S138" s="3" t="str">
        <f t="shared" si="21"/>
        <v>2019/06/21</v>
      </c>
      <c r="T138" s="3">
        <f t="shared" si="22"/>
        <v>43637</v>
      </c>
      <c r="U138">
        <f t="shared" si="23"/>
        <v>10</v>
      </c>
      <c r="V138" t="str">
        <f t="shared" si="18"/>
        <v>mp4</v>
      </c>
      <c r="W138">
        <f>IF(B138="USD",C138,C138*VLOOKUP(B138,Currency!A$2:B$5,2,FALSE))</f>
        <v>35</v>
      </c>
      <c r="X138">
        <f t="shared" si="24"/>
        <v>10</v>
      </c>
      <c r="Y138">
        <f t="shared" si="25"/>
        <v>1</v>
      </c>
      <c r="Z138">
        <f t="shared" si="26"/>
        <v>11138</v>
      </c>
    </row>
    <row r="139" spans="1:26" x14ac:dyDescent="0.3">
      <c r="A139" t="s">
        <v>590</v>
      </c>
      <c r="B139" t="s">
        <v>17</v>
      </c>
      <c r="C139">
        <v>6</v>
      </c>
      <c r="D139">
        <v>2410</v>
      </c>
      <c r="E139" t="s">
        <v>591</v>
      </c>
      <c r="F139" t="s">
        <v>592</v>
      </c>
      <c r="G139" t="s">
        <v>556</v>
      </c>
      <c r="H139" t="s">
        <v>557</v>
      </c>
      <c r="I139" t="s">
        <v>556</v>
      </c>
      <c r="K139" t="s">
        <v>47</v>
      </c>
      <c r="L139" t="s">
        <v>22</v>
      </c>
      <c r="O139" t="s">
        <v>23</v>
      </c>
      <c r="Q139" s="3">
        <f t="shared" si="19"/>
        <v>43809</v>
      </c>
      <c r="R139" t="str">
        <f t="shared" si="20"/>
        <v>2019/12/12</v>
      </c>
      <c r="S139" s="3" t="str">
        <f t="shared" si="21"/>
        <v>2019/12/12</v>
      </c>
      <c r="T139" s="3">
        <f t="shared" si="22"/>
        <v>43811</v>
      </c>
      <c r="U139">
        <f t="shared" si="23"/>
        <v>2</v>
      </c>
      <c r="V139" t="str">
        <f t="shared" si="18"/>
        <v>jpg</v>
      </c>
      <c r="W139">
        <f>IF(B139="USD",C139,C139*VLOOKUP(B139,Currency!A$2:B$5,2,FALSE))</f>
        <v>7.74</v>
      </c>
      <c r="X139">
        <f t="shared" si="24"/>
        <v>2</v>
      </c>
      <c r="Y139">
        <f t="shared" si="25"/>
        <v>0</v>
      </c>
      <c r="Z139">
        <f t="shared" si="26"/>
        <v>2410</v>
      </c>
    </row>
    <row r="140" spans="1:26" x14ac:dyDescent="0.3">
      <c r="A140" t="s">
        <v>411</v>
      </c>
      <c r="B140" t="s">
        <v>17</v>
      </c>
      <c r="C140">
        <v>17</v>
      </c>
      <c r="D140">
        <v>8745</v>
      </c>
      <c r="E140" t="s">
        <v>100</v>
      </c>
      <c r="F140" t="s">
        <v>101</v>
      </c>
      <c r="G140" t="s">
        <v>20</v>
      </c>
      <c r="I140" t="s">
        <v>20</v>
      </c>
      <c r="K140" t="s">
        <v>21</v>
      </c>
      <c r="L140" t="s">
        <v>22</v>
      </c>
      <c r="O140" t="s">
        <v>23</v>
      </c>
      <c r="Q140" s="3">
        <f t="shared" si="19"/>
        <v>43794</v>
      </c>
      <c r="R140" t="str">
        <f t="shared" si="20"/>
        <v>2019/11/25</v>
      </c>
      <c r="S140" s="3" t="str">
        <f t="shared" si="21"/>
        <v>2019/11/25</v>
      </c>
      <c r="T140" s="3">
        <f t="shared" si="22"/>
        <v>43794</v>
      </c>
      <c r="U140">
        <f t="shared" si="23"/>
        <v>0</v>
      </c>
      <c r="V140" t="str">
        <f t="shared" si="18"/>
        <v>mp4</v>
      </c>
      <c r="W140">
        <f>IF(B140="USD",C140,C140*VLOOKUP(B140,Currency!A$2:B$5,2,FALSE))</f>
        <v>21.93</v>
      </c>
      <c r="X140">
        <f t="shared" si="24"/>
        <v>1</v>
      </c>
      <c r="Y140">
        <f t="shared" si="25"/>
        <v>1</v>
      </c>
      <c r="Z140">
        <f t="shared" si="26"/>
        <v>8745</v>
      </c>
    </row>
    <row r="141" spans="1:26" x14ac:dyDescent="0.3">
      <c r="A141" t="s">
        <v>593</v>
      </c>
      <c r="B141" t="s">
        <v>17</v>
      </c>
      <c r="C141">
        <v>45</v>
      </c>
      <c r="D141">
        <v>10645</v>
      </c>
      <c r="E141" t="s">
        <v>75</v>
      </c>
      <c r="F141" t="s">
        <v>76</v>
      </c>
      <c r="G141" t="s">
        <v>77</v>
      </c>
      <c r="H141" t="s">
        <v>77</v>
      </c>
      <c r="I141" t="s">
        <v>77</v>
      </c>
      <c r="K141" t="s">
        <v>78</v>
      </c>
      <c r="L141" t="s">
        <v>22</v>
      </c>
      <c r="O141" t="s">
        <v>23</v>
      </c>
      <c r="Q141" s="3">
        <f t="shared" si="19"/>
        <v>43797</v>
      </c>
      <c r="R141" t="str">
        <f t="shared" si="20"/>
        <v>2019/12/12</v>
      </c>
      <c r="S141" s="3" t="str">
        <f t="shared" si="21"/>
        <v>2019/12/12</v>
      </c>
      <c r="T141" s="3">
        <f t="shared" si="22"/>
        <v>43811</v>
      </c>
      <c r="U141">
        <f t="shared" si="23"/>
        <v>14</v>
      </c>
      <c r="V141" t="str">
        <f t="shared" si="18"/>
        <v>mp4</v>
      </c>
      <c r="W141">
        <f>IF(B141="USD",C141,C141*VLOOKUP(B141,Currency!A$2:B$5,2,FALSE))</f>
        <v>58.050000000000004</v>
      </c>
      <c r="X141">
        <f t="shared" si="24"/>
        <v>14</v>
      </c>
      <c r="Y141">
        <f t="shared" si="25"/>
        <v>1</v>
      </c>
      <c r="Z141">
        <f t="shared" si="26"/>
        <v>10645</v>
      </c>
    </row>
    <row r="142" spans="1:26" x14ac:dyDescent="0.3">
      <c r="A142" t="s">
        <v>594</v>
      </c>
      <c r="B142" t="s">
        <v>33</v>
      </c>
      <c r="C142">
        <v>3175</v>
      </c>
      <c r="D142">
        <v>736906</v>
      </c>
      <c r="E142" t="s">
        <v>88</v>
      </c>
      <c r="F142" t="s">
        <v>89</v>
      </c>
      <c r="G142" t="s">
        <v>90</v>
      </c>
      <c r="I142" t="s">
        <v>91</v>
      </c>
      <c r="J142" t="s">
        <v>92</v>
      </c>
      <c r="K142" t="s">
        <v>71</v>
      </c>
      <c r="L142" t="s">
        <v>40</v>
      </c>
      <c r="M142" t="s">
        <v>93</v>
      </c>
      <c r="O142" t="s">
        <v>23</v>
      </c>
      <c r="P142" t="s">
        <v>94</v>
      </c>
      <c r="Q142" s="3">
        <f t="shared" si="19"/>
        <v>43753</v>
      </c>
      <c r="R142" t="str">
        <f t="shared" si="20"/>
        <v>2019/11/04</v>
      </c>
      <c r="S142" s="3" t="str">
        <f t="shared" si="21"/>
        <v>2019/11/04</v>
      </c>
      <c r="T142" s="3">
        <f t="shared" si="22"/>
        <v>43773</v>
      </c>
      <c r="U142">
        <f t="shared" si="23"/>
        <v>20</v>
      </c>
      <c r="V142" t="str">
        <f t="shared" si="18"/>
        <v>mp4</v>
      </c>
      <c r="W142">
        <f>IF(B142="USD",C142,C142*VLOOKUP(B142,Currency!A$2:B$5,2,FALSE))</f>
        <v>3175</v>
      </c>
      <c r="X142">
        <f t="shared" si="24"/>
        <v>20</v>
      </c>
      <c r="Y142">
        <f t="shared" si="25"/>
        <v>1</v>
      </c>
      <c r="Z142">
        <f t="shared" si="26"/>
        <v>736906</v>
      </c>
    </row>
    <row r="143" spans="1:26" x14ac:dyDescent="0.3">
      <c r="A143" t="s">
        <v>595</v>
      </c>
      <c r="B143" t="s">
        <v>33</v>
      </c>
      <c r="C143">
        <v>149</v>
      </c>
      <c r="D143">
        <v>56976</v>
      </c>
      <c r="E143" t="s">
        <v>596</v>
      </c>
      <c r="F143" t="s">
        <v>35</v>
      </c>
      <c r="G143" t="s">
        <v>36</v>
      </c>
      <c r="H143" t="s">
        <v>37</v>
      </c>
      <c r="I143" t="s">
        <v>38</v>
      </c>
      <c r="K143" t="s">
        <v>39</v>
      </c>
      <c r="L143" t="s">
        <v>40</v>
      </c>
      <c r="M143" t="s">
        <v>41</v>
      </c>
      <c r="N143" t="s">
        <v>597</v>
      </c>
      <c r="O143" t="s">
        <v>23</v>
      </c>
      <c r="P143" t="s">
        <v>94</v>
      </c>
      <c r="Q143" s="3">
        <f t="shared" si="19"/>
        <v>43780</v>
      </c>
      <c r="R143" t="str">
        <f t="shared" si="20"/>
        <v>2020/01/01</v>
      </c>
      <c r="S143" s="3" t="str">
        <f t="shared" si="21"/>
        <v>2020/01/01</v>
      </c>
      <c r="T143" s="3">
        <f t="shared" si="22"/>
        <v>43831</v>
      </c>
      <c r="U143">
        <f t="shared" si="23"/>
        <v>51</v>
      </c>
      <c r="V143" t="str">
        <f t="shared" si="18"/>
        <v>mp4</v>
      </c>
      <c r="W143">
        <f>IF(B143="USD",C143,C143*VLOOKUP(B143,Currency!A$2:B$5,2,FALSE))</f>
        <v>149</v>
      </c>
      <c r="X143">
        <f t="shared" si="24"/>
        <v>51</v>
      </c>
      <c r="Y143">
        <f t="shared" si="25"/>
        <v>1</v>
      </c>
      <c r="Z143">
        <f t="shared" si="26"/>
        <v>56976</v>
      </c>
    </row>
    <row r="144" spans="1:26" x14ac:dyDescent="0.3">
      <c r="A144" t="s">
        <v>598</v>
      </c>
      <c r="B144" t="s">
        <v>33</v>
      </c>
      <c r="C144">
        <v>12</v>
      </c>
      <c r="D144">
        <v>5146</v>
      </c>
      <c r="E144" t="s">
        <v>450</v>
      </c>
      <c r="F144" t="s">
        <v>451</v>
      </c>
      <c r="G144" t="s">
        <v>90</v>
      </c>
      <c r="I144" t="s">
        <v>452</v>
      </c>
      <c r="K144" t="s">
        <v>453</v>
      </c>
      <c r="L144" t="s">
        <v>40</v>
      </c>
      <c r="M144" t="s">
        <v>209</v>
      </c>
      <c r="O144" t="s">
        <v>23</v>
      </c>
      <c r="Q144" s="3">
        <f t="shared" si="19"/>
        <v>43725</v>
      </c>
      <c r="R144" t="str">
        <f t="shared" si="20"/>
        <v>2019/10/16</v>
      </c>
      <c r="S144" s="3" t="str">
        <f t="shared" si="21"/>
        <v>2019/10/16</v>
      </c>
      <c r="T144" s="3">
        <f t="shared" si="22"/>
        <v>43754</v>
      </c>
      <c r="U144">
        <f t="shared" si="23"/>
        <v>29</v>
      </c>
      <c r="V144" t="str">
        <f t="shared" si="18"/>
        <v>mp4</v>
      </c>
      <c r="W144">
        <f>IF(B144="USD",C144,C144*VLOOKUP(B144,Currency!A$2:B$5,2,FALSE))</f>
        <v>12</v>
      </c>
      <c r="X144">
        <f t="shared" si="24"/>
        <v>29</v>
      </c>
      <c r="Y144">
        <f t="shared" si="25"/>
        <v>1</v>
      </c>
      <c r="Z144">
        <f t="shared" si="26"/>
        <v>5146</v>
      </c>
    </row>
    <row r="145" spans="1:26" x14ac:dyDescent="0.3">
      <c r="A145" t="s">
        <v>411</v>
      </c>
      <c r="B145" t="s">
        <v>17</v>
      </c>
      <c r="C145">
        <v>17</v>
      </c>
      <c r="D145">
        <v>8672</v>
      </c>
      <c r="E145" t="s">
        <v>599</v>
      </c>
      <c r="F145" t="s">
        <v>101</v>
      </c>
      <c r="G145" t="s">
        <v>20</v>
      </c>
      <c r="I145" t="s">
        <v>20</v>
      </c>
      <c r="K145" t="s">
        <v>21</v>
      </c>
      <c r="L145" t="s">
        <v>22</v>
      </c>
      <c r="O145" t="s">
        <v>23</v>
      </c>
      <c r="Q145" s="3">
        <f t="shared" si="19"/>
        <v>43794</v>
      </c>
      <c r="R145" t="str">
        <f t="shared" si="20"/>
        <v>2019/11/25</v>
      </c>
      <c r="S145" s="3" t="str">
        <f t="shared" si="21"/>
        <v>2019/11/25</v>
      </c>
      <c r="T145" s="3">
        <f t="shared" si="22"/>
        <v>43794</v>
      </c>
      <c r="U145">
        <f t="shared" si="23"/>
        <v>0</v>
      </c>
      <c r="V145" t="str">
        <f t="shared" si="18"/>
        <v>mp4</v>
      </c>
      <c r="W145">
        <f>IF(B145="USD",C145,C145*VLOOKUP(B145,Currency!A$2:B$5,2,FALSE))</f>
        <v>21.93</v>
      </c>
      <c r="X145">
        <f t="shared" si="24"/>
        <v>1</v>
      </c>
      <c r="Y145">
        <f t="shared" si="25"/>
        <v>1</v>
      </c>
      <c r="Z145">
        <f t="shared" si="26"/>
        <v>8672</v>
      </c>
    </row>
    <row r="146" spans="1:26" x14ac:dyDescent="0.3">
      <c r="A146" t="s">
        <v>600</v>
      </c>
      <c r="B146" t="s">
        <v>33</v>
      </c>
      <c r="C146">
        <v>277</v>
      </c>
      <c r="D146">
        <v>111019</v>
      </c>
      <c r="E146" t="s">
        <v>429</v>
      </c>
      <c r="F146" t="s">
        <v>430</v>
      </c>
      <c r="G146" t="s">
        <v>400</v>
      </c>
      <c r="I146" t="s">
        <v>401</v>
      </c>
      <c r="K146" t="s">
        <v>71</v>
      </c>
      <c r="L146" t="s">
        <v>40</v>
      </c>
      <c r="M146" t="s">
        <v>402</v>
      </c>
      <c r="O146" t="s">
        <v>23</v>
      </c>
      <c r="P146" t="s">
        <v>65</v>
      </c>
      <c r="Q146" s="3">
        <f t="shared" si="19"/>
        <v>43788</v>
      </c>
      <c r="R146" t="str">
        <f t="shared" si="20"/>
        <v>2020/02/08</v>
      </c>
      <c r="S146" s="3" t="str">
        <f t="shared" si="21"/>
        <v>2020/02/08</v>
      </c>
      <c r="T146" s="3">
        <f t="shared" si="22"/>
        <v>43869</v>
      </c>
      <c r="U146">
        <f t="shared" si="23"/>
        <v>81</v>
      </c>
      <c r="V146" t="str">
        <f t="shared" si="18"/>
        <v>mp4</v>
      </c>
      <c r="W146">
        <f>IF(B146="USD",C146,C146*VLOOKUP(B146,Currency!A$2:B$5,2,FALSE))</f>
        <v>277</v>
      </c>
      <c r="X146">
        <f t="shared" si="24"/>
        <v>81</v>
      </c>
      <c r="Y146">
        <f t="shared" si="25"/>
        <v>1</v>
      </c>
      <c r="Z146">
        <f t="shared" si="26"/>
        <v>111019</v>
      </c>
    </row>
    <row r="147" spans="1:26" x14ac:dyDescent="0.3">
      <c r="A147" t="s">
        <v>449</v>
      </c>
      <c r="B147" t="s">
        <v>33</v>
      </c>
      <c r="C147">
        <v>6</v>
      </c>
      <c r="D147">
        <v>1595</v>
      </c>
      <c r="E147" t="s">
        <v>450</v>
      </c>
      <c r="F147" t="s">
        <v>451</v>
      </c>
      <c r="G147" t="s">
        <v>90</v>
      </c>
      <c r="I147" t="s">
        <v>452</v>
      </c>
      <c r="K147" t="s">
        <v>453</v>
      </c>
      <c r="L147" t="s">
        <v>40</v>
      </c>
      <c r="O147" t="s">
        <v>23</v>
      </c>
      <c r="Q147" s="3">
        <f t="shared" si="19"/>
        <v>43725</v>
      </c>
      <c r="R147" t="str">
        <f t="shared" si="20"/>
        <v>2019/10/16</v>
      </c>
      <c r="S147" s="3" t="str">
        <f t="shared" si="21"/>
        <v>2019/10/16</v>
      </c>
      <c r="T147" s="3">
        <f t="shared" si="22"/>
        <v>43754</v>
      </c>
      <c r="U147">
        <f t="shared" si="23"/>
        <v>29</v>
      </c>
      <c r="V147" t="str">
        <f t="shared" si="18"/>
        <v>mp4</v>
      </c>
      <c r="W147">
        <f>IF(B147="USD",C147,C147*VLOOKUP(B147,Currency!A$2:B$5,2,FALSE))</f>
        <v>6</v>
      </c>
      <c r="X147">
        <f t="shared" si="24"/>
        <v>29</v>
      </c>
      <c r="Y147">
        <f t="shared" si="25"/>
        <v>1</v>
      </c>
      <c r="Z147">
        <f t="shared" si="26"/>
        <v>1595</v>
      </c>
    </row>
    <row r="148" spans="1:26" x14ac:dyDescent="0.3">
      <c r="A148" t="s">
        <v>455</v>
      </c>
      <c r="B148" t="s">
        <v>33</v>
      </c>
      <c r="C148">
        <v>3</v>
      </c>
      <c r="D148">
        <v>4889</v>
      </c>
      <c r="E148" t="s">
        <v>601</v>
      </c>
      <c r="G148" t="s">
        <v>218</v>
      </c>
      <c r="I148" t="s">
        <v>219</v>
      </c>
      <c r="K148" t="s">
        <v>47</v>
      </c>
      <c r="L148" t="s">
        <v>40</v>
      </c>
      <c r="M148" t="s">
        <v>602</v>
      </c>
      <c r="O148" t="s">
        <v>23</v>
      </c>
      <c r="P148" t="s">
        <v>65</v>
      </c>
      <c r="Q148" s="3">
        <f t="shared" si="19"/>
        <v>43779</v>
      </c>
      <c r="R148" t="str">
        <f t="shared" si="20"/>
        <v/>
      </c>
      <c r="S148" s="3" t="str">
        <f t="shared" si="21"/>
        <v>2020/02/28</v>
      </c>
      <c r="T148" s="3">
        <f t="shared" si="22"/>
        <v>43889</v>
      </c>
      <c r="U148">
        <f t="shared" si="23"/>
        <v>110</v>
      </c>
      <c r="V148" t="str">
        <f t="shared" si="18"/>
        <v>mp4</v>
      </c>
      <c r="W148">
        <f>IF(B148="USD",C148,C148*VLOOKUP(B148,Currency!A$2:B$5,2,FALSE))</f>
        <v>3</v>
      </c>
      <c r="X148">
        <f t="shared" si="24"/>
        <v>110</v>
      </c>
      <c r="Y148">
        <f t="shared" si="25"/>
        <v>1</v>
      </c>
      <c r="Z148">
        <f t="shared" si="26"/>
        <v>4889</v>
      </c>
    </row>
    <row r="149" spans="1:26" x14ac:dyDescent="0.3">
      <c r="A149" t="s">
        <v>603</v>
      </c>
      <c r="B149" t="s">
        <v>58</v>
      </c>
      <c r="C149">
        <v>140</v>
      </c>
      <c r="D149">
        <v>59785</v>
      </c>
      <c r="E149" t="s">
        <v>128</v>
      </c>
      <c r="F149" t="s">
        <v>129</v>
      </c>
      <c r="G149" t="s">
        <v>61</v>
      </c>
      <c r="I149" t="s">
        <v>62</v>
      </c>
      <c r="K149" t="s">
        <v>604</v>
      </c>
      <c r="L149" t="s">
        <v>64</v>
      </c>
      <c r="N149" t="s">
        <v>605</v>
      </c>
      <c r="P149" t="s">
        <v>65</v>
      </c>
      <c r="Q149" s="3">
        <f t="shared" si="19"/>
        <v>43773</v>
      </c>
      <c r="R149" t="str">
        <f t="shared" si="20"/>
        <v>2020/01/01</v>
      </c>
      <c r="S149" s="3" t="str">
        <f t="shared" si="21"/>
        <v>2020/01/01</v>
      </c>
      <c r="T149" s="3">
        <f t="shared" si="22"/>
        <v>43831</v>
      </c>
      <c r="U149">
        <f t="shared" si="23"/>
        <v>58</v>
      </c>
      <c r="V149" t="str">
        <f t="shared" si="18"/>
        <v>MP4</v>
      </c>
      <c r="W149">
        <f>IF(B149="USD",C149,C149*VLOOKUP(B149,Currency!A$2:B$5,2,FALSE))</f>
        <v>103.6</v>
      </c>
      <c r="X149">
        <f t="shared" si="24"/>
        <v>58</v>
      </c>
      <c r="Y149">
        <f t="shared" si="25"/>
        <v>1</v>
      </c>
      <c r="Z149">
        <f t="shared" si="26"/>
        <v>59785</v>
      </c>
    </row>
    <row r="150" spans="1:26" x14ac:dyDescent="0.3">
      <c r="A150" t="s">
        <v>606</v>
      </c>
      <c r="B150" t="s">
        <v>33</v>
      </c>
      <c r="C150">
        <v>1001</v>
      </c>
      <c r="D150">
        <v>65947</v>
      </c>
      <c r="E150" t="s">
        <v>607</v>
      </c>
      <c r="F150" t="s">
        <v>608</v>
      </c>
      <c r="G150" t="s">
        <v>609</v>
      </c>
      <c r="I150" t="s">
        <v>610</v>
      </c>
      <c r="K150" t="s">
        <v>47</v>
      </c>
      <c r="L150" t="s">
        <v>611</v>
      </c>
      <c r="O150" t="s">
        <v>23</v>
      </c>
      <c r="Q150" s="3">
        <f t="shared" si="19"/>
        <v>43588</v>
      </c>
      <c r="R150" t="str">
        <f t="shared" si="20"/>
        <v>2019/05/08</v>
      </c>
      <c r="S150" s="3" t="str">
        <f t="shared" si="21"/>
        <v>2019/05/08</v>
      </c>
      <c r="T150" s="3">
        <f t="shared" si="22"/>
        <v>43593</v>
      </c>
      <c r="U150">
        <f t="shared" si="23"/>
        <v>5</v>
      </c>
      <c r="V150" t="str">
        <f t="shared" si="18"/>
        <v>png</v>
      </c>
      <c r="W150">
        <f>IF(B150="USD",C150,C150*VLOOKUP(B150,Currency!A$2:B$5,2,FALSE))</f>
        <v>1001</v>
      </c>
      <c r="X150">
        <f t="shared" si="24"/>
        <v>5</v>
      </c>
      <c r="Y150">
        <f t="shared" si="25"/>
        <v>0</v>
      </c>
      <c r="Z150">
        <f t="shared" si="26"/>
        <v>65947</v>
      </c>
    </row>
    <row r="151" spans="1:26" x14ac:dyDescent="0.3">
      <c r="A151" t="s">
        <v>612</v>
      </c>
      <c r="B151" t="s">
        <v>58</v>
      </c>
      <c r="C151">
        <v>3555</v>
      </c>
      <c r="D151">
        <v>824134</v>
      </c>
      <c r="E151" t="s">
        <v>613</v>
      </c>
      <c r="F151" t="s">
        <v>614</v>
      </c>
      <c r="G151" t="s">
        <v>179</v>
      </c>
      <c r="I151" t="s">
        <v>495</v>
      </c>
      <c r="K151" t="s">
        <v>30</v>
      </c>
      <c r="L151" t="s">
        <v>64</v>
      </c>
      <c r="O151" t="s">
        <v>23</v>
      </c>
      <c r="P151" t="s">
        <v>181</v>
      </c>
      <c r="Q151" s="3">
        <f t="shared" si="19"/>
        <v>43619</v>
      </c>
      <c r="R151" t="str">
        <f t="shared" si="20"/>
        <v>2019/06/24</v>
      </c>
      <c r="S151" s="3" t="str">
        <f t="shared" si="21"/>
        <v>2019/06/24</v>
      </c>
      <c r="T151" s="3">
        <f t="shared" si="22"/>
        <v>43640</v>
      </c>
      <c r="U151">
        <f t="shared" si="23"/>
        <v>21</v>
      </c>
      <c r="V151" t="str">
        <f t="shared" si="18"/>
        <v>mp4</v>
      </c>
      <c r="W151">
        <f>IF(B151="USD",C151,C151*VLOOKUP(B151,Currency!A$2:B$5,2,FALSE))</f>
        <v>2630.7</v>
      </c>
      <c r="X151">
        <f t="shared" si="24"/>
        <v>21</v>
      </c>
      <c r="Y151">
        <f t="shared" si="25"/>
        <v>1</v>
      </c>
      <c r="Z151">
        <f t="shared" si="26"/>
        <v>824134</v>
      </c>
    </row>
    <row r="152" spans="1:26" x14ac:dyDescent="0.3">
      <c r="A152" t="s">
        <v>615</v>
      </c>
      <c r="B152" t="s">
        <v>17</v>
      </c>
      <c r="C152">
        <v>0</v>
      </c>
      <c r="D152">
        <v>10</v>
      </c>
      <c r="E152" t="s">
        <v>75</v>
      </c>
      <c r="F152" t="s">
        <v>76</v>
      </c>
      <c r="G152" t="s">
        <v>77</v>
      </c>
      <c r="H152" t="s">
        <v>77</v>
      </c>
      <c r="I152" t="s">
        <v>77</v>
      </c>
      <c r="K152" t="s">
        <v>78</v>
      </c>
      <c r="L152" t="s">
        <v>22</v>
      </c>
      <c r="O152" t="s">
        <v>23</v>
      </c>
      <c r="Q152" s="3">
        <f t="shared" si="19"/>
        <v>43797</v>
      </c>
      <c r="R152" t="str">
        <f t="shared" si="20"/>
        <v>2019/12/12</v>
      </c>
      <c r="S152" s="3" t="str">
        <f t="shared" si="21"/>
        <v>2019/12/12</v>
      </c>
      <c r="T152" s="3">
        <f t="shared" si="22"/>
        <v>43811</v>
      </c>
      <c r="U152">
        <f t="shared" si="23"/>
        <v>14</v>
      </c>
      <c r="V152" t="str">
        <f t="shared" si="18"/>
        <v>mp4</v>
      </c>
      <c r="W152">
        <f>IF(B152="USD",C152,C152*VLOOKUP(B152,Currency!A$2:B$5,2,FALSE))</f>
        <v>0</v>
      </c>
      <c r="X152">
        <f t="shared" si="24"/>
        <v>14</v>
      </c>
      <c r="Y152">
        <f t="shared" si="25"/>
        <v>1</v>
      </c>
      <c r="Z152">
        <f t="shared" si="26"/>
        <v>10</v>
      </c>
    </row>
    <row r="153" spans="1:26" x14ac:dyDescent="0.3">
      <c r="A153" t="s">
        <v>616</v>
      </c>
      <c r="B153" t="s">
        <v>33</v>
      </c>
      <c r="C153">
        <v>58</v>
      </c>
      <c r="D153">
        <v>16505</v>
      </c>
      <c r="E153" t="s">
        <v>379</v>
      </c>
      <c r="G153" t="s">
        <v>162</v>
      </c>
      <c r="I153" t="s">
        <v>162</v>
      </c>
      <c r="K153" t="s">
        <v>47</v>
      </c>
      <c r="L153" t="s">
        <v>40</v>
      </c>
      <c r="M153" t="s">
        <v>163</v>
      </c>
      <c r="N153" t="s">
        <v>293</v>
      </c>
      <c r="O153" t="s">
        <v>23</v>
      </c>
      <c r="Q153" s="3">
        <f t="shared" si="19"/>
        <v>43727</v>
      </c>
      <c r="R153" t="str">
        <f t="shared" si="20"/>
        <v/>
      </c>
      <c r="S153" s="3" t="str">
        <f t="shared" si="21"/>
        <v>2020/02/28</v>
      </c>
      <c r="T153" s="3">
        <f t="shared" si="22"/>
        <v>43889</v>
      </c>
      <c r="U153">
        <f t="shared" si="23"/>
        <v>162</v>
      </c>
      <c r="V153" t="str">
        <f t="shared" si="18"/>
        <v>mp4</v>
      </c>
      <c r="W153">
        <f>IF(B153="USD",C153,C153*VLOOKUP(B153,Currency!A$2:B$5,2,FALSE))</f>
        <v>58</v>
      </c>
      <c r="X153">
        <f t="shared" si="24"/>
        <v>162</v>
      </c>
      <c r="Y153">
        <f t="shared" si="25"/>
        <v>1</v>
      </c>
      <c r="Z153">
        <f t="shared" si="26"/>
        <v>16505</v>
      </c>
    </row>
    <row r="154" spans="1:26" x14ac:dyDescent="0.3">
      <c r="A154" t="s">
        <v>617</v>
      </c>
      <c r="B154" t="s">
        <v>17</v>
      </c>
      <c r="C154">
        <v>1470</v>
      </c>
      <c r="D154">
        <v>905857</v>
      </c>
      <c r="E154" t="s">
        <v>618</v>
      </c>
      <c r="F154" t="s">
        <v>619</v>
      </c>
      <c r="G154" t="s">
        <v>173</v>
      </c>
      <c r="H154" t="s">
        <v>174</v>
      </c>
      <c r="I154" t="s">
        <v>173</v>
      </c>
      <c r="K154" t="s">
        <v>30</v>
      </c>
      <c r="L154" t="s">
        <v>22</v>
      </c>
      <c r="N154" t="s">
        <v>620</v>
      </c>
      <c r="O154" t="s">
        <v>23</v>
      </c>
      <c r="Q154" s="3">
        <f t="shared" si="19"/>
        <v>43785</v>
      </c>
      <c r="R154" t="str">
        <f t="shared" si="20"/>
        <v>2019/11/17</v>
      </c>
      <c r="S154" s="3" t="str">
        <f t="shared" si="21"/>
        <v>2019/11/17</v>
      </c>
      <c r="T154" s="3">
        <f t="shared" si="22"/>
        <v>43786</v>
      </c>
      <c r="U154">
        <f t="shared" si="23"/>
        <v>1</v>
      </c>
      <c r="V154" t="str">
        <f t="shared" si="18"/>
        <v>mp4</v>
      </c>
      <c r="W154">
        <f>IF(B154="USD",C154,C154*VLOOKUP(B154,Currency!A$2:B$5,2,FALSE))</f>
        <v>1896.3</v>
      </c>
      <c r="X154">
        <f t="shared" si="24"/>
        <v>1</v>
      </c>
      <c r="Y154">
        <f t="shared" si="25"/>
        <v>1</v>
      </c>
      <c r="Z154">
        <f t="shared" si="26"/>
        <v>905857</v>
      </c>
    </row>
    <row r="155" spans="1:26" x14ac:dyDescent="0.3">
      <c r="A155" t="s">
        <v>621</v>
      </c>
      <c r="B155" t="s">
        <v>25</v>
      </c>
      <c r="C155">
        <v>49</v>
      </c>
      <c r="D155">
        <v>15307</v>
      </c>
      <c r="E155" t="s">
        <v>622</v>
      </c>
      <c r="F155" t="s">
        <v>623</v>
      </c>
      <c r="G155" t="s">
        <v>503</v>
      </c>
      <c r="I155" t="s">
        <v>504</v>
      </c>
      <c r="K155" t="s">
        <v>505</v>
      </c>
      <c r="L155" t="s">
        <v>48</v>
      </c>
      <c r="O155" t="s">
        <v>23</v>
      </c>
      <c r="Q155" s="3">
        <f t="shared" si="19"/>
        <v>43779</v>
      </c>
      <c r="R155" t="str">
        <f t="shared" si="20"/>
        <v>2019/11/24</v>
      </c>
      <c r="S155" s="3" t="str">
        <f t="shared" si="21"/>
        <v>2019/11/24</v>
      </c>
      <c r="T155" s="3">
        <f t="shared" si="22"/>
        <v>43793</v>
      </c>
      <c r="U155">
        <f t="shared" si="23"/>
        <v>14</v>
      </c>
      <c r="V155" t="str">
        <f t="shared" si="18"/>
        <v>mp4</v>
      </c>
      <c r="W155">
        <f>IF(B155="USD",C155,C155*VLOOKUP(B155,Currency!A$2:B$5,2,FALSE))</f>
        <v>53.900000000000006</v>
      </c>
      <c r="X155">
        <f t="shared" si="24"/>
        <v>14</v>
      </c>
      <c r="Y155">
        <f t="shared" si="25"/>
        <v>1</v>
      </c>
      <c r="Z155">
        <f t="shared" si="26"/>
        <v>15307</v>
      </c>
    </row>
    <row r="156" spans="1:26" x14ac:dyDescent="0.3">
      <c r="A156" t="s">
        <v>624</v>
      </c>
      <c r="B156" t="s">
        <v>17</v>
      </c>
      <c r="C156">
        <v>977</v>
      </c>
      <c r="D156">
        <v>518432</v>
      </c>
      <c r="E156" t="s">
        <v>193</v>
      </c>
      <c r="F156" t="s">
        <v>625</v>
      </c>
      <c r="G156" t="s">
        <v>195</v>
      </c>
      <c r="H156" t="s">
        <v>196</v>
      </c>
      <c r="I156" t="s">
        <v>195</v>
      </c>
      <c r="K156" t="s">
        <v>197</v>
      </c>
      <c r="L156" t="s">
        <v>22</v>
      </c>
      <c r="O156" t="s">
        <v>23</v>
      </c>
      <c r="Q156" s="3">
        <f t="shared" si="19"/>
        <v>43789</v>
      </c>
      <c r="R156" t="str">
        <f t="shared" si="20"/>
        <v>2019/11/26</v>
      </c>
      <c r="S156" s="3" t="str">
        <f t="shared" si="21"/>
        <v>2019/11/26</v>
      </c>
      <c r="T156" s="3">
        <f t="shared" si="22"/>
        <v>43795</v>
      </c>
      <c r="U156">
        <f t="shared" si="23"/>
        <v>6</v>
      </c>
      <c r="V156" t="str">
        <f t="shared" si="18"/>
        <v>mp4</v>
      </c>
      <c r="W156">
        <f>IF(B156="USD",C156,C156*VLOOKUP(B156,Currency!A$2:B$5,2,FALSE))</f>
        <v>1260.33</v>
      </c>
      <c r="X156">
        <f t="shared" si="24"/>
        <v>6</v>
      </c>
      <c r="Y156">
        <f t="shared" si="25"/>
        <v>1</v>
      </c>
      <c r="Z156">
        <f t="shared" si="26"/>
        <v>518432</v>
      </c>
    </row>
    <row r="157" spans="1:26" x14ac:dyDescent="0.3">
      <c r="A157" t="s">
        <v>626</v>
      </c>
      <c r="B157" t="s">
        <v>33</v>
      </c>
      <c r="C157">
        <v>479</v>
      </c>
      <c r="D157">
        <v>157054</v>
      </c>
      <c r="E157" t="s">
        <v>309</v>
      </c>
      <c r="F157" t="s">
        <v>310</v>
      </c>
      <c r="G157" t="s">
        <v>90</v>
      </c>
      <c r="I157" t="s">
        <v>311</v>
      </c>
      <c r="K157" t="s">
        <v>47</v>
      </c>
      <c r="L157" t="s">
        <v>40</v>
      </c>
      <c r="N157" t="s">
        <v>627</v>
      </c>
      <c r="O157" t="s">
        <v>23</v>
      </c>
      <c r="Q157" s="3">
        <f t="shared" si="19"/>
        <v>43544</v>
      </c>
      <c r="R157" t="str">
        <f t="shared" si="20"/>
        <v>2019/04/16</v>
      </c>
      <c r="S157" s="3" t="str">
        <f t="shared" si="21"/>
        <v>2019/04/16</v>
      </c>
      <c r="T157" s="3">
        <f t="shared" si="22"/>
        <v>43571</v>
      </c>
      <c r="U157">
        <f t="shared" si="23"/>
        <v>27</v>
      </c>
      <c r="V157" t="str">
        <f t="shared" si="18"/>
        <v>mp4</v>
      </c>
      <c r="W157">
        <f>IF(B157="USD",C157,C157*VLOOKUP(B157,Currency!A$2:B$5,2,FALSE))</f>
        <v>479</v>
      </c>
      <c r="X157">
        <f t="shared" si="24"/>
        <v>27</v>
      </c>
      <c r="Y157">
        <f t="shared" si="25"/>
        <v>1</v>
      </c>
      <c r="Z157">
        <f t="shared" si="26"/>
        <v>157054</v>
      </c>
    </row>
    <row r="158" spans="1:26" x14ac:dyDescent="0.3">
      <c r="A158" t="s">
        <v>628</v>
      </c>
      <c r="B158" t="s">
        <v>33</v>
      </c>
      <c r="C158">
        <v>299</v>
      </c>
      <c r="D158">
        <v>178570</v>
      </c>
      <c r="E158" t="s">
        <v>629</v>
      </c>
      <c r="F158" t="s">
        <v>630</v>
      </c>
      <c r="G158" t="s">
        <v>154</v>
      </c>
      <c r="I158" t="s">
        <v>155</v>
      </c>
      <c r="K158" t="s">
        <v>156</v>
      </c>
      <c r="L158" t="s">
        <v>48</v>
      </c>
      <c r="M158" t="s">
        <v>157</v>
      </c>
      <c r="O158" t="s">
        <v>23</v>
      </c>
      <c r="Q158" s="3">
        <f t="shared" si="19"/>
        <v>43776</v>
      </c>
      <c r="R158" t="str">
        <f t="shared" si="20"/>
        <v>2019/11/13</v>
      </c>
      <c r="S158" s="3" t="str">
        <f t="shared" si="21"/>
        <v>2019/11/13</v>
      </c>
      <c r="T158" s="3">
        <f t="shared" si="22"/>
        <v>43782</v>
      </c>
      <c r="U158">
        <f t="shared" si="23"/>
        <v>6</v>
      </c>
      <c r="V158" t="str">
        <f t="shared" si="18"/>
        <v>mp4</v>
      </c>
      <c r="W158">
        <f>IF(B158="USD",C158,C158*VLOOKUP(B158,Currency!A$2:B$5,2,FALSE))</f>
        <v>299</v>
      </c>
      <c r="X158">
        <f t="shared" si="24"/>
        <v>6</v>
      </c>
      <c r="Y158">
        <f t="shared" si="25"/>
        <v>1</v>
      </c>
      <c r="Z158">
        <f t="shared" si="26"/>
        <v>178570</v>
      </c>
    </row>
    <row r="159" spans="1:26" x14ac:dyDescent="0.3">
      <c r="A159" t="s">
        <v>631</v>
      </c>
      <c r="B159" t="s">
        <v>25</v>
      </c>
      <c r="C159">
        <v>71</v>
      </c>
      <c r="D159">
        <v>33490</v>
      </c>
      <c r="E159" t="s">
        <v>632</v>
      </c>
      <c r="F159" t="s">
        <v>633</v>
      </c>
      <c r="G159" t="s">
        <v>634</v>
      </c>
      <c r="I159" t="s">
        <v>634</v>
      </c>
      <c r="K159" t="s">
        <v>47</v>
      </c>
      <c r="L159" t="s">
        <v>48</v>
      </c>
      <c r="M159" t="s">
        <v>635</v>
      </c>
      <c r="O159" t="s">
        <v>23</v>
      </c>
      <c r="P159" t="s">
        <v>330</v>
      </c>
      <c r="Q159" s="3">
        <f t="shared" si="19"/>
        <v>43712</v>
      </c>
      <c r="R159" t="str">
        <f t="shared" si="20"/>
        <v>2019/09/09</v>
      </c>
      <c r="S159" s="3" t="str">
        <f t="shared" si="21"/>
        <v>2019/09/09</v>
      </c>
      <c r="T159" s="3">
        <f t="shared" si="22"/>
        <v>43717</v>
      </c>
      <c r="U159">
        <f t="shared" si="23"/>
        <v>5</v>
      </c>
      <c r="V159" t="str">
        <f t="shared" si="18"/>
        <v>mp4</v>
      </c>
      <c r="W159">
        <f>IF(B159="USD",C159,C159*VLOOKUP(B159,Currency!A$2:B$5,2,FALSE))</f>
        <v>78.100000000000009</v>
      </c>
      <c r="X159">
        <f t="shared" si="24"/>
        <v>5</v>
      </c>
      <c r="Y159">
        <f t="shared" si="25"/>
        <v>1</v>
      </c>
      <c r="Z159">
        <f t="shared" si="26"/>
        <v>33490</v>
      </c>
    </row>
    <row r="160" spans="1:26" x14ac:dyDescent="0.3">
      <c r="A160" t="s">
        <v>636</v>
      </c>
      <c r="B160" t="s">
        <v>33</v>
      </c>
      <c r="C160">
        <v>258</v>
      </c>
      <c r="D160">
        <v>29864</v>
      </c>
      <c r="E160" t="s">
        <v>637</v>
      </c>
      <c r="F160" t="s">
        <v>638</v>
      </c>
      <c r="G160" t="s">
        <v>251</v>
      </c>
      <c r="I160" t="s">
        <v>251</v>
      </c>
      <c r="K160" t="s">
        <v>563</v>
      </c>
      <c r="L160" t="s">
        <v>40</v>
      </c>
      <c r="Q160" s="3">
        <f t="shared" si="19"/>
        <v>43629</v>
      </c>
      <c r="R160" t="str">
        <f t="shared" si="20"/>
        <v>2019/06/22</v>
      </c>
      <c r="S160" s="3" t="str">
        <f t="shared" si="21"/>
        <v>2019/06/22</v>
      </c>
      <c r="T160" s="3">
        <f t="shared" si="22"/>
        <v>43638</v>
      </c>
      <c r="U160">
        <f t="shared" si="23"/>
        <v>9</v>
      </c>
      <c r="V160" t="str">
        <f t="shared" si="18"/>
        <v>jpg</v>
      </c>
      <c r="W160">
        <f>IF(B160="USD",C160,C160*VLOOKUP(B160,Currency!A$2:B$5,2,FALSE))</f>
        <v>258</v>
      </c>
      <c r="X160">
        <f t="shared" si="24"/>
        <v>9</v>
      </c>
      <c r="Y160">
        <f t="shared" si="25"/>
        <v>0</v>
      </c>
      <c r="Z160">
        <f t="shared" si="26"/>
        <v>29864</v>
      </c>
    </row>
    <row r="161" spans="1:26" x14ac:dyDescent="0.3">
      <c r="A161" t="s">
        <v>455</v>
      </c>
      <c r="B161" t="s">
        <v>33</v>
      </c>
      <c r="C161">
        <v>0</v>
      </c>
      <c r="D161">
        <v>163</v>
      </c>
      <c r="E161" t="s">
        <v>456</v>
      </c>
      <c r="G161" t="s">
        <v>218</v>
      </c>
      <c r="I161" t="s">
        <v>219</v>
      </c>
      <c r="K161" t="s">
        <v>47</v>
      </c>
      <c r="L161" t="s">
        <v>40</v>
      </c>
      <c r="P161" t="s">
        <v>65</v>
      </c>
      <c r="Q161" s="3">
        <f t="shared" si="19"/>
        <v>43779</v>
      </c>
      <c r="R161" t="str">
        <f t="shared" si="20"/>
        <v/>
      </c>
      <c r="S161" s="3" t="str">
        <f t="shared" si="21"/>
        <v>2020/02/28</v>
      </c>
      <c r="T161" s="3">
        <f t="shared" si="22"/>
        <v>43889</v>
      </c>
      <c r="U161">
        <f t="shared" si="23"/>
        <v>110</v>
      </c>
      <c r="V161" t="str">
        <f t="shared" si="18"/>
        <v>mp4</v>
      </c>
      <c r="W161">
        <f>IF(B161="USD",C161,C161*VLOOKUP(B161,Currency!A$2:B$5,2,FALSE))</f>
        <v>0</v>
      </c>
      <c r="X161">
        <f t="shared" si="24"/>
        <v>110</v>
      </c>
      <c r="Y161">
        <f t="shared" si="25"/>
        <v>1</v>
      </c>
      <c r="Z161">
        <f t="shared" si="26"/>
        <v>163</v>
      </c>
    </row>
    <row r="162" spans="1:26" x14ac:dyDescent="0.3">
      <c r="A162" t="s">
        <v>639</v>
      </c>
      <c r="B162" t="s">
        <v>33</v>
      </c>
      <c r="C162">
        <v>1643</v>
      </c>
      <c r="D162">
        <v>405778</v>
      </c>
      <c r="E162" t="s">
        <v>640</v>
      </c>
      <c r="F162" t="s">
        <v>641</v>
      </c>
      <c r="G162" t="s">
        <v>142</v>
      </c>
      <c r="I162" t="s">
        <v>143</v>
      </c>
      <c r="K162" t="s">
        <v>30</v>
      </c>
      <c r="L162" t="s">
        <v>40</v>
      </c>
      <c r="N162" t="s">
        <v>642</v>
      </c>
      <c r="P162" t="s">
        <v>65</v>
      </c>
      <c r="Q162" s="3">
        <f t="shared" si="19"/>
        <v>43811</v>
      </c>
      <c r="R162" t="str">
        <f t="shared" si="20"/>
        <v>2019/12/17</v>
      </c>
      <c r="S162" s="3" t="str">
        <f t="shared" si="21"/>
        <v>2019/12/17</v>
      </c>
      <c r="T162" s="3">
        <f t="shared" si="22"/>
        <v>43816</v>
      </c>
      <c r="U162">
        <f t="shared" si="23"/>
        <v>5</v>
      </c>
      <c r="V162" t="str">
        <f t="shared" si="18"/>
        <v>mp4</v>
      </c>
      <c r="W162">
        <f>IF(B162="USD",C162,C162*VLOOKUP(B162,Currency!A$2:B$5,2,FALSE))</f>
        <v>1643</v>
      </c>
      <c r="X162">
        <f t="shared" si="24"/>
        <v>5</v>
      </c>
      <c r="Y162">
        <f t="shared" si="25"/>
        <v>1</v>
      </c>
      <c r="Z162">
        <f t="shared" si="26"/>
        <v>405778</v>
      </c>
    </row>
    <row r="163" spans="1:26" x14ac:dyDescent="0.3">
      <c r="A163" t="s">
        <v>303</v>
      </c>
      <c r="B163" t="s">
        <v>33</v>
      </c>
      <c r="C163">
        <v>37</v>
      </c>
      <c r="D163">
        <v>4304</v>
      </c>
      <c r="E163" t="s">
        <v>643</v>
      </c>
      <c r="F163" t="s">
        <v>466</v>
      </c>
      <c r="G163" t="s">
        <v>98</v>
      </c>
      <c r="H163" t="s">
        <v>306</v>
      </c>
      <c r="I163" t="s">
        <v>98</v>
      </c>
      <c r="K163" t="s">
        <v>47</v>
      </c>
      <c r="L163" t="s">
        <v>40</v>
      </c>
      <c r="Q163" s="3">
        <f t="shared" si="19"/>
        <v>43755</v>
      </c>
      <c r="R163" t="str">
        <f t="shared" si="20"/>
        <v>2019/11/06</v>
      </c>
      <c r="S163" s="3" t="str">
        <f t="shared" si="21"/>
        <v>2019/11/06</v>
      </c>
      <c r="T163" s="3">
        <f t="shared" si="22"/>
        <v>43775</v>
      </c>
      <c r="U163">
        <f t="shared" si="23"/>
        <v>20</v>
      </c>
      <c r="V163" t="str">
        <f t="shared" si="18"/>
        <v>png</v>
      </c>
      <c r="W163">
        <f>IF(B163="USD",C163,C163*VLOOKUP(B163,Currency!A$2:B$5,2,FALSE))</f>
        <v>37</v>
      </c>
      <c r="X163">
        <f t="shared" si="24"/>
        <v>20</v>
      </c>
      <c r="Y163">
        <f t="shared" si="25"/>
        <v>0</v>
      </c>
      <c r="Z163">
        <f t="shared" si="26"/>
        <v>4304</v>
      </c>
    </row>
    <row r="164" spans="1:26" x14ac:dyDescent="0.3">
      <c r="A164" t="s">
        <v>449</v>
      </c>
      <c r="B164" t="s">
        <v>33</v>
      </c>
      <c r="C164">
        <v>17</v>
      </c>
      <c r="D164">
        <v>2808</v>
      </c>
      <c r="E164" t="s">
        <v>644</v>
      </c>
      <c r="F164" t="s">
        <v>645</v>
      </c>
      <c r="G164" t="s">
        <v>90</v>
      </c>
      <c r="I164" t="s">
        <v>452</v>
      </c>
      <c r="L164" t="s">
        <v>40</v>
      </c>
      <c r="M164" t="s">
        <v>546</v>
      </c>
      <c r="Q164" s="3">
        <f t="shared" si="19"/>
        <v>43726</v>
      </c>
      <c r="R164" t="str">
        <f t="shared" si="20"/>
        <v>2019/10/16</v>
      </c>
      <c r="S164" s="3" t="str">
        <f t="shared" si="21"/>
        <v>2019/10/16</v>
      </c>
      <c r="T164" s="3">
        <f t="shared" si="22"/>
        <v>43754</v>
      </c>
      <c r="U164">
        <f t="shared" si="23"/>
        <v>28</v>
      </c>
      <c r="V164" t="str">
        <f t="shared" si="18"/>
        <v>mp4</v>
      </c>
      <c r="W164">
        <f>IF(B164="USD",C164,C164*VLOOKUP(B164,Currency!A$2:B$5,2,FALSE))</f>
        <v>17</v>
      </c>
      <c r="X164">
        <f t="shared" si="24"/>
        <v>28</v>
      </c>
      <c r="Y164">
        <f t="shared" si="25"/>
        <v>1</v>
      </c>
      <c r="Z164">
        <f t="shared" si="26"/>
        <v>2808</v>
      </c>
    </row>
    <row r="165" spans="1:26" x14ac:dyDescent="0.3">
      <c r="A165" t="s">
        <v>646</v>
      </c>
      <c r="B165" t="s">
        <v>25</v>
      </c>
      <c r="C165">
        <v>142</v>
      </c>
      <c r="D165">
        <v>136667</v>
      </c>
      <c r="E165" t="s">
        <v>647</v>
      </c>
      <c r="F165" t="s">
        <v>648</v>
      </c>
      <c r="G165" t="s">
        <v>649</v>
      </c>
      <c r="I165" t="s">
        <v>650</v>
      </c>
      <c r="K165" t="s">
        <v>257</v>
      </c>
      <c r="L165" t="s">
        <v>215</v>
      </c>
      <c r="N165" t="s">
        <v>651</v>
      </c>
      <c r="O165" t="s">
        <v>23</v>
      </c>
      <c r="P165" t="s">
        <v>181</v>
      </c>
      <c r="Q165" s="3">
        <f t="shared" si="19"/>
        <v>43740</v>
      </c>
      <c r="R165" t="str">
        <f t="shared" si="20"/>
        <v>2019/10/23</v>
      </c>
      <c r="S165" s="3" t="str">
        <f t="shared" si="21"/>
        <v>2019/10/23</v>
      </c>
      <c r="T165" s="3">
        <f t="shared" si="22"/>
        <v>43761</v>
      </c>
      <c r="U165">
        <f t="shared" si="23"/>
        <v>21</v>
      </c>
      <c r="V165" t="str">
        <f t="shared" si="18"/>
        <v>mp4</v>
      </c>
      <c r="W165">
        <f>IF(B165="USD",C165,C165*VLOOKUP(B165,Currency!A$2:B$5,2,FALSE))</f>
        <v>156.20000000000002</v>
      </c>
      <c r="X165">
        <f t="shared" si="24"/>
        <v>21</v>
      </c>
      <c r="Y165">
        <f t="shared" si="25"/>
        <v>1</v>
      </c>
      <c r="Z165">
        <f t="shared" si="26"/>
        <v>136667</v>
      </c>
    </row>
    <row r="166" spans="1:26" x14ac:dyDescent="0.3">
      <c r="A166" t="s">
        <v>652</v>
      </c>
      <c r="B166" t="s">
        <v>33</v>
      </c>
      <c r="C166">
        <v>2249</v>
      </c>
      <c r="D166">
        <v>1840799</v>
      </c>
      <c r="E166" t="s">
        <v>653</v>
      </c>
      <c r="F166" t="s">
        <v>654</v>
      </c>
      <c r="G166" t="s">
        <v>189</v>
      </c>
      <c r="I166" t="s">
        <v>190</v>
      </c>
      <c r="K166" t="s">
        <v>191</v>
      </c>
      <c r="L166" t="s">
        <v>40</v>
      </c>
      <c r="N166" t="s">
        <v>480</v>
      </c>
      <c r="Q166" s="3">
        <f t="shared" si="19"/>
        <v>43800</v>
      </c>
      <c r="R166" t="str">
        <f t="shared" si="20"/>
        <v>2020/01/01</v>
      </c>
      <c r="S166" s="3" t="str">
        <f t="shared" si="21"/>
        <v>2020/01/01</v>
      </c>
      <c r="T166" s="3">
        <f t="shared" si="22"/>
        <v>43831</v>
      </c>
      <c r="U166">
        <f t="shared" si="23"/>
        <v>31</v>
      </c>
      <c r="V166" t="str">
        <f t="shared" si="18"/>
        <v>mp4</v>
      </c>
      <c r="W166">
        <f>IF(B166="USD",C166,C166*VLOOKUP(B166,Currency!A$2:B$5,2,FALSE))</f>
        <v>2249</v>
      </c>
      <c r="X166">
        <f t="shared" si="24"/>
        <v>31</v>
      </c>
      <c r="Y166">
        <f t="shared" si="25"/>
        <v>1</v>
      </c>
      <c r="Z166">
        <f t="shared" si="26"/>
        <v>1840799</v>
      </c>
    </row>
    <row r="167" spans="1:26" x14ac:dyDescent="0.3">
      <c r="A167" t="s">
        <v>655</v>
      </c>
      <c r="B167" t="s">
        <v>25</v>
      </c>
      <c r="C167">
        <v>393</v>
      </c>
      <c r="D167">
        <v>97733</v>
      </c>
      <c r="E167" t="s">
        <v>656</v>
      </c>
      <c r="F167" t="s">
        <v>502</v>
      </c>
      <c r="G167" t="s">
        <v>425</v>
      </c>
      <c r="I167" t="s">
        <v>426</v>
      </c>
      <c r="K167" t="s">
        <v>563</v>
      </c>
      <c r="L167" t="s">
        <v>48</v>
      </c>
      <c r="O167" t="s">
        <v>23</v>
      </c>
      <c r="Q167" s="3">
        <f t="shared" si="19"/>
        <v>43787</v>
      </c>
      <c r="R167" t="str">
        <f t="shared" si="20"/>
        <v>2019/12/22</v>
      </c>
      <c r="S167" s="3" t="str">
        <f t="shared" si="21"/>
        <v>2019/12/22</v>
      </c>
      <c r="T167" s="3">
        <f t="shared" si="22"/>
        <v>43821</v>
      </c>
      <c r="U167">
        <f t="shared" si="23"/>
        <v>34</v>
      </c>
      <c r="V167" t="str">
        <f t="shared" si="18"/>
        <v>mp4</v>
      </c>
      <c r="W167">
        <f>IF(B167="USD",C167,C167*VLOOKUP(B167,Currency!A$2:B$5,2,FALSE))</f>
        <v>432.3</v>
      </c>
      <c r="X167">
        <f t="shared" si="24"/>
        <v>34</v>
      </c>
      <c r="Y167">
        <f t="shared" si="25"/>
        <v>1</v>
      </c>
      <c r="Z167">
        <f t="shared" si="26"/>
        <v>97733</v>
      </c>
    </row>
    <row r="168" spans="1:26" x14ac:dyDescent="0.3">
      <c r="A168" t="s">
        <v>657</v>
      </c>
      <c r="B168" t="s">
        <v>58</v>
      </c>
      <c r="C168">
        <v>110</v>
      </c>
      <c r="D168">
        <v>37608</v>
      </c>
      <c r="E168" t="s">
        <v>59</v>
      </c>
      <c r="F168" t="s">
        <v>114</v>
      </c>
      <c r="G168" t="s">
        <v>61</v>
      </c>
      <c r="I168" t="s">
        <v>62</v>
      </c>
      <c r="J168" t="s">
        <v>328</v>
      </c>
      <c r="K168" t="s">
        <v>30</v>
      </c>
      <c r="L168" t="s">
        <v>64</v>
      </c>
      <c r="N168" t="s">
        <v>658</v>
      </c>
      <c r="P168" t="s">
        <v>65</v>
      </c>
      <c r="Q168" s="3">
        <f t="shared" si="19"/>
        <v>43619</v>
      </c>
      <c r="R168" t="str">
        <f t="shared" si="20"/>
        <v>2019/08/08</v>
      </c>
      <c r="S168" s="3" t="str">
        <f t="shared" si="21"/>
        <v>2019/08/08</v>
      </c>
      <c r="T168" s="3">
        <f t="shared" si="22"/>
        <v>43685</v>
      </c>
      <c r="U168">
        <f t="shared" si="23"/>
        <v>66</v>
      </c>
      <c r="V168" t="str">
        <f t="shared" si="18"/>
        <v>mp4</v>
      </c>
      <c r="W168">
        <f>IF(B168="USD",C168,C168*VLOOKUP(B168,Currency!A$2:B$5,2,FALSE))</f>
        <v>81.400000000000006</v>
      </c>
      <c r="X168">
        <f t="shared" si="24"/>
        <v>66</v>
      </c>
      <c r="Y168">
        <f t="shared" si="25"/>
        <v>1</v>
      </c>
      <c r="Z168">
        <f t="shared" si="26"/>
        <v>37608</v>
      </c>
    </row>
    <row r="169" spans="1:26" x14ac:dyDescent="0.3">
      <c r="A169" t="s">
        <v>659</v>
      </c>
      <c r="B169" t="s">
        <v>33</v>
      </c>
      <c r="C169">
        <v>2768</v>
      </c>
      <c r="D169">
        <v>909874</v>
      </c>
      <c r="E169" t="s">
        <v>660</v>
      </c>
      <c r="F169" t="s">
        <v>661</v>
      </c>
      <c r="G169" t="s">
        <v>90</v>
      </c>
      <c r="I169" t="s">
        <v>311</v>
      </c>
      <c r="K169" t="s">
        <v>47</v>
      </c>
      <c r="L169" t="s">
        <v>40</v>
      </c>
      <c r="N169" t="s">
        <v>662</v>
      </c>
      <c r="O169" t="s">
        <v>23</v>
      </c>
      <c r="P169" t="s">
        <v>65</v>
      </c>
      <c r="Q169" s="3">
        <f t="shared" si="19"/>
        <v>43525</v>
      </c>
      <c r="R169" t="str">
        <f t="shared" si="20"/>
        <v>2019/03/18</v>
      </c>
      <c r="S169" s="3" t="str">
        <f t="shared" si="21"/>
        <v>2019/03/18</v>
      </c>
      <c r="T169" s="3">
        <f t="shared" si="22"/>
        <v>43542</v>
      </c>
      <c r="U169">
        <f t="shared" si="23"/>
        <v>17</v>
      </c>
      <c r="V169" t="str">
        <f t="shared" si="18"/>
        <v>mp4</v>
      </c>
      <c r="W169">
        <f>IF(B169="USD",C169,C169*VLOOKUP(B169,Currency!A$2:B$5,2,FALSE))</f>
        <v>2768</v>
      </c>
      <c r="X169">
        <f t="shared" si="24"/>
        <v>17</v>
      </c>
      <c r="Y169">
        <f t="shared" si="25"/>
        <v>1</v>
      </c>
      <c r="Z169">
        <f t="shared" si="26"/>
        <v>909874</v>
      </c>
    </row>
    <row r="170" spans="1:26" x14ac:dyDescent="0.3">
      <c r="A170" t="s">
        <v>663</v>
      </c>
      <c r="B170" t="s">
        <v>58</v>
      </c>
      <c r="C170">
        <v>14875</v>
      </c>
      <c r="D170">
        <v>4678392</v>
      </c>
      <c r="E170" t="s">
        <v>177</v>
      </c>
      <c r="F170" t="s">
        <v>178</v>
      </c>
      <c r="G170" t="s">
        <v>179</v>
      </c>
      <c r="I170" t="s">
        <v>278</v>
      </c>
      <c r="K170" t="s">
        <v>47</v>
      </c>
      <c r="L170" t="s">
        <v>64</v>
      </c>
      <c r="O170" t="s">
        <v>23</v>
      </c>
      <c r="P170" t="s">
        <v>65</v>
      </c>
      <c r="Q170" s="3">
        <f t="shared" si="19"/>
        <v>43752</v>
      </c>
      <c r="R170" t="str">
        <f t="shared" si="20"/>
        <v>2019/10/21</v>
      </c>
      <c r="S170" s="3" t="str">
        <f t="shared" si="21"/>
        <v>2019/10/21</v>
      </c>
      <c r="T170" s="3">
        <f t="shared" si="22"/>
        <v>43759</v>
      </c>
      <c r="U170">
        <f t="shared" si="23"/>
        <v>7</v>
      </c>
      <c r="V170" t="str">
        <f t="shared" si="18"/>
        <v>mp4</v>
      </c>
      <c r="W170">
        <f>IF(B170="USD",C170,C170*VLOOKUP(B170,Currency!A$2:B$5,2,FALSE))</f>
        <v>11007.5</v>
      </c>
      <c r="X170">
        <f t="shared" si="24"/>
        <v>7</v>
      </c>
      <c r="Y170">
        <f t="shared" si="25"/>
        <v>1</v>
      </c>
      <c r="Z170">
        <f t="shared" si="26"/>
        <v>4678392</v>
      </c>
    </row>
    <row r="171" spans="1:26" x14ac:dyDescent="0.3">
      <c r="A171" t="s">
        <v>290</v>
      </c>
      <c r="B171" t="s">
        <v>33</v>
      </c>
      <c r="C171">
        <v>12</v>
      </c>
      <c r="D171">
        <v>1288</v>
      </c>
      <c r="E171" t="s">
        <v>664</v>
      </c>
      <c r="F171" t="s">
        <v>129</v>
      </c>
      <c r="G171" t="s">
        <v>251</v>
      </c>
      <c r="H171" t="s">
        <v>251</v>
      </c>
      <c r="I171" t="s">
        <v>251</v>
      </c>
      <c r="K171" t="s">
        <v>47</v>
      </c>
      <c r="L171" t="s">
        <v>40</v>
      </c>
      <c r="N171" t="s">
        <v>252</v>
      </c>
      <c r="O171" t="s">
        <v>23</v>
      </c>
      <c r="Q171" s="3">
        <f t="shared" si="19"/>
        <v>43812</v>
      </c>
      <c r="R171" t="str">
        <f t="shared" si="20"/>
        <v>2020/01/01</v>
      </c>
      <c r="S171" s="3" t="str">
        <f t="shared" si="21"/>
        <v>2020/01/01</v>
      </c>
      <c r="T171" s="3">
        <f t="shared" si="22"/>
        <v>43831</v>
      </c>
      <c r="U171">
        <f t="shared" si="23"/>
        <v>19</v>
      </c>
      <c r="V171" t="str">
        <f t="shared" si="18"/>
        <v>png</v>
      </c>
      <c r="W171">
        <f>IF(B171="USD",C171,C171*VLOOKUP(B171,Currency!A$2:B$5,2,FALSE))</f>
        <v>12</v>
      </c>
      <c r="X171">
        <f t="shared" si="24"/>
        <v>19</v>
      </c>
      <c r="Y171">
        <f t="shared" si="25"/>
        <v>0</v>
      </c>
      <c r="Z171">
        <f t="shared" si="26"/>
        <v>1288</v>
      </c>
    </row>
    <row r="172" spans="1:26" x14ac:dyDescent="0.3">
      <c r="A172" t="s">
        <v>665</v>
      </c>
      <c r="B172" t="s">
        <v>121</v>
      </c>
      <c r="C172">
        <v>72</v>
      </c>
      <c r="D172">
        <v>19059</v>
      </c>
      <c r="E172" t="s">
        <v>666</v>
      </c>
      <c r="F172" t="s">
        <v>667</v>
      </c>
      <c r="G172" t="s">
        <v>668</v>
      </c>
      <c r="I172" t="s">
        <v>669</v>
      </c>
      <c r="K172" t="s">
        <v>47</v>
      </c>
      <c r="L172" t="s">
        <v>126</v>
      </c>
      <c r="M172" t="s">
        <v>670</v>
      </c>
      <c r="O172" t="s">
        <v>23</v>
      </c>
      <c r="Q172" s="3">
        <f t="shared" si="19"/>
        <v>43601</v>
      </c>
      <c r="R172" t="str">
        <f t="shared" si="20"/>
        <v>2019/05/18</v>
      </c>
      <c r="S172" s="3" t="str">
        <f t="shared" si="21"/>
        <v>2019/05/18</v>
      </c>
      <c r="T172" s="3">
        <f t="shared" si="22"/>
        <v>43603</v>
      </c>
      <c r="U172">
        <f t="shared" si="23"/>
        <v>2</v>
      </c>
      <c r="V172" t="str">
        <f t="shared" si="18"/>
        <v>mp4</v>
      </c>
      <c r="W172">
        <f>IF(B172="USD",C172,C172*VLOOKUP(B172,Currency!A$2:B$5,2,FALSE))</f>
        <v>46.800000000000004</v>
      </c>
      <c r="X172">
        <f t="shared" si="24"/>
        <v>2</v>
      </c>
      <c r="Y172">
        <f t="shared" si="25"/>
        <v>1</v>
      </c>
      <c r="Z172">
        <f t="shared" si="26"/>
        <v>19059</v>
      </c>
    </row>
    <row r="173" spans="1:26" x14ac:dyDescent="0.3">
      <c r="A173" t="s">
        <v>671</v>
      </c>
      <c r="B173" t="s">
        <v>33</v>
      </c>
      <c r="C173">
        <v>779</v>
      </c>
      <c r="D173">
        <v>287569</v>
      </c>
      <c r="E173" t="s">
        <v>429</v>
      </c>
      <c r="F173" t="s">
        <v>430</v>
      </c>
      <c r="G173" t="s">
        <v>400</v>
      </c>
      <c r="I173" t="s">
        <v>401</v>
      </c>
      <c r="K173" t="s">
        <v>71</v>
      </c>
      <c r="L173" t="s">
        <v>40</v>
      </c>
      <c r="M173" t="s">
        <v>402</v>
      </c>
      <c r="O173" t="s">
        <v>23</v>
      </c>
      <c r="P173" t="s">
        <v>65</v>
      </c>
      <c r="Q173" s="3">
        <f t="shared" si="19"/>
        <v>43788</v>
      </c>
      <c r="R173" t="str">
        <f t="shared" si="20"/>
        <v>2020/02/08</v>
      </c>
      <c r="S173" s="3" t="str">
        <f t="shared" si="21"/>
        <v>2020/02/08</v>
      </c>
      <c r="T173" s="3">
        <f t="shared" si="22"/>
        <v>43869</v>
      </c>
      <c r="U173">
        <f t="shared" si="23"/>
        <v>81</v>
      </c>
      <c r="V173" t="str">
        <f t="shared" si="18"/>
        <v>png</v>
      </c>
      <c r="W173">
        <f>IF(B173="USD",C173,C173*VLOOKUP(B173,Currency!A$2:B$5,2,FALSE))</f>
        <v>779</v>
      </c>
      <c r="X173">
        <f t="shared" si="24"/>
        <v>81</v>
      </c>
      <c r="Y173">
        <f t="shared" si="25"/>
        <v>0</v>
      </c>
      <c r="Z173">
        <f t="shared" si="26"/>
        <v>287569</v>
      </c>
    </row>
    <row r="174" spans="1:26" x14ac:dyDescent="0.3">
      <c r="A174" t="s">
        <v>16</v>
      </c>
      <c r="B174" t="s">
        <v>17</v>
      </c>
      <c r="C174">
        <v>8</v>
      </c>
      <c r="D174">
        <v>3913</v>
      </c>
      <c r="E174" t="s">
        <v>672</v>
      </c>
      <c r="F174" t="s">
        <v>19</v>
      </c>
      <c r="G174" t="s">
        <v>20</v>
      </c>
      <c r="I174" t="s">
        <v>20</v>
      </c>
      <c r="K174" t="s">
        <v>21</v>
      </c>
      <c r="L174" t="s">
        <v>22</v>
      </c>
      <c r="O174" t="s">
        <v>23</v>
      </c>
      <c r="Q174" s="3">
        <f t="shared" si="19"/>
        <v>43795</v>
      </c>
      <c r="R174" t="str">
        <f t="shared" si="20"/>
        <v>2019/11/26</v>
      </c>
      <c r="S174" s="3" t="str">
        <f t="shared" si="21"/>
        <v>2019/11/26</v>
      </c>
      <c r="T174" s="3">
        <f t="shared" si="22"/>
        <v>43795</v>
      </c>
      <c r="U174">
        <f t="shared" si="23"/>
        <v>0</v>
      </c>
      <c r="V174" t="str">
        <f t="shared" si="18"/>
        <v>mp4</v>
      </c>
      <c r="W174">
        <f>IF(B174="USD",C174,C174*VLOOKUP(B174,Currency!A$2:B$5,2,FALSE))</f>
        <v>10.32</v>
      </c>
      <c r="X174">
        <f t="shared" si="24"/>
        <v>1</v>
      </c>
      <c r="Y174">
        <f t="shared" si="25"/>
        <v>1</v>
      </c>
      <c r="Z174">
        <f t="shared" si="26"/>
        <v>3913</v>
      </c>
    </row>
    <row r="175" spans="1:26" x14ac:dyDescent="0.3">
      <c r="A175" t="s">
        <v>673</v>
      </c>
      <c r="B175" t="s">
        <v>33</v>
      </c>
      <c r="C175">
        <v>17</v>
      </c>
      <c r="D175">
        <v>2579</v>
      </c>
      <c r="E175" t="s">
        <v>96</v>
      </c>
      <c r="F175" t="s">
        <v>97</v>
      </c>
      <c r="G175" t="s">
        <v>98</v>
      </c>
      <c r="H175" t="s">
        <v>99</v>
      </c>
      <c r="I175" t="s">
        <v>98</v>
      </c>
      <c r="K175" t="s">
        <v>47</v>
      </c>
      <c r="L175" t="s">
        <v>40</v>
      </c>
      <c r="M175" t="s">
        <v>55</v>
      </c>
      <c r="Q175" s="3">
        <f t="shared" si="19"/>
        <v>43732</v>
      </c>
      <c r="R175" t="str">
        <f t="shared" si="20"/>
        <v>2019/10/16</v>
      </c>
      <c r="S175" s="3" t="str">
        <f t="shared" si="21"/>
        <v>2019/10/16</v>
      </c>
      <c r="T175" s="3">
        <f t="shared" si="22"/>
        <v>43754</v>
      </c>
      <c r="U175">
        <f t="shared" si="23"/>
        <v>22</v>
      </c>
      <c r="V175" t="str">
        <f t="shared" si="18"/>
        <v>png</v>
      </c>
      <c r="W175">
        <f>IF(B175="USD",C175,C175*VLOOKUP(B175,Currency!A$2:B$5,2,FALSE))</f>
        <v>17</v>
      </c>
      <c r="X175">
        <f t="shared" si="24"/>
        <v>22</v>
      </c>
      <c r="Y175">
        <f t="shared" si="25"/>
        <v>0</v>
      </c>
      <c r="Z175">
        <f t="shared" si="26"/>
        <v>2579</v>
      </c>
    </row>
    <row r="176" spans="1:26" x14ac:dyDescent="0.3">
      <c r="A176" t="s">
        <v>674</v>
      </c>
      <c r="B176" t="s">
        <v>25</v>
      </c>
      <c r="C176">
        <v>20</v>
      </c>
      <c r="D176">
        <v>33709</v>
      </c>
      <c r="E176" t="s">
        <v>675</v>
      </c>
      <c r="F176" t="s">
        <v>676</v>
      </c>
      <c r="G176" t="s">
        <v>677</v>
      </c>
      <c r="I176" t="s">
        <v>678</v>
      </c>
      <c r="K176" t="s">
        <v>679</v>
      </c>
      <c r="L176" t="s">
        <v>215</v>
      </c>
      <c r="M176" t="s">
        <v>680</v>
      </c>
      <c r="O176" t="s">
        <v>23</v>
      </c>
      <c r="Q176" s="3">
        <f t="shared" si="19"/>
        <v>43584</v>
      </c>
      <c r="R176" t="str">
        <f t="shared" si="20"/>
        <v>2019/05/30</v>
      </c>
      <c r="S176" s="3" t="str">
        <f t="shared" si="21"/>
        <v>2019/05/30</v>
      </c>
      <c r="T176" s="3">
        <f t="shared" si="22"/>
        <v>43615</v>
      </c>
      <c r="U176">
        <f t="shared" si="23"/>
        <v>31</v>
      </c>
      <c r="V176" t="str">
        <f t="shared" si="18"/>
        <v>mp4</v>
      </c>
      <c r="W176">
        <f>IF(B176="USD",C176,C176*VLOOKUP(B176,Currency!A$2:B$5,2,FALSE))</f>
        <v>22</v>
      </c>
      <c r="X176">
        <f t="shared" si="24"/>
        <v>31</v>
      </c>
      <c r="Y176">
        <f t="shared" si="25"/>
        <v>1</v>
      </c>
      <c r="Z176">
        <f t="shared" si="26"/>
        <v>33709</v>
      </c>
    </row>
    <row r="177" spans="1:26" x14ac:dyDescent="0.3">
      <c r="A177" t="s">
        <v>16</v>
      </c>
      <c r="B177" t="s">
        <v>17</v>
      </c>
      <c r="C177">
        <v>14</v>
      </c>
      <c r="D177">
        <v>8029</v>
      </c>
      <c r="E177" t="s">
        <v>681</v>
      </c>
      <c r="F177" t="s">
        <v>101</v>
      </c>
      <c r="G177" t="s">
        <v>20</v>
      </c>
      <c r="I177" t="s">
        <v>20</v>
      </c>
      <c r="K177" t="s">
        <v>21</v>
      </c>
      <c r="L177" t="s">
        <v>22</v>
      </c>
      <c r="O177" t="s">
        <v>23</v>
      </c>
      <c r="Q177" s="3">
        <f t="shared" si="19"/>
        <v>43794</v>
      </c>
      <c r="R177" t="str">
        <f t="shared" si="20"/>
        <v>2019/11/25</v>
      </c>
      <c r="S177" s="3" t="str">
        <f t="shared" si="21"/>
        <v>2019/11/25</v>
      </c>
      <c r="T177" s="3">
        <f t="shared" si="22"/>
        <v>43794</v>
      </c>
      <c r="U177">
        <f t="shared" si="23"/>
        <v>0</v>
      </c>
      <c r="V177" t="str">
        <f t="shared" si="18"/>
        <v>mp4</v>
      </c>
      <c r="W177">
        <f>IF(B177="USD",C177,C177*VLOOKUP(B177,Currency!A$2:B$5,2,FALSE))</f>
        <v>18.060000000000002</v>
      </c>
      <c r="X177">
        <f t="shared" si="24"/>
        <v>1</v>
      </c>
      <c r="Y177">
        <f t="shared" si="25"/>
        <v>1</v>
      </c>
      <c r="Z177">
        <f t="shared" si="26"/>
        <v>8029</v>
      </c>
    </row>
    <row r="178" spans="1:26" x14ac:dyDescent="0.3">
      <c r="A178" t="s">
        <v>682</v>
      </c>
      <c r="B178" t="s">
        <v>17</v>
      </c>
      <c r="C178">
        <v>2192</v>
      </c>
      <c r="D178">
        <v>1369240</v>
      </c>
      <c r="E178" t="s">
        <v>683</v>
      </c>
      <c r="F178" t="s">
        <v>684</v>
      </c>
      <c r="G178" t="s">
        <v>685</v>
      </c>
      <c r="I178" t="s">
        <v>686</v>
      </c>
      <c r="K178" t="s">
        <v>687</v>
      </c>
      <c r="L178" t="s">
        <v>22</v>
      </c>
      <c r="N178" t="s">
        <v>688</v>
      </c>
      <c r="O178" t="s">
        <v>23</v>
      </c>
      <c r="Q178" s="3">
        <f t="shared" si="19"/>
        <v>43468</v>
      </c>
      <c r="R178" t="str">
        <f t="shared" si="20"/>
        <v>2019/02/03</v>
      </c>
      <c r="S178" s="3" t="str">
        <f t="shared" si="21"/>
        <v>2019/02/03</v>
      </c>
      <c r="T178" s="3">
        <f t="shared" si="22"/>
        <v>43499</v>
      </c>
      <c r="U178">
        <f t="shared" si="23"/>
        <v>31</v>
      </c>
      <c r="V178" t="str">
        <f t="shared" si="18"/>
        <v>mp4</v>
      </c>
      <c r="W178">
        <f>IF(B178="USD",C178,C178*VLOOKUP(B178,Currency!A$2:B$5,2,FALSE))</f>
        <v>2827.6800000000003</v>
      </c>
      <c r="X178">
        <f t="shared" si="24"/>
        <v>31</v>
      </c>
      <c r="Y178">
        <f t="shared" si="25"/>
        <v>1</v>
      </c>
      <c r="Z178">
        <f t="shared" si="26"/>
        <v>1369240</v>
      </c>
    </row>
    <row r="179" spans="1:26" x14ac:dyDescent="0.3">
      <c r="A179" t="s">
        <v>689</v>
      </c>
      <c r="B179" t="s">
        <v>33</v>
      </c>
      <c r="C179">
        <v>157</v>
      </c>
      <c r="D179">
        <v>59580</v>
      </c>
      <c r="E179" t="s">
        <v>690</v>
      </c>
      <c r="F179" t="s">
        <v>691</v>
      </c>
      <c r="G179" t="s">
        <v>692</v>
      </c>
      <c r="I179" t="s">
        <v>693</v>
      </c>
      <c r="K179" t="s">
        <v>47</v>
      </c>
      <c r="L179" t="s">
        <v>40</v>
      </c>
      <c r="O179" t="s">
        <v>23</v>
      </c>
      <c r="Q179" s="3">
        <f t="shared" si="19"/>
        <v>43595</v>
      </c>
      <c r="R179" t="str">
        <f t="shared" si="20"/>
        <v>2019/05/15</v>
      </c>
      <c r="S179" s="3" t="str">
        <f t="shared" si="21"/>
        <v>2019/05/15</v>
      </c>
      <c r="T179" s="3">
        <f t="shared" si="22"/>
        <v>43600</v>
      </c>
      <c r="U179">
        <f t="shared" si="23"/>
        <v>5</v>
      </c>
      <c r="V179" t="str">
        <f t="shared" si="18"/>
        <v>jpg</v>
      </c>
      <c r="W179">
        <f>IF(B179="USD",C179,C179*VLOOKUP(B179,Currency!A$2:B$5,2,FALSE))</f>
        <v>157</v>
      </c>
      <c r="X179">
        <f t="shared" si="24"/>
        <v>5</v>
      </c>
      <c r="Y179">
        <f t="shared" si="25"/>
        <v>0</v>
      </c>
      <c r="Z179">
        <f t="shared" si="26"/>
        <v>59580</v>
      </c>
    </row>
    <row r="180" spans="1:26" x14ac:dyDescent="0.3">
      <c r="A180" t="s">
        <v>694</v>
      </c>
      <c r="B180" t="s">
        <v>33</v>
      </c>
      <c r="C180">
        <v>530</v>
      </c>
      <c r="D180">
        <v>135524</v>
      </c>
      <c r="E180" t="s">
        <v>559</v>
      </c>
      <c r="F180" t="s">
        <v>560</v>
      </c>
      <c r="G180" t="s">
        <v>561</v>
      </c>
      <c r="I180" t="s">
        <v>562</v>
      </c>
      <c r="K180" t="s">
        <v>563</v>
      </c>
      <c r="L180" t="s">
        <v>48</v>
      </c>
      <c r="N180" t="s">
        <v>564</v>
      </c>
      <c r="O180" t="s">
        <v>23</v>
      </c>
      <c r="Q180" s="3">
        <f t="shared" si="19"/>
        <v>43550</v>
      </c>
      <c r="R180" t="str">
        <f t="shared" si="20"/>
        <v>2019/04/07</v>
      </c>
      <c r="S180" s="3" t="str">
        <f t="shared" si="21"/>
        <v>2019/04/07</v>
      </c>
      <c r="T180" s="3">
        <f t="shared" si="22"/>
        <v>43562</v>
      </c>
      <c r="U180">
        <f t="shared" si="23"/>
        <v>12</v>
      </c>
      <c r="V180" t="str">
        <f t="shared" si="18"/>
        <v>mp4</v>
      </c>
      <c r="W180">
        <f>IF(B180="USD",C180,C180*VLOOKUP(B180,Currency!A$2:B$5,2,FALSE))</f>
        <v>530</v>
      </c>
      <c r="X180">
        <f t="shared" si="24"/>
        <v>12</v>
      </c>
      <c r="Y180">
        <f t="shared" si="25"/>
        <v>1</v>
      </c>
      <c r="Z180">
        <f t="shared" si="26"/>
        <v>135524</v>
      </c>
    </row>
    <row r="181" spans="1:26" x14ac:dyDescent="0.3">
      <c r="A181" t="s">
        <v>695</v>
      </c>
      <c r="B181" t="s">
        <v>17</v>
      </c>
      <c r="C181">
        <v>840</v>
      </c>
      <c r="D181">
        <v>144030</v>
      </c>
      <c r="E181" t="s">
        <v>696</v>
      </c>
      <c r="F181" t="s">
        <v>697</v>
      </c>
      <c r="G181" t="s">
        <v>173</v>
      </c>
      <c r="H181" t="s">
        <v>174</v>
      </c>
      <c r="I181" t="s">
        <v>173</v>
      </c>
      <c r="K181" t="s">
        <v>30</v>
      </c>
      <c r="L181" t="s">
        <v>22</v>
      </c>
      <c r="O181" t="s">
        <v>23</v>
      </c>
      <c r="Q181" s="3">
        <f t="shared" si="19"/>
        <v>43804</v>
      </c>
      <c r="R181" t="str">
        <f t="shared" si="20"/>
        <v>2019/12/06</v>
      </c>
      <c r="S181" s="3" t="str">
        <f t="shared" si="21"/>
        <v>2019/12/06</v>
      </c>
      <c r="T181" s="3">
        <f t="shared" si="22"/>
        <v>43805</v>
      </c>
      <c r="U181">
        <f t="shared" si="23"/>
        <v>1</v>
      </c>
      <c r="V181" t="str">
        <f t="shared" si="18"/>
        <v>mp4</v>
      </c>
      <c r="W181">
        <f>IF(B181="USD",C181,C181*VLOOKUP(B181,Currency!A$2:B$5,2,FALSE))</f>
        <v>1083.6000000000001</v>
      </c>
      <c r="X181">
        <f t="shared" si="24"/>
        <v>1</v>
      </c>
      <c r="Y181">
        <f t="shared" si="25"/>
        <v>1</v>
      </c>
      <c r="Z181">
        <f t="shared" si="26"/>
        <v>144030</v>
      </c>
    </row>
    <row r="182" spans="1:26" x14ac:dyDescent="0.3">
      <c r="A182" t="s">
        <v>698</v>
      </c>
      <c r="B182" t="s">
        <v>33</v>
      </c>
      <c r="C182">
        <v>340</v>
      </c>
      <c r="D182">
        <v>136159</v>
      </c>
      <c r="E182" t="s">
        <v>292</v>
      </c>
      <c r="G182" t="s">
        <v>162</v>
      </c>
      <c r="I182" t="s">
        <v>162</v>
      </c>
      <c r="K182" t="s">
        <v>47</v>
      </c>
      <c r="L182" t="s">
        <v>40</v>
      </c>
      <c r="M182" t="s">
        <v>163</v>
      </c>
      <c r="N182" t="s">
        <v>293</v>
      </c>
      <c r="O182" t="s">
        <v>23</v>
      </c>
      <c r="Q182" s="3">
        <f t="shared" si="19"/>
        <v>43725</v>
      </c>
      <c r="R182" t="str">
        <f t="shared" si="20"/>
        <v/>
      </c>
      <c r="S182" s="3" t="str">
        <f t="shared" si="21"/>
        <v>2020/02/28</v>
      </c>
      <c r="T182" s="3">
        <f t="shared" si="22"/>
        <v>43889</v>
      </c>
      <c r="U182">
        <f t="shared" si="23"/>
        <v>164</v>
      </c>
      <c r="V182" t="str">
        <f t="shared" si="18"/>
        <v>mp4</v>
      </c>
      <c r="W182">
        <f>IF(B182="USD",C182,C182*VLOOKUP(B182,Currency!A$2:B$5,2,FALSE))</f>
        <v>340</v>
      </c>
      <c r="X182">
        <f t="shared" si="24"/>
        <v>164</v>
      </c>
      <c r="Y182">
        <f t="shared" si="25"/>
        <v>1</v>
      </c>
      <c r="Z182">
        <f t="shared" si="26"/>
        <v>136159</v>
      </c>
    </row>
    <row r="183" spans="1:26" x14ac:dyDescent="0.3">
      <c r="A183" t="s">
        <v>699</v>
      </c>
      <c r="B183" t="s">
        <v>33</v>
      </c>
      <c r="C183">
        <v>806</v>
      </c>
      <c r="D183">
        <v>225166</v>
      </c>
      <c r="E183" t="s">
        <v>569</v>
      </c>
      <c r="F183" t="s">
        <v>570</v>
      </c>
      <c r="G183" t="s">
        <v>327</v>
      </c>
      <c r="I183" t="s">
        <v>327</v>
      </c>
      <c r="K183" t="s">
        <v>321</v>
      </c>
      <c r="L183" t="s">
        <v>48</v>
      </c>
      <c r="O183" t="s">
        <v>23</v>
      </c>
      <c r="P183" t="s">
        <v>330</v>
      </c>
      <c r="Q183" s="3">
        <f t="shared" si="19"/>
        <v>43707</v>
      </c>
      <c r="R183" t="str">
        <f t="shared" si="20"/>
        <v>2019/09/09</v>
      </c>
      <c r="S183" s="3" t="str">
        <f t="shared" si="21"/>
        <v>2019/09/09</v>
      </c>
      <c r="T183" s="3">
        <f t="shared" si="22"/>
        <v>43717</v>
      </c>
      <c r="U183">
        <f t="shared" si="23"/>
        <v>10</v>
      </c>
      <c r="V183" t="str">
        <f t="shared" si="18"/>
        <v>mp4</v>
      </c>
      <c r="W183">
        <f>IF(B183="USD",C183,C183*VLOOKUP(B183,Currency!A$2:B$5,2,FALSE))</f>
        <v>806</v>
      </c>
      <c r="X183">
        <f t="shared" si="24"/>
        <v>10</v>
      </c>
      <c r="Y183">
        <f t="shared" si="25"/>
        <v>1</v>
      </c>
      <c r="Z183">
        <f t="shared" si="26"/>
        <v>225166</v>
      </c>
    </row>
    <row r="184" spans="1:26" x14ac:dyDescent="0.3">
      <c r="A184" t="s">
        <v>700</v>
      </c>
      <c r="B184" t="s">
        <v>33</v>
      </c>
      <c r="C184">
        <v>130</v>
      </c>
      <c r="D184">
        <v>159863</v>
      </c>
      <c r="E184" t="s">
        <v>701</v>
      </c>
      <c r="F184" t="s">
        <v>702</v>
      </c>
      <c r="G184" t="s">
        <v>251</v>
      </c>
      <c r="I184" t="s">
        <v>251</v>
      </c>
      <c r="K184" t="s">
        <v>30</v>
      </c>
      <c r="L184" t="s">
        <v>40</v>
      </c>
      <c r="N184" t="s">
        <v>119</v>
      </c>
      <c r="P184" t="s">
        <v>65</v>
      </c>
      <c r="Q184" s="3">
        <f t="shared" si="19"/>
        <v>43598</v>
      </c>
      <c r="R184" t="str">
        <f t="shared" si="20"/>
        <v>2019/05/31</v>
      </c>
      <c r="S184" s="3" t="str">
        <f t="shared" si="21"/>
        <v>2019/05/31</v>
      </c>
      <c r="T184" s="3">
        <f t="shared" si="22"/>
        <v>43616</v>
      </c>
      <c r="U184">
        <f t="shared" si="23"/>
        <v>18</v>
      </c>
      <c r="V184" t="str">
        <f t="shared" si="18"/>
        <v>png</v>
      </c>
      <c r="W184">
        <f>IF(B184="USD",C184,C184*VLOOKUP(B184,Currency!A$2:B$5,2,FALSE))</f>
        <v>130</v>
      </c>
      <c r="X184">
        <f t="shared" si="24"/>
        <v>18</v>
      </c>
      <c r="Y184">
        <f t="shared" si="25"/>
        <v>0</v>
      </c>
      <c r="Z184">
        <f t="shared" si="26"/>
        <v>159863</v>
      </c>
    </row>
    <row r="185" spans="1:26" x14ac:dyDescent="0.3">
      <c r="A185" t="s">
        <v>703</v>
      </c>
      <c r="B185" t="s">
        <v>25</v>
      </c>
      <c r="C185">
        <v>150</v>
      </c>
      <c r="D185">
        <v>105224</v>
      </c>
      <c r="E185" t="s">
        <v>704</v>
      </c>
      <c r="F185" t="s">
        <v>705</v>
      </c>
      <c r="G185" t="s">
        <v>135</v>
      </c>
      <c r="I185" t="s">
        <v>706</v>
      </c>
      <c r="K185" t="s">
        <v>346</v>
      </c>
      <c r="L185" t="s">
        <v>138</v>
      </c>
      <c r="O185" t="s">
        <v>23</v>
      </c>
      <c r="Q185" s="3">
        <f t="shared" si="19"/>
        <v>43563</v>
      </c>
      <c r="R185" t="str">
        <f t="shared" si="20"/>
        <v>2019/04/14</v>
      </c>
      <c r="S185" s="3" t="str">
        <f t="shared" si="21"/>
        <v>2019/04/14</v>
      </c>
      <c r="T185" s="3">
        <f t="shared" si="22"/>
        <v>43569</v>
      </c>
      <c r="U185">
        <f t="shared" si="23"/>
        <v>6</v>
      </c>
      <c r="V185" t="str">
        <f t="shared" si="18"/>
        <v>mp4</v>
      </c>
      <c r="W185">
        <f>IF(B185="USD",C185,C185*VLOOKUP(B185,Currency!A$2:B$5,2,FALSE))</f>
        <v>165</v>
      </c>
      <c r="X185">
        <f t="shared" si="24"/>
        <v>6</v>
      </c>
      <c r="Y185">
        <f t="shared" si="25"/>
        <v>1</v>
      </c>
      <c r="Z185">
        <f t="shared" si="26"/>
        <v>105224</v>
      </c>
    </row>
    <row r="186" spans="1:26" x14ac:dyDescent="0.3">
      <c r="A186" t="s">
        <v>707</v>
      </c>
      <c r="B186" t="s">
        <v>17</v>
      </c>
      <c r="C186">
        <v>774</v>
      </c>
      <c r="D186">
        <v>592500</v>
      </c>
      <c r="E186" t="s">
        <v>708</v>
      </c>
      <c r="F186" t="s">
        <v>709</v>
      </c>
      <c r="G186" t="s">
        <v>384</v>
      </c>
      <c r="I186" t="s">
        <v>710</v>
      </c>
      <c r="L186" t="s">
        <v>48</v>
      </c>
      <c r="O186" t="s">
        <v>23</v>
      </c>
      <c r="Q186" s="3">
        <f t="shared" si="19"/>
        <v>43694</v>
      </c>
      <c r="R186" t="str">
        <f t="shared" si="20"/>
        <v>2019/09/09</v>
      </c>
      <c r="S186" s="3" t="str">
        <f t="shared" si="21"/>
        <v>2019/09/09</v>
      </c>
      <c r="T186" s="3">
        <f t="shared" si="22"/>
        <v>43717</v>
      </c>
      <c r="U186">
        <f t="shared" si="23"/>
        <v>23</v>
      </c>
      <c r="V186" t="str">
        <f t="shared" si="18"/>
        <v>mp4</v>
      </c>
      <c r="W186">
        <f>IF(B186="USD",C186,C186*VLOOKUP(B186,Currency!A$2:B$5,2,FALSE))</f>
        <v>998.46</v>
      </c>
      <c r="X186">
        <f t="shared" si="24"/>
        <v>23</v>
      </c>
      <c r="Y186">
        <f t="shared" si="25"/>
        <v>1</v>
      </c>
      <c r="Z186">
        <f t="shared" si="26"/>
        <v>592500</v>
      </c>
    </row>
    <row r="187" spans="1:26" x14ac:dyDescent="0.3">
      <c r="A187" t="s">
        <v>711</v>
      </c>
      <c r="B187" t="s">
        <v>33</v>
      </c>
      <c r="C187">
        <v>14</v>
      </c>
      <c r="D187">
        <v>1188</v>
      </c>
      <c r="E187" t="s">
        <v>712</v>
      </c>
      <c r="F187" t="s">
        <v>129</v>
      </c>
      <c r="G187" t="s">
        <v>251</v>
      </c>
      <c r="H187" t="s">
        <v>251</v>
      </c>
      <c r="I187" t="s">
        <v>251</v>
      </c>
      <c r="K187" t="s">
        <v>47</v>
      </c>
      <c r="L187" t="s">
        <v>40</v>
      </c>
      <c r="N187" t="s">
        <v>252</v>
      </c>
      <c r="O187" t="s">
        <v>23</v>
      </c>
      <c r="Q187" s="3">
        <f t="shared" si="19"/>
        <v>43812</v>
      </c>
      <c r="R187" t="str">
        <f t="shared" si="20"/>
        <v>2020/01/01</v>
      </c>
      <c r="S187" s="3" t="str">
        <f t="shared" si="21"/>
        <v>2020/01/01</v>
      </c>
      <c r="T187" s="3">
        <f t="shared" si="22"/>
        <v>43831</v>
      </c>
      <c r="U187">
        <f t="shared" si="23"/>
        <v>19</v>
      </c>
      <c r="V187" t="str">
        <f t="shared" si="18"/>
        <v>png</v>
      </c>
      <c r="W187">
        <f>IF(B187="USD",C187,C187*VLOOKUP(B187,Currency!A$2:B$5,2,FALSE))</f>
        <v>14</v>
      </c>
      <c r="X187">
        <f t="shared" si="24"/>
        <v>19</v>
      </c>
      <c r="Y187">
        <f t="shared" si="25"/>
        <v>0</v>
      </c>
      <c r="Z187">
        <f t="shared" si="26"/>
        <v>1188</v>
      </c>
    </row>
    <row r="188" spans="1:26" x14ac:dyDescent="0.3">
      <c r="A188" t="s">
        <v>713</v>
      </c>
      <c r="B188" t="s">
        <v>25</v>
      </c>
      <c r="C188">
        <v>12</v>
      </c>
      <c r="D188">
        <v>11069</v>
      </c>
      <c r="E188" t="s">
        <v>714</v>
      </c>
      <c r="G188" t="s">
        <v>715</v>
      </c>
      <c r="I188" t="s">
        <v>716</v>
      </c>
      <c r="K188" t="s">
        <v>47</v>
      </c>
      <c r="L188" t="s">
        <v>717</v>
      </c>
      <c r="N188" t="s">
        <v>718</v>
      </c>
      <c r="O188" t="s">
        <v>23</v>
      </c>
      <c r="P188" t="s">
        <v>203</v>
      </c>
      <c r="Q188" s="3">
        <f t="shared" si="19"/>
        <v>43686</v>
      </c>
      <c r="R188" t="str">
        <f t="shared" si="20"/>
        <v/>
      </c>
      <c r="S188" s="3" t="str">
        <f t="shared" si="21"/>
        <v>2020/02/28</v>
      </c>
      <c r="T188" s="3">
        <f t="shared" si="22"/>
        <v>43889</v>
      </c>
      <c r="U188">
        <f t="shared" si="23"/>
        <v>203</v>
      </c>
      <c r="V188" t="str">
        <f t="shared" si="18"/>
        <v>mp4</v>
      </c>
      <c r="W188">
        <f>IF(B188="USD",C188,C188*VLOOKUP(B188,Currency!A$2:B$5,2,FALSE))</f>
        <v>13.200000000000001</v>
      </c>
      <c r="X188">
        <f t="shared" si="24"/>
        <v>203</v>
      </c>
      <c r="Y188">
        <f t="shared" si="25"/>
        <v>1</v>
      </c>
      <c r="Z188">
        <f t="shared" si="26"/>
        <v>11069</v>
      </c>
    </row>
    <row r="189" spans="1:26" x14ac:dyDescent="0.3">
      <c r="A189" t="s">
        <v>719</v>
      </c>
      <c r="B189" t="s">
        <v>25</v>
      </c>
      <c r="C189">
        <v>712</v>
      </c>
      <c r="D189">
        <v>531367</v>
      </c>
      <c r="E189" t="s">
        <v>133</v>
      </c>
      <c r="F189" t="s">
        <v>134</v>
      </c>
      <c r="G189" t="s">
        <v>135</v>
      </c>
      <c r="I189" t="s">
        <v>136</v>
      </c>
      <c r="K189" t="s">
        <v>137</v>
      </c>
      <c r="L189" t="s">
        <v>138</v>
      </c>
      <c r="O189" t="s">
        <v>23</v>
      </c>
      <c r="Q189" s="3">
        <f t="shared" si="19"/>
        <v>43759</v>
      </c>
      <c r="R189" t="str">
        <f t="shared" si="20"/>
        <v>2019/11/16</v>
      </c>
      <c r="S189" s="3" t="str">
        <f t="shared" si="21"/>
        <v>2019/11/16</v>
      </c>
      <c r="T189" s="3">
        <f t="shared" si="22"/>
        <v>43785</v>
      </c>
      <c r="U189">
        <f t="shared" si="23"/>
        <v>26</v>
      </c>
      <c r="V189" t="str">
        <f t="shared" si="18"/>
        <v>mp4</v>
      </c>
      <c r="W189">
        <f>IF(B189="USD",C189,C189*VLOOKUP(B189,Currency!A$2:B$5,2,FALSE))</f>
        <v>783.2</v>
      </c>
      <c r="X189">
        <f t="shared" si="24"/>
        <v>26</v>
      </c>
      <c r="Y189">
        <f t="shared" si="25"/>
        <v>1</v>
      </c>
      <c r="Z189">
        <f t="shared" si="26"/>
        <v>531367</v>
      </c>
    </row>
    <row r="190" spans="1:26" x14ac:dyDescent="0.3">
      <c r="A190" t="s">
        <v>720</v>
      </c>
      <c r="B190" t="s">
        <v>121</v>
      </c>
      <c r="C190">
        <v>299</v>
      </c>
      <c r="D190">
        <v>147580</v>
      </c>
      <c r="E190" t="s">
        <v>721</v>
      </c>
      <c r="F190" t="s">
        <v>722</v>
      </c>
      <c r="G190" t="s">
        <v>723</v>
      </c>
      <c r="I190" t="s">
        <v>724</v>
      </c>
      <c r="K190" t="s">
        <v>725</v>
      </c>
      <c r="L190" t="s">
        <v>126</v>
      </c>
      <c r="M190" t="s">
        <v>670</v>
      </c>
      <c r="N190" t="s">
        <v>726</v>
      </c>
      <c r="O190" t="s">
        <v>23</v>
      </c>
      <c r="Q190" s="3">
        <f t="shared" si="19"/>
        <v>43793</v>
      </c>
      <c r="R190" t="str">
        <f t="shared" si="20"/>
        <v>2019/12/09</v>
      </c>
      <c r="S190" s="3" t="str">
        <f t="shared" si="21"/>
        <v>2019/12/09</v>
      </c>
      <c r="T190" s="3">
        <f t="shared" si="22"/>
        <v>43808</v>
      </c>
      <c r="U190">
        <f t="shared" si="23"/>
        <v>15</v>
      </c>
      <c r="V190" t="str">
        <f t="shared" si="18"/>
        <v>mp4</v>
      </c>
      <c r="W190">
        <f>IF(B190="USD",C190,C190*VLOOKUP(B190,Currency!A$2:B$5,2,FALSE))</f>
        <v>194.35</v>
      </c>
      <c r="X190">
        <f t="shared" si="24"/>
        <v>15</v>
      </c>
      <c r="Y190">
        <f t="shared" si="25"/>
        <v>1</v>
      </c>
      <c r="Z190">
        <f t="shared" si="26"/>
        <v>147580</v>
      </c>
    </row>
    <row r="191" spans="1:26" x14ac:dyDescent="0.3">
      <c r="A191" t="s">
        <v>727</v>
      </c>
      <c r="B191" t="s">
        <v>33</v>
      </c>
      <c r="C191">
        <v>866</v>
      </c>
      <c r="D191">
        <v>25344</v>
      </c>
      <c r="E191" t="s">
        <v>728</v>
      </c>
      <c r="F191" t="s">
        <v>305</v>
      </c>
      <c r="G191" t="s">
        <v>98</v>
      </c>
      <c r="H191" t="s">
        <v>306</v>
      </c>
      <c r="I191" t="s">
        <v>98</v>
      </c>
      <c r="K191" t="s">
        <v>47</v>
      </c>
      <c r="L191" t="s">
        <v>40</v>
      </c>
      <c r="Q191" s="3">
        <f t="shared" si="19"/>
        <v>43756</v>
      </c>
      <c r="R191" t="str">
        <f t="shared" si="20"/>
        <v>2019/11/05</v>
      </c>
      <c r="S191" s="3" t="str">
        <f t="shared" si="21"/>
        <v>2019/11/05</v>
      </c>
      <c r="T191" s="3">
        <f t="shared" si="22"/>
        <v>43774</v>
      </c>
      <c r="U191">
        <f t="shared" si="23"/>
        <v>18</v>
      </c>
      <c r="V191" t="str">
        <f t="shared" si="18"/>
        <v>mp4</v>
      </c>
      <c r="W191">
        <f>IF(B191="USD",C191,C191*VLOOKUP(B191,Currency!A$2:B$5,2,FALSE))</f>
        <v>866</v>
      </c>
      <c r="X191">
        <f t="shared" si="24"/>
        <v>18</v>
      </c>
      <c r="Y191">
        <f t="shared" si="25"/>
        <v>1</v>
      </c>
      <c r="Z191">
        <f t="shared" si="26"/>
        <v>25344</v>
      </c>
    </row>
    <row r="192" spans="1:26" x14ac:dyDescent="0.3">
      <c r="A192" t="s">
        <v>729</v>
      </c>
      <c r="B192" t="s">
        <v>25</v>
      </c>
      <c r="C192">
        <v>449</v>
      </c>
      <c r="D192">
        <v>112784</v>
      </c>
      <c r="E192" t="s">
        <v>730</v>
      </c>
      <c r="F192" t="s">
        <v>731</v>
      </c>
      <c r="G192" t="s">
        <v>108</v>
      </c>
      <c r="I192" t="s">
        <v>109</v>
      </c>
      <c r="K192" t="s">
        <v>47</v>
      </c>
      <c r="L192" t="s">
        <v>48</v>
      </c>
      <c r="O192" t="s">
        <v>23</v>
      </c>
      <c r="Q192" s="3">
        <f t="shared" si="19"/>
        <v>43808</v>
      </c>
      <c r="R192" t="str">
        <f t="shared" si="20"/>
        <v>2019/12/10</v>
      </c>
      <c r="S192" s="3" t="str">
        <f t="shared" si="21"/>
        <v>2019/12/10</v>
      </c>
      <c r="T192" s="3">
        <f t="shared" si="22"/>
        <v>43809</v>
      </c>
      <c r="U192">
        <f t="shared" si="23"/>
        <v>1</v>
      </c>
      <c r="V192" t="str">
        <f t="shared" si="18"/>
        <v>jpg</v>
      </c>
      <c r="W192">
        <f>IF(B192="USD",C192,C192*VLOOKUP(B192,Currency!A$2:B$5,2,FALSE))</f>
        <v>493.90000000000003</v>
      </c>
      <c r="X192">
        <f t="shared" si="24"/>
        <v>1</v>
      </c>
      <c r="Y192">
        <f t="shared" si="25"/>
        <v>0</v>
      </c>
      <c r="Z192">
        <f t="shared" si="26"/>
        <v>112784</v>
      </c>
    </row>
    <row r="193" spans="1:26" x14ac:dyDescent="0.3">
      <c r="A193" t="s">
        <v>732</v>
      </c>
      <c r="B193" t="s">
        <v>17</v>
      </c>
      <c r="C193">
        <v>180</v>
      </c>
      <c r="D193">
        <v>44751</v>
      </c>
      <c r="E193" t="s">
        <v>733</v>
      </c>
      <c r="F193" t="s">
        <v>734</v>
      </c>
      <c r="G193" t="s">
        <v>173</v>
      </c>
      <c r="H193" t="s">
        <v>174</v>
      </c>
      <c r="I193" t="s">
        <v>173</v>
      </c>
      <c r="K193" t="s">
        <v>30</v>
      </c>
      <c r="L193" t="s">
        <v>22</v>
      </c>
      <c r="N193" t="s">
        <v>252</v>
      </c>
      <c r="O193" t="s">
        <v>23</v>
      </c>
      <c r="Q193" s="3">
        <f t="shared" si="19"/>
        <v>43790</v>
      </c>
      <c r="R193" t="str">
        <f t="shared" si="20"/>
        <v>2019/11/24</v>
      </c>
      <c r="S193" s="3" t="str">
        <f t="shared" si="21"/>
        <v>2019/11/24</v>
      </c>
      <c r="T193" s="3">
        <f t="shared" si="22"/>
        <v>43793</v>
      </c>
      <c r="U193">
        <f t="shared" si="23"/>
        <v>3</v>
      </c>
      <c r="V193" t="str">
        <f t="shared" si="18"/>
        <v>mp4</v>
      </c>
      <c r="W193">
        <f>IF(B193="USD",C193,C193*VLOOKUP(B193,Currency!A$2:B$5,2,FALSE))</f>
        <v>232.20000000000002</v>
      </c>
      <c r="X193">
        <f t="shared" si="24"/>
        <v>3</v>
      </c>
      <c r="Y193">
        <f t="shared" si="25"/>
        <v>1</v>
      </c>
      <c r="Z193">
        <f t="shared" si="26"/>
        <v>44751</v>
      </c>
    </row>
    <row r="194" spans="1:26" x14ac:dyDescent="0.3">
      <c r="A194" t="s">
        <v>411</v>
      </c>
      <c r="B194" t="s">
        <v>17</v>
      </c>
      <c r="C194">
        <v>14</v>
      </c>
      <c r="D194">
        <v>8492</v>
      </c>
      <c r="E194" t="s">
        <v>391</v>
      </c>
      <c r="F194" t="s">
        <v>101</v>
      </c>
      <c r="G194" t="s">
        <v>20</v>
      </c>
      <c r="I194" t="s">
        <v>20</v>
      </c>
      <c r="K194" t="s">
        <v>21</v>
      </c>
      <c r="L194" t="s">
        <v>22</v>
      </c>
      <c r="O194" t="s">
        <v>23</v>
      </c>
      <c r="Q194" s="3">
        <f t="shared" si="19"/>
        <v>43794</v>
      </c>
      <c r="R194" t="str">
        <f t="shared" si="20"/>
        <v>2019/11/25</v>
      </c>
      <c r="S194" s="3" t="str">
        <f t="shared" si="21"/>
        <v>2019/11/25</v>
      </c>
      <c r="T194" s="3">
        <f t="shared" si="22"/>
        <v>43794</v>
      </c>
      <c r="U194">
        <f t="shared" si="23"/>
        <v>0</v>
      </c>
      <c r="V194" t="str">
        <f t="shared" ref="V194:V257" si="27">RIGHT(A194,3)</f>
        <v>mp4</v>
      </c>
      <c r="W194">
        <f>IF(B194="USD",C194,C194*VLOOKUP(B194,Currency!A$2:B$5,2,FALSE))</f>
        <v>18.060000000000002</v>
      </c>
      <c r="X194">
        <f t="shared" si="24"/>
        <v>1</v>
      </c>
      <c r="Y194">
        <f t="shared" si="25"/>
        <v>1</v>
      </c>
      <c r="Z194">
        <f t="shared" si="26"/>
        <v>8492</v>
      </c>
    </row>
    <row r="195" spans="1:26" x14ac:dyDescent="0.3">
      <c r="A195" t="s">
        <v>735</v>
      </c>
      <c r="B195" t="s">
        <v>33</v>
      </c>
      <c r="C195">
        <v>477</v>
      </c>
      <c r="D195">
        <v>372148</v>
      </c>
      <c r="E195" t="s">
        <v>736</v>
      </c>
      <c r="F195" t="s">
        <v>737</v>
      </c>
      <c r="G195" t="s">
        <v>738</v>
      </c>
      <c r="I195" t="s">
        <v>739</v>
      </c>
      <c r="K195" t="s">
        <v>740</v>
      </c>
      <c r="L195" t="s">
        <v>741</v>
      </c>
      <c r="M195" t="s">
        <v>742</v>
      </c>
      <c r="O195" t="s">
        <v>23</v>
      </c>
      <c r="Q195" s="3">
        <f t="shared" ref="Q195:Q258" si="28">DATEVALUE(LEFT(E195,10))</f>
        <v>43584</v>
      </c>
      <c r="R195" t="str">
        <f t="shared" ref="R195:R258" si="29">IF(F195="","",LEFT(F195,10))</f>
        <v>2019/05/10</v>
      </c>
      <c r="S195" s="3" t="str">
        <f t="shared" ref="S195:S258" si="30">IF(R195="","2020/02/28",R195)</f>
        <v>2019/05/10</v>
      </c>
      <c r="T195" s="3">
        <f t="shared" ref="T195:T258" si="31">DATEVALUE(S195)</f>
        <v>43595</v>
      </c>
      <c r="U195">
        <f t="shared" ref="U195:U258" si="32">T195-Q195</f>
        <v>11</v>
      </c>
      <c r="V195" t="str">
        <f t="shared" si="27"/>
        <v>mp4</v>
      </c>
      <c r="W195">
        <f>IF(B195="USD",C195,C195*VLOOKUP(B195,Currency!A$2:B$5,2,FALSE))</f>
        <v>477</v>
      </c>
      <c r="X195">
        <f t="shared" ref="X195:X258" si="33">IF(U195=0,1,U195)</f>
        <v>11</v>
      </c>
      <c r="Y195">
        <f t="shared" ref="Y195:Y258" si="34">IF(V195="mp4",1,IF(V195="mov",1,0))</f>
        <v>1</v>
      </c>
      <c r="Z195">
        <f t="shared" ref="Z195:Z258" si="35">D195</f>
        <v>372148</v>
      </c>
    </row>
    <row r="196" spans="1:26" x14ac:dyDescent="0.3">
      <c r="A196" t="s">
        <v>743</v>
      </c>
      <c r="B196" t="s">
        <v>33</v>
      </c>
      <c r="C196">
        <v>144</v>
      </c>
      <c r="D196">
        <v>10569</v>
      </c>
      <c r="E196" t="s">
        <v>607</v>
      </c>
      <c r="F196" t="s">
        <v>608</v>
      </c>
      <c r="G196" t="s">
        <v>609</v>
      </c>
      <c r="I196" t="s">
        <v>610</v>
      </c>
      <c r="K196" t="s">
        <v>47</v>
      </c>
      <c r="L196" t="s">
        <v>611</v>
      </c>
      <c r="O196" t="s">
        <v>23</v>
      </c>
      <c r="Q196" s="3">
        <f t="shared" si="28"/>
        <v>43588</v>
      </c>
      <c r="R196" t="str">
        <f t="shared" si="29"/>
        <v>2019/05/08</v>
      </c>
      <c r="S196" s="3" t="str">
        <f t="shared" si="30"/>
        <v>2019/05/08</v>
      </c>
      <c r="T196" s="3">
        <f t="shared" si="31"/>
        <v>43593</v>
      </c>
      <c r="U196">
        <f t="shared" si="32"/>
        <v>5</v>
      </c>
      <c r="V196" t="str">
        <f t="shared" si="27"/>
        <v>png</v>
      </c>
      <c r="W196">
        <f>IF(B196="USD",C196,C196*VLOOKUP(B196,Currency!A$2:B$5,2,FALSE))</f>
        <v>144</v>
      </c>
      <c r="X196">
        <f t="shared" si="33"/>
        <v>5</v>
      </c>
      <c r="Y196">
        <f t="shared" si="34"/>
        <v>0</v>
      </c>
      <c r="Z196">
        <f t="shared" si="35"/>
        <v>10569</v>
      </c>
    </row>
    <row r="197" spans="1:26" x14ac:dyDescent="0.3">
      <c r="A197" t="s">
        <v>744</v>
      </c>
      <c r="B197" t="s">
        <v>25</v>
      </c>
      <c r="C197">
        <v>543</v>
      </c>
      <c r="D197">
        <v>757891</v>
      </c>
      <c r="E197" t="s">
        <v>647</v>
      </c>
      <c r="F197" t="s">
        <v>648</v>
      </c>
      <c r="G197" t="s">
        <v>649</v>
      </c>
      <c r="I197" t="s">
        <v>650</v>
      </c>
      <c r="K197" t="s">
        <v>257</v>
      </c>
      <c r="L197" t="s">
        <v>215</v>
      </c>
      <c r="O197" t="s">
        <v>23</v>
      </c>
      <c r="P197" t="s">
        <v>181</v>
      </c>
      <c r="Q197" s="3">
        <f t="shared" si="28"/>
        <v>43740</v>
      </c>
      <c r="R197" t="str">
        <f t="shared" si="29"/>
        <v>2019/10/23</v>
      </c>
      <c r="S197" s="3" t="str">
        <f t="shared" si="30"/>
        <v>2019/10/23</v>
      </c>
      <c r="T197" s="3">
        <f t="shared" si="31"/>
        <v>43761</v>
      </c>
      <c r="U197">
        <f t="shared" si="32"/>
        <v>21</v>
      </c>
      <c r="V197" t="str">
        <f t="shared" si="27"/>
        <v>mp4</v>
      </c>
      <c r="W197">
        <f>IF(B197="USD",C197,C197*VLOOKUP(B197,Currency!A$2:B$5,2,FALSE))</f>
        <v>597.30000000000007</v>
      </c>
      <c r="X197">
        <f t="shared" si="33"/>
        <v>21</v>
      </c>
      <c r="Y197">
        <f t="shared" si="34"/>
        <v>1</v>
      </c>
      <c r="Z197">
        <f t="shared" si="35"/>
        <v>757891</v>
      </c>
    </row>
    <row r="198" spans="1:26" x14ac:dyDescent="0.3">
      <c r="A198" t="s">
        <v>745</v>
      </c>
      <c r="B198" t="s">
        <v>33</v>
      </c>
      <c r="C198">
        <v>20</v>
      </c>
      <c r="D198">
        <v>3393</v>
      </c>
      <c r="E198" t="s">
        <v>746</v>
      </c>
      <c r="F198" t="s">
        <v>747</v>
      </c>
      <c r="G198" t="s">
        <v>748</v>
      </c>
      <c r="H198" t="s">
        <v>749</v>
      </c>
      <c r="I198" t="s">
        <v>750</v>
      </c>
      <c r="K198" t="s">
        <v>47</v>
      </c>
      <c r="L198" t="s">
        <v>40</v>
      </c>
      <c r="O198" t="s">
        <v>23</v>
      </c>
      <c r="P198" t="s">
        <v>65</v>
      </c>
      <c r="Q198" s="3">
        <f t="shared" si="28"/>
        <v>43812</v>
      </c>
      <c r="R198" t="str">
        <f t="shared" si="29"/>
        <v>2019/12/14</v>
      </c>
      <c r="S198" s="3" t="str">
        <f t="shared" si="30"/>
        <v>2019/12/14</v>
      </c>
      <c r="T198" s="3">
        <f t="shared" si="31"/>
        <v>43813</v>
      </c>
      <c r="U198">
        <f t="shared" si="32"/>
        <v>1</v>
      </c>
      <c r="V198" t="str">
        <f t="shared" si="27"/>
        <v>peg</v>
      </c>
      <c r="W198">
        <f>IF(B198="USD",C198,C198*VLOOKUP(B198,Currency!A$2:B$5,2,FALSE))</f>
        <v>20</v>
      </c>
      <c r="X198">
        <f t="shared" si="33"/>
        <v>1</v>
      </c>
      <c r="Y198">
        <f t="shared" si="34"/>
        <v>0</v>
      </c>
      <c r="Z198">
        <f t="shared" si="35"/>
        <v>3393</v>
      </c>
    </row>
    <row r="199" spans="1:26" x14ac:dyDescent="0.3">
      <c r="A199" t="s">
        <v>751</v>
      </c>
      <c r="B199" t="s">
        <v>33</v>
      </c>
      <c r="C199">
        <v>2023</v>
      </c>
      <c r="D199">
        <v>736516</v>
      </c>
      <c r="E199" t="s">
        <v>309</v>
      </c>
      <c r="F199" t="s">
        <v>310</v>
      </c>
      <c r="G199" t="s">
        <v>90</v>
      </c>
      <c r="I199" t="s">
        <v>311</v>
      </c>
      <c r="K199" t="s">
        <v>47</v>
      </c>
      <c r="L199" t="s">
        <v>40</v>
      </c>
      <c r="Q199" s="3">
        <f t="shared" si="28"/>
        <v>43544</v>
      </c>
      <c r="R199" t="str">
        <f t="shared" si="29"/>
        <v>2019/04/16</v>
      </c>
      <c r="S199" s="3" t="str">
        <f t="shared" si="30"/>
        <v>2019/04/16</v>
      </c>
      <c r="T199" s="3">
        <f t="shared" si="31"/>
        <v>43571</v>
      </c>
      <c r="U199">
        <f t="shared" si="32"/>
        <v>27</v>
      </c>
      <c r="V199" t="str">
        <f t="shared" si="27"/>
        <v>png</v>
      </c>
      <c r="W199">
        <f>IF(B199="USD",C199,C199*VLOOKUP(B199,Currency!A$2:B$5,2,FALSE))</f>
        <v>2023</v>
      </c>
      <c r="X199">
        <f t="shared" si="33"/>
        <v>27</v>
      </c>
      <c r="Y199">
        <f t="shared" si="34"/>
        <v>0</v>
      </c>
      <c r="Z199">
        <f t="shared" si="35"/>
        <v>736516</v>
      </c>
    </row>
    <row r="200" spans="1:26" x14ac:dyDescent="0.3">
      <c r="A200" t="s">
        <v>752</v>
      </c>
      <c r="B200" t="s">
        <v>33</v>
      </c>
      <c r="C200">
        <v>1505</v>
      </c>
      <c r="D200">
        <v>494167</v>
      </c>
      <c r="E200" t="s">
        <v>309</v>
      </c>
      <c r="F200" t="s">
        <v>310</v>
      </c>
      <c r="G200" t="s">
        <v>90</v>
      </c>
      <c r="I200" t="s">
        <v>311</v>
      </c>
      <c r="K200" t="s">
        <v>47</v>
      </c>
      <c r="L200" t="s">
        <v>40</v>
      </c>
      <c r="N200" t="s">
        <v>627</v>
      </c>
      <c r="O200" t="s">
        <v>23</v>
      </c>
      <c r="Q200" s="3">
        <f t="shared" si="28"/>
        <v>43544</v>
      </c>
      <c r="R200" t="str">
        <f t="shared" si="29"/>
        <v>2019/04/16</v>
      </c>
      <c r="S200" s="3" t="str">
        <f t="shared" si="30"/>
        <v>2019/04/16</v>
      </c>
      <c r="T200" s="3">
        <f t="shared" si="31"/>
        <v>43571</v>
      </c>
      <c r="U200">
        <f t="shared" si="32"/>
        <v>27</v>
      </c>
      <c r="V200" t="str">
        <f t="shared" si="27"/>
        <v>mp4</v>
      </c>
      <c r="W200">
        <f>IF(B200="USD",C200,C200*VLOOKUP(B200,Currency!A$2:B$5,2,FALSE))</f>
        <v>1505</v>
      </c>
      <c r="X200">
        <f t="shared" si="33"/>
        <v>27</v>
      </c>
      <c r="Y200">
        <f t="shared" si="34"/>
        <v>1</v>
      </c>
      <c r="Z200">
        <f t="shared" si="35"/>
        <v>494167</v>
      </c>
    </row>
    <row r="201" spans="1:26" x14ac:dyDescent="0.3">
      <c r="A201" t="s">
        <v>753</v>
      </c>
      <c r="B201" t="s">
        <v>33</v>
      </c>
      <c r="C201">
        <v>1821</v>
      </c>
      <c r="D201">
        <v>1640314</v>
      </c>
      <c r="E201" t="s">
        <v>754</v>
      </c>
      <c r="F201" t="s">
        <v>755</v>
      </c>
      <c r="G201" t="s">
        <v>756</v>
      </c>
      <c r="H201" t="s">
        <v>756</v>
      </c>
      <c r="I201" t="s">
        <v>756</v>
      </c>
      <c r="K201" t="s">
        <v>130</v>
      </c>
      <c r="L201" t="s">
        <v>40</v>
      </c>
      <c r="M201" t="s">
        <v>41</v>
      </c>
      <c r="N201" t="s">
        <v>757</v>
      </c>
      <c r="O201" t="s">
        <v>23</v>
      </c>
      <c r="P201" t="s">
        <v>65</v>
      </c>
      <c r="Q201" s="3">
        <f t="shared" si="28"/>
        <v>43725</v>
      </c>
      <c r="R201" t="str">
        <f t="shared" si="29"/>
        <v>2019/10/16</v>
      </c>
      <c r="S201" s="3" t="str">
        <f t="shared" si="30"/>
        <v>2019/10/16</v>
      </c>
      <c r="T201" s="3">
        <f t="shared" si="31"/>
        <v>43754</v>
      </c>
      <c r="U201">
        <f t="shared" si="32"/>
        <v>29</v>
      </c>
      <c r="V201" t="str">
        <f t="shared" si="27"/>
        <v>png</v>
      </c>
      <c r="W201">
        <f>IF(B201="USD",C201,C201*VLOOKUP(B201,Currency!A$2:B$5,2,FALSE))</f>
        <v>1821</v>
      </c>
      <c r="X201">
        <f t="shared" si="33"/>
        <v>29</v>
      </c>
      <c r="Y201">
        <f t="shared" si="34"/>
        <v>0</v>
      </c>
      <c r="Z201">
        <f t="shared" si="35"/>
        <v>1640314</v>
      </c>
    </row>
    <row r="202" spans="1:26" x14ac:dyDescent="0.3">
      <c r="A202" t="s">
        <v>758</v>
      </c>
      <c r="B202" t="s">
        <v>33</v>
      </c>
      <c r="C202">
        <v>717</v>
      </c>
      <c r="D202">
        <v>77469</v>
      </c>
      <c r="E202" t="s">
        <v>759</v>
      </c>
      <c r="F202" t="s">
        <v>760</v>
      </c>
      <c r="G202" t="s">
        <v>251</v>
      </c>
      <c r="I202" t="s">
        <v>251</v>
      </c>
      <c r="K202" t="s">
        <v>761</v>
      </c>
      <c r="L202" t="s">
        <v>40</v>
      </c>
      <c r="N202" t="s">
        <v>297</v>
      </c>
      <c r="P202" t="s">
        <v>65</v>
      </c>
      <c r="Q202" s="3">
        <f t="shared" si="28"/>
        <v>43608</v>
      </c>
      <c r="R202" t="str">
        <f t="shared" si="29"/>
        <v>2019/07/01</v>
      </c>
      <c r="S202" s="3" t="str">
        <f t="shared" si="30"/>
        <v>2019/07/01</v>
      </c>
      <c r="T202" s="3">
        <f t="shared" si="31"/>
        <v>43647</v>
      </c>
      <c r="U202">
        <f t="shared" si="32"/>
        <v>39</v>
      </c>
      <c r="V202" t="str">
        <f t="shared" si="27"/>
        <v>png</v>
      </c>
      <c r="W202">
        <f>IF(B202="USD",C202,C202*VLOOKUP(B202,Currency!A$2:B$5,2,FALSE))</f>
        <v>717</v>
      </c>
      <c r="X202">
        <f t="shared" si="33"/>
        <v>39</v>
      </c>
      <c r="Y202">
        <f t="shared" si="34"/>
        <v>0</v>
      </c>
      <c r="Z202">
        <f t="shared" si="35"/>
        <v>77469</v>
      </c>
    </row>
    <row r="203" spans="1:26" x14ac:dyDescent="0.3">
      <c r="A203" t="s">
        <v>762</v>
      </c>
      <c r="B203" t="s">
        <v>33</v>
      </c>
      <c r="C203">
        <v>717</v>
      </c>
      <c r="D203">
        <v>248016</v>
      </c>
      <c r="E203" t="s">
        <v>161</v>
      </c>
      <c r="G203" t="s">
        <v>162</v>
      </c>
      <c r="I203" t="s">
        <v>162</v>
      </c>
      <c r="K203" t="s">
        <v>47</v>
      </c>
      <c r="L203" t="s">
        <v>40</v>
      </c>
      <c r="M203" t="s">
        <v>163</v>
      </c>
      <c r="Q203" s="3">
        <f t="shared" si="28"/>
        <v>43725</v>
      </c>
      <c r="R203" t="str">
        <f t="shared" si="29"/>
        <v/>
      </c>
      <c r="S203" s="3" t="str">
        <f t="shared" si="30"/>
        <v>2020/02/28</v>
      </c>
      <c r="T203" s="3">
        <f t="shared" si="31"/>
        <v>43889</v>
      </c>
      <c r="U203">
        <f t="shared" si="32"/>
        <v>164</v>
      </c>
      <c r="V203" t="str">
        <f t="shared" si="27"/>
        <v>mp4</v>
      </c>
      <c r="W203">
        <f>IF(B203="USD",C203,C203*VLOOKUP(B203,Currency!A$2:B$5,2,FALSE))</f>
        <v>717</v>
      </c>
      <c r="X203">
        <f t="shared" si="33"/>
        <v>164</v>
      </c>
      <c r="Y203">
        <f t="shared" si="34"/>
        <v>1</v>
      </c>
      <c r="Z203">
        <f t="shared" si="35"/>
        <v>248016</v>
      </c>
    </row>
    <row r="204" spans="1:26" x14ac:dyDescent="0.3">
      <c r="A204" t="s">
        <v>763</v>
      </c>
      <c r="B204" t="s">
        <v>33</v>
      </c>
      <c r="C204">
        <v>173</v>
      </c>
      <c r="D204">
        <v>58417</v>
      </c>
      <c r="E204" t="s">
        <v>764</v>
      </c>
      <c r="G204" t="s">
        <v>162</v>
      </c>
      <c r="I204" t="s">
        <v>162</v>
      </c>
      <c r="K204" t="s">
        <v>47</v>
      </c>
      <c r="L204" t="s">
        <v>40</v>
      </c>
      <c r="M204" t="s">
        <v>163</v>
      </c>
      <c r="Q204" s="3">
        <f t="shared" si="28"/>
        <v>43725</v>
      </c>
      <c r="R204" t="str">
        <f t="shared" si="29"/>
        <v/>
      </c>
      <c r="S204" s="3" t="str">
        <f t="shared" si="30"/>
        <v>2020/02/28</v>
      </c>
      <c r="T204" s="3">
        <f t="shared" si="31"/>
        <v>43889</v>
      </c>
      <c r="U204">
        <f t="shared" si="32"/>
        <v>164</v>
      </c>
      <c r="V204" t="str">
        <f t="shared" si="27"/>
        <v>mp4</v>
      </c>
      <c r="W204">
        <f>IF(B204="USD",C204,C204*VLOOKUP(B204,Currency!A$2:B$5,2,FALSE))</f>
        <v>173</v>
      </c>
      <c r="X204">
        <f t="shared" si="33"/>
        <v>164</v>
      </c>
      <c r="Y204">
        <f t="shared" si="34"/>
        <v>1</v>
      </c>
      <c r="Z204">
        <f t="shared" si="35"/>
        <v>58417</v>
      </c>
    </row>
    <row r="205" spans="1:26" x14ac:dyDescent="0.3">
      <c r="A205" t="s">
        <v>765</v>
      </c>
      <c r="B205" t="s">
        <v>33</v>
      </c>
      <c r="C205">
        <v>1</v>
      </c>
      <c r="D205">
        <v>309</v>
      </c>
      <c r="E205" t="s">
        <v>396</v>
      </c>
      <c r="G205" t="s">
        <v>218</v>
      </c>
      <c r="I205" t="s">
        <v>219</v>
      </c>
      <c r="K205" t="s">
        <v>47</v>
      </c>
      <c r="L205" t="s">
        <v>40</v>
      </c>
      <c r="Q205" s="3">
        <f t="shared" si="28"/>
        <v>43753</v>
      </c>
      <c r="R205" t="str">
        <f t="shared" si="29"/>
        <v/>
      </c>
      <c r="S205" s="3" t="str">
        <f t="shared" si="30"/>
        <v>2020/02/28</v>
      </c>
      <c r="T205" s="3">
        <f t="shared" si="31"/>
        <v>43889</v>
      </c>
      <c r="U205">
        <f t="shared" si="32"/>
        <v>136</v>
      </c>
      <c r="V205" t="str">
        <f t="shared" si="27"/>
        <v>mp4</v>
      </c>
      <c r="W205">
        <f>IF(B205="USD",C205,C205*VLOOKUP(B205,Currency!A$2:B$5,2,FALSE))</f>
        <v>1</v>
      </c>
      <c r="X205">
        <f t="shared" si="33"/>
        <v>136</v>
      </c>
      <c r="Y205">
        <f t="shared" si="34"/>
        <v>1</v>
      </c>
      <c r="Z205">
        <f t="shared" si="35"/>
        <v>309</v>
      </c>
    </row>
    <row r="206" spans="1:26" x14ac:dyDescent="0.3">
      <c r="A206" t="s">
        <v>766</v>
      </c>
      <c r="B206" t="s">
        <v>121</v>
      </c>
      <c r="C206">
        <v>82</v>
      </c>
      <c r="D206">
        <v>20605</v>
      </c>
      <c r="E206" t="s">
        <v>767</v>
      </c>
      <c r="G206" t="s">
        <v>579</v>
      </c>
      <c r="I206" t="s">
        <v>579</v>
      </c>
      <c r="K206" t="s">
        <v>505</v>
      </c>
      <c r="L206" t="s">
        <v>768</v>
      </c>
      <c r="O206" t="s">
        <v>23</v>
      </c>
      <c r="P206" t="s">
        <v>65</v>
      </c>
      <c r="Q206" s="3">
        <f t="shared" si="28"/>
        <v>43466</v>
      </c>
      <c r="R206" t="str">
        <f t="shared" si="29"/>
        <v/>
      </c>
      <c r="S206" s="3" t="str">
        <f t="shared" si="30"/>
        <v>2020/02/28</v>
      </c>
      <c r="T206" s="3">
        <f t="shared" si="31"/>
        <v>43889</v>
      </c>
      <c r="U206">
        <f t="shared" si="32"/>
        <v>423</v>
      </c>
      <c r="V206" t="str">
        <f t="shared" si="27"/>
        <v>mp4</v>
      </c>
      <c r="W206">
        <f>IF(B206="USD",C206,C206*VLOOKUP(B206,Currency!A$2:B$5,2,FALSE))</f>
        <v>53.300000000000004</v>
      </c>
      <c r="X206">
        <f t="shared" si="33"/>
        <v>423</v>
      </c>
      <c r="Y206">
        <f t="shared" si="34"/>
        <v>1</v>
      </c>
      <c r="Z206">
        <f t="shared" si="35"/>
        <v>20605</v>
      </c>
    </row>
    <row r="207" spans="1:26" x14ac:dyDescent="0.3">
      <c r="A207" t="s">
        <v>769</v>
      </c>
      <c r="B207" t="s">
        <v>58</v>
      </c>
      <c r="C207">
        <v>1593</v>
      </c>
      <c r="D207">
        <v>568452</v>
      </c>
      <c r="E207" t="s">
        <v>770</v>
      </c>
      <c r="F207" t="s">
        <v>771</v>
      </c>
      <c r="G207" t="s">
        <v>61</v>
      </c>
      <c r="I207" t="s">
        <v>62</v>
      </c>
      <c r="K207" t="s">
        <v>47</v>
      </c>
      <c r="L207" t="s">
        <v>64</v>
      </c>
      <c r="P207" t="s">
        <v>65</v>
      </c>
      <c r="Q207" s="3">
        <f t="shared" si="28"/>
        <v>43738</v>
      </c>
      <c r="R207" t="str">
        <f t="shared" si="29"/>
        <v>2019/11/12</v>
      </c>
      <c r="S207" s="3" t="str">
        <f t="shared" si="30"/>
        <v>2019/11/12</v>
      </c>
      <c r="T207" s="3">
        <f t="shared" si="31"/>
        <v>43781</v>
      </c>
      <c r="U207">
        <f t="shared" si="32"/>
        <v>43</v>
      </c>
      <c r="V207" t="str">
        <f t="shared" si="27"/>
        <v>mp4</v>
      </c>
      <c r="W207">
        <f>IF(B207="USD",C207,C207*VLOOKUP(B207,Currency!A$2:B$5,2,FALSE))</f>
        <v>1178.82</v>
      </c>
      <c r="X207">
        <f t="shared" si="33"/>
        <v>43</v>
      </c>
      <c r="Y207">
        <f t="shared" si="34"/>
        <v>1</v>
      </c>
      <c r="Z207">
        <f t="shared" si="35"/>
        <v>568452</v>
      </c>
    </row>
    <row r="208" spans="1:26" x14ac:dyDescent="0.3">
      <c r="A208" t="s">
        <v>772</v>
      </c>
      <c r="B208" t="s">
        <v>33</v>
      </c>
      <c r="C208">
        <v>0</v>
      </c>
      <c r="D208">
        <v>638</v>
      </c>
      <c r="E208" t="s">
        <v>773</v>
      </c>
      <c r="F208" t="s">
        <v>774</v>
      </c>
      <c r="G208" t="s">
        <v>775</v>
      </c>
      <c r="I208" t="s">
        <v>776</v>
      </c>
      <c r="J208" t="s">
        <v>92</v>
      </c>
      <c r="K208" t="s">
        <v>777</v>
      </c>
      <c r="L208" t="s">
        <v>40</v>
      </c>
      <c r="M208" t="s">
        <v>778</v>
      </c>
      <c r="N208" t="s">
        <v>779</v>
      </c>
      <c r="O208" t="s">
        <v>23</v>
      </c>
      <c r="P208" t="s">
        <v>65</v>
      </c>
      <c r="Q208" s="3">
        <f t="shared" si="28"/>
        <v>43822</v>
      </c>
      <c r="R208" t="str">
        <f t="shared" si="29"/>
        <v>2020/01/18</v>
      </c>
      <c r="S208" s="3" t="str">
        <f t="shared" si="30"/>
        <v>2020/01/18</v>
      </c>
      <c r="T208" s="3">
        <f t="shared" si="31"/>
        <v>43848</v>
      </c>
      <c r="U208">
        <f t="shared" si="32"/>
        <v>26</v>
      </c>
      <c r="V208" t="str">
        <f t="shared" si="27"/>
        <v>png</v>
      </c>
      <c r="W208">
        <f>IF(B208="USD",C208,C208*VLOOKUP(B208,Currency!A$2:B$5,2,FALSE))</f>
        <v>0</v>
      </c>
      <c r="X208">
        <f t="shared" si="33"/>
        <v>26</v>
      </c>
      <c r="Y208">
        <f t="shared" si="34"/>
        <v>0</v>
      </c>
      <c r="Z208">
        <f t="shared" si="35"/>
        <v>638</v>
      </c>
    </row>
    <row r="209" spans="1:26" x14ac:dyDescent="0.3">
      <c r="A209" t="s">
        <v>780</v>
      </c>
      <c r="B209" t="s">
        <v>33</v>
      </c>
      <c r="C209">
        <v>2365</v>
      </c>
      <c r="D209">
        <v>814911</v>
      </c>
      <c r="E209" t="s">
        <v>292</v>
      </c>
      <c r="G209" t="s">
        <v>162</v>
      </c>
      <c r="I209" t="s">
        <v>162</v>
      </c>
      <c r="K209" t="s">
        <v>47</v>
      </c>
      <c r="L209" t="s">
        <v>40</v>
      </c>
      <c r="M209" t="s">
        <v>163</v>
      </c>
      <c r="N209" t="s">
        <v>293</v>
      </c>
      <c r="O209" t="s">
        <v>23</v>
      </c>
      <c r="Q209" s="3">
        <f t="shared" si="28"/>
        <v>43725</v>
      </c>
      <c r="R209" t="str">
        <f t="shared" si="29"/>
        <v/>
      </c>
      <c r="S209" s="3" t="str">
        <f t="shared" si="30"/>
        <v>2020/02/28</v>
      </c>
      <c r="T209" s="3">
        <f t="shared" si="31"/>
        <v>43889</v>
      </c>
      <c r="U209">
        <f t="shared" si="32"/>
        <v>164</v>
      </c>
      <c r="V209" t="str">
        <f t="shared" si="27"/>
        <v>mp4</v>
      </c>
      <c r="W209">
        <f>IF(B209="USD",C209,C209*VLOOKUP(B209,Currency!A$2:B$5,2,FALSE))</f>
        <v>2365</v>
      </c>
      <c r="X209">
        <f t="shared" si="33"/>
        <v>164</v>
      </c>
      <c r="Y209">
        <f t="shared" si="34"/>
        <v>1</v>
      </c>
      <c r="Z209">
        <f t="shared" si="35"/>
        <v>814911</v>
      </c>
    </row>
    <row r="210" spans="1:26" x14ac:dyDescent="0.3">
      <c r="A210" t="s">
        <v>781</v>
      </c>
      <c r="B210" t="s">
        <v>33</v>
      </c>
      <c r="C210">
        <v>89</v>
      </c>
      <c r="D210">
        <v>22697</v>
      </c>
      <c r="E210" t="s">
        <v>304</v>
      </c>
      <c r="F210" t="s">
        <v>305</v>
      </c>
      <c r="G210" t="s">
        <v>98</v>
      </c>
      <c r="H210" t="s">
        <v>306</v>
      </c>
      <c r="I210" t="s">
        <v>98</v>
      </c>
      <c r="K210" t="s">
        <v>47</v>
      </c>
      <c r="L210" t="s">
        <v>40</v>
      </c>
      <c r="Q210" s="3">
        <f t="shared" si="28"/>
        <v>43755</v>
      </c>
      <c r="R210" t="str">
        <f t="shared" si="29"/>
        <v>2019/11/05</v>
      </c>
      <c r="S210" s="3" t="str">
        <f t="shared" si="30"/>
        <v>2019/11/05</v>
      </c>
      <c r="T210" s="3">
        <f t="shared" si="31"/>
        <v>43774</v>
      </c>
      <c r="U210">
        <f t="shared" si="32"/>
        <v>19</v>
      </c>
      <c r="V210" t="str">
        <f t="shared" si="27"/>
        <v>png</v>
      </c>
      <c r="W210">
        <f>IF(B210="USD",C210,C210*VLOOKUP(B210,Currency!A$2:B$5,2,FALSE))</f>
        <v>89</v>
      </c>
      <c r="X210">
        <f t="shared" si="33"/>
        <v>19</v>
      </c>
      <c r="Y210">
        <f t="shared" si="34"/>
        <v>0</v>
      </c>
      <c r="Z210">
        <f t="shared" si="35"/>
        <v>22697</v>
      </c>
    </row>
    <row r="211" spans="1:26" x14ac:dyDescent="0.3">
      <c r="A211" t="s">
        <v>411</v>
      </c>
      <c r="B211" t="s">
        <v>17</v>
      </c>
      <c r="C211">
        <v>18</v>
      </c>
      <c r="D211">
        <v>9447</v>
      </c>
      <c r="E211" t="s">
        <v>782</v>
      </c>
      <c r="F211" t="s">
        <v>101</v>
      </c>
      <c r="G211" t="s">
        <v>20</v>
      </c>
      <c r="I211" t="s">
        <v>20</v>
      </c>
      <c r="K211" t="s">
        <v>21</v>
      </c>
      <c r="L211" t="s">
        <v>22</v>
      </c>
      <c r="O211" t="s">
        <v>23</v>
      </c>
      <c r="Q211" s="3">
        <f t="shared" si="28"/>
        <v>43794</v>
      </c>
      <c r="R211" t="str">
        <f t="shared" si="29"/>
        <v>2019/11/25</v>
      </c>
      <c r="S211" s="3" t="str">
        <f t="shared" si="30"/>
        <v>2019/11/25</v>
      </c>
      <c r="T211" s="3">
        <f t="shared" si="31"/>
        <v>43794</v>
      </c>
      <c r="U211">
        <f t="shared" si="32"/>
        <v>0</v>
      </c>
      <c r="V211" t="str">
        <f t="shared" si="27"/>
        <v>mp4</v>
      </c>
      <c r="W211">
        <f>IF(B211="USD",C211,C211*VLOOKUP(B211,Currency!A$2:B$5,2,FALSE))</f>
        <v>23.22</v>
      </c>
      <c r="X211">
        <f t="shared" si="33"/>
        <v>1</v>
      </c>
      <c r="Y211">
        <f t="shared" si="34"/>
        <v>1</v>
      </c>
      <c r="Z211">
        <f t="shared" si="35"/>
        <v>9447</v>
      </c>
    </row>
    <row r="212" spans="1:26" x14ac:dyDescent="0.3">
      <c r="A212" t="s">
        <v>783</v>
      </c>
      <c r="B212" t="s">
        <v>25</v>
      </c>
      <c r="C212">
        <v>3</v>
      </c>
      <c r="D212">
        <v>2654</v>
      </c>
      <c r="E212" t="s">
        <v>784</v>
      </c>
      <c r="G212" t="s">
        <v>715</v>
      </c>
      <c r="I212" t="s">
        <v>716</v>
      </c>
      <c r="K212" t="s">
        <v>47</v>
      </c>
      <c r="L212" t="s">
        <v>717</v>
      </c>
      <c r="N212" t="s">
        <v>491</v>
      </c>
      <c r="O212" t="s">
        <v>23</v>
      </c>
      <c r="P212" t="s">
        <v>203</v>
      </c>
      <c r="Q212" s="3">
        <f t="shared" si="28"/>
        <v>43687</v>
      </c>
      <c r="R212" t="str">
        <f t="shared" si="29"/>
        <v/>
      </c>
      <c r="S212" s="3" t="str">
        <f t="shared" si="30"/>
        <v>2020/02/28</v>
      </c>
      <c r="T212" s="3">
        <f t="shared" si="31"/>
        <v>43889</v>
      </c>
      <c r="U212">
        <f t="shared" si="32"/>
        <v>202</v>
      </c>
      <c r="V212" t="str">
        <f t="shared" si="27"/>
        <v>png</v>
      </c>
      <c r="W212">
        <f>IF(B212="USD",C212,C212*VLOOKUP(B212,Currency!A$2:B$5,2,FALSE))</f>
        <v>3.3000000000000003</v>
      </c>
      <c r="X212">
        <f t="shared" si="33"/>
        <v>202</v>
      </c>
      <c r="Y212">
        <f t="shared" si="34"/>
        <v>0</v>
      </c>
      <c r="Z212">
        <f t="shared" si="35"/>
        <v>2654</v>
      </c>
    </row>
    <row r="213" spans="1:26" x14ac:dyDescent="0.3">
      <c r="A213" t="s">
        <v>785</v>
      </c>
      <c r="B213" t="s">
        <v>33</v>
      </c>
      <c r="C213">
        <v>2930</v>
      </c>
      <c r="D213">
        <v>838960</v>
      </c>
      <c r="E213" t="s">
        <v>786</v>
      </c>
      <c r="F213" t="s">
        <v>787</v>
      </c>
      <c r="G213" t="s">
        <v>301</v>
      </c>
      <c r="I213" t="s">
        <v>301</v>
      </c>
      <c r="K213" t="s">
        <v>257</v>
      </c>
      <c r="L213" t="s">
        <v>40</v>
      </c>
      <c r="M213" t="s">
        <v>788</v>
      </c>
      <c r="N213" t="s">
        <v>789</v>
      </c>
      <c r="O213" t="s">
        <v>23</v>
      </c>
      <c r="Q213" s="3">
        <f t="shared" si="28"/>
        <v>43774</v>
      </c>
      <c r="R213" t="str">
        <f t="shared" si="29"/>
        <v>2019/11/30</v>
      </c>
      <c r="S213" s="3" t="str">
        <f t="shared" si="30"/>
        <v>2019/11/30</v>
      </c>
      <c r="T213" s="3">
        <f t="shared" si="31"/>
        <v>43799</v>
      </c>
      <c r="U213">
        <f t="shared" si="32"/>
        <v>25</v>
      </c>
      <c r="V213" t="str">
        <f t="shared" si="27"/>
        <v>mp4</v>
      </c>
      <c r="W213">
        <f>IF(B213="USD",C213,C213*VLOOKUP(B213,Currency!A$2:B$5,2,FALSE))</f>
        <v>2930</v>
      </c>
      <c r="X213">
        <f t="shared" si="33"/>
        <v>25</v>
      </c>
      <c r="Y213">
        <f t="shared" si="34"/>
        <v>1</v>
      </c>
      <c r="Z213">
        <f t="shared" si="35"/>
        <v>838960</v>
      </c>
    </row>
    <row r="214" spans="1:26" x14ac:dyDescent="0.3">
      <c r="A214" t="s">
        <v>769</v>
      </c>
      <c r="B214" t="s">
        <v>58</v>
      </c>
      <c r="C214">
        <v>1465</v>
      </c>
      <c r="D214">
        <v>471054</v>
      </c>
      <c r="E214" t="s">
        <v>770</v>
      </c>
      <c r="F214" t="s">
        <v>771</v>
      </c>
      <c r="G214" t="s">
        <v>61</v>
      </c>
      <c r="I214" t="s">
        <v>62</v>
      </c>
      <c r="K214" t="s">
        <v>47</v>
      </c>
      <c r="L214" t="s">
        <v>64</v>
      </c>
      <c r="N214" t="s">
        <v>790</v>
      </c>
      <c r="O214" t="s">
        <v>23</v>
      </c>
      <c r="P214" t="s">
        <v>65</v>
      </c>
      <c r="Q214" s="3">
        <f t="shared" si="28"/>
        <v>43738</v>
      </c>
      <c r="R214" t="str">
        <f t="shared" si="29"/>
        <v>2019/11/12</v>
      </c>
      <c r="S214" s="3" t="str">
        <f t="shared" si="30"/>
        <v>2019/11/12</v>
      </c>
      <c r="T214" s="3">
        <f t="shared" si="31"/>
        <v>43781</v>
      </c>
      <c r="U214">
        <f t="shared" si="32"/>
        <v>43</v>
      </c>
      <c r="V214" t="str">
        <f t="shared" si="27"/>
        <v>mp4</v>
      </c>
      <c r="W214">
        <f>IF(B214="USD",C214,C214*VLOOKUP(B214,Currency!A$2:B$5,2,FALSE))</f>
        <v>1084.0999999999999</v>
      </c>
      <c r="X214">
        <f t="shared" si="33"/>
        <v>43</v>
      </c>
      <c r="Y214">
        <f t="shared" si="34"/>
        <v>1</v>
      </c>
      <c r="Z214">
        <f t="shared" si="35"/>
        <v>471054</v>
      </c>
    </row>
    <row r="215" spans="1:26" x14ac:dyDescent="0.3">
      <c r="A215" t="s">
        <v>791</v>
      </c>
      <c r="B215" t="s">
        <v>17</v>
      </c>
      <c r="C215">
        <v>451</v>
      </c>
      <c r="D215">
        <v>67816</v>
      </c>
      <c r="E215" t="s">
        <v>792</v>
      </c>
      <c r="F215" t="s">
        <v>793</v>
      </c>
      <c r="G215" t="s">
        <v>173</v>
      </c>
      <c r="H215" t="s">
        <v>174</v>
      </c>
      <c r="I215" t="s">
        <v>173</v>
      </c>
      <c r="K215" t="s">
        <v>175</v>
      </c>
      <c r="L215" t="s">
        <v>22</v>
      </c>
      <c r="N215" t="s">
        <v>794</v>
      </c>
      <c r="O215" t="s">
        <v>23</v>
      </c>
      <c r="Q215" s="3">
        <f t="shared" si="28"/>
        <v>43810</v>
      </c>
      <c r="R215" t="str">
        <f t="shared" si="29"/>
        <v>2019/12/12</v>
      </c>
      <c r="S215" s="3" t="str">
        <f t="shared" si="30"/>
        <v>2019/12/12</v>
      </c>
      <c r="T215" s="3">
        <f t="shared" si="31"/>
        <v>43811</v>
      </c>
      <c r="U215">
        <f t="shared" si="32"/>
        <v>1</v>
      </c>
      <c r="V215" t="str">
        <f t="shared" si="27"/>
        <v>mp4</v>
      </c>
      <c r="W215">
        <f>IF(B215="USD",C215,C215*VLOOKUP(B215,Currency!A$2:B$5,2,FALSE))</f>
        <v>581.79</v>
      </c>
      <c r="X215">
        <f t="shared" si="33"/>
        <v>1</v>
      </c>
      <c r="Y215">
        <f t="shared" si="34"/>
        <v>1</v>
      </c>
      <c r="Z215">
        <f t="shared" si="35"/>
        <v>67816</v>
      </c>
    </row>
    <row r="216" spans="1:26" x14ac:dyDescent="0.3">
      <c r="A216" t="s">
        <v>795</v>
      </c>
      <c r="B216" t="s">
        <v>25</v>
      </c>
      <c r="C216">
        <v>150</v>
      </c>
      <c r="D216">
        <v>97280</v>
      </c>
      <c r="E216" t="s">
        <v>704</v>
      </c>
      <c r="F216" t="s">
        <v>705</v>
      </c>
      <c r="G216" t="s">
        <v>135</v>
      </c>
      <c r="I216" t="s">
        <v>706</v>
      </c>
      <c r="L216" t="s">
        <v>138</v>
      </c>
      <c r="N216" t="s">
        <v>796</v>
      </c>
      <c r="O216" t="s">
        <v>23</v>
      </c>
      <c r="Q216" s="3">
        <f t="shared" si="28"/>
        <v>43563</v>
      </c>
      <c r="R216" t="str">
        <f t="shared" si="29"/>
        <v>2019/04/14</v>
      </c>
      <c r="S216" s="3" t="str">
        <f t="shared" si="30"/>
        <v>2019/04/14</v>
      </c>
      <c r="T216" s="3">
        <f t="shared" si="31"/>
        <v>43569</v>
      </c>
      <c r="U216">
        <f t="shared" si="32"/>
        <v>6</v>
      </c>
      <c r="V216" t="str">
        <f t="shared" si="27"/>
        <v>mp4</v>
      </c>
      <c r="W216">
        <f>IF(B216="USD",C216,C216*VLOOKUP(B216,Currency!A$2:B$5,2,FALSE))</f>
        <v>165</v>
      </c>
      <c r="X216">
        <f t="shared" si="33"/>
        <v>6</v>
      </c>
      <c r="Y216">
        <f t="shared" si="34"/>
        <v>1</v>
      </c>
      <c r="Z216">
        <f t="shared" si="35"/>
        <v>97280</v>
      </c>
    </row>
    <row r="217" spans="1:26" x14ac:dyDescent="0.3">
      <c r="A217" t="s">
        <v>797</v>
      </c>
      <c r="B217" t="s">
        <v>58</v>
      </c>
      <c r="C217">
        <v>673</v>
      </c>
      <c r="D217">
        <v>570666</v>
      </c>
      <c r="E217" t="s">
        <v>798</v>
      </c>
      <c r="F217" t="s">
        <v>799</v>
      </c>
      <c r="G217" t="s">
        <v>800</v>
      </c>
      <c r="I217" t="s">
        <v>801</v>
      </c>
      <c r="J217" t="s">
        <v>92</v>
      </c>
      <c r="K217" t="s">
        <v>802</v>
      </c>
      <c r="L217" t="s">
        <v>64</v>
      </c>
      <c r="O217" t="s">
        <v>23</v>
      </c>
      <c r="P217" t="s">
        <v>65</v>
      </c>
      <c r="Q217" s="3">
        <f t="shared" si="28"/>
        <v>43814</v>
      </c>
      <c r="R217" t="str">
        <f t="shared" si="29"/>
        <v>2020/02/14</v>
      </c>
      <c r="S217" s="3" t="str">
        <f t="shared" si="30"/>
        <v>2020/02/14</v>
      </c>
      <c r="T217" s="3">
        <f t="shared" si="31"/>
        <v>43875</v>
      </c>
      <c r="U217">
        <f t="shared" si="32"/>
        <v>61</v>
      </c>
      <c r="V217" t="str">
        <f t="shared" si="27"/>
        <v>mp4</v>
      </c>
      <c r="W217">
        <f>IF(B217="USD",C217,C217*VLOOKUP(B217,Currency!A$2:B$5,2,FALSE))</f>
        <v>498.02</v>
      </c>
      <c r="X217">
        <f t="shared" si="33"/>
        <v>61</v>
      </c>
      <c r="Y217">
        <f t="shared" si="34"/>
        <v>1</v>
      </c>
      <c r="Z217">
        <f t="shared" si="35"/>
        <v>570666</v>
      </c>
    </row>
    <row r="218" spans="1:26" x14ac:dyDescent="0.3">
      <c r="A218" t="s">
        <v>571</v>
      </c>
      <c r="B218" t="s">
        <v>33</v>
      </c>
      <c r="C218">
        <v>17</v>
      </c>
      <c r="D218">
        <v>1888</v>
      </c>
      <c r="E218" t="s">
        <v>664</v>
      </c>
      <c r="F218" t="s">
        <v>129</v>
      </c>
      <c r="G218" t="s">
        <v>251</v>
      </c>
      <c r="H218" t="s">
        <v>251</v>
      </c>
      <c r="I218" t="s">
        <v>251</v>
      </c>
      <c r="K218" t="s">
        <v>47</v>
      </c>
      <c r="L218" t="s">
        <v>40</v>
      </c>
      <c r="N218" t="s">
        <v>252</v>
      </c>
      <c r="O218" t="s">
        <v>23</v>
      </c>
      <c r="Q218" s="3">
        <f t="shared" si="28"/>
        <v>43812</v>
      </c>
      <c r="R218" t="str">
        <f t="shared" si="29"/>
        <v>2020/01/01</v>
      </c>
      <c r="S218" s="3" t="str">
        <f t="shared" si="30"/>
        <v>2020/01/01</v>
      </c>
      <c r="T218" s="3">
        <f t="shared" si="31"/>
        <v>43831</v>
      </c>
      <c r="U218">
        <f t="shared" si="32"/>
        <v>19</v>
      </c>
      <c r="V218" t="str">
        <f t="shared" si="27"/>
        <v>jpg</v>
      </c>
      <c r="W218">
        <f>IF(B218="USD",C218,C218*VLOOKUP(B218,Currency!A$2:B$5,2,FALSE))</f>
        <v>17</v>
      </c>
      <c r="X218">
        <f t="shared" si="33"/>
        <v>19</v>
      </c>
      <c r="Y218">
        <f t="shared" si="34"/>
        <v>0</v>
      </c>
      <c r="Z218">
        <f t="shared" si="35"/>
        <v>1888</v>
      </c>
    </row>
    <row r="219" spans="1:26" x14ac:dyDescent="0.3">
      <c r="A219" t="s">
        <v>803</v>
      </c>
      <c r="B219" t="s">
        <v>33</v>
      </c>
      <c r="C219">
        <v>282</v>
      </c>
      <c r="D219">
        <v>41875</v>
      </c>
      <c r="E219" t="s">
        <v>313</v>
      </c>
      <c r="G219" t="s">
        <v>162</v>
      </c>
      <c r="I219" t="s">
        <v>162</v>
      </c>
      <c r="K219" t="s">
        <v>47</v>
      </c>
      <c r="L219" t="s">
        <v>40</v>
      </c>
      <c r="M219" t="s">
        <v>163</v>
      </c>
      <c r="Q219" s="3">
        <f t="shared" si="28"/>
        <v>43727</v>
      </c>
      <c r="R219" t="str">
        <f t="shared" si="29"/>
        <v/>
      </c>
      <c r="S219" s="3" t="str">
        <f t="shared" si="30"/>
        <v>2020/02/28</v>
      </c>
      <c r="T219" s="3">
        <f t="shared" si="31"/>
        <v>43889</v>
      </c>
      <c r="U219">
        <f t="shared" si="32"/>
        <v>162</v>
      </c>
      <c r="V219" t="str">
        <f t="shared" si="27"/>
        <v>mp4</v>
      </c>
      <c r="W219">
        <f>IF(B219="USD",C219,C219*VLOOKUP(B219,Currency!A$2:B$5,2,FALSE))</f>
        <v>282</v>
      </c>
      <c r="X219">
        <f t="shared" si="33"/>
        <v>162</v>
      </c>
      <c r="Y219">
        <f t="shared" si="34"/>
        <v>1</v>
      </c>
      <c r="Z219">
        <f t="shared" si="35"/>
        <v>41875</v>
      </c>
    </row>
    <row r="220" spans="1:26" x14ac:dyDescent="0.3">
      <c r="A220" t="s">
        <v>804</v>
      </c>
      <c r="B220" t="s">
        <v>33</v>
      </c>
      <c r="C220">
        <v>360</v>
      </c>
      <c r="D220">
        <v>131565</v>
      </c>
      <c r="E220" t="s">
        <v>805</v>
      </c>
      <c r="F220" t="s">
        <v>806</v>
      </c>
      <c r="G220" t="s">
        <v>236</v>
      </c>
      <c r="I220" t="s">
        <v>807</v>
      </c>
      <c r="K220" t="s">
        <v>257</v>
      </c>
      <c r="L220" t="s">
        <v>40</v>
      </c>
      <c r="O220" t="s">
        <v>23</v>
      </c>
      <c r="Q220" s="3">
        <f t="shared" si="28"/>
        <v>43556</v>
      </c>
      <c r="R220" t="str">
        <f t="shared" si="29"/>
        <v>2019/04/04</v>
      </c>
      <c r="S220" s="3" t="str">
        <f t="shared" si="30"/>
        <v>2019/04/04</v>
      </c>
      <c r="T220" s="3">
        <f t="shared" si="31"/>
        <v>43559</v>
      </c>
      <c r="U220">
        <f t="shared" si="32"/>
        <v>3</v>
      </c>
      <c r="V220" t="str">
        <f t="shared" si="27"/>
        <v>png</v>
      </c>
      <c r="W220">
        <f>IF(B220="USD",C220,C220*VLOOKUP(B220,Currency!A$2:B$5,2,FALSE))</f>
        <v>360</v>
      </c>
      <c r="X220">
        <f t="shared" si="33"/>
        <v>3</v>
      </c>
      <c r="Y220">
        <f t="shared" si="34"/>
        <v>0</v>
      </c>
      <c r="Z220">
        <f t="shared" si="35"/>
        <v>131565</v>
      </c>
    </row>
    <row r="221" spans="1:26" x14ac:dyDescent="0.3">
      <c r="A221" t="s">
        <v>808</v>
      </c>
      <c r="B221" t="s">
        <v>58</v>
      </c>
      <c r="C221">
        <v>2</v>
      </c>
      <c r="D221">
        <v>1035</v>
      </c>
      <c r="E221" t="s">
        <v>809</v>
      </c>
      <c r="G221" t="s">
        <v>810</v>
      </c>
      <c r="I221" t="s">
        <v>810</v>
      </c>
      <c r="K221" t="s">
        <v>54</v>
      </c>
      <c r="L221" t="s">
        <v>64</v>
      </c>
      <c r="O221" t="s">
        <v>23</v>
      </c>
      <c r="P221" t="s">
        <v>65</v>
      </c>
      <c r="Q221" s="3">
        <f t="shared" si="28"/>
        <v>43441</v>
      </c>
      <c r="R221" t="str">
        <f t="shared" si="29"/>
        <v/>
      </c>
      <c r="S221" s="3" t="str">
        <f t="shared" si="30"/>
        <v>2020/02/28</v>
      </c>
      <c r="T221" s="3">
        <f t="shared" si="31"/>
        <v>43889</v>
      </c>
      <c r="U221">
        <f t="shared" si="32"/>
        <v>448</v>
      </c>
      <c r="V221" t="str">
        <f t="shared" si="27"/>
        <v>mp4</v>
      </c>
      <c r="W221">
        <f>IF(B221="USD",C221,C221*VLOOKUP(B221,Currency!A$2:B$5,2,FALSE))</f>
        <v>1.48</v>
      </c>
      <c r="X221">
        <f t="shared" si="33"/>
        <v>448</v>
      </c>
      <c r="Y221">
        <f t="shared" si="34"/>
        <v>1</v>
      </c>
      <c r="Z221">
        <f t="shared" si="35"/>
        <v>1035</v>
      </c>
    </row>
    <row r="222" spans="1:26" x14ac:dyDescent="0.3">
      <c r="A222" t="s">
        <v>290</v>
      </c>
      <c r="B222" t="s">
        <v>33</v>
      </c>
      <c r="C222">
        <v>26</v>
      </c>
      <c r="D222">
        <v>1478</v>
      </c>
      <c r="E222" t="s">
        <v>811</v>
      </c>
      <c r="F222" t="s">
        <v>129</v>
      </c>
      <c r="G222" t="s">
        <v>251</v>
      </c>
      <c r="H222" t="s">
        <v>251</v>
      </c>
      <c r="I222" t="s">
        <v>251</v>
      </c>
      <c r="K222" t="s">
        <v>47</v>
      </c>
      <c r="L222" t="s">
        <v>40</v>
      </c>
      <c r="N222" t="s">
        <v>252</v>
      </c>
      <c r="O222" t="s">
        <v>23</v>
      </c>
      <c r="Q222" s="3">
        <f t="shared" si="28"/>
        <v>43812</v>
      </c>
      <c r="R222" t="str">
        <f t="shared" si="29"/>
        <v>2020/01/01</v>
      </c>
      <c r="S222" s="3" t="str">
        <f t="shared" si="30"/>
        <v>2020/01/01</v>
      </c>
      <c r="T222" s="3">
        <f t="shared" si="31"/>
        <v>43831</v>
      </c>
      <c r="U222">
        <f t="shared" si="32"/>
        <v>19</v>
      </c>
      <c r="V222" t="str">
        <f t="shared" si="27"/>
        <v>png</v>
      </c>
      <c r="W222">
        <f>IF(B222="USD",C222,C222*VLOOKUP(B222,Currency!A$2:B$5,2,FALSE))</f>
        <v>26</v>
      </c>
      <c r="X222">
        <f t="shared" si="33"/>
        <v>19</v>
      </c>
      <c r="Y222">
        <f t="shared" si="34"/>
        <v>0</v>
      </c>
      <c r="Z222">
        <f t="shared" si="35"/>
        <v>1478</v>
      </c>
    </row>
    <row r="223" spans="1:26" x14ac:dyDescent="0.3">
      <c r="A223" t="s">
        <v>812</v>
      </c>
      <c r="B223" t="s">
        <v>33</v>
      </c>
      <c r="C223">
        <v>425</v>
      </c>
      <c r="D223">
        <v>141688</v>
      </c>
      <c r="E223" t="s">
        <v>813</v>
      </c>
      <c r="F223" t="s">
        <v>814</v>
      </c>
      <c r="G223" t="s">
        <v>207</v>
      </c>
      <c r="I223" t="s">
        <v>208</v>
      </c>
      <c r="J223" t="s">
        <v>92</v>
      </c>
      <c r="L223" t="s">
        <v>40</v>
      </c>
      <c r="M223" t="s">
        <v>209</v>
      </c>
      <c r="Q223" s="3">
        <f t="shared" si="28"/>
        <v>43556</v>
      </c>
      <c r="R223" t="str">
        <f t="shared" si="29"/>
        <v>2019/04/15</v>
      </c>
      <c r="S223" s="3" t="str">
        <f t="shared" si="30"/>
        <v>2019/04/15</v>
      </c>
      <c r="T223" s="3">
        <f t="shared" si="31"/>
        <v>43570</v>
      </c>
      <c r="U223">
        <f t="shared" si="32"/>
        <v>14</v>
      </c>
      <c r="V223" t="str">
        <f t="shared" si="27"/>
        <v>mp4</v>
      </c>
      <c r="W223">
        <f>IF(B223="USD",C223,C223*VLOOKUP(B223,Currency!A$2:B$5,2,FALSE))</f>
        <v>425</v>
      </c>
      <c r="X223">
        <f t="shared" si="33"/>
        <v>14</v>
      </c>
      <c r="Y223">
        <f t="shared" si="34"/>
        <v>1</v>
      </c>
      <c r="Z223">
        <f t="shared" si="35"/>
        <v>141688</v>
      </c>
    </row>
    <row r="224" spans="1:26" x14ac:dyDescent="0.3">
      <c r="A224" t="s">
        <v>16</v>
      </c>
      <c r="B224" t="s">
        <v>17</v>
      </c>
      <c r="C224">
        <v>18</v>
      </c>
      <c r="D224">
        <v>8084</v>
      </c>
      <c r="E224" t="s">
        <v>815</v>
      </c>
      <c r="F224" t="s">
        <v>19</v>
      </c>
      <c r="G224" t="s">
        <v>20</v>
      </c>
      <c r="I224" t="s">
        <v>20</v>
      </c>
      <c r="K224" t="s">
        <v>21</v>
      </c>
      <c r="L224" t="s">
        <v>22</v>
      </c>
      <c r="O224" t="s">
        <v>23</v>
      </c>
      <c r="Q224" s="3">
        <f t="shared" si="28"/>
        <v>43795</v>
      </c>
      <c r="R224" t="str">
        <f t="shared" si="29"/>
        <v>2019/11/26</v>
      </c>
      <c r="S224" s="3" t="str">
        <f t="shared" si="30"/>
        <v>2019/11/26</v>
      </c>
      <c r="T224" s="3">
        <f t="shared" si="31"/>
        <v>43795</v>
      </c>
      <c r="U224">
        <f t="shared" si="32"/>
        <v>0</v>
      </c>
      <c r="V224" t="str">
        <f t="shared" si="27"/>
        <v>mp4</v>
      </c>
      <c r="W224">
        <f>IF(B224="USD",C224,C224*VLOOKUP(B224,Currency!A$2:B$5,2,FALSE))</f>
        <v>23.22</v>
      </c>
      <c r="X224">
        <f t="shared" si="33"/>
        <v>1</v>
      </c>
      <c r="Y224">
        <f t="shared" si="34"/>
        <v>1</v>
      </c>
      <c r="Z224">
        <f t="shared" si="35"/>
        <v>8084</v>
      </c>
    </row>
    <row r="225" spans="1:26" x14ac:dyDescent="0.3">
      <c r="A225" t="s">
        <v>816</v>
      </c>
      <c r="B225" t="s">
        <v>33</v>
      </c>
      <c r="C225">
        <v>587</v>
      </c>
      <c r="D225">
        <v>232493</v>
      </c>
      <c r="E225" t="s">
        <v>161</v>
      </c>
      <c r="G225" t="s">
        <v>162</v>
      </c>
      <c r="I225" t="s">
        <v>162</v>
      </c>
      <c r="K225" t="s">
        <v>47</v>
      </c>
      <c r="L225" t="s">
        <v>40</v>
      </c>
      <c r="M225" t="s">
        <v>163</v>
      </c>
      <c r="Q225" s="3">
        <f t="shared" si="28"/>
        <v>43725</v>
      </c>
      <c r="R225" t="str">
        <f t="shared" si="29"/>
        <v/>
      </c>
      <c r="S225" s="3" t="str">
        <f t="shared" si="30"/>
        <v>2020/02/28</v>
      </c>
      <c r="T225" s="3">
        <f t="shared" si="31"/>
        <v>43889</v>
      </c>
      <c r="U225">
        <f t="shared" si="32"/>
        <v>164</v>
      </c>
      <c r="V225" t="str">
        <f t="shared" si="27"/>
        <v>mp4</v>
      </c>
      <c r="W225">
        <f>IF(B225="USD",C225,C225*VLOOKUP(B225,Currency!A$2:B$5,2,FALSE))</f>
        <v>587</v>
      </c>
      <c r="X225">
        <f t="shared" si="33"/>
        <v>164</v>
      </c>
      <c r="Y225">
        <f t="shared" si="34"/>
        <v>1</v>
      </c>
      <c r="Z225">
        <f t="shared" si="35"/>
        <v>232493</v>
      </c>
    </row>
    <row r="226" spans="1:26" x14ac:dyDescent="0.3">
      <c r="A226" t="s">
        <v>817</v>
      </c>
      <c r="B226" t="s">
        <v>33</v>
      </c>
      <c r="C226">
        <v>113</v>
      </c>
      <c r="D226">
        <v>43841</v>
      </c>
      <c r="E226" t="s">
        <v>407</v>
      </c>
      <c r="F226" t="s">
        <v>129</v>
      </c>
      <c r="G226" t="s">
        <v>408</v>
      </c>
      <c r="I226" t="s">
        <v>409</v>
      </c>
      <c r="L226" t="s">
        <v>40</v>
      </c>
      <c r="M226" t="s">
        <v>55</v>
      </c>
      <c r="N226" t="s">
        <v>410</v>
      </c>
      <c r="O226" t="s">
        <v>23</v>
      </c>
      <c r="P226" t="s">
        <v>65</v>
      </c>
      <c r="Q226" s="3">
        <f t="shared" si="28"/>
        <v>43790</v>
      </c>
      <c r="R226" t="str">
        <f t="shared" si="29"/>
        <v>2020/01/01</v>
      </c>
      <c r="S226" s="3" t="str">
        <f t="shared" si="30"/>
        <v>2020/01/01</v>
      </c>
      <c r="T226" s="3">
        <f t="shared" si="31"/>
        <v>43831</v>
      </c>
      <c r="U226">
        <f t="shared" si="32"/>
        <v>41</v>
      </c>
      <c r="V226" t="str">
        <f t="shared" si="27"/>
        <v>jpg</v>
      </c>
      <c r="W226">
        <f>IF(B226="USD",C226,C226*VLOOKUP(B226,Currency!A$2:B$5,2,FALSE))</f>
        <v>113</v>
      </c>
      <c r="X226">
        <f t="shared" si="33"/>
        <v>41</v>
      </c>
      <c r="Y226">
        <f t="shared" si="34"/>
        <v>0</v>
      </c>
      <c r="Z226">
        <f t="shared" si="35"/>
        <v>43841</v>
      </c>
    </row>
    <row r="227" spans="1:26" x14ac:dyDescent="0.3">
      <c r="A227" t="s">
        <v>818</v>
      </c>
      <c r="B227" t="s">
        <v>25</v>
      </c>
      <c r="C227">
        <v>55</v>
      </c>
      <c r="D227">
        <v>59081</v>
      </c>
      <c r="E227" t="s">
        <v>487</v>
      </c>
      <c r="F227" t="s">
        <v>488</v>
      </c>
      <c r="G227" t="s">
        <v>489</v>
      </c>
      <c r="I227" t="s">
        <v>490</v>
      </c>
      <c r="K227" t="s">
        <v>442</v>
      </c>
      <c r="L227" t="s">
        <v>215</v>
      </c>
      <c r="N227" t="s">
        <v>819</v>
      </c>
      <c r="O227" t="s">
        <v>23</v>
      </c>
      <c r="Q227" s="3">
        <f t="shared" si="28"/>
        <v>43760</v>
      </c>
      <c r="R227" t="str">
        <f t="shared" si="29"/>
        <v>2019/10/29</v>
      </c>
      <c r="S227" s="3" t="str">
        <f t="shared" si="30"/>
        <v>2019/10/29</v>
      </c>
      <c r="T227" s="3">
        <f t="shared" si="31"/>
        <v>43767</v>
      </c>
      <c r="U227">
        <f t="shared" si="32"/>
        <v>7</v>
      </c>
      <c r="V227" t="str">
        <f t="shared" si="27"/>
        <v>mp4</v>
      </c>
      <c r="W227">
        <f>IF(B227="USD",C227,C227*VLOOKUP(B227,Currency!A$2:B$5,2,FALSE))</f>
        <v>60.500000000000007</v>
      </c>
      <c r="X227">
        <f t="shared" si="33"/>
        <v>7</v>
      </c>
      <c r="Y227">
        <f t="shared" si="34"/>
        <v>1</v>
      </c>
      <c r="Z227">
        <f t="shared" si="35"/>
        <v>59081</v>
      </c>
    </row>
    <row r="228" spans="1:26" x14ac:dyDescent="0.3">
      <c r="A228" t="s">
        <v>820</v>
      </c>
      <c r="B228" t="s">
        <v>17</v>
      </c>
      <c r="C228">
        <v>751</v>
      </c>
      <c r="D228">
        <v>620225</v>
      </c>
      <c r="E228" t="s">
        <v>821</v>
      </c>
      <c r="F228" t="s">
        <v>822</v>
      </c>
      <c r="G228" t="s">
        <v>823</v>
      </c>
      <c r="I228" t="s">
        <v>823</v>
      </c>
      <c r="K228" t="s">
        <v>47</v>
      </c>
      <c r="L228" t="s">
        <v>22</v>
      </c>
      <c r="N228" t="s">
        <v>824</v>
      </c>
      <c r="O228" t="s">
        <v>23</v>
      </c>
      <c r="Q228" s="3">
        <f t="shared" si="28"/>
        <v>43542</v>
      </c>
      <c r="R228" t="str">
        <f t="shared" si="29"/>
        <v>2019/04/14</v>
      </c>
      <c r="S228" s="3" t="str">
        <f t="shared" si="30"/>
        <v>2019/04/14</v>
      </c>
      <c r="T228" s="3">
        <f t="shared" si="31"/>
        <v>43569</v>
      </c>
      <c r="U228">
        <f t="shared" si="32"/>
        <v>27</v>
      </c>
      <c r="V228" t="str">
        <f t="shared" si="27"/>
        <v>mp4</v>
      </c>
      <c r="W228">
        <f>IF(B228="USD",C228,C228*VLOOKUP(B228,Currency!A$2:B$5,2,FALSE))</f>
        <v>968.79000000000008</v>
      </c>
      <c r="X228">
        <f t="shared" si="33"/>
        <v>27</v>
      </c>
      <c r="Y228">
        <f t="shared" si="34"/>
        <v>1</v>
      </c>
      <c r="Z228">
        <f t="shared" si="35"/>
        <v>620225</v>
      </c>
    </row>
    <row r="229" spans="1:26" x14ac:dyDescent="0.3">
      <c r="A229" t="s">
        <v>825</v>
      </c>
      <c r="B229" t="s">
        <v>58</v>
      </c>
      <c r="C229">
        <v>329</v>
      </c>
      <c r="D229">
        <v>143420</v>
      </c>
      <c r="E229" t="s">
        <v>826</v>
      </c>
      <c r="F229" t="s">
        <v>114</v>
      </c>
      <c r="G229" t="s">
        <v>61</v>
      </c>
      <c r="I229" t="s">
        <v>62</v>
      </c>
      <c r="L229" t="s">
        <v>64</v>
      </c>
      <c r="P229" t="s">
        <v>65</v>
      </c>
      <c r="Q229" s="3">
        <f t="shared" si="28"/>
        <v>43678</v>
      </c>
      <c r="R229" t="str">
        <f t="shared" si="29"/>
        <v>2019/08/08</v>
      </c>
      <c r="S229" s="3" t="str">
        <f t="shared" si="30"/>
        <v>2019/08/08</v>
      </c>
      <c r="T229" s="3">
        <f t="shared" si="31"/>
        <v>43685</v>
      </c>
      <c r="U229">
        <f t="shared" si="32"/>
        <v>7</v>
      </c>
      <c r="V229" t="str">
        <f t="shared" si="27"/>
        <v>mp4</v>
      </c>
      <c r="W229">
        <f>IF(B229="USD",C229,C229*VLOOKUP(B229,Currency!A$2:B$5,2,FALSE))</f>
        <v>243.46</v>
      </c>
      <c r="X229">
        <f t="shared" si="33"/>
        <v>7</v>
      </c>
      <c r="Y229">
        <f t="shared" si="34"/>
        <v>1</v>
      </c>
      <c r="Z229">
        <f t="shared" si="35"/>
        <v>143420</v>
      </c>
    </row>
    <row r="230" spans="1:26" x14ac:dyDescent="0.3">
      <c r="A230" t="s">
        <v>827</v>
      </c>
      <c r="B230" t="s">
        <v>33</v>
      </c>
      <c r="C230">
        <v>833</v>
      </c>
      <c r="D230">
        <v>279765</v>
      </c>
      <c r="E230" t="s">
        <v>828</v>
      </c>
      <c r="G230" t="s">
        <v>829</v>
      </c>
      <c r="H230" t="s">
        <v>830</v>
      </c>
      <c r="I230" t="s">
        <v>829</v>
      </c>
      <c r="L230" t="s">
        <v>40</v>
      </c>
      <c r="O230" t="s">
        <v>23</v>
      </c>
      <c r="Q230" s="3">
        <f t="shared" si="28"/>
        <v>43767</v>
      </c>
      <c r="R230" t="str">
        <f t="shared" si="29"/>
        <v/>
      </c>
      <c r="S230" s="3" t="str">
        <f t="shared" si="30"/>
        <v>2020/02/28</v>
      </c>
      <c r="T230" s="3">
        <f t="shared" si="31"/>
        <v>43889</v>
      </c>
      <c r="U230">
        <f t="shared" si="32"/>
        <v>122</v>
      </c>
      <c r="V230" t="str">
        <f t="shared" si="27"/>
        <v>mp4</v>
      </c>
      <c r="W230">
        <f>IF(B230="USD",C230,C230*VLOOKUP(B230,Currency!A$2:B$5,2,FALSE))</f>
        <v>833</v>
      </c>
      <c r="X230">
        <f t="shared" si="33"/>
        <v>122</v>
      </c>
      <c r="Y230">
        <f t="shared" si="34"/>
        <v>1</v>
      </c>
      <c r="Z230">
        <f t="shared" si="35"/>
        <v>279765</v>
      </c>
    </row>
    <row r="231" spans="1:26" x14ac:dyDescent="0.3">
      <c r="A231" t="s">
        <v>831</v>
      </c>
      <c r="B231" t="s">
        <v>33</v>
      </c>
      <c r="C231">
        <v>2543</v>
      </c>
      <c r="D231">
        <v>1479012</v>
      </c>
      <c r="E231" t="s">
        <v>653</v>
      </c>
      <c r="F231" t="s">
        <v>654</v>
      </c>
      <c r="G231" t="s">
        <v>189</v>
      </c>
      <c r="I231" t="s">
        <v>190</v>
      </c>
      <c r="K231" t="s">
        <v>191</v>
      </c>
      <c r="L231" t="s">
        <v>40</v>
      </c>
      <c r="N231" t="s">
        <v>480</v>
      </c>
      <c r="Q231" s="3">
        <f t="shared" si="28"/>
        <v>43800</v>
      </c>
      <c r="R231" t="str">
        <f t="shared" si="29"/>
        <v>2020/01/01</v>
      </c>
      <c r="S231" s="3" t="str">
        <f t="shared" si="30"/>
        <v>2020/01/01</v>
      </c>
      <c r="T231" s="3">
        <f t="shared" si="31"/>
        <v>43831</v>
      </c>
      <c r="U231">
        <f t="shared" si="32"/>
        <v>31</v>
      </c>
      <c r="V231" t="str">
        <f t="shared" si="27"/>
        <v>mp4</v>
      </c>
      <c r="W231">
        <f>IF(B231="USD",C231,C231*VLOOKUP(B231,Currency!A$2:B$5,2,FALSE))</f>
        <v>2543</v>
      </c>
      <c r="X231">
        <f t="shared" si="33"/>
        <v>31</v>
      </c>
      <c r="Y231">
        <f t="shared" si="34"/>
        <v>1</v>
      </c>
      <c r="Z231">
        <f t="shared" si="35"/>
        <v>1479012</v>
      </c>
    </row>
    <row r="232" spans="1:26" x14ac:dyDescent="0.3">
      <c r="A232" t="s">
        <v>16</v>
      </c>
      <c r="B232" t="s">
        <v>17</v>
      </c>
      <c r="C232">
        <v>8</v>
      </c>
      <c r="D232">
        <v>3825</v>
      </c>
      <c r="E232" t="s">
        <v>832</v>
      </c>
      <c r="F232" t="s">
        <v>19</v>
      </c>
      <c r="G232" t="s">
        <v>20</v>
      </c>
      <c r="I232" t="s">
        <v>20</v>
      </c>
      <c r="K232" t="s">
        <v>21</v>
      </c>
      <c r="L232" t="s">
        <v>22</v>
      </c>
      <c r="O232" t="s">
        <v>23</v>
      </c>
      <c r="Q232" s="3">
        <f t="shared" si="28"/>
        <v>43795</v>
      </c>
      <c r="R232" t="str">
        <f t="shared" si="29"/>
        <v>2019/11/26</v>
      </c>
      <c r="S232" s="3" t="str">
        <f t="shared" si="30"/>
        <v>2019/11/26</v>
      </c>
      <c r="T232" s="3">
        <f t="shared" si="31"/>
        <v>43795</v>
      </c>
      <c r="U232">
        <f t="shared" si="32"/>
        <v>0</v>
      </c>
      <c r="V232" t="str">
        <f t="shared" si="27"/>
        <v>mp4</v>
      </c>
      <c r="W232">
        <f>IF(B232="USD",C232,C232*VLOOKUP(B232,Currency!A$2:B$5,2,FALSE))</f>
        <v>10.32</v>
      </c>
      <c r="X232">
        <f t="shared" si="33"/>
        <v>1</v>
      </c>
      <c r="Y232">
        <f t="shared" si="34"/>
        <v>1</v>
      </c>
      <c r="Z232">
        <f t="shared" si="35"/>
        <v>3825</v>
      </c>
    </row>
    <row r="233" spans="1:26" x14ac:dyDescent="0.3">
      <c r="A233" t="s">
        <v>833</v>
      </c>
      <c r="B233" t="s">
        <v>33</v>
      </c>
      <c r="C233">
        <v>185</v>
      </c>
      <c r="D233">
        <v>100718</v>
      </c>
      <c r="E233" t="s">
        <v>834</v>
      </c>
      <c r="G233" t="s">
        <v>835</v>
      </c>
      <c r="I233" t="s">
        <v>836</v>
      </c>
      <c r="K233" t="s">
        <v>442</v>
      </c>
      <c r="L233" t="s">
        <v>551</v>
      </c>
      <c r="O233" t="s">
        <v>23</v>
      </c>
      <c r="Q233" s="3">
        <f t="shared" si="28"/>
        <v>43534</v>
      </c>
      <c r="R233" t="str">
        <f t="shared" si="29"/>
        <v/>
      </c>
      <c r="S233" s="3" t="str">
        <f t="shared" si="30"/>
        <v>2020/02/28</v>
      </c>
      <c r="T233" s="3">
        <f t="shared" si="31"/>
        <v>43889</v>
      </c>
      <c r="U233">
        <f t="shared" si="32"/>
        <v>355</v>
      </c>
      <c r="V233" t="str">
        <f t="shared" si="27"/>
        <v>mp4</v>
      </c>
      <c r="W233">
        <f>IF(B233="USD",C233,C233*VLOOKUP(B233,Currency!A$2:B$5,2,FALSE))</f>
        <v>185</v>
      </c>
      <c r="X233">
        <f t="shared" si="33"/>
        <v>355</v>
      </c>
      <c r="Y233">
        <f t="shared" si="34"/>
        <v>1</v>
      </c>
      <c r="Z233">
        <f t="shared" si="35"/>
        <v>100718</v>
      </c>
    </row>
    <row r="234" spans="1:26" x14ac:dyDescent="0.3">
      <c r="A234" t="s">
        <v>510</v>
      </c>
      <c r="B234" t="s">
        <v>33</v>
      </c>
      <c r="C234">
        <v>33</v>
      </c>
      <c r="D234">
        <v>30895</v>
      </c>
      <c r="E234" t="s">
        <v>837</v>
      </c>
      <c r="G234" t="s">
        <v>218</v>
      </c>
      <c r="I234" t="s">
        <v>219</v>
      </c>
      <c r="L234" t="s">
        <v>40</v>
      </c>
      <c r="O234" t="s">
        <v>23</v>
      </c>
      <c r="Q234" s="3">
        <f t="shared" si="28"/>
        <v>43814</v>
      </c>
      <c r="R234" t="str">
        <f t="shared" si="29"/>
        <v/>
      </c>
      <c r="S234" s="3" t="str">
        <f t="shared" si="30"/>
        <v>2020/02/28</v>
      </c>
      <c r="T234" s="3">
        <f t="shared" si="31"/>
        <v>43889</v>
      </c>
      <c r="U234">
        <f t="shared" si="32"/>
        <v>75</v>
      </c>
      <c r="V234" t="str">
        <f t="shared" si="27"/>
        <v>mp4</v>
      </c>
      <c r="W234">
        <f>IF(B234="USD",C234,C234*VLOOKUP(B234,Currency!A$2:B$5,2,FALSE))</f>
        <v>33</v>
      </c>
      <c r="X234">
        <f t="shared" si="33"/>
        <v>75</v>
      </c>
      <c r="Y234">
        <f t="shared" si="34"/>
        <v>1</v>
      </c>
      <c r="Z234">
        <f t="shared" si="35"/>
        <v>30895</v>
      </c>
    </row>
    <row r="235" spans="1:26" x14ac:dyDescent="0.3">
      <c r="A235" t="s">
        <v>838</v>
      </c>
      <c r="B235" t="s">
        <v>25</v>
      </c>
      <c r="C235">
        <v>23</v>
      </c>
      <c r="D235">
        <v>13175</v>
      </c>
      <c r="E235" t="s">
        <v>423</v>
      </c>
      <c r="F235" t="s">
        <v>424</v>
      </c>
      <c r="G235" t="s">
        <v>425</v>
      </c>
      <c r="I235" t="s">
        <v>426</v>
      </c>
      <c r="K235" t="s">
        <v>427</v>
      </c>
      <c r="L235" t="s">
        <v>48</v>
      </c>
      <c r="O235" t="s">
        <v>23</v>
      </c>
      <c r="Q235" s="3">
        <f t="shared" si="28"/>
        <v>43768</v>
      </c>
      <c r="R235" t="str">
        <f t="shared" si="29"/>
        <v>2019/11/06</v>
      </c>
      <c r="S235" s="3" t="str">
        <f t="shared" si="30"/>
        <v>2019/11/06</v>
      </c>
      <c r="T235" s="3">
        <f t="shared" si="31"/>
        <v>43775</v>
      </c>
      <c r="U235">
        <f t="shared" si="32"/>
        <v>7</v>
      </c>
      <c r="V235" t="str">
        <f t="shared" si="27"/>
        <v>mp4</v>
      </c>
      <c r="W235">
        <f>IF(B235="USD",C235,C235*VLOOKUP(B235,Currency!A$2:B$5,2,FALSE))</f>
        <v>25.3</v>
      </c>
      <c r="X235">
        <f t="shared" si="33"/>
        <v>7</v>
      </c>
      <c r="Y235">
        <f t="shared" si="34"/>
        <v>1</v>
      </c>
      <c r="Z235">
        <f t="shared" si="35"/>
        <v>13175</v>
      </c>
    </row>
    <row r="236" spans="1:26" x14ac:dyDescent="0.3">
      <c r="A236" t="s">
        <v>839</v>
      </c>
      <c r="B236" t="s">
        <v>33</v>
      </c>
      <c r="C236">
        <v>104</v>
      </c>
      <c r="D236">
        <v>88414</v>
      </c>
      <c r="E236" t="s">
        <v>840</v>
      </c>
      <c r="G236" t="s">
        <v>841</v>
      </c>
      <c r="I236" t="s">
        <v>842</v>
      </c>
      <c r="L236" t="s">
        <v>40</v>
      </c>
      <c r="Q236" s="3">
        <f t="shared" si="28"/>
        <v>43753</v>
      </c>
      <c r="R236" t="str">
        <f t="shared" si="29"/>
        <v/>
      </c>
      <c r="S236" s="3" t="str">
        <f t="shared" si="30"/>
        <v>2020/02/28</v>
      </c>
      <c r="T236" s="3">
        <f t="shared" si="31"/>
        <v>43889</v>
      </c>
      <c r="U236">
        <f t="shared" si="32"/>
        <v>136</v>
      </c>
      <c r="V236" t="str">
        <f t="shared" si="27"/>
        <v>mp4</v>
      </c>
      <c r="W236">
        <f>IF(B236="USD",C236,C236*VLOOKUP(B236,Currency!A$2:B$5,2,FALSE))</f>
        <v>104</v>
      </c>
      <c r="X236">
        <f t="shared" si="33"/>
        <v>136</v>
      </c>
      <c r="Y236">
        <f t="shared" si="34"/>
        <v>1</v>
      </c>
      <c r="Z236">
        <f t="shared" si="35"/>
        <v>88414</v>
      </c>
    </row>
    <row r="237" spans="1:26" x14ac:dyDescent="0.3">
      <c r="A237" t="s">
        <v>843</v>
      </c>
      <c r="B237" t="s">
        <v>33</v>
      </c>
      <c r="C237">
        <v>1663</v>
      </c>
      <c r="D237">
        <v>751537</v>
      </c>
      <c r="E237" t="s">
        <v>844</v>
      </c>
      <c r="F237" t="s">
        <v>466</v>
      </c>
      <c r="G237" t="s">
        <v>845</v>
      </c>
      <c r="I237" t="s">
        <v>846</v>
      </c>
      <c r="K237" t="s">
        <v>71</v>
      </c>
      <c r="L237" t="s">
        <v>40</v>
      </c>
      <c r="O237" t="s">
        <v>23</v>
      </c>
      <c r="Q237" s="3">
        <f t="shared" si="28"/>
        <v>43756</v>
      </c>
      <c r="R237" t="str">
        <f t="shared" si="29"/>
        <v>2019/11/06</v>
      </c>
      <c r="S237" s="3" t="str">
        <f t="shared" si="30"/>
        <v>2019/11/06</v>
      </c>
      <c r="T237" s="3">
        <f t="shared" si="31"/>
        <v>43775</v>
      </c>
      <c r="U237">
        <f t="shared" si="32"/>
        <v>19</v>
      </c>
      <c r="V237" t="str">
        <f t="shared" si="27"/>
        <v>mp4</v>
      </c>
      <c r="W237">
        <f>IF(B237="USD",C237,C237*VLOOKUP(B237,Currency!A$2:B$5,2,FALSE))</f>
        <v>1663</v>
      </c>
      <c r="X237">
        <f t="shared" si="33"/>
        <v>19</v>
      </c>
      <c r="Y237">
        <f t="shared" si="34"/>
        <v>1</v>
      </c>
      <c r="Z237">
        <f t="shared" si="35"/>
        <v>751537</v>
      </c>
    </row>
    <row r="238" spans="1:26" x14ac:dyDescent="0.3">
      <c r="A238" t="s">
        <v>847</v>
      </c>
      <c r="B238" t="s">
        <v>25</v>
      </c>
      <c r="C238">
        <v>669</v>
      </c>
      <c r="D238">
        <v>382281</v>
      </c>
      <c r="E238" t="s">
        <v>848</v>
      </c>
      <c r="F238" t="s">
        <v>849</v>
      </c>
      <c r="G238" t="s">
        <v>850</v>
      </c>
      <c r="I238" t="s">
        <v>851</v>
      </c>
      <c r="J238" t="s">
        <v>92</v>
      </c>
      <c r="K238" t="s">
        <v>47</v>
      </c>
      <c r="L238" t="s">
        <v>138</v>
      </c>
      <c r="O238" t="s">
        <v>23</v>
      </c>
      <c r="P238" t="s">
        <v>852</v>
      </c>
      <c r="Q238" s="3">
        <f t="shared" si="28"/>
        <v>43724</v>
      </c>
      <c r="R238" t="str">
        <f t="shared" si="29"/>
        <v>2019/09/29</v>
      </c>
      <c r="S238" s="3" t="str">
        <f t="shared" si="30"/>
        <v>2019/09/29</v>
      </c>
      <c r="T238" s="3">
        <f t="shared" si="31"/>
        <v>43737</v>
      </c>
      <c r="U238">
        <f t="shared" si="32"/>
        <v>13</v>
      </c>
      <c r="V238" t="str">
        <f t="shared" si="27"/>
        <v>mp4</v>
      </c>
      <c r="W238">
        <f>IF(B238="USD",C238,C238*VLOOKUP(B238,Currency!A$2:B$5,2,FALSE))</f>
        <v>735.90000000000009</v>
      </c>
      <c r="X238">
        <f t="shared" si="33"/>
        <v>13</v>
      </c>
      <c r="Y238">
        <f t="shared" si="34"/>
        <v>1</v>
      </c>
      <c r="Z238">
        <f t="shared" si="35"/>
        <v>382281</v>
      </c>
    </row>
    <row r="239" spans="1:26" x14ac:dyDescent="0.3">
      <c r="A239" t="s">
        <v>853</v>
      </c>
      <c r="B239" t="s">
        <v>33</v>
      </c>
      <c r="C239">
        <v>69</v>
      </c>
      <c r="D239">
        <v>28379</v>
      </c>
      <c r="E239" t="s">
        <v>292</v>
      </c>
      <c r="G239" t="s">
        <v>162</v>
      </c>
      <c r="I239" t="s">
        <v>162</v>
      </c>
      <c r="K239" t="s">
        <v>47</v>
      </c>
      <c r="L239" t="s">
        <v>40</v>
      </c>
      <c r="M239" t="s">
        <v>163</v>
      </c>
      <c r="N239" t="s">
        <v>293</v>
      </c>
      <c r="O239" t="s">
        <v>23</v>
      </c>
      <c r="Q239" s="3">
        <f t="shared" si="28"/>
        <v>43725</v>
      </c>
      <c r="R239" t="str">
        <f t="shared" si="29"/>
        <v/>
      </c>
      <c r="S239" s="3" t="str">
        <f t="shared" si="30"/>
        <v>2020/02/28</v>
      </c>
      <c r="T239" s="3">
        <f t="shared" si="31"/>
        <v>43889</v>
      </c>
      <c r="U239">
        <f t="shared" si="32"/>
        <v>164</v>
      </c>
      <c r="V239" t="str">
        <f t="shared" si="27"/>
        <v>mp4</v>
      </c>
      <c r="W239">
        <f>IF(B239="USD",C239,C239*VLOOKUP(B239,Currency!A$2:B$5,2,FALSE))</f>
        <v>69</v>
      </c>
      <c r="X239">
        <f t="shared" si="33"/>
        <v>164</v>
      </c>
      <c r="Y239">
        <f t="shared" si="34"/>
        <v>1</v>
      </c>
      <c r="Z239">
        <f t="shared" si="35"/>
        <v>28379</v>
      </c>
    </row>
    <row r="240" spans="1:26" x14ac:dyDescent="0.3">
      <c r="A240" t="s">
        <v>854</v>
      </c>
      <c r="B240" t="s">
        <v>25</v>
      </c>
      <c r="C240">
        <v>209</v>
      </c>
      <c r="D240">
        <v>198260</v>
      </c>
      <c r="E240" t="s">
        <v>414</v>
      </c>
      <c r="F240" t="s">
        <v>415</v>
      </c>
      <c r="G240" t="s">
        <v>416</v>
      </c>
      <c r="I240" t="s">
        <v>417</v>
      </c>
      <c r="J240" t="s">
        <v>328</v>
      </c>
      <c r="K240" t="s">
        <v>418</v>
      </c>
      <c r="L240" t="s">
        <v>246</v>
      </c>
      <c r="O240" t="s">
        <v>23</v>
      </c>
      <c r="Q240" s="3">
        <f t="shared" si="28"/>
        <v>43689</v>
      </c>
      <c r="R240" t="str">
        <f t="shared" si="29"/>
        <v>2019/08/25</v>
      </c>
      <c r="S240" s="3" t="str">
        <f t="shared" si="30"/>
        <v>2019/08/25</v>
      </c>
      <c r="T240" s="3">
        <f t="shared" si="31"/>
        <v>43702</v>
      </c>
      <c r="U240">
        <f t="shared" si="32"/>
        <v>13</v>
      </c>
      <c r="V240" t="str">
        <f t="shared" si="27"/>
        <v>jpg</v>
      </c>
      <c r="W240">
        <f>IF(B240="USD",C240,C240*VLOOKUP(B240,Currency!A$2:B$5,2,FALSE))</f>
        <v>229.9</v>
      </c>
      <c r="X240">
        <f t="shared" si="33"/>
        <v>13</v>
      </c>
      <c r="Y240">
        <f t="shared" si="34"/>
        <v>0</v>
      </c>
      <c r="Z240">
        <f t="shared" si="35"/>
        <v>198260</v>
      </c>
    </row>
    <row r="241" spans="1:26" x14ac:dyDescent="0.3">
      <c r="A241" t="s">
        <v>855</v>
      </c>
      <c r="B241" t="s">
        <v>33</v>
      </c>
      <c r="C241">
        <v>46</v>
      </c>
      <c r="D241">
        <v>19755</v>
      </c>
      <c r="E241" t="s">
        <v>44</v>
      </c>
      <c r="G241" t="s">
        <v>45</v>
      </c>
      <c r="I241" t="s">
        <v>46</v>
      </c>
      <c r="K241" t="s">
        <v>47</v>
      </c>
      <c r="L241" t="s">
        <v>48</v>
      </c>
      <c r="O241" t="s">
        <v>23</v>
      </c>
      <c r="Q241" s="3">
        <f t="shared" si="28"/>
        <v>43684</v>
      </c>
      <c r="R241" t="str">
        <f t="shared" si="29"/>
        <v/>
      </c>
      <c r="S241" s="3" t="str">
        <f t="shared" si="30"/>
        <v>2020/02/28</v>
      </c>
      <c r="T241" s="3">
        <f t="shared" si="31"/>
        <v>43889</v>
      </c>
      <c r="U241">
        <f t="shared" si="32"/>
        <v>205</v>
      </c>
      <c r="V241" t="str">
        <f t="shared" si="27"/>
        <v>mp4</v>
      </c>
      <c r="W241">
        <f>IF(B241="USD",C241,C241*VLOOKUP(B241,Currency!A$2:B$5,2,FALSE))</f>
        <v>46</v>
      </c>
      <c r="X241">
        <f t="shared" si="33"/>
        <v>205</v>
      </c>
      <c r="Y241">
        <f t="shared" si="34"/>
        <v>1</v>
      </c>
      <c r="Z241">
        <f t="shared" si="35"/>
        <v>19755</v>
      </c>
    </row>
    <row r="242" spans="1:26" x14ac:dyDescent="0.3">
      <c r="A242" t="s">
        <v>856</v>
      </c>
      <c r="B242" t="s">
        <v>33</v>
      </c>
      <c r="C242">
        <v>1058</v>
      </c>
      <c r="D242">
        <v>226629</v>
      </c>
      <c r="E242" t="s">
        <v>857</v>
      </c>
      <c r="F242" t="s">
        <v>858</v>
      </c>
      <c r="G242" t="s">
        <v>207</v>
      </c>
      <c r="I242" t="s">
        <v>208</v>
      </c>
      <c r="L242" t="s">
        <v>40</v>
      </c>
      <c r="M242" t="s">
        <v>209</v>
      </c>
      <c r="Q242" s="3">
        <f t="shared" si="28"/>
        <v>43739</v>
      </c>
      <c r="R242" t="str">
        <f t="shared" si="29"/>
        <v>2019/10/10</v>
      </c>
      <c r="S242" s="3" t="str">
        <f t="shared" si="30"/>
        <v>2019/10/10</v>
      </c>
      <c r="T242" s="3">
        <f t="shared" si="31"/>
        <v>43748</v>
      </c>
      <c r="U242">
        <f t="shared" si="32"/>
        <v>9</v>
      </c>
      <c r="V242" t="str">
        <f t="shared" si="27"/>
        <v>mp4</v>
      </c>
      <c r="W242">
        <f>IF(B242="USD",C242,C242*VLOOKUP(B242,Currency!A$2:B$5,2,FALSE))</f>
        <v>1058</v>
      </c>
      <c r="X242">
        <f t="shared" si="33"/>
        <v>9</v>
      </c>
      <c r="Y242">
        <f t="shared" si="34"/>
        <v>1</v>
      </c>
      <c r="Z242">
        <f t="shared" si="35"/>
        <v>226629</v>
      </c>
    </row>
    <row r="243" spans="1:26" x14ac:dyDescent="0.3">
      <c r="A243" t="s">
        <v>744</v>
      </c>
      <c r="B243" t="s">
        <v>25</v>
      </c>
      <c r="C243">
        <v>47</v>
      </c>
      <c r="D243">
        <v>70152</v>
      </c>
      <c r="E243" t="s">
        <v>647</v>
      </c>
      <c r="F243" t="s">
        <v>648</v>
      </c>
      <c r="G243" t="s">
        <v>649</v>
      </c>
      <c r="I243" t="s">
        <v>650</v>
      </c>
      <c r="K243" t="s">
        <v>257</v>
      </c>
      <c r="L243" t="s">
        <v>215</v>
      </c>
      <c r="N243" t="s">
        <v>718</v>
      </c>
      <c r="O243" t="s">
        <v>23</v>
      </c>
      <c r="P243" t="s">
        <v>181</v>
      </c>
      <c r="Q243" s="3">
        <f t="shared" si="28"/>
        <v>43740</v>
      </c>
      <c r="R243" t="str">
        <f t="shared" si="29"/>
        <v>2019/10/23</v>
      </c>
      <c r="S243" s="3" t="str">
        <f t="shared" si="30"/>
        <v>2019/10/23</v>
      </c>
      <c r="T243" s="3">
        <f t="shared" si="31"/>
        <v>43761</v>
      </c>
      <c r="U243">
        <f t="shared" si="32"/>
        <v>21</v>
      </c>
      <c r="V243" t="str">
        <f t="shared" si="27"/>
        <v>mp4</v>
      </c>
      <c r="W243">
        <f>IF(B243="USD",C243,C243*VLOOKUP(B243,Currency!A$2:B$5,2,FALSE))</f>
        <v>51.7</v>
      </c>
      <c r="X243">
        <f t="shared" si="33"/>
        <v>21</v>
      </c>
      <c r="Y243">
        <f t="shared" si="34"/>
        <v>1</v>
      </c>
      <c r="Z243">
        <f t="shared" si="35"/>
        <v>70152</v>
      </c>
    </row>
    <row r="244" spans="1:26" x14ac:dyDescent="0.3">
      <c r="A244" t="s">
        <v>859</v>
      </c>
      <c r="B244" t="s">
        <v>33</v>
      </c>
      <c r="C244">
        <v>0</v>
      </c>
      <c r="D244">
        <v>14</v>
      </c>
      <c r="E244" t="s">
        <v>860</v>
      </c>
      <c r="G244" t="s">
        <v>861</v>
      </c>
      <c r="I244" t="s">
        <v>862</v>
      </c>
      <c r="K244" t="s">
        <v>47</v>
      </c>
      <c r="L244" t="s">
        <v>40</v>
      </c>
      <c r="O244" t="s">
        <v>23</v>
      </c>
      <c r="Q244" s="3">
        <f t="shared" si="28"/>
        <v>43528</v>
      </c>
      <c r="R244" t="str">
        <f t="shared" si="29"/>
        <v/>
      </c>
      <c r="S244" s="3" t="str">
        <f t="shared" si="30"/>
        <v>2020/02/28</v>
      </c>
      <c r="T244" s="3">
        <f t="shared" si="31"/>
        <v>43889</v>
      </c>
      <c r="U244">
        <f t="shared" si="32"/>
        <v>361</v>
      </c>
      <c r="V244" t="str">
        <f t="shared" si="27"/>
        <v>mp4</v>
      </c>
      <c r="W244">
        <f>IF(B244="USD",C244,C244*VLOOKUP(B244,Currency!A$2:B$5,2,FALSE))</f>
        <v>0</v>
      </c>
      <c r="X244">
        <f t="shared" si="33"/>
        <v>361</v>
      </c>
      <c r="Y244">
        <f t="shared" si="34"/>
        <v>1</v>
      </c>
      <c r="Z244">
        <f t="shared" si="35"/>
        <v>14</v>
      </c>
    </row>
    <row r="245" spans="1:26" x14ac:dyDescent="0.3">
      <c r="A245" t="s">
        <v>863</v>
      </c>
      <c r="B245" t="s">
        <v>25</v>
      </c>
      <c r="C245">
        <v>1069</v>
      </c>
      <c r="D245">
        <v>1109928</v>
      </c>
      <c r="E245" t="s">
        <v>864</v>
      </c>
      <c r="F245" t="s">
        <v>865</v>
      </c>
      <c r="G245" t="s">
        <v>866</v>
      </c>
      <c r="H245" t="s">
        <v>867</v>
      </c>
      <c r="I245" t="s">
        <v>868</v>
      </c>
      <c r="K245" t="s">
        <v>63</v>
      </c>
      <c r="L245" t="s">
        <v>523</v>
      </c>
      <c r="M245" t="s">
        <v>869</v>
      </c>
      <c r="O245" t="s">
        <v>23</v>
      </c>
      <c r="P245" t="s">
        <v>289</v>
      </c>
      <c r="Q245" s="3">
        <f t="shared" si="28"/>
        <v>43780</v>
      </c>
      <c r="R245" t="str">
        <f t="shared" si="29"/>
        <v>2019/11/23</v>
      </c>
      <c r="S245" s="3" t="str">
        <f t="shared" si="30"/>
        <v>2019/11/23</v>
      </c>
      <c r="T245" s="3">
        <f t="shared" si="31"/>
        <v>43792</v>
      </c>
      <c r="U245">
        <f t="shared" si="32"/>
        <v>12</v>
      </c>
      <c r="V245" t="str">
        <f t="shared" si="27"/>
        <v>mp4</v>
      </c>
      <c r="W245">
        <f>IF(B245="USD",C245,C245*VLOOKUP(B245,Currency!A$2:B$5,2,FALSE))</f>
        <v>1175.9000000000001</v>
      </c>
      <c r="X245">
        <f t="shared" si="33"/>
        <v>12</v>
      </c>
      <c r="Y245">
        <f t="shared" si="34"/>
        <v>1</v>
      </c>
      <c r="Z245">
        <f t="shared" si="35"/>
        <v>1109928</v>
      </c>
    </row>
    <row r="246" spans="1:26" x14ac:dyDescent="0.3">
      <c r="A246" t="s">
        <v>455</v>
      </c>
      <c r="B246" t="s">
        <v>33</v>
      </c>
      <c r="C246">
        <v>210</v>
      </c>
      <c r="D246">
        <v>144938</v>
      </c>
      <c r="E246" t="s">
        <v>870</v>
      </c>
      <c r="G246" t="s">
        <v>218</v>
      </c>
      <c r="I246" t="s">
        <v>219</v>
      </c>
      <c r="K246" t="s">
        <v>47</v>
      </c>
      <c r="L246" t="s">
        <v>40</v>
      </c>
      <c r="M246" t="s">
        <v>871</v>
      </c>
      <c r="O246" t="s">
        <v>23</v>
      </c>
      <c r="P246" t="s">
        <v>65</v>
      </c>
      <c r="Q246" s="3">
        <f t="shared" si="28"/>
        <v>43784</v>
      </c>
      <c r="R246" t="str">
        <f t="shared" si="29"/>
        <v/>
      </c>
      <c r="S246" s="3" t="str">
        <f t="shared" si="30"/>
        <v>2020/02/28</v>
      </c>
      <c r="T246" s="3">
        <f t="shared" si="31"/>
        <v>43889</v>
      </c>
      <c r="U246">
        <f t="shared" si="32"/>
        <v>105</v>
      </c>
      <c r="V246" t="str">
        <f t="shared" si="27"/>
        <v>mp4</v>
      </c>
      <c r="W246">
        <f>IF(B246="USD",C246,C246*VLOOKUP(B246,Currency!A$2:B$5,2,FALSE))</f>
        <v>210</v>
      </c>
      <c r="X246">
        <f t="shared" si="33"/>
        <v>105</v>
      </c>
      <c r="Y246">
        <f t="shared" si="34"/>
        <v>1</v>
      </c>
      <c r="Z246">
        <f t="shared" si="35"/>
        <v>144938</v>
      </c>
    </row>
    <row r="247" spans="1:26" x14ac:dyDescent="0.3">
      <c r="A247" t="s">
        <v>872</v>
      </c>
      <c r="B247" t="s">
        <v>33</v>
      </c>
      <c r="C247">
        <v>40</v>
      </c>
      <c r="D247">
        <v>12071</v>
      </c>
      <c r="E247" t="s">
        <v>873</v>
      </c>
      <c r="G247" t="s">
        <v>218</v>
      </c>
      <c r="I247" t="s">
        <v>219</v>
      </c>
      <c r="K247" t="s">
        <v>47</v>
      </c>
      <c r="L247" t="s">
        <v>40</v>
      </c>
      <c r="N247" t="s">
        <v>874</v>
      </c>
      <c r="O247" t="s">
        <v>23</v>
      </c>
      <c r="P247" t="s">
        <v>65</v>
      </c>
      <c r="Q247" s="3">
        <f t="shared" si="28"/>
        <v>43770</v>
      </c>
      <c r="R247" t="str">
        <f t="shared" si="29"/>
        <v/>
      </c>
      <c r="S247" s="3" t="str">
        <f t="shared" si="30"/>
        <v>2020/02/28</v>
      </c>
      <c r="T247" s="3">
        <f t="shared" si="31"/>
        <v>43889</v>
      </c>
      <c r="U247">
        <f t="shared" si="32"/>
        <v>119</v>
      </c>
      <c r="V247" t="str">
        <f t="shared" si="27"/>
        <v>mp4</v>
      </c>
      <c r="W247">
        <f>IF(B247="USD",C247,C247*VLOOKUP(B247,Currency!A$2:B$5,2,FALSE))</f>
        <v>40</v>
      </c>
      <c r="X247">
        <f t="shared" si="33"/>
        <v>119</v>
      </c>
      <c r="Y247">
        <f t="shared" si="34"/>
        <v>1</v>
      </c>
      <c r="Z247">
        <f t="shared" si="35"/>
        <v>12071</v>
      </c>
    </row>
    <row r="248" spans="1:26" x14ac:dyDescent="0.3">
      <c r="A248" t="s">
        <v>875</v>
      </c>
      <c r="B248" t="s">
        <v>25</v>
      </c>
      <c r="C248">
        <v>1150</v>
      </c>
      <c r="D248">
        <v>463143</v>
      </c>
      <c r="E248" t="s">
        <v>67</v>
      </c>
      <c r="F248" t="s">
        <v>68</v>
      </c>
      <c r="G248" t="s">
        <v>69</v>
      </c>
      <c r="I248" t="s">
        <v>70</v>
      </c>
      <c r="K248" t="s">
        <v>71</v>
      </c>
      <c r="L248" t="s">
        <v>72</v>
      </c>
      <c r="O248" t="s">
        <v>23</v>
      </c>
      <c r="P248" t="s">
        <v>73</v>
      </c>
      <c r="Q248" s="3">
        <f t="shared" si="28"/>
        <v>43482</v>
      </c>
      <c r="R248" t="str">
        <f t="shared" si="29"/>
        <v>2019/01/21</v>
      </c>
      <c r="S248" s="3" t="str">
        <f t="shared" si="30"/>
        <v>2019/01/21</v>
      </c>
      <c r="T248" s="3">
        <f t="shared" si="31"/>
        <v>43486</v>
      </c>
      <c r="U248">
        <f t="shared" si="32"/>
        <v>4</v>
      </c>
      <c r="V248" t="str">
        <f t="shared" si="27"/>
        <v>mp4</v>
      </c>
      <c r="W248">
        <f>IF(B248="USD",C248,C248*VLOOKUP(B248,Currency!A$2:B$5,2,FALSE))</f>
        <v>1265</v>
      </c>
      <c r="X248">
        <f t="shared" si="33"/>
        <v>4</v>
      </c>
      <c r="Y248">
        <f t="shared" si="34"/>
        <v>1</v>
      </c>
      <c r="Z248">
        <f t="shared" si="35"/>
        <v>463143</v>
      </c>
    </row>
    <row r="249" spans="1:26" x14ac:dyDescent="0.3">
      <c r="A249" t="s">
        <v>876</v>
      </c>
      <c r="B249" t="s">
        <v>121</v>
      </c>
      <c r="C249">
        <v>162</v>
      </c>
      <c r="D249">
        <v>151163</v>
      </c>
      <c r="E249" t="s">
        <v>877</v>
      </c>
      <c r="G249" t="s">
        <v>579</v>
      </c>
      <c r="I249" t="s">
        <v>579</v>
      </c>
      <c r="K249" t="s">
        <v>563</v>
      </c>
      <c r="L249" t="s">
        <v>126</v>
      </c>
      <c r="P249" t="s">
        <v>65</v>
      </c>
      <c r="Q249" s="3">
        <f t="shared" si="28"/>
        <v>43762</v>
      </c>
      <c r="R249" t="str">
        <f t="shared" si="29"/>
        <v/>
      </c>
      <c r="S249" s="3" t="str">
        <f t="shared" si="30"/>
        <v>2020/02/28</v>
      </c>
      <c r="T249" s="3">
        <f t="shared" si="31"/>
        <v>43889</v>
      </c>
      <c r="U249">
        <f t="shared" si="32"/>
        <v>127</v>
      </c>
      <c r="V249" t="str">
        <f t="shared" si="27"/>
        <v>mp4</v>
      </c>
      <c r="W249">
        <f>IF(B249="USD",C249,C249*VLOOKUP(B249,Currency!A$2:B$5,2,FALSE))</f>
        <v>105.3</v>
      </c>
      <c r="X249">
        <f t="shared" si="33"/>
        <v>127</v>
      </c>
      <c r="Y249">
        <f t="shared" si="34"/>
        <v>1</v>
      </c>
      <c r="Z249">
        <f t="shared" si="35"/>
        <v>151163</v>
      </c>
    </row>
    <row r="250" spans="1:26" x14ac:dyDescent="0.3">
      <c r="A250" t="s">
        <v>878</v>
      </c>
      <c r="B250" t="s">
        <v>25</v>
      </c>
      <c r="C250">
        <v>1263</v>
      </c>
      <c r="D250">
        <v>464352</v>
      </c>
      <c r="E250" t="s">
        <v>879</v>
      </c>
      <c r="F250" t="s">
        <v>880</v>
      </c>
      <c r="G250" t="s">
        <v>416</v>
      </c>
      <c r="I250" t="s">
        <v>417</v>
      </c>
      <c r="J250" t="s">
        <v>92</v>
      </c>
      <c r="K250" t="s">
        <v>881</v>
      </c>
      <c r="L250" t="s">
        <v>246</v>
      </c>
      <c r="O250" t="s">
        <v>23</v>
      </c>
      <c r="Q250" s="3">
        <f t="shared" si="28"/>
        <v>43787</v>
      </c>
      <c r="R250" t="str">
        <f t="shared" si="29"/>
        <v>2019/12/08</v>
      </c>
      <c r="S250" s="3" t="str">
        <f t="shared" si="30"/>
        <v>2019/12/08</v>
      </c>
      <c r="T250" s="3">
        <f t="shared" si="31"/>
        <v>43807</v>
      </c>
      <c r="U250">
        <f t="shared" si="32"/>
        <v>20</v>
      </c>
      <c r="V250" t="str">
        <f t="shared" si="27"/>
        <v>mp4</v>
      </c>
      <c r="W250">
        <f>IF(B250="USD",C250,C250*VLOOKUP(B250,Currency!A$2:B$5,2,FALSE))</f>
        <v>1389.3000000000002</v>
      </c>
      <c r="X250">
        <f t="shared" si="33"/>
        <v>20</v>
      </c>
      <c r="Y250">
        <f t="shared" si="34"/>
        <v>1</v>
      </c>
      <c r="Z250">
        <f t="shared" si="35"/>
        <v>464352</v>
      </c>
    </row>
    <row r="251" spans="1:26" x14ac:dyDescent="0.3">
      <c r="A251" t="s">
        <v>882</v>
      </c>
      <c r="B251" t="s">
        <v>17</v>
      </c>
      <c r="C251">
        <v>199</v>
      </c>
      <c r="D251">
        <v>58572</v>
      </c>
      <c r="E251" t="s">
        <v>733</v>
      </c>
      <c r="F251" t="s">
        <v>734</v>
      </c>
      <c r="G251" t="s">
        <v>173</v>
      </c>
      <c r="H251" t="s">
        <v>174</v>
      </c>
      <c r="I251" t="s">
        <v>173</v>
      </c>
      <c r="K251" t="s">
        <v>175</v>
      </c>
      <c r="L251" t="s">
        <v>22</v>
      </c>
      <c r="O251" t="s">
        <v>23</v>
      </c>
      <c r="Q251" s="3">
        <f t="shared" si="28"/>
        <v>43790</v>
      </c>
      <c r="R251" t="str">
        <f t="shared" si="29"/>
        <v>2019/11/24</v>
      </c>
      <c r="S251" s="3" t="str">
        <f t="shared" si="30"/>
        <v>2019/11/24</v>
      </c>
      <c r="T251" s="3">
        <f t="shared" si="31"/>
        <v>43793</v>
      </c>
      <c r="U251">
        <f t="shared" si="32"/>
        <v>3</v>
      </c>
      <c r="V251" t="str">
        <f t="shared" si="27"/>
        <v>mp4</v>
      </c>
      <c r="W251">
        <f>IF(B251="USD",C251,C251*VLOOKUP(B251,Currency!A$2:B$5,2,FALSE))</f>
        <v>256.70999999999998</v>
      </c>
      <c r="X251">
        <f t="shared" si="33"/>
        <v>3</v>
      </c>
      <c r="Y251">
        <f t="shared" si="34"/>
        <v>1</v>
      </c>
      <c r="Z251">
        <f t="shared" si="35"/>
        <v>58572</v>
      </c>
    </row>
    <row r="252" spans="1:26" x14ac:dyDescent="0.3">
      <c r="A252" t="s">
        <v>883</v>
      </c>
      <c r="B252" t="s">
        <v>17</v>
      </c>
      <c r="C252">
        <v>77</v>
      </c>
      <c r="D252">
        <v>55924</v>
      </c>
      <c r="E252" t="s">
        <v>469</v>
      </c>
      <c r="F252" t="s">
        <v>470</v>
      </c>
      <c r="G252" t="s">
        <v>384</v>
      </c>
      <c r="I252" t="s">
        <v>384</v>
      </c>
      <c r="K252" t="s">
        <v>257</v>
      </c>
      <c r="L252" t="s">
        <v>48</v>
      </c>
      <c r="O252" t="s">
        <v>23</v>
      </c>
      <c r="Q252" s="3">
        <f t="shared" si="28"/>
        <v>43651</v>
      </c>
      <c r="R252" t="str">
        <f t="shared" si="29"/>
        <v>2019/08/02</v>
      </c>
      <c r="S252" s="3" t="str">
        <f t="shared" si="30"/>
        <v>2019/08/02</v>
      </c>
      <c r="T252" s="3">
        <f t="shared" si="31"/>
        <v>43679</v>
      </c>
      <c r="U252">
        <f t="shared" si="32"/>
        <v>28</v>
      </c>
      <c r="V252" t="str">
        <f t="shared" si="27"/>
        <v>mp4</v>
      </c>
      <c r="W252">
        <f>IF(B252="USD",C252,C252*VLOOKUP(B252,Currency!A$2:B$5,2,FALSE))</f>
        <v>99.33</v>
      </c>
      <c r="X252">
        <f t="shared" si="33"/>
        <v>28</v>
      </c>
      <c r="Y252">
        <f t="shared" si="34"/>
        <v>1</v>
      </c>
      <c r="Z252">
        <f t="shared" si="35"/>
        <v>55924</v>
      </c>
    </row>
    <row r="253" spans="1:26" x14ac:dyDescent="0.3">
      <c r="A253" t="s">
        <v>884</v>
      </c>
      <c r="B253" t="s">
        <v>58</v>
      </c>
      <c r="C253">
        <v>18033</v>
      </c>
      <c r="D253">
        <v>4815932</v>
      </c>
      <c r="E253" t="s">
        <v>885</v>
      </c>
      <c r="F253" t="s">
        <v>886</v>
      </c>
      <c r="G253" t="s">
        <v>179</v>
      </c>
      <c r="I253" t="s">
        <v>887</v>
      </c>
      <c r="K253" t="s">
        <v>30</v>
      </c>
      <c r="L253" t="s">
        <v>64</v>
      </c>
      <c r="O253" t="s">
        <v>23</v>
      </c>
      <c r="P253" t="s">
        <v>65</v>
      </c>
      <c r="Q253" s="3">
        <f t="shared" si="28"/>
        <v>43586</v>
      </c>
      <c r="R253" t="str">
        <f t="shared" si="29"/>
        <v>2019/05/13</v>
      </c>
      <c r="S253" s="3" t="str">
        <f t="shared" si="30"/>
        <v>2019/05/13</v>
      </c>
      <c r="T253" s="3">
        <f t="shared" si="31"/>
        <v>43598</v>
      </c>
      <c r="U253">
        <f t="shared" si="32"/>
        <v>12</v>
      </c>
      <c r="V253" t="str">
        <f t="shared" si="27"/>
        <v>mp4</v>
      </c>
      <c r="W253">
        <f>IF(B253="USD",C253,C253*VLOOKUP(B253,Currency!A$2:B$5,2,FALSE))</f>
        <v>13344.42</v>
      </c>
      <c r="X253">
        <f t="shared" si="33"/>
        <v>12</v>
      </c>
      <c r="Y253">
        <f t="shared" si="34"/>
        <v>1</v>
      </c>
      <c r="Z253">
        <f t="shared" si="35"/>
        <v>4815932</v>
      </c>
    </row>
    <row r="254" spans="1:26" x14ac:dyDescent="0.3">
      <c r="A254" t="s">
        <v>888</v>
      </c>
      <c r="B254" t="s">
        <v>58</v>
      </c>
      <c r="C254">
        <v>404</v>
      </c>
      <c r="D254">
        <v>85643</v>
      </c>
      <c r="E254" t="s">
        <v>128</v>
      </c>
      <c r="F254" t="s">
        <v>129</v>
      </c>
      <c r="G254" t="s">
        <v>61</v>
      </c>
      <c r="I254" t="s">
        <v>62</v>
      </c>
      <c r="J254" t="s">
        <v>92</v>
      </c>
      <c r="K254" t="s">
        <v>761</v>
      </c>
      <c r="L254" t="s">
        <v>64</v>
      </c>
      <c r="N254" t="s">
        <v>889</v>
      </c>
      <c r="O254" t="s">
        <v>23</v>
      </c>
      <c r="P254" t="s">
        <v>65</v>
      </c>
      <c r="Q254" s="3">
        <f t="shared" si="28"/>
        <v>43773</v>
      </c>
      <c r="R254" t="str">
        <f t="shared" si="29"/>
        <v>2020/01/01</v>
      </c>
      <c r="S254" s="3" t="str">
        <f t="shared" si="30"/>
        <v>2020/01/01</v>
      </c>
      <c r="T254" s="3">
        <f t="shared" si="31"/>
        <v>43831</v>
      </c>
      <c r="U254">
        <f t="shared" si="32"/>
        <v>58</v>
      </c>
      <c r="V254" t="str">
        <f t="shared" si="27"/>
        <v>mov</v>
      </c>
      <c r="W254">
        <f>IF(B254="USD",C254,C254*VLOOKUP(B254,Currency!A$2:B$5,2,FALSE))</f>
        <v>298.95999999999998</v>
      </c>
      <c r="X254">
        <f t="shared" si="33"/>
        <v>58</v>
      </c>
      <c r="Y254">
        <f t="shared" si="34"/>
        <v>1</v>
      </c>
      <c r="Z254">
        <f t="shared" si="35"/>
        <v>85643</v>
      </c>
    </row>
    <row r="255" spans="1:26" x14ac:dyDescent="0.3">
      <c r="A255" t="s">
        <v>890</v>
      </c>
      <c r="B255" t="s">
        <v>17</v>
      </c>
      <c r="C255">
        <v>146</v>
      </c>
      <c r="D255">
        <v>67464</v>
      </c>
      <c r="E255" t="s">
        <v>891</v>
      </c>
      <c r="F255" t="s">
        <v>892</v>
      </c>
      <c r="G255" t="s">
        <v>384</v>
      </c>
      <c r="I255" t="s">
        <v>384</v>
      </c>
      <c r="K255" t="s">
        <v>257</v>
      </c>
      <c r="L255" t="s">
        <v>48</v>
      </c>
      <c r="O255" t="s">
        <v>23</v>
      </c>
      <c r="Q255" s="3">
        <f t="shared" si="28"/>
        <v>43693</v>
      </c>
      <c r="R255" t="str">
        <f t="shared" si="29"/>
        <v>2019/09/09</v>
      </c>
      <c r="S255" s="3" t="str">
        <f t="shared" si="30"/>
        <v>2019/09/09</v>
      </c>
      <c r="T255" s="3">
        <f t="shared" si="31"/>
        <v>43717</v>
      </c>
      <c r="U255">
        <f t="shared" si="32"/>
        <v>24</v>
      </c>
      <c r="V255" t="str">
        <f t="shared" si="27"/>
        <v>mp4</v>
      </c>
      <c r="W255">
        <f>IF(B255="USD",C255,C255*VLOOKUP(B255,Currency!A$2:B$5,2,FALSE))</f>
        <v>188.34</v>
      </c>
      <c r="X255">
        <f t="shared" si="33"/>
        <v>24</v>
      </c>
      <c r="Y255">
        <f t="shared" si="34"/>
        <v>1</v>
      </c>
      <c r="Z255">
        <f t="shared" si="35"/>
        <v>67464</v>
      </c>
    </row>
    <row r="256" spans="1:26" x14ac:dyDescent="0.3">
      <c r="A256" t="s">
        <v>893</v>
      </c>
      <c r="B256" t="s">
        <v>25</v>
      </c>
      <c r="C256">
        <v>97</v>
      </c>
      <c r="D256">
        <v>69775</v>
      </c>
      <c r="E256" t="s">
        <v>894</v>
      </c>
      <c r="F256" t="s">
        <v>895</v>
      </c>
      <c r="G256" t="s">
        <v>425</v>
      </c>
      <c r="I256" t="s">
        <v>426</v>
      </c>
      <c r="K256" t="s">
        <v>427</v>
      </c>
      <c r="L256" t="s">
        <v>48</v>
      </c>
      <c r="O256" t="s">
        <v>23</v>
      </c>
      <c r="Q256" s="3">
        <f t="shared" si="28"/>
        <v>43773</v>
      </c>
      <c r="R256" t="str">
        <f t="shared" si="29"/>
        <v>2019/11/07</v>
      </c>
      <c r="S256" s="3" t="str">
        <f t="shared" si="30"/>
        <v>2019/11/07</v>
      </c>
      <c r="T256" s="3">
        <f t="shared" si="31"/>
        <v>43776</v>
      </c>
      <c r="U256">
        <f t="shared" si="32"/>
        <v>3</v>
      </c>
      <c r="V256" t="str">
        <f t="shared" si="27"/>
        <v>mp4</v>
      </c>
      <c r="W256">
        <f>IF(B256="USD",C256,C256*VLOOKUP(B256,Currency!A$2:B$5,2,FALSE))</f>
        <v>106.7</v>
      </c>
      <c r="X256">
        <f t="shared" si="33"/>
        <v>3</v>
      </c>
      <c r="Y256">
        <f t="shared" si="34"/>
        <v>1</v>
      </c>
      <c r="Z256">
        <f t="shared" si="35"/>
        <v>69775</v>
      </c>
    </row>
    <row r="257" spans="1:26" x14ac:dyDescent="0.3">
      <c r="A257" t="s">
        <v>896</v>
      </c>
      <c r="B257" t="s">
        <v>33</v>
      </c>
      <c r="C257">
        <v>18</v>
      </c>
      <c r="D257">
        <v>2074</v>
      </c>
      <c r="E257" t="s">
        <v>643</v>
      </c>
      <c r="F257" t="s">
        <v>466</v>
      </c>
      <c r="G257" t="s">
        <v>98</v>
      </c>
      <c r="H257" t="s">
        <v>306</v>
      </c>
      <c r="I257" t="s">
        <v>98</v>
      </c>
      <c r="K257" t="s">
        <v>47</v>
      </c>
      <c r="L257" t="s">
        <v>40</v>
      </c>
      <c r="Q257" s="3">
        <f t="shared" si="28"/>
        <v>43755</v>
      </c>
      <c r="R257" t="str">
        <f t="shared" si="29"/>
        <v>2019/11/06</v>
      </c>
      <c r="S257" s="3" t="str">
        <f t="shared" si="30"/>
        <v>2019/11/06</v>
      </c>
      <c r="T257" s="3">
        <f t="shared" si="31"/>
        <v>43775</v>
      </c>
      <c r="U257">
        <f t="shared" si="32"/>
        <v>20</v>
      </c>
      <c r="V257" t="str">
        <f t="shared" si="27"/>
        <v>png</v>
      </c>
      <c r="W257">
        <f>IF(B257="USD",C257,C257*VLOOKUP(B257,Currency!A$2:B$5,2,FALSE))</f>
        <v>18</v>
      </c>
      <c r="X257">
        <f t="shared" si="33"/>
        <v>20</v>
      </c>
      <c r="Y257">
        <f t="shared" si="34"/>
        <v>0</v>
      </c>
      <c r="Z257">
        <f t="shared" si="35"/>
        <v>2074</v>
      </c>
    </row>
    <row r="258" spans="1:26" x14ac:dyDescent="0.3">
      <c r="A258" t="s">
        <v>897</v>
      </c>
      <c r="B258" t="s">
        <v>58</v>
      </c>
      <c r="C258">
        <v>1499</v>
      </c>
      <c r="D258">
        <v>829127</v>
      </c>
      <c r="E258" t="s">
        <v>898</v>
      </c>
      <c r="F258" t="s">
        <v>899</v>
      </c>
      <c r="G258" t="s">
        <v>900</v>
      </c>
      <c r="I258" t="s">
        <v>901</v>
      </c>
      <c r="K258" t="s">
        <v>522</v>
      </c>
      <c r="L258" t="s">
        <v>64</v>
      </c>
      <c r="O258" t="s">
        <v>23</v>
      </c>
      <c r="P258" t="s">
        <v>65</v>
      </c>
      <c r="Q258" s="3">
        <f t="shared" si="28"/>
        <v>43808</v>
      </c>
      <c r="R258" t="str">
        <f t="shared" si="29"/>
        <v>2020/01/01</v>
      </c>
      <c r="S258" s="3" t="str">
        <f t="shared" si="30"/>
        <v>2020/01/01</v>
      </c>
      <c r="T258" s="3">
        <f t="shared" si="31"/>
        <v>43831</v>
      </c>
      <c r="U258">
        <f t="shared" si="32"/>
        <v>23</v>
      </c>
      <c r="V258" t="str">
        <f t="shared" ref="V258:V321" si="36">RIGHT(A258,3)</f>
        <v>mp4</v>
      </c>
      <c r="W258">
        <f>IF(B258="USD",C258,C258*VLOOKUP(B258,Currency!A$2:B$5,2,FALSE))</f>
        <v>1109.26</v>
      </c>
      <c r="X258">
        <f t="shared" si="33"/>
        <v>23</v>
      </c>
      <c r="Y258">
        <f t="shared" si="34"/>
        <v>1</v>
      </c>
      <c r="Z258">
        <f t="shared" si="35"/>
        <v>829127</v>
      </c>
    </row>
    <row r="259" spans="1:26" x14ac:dyDescent="0.3">
      <c r="A259" t="s">
        <v>902</v>
      </c>
      <c r="B259" t="s">
        <v>58</v>
      </c>
      <c r="C259">
        <v>345</v>
      </c>
      <c r="D259">
        <v>323890</v>
      </c>
      <c r="E259" t="s">
        <v>59</v>
      </c>
      <c r="F259" t="s">
        <v>60</v>
      </c>
      <c r="G259" t="s">
        <v>61</v>
      </c>
      <c r="I259" t="s">
        <v>62</v>
      </c>
      <c r="K259" t="s">
        <v>47</v>
      </c>
      <c r="L259" t="s">
        <v>64</v>
      </c>
      <c r="P259" t="s">
        <v>65</v>
      </c>
      <c r="Q259" s="3">
        <f t="shared" ref="Q259:Q322" si="37">DATEVALUE(LEFT(E259,10))</f>
        <v>43619</v>
      </c>
      <c r="R259" t="str">
        <f t="shared" ref="R259:R322" si="38">IF(F259="","",LEFT(F259,10))</f>
        <v>2019/09/04</v>
      </c>
      <c r="S259" s="3" t="str">
        <f t="shared" ref="S259:S322" si="39">IF(R259="","2020/02/28",R259)</f>
        <v>2019/09/04</v>
      </c>
      <c r="T259" s="3">
        <f t="shared" ref="T259:T322" si="40">DATEVALUE(S259)</f>
        <v>43712</v>
      </c>
      <c r="U259">
        <f t="shared" ref="U259:U322" si="41">T259-Q259</f>
        <v>93</v>
      </c>
      <c r="V259" t="str">
        <f t="shared" si="36"/>
        <v>mp4</v>
      </c>
      <c r="W259">
        <f>IF(B259="USD",C259,C259*VLOOKUP(B259,Currency!A$2:B$5,2,FALSE))</f>
        <v>255.29999999999998</v>
      </c>
      <c r="X259">
        <f t="shared" ref="X259:X322" si="42">IF(U259=0,1,U259)</f>
        <v>93</v>
      </c>
      <c r="Y259">
        <f t="shared" ref="Y259:Y322" si="43">IF(V259="mp4",1,IF(V259="mov",1,0))</f>
        <v>1</v>
      </c>
      <c r="Z259">
        <f t="shared" ref="Z259:Z322" si="44">D259</f>
        <v>323890</v>
      </c>
    </row>
    <row r="260" spans="1:26" x14ac:dyDescent="0.3">
      <c r="A260" t="s">
        <v>903</v>
      </c>
      <c r="B260" t="s">
        <v>33</v>
      </c>
      <c r="C260">
        <v>42</v>
      </c>
      <c r="D260">
        <v>19610</v>
      </c>
      <c r="E260" t="s">
        <v>241</v>
      </c>
      <c r="F260" t="s">
        <v>242</v>
      </c>
      <c r="G260" t="s">
        <v>243</v>
      </c>
      <c r="I260" t="s">
        <v>244</v>
      </c>
      <c r="K260" t="s">
        <v>245</v>
      </c>
      <c r="L260" t="s">
        <v>246</v>
      </c>
      <c r="M260" t="s">
        <v>247</v>
      </c>
      <c r="O260" t="s">
        <v>23</v>
      </c>
      <c r="P260" t="s">
        <v>248</v>
      </c>
      <c r="Q260" s="3">
        <f t="shared" si="37"/>
        <v>43592</v>
      </c>
      <c r="R260" t="str">
        <f t="shared" si="38"/>
        <v>2019/05/11</v>
      </c>
      <c r="S260" s="3" t="str">
        <f t="shared" si="39"/>
        <v>2019/05/11</v>
      </c>
      <c r="T260" s="3">
        <f t="shared" si="40"/>
        <v>43596</v>
      </c>
      <c r="U260">
        <f t="shared" si="41"/>
        <v>4</v>
      </c>
      <c r="V260" t="str">
        <f t="shared" si="36"/>
        <v>mp4</v>
      </c>
      <c r="W260">
        <f>IF(B260="USD",C260,C260*VLOOKUP(B260,Currency!A$2:B$5,2,FALSE))</f>
        <v>42</v>
      </c>
      <c r="X260">
        <f t="shared" si="42"/>
        <v>4</v>
      </c>
      <c r="Y260">
        <f t="shared" si="43"/>
        <v>1</v>
      </c>
      <c r="Z260">
        <f t="shared" si="44"/>
        <v>19610</v>
      </c>
    </row>
    <row r="261" spans="1:26" x14ac:dyDescent="0.3">
      <c r="A261" t="s">
        <v>904</v>
      </c>
      <c r="B261" t="s">
        <v>17</v>
      </c>
      <c r="C261">
        <v>9</v>
      </c>
      <c r="D261">
        <v>3260</v>
      </c>
      <c r="E261" t="s">
        <v>591</v>
      </c>
      <c r="F261" t="s">
        <v>592</v>
      </c>
      <c r="G261" t="s">
        <v>556</v>
      </c>
      <c r="H261" t="s">
        <v>557</v>
      </c>
      <c r="I261" t="s">
        <v>556</v>
      </c>
      <c r="K261" t="s">
        <v>47</v>
      </c>
      <c r="L261" t="s">
        <v>22</v>
      </c>
      <c r="O261" t="s">
        <v>23</v>
      </c>
      <c r="Q261" s="3">
        <f t="shared" si="37"/>
        <v>43809</v>
      </c>
      <c r="R261" t="str">
        <f t="shared" si="38"/>
        <v>2019/12/12</v>
      </c>
      <c r="S261" s="3" t="str">
        <f t="shared" si="39"/>
        <v>2019/12/12</v>
      </c>
      <c r="T261" s="3">
        <f t="shared" si="40"/>
        <v>43811</v>
      </c>
      <c r="U261">
        <f t="shared" si="41"/>
        <v>2</v>
      </c>
      <c r="V261" t="str">
        <f t="shared" si="36"/>
        <v>jpg</v>
      </c>
      <c r="W261">
        <f>IF(B261="USD",C261,C261*VLOOKUP(B261,Currency!A$2:B$5,2,FALSE))</f>
        <v>11.61</v>
      </c>
      <c r="X261">
        <f t="shared" si="42"/>
        <v>2</v>
      </c>
      <c r="Y261">
        <f t="shared" si="43"/>
        <v>0</v>
      </c>
      <c r="Z261">
        <f t="shared" si="44"/>
        <v>3260</v>
      </c>
    </row>
    <row r="262" spans="1:26" x14ac:dyDescent="0.3">
      <c r="A262" t="s">
        <v>258</v>
      </c>
      <c r="B262" t="s">
        <v>33</v>
      </c>
      <c r="C262">
        <v>6</v>
      </c>
      <c r="D262">
        <v>1026</v>
      </c>
      <c r="E262" t="s">
        <v>905</v>
      </c>
      <c r="G262" t="s">
        <v>236</v>
      </c>
      <c r="I262" t="s">
        <v>237</v>
      </c>
      <c r="K262" t="s">
        <v>47</v>
      </c>
      <c r="L262" t="s">
        <v>40</v>
      </c>
      <c r="Q262" s="3">
        <f t="shared" si="37"/>
        <v>43712</v>
      </c>
      <c r="R262" t="str">
        <f t="shared" si="38"/>
        <v/>
      </c>
      <c r="S262" s="3" t="str">
        <f t="shared" si="39"/>
        <v>2020/02/28</v>
      </c>
      <c r="T262" s="3">
        <f t="shared" si="40"/>
        <v>43889</v>
      </c>
      <c r="U262">
        <f t="shared" si="41"/>
        <v>177</v>
      </c>
      <c r="V262" t="str">
        <f t="shared" si="36"/>
        <v>png</v>
      </c>
      <c r="W262">
        <f>IF(B262="USD",C262,C262*VLOOKUP(B262,Currency!A$2:B$5,2,FALSE))</f>
        <v>6</v>
      </c>
      <c r="X262">
        <f t="shared" si="42"/>
        <v>177</v>
      </c>
      <c r="Y262">
        <f t="shared" si="43"/>
        <v>0</v>
      </c>
      <c r="Z262">
        <f t="shared" si="44"/>
        <v>1026</v>
      </c>
    </row>
    <row r="263" spans="1:26" x14ac:dyDescent="0.3">
      <c r="A263" t="s">
        <v>906</v>
      </c>
      <c r="B263" t="s">
        <v>33</v>
      </c>
      <c r="C263">
        <v>6</v>
      </c>
      <c r="D263">
        <v>541</v>
      </c>
      <c r="E263" t="s">
        <v>907</v>
      </c>
      <c r="F263" t="s">
        <v>129</v>
      </c>
      <c r="G263" t="s">
        <v>251</v>
      </c>
      <c r="H263" t="s">
        <v>251</v>
      </c>
      <c r="I263" t="s">
        <v>251</v>
      </c>
      <c r="K263" t="s">
        <v>47</v>
      </c>
      <c r="L263" t="s">
        <v>40</v>
      </c>
      <c r="N263" t="s">
        <v>252</v>
      </c>
      <c r="O263" t="s">
        <v>23</v>
      </c>
      <c r="Q263" s="3">
        <f t="shared" si="37"/>
        <v>43811</v>
      </c>
      <c r="R263" t="str">
        <f t="shared" si="38"/>
        <v>2020/01/01</v>
      </c>
      <c r="S263" s="3" t="str">
        <f t="shared" si="39"/>
        <v>2020/01/01</v>
      </c>
      <c r="T263" s="3">
        <f t="shared" si="40"/>
        <v>43831</v>
      </c>
      <c r="U263">
        <f t="shared" si="41"/>
        <v>20</v>
      </c>
      <c r="V263" t="str">
        <f t="shared" si="36"/>
        <v>png</v>
      </c>
      <c r="W263">
        <f>IF(B263="USD",C263,C263*VLOOKUP(B263,Currency!A$2:B$5,2,FALSE))</f>
        <v>6</v>
      </c>
      <c r="X263">
        <f t="shared" si="42"/>
        <v>20</v>
      </c>
      <c r="Y263">
        <f t="shared" si="43"/>
        <v>0</v>
      </c>
      <c r="Z263">
        <f t="shared" si="44"/>
        <v>541</v>
      </c>
    </row>
    <row r="264" spans="1:26" x14ac:dyDescent="0.3">
      <c r="A264" t="s">
        <v>897</v>
      </c>
      <c r="B264" t="s">
        <v>58</v>
      </c>
      <c r="C264">
        <v>374</v>
      </c>
      <c r="D264">
        <v>81372</v>
      </c>
      <c r="E264" t="s">
        <v>898</v>
      </c>
      <c r="F264" t="s">
        <v>908</v>
      </c>
      <c r="G264" t="s">
        <v>900</v>
      </c>
      <c r="I264" t="s">
        <v>901</v>
      </c>
      <c r="K264" t="s">
        <v>522</v>
      </c>
      <c r="L264" t="s">
        <v>64</v>
      </c>
      <c r="O264" t="s">
        <v>23</v>
      </c>
      <c r="P264" t="s">
        <v>65</v>
      </c>
      <c r="Q264" s="3">
        <f t="shared" si="37"/>
        <v>43808</v>
      </c>
      <c r="R264" t="str">
        <f t="shared" si="38"/>
        <v>2020/01/01</v>
      </c>
      <c r="S264" s="3" t="str">
        <f t="shared" si="39"/>
        <v>2020/01/01</v>
      </c>
      <c r="T264" s="3">
        <f t="shared" si="40"/>
        <v>43831</v>
      </c>
      <c r="U264">
        <f t="shared" si="41"/>
        <v>23</v>
      </c>
      <c r="V264" t="str">
        <f t="shared" si="36"/>
        <v>mp4</v>
      </c>
      <c r="W264">
        <f>IF(B264="USD",C264,C264*VLOOKUP(B264,Currency!A$2:B$5,2,FALSE))</f>
        <v>276.76</v>
      </c>
      <c r="X264">
        <f t="shared" si="42"/>
        <v>23</v>
      </c>
      <c r="Y264">
        <f t="shared" si="43"/>
        <v>1</v>
      </c>
      <c r="Z264">
        <f t="shared" si="44"/>
        <v>81372</v>
      </c>
    </row>
    <row r="265" spans="1:26" x14ac:dyDescent="0.3">
      <c r="A265" t="s">
        <v>455</v>
      </c>
      <c r="B265" t="s">
        <v>33</v>
      </c>
      <c r="C265">
        <v>16</v>
      </c>
      <c r="D265">
        <v>23988</v>
      </c>
      <c r="E265" t="s">
        <v>217</v>
      </c>
      <c r="G265" t="s">
        <v>218</v>
      </c>
      <c r="I265" t="s">
        <v>219</v>
      </c>
      <c r="K265" t="s">
        <v>47</v>
      </c>
      <c r="L265" t="s">
        <v>40</v>
      </c>
      <c r="O265" t="s">
        <v>23</v>
      </c>
      <c r="Q265" s="3">
        <f t="shared" si="37"/>
        <v>43788</v>
      </c>
      <c r="R265" t="str">
        <f t="shared" si="38"/>
        <v/>
      </c>
      <c r="S265" s="3" t="str">
        <f t="shared" si="39"/>
        <v>2020/02/28</v>
      </c>
      <c r="T265" s="3">
        <f t="shared" si="40"/>
        <v>43889</v>
      </c>
      <c r="U265">
        <f t="shared" si="41"/>
        <v>101</v>
      </c>
      <c r="V265" t="str">
        <f t="shared" si="36"/>
        <v>mp4</v>
      </c>
      <c r="W265">
        <f>IF(B265="USD",C265,C265*VLOOKUP(B265,Currency!A$2:B$5,2,FALSE))</f>
        <v>16</v>
      </c>
      <c r="X265">
        <f t="shared" si="42"/>
        <v>101</v>
      </c>
      <c r="Y265">
        <f t="shared" si="43"/>
        <v>1</v>
      </c>
      <c r="Z265">
        <f t="shared" si="44"/>
        <v>23988</v>
      </c>
    </row>
    <row r="266" spans="1:26" x14ac:dyDescent="0.3">
      <c r="A266" t="s">
        <v>909</v>
      </c>
      <c r="B266" t="s">
        <v>33</v>
      </c>
      <c r="C266">
        <v>52</v>
      </c>
      <c r="D266">
        <v>30268</v>
      </c>
      <c r="E266" t="s">
        <v>910</v>
      </c>
      <c r="G266" t="s">
        <v>162</v>
      </c>
      <c r="I266" t="s">
        <v>162</v>
      </c>
      <c r="K266" t="s">
        <v>47</v>
      </c>
      <c r="L266" t="s">
        <v>40</v>
      </c>
      <c r="M266" t="s">
        <v>163</v>
      </c>
      <c r="Q266" s="3">
        <f t="shared" si="37"/>
        <v>43725</v>
      </c>
      <c r="R266" t="str">
        <f t="shared" si="38"/>
        <v/>
      </c>
      <c r="S266" s="3" t="str">
        <f t="shared" si="39"/>
        <v>2020/02/28</v>
      </c>
      <c r="T266" s="3">
        <f t="shared" si="40"/>
        <v>43889</v>
      </c>
      <c r="U266">
        <f t="shared" si="41"/>
        <v>164</v>
      </c>
      <c r="V266" t="str">
        <f t="shared" si="36"/>
        <v>mp4</v>
      </c>
      <c r="W266">
        <f>IF(B266="USD",C266,C266*VLOOKUP(B266,Currency!A$2:B$5,2,FALSE))</f>
        <v>52</v>
      </c>
      <c r="X266">
        <f t="shared" si="42"/>
        <v>164</v>
      </c>
      <c r="Y266">
        <f t="shared" si="43"/>
        <v>1</v>
      </c>
      <c r="Z266">
        <f t="shared" si="44"/>
        <v>30268</v>
      </c>
    </row>
    <row r="267" spans="1:26" x14ac:dyDescent="0.3">
      <c r="A267" t="s">
        <v>911</v>
      </c>
      <c r="B267" t="s">
        <v>25</v>
      </c>
      <c r="C267">
        <v>0</v>
      </c>
      <c r="D267">
        <v>75</v>
      </c>
      <c r="E267" t="s">
        <v>912</v>
      </c>
      <c r="F267" t="s">
        <v>913</v>
      </c>
      <c r="G267" t="s">
        <v>256</v>
      </c>
      <c r="I267" t="s">
        <v>256</v>
      </c>
      <c r="K267" t="s">
        <v>257</v>
      </c>
      <c r="L267" t="s">
        <v>48</v>
      </c>
      <c r="O267" t="s">
        <v>23</v>
      </c>
      <c r="Q267" s="3">
        <f t="shared" si="37"/>
        <v>43693</v>
      </c>
      <c r="R267" t="str">
        <f t="shared" si="38"/>
        <v>2019/09/10</v>
      </c>
      <c r="S267" s="3" t="str">
        <f t="shared" si="39"/>
        <v>2019/09/10</v>
      </c>
      <c r="T267" s="3">
        <f t="shared" si="40"/>
        <v>43718</v>
      </c>
      <c r="U267">
        <f t="shared" si="41"/>
        <v>25</v>
      </c>
      <c r="V267" t="str">
        <f t="shared" si="36"/>
        <v>mp4</v>
      </c>
      <c r="W267">
        <f>IF(B267="USD",C267,C267*VLOOKUP(B267,Currency!A$2:B$5,2,FALSE))</f>
        <v>0</v>
      </c>
      <c r="X267">
        <f t="shared" si="42"/>
        <v>25</v>
      </c>
      <c r="Y267">
        <f t="shared" si="43"/>
        <v>1</v>
      </c>
      <c r="Z267">
        <f t="shared" si="44"/>
        <v>75</v>
      </c>
    </row>
    <row r="268" spans="1:26" x14ac:dyDescent="0.3">
      <c r="A268" t="s">
        <v>914</v>
      </c>
      <c r="B268" t="s">
        <v>33</v>
      </c>
      <c r="C268">
        <v>32</v>
      </c>
      <c r="D268">
        <v>4942</v>
      </c>
      <c r="E268" t="s">
        <v>644</v>
      </c>
      <c r="F268" t="s">
        <v>645</v>
      </c>
      <c r="G268" t="s">
        <v>90</v>
      </c>
      <c r="I268" t="s">
        <v>452</v>
      </c>
      <c r="L268" t="s">
        <v>40</v>
      </c>
      <c r="M268" t="s">
        <v>546</v>
      </c>
      <c r="Q268" s="3">
        <f t="shared" si="37"/>
        <v>43726</v>
      </c>
      <c r="R268" t="str">
        <f t="shared" si="38"/>
        <v>2019/10/16</v>
      </c>
      <c r="S268" s="3" t="str">
        <f t="shared" si="39"/>
        <v>2019/10/16</v>
      </c>
      <c r="T268" s="3">
        <f t="shared" si="40"/>
        <v>43754</v>
      </c>
      <c r="U268">
        <f t="shared" si="41"/>
        <v>28</v>
      </c>
      <c r="V268" t="str">
        <f t="shared" si="36"/>
        <v>mp4</v>
      </c>
      <c r="W268">
        <f>IF(B268="USD",C268,C268*VLOOKUP(B268,Currency!A$2:B$5,2,FALSE))</f>
        <v>32</v>
      </c>
      <c r="X268">
        <f t="shared" si="42"/>
        <v>28</v>
      </c>
      <c r="Y268">
        <f t="shared" si="43"/>
        <v>1</v>
      </c>
      <c r="Z268">
        <f t="shared" si="44"/>
        <v>4942</v>
      </c>
    </row>
    <row r="269" spans="1:26" x14ac:dyDescent="0.3">
      <c r="A269" t="s">
        <v>915</v>
      </c>
      <c r="B269" t="s">
        <v>33</v>
      </c>
      <c r="C269">
        <v>8666</v>
      </c>
      <c r="D269">
        <v>2043270</v>
      </c>
      <c r="E269" t="s">
        <v>916</v>
      </c>
      <c r="F269" t="s">
        <v>917</v>
      </c>
      <c r="G269" t="s">
        <v>142</v>
      </c>
      <c r="I269" t="s">
        <v>143</v>
      </c>
      <c r="K269" t="s">
        <v>71</v>
      </c>
      <c r="L269" t="s">
        <v>40</v>
      </c>
      <c r="O269" t="s">
        <v>23</v>
      </c>
      <c r="Q269" s="3">
        <f t="shared" si="37"/>
        <v>43738</v>
      </c>
      <c r="R269" t="str">
        <f t="shared" si="38"/>
        <v>2020/06/29</v>
      </c>
      <c r="S269" s="3" t="str">
        <f t="shared" si="39"/>
        <v>2020/06/29</v>
      </c>
      <c r="T269" s="3">
        <f t="shared" si="40"/>
        <v>44011</v>
      </c>
      <c r="U269">
        <f t="shared" si="41"/>
        <v>273</v>
      </c>
      <c r="V269" t="str">
        <f t="shared" si="36"/>
        <v>mp4</v>
      </c>
      <c r="W269">
        <f>IF(B269="USD",C269,C269*VLOOKUP(B269,Currency!A$2:B$5,2,FALSE))</f>
        <v>8666</v>
      </c>
      <c r="X269">
        <f t="shared" si="42"/>
        <v>273</v>
      </c>
      <c r="Y269">
        <f t="shared" si="43"/>
        <v>1</v>
      </c>
      <c r="Z269">
        <f t="shared" si="44"/>
        <v>2043270</v>
      </c>
    </row>
    <row r="270" spans="1:26" x14ac:dyDescent="0.3">
      <c r="A270" t="s">
        <v>918</v>
      </c>
      <c r="B270" t="s">
        <v>33</v>
      </c>
      <c r="C270">
        <v>139</v>
      </c>
      <c r="D270">
        <v>50512</v>
      </c>
      <c r="E270" t="s">
        <v>919</v>
      </c>
      <c r="F270" t="s">
        <v>920</v>
      </c>
      <c r="G270" t="s">
        <v>921</v>
      </c>
      <c r="I270" t="s">
        <v>921</v>
      </c>
      <c r="K270" t="s">
        <v>563</v>
      </c>
      <c r="L270" t="s">
        <v>48</v>
      </c>
      <c r="O270" t="s">
        <v>23</v>
      </c>
      <c r="Q270" s="3">
        <f t="shared" si="37"/>
        <v>43649</v>
      </c>
      <c r="R270" t="str">
        <f t="shared" si="38"/>
        <v>2019/07/10</v>
      </c>
      <c r="S270" s="3" t="str">
        <f t="shared" si="39"/>
        <v>2019/07/10</v>
      </c>
      <c r="T270" s="3">
        <f t="shared" si="40"/>
        <v>43656</v>
      </c>
      <c r="U270">
        <f t="shared" si="41"/>
        <v>7</v>
      </c>
      <c r="V270" t="str">
        <f t="shared" si="36"/>
        <v>mp4</v>
      </c>
      <c r="W270">
        <f>IF(B270="USD",C270,C270*VLOOKUP(B270,Currency!A$2:B$5,2,FALSE))</f>
        <v>139</v>
      </c>
      <c r="X270">
        <f t="shared" si="42"/>
        <v>7</v>
      </c>
      <c r="Y270">
        <f t="shared" si="43"/>
        <v>1</v>
      </c>
      <c r="Z270">
        <f t="shared" si="44"/>
        <v>50512</v>
      </c>
    </row>
    <row r="271" spans="1:26" x14ac:dyDescent="0.3">
      <c r="A271" t="s">
        <v>922</v>
      </c>
      <c r="B271" t="s">
        <v>33</v>
      </c>
      <c r="C271">
        <v>41</v>
      </c>
      <c r="D271">
        <v>37150</v>
      </c>
      <c r="E271" t="s">
        <v>910</v>
      </c>
      <c r="G271" t="s">
        <v>162</v>
      </c>
      <c r="I271" t="s">
        <v>162</v>
      </c>
      <c r="K271" t="s">
        <v>47</v>
      </c>
      <c r="L271" t="s">
        <v>40</v>
      </c>
      <c r="M271" t="s">
        <v>163</v>
      </c>
      <c r="Q271" s="3">
        <f t="shared" si="37"/>
        <v>43725</v>
      </c>
      <c r="R271" t="str">
        <f t="shared" si="38"/>
        <v/>
      </c>
      <c r="S271" s="3" t="str">
        <f t="shared" si="39"/>
        <v>2020/02/28</v>
      </c>
      <c r="T271" s="3">
        <f t="shared" si="40"/>
        <v>43889</v>
      </c>
      <c r="U271">
        <f t="shared" si="41"/>
        <v>164</v>
      </c>
      <c r="V271" t="str">
        <f t="shared" si="36"/>
        <v>mp4</v>
      </c>
      <c r="W271">
        <f>IF(B271="USD",C271,C271*VLOOKUP(B271,Currency!A$2:B$5,2,FALSE))</f>
        <v>41</v>
      </c>
      <c r="X271">
        <f t="shared" si="42"/>
        <v>164</v>
      </c>
      <c r="Y271">
        <f t="shared" si="43"/>
        <v>1</v>
      </c>
      <c r="Z271">
        <f t="shared" si="44"/>
        <v>37150</v>
      </c>
    </row>
    <row r="272" spans="1:26" x14ac:dyDescent="0.3">
      <c r="A272" t="s">
        <v>923</v>
      </c>
      <c r="B272" t="s">
        <v>58</v>
      </c>
      <c r="C272">
        <v>5</v>
      </c>
      <c r="D272">
        <v>2995</v>
      </c>
      <c r="E272" t="s">
        <v>924</v>
      </c>
      <c r="G272" t="s">
        <v>925</v>
      </c>
      <c r="I272" t="s">
        <v>925</v>
      </c>
      <c r="L272" t="s">
        <v>64</v>
      </c>
      <c r="O272" t="s">
        <v>23</v>
      </c>
      <c r="P272" t="s">
        <v>65</v>
      </c>
      <c r="Q272" s="3">
        <f t="shared" si="37"/>
        <v>43810</v>
      </c>
      <c r="R272" t="str">
        <f t="shared" si="38"/>
        <v/>
      </c>
      <c r="S272" s="3" t="str">
        <f t="shared" si="39"/>
        <v>2020/02/28</v>
      </c>
      <c r="T272" s="3">
        <f t="shared" si="40"/>
        <v>43889</v>
      </c>
      <c r="U272">
        <f t="shared" si="41"/>
        <v>79</v>
      </c>
      <c r="V272" t="str">
        <f t="shared" si="36"/>
        <v>png</v>
      </c>
      <c r="W272">
        <f>IF(B272="USD",C272,C272*VLOOKUP(B272,Currency!A$2:B$5,2,FALSE))</f>
        <v>3.7</v>
      </c>
      <c r="X272">
        <f t="shared" si="42"/>
        <v>79</v>
      </c>
      <c r="Y272">
        <f t="shared" si="43"/>
        <v>0</v>
      </c>
      <c r="Z272">
        <f t="shared" si="44"/>
        <v>2995</v>
      </c>
    </row>
    <row r="273" spans="1:26" x14ac:dyDescent="0.3">
      <c r="A273" t="s">
        <v>926</v>
      </c>
      <c r="B273" t="s">
        <v>33</v>
      </c>
      <c r="C273">
        <v>198</v>
      </c>
      <c r="D273">
        <v>36008</v>
      </c>
      <c r="E273" t="s">
        <v>927</v>
      </c>
      <c r="F273" t="s">
        <v>928</v>
      </c>
      <c r="G273" t="s">
        <v>929</v>
      </c>
      <c r="H273" t="s">
        <v>930</v>
      </c>
      <c r="I273" t="s">
        <v>929</v>
      </c>
      <c r="L273" t="s">
        <v>40</v>
      </c>
      <c r="O273" t="s">
        <v>23</v>
      </c>
      <c r="Q273" s="3">
        <f t="shared" si="37"/>
        <v>43729</v>
      </c>
      <c r="R273" t="str">
        <f t="shared" si="38"/>
        <v>2019/09/22</v>
      </c>
      <c r="S273" s="3" t="str">
        <f t="shared" si="39"/>
        <v>2019/09/22</v>
      </c>
      <c r="T273" s="3">
        <f t="shared" si="40"/>
        <v>43730</v>
      </c>
      <c r="U273">
        <f t="shared" si="41"/>
        <v>1</v>
      </c>
      <c r="V273" t="str">
        <f t="shared" si="36"/>
        <v>mp4</v>
      </c>
      <c r="W273">
        <f>IF(B273="USD",C273,C273*VLOOKUP(B273,Currency!A$2:B$5,2,FALSE))</f>
        <v>198</v>
      </c>
      <c r="X273">
        <f t="shared" si="42"/>
        <v>1</v>
      </c>
      <c r="Y273">
        <f t="shared" si="43"/>
        <v>1</v>
      </c>
      <c r="Z273">
        <f t="shared" si="44"/>
        <v>36008</v>
      </c>
    </row>
    <row r="274" spans="1:26" x14ac:dyDescent="0.3">
      <c r="A274" t="s">
        <v>931</v>
      </c>
      <c r="B274" t="s">
        <v>33</v>
      </c>
      <c r="C274">
        <v>1367</v>
      </c>
      <c r="D274">
        <v>104331</v>
      </c>
      <c r="E274" t="s">
        <v>932</v>
      </c>
      <c r="F274" t="s">
        <v>262</v>
      </c>
      <c r="G274" t="s">
        <v>251</v>
      </c>
      <c r="H274" t="s">
        <v>251</v>
      </c>
      <c r="I274" t="s">
        <v>251</v>
      </c>
      <c r="K274" t="s">
        <v>47</v>
      </c>
      <c r="L274" t="s">
        <v>40</v>
      </c>
      <c r="P274" t="s">
        <v>65</v>
      </c>
      <c r="Q274" s="3">
        <f t="shared" si="37"/>
        <v>43774</v>
      </c>
      <c r="R274" t="str">
        <f t="shared" si="38"/>
        <v>2019/11/12</v>
      </c>
      <c r="S274" s="3" t="str">
        <f t="shared" si="39"/>
        <v>2019/11/12</v>
      </c>
      <c r="T274" s="3">
        <f t="shared" si="40"/>
        <v>43781</v>
      </c>
      <c r="U274">
        <f t="shared" si="41"/>
        <v>7</v>
      </c>
      <c r="V274" t="str">
        <f t="shared" si="36"/>
        <v>png</v>
      </c>
      <c r="W274">
        <f>IF(B274="USD",C274,C274*VLOOKUP(B274,Currency!A$2:B$5,2,FALSE))</f>
        <v>1367</v>
      </c>
      <c r="X274">
        <f t="shared" si="42"/>
        <v>7</v>
      </c>
      <c r="Y274">
        <f t="shared" si="43"/>
        <v>0</v>
      </c>
      <c r="Z274">
        <f t="shared" si="44"/>
        <v>104331</v>
      </c>
    </row>
    <row r="275" spans="1:26" x14ac:dyDescent="0.3">
      <c r="A275" t="s">
        <v>16</v>
      </c>
      <c r="B275" t="s">
        <v>17</v>
      </c>
      <c r="C275">
        <v>4</v>
      </c>
      <c r="D275">
        <v>2173</v>
      </c>
      <c r="E275" t="s">
        <v>435</v>
      </c>
      <c r="F275" t="s">
        <v>101</v>
      </c>
      <c r="G275" t="s">
        <v>20</v>
      </c>
      <c r="I275" t="s">
        <v>20</v>
      </c>
      <c r="K275" t="s">
        <v>21</v>
      </c>
      <c r="L275" t="s">
        <v>22</v>
      </c>
      <c r="O275" t="s">
        <v>23</v>
      </c>
      <c r="Q275" s="3">
        <f t="shared" si="37"/>
        <v>43794</v>
      </c>
      <c r="R275" t="str">
        <f t="shared" si="38"/>
        <v>2019/11/25</v>
      </c>
      <c r="S275" s="3" t="str">
        <f t="shared" si="39"/>
        <v>2019/11/25</v>
      </c>
      <c r="T275" s="3">
        <f t="shared" si="40"/>
        <v>43794</v>
      </c>
      <c r="U275">
        <f t="shared" si="41"/>
        <v>0</v>
      </c>
      <c r="V275" t="str">
        <f t="shared" si="36"/>
        <v>mp4</v>
      </c>
      <c r="W275">
        <f>IF(B275="USD",C275,C275*VLOOKUP(B275,Currency!A$2:B$5,2,FALSE))</f>
        <v>5.16</v>
      </c>
      <c r="X275">
        <f t="shared" si="42"/>
        <v>1</v>
      </c>
      <c r="Y275">
        <f t="shared" si="43"/>
        <v>1</v>
      </c>
      <c r="Z275">
        <f t="shared" si="44"/>
        <v>2173</v>
      </c>
    </row>
    <row r="276" spans="1:26" x14ac:dyDescent="0.3">
      <c r="A276" t="s">
        <v>933</v>
      </c>
      <c r="B276" t="s">
        <v>25</v>
      </c>
      <c r="C276">
        <v>599</v>
      </c>
      <c r="D276">
        <v>760814</v>
      </c>
      <c r="E276" t="s">
        <v>934</v>
      </c>
      <c r="F276" t="s">
        <v>935</v>
      </c>
      <c r="G276" t="s">
        <v>936</v>
      </c>
      <c r="I276" t="s">
        <v>937</v>
      </c>
      <c r="K276" t="s">
        <v>938</v>
      </c>
      <c r="L276" t="s">
        <v>717</v>
      </c>
      <c r="O276" t="s">
        <v>23</v>
      </c>
      <c r="Q276" s="3">
        <f t="shared" si="37"/>
        <v>43815</v>
      </c>
      <c r="R276" t="str">
        <f t="shared" si="38"/>
        <v>2019/12/23</v>
      </c>
      <c r="S276" s="3" t="str">
        <f t="shared" si="39"/>
        <v>2019/12/23</v>
      </c>
      <c r="T276" s="3">
        <f t="shared" si="40"/>
        <v>43822</v>
      </c>
      <c r="U276">
        <f t="shared" si="41"/>
        <v>7</v>
      </c>
      <c r="V276" t="str">
        <f t="shared" si="36"/>
        <v>mp4</v>
      </c>
      <c r="W276">
        <f>IF(B276="USD",C276,C276*VLOOKUP(B276,Currency!A$2:B$5,2,FALSE))</f>
        <v>658.90000000000009</v>
      </c>
      <c r="X276">
        <f t="shared" si="42"/>
        <v>7</v>
      </c>
      <c r="Y276">
        <f t="shared" si="43"/>
        <v>1</v>
      </c>
      <c r="Z276">
        <f t="shared" si="44"/>
        <v>760814</v>
      </c>
    </row>
    <row r="277" spans="1:26" x14ac:dyDescent="0.3">
      <c r="A277" t="s">
        <v>939</v>
      </c>
      <c r="B277" t="s">
        <v>33</v>
      </c>
      <c r="C277">
        <v>154</v>
      </c>
      <c r="D277">
        <v>45030</v>
      </c>
      <c r="E277" t="s">
        <v>313</v>
      </c>
      <c r="G277" t="s">
        <v>162</v>
      </c>
      <c r="I277" t="s">
        <v>162</v>
      </c>
      <c r="K277" t="s">
        <v>47</v>
      </c>
      <c r="L277" t="s">
        <v>40</v>
      </c>
      <c r="M277" t="s">
        <v>163</v>
      </c>
      <c r="Q277" s="3">
        <f t="shared" si="37"/>
        <v>43727</v>
      </c>
      <c r="R277" t="str">
        <f t="shared" si="38"/>
        <v/>
      </c>
      <c r="S277" s="3" t="str">
        <f t="shared" si="39"/>
        <v>2020/02/28</v>
      </c>
      <c r="T277" s="3">
        <f t="shared" si="40"/>
        <v>43889</v>
      </c>
      <c r="U277">
        <f t="shared" si="41"/>
        <v>162</v>
      </c>
      <c r="V277" t="str">
        <f t="shared" si="36"/>
        <v>mp4</v>
      </c>
      <c r="W277">
        <f>IF(B277="USD",C277,C277*VLOOKUP(B277,Currency!A$2:B$5,2,FALSE))</f>
        <v>154</v>
      </c>
      <c r="X277">
        <f t="shared" si="42"/>
        <v>162</v>
      </c>
      <c r="Y277">
        <f t="shared" si="43"/>
        <v>1</v>
      </c>
      <c r="Z277">
        <f t="shared" si="44"/>
        <v>45030</v>
      </c>
    </row>
    <row r="278" spans="1:26" x14ac:dyDescent="0.3">
      <c r="A278" t="s">
        <v>727</v>
      </c>
      <c r="B278" t="s">
        <v>33</v>
      </c>
      <c r="C278">
        <v>92</v>
      </c>
      <c r="D278">
        <v>7279</v>
      </c>
      <c r="E278" t="s">
        <v>465</v>
      </c>
      <c r="F278" t="s">
        <v>466</v>
      </c>
      <c r="G278" t="s">
        <v>98</v>
      </c>
      <c r="H278" t="s">
        <v>306</v>
      </c>
      <c r="I278" t="s">
        <v>98</v>
      </c>
      <c r="K278" t="s">
        <v>47</v>
      </c>
      <c r="L278" t="s">
        <v>40</v>
      </c>
      <c r="Q278" s="3">
        <f t="shared" si="37"/>
        <v>43756</v>
      </c>
      <c r="R278" t="str">
        <f t="shared" si="38"/>
        <v>2019/11/06</v>
      </c>
      <c r="S278" s="3" t="str">
        <f t="shared" si="39"/>
        <v>2019/11/06</v>
      </c>
      <c r="T278" s="3">
        <f t="shared" si="40"/>
        <v>43775</v>
      </c>
      <c r="U278">
        <f t="shared" si="41"/>
        <v>19</v>
      </c>
      <c r="V278" t="str">
        <f t="shared" si="36"/>
        <v>mp4</v>
      </c>
      <c r="W278">
        <f>IF(B278="USD",C278,C278*VLOOKUP(B278,Currency!A$2:B$5,2,FALSE))</f>
        <v>92</v>
      </c>
      <c r="X278">
        <f t="shared" si="42"/>
        <v>19</v>
      </c>
      <c r="Y278">
        <f t="shared" si="43"/>
        <v>1</v>
      </c>
      <c r="Z278">
        <f t="shared" si="44"/>
        <v>7279</v>
      </c>
    </row>
    <row r="279" spans="1:26" x14ac:dyDescent="0.3">
      <c r="A279" t="s">
        <v>940</v>
      </c>
      <c r="B279" t="s">
        <v>33</v>
      </c>
      <c r="C279">
        <v>104</v>
      </c>
      <c r="D279">
        <v>32874</v>
      </c>
      <c r="E279" t="s">
        <v>379</v>
      </c>
      <c r="G279" t="s">
        <v>162</v>
      </c>
      <c r="I279" t="s">
        <v>162</v>
      </c>
      <c r="K279" t="s">
        <v>47</v>
      </c>
      <c r="L279" t="s">
        <v>40</v>
      </c>
      <c r="M279" t="s">
        <v>163</v>
      </c>
      <c r="N279" t="s">
        <v>293</v>
      </c>
      <c r="O279" t="s">
        <v>23</v>
      </c>
      <c r="Q279" s="3">
        <f t="shared" si="37"/>
        <v>43727</v>
      </c>
      <c r="R279" t="str">
        <f t="shared" si="38"/>
        <v/>
      </c>
      <c r="S279" s="3" t="str">
        <f t="shared" si="39"/>
        <v>2020/02/28</v>
      </c>
      <c r="T279" s="3">
        <f t="shared" si="40"/>
        <v>43889</v>
      </c>
      <c r="U279">
        <f t="shared" si="41"/>
        <v>162</v>
      </c>
      <c r="V279" t="str">
        <f t="shared" si="36"/>
        <v>mp4</v>
      </c>
      <c r="W279">
        <f>IF(B279="USD",C279,C279*VLOOKUP(B279,Currency!A$2:B$5,2,FALSE))</f>
        <v>104</v>
      </c>
      <c r="X279">
        <f t="shared" si="42"/>
        <v>162</v>
      </c>
      <c r="Y279">
        <f t="shared" si="43"/>
        <v>1</v>
      </c>
      <c r="Z279">
        <f t="shared" si="44"/>
        <v>32874</v>
      </c>
    </row>
    <row r="280" spans="1:26" x14ac:dyDescent="0.3">
      <c r="A280" t="s">
        <v>752</v>
      </c>
      <c r="B280" t="s">
        <v>33</v>
      </c>
      <c r="C280">
        <v>2017</v>
      </c>
      <c r="D280">
        <v>836547</v>
      </c>
      <c r="E280" t="s">
        <v>660</v>
      </c>
      <c r="F280" t="s">
        <v>661</v>
      </c>
      <c r="G280" t="s">
        <v>90</v>
      </c>
      <c r="I280" t="s">
        <v>311</v>
      </c>
      <c r="K280" t="s">
        <v>47</v>
      </c>
      <c r="L280" t="s">
        <v>40</v>
      </c>
      <c r="P280" t="s">
        <v>65</v>
      </c>
      <c r="Q280" s="3">
        <f t="shared" si="37"/>
        <v>43525</v>
      </c>
      <c r="R280" t="str">
        <f t="shared" si="38"/>
        <v>2019/03/18</v>
      </c>
      <c r="S280" s="3" t="str">
        <f t="shared" si="39"/>
        <v>2019/03/18</v>
      </c>
      <c r="T280" s="3">
        <f t="shared" si="40"/>
        <v>43542</v>
      </c>
      <c r="U280">
        <f t="shared" si="41"/>
        <v>17</v>
      </c>
      <c r="V280" t="str">
        <f t="shared" si="36"/>
        <v>mp4</v>
      </c>
      <c r="W280">
        <f>IF(B280="USD",C280,C280*VLOOKUP(B280,Currency!A$2:B$5,2,FALSE))</f>
        <v>2017</v>
      </c>
      <c r="X280">
        <f t="shared" si="42"/>
        <v>17</v>
      </c>
      <c r="Y280">
        <f t="shared" si="43"/>
        <v>1</v>
      </c>
      <c r="Z280">
        <f t="shared" si="44"/>
        <v>836547</v>
      </c>
    </row>
    <row r="281" spans="1:26" x14ac:dyDescent="0.3">
      <c r="A281" t="s">
        <v>941</v>
      </c>
      <c r="B281" t="s">
        <v>33</v>
      </c>
      <c r="C281">
        <v>94</v>
      </c>
      <c r="D281">
        <v>29380</v>
      </c>
      <c r="E281" t="s">
        <v>161</v>
      </c>
      <c r="G281" t="s">
        <v>162</v>
      </c>
      <c r="I281" t="s">
        <v>162</v>
      </c>
      <c r="K281" t="s">
        <v>47</v>
      </c>
      <c r="L281" t="s">
        <v>40</v>
      </c>
      <c r="M281" t="s">
        <v>163</v>
      </c>
      <c r="Q281" s="3">
        <f t="shared" si="37"/>
        <v>43725</v>
      </c>
      <c r="R281" t="str">
        <f t="shared" si="38"/>
        <v/>
      </c>
      <c r="S281" s="3" t="str">
        <f t="shared" si="39"/>
        <v>2020/02/28</v>
      </c>
      <c r="T281" s="3">
        <f t="shared" si="40"/>
        <v>43889</v>
      </c>
      <c r="U281">
        <f t="shared" si="41"/>
        <v>164</v>
      </c>
      <c r="V281" t="str">
        <f t="shared" si="36"/>
        <v>mp4</v>
      </c>
      <c r="W281">
        <f>IF(B281="USD",C281,C281*VLOOKUP(B281,Currency!A$2:B$5,2,FALSE))</f>
        <v>94</v>
      </c>
      <c r="X281">
        <f t="shared" si="42"/>
        <v>164</v>
      </c>
      <c r="Y281">
        <f t="shared" si="43"/>
        <v>1</v>
      </c>
      <c r="Z281">
        <f t="shared" si="44"/>
        <v>29380</v>
      </c>
    </row>
    <row r="282" spans="1:26" x14ac:dyDescent="0.3">
      <c r="A282" t="s">
        <v>942</v>
      </c>
      <c r="B282" t="s">
        <v>33</v>
      </c>
      <c r="C282">
        <v>121</v>
      </c>
      <c r="D282">
        <v>53594</v>
      </c>
      <c r="E282" t="s">
        <v>943</v>
      </c>
      <c r="F282" t="s">
        <v>944</v>
      </c>
      <c r="G282" t="s">
        <v>945</v>
      </c>
      <c r="I282" t="s">
        <v>945</v>
      </c>
      <c r="K282" t="s">
        <v>47</v>
      </c>
      <c r="L282" t="s">
        <v>246</v>
      </c>
      <c r="M282" t="s">
        <v>946</v>
      </c>
      <c r="O282" t="s">
        <v>23</v>
      </c>
      <c r="P282" t="s">
        <v>248</v>
      </c>
      <c r="Q282" s="3">
        <f t="shared" si="37"/>
        <v>43600</v>
      </c>
      <c r="R282" t="str">
        <f t="shared" si="38"/>
        <v>2019/06/05</v>
      </c>
      <c r="S282" s="3" t="str">
        <f t="shared" si="39"/>
        <v>2019/06/05</v>
      </c>
      <c r="T282" s="3">
        <f t="shared" si="40"/>
        <v>43621</v>
      </c>
      <c r="U282">
        <f t="shared" si="41"/>
        <v>21</v>
      </c>
      <c r="V282" t="str">
        <f t="shared" si="36"/>
        <v>mp4</v>
      </c>
      <c r="W282">
        <f>IF(B282="USD",C282,C282*VLOOKUP(B282,Currency!A$2:B$5,2,FALSE))</f>
        <v>121</v>
      </c>
      <c r="X282">
        <f t="shared" si="42"/>
        <v>21</v>
      </c>
      <c r="Y282">
        <f t="shared" si="43"/>
        <v>1</v>
      </c>
      <c r="Z282">
        <f t="shared" si="44"/>
        <v>53594</v>
      </c>
    </row>
    <row r="283" spans="1:26" x14ac:dyDescent="0.3">
      <c r="A283" t="s">
        <v>947</v>
      </c>
      <c r="B283" t="s">
        <v>121</v>
      </c>
      <c r="C283">
        <v>2</v>
      </c>
      <c r="D283">
        <v>820</v>
      </c>
      <c r="E283" t="s">
        <v>948</v>
      </c>
      <c r="G283" t="s">
        <v>579</v>
      </c>
      <c r="I283" t="s">
        <v>579</v>
      </c>
      <c r="K283" t="s">
        <v>563</v>
      </c>
      <c r="L283" t="s">
        <v>40</v>
      </c>
      <c r="O283" t="s">
        <v>23</v>
      </c>
      <c r="P283" t="s">
        <v>65</v>
      </c>
      <c r="Q283" s="3">
        <f t="shared" si="37"/>
        <v>43829</v>
      </c>
      <c r="R283" t="str">
        <f t="shared" si="38"/>
        <v/>
      </c>
      <c r="S283" s="3" t="str">
        <f t="shared" si="39"/>
        <v>2020/02/28</v>
      </c>
      <c r="T283" s="3">
        <f t="shared" si="40"/>
        <v>43889</v>
      </c>
      <c r="U283">
        <f t="shared" si="41"/>
        <v>60</v>
      </c>
      <c r="V283" t="str">
        <f t="shared" si="36"/>
        <v>mp4</v>
      </c>
      <c r="W283">
        <f>IF(B283="USD",C283,C283*VLOOKUP(B283,Currency!A$2:B$5,2,FALSE))</f>
        <v>1.3</v>
      </c>
      <c r="X283">
        <f t="shared" si="42"/>
        <v>60</v>
      </c>
      <c r="Y283">
        <f t="shared" si="43"/>
        <v>1</v>
      </c>
      <c r="Z283">
        <f t="shared" si="44"/>
        <v>820</v>
      </c>
    </row>
    <row r="284" spans="1:26" x14ac:dyDescent="0.3">
      <c r="A284" t="s">
        <v>949</v>
      </c>
      <c r="B284" t="s">
        <v>33</v>
      </c>
      <c r="C284">
        <v>1672</v>
      </c>
      <c r="D284">
        <v>519289</v>
      </c>
      <c r="E284" t="s">
        <v>660</v>
      </c>
      <c r="F284" t="s">
        <v>661</v>
      </c>
      <c r="G284" t="s">
        <v>90</v>
      </c>
      <c r="I284" t="s">
        <v>311</v>
      </c>
      <c r="K284" t="s">
        <v>47</v>
      </c>
      <c r="L284" t="s">
        <v>40</v>
      </c>
      <c r="N284" t="s">
        <v>627</v>
      </c>
      <c r="O284" t="s">
        <v>23</v>
      </c>
      <c r="P284" t="s">
        <v>65</v>
      </c>
      <c r="Q284" s="3">
        <f t="shared" si="37"/>
        <v>43525</v>
      </c>
      <c r="R284" t="str">
        <f t="shared" si="38"/>
        <v>2019/03/18</v>
      </c>
      <c r="S284" s="3" t="str">
        <f t="shared" si="39"/>
        <v>2019/03/18</v>
      </c>
      <c r="T284" s="3">
        <f t="shared" si="40"/>
        <v>43542</v>
      </c>
      <c r="U284">
        <f t="shared" si="41"/>
        <v>17</v>
      </c>
      <c r="V284" t="str">
        <f t="shared" si="36"/>
        <v>mp4</v>
      </c>
      <c r="W284">
        <f>IF(B284="USD",C284,C284*VLOOKUP(B284,Currency!A$2:B$5,2,FALSE))</f>
        <v>1672</v>
      </c>
      <c r="X284">
        <f t="shared" si="42"/>
        <v>17</v>
      </c>
      <c r="Y284">
        <f t="shared" si="43"/>
        <v>1</v>
      </c>
      <c r="Z284">
        <f t="shared" si="44"/>
        <v>519289</v>
      </c>
    </row>
    <row r="285" spans="1:26" x14ac:dyDescent="0.3">
      <c r="A285" t="s">
        <v>571</v>
      </c>
      <c r="B285" t="s">
        <v>33</v>
      </c>
      <c r="C285">
        <v>9</v>
      </c>
      <c r="D285">
        <v>733</v>
      </c>
      <c r="E285" t="s">
        <v>712</v>
      </c>
      <c r="F285" t="s">
        <v>129</v>
      </c>
      <c r="G285" t="s">
        <v>251</v>
      </c>
      <c r="H285" t="s">
        <v>251</v>
      </c>
      <c r="I285" t="s">
        <v>251</v>
      </c>
      <c r="K285" t="s">
        <v>47</v>
      </c>
      <c r="L285" t="s">
        <v>40</v>
      </c>
      <c r="N285" t="s">
        <v>252</v>
      </c>
      <c r="O285" t="s">
        <v>23</v>
      </c>
      <c r="Q285" s="3">
        <f t="shared" si="37"/>
        <v>43812</v>
      </c>
      <c r="R285" t="str">
        <f t="shared" si="38"/>
        <v>2020/01/01</v>
      </c>
      <c r="S285" s="3" t="str">
        <f t="shared" si="39"/>
        <v>2020/01/01</v>
      </c>
      <c r="T285" s="3">
        <f t="shared" si="40"/>
        <v>43831</v>
      </c>
      <c r="U285">
        <f t="shared" si="41"/>
        <v>19</v>
      </c>
      <c r="V285" t="str">
        <f t="shared" si="36"/>
        <v>jpg</v>
      </c>
      <c r="W285">
        <f>IF(B285="USD",C285,C285*VLOOKUP(B285,Currency!A$2:B$5,2,FALSE))</f>
        <v>9</v>
      </c>
      <c r="X285">
        <f t="shared" si="42"/>
        <v>19</v>
      </c>
      <c r="Y285">
        <f t="shared" si="43"/>
        <v>0</v>
      </c>
      <c r="Z285">
        <f t="shared" si="44"/>
        <v>733</v>
      </c>
    </row>
    <row r="286" spans="1:26" x14ac:dyDescent="0.3">
      <c r="A286" t="s">
        <v>950</v>
      </c>
      <c r="B286" t="s">
        <v>33</v>
      </c>
      <c r="C286">
        <v>641</v>
      </c>
      <c r="D286">
        <v>367661</v>
      </c>
      <c r="E286" t="s">
        <v>951</v>
      </c>
      <c r="F286" t="s">
        <v>952</v>
      </c>
      <c r="G286" t="s">
        <v>841</v>
      </c>
      <c r="I286" t="s">
        <v>842</v>
      </c>
      <c r="L286" t="s">
        <v>40</v>
      </c>
      <c r="O286" t="s">
        <v>23</v>
      </c>
      <c r="Q286" s="3">
        <f t="shared" si="37"/>
        <v>43735</v>
      </c>
      <c r="R286" t="str">
        <f t="shared" si="38"/>
        <v>2019/12/03</v>
      </c>
      <c r="S286" s="3" t="str">
        <f t="shared" si="39"/>
        <v>2019/12/03</v>
      </c>
      <c r="T286" s="3">
        <f t="shared" si="40"/>
        <v>43802</v>
      </c>
      <c r="U286">
        <f t="shared" si="41"/>
        <v>67</v>
      </c>
      <c r="V286" t="str">
        <f t="shared" si="36"/>
        <v>mp4</v>
      </c>
      <c r="W286">
        <f>IF(B286="USD",C286,C286*VLOOKUP(B286,Currency!A$2:B$5,2,FALSE))</f>
        <v>641</v>
      </c>
      <c r="X286">
        <f t="shared" si="42"/>
        <v>67</v>
      </c>
      <c r="Y286">
        <f t="shared" si="43"/>
        <v>1</v>
      </c>
      <c r="Z286">
        <f t="shared" si="44"/>
        <v>367661</v>
      </c>
    </row>
    <row r="287" spans="1:26" x14ac:dyDescent="0.3">
      <c r="A287" t="s">
        <v>598</v>
      </c>
      <c r="B287" t="s">
        <v>33</v>
      </c>
      <c r="C287">
        <v>16</v>
      </c>
      <c r="D287">
        <v>5776</v>
      </c>
      <c r="E287" t="s">
        <v>450</v>
      </c>
      <c r="F287" t="s">
        <v>451</v>
      </c>
      <c r="G287" t="s">
        <v>90</v>
      </c>
      <c r="I287" t="s">
        <v>452</v>
      </c>
      <c r="K287" t="s">
        <v>453</v>
      </c>
      <c r="L287" t="s">
        <v>40</v>
      </c>
      <c r="N287" t="s">
        <v>794</v>
      </c>
      <c r="O287" t="s">
        <v>23</v>
      </c>
      <c r="Q287" s="3">
        <f t="shared" si="37"/>
        <v>43725</v>
      </c>
      <c r="R287" t="str">
        <f t="shared" si="38"/>
        <v>2019/10/16</v>
      </c>
      <c r="S287" s="3" t="str">
        <f t="shared" si="39"/>
        <v>2019/10/16</v>
      </c>
      <c r="T287" s="3">
        <f t="shared" si="40"/>
        <v>43754</v>
      </c>
      <c r="U287">
        <f t="shared" si="41"/>
        <v>29</v>
      </c>
      <c r="V287" t="str">
        <f t="shared" si="36"/>
        <v>mp4</v>
      </c>
      <c r="W287">
        <f>IF(B287="USD",C287,C287*VLOOKUP(B287,Currency!A$2:B$5,2,FALSE))</f>
        <v>16</v>
      </c>
      <c r="X287">
        <f t="shared" si="42"/>
        <v>29</v>
      </c>
      <c r="Y287">
        <f t="shared" si="43"/>
        <v>1</v>
      </c>
      <c r="Z287">
        <f t="shared" si="44"/>
        <v>5776</v>
      </c>
    </row>
    <row r="288" spans="1:26" x14ac:dyDescent="0.3">
      <c r="A288" t="s">
        <v>455</v>
      </c>
      <c r="B288" t="s">
        <v>33</v>
      </c>
      <c r="C288">
        <v>56</v>
      </c>
      <c r="D288">
        <v>15284</v>
      </c>
      <c r="E288" t="s">
        <v>953</v>
      </c>
      <c r="G288" t="s">
        <v>218</v>
      </c>
      <c r="I288" t="s">
        <v>219</v>
      </c>
      <c r="K288" t="s">
        <v>47</v>
      </c>
      <c r="L288" t="s">
        <v>40</v>
      </c>
      <c r="N288" t="s">
        <v>229</v>
      </c>
      <c r="O288" t="s">
        <v>23</v>
      </c>
      <c r="P288" t="s">
        <v>65</v>
      </c>
      <c r="Q288" s="3">
        <f t="shared" si="37"/>
        <v>43778</v>
      </c>
      <c r="R288" t="str">
        <f t="shared" si="38"/>
        <v/>
      </c>
      <c r="S288" s="3" t="str">
        <f t="shared" si="39"/>
        <v>2020/02/28</v>
      </c>
      <c r="T288" s="3">
        <f t="shared" si="40"/>
        <v>43889</v>
      </c>
      <c r="U288">
        <f t="shared" si="41"/>
        <v>111</v>
      </c>
      <c r="V288" t="str">
        <f t="shared" si="36"/>
        <v>mp4</v>
      </c>
      <c r="W288">
        <f>IF(B288="USD",C288,C288*VLOOKUP(B288,Currency!A$2:B$5,2,FALSE))</f>
        <v>56</v>
      </c>
      <c r="X288">
        <f t="shared" si="42"/>
        <v>111</v>
      </c>
      <c r="Y288">
        <f t="shared" si="43"/>
        <v>1</v>
      </c>
      <c r="Z288">
        <f t="shared" si="44"/>
        <v>15284</v>
      </c>
    </row>
    <row r="289" spans="1:26" x14ac:dyDescent="0.3">
      <c r="A289" t="s">
        <v>954</v>
      </c>
      <c r="B289" t="s">
        <v>33</v>
      </c>
      <c r="C289">
        <v>491</v>
      </c>
      <c r="D289">
        <v>1427655</v>
      </c>
      <c r="E289" t="s">
        <v>955</v>
      </c>
      <c r="F289" t="s">
        <v>956</v>
      </c>
      <c r="G289" t="s">
        <v>408</v>
      </c>
      <c r="I289" t="s">
        <v>409</v>
      </c>
      <c r="L289" t="s">
        <v>40</v>
      </c>
      <c r="M289" t="s">
        <v>957</v>
      </c>
      <c r="N289" t="s">
        <v>958</v>
      </c>
      <c r="O289" t="s">
        <v>23</v>
      </c>
      <c r="Q289" s="3">
        <f t="shared" si="37"/>
        <v>43818</v>
      </c>
      <c r="R289" t="str">
        <f t="shared" si="38"/>
        <v>2019/12/26</v>
      </c>
      <c r="S289" s="3" t="str">
        <f t="shared" si="39"/>
        <v>2019/12/26</v>
      </c>
      <c r="T289" s="3">
        <f t="shared" si="40"/>
        <v>43825</v>
      </c>
      <c r="U289">
        <f t="shared" si="41"/>
        <v>7</v>
      </c>
      <c r="V289" t="str">
        <f t="shared" si="36"/>
        <v>mp4</v>
      </c>
      <c r="W289">
        <f>IF(B289="USD",C289,C289*VLOOKUP(B289,Currency!A$2:B$5,2,FALSE))</f>
        <v>491</v>
      </c>
      <c r="X289">
        <f t="shared" si="42"/>
        <v>7</v>
      </c>
      <c r="Y289">
        <f t="shared" si="43"/>
        <v>1</v>
      </c>
      <c r="Z289">
        <f t="shared" si="44"/>
        <v>1427655</v>
      </c>
    </row>
    <row r="290" spans="1:26" x14ac:dyDescent="0.3">
      <c r="A290" t="s">
        <v>959</v>
      </c>
      <c r="B290" t="s">
        <v>33</v>
      </c>
      <c r="C290">
        <v>20</v>
      </c>
      <c r="D290">
        <v>3574</v>
      </c>
      <c r="E290" t="s">
        <v>960</v>
      </c>
      <c r="F290" t="s">
        <v>961</v>
      </c>
      <c r="G290" t="s">
        <v>962</v>
      </c>
      <c r="I290" t="s">
        <v>963</v>
      </c>
      <c r="L290" t="s">
        <v>48</v>
      </c>
      <c r="O290" t="s">
        <v>23</v>
      </c>
      <c r="Q290" s="3">
        <f t="shared" si="37"/>
        <v>43709</v>
      </c>
      <c r="R290" t="str">
        <f t="shared" si="38"/>
        <v>2019/09/09</v>
      </c>
      <c r="S290" s="3" t="str">
        <f t="shared" si="39"/>
        <v>2019/09/09</v>
      </c>
      <c r="T290" s="3">
        <f t="shared" si="40"/>
        <v>43717</v>
      </c>
      <c r="U290">
        <f t="shared" si="41"/>
        <v>8</v>
      </c>
      <c r="V290" t="str">
        <f t="shared" si="36"/>
        <v>png</v>
      </c>
      <c r="W290">
        <f>IF(B290="USD",C290,C290*VLOOKUP(B290,Currency!A$2:B$5,2,FALSE))</f>
        <v>20</v>
      </c>
      <c r="X290">
        <f t="shared" si="42"/>
        <v>8</v>
      </c>
      <c r="Y290">
        <f t="shared" si="43"/>
        <v>0</v>
      </c>
      <c r="Z290">
        <f t="shared" si="44"/>
        <v>3574</v>
      </c>
    </row>
    <row r="291" spans="1:26" x14ac:dyDescent="0.3">
      <c r="A291" t="s">
        <v>964</v>
      </c>
      <c r="B291" t="s">
        <v>58</v>
      </c>
      <c r="C291">
        <v>26</v>
      </c>
      <c r="D291">
        <v>34382</v>
      </c>
      <c r="E291" t="s">
        <v>965</v>
      </c>
      <c r="F291" t="s">
        <v>114</v>
      </c>
      <c r="G291" t="s">
        <v>61</v>
      </c>
      <c r="I291" t="s">
        <v>62</v>
      </c>
      <c r="J291" t="s">
        <v>328</v>
      </c>
      <c r="K291" t="s">
        <v>130</v>
      </c>
      <c r="L291" t="s">
        <v>64</v>
      </c>
      <c r="N291" t="s">
        <v>966</v>
      </c>
      <c r="P291" t="s">
        <v>65</v>
      </c>
      <c r="Q291" s="3">
        <f t="shared" si="37"/>
        <v>43629</v>
      </c>
      <c r="R291" t="str">
        <f t="shared" si="38"/>
        <v>2019/08/08</v>
      </c>
      <c r="S291" s="3" t="str">
        <f t="shared" si="39"/>
        <v>2019/08/08</v>
      </c>
      <c r="T291" s="3">
        <f t="shared" si="40"/>
        <v>43685</v>
      </c>
      <c r="U291">
        <f t="shared" si="41"/>
        <v>56</v>
      </c>
      <c r="V291" t="str">
        <f t="shared" si="36"/>
        <v>mp4</v>
      </c>
      <c r="W291">
        <f>IF(B291="USD",C291,C291*VLOOKUP(B291,Currency!A$2:B$5,2,FALSE))</f>
        <v>19.239999999999998</v>
      </c>
      <c r="X291">
        <f t="shared" si="42"/>
        <v>56</v>
      </c>
      <c r="Y291">
        <f t="shared" si="43"/>
        <v>1</v>
      </c>
      <c r="Z291">
        <f t="shared" si="44"/>
        <v>34382</v>
      </c>
    </row>
    <row r="292" spans="1:26" x14ac:dyDescent="0.3">
      <c r="A292" t="s">
        <v>967</v>
      </c>
      <c r="B292" t="s">
        <v>33</v>
      </c>
      <c r="C292">
        <v>0</v>
      </c>
      <c r="D292">
        <v>5</v>
      </c>
      <c r="E292" t="s">
        <v>910</v>
      </c>
      <c r="G292" t="s">
        <v>162</v>
      </c>
      <c r="I292" t="s">
        <v>162</v>
      </c>
      <c r="K292" t="s">
        <v>47</v>
      </c>
      <c r="L292" t="s">
        <v>40</v>
      </c>
      <c r="M292" t="s">
        <v>163</v>
      </c>
      <c r="Q292" s="3">
        <f t="shared" si="37"/>
        <v>43725</v>
      </c>
      <c r="R292" t="str">
        <f t="shared" si="38"/>
        <v/>
      </c>
      <c r="S292" s="3" t="str">
        <f t="shared" si="39"/>
        <v>2020/02/28</v>
      </c>
      <c r="T292" s="3">
        <f t="shared" si="40"/>
        <v>43889</v>
      </c>
      <c r="U292">
        <f t="shared" si="41"/>
        <v>164</v>
      </c>
      <c r="V292" t="str">
        <f t="shared" si="36"/>
        <v>mp4</v>
      </c>
      <c r="W292">
        <f>IF(B292="USD",C292,C292*VLOOKUP(B292,Currency!A$2:B$5,2,FALSE))</f>
        <v>0</v>
      </c>
      <c r="X292">
        <f t="shared" si="42"/>
        <v>164</v>
      </c>
      <c r="Y292">
        <f t="shared" si="43"/>
        <v>1</v>
      </c>
      <c r="Z292">
        <f t="shared" si="44"/>
        <v>5</v>
      </c>
    </row>
    <row r="293" spans="1:26" x14ac:dyDescent="0.3">
      <c r="A293" t="s">
        <v>825</v>
      </c>
      <c r="B293" t="s">
        <v>58</v>
      </c>
      <c r="C293">
        <v>2967</v>
      </c>
      <c r="D293">
        <v>1569961</v>
      </c>
      <c r="E293" t="s">
        <v>59</v>
      </c>
      <c r="F293" t="s">
        <v>60</v>
      </c>
      <c r="G293" t="s">
        <v>61</v>
      </c>
      <c r="I293" t="s">
        <v>62</v>
      </c>
      <c r="K293" t="s">
        <v>63</v>
      </c>
      <c r="L293" t="s">
        <v>64</v>
      </c>
      <c r="P293" t="s">
        <v>65</v>
      </c>
      <c r="Q293" s="3">
        <f t="shared" si="37"/>
        <v>43619</v>
      </c>
      <c r="R293" t="str">
        <f t="shared" si="38"/>
        <v>2019/09/04</v>
      </c>
      <c r="S293" s="3" t="str">
        <f t="shared" si="39"/>
        <v>2019/09/04</v>
      </c>
      <c r="T293" s="3">
        <f t="shared" si="40"/>
        <v>43712</v>
      </c>
      <c r="U293">
        <f t="shared" si="41"/>
        <v>93</v>
      </c>
      <c r="V293" t="str">
        <f t="shared" si="36"/>
        <v>mp4</v>
      </c>
      <c r="W293">
        <f>IF(B293="USD",C293,C293*VLOOKUP(B293,Currency!A$2:B$5,2,FALSE))</f>
        <v>2195.58</v>
      </c>
      <c r="X293">
        <f t="shared" si="42"/>
        <v>93</v>
      </c>
      <c r="Y293">
        <f t="shared" si="43"/>
        <v>1</v>
      </c>
      <c r="Z293">
        <f t="shared" si="44"/>
        <v>1569961</v>
      </c>
    </row>
    <row r="294" spans="1:26" x14ac:dyDescent="0.3">
      <c r="A294" t="s">
        <v>968</v>
      </c>
      <c r="B294" t="s">
        <v>33</v>
      </c>
      <c r="C294">
        <v>14</v>
      </c>
      <c r="D294">
        <v>7999</v>
      </c>
      <c r="E294" t="s">
        <v>910</v>
      </c>
      <c r="G294" t="s">
        <v>162</v>
      </c>
      <c r="I294" t="s">
        <v>162</v>
      </c>
      <c r="K294" t="s">
        <v>47</v>
      </c>
      <c r="L294" t="s">
        <v>40</v>
      </c>
      <c r="M294" t="s">
        <v>163</v>
      </c>
      <c r="Q294" s="3">
        <f t="shared" si="37"/>
        <v>43725</v>
      </c>
      <c r="R294" t="str">
        <f t="shared" si="38"/>
        <v/>
      </c>
      <c r="S294" s="3" t="str">
        <f t="shared" si="39"/>
        <v>2020/02/28</v>
      </c>
      <c r="T294" s="3">
        <f t="shared" si="40"/>
        <v>43889</v>
      </c>
      <c r="U294">
        <f t="shared" si="41"/>
        <v>164</v>
      </c>
      <c r="V294" t="str">
        <f t="shared" si="36"/>
        <v>mp4</v>
      </c>
      <c r="W294">
        <f>IF(B294="USD",C294,C294*VLOOKUP(B294,Currency!A$2:B$5,2,FALSE))</f>
        <v>14</v>
      </c>
      <c r="X294">
        <f t="shared" si="42"/>
        <v>164</v>
      </c>
      <c r="Y294">
        <f t="shared" si="43"/>
        <v>1</v>
      </c>
      <c r="Z294">
        <f t="shared" si="44"/>
        <v>7999</v>
      </c>
    </row>
    <row r="295" spans="1:26" x14ac:dyDescent="0.3">
      <c r="A295" t="s">
        <v>969</v>
      </c>
      <c r="B295" t="s">
        <v>25</v>
      </c>
      <c r="C295">
        <v>377</v>
      </c>
      <c r="D295">
        <v>361431</v>
      </c>
      <c r="E295" t="s">
        <v>414</v>
      </c>
      <c r="F295" t="s">
        <v>415</v>
      </c>
      <c r="G295" t="s">
        <v>416</v>
      </c>
      <c r="I295" t="s">
        <v>417</v>
      </c>
      <c r="J295" t="s">
        <v>92</v>
      </c>
      <c r="K295" t="s">
        <v>418</v>
      </c>
      <c r="L295" t="s">
        <v>246</v>
      </c>
      <c r="O295" t="s">
        <v>23</v>
      </c>
      <c r="Q295" s="3">
        <f t="shared" si="37"/>
        <v>43689</v>
      </c>
      <c r="R295" t="str">
        <f t="shared" si="38"/>
        <v>2019/08/25</v>
      </c>
      <c r="S295" s="3" t="str">
        <f t="shared" si="39"/>
        <v>2019/08/25</v>
      </c>
      <c r="T295" s="3">
        <f t="shared" si="40"/>
        <v>43702</v>
      </c>
      <c r="U295">
        <f t="shared" si="41"/>
        <v>13</v>
      </c>
      <c r="V295" t="str">
        <f t="shared" si="36"/>
        <v>jpg</v>
      </c>
      <c r="W295">
        <f>IF(B295="USD",C295,C295*VLOOKUP(B295,Currency!A$2:B$5,2,FALSE))</f>
        <v>414.70000000000005</v>
      </c>
      <c r="X295">
        <f t="shared" si="42"/>
        <v>13</v>
      </c>
      <c r="Y295">
        <f t="shared" si="43"/>
        <v>0</v>
      </c>
      <c r="Z295">
        <f t="shared" si="44"/>
        <v>361431</v>
      </c>
    </row>
    <row r="296" spans="1:26" x14ac:dyDescent="0.3">
      <c r="A296" t="s">
        <v>970</v>
      </c>
      <c r="B296" t="s">
        <v>17</v>
      </c>
      <c r="C296">
        <v>3</v>
      </c>
      <c r="D296">
        <v>1686</v>
      </c>
      <c r="E296" t="s">
        <v>971</v>
      </c>
      <c r="F296" t="s">
        <v>972</v>
      </c>
      <c r="G296" t="s">
        <v>973</v>
      </c>
      <c r="H296" t="s">
        <v>974</v>
      </c>
      <c r="I296" t="s">
        <v>975</v>
      </c>
      <c r="K296" t="s">
        <v>78</v>
      </c>
      <c r="L296" t="s">
        <v>22</v>
      </c>
      <c r="O296" t="s">
        <v>23</v>
      </c>
      <c r="Q296" s="3">
        <f t="shared" si="37"/>
        <v>43799</v>
      </c>
      <c r="R296" t="str">
        <f t="shared" si="38"/>
        <v>2019/12/04</v>
      </c>
      <c r="S296" s="3" t="str">
        <f t="shared" si="39"/>
        <v>2019/12/04</v>
      </c>
      <c r="T296" s="3">
        <f t="shared" si="40"/>
        <v>43803</v>
      </c>
      <c r="U296">
        <f t="shared" si="41"/>
        <v>4</v>
      </c>
      <c r="V296" t="str">
        <f t="shared" si="36"/>
        <v>mp4</v>
      </c>
      <c r="W296">
        <f>IF(B296="USD",C296,C296*VLOOKUP(B296,Currency!A$2:B$5,2,FALSE))</f>
        <v>3.87</v>
      </c>
      <c r="X296">
        <f t="shared" si="42"/>
        <v>4</v>
      </c>
      <c r="Y296">
        <f t="shared" si="43"/>
        <v>1</v>
      </c>
      <c r="Z296">
        <f t="shared" si="44"/>
        <v>1686</v>
      </c>
    </row>
    <row r="297" spans="1:26" x14ac:dyDescent="0.3">
      <c r="A297" t="s">
        <v>839</v>
      </c>
      <c r="B297" t="s">
        <v>33</v>
      </c>
      <c r="C297">
        <v>11845</v>
      </c>
      <c r="D297">
        <v>18892850</v>
      </c>
      <c r="E297" t="s">
        <v>976</v>
      </c>
      <c r="G297" t="s">
        <v>841</v>
      </c>
      <c r="I297" t="s">
        <v>842</v>
      </c>
      <c r="L297" t="s">
        <v>40</v>
      </c>
      <c r="Q297" s="3">
        <f t="shared" si="37"/>
        <v>43802</v>
      </c>
      <c r="R297" t="str">
        <f t="shared" si="38"/>
        <v/>
      </c>
      <c r="S297" s="3" t="str">
        <f t="shared" si="39"/>
        <v>2020/02/28</v>
      </c>
      <c r="T297" s="3">
        <f t="shared" si="40"/>
        <v>43889</v>
      </c>
      <c r="U297">
        <f t="shared" si="41"/>
        <v>87</v>
      </c>
      <c r="V297" t="str">
        <f t="shared" si="36"/>
        <v>mp4</v>
      </c>
      <c r="W297">
        <f>IF(B297="USD",C297,C297*VLOOKUP(B297,Currency!A$2:B$5,2,FALSE))</f>
        <v>11845</v>
      </c>
      <c r="X297">
        <f t="shared" si="42"/>
        <v>87</v>
      </c>
      <c r="Y297">
        <f t="shared" si="43"/>
        <v>1</v>
      </c>
      <c r="Z297">
        <f t="shared" si="44"/>
        <v>18892850</v>
      </c>
    </row>
    <row r="298" spans="1:26" x14ac:dyDescent="0.3">
      <c r="A298" t="s">
        <v>977</v>
      </c>
      <c r="B298" t="s">
        <v>25</v>
      </c>
      <c r="C298">
        <v>64</v>
      </c>
      <c r="D298">
        <v>118033</v>
      </c>
      <c r="E298" t="s">
        <v>978</v>
      </c>
      <c r="F298" t="s">
        <v>979</v>
      </c>
      <c r="G298" t="s">
        <v>980</v>
      </c>
      <c r="I298" t="s">
        <v>981</v>
      </c>
      <c r="K298" t="s">
        <v>545</v>
      </c>
      <c r="L298" t="s">
        <v>353</v>
      </c>
      <c r="O298" t="s">
        <v>23</v>
      </c>
      <c r="Q298" s="3">
        <f t="shared" si="37"/>
        <v>43691</v>
      </c>
      <c r="R298" t="str">
        <f t="shared" si="38"/>
        <v>2019/09/18</v>
      </c>
      <c r="S298" s="3" t="str">
        <f t="shared" si="39"/>
        <v>2019/09/18</v>
      </c>
      <c r="T298" s="3">
        <f t="shared" si="40"/>
        <v>43726</v>
      </c>
      <c r="U298">
        <f t="shared" si="41"/>
        <v>35</v>
      </c>
      <c r="V298" t="str">
        <f t="shared" si="36"/>
        <v>mp4</v>
      </c>
      <c r="W298">
        <f>IF(B298="USD",C298,C298*VLOOKUP(B298,Currency!A$2:B$5,2,FALSE))</f>
        <v>70.400000000000006</v>
      </c>
      <c r="X298">
        <f t="shared" si="42"/>
        <v>35</v>
      </c>
      <c r="Y298">
        <f t="shared" si="43"/>
        <v>1</v>
      </c>
      <c r="Z298">
        <f t="shared" si="44"/>
        <v>118033</v>
      </c>
    </row>
    <row r="299" spans="1:26" x14ac:dyDescent="0.3">
      <c r="A299" t="s">
        <v>982</v>
      </c>
      <c r="B299" t="s">
        <v>25</v>
      </c>
      <c r="C299">
        <v>125</v>
      </c>
      <c r="D299">
        <v>508008</v>
      </c>
      <c r="E299" t="s">
        <v>983</v>
      </c>
      <c r="F299" t="s">
        <v>984</v>
      </c>
      <c r="G299" t="s">
        <v>271</v>
      </c>
      <c r="H299" t="s">
        <v>985</v>
      </c>
      <c r="I299" t="s">
        <v>273</v>
      </c>
      <c r="K299" t="s">
        <v>986</v>
      </c>
      <c r="L299" t="s">
        <v>48</v>
      </c>
      <c r="O299" t="s">
        <v>23</v>
      </c>
      <c r="Q299" s="3">
        <f t="shared" si="37"/>
        <v>43797</v>
      </c>
      <c r="R299" t="str">
        <f t="shared" si="38"/>
        <v>2019/12/31</v>
      </c>
      <c r="S299" s="3" t="str">
        <f t="shared" si="39"/>
        <v>2019/12/31</v>
      </c>
      <c r="T299" s="3">
        <f t="shared" si="40"/>
        <v>43830</v>
      </c>
      <c r="U299">
        <f t="shared" si="41"/>
        <v>33</v>
      </c>
      <c r="V299" t="str">
        <f t="shared" si="36"/>
        <v>mp4</v>
      </c>
      <c r="W299">
        <f>IF(B299="USD",C299,C299*VLOOKUP(B299,Currency!A$2:B$5,2,FALSE))</f>
        <v>137.5</v>
      </c>
      <c r="X299">
        <f t="shared" si="42"/>
        <v>33</v>
      </c>
      <c r="Y299">
        <f t="shared" si="43"/>
        <v>1</v>
      </c>
      <c r="Z299">
        <f t="shared" si="44"/>
        <v>508008</v>
      </c>
    </row>
    <row r="300" spans="1:26" x14ac:dyDescent="0.3">
      <c r="A300" t="s">
        <v>987</v>
      </c>
      <c r="B300" t="s">
        <v>25</v>
      </c>
      <c r="C300">
        <v>140</v>
      </c>
      <c r="D300">
        <v>98323</v>
      </c>
      <c r="E300" t="s">
        <v>988</v>
      </c>
      <c r="F300" t="s">
        <v>989</v>
      </c>
      <c r="G300" t="s">
        <v>990</v>
      </c>
      <c r="I300" t="s">
        <v>990</v>
      </c>
      <c r="L300" t="s">
        <v>40</v>
      </c>
      <c r="O300" t="s">
        <v>23</v>
      </c>
      <c r="Q300" s="3">
        <f t="shared" si="37"/>
        <v>43727</v>
      </c>
      <c r="R300" t="str">
        <f t="shared" si="38"/>
        <v>2019/09/26</v>
      </c>
      <c r="S300" s="3" t="str">
        <f t="shared" si="39"/>
        <v>2019/09/26</v>
      </c>
      <c r="T300" s="3">
        <f t="shared" si="40"/>
        <v>43734</v>
      </c>
      <c r="U300">
        <f t="shared" si="41"/>
        <v>7</v>
      </c>
      <c r="V300" t="str">
        <f t="shared" si="36"/>
        <v>mp4</v>
      </c>
      <c r="W300">
        <f>IF(B300="USD",C300,C300*VLOOKUP(B300,Currency!A$2:B$5,2,FALSE))</f>
        <v>154</v>
      </c>
      <c r="X300">
        <f t="shared" si="42"/>
        <v>7</v>
      </c>
      <c r="Y300">
        <f t="shared" si="43"/>
        <v>1</v>
      </c>
      <c r="Z300">
        <f t="shared" si="44"/>
        <v>98323</v>
      </c>
    </row>
    <row r="301" spans="1:26" x14ac:dyDescent="0.3">
      <c r="A301" t="s">
        <v>991</v>
      </c>
      <c r="B301" t="s">
        <v>33</v>
      </c>
      <c r="C301">
        <v>14</v>
      </c>
      <c r="D301">
        <v>6145</v>
      </c>
      <c r="E301" t="s">
        <v>44</v>
      </c>
      <c r="G301" t="s">
        <v>45</v>
      </c>
      <c r="I301" t="s">
        <v>46</v>
      </c>
      <c r="K301" t="s">
        <v>47</v>
      </c>
      <c r="L301" t="s">
        <v>48</v>
      </c>
      <c r="O301" t="s">
        <v>23</v>
      </c>
      <c r="Q301" s="3">
        <f t="shared" si="37"/>
        <v>43684</v>
      </c>
      <c r="R301" t="str">
        <f t="shared" si="38"/>
        <v/>
      </c>
      <c r="S301" s="3" t="str">
        <f t="shared" si="39"/>
        <v>2020/02/28</v>
      </c>
      <c r="T301" s="3">
        <f t="shared" si="40"/>
        <v>43889</v>
      </c>
      <c r="U301">
        <f t="shared" si="41"/>
        <v>205</v>
      </c>
      <c r="V301" t="str">
        <f t="shared" si="36"/>
        <v>mp4</v>
      </c>
      <c r="W301">
        <f>IF(B301="USD",C301,C301*VLOOKUP(B301,Currency!A$2:B$5,2,FALSE))</f>
        <v>14</v>
      </c>
      <c r="X301">
        <f t="shared" si="42"/>
        <v>205</v>
      </c>
      <c r="Y301">
        <f t="shared" si="43"/>
        <v>1</v>
      </c>
      <c r="Z301">
        <f t="shared" si="44"/>
        <v>6145</v>
      </c>
    </row>
    <row r="302" spans="1:26" x14ac:dyDescent="0.3">
      <c r="A302" t="s">
        <v>992</v>
      </c>
      <c r="B302" t="s">
        <v>25</v>
      </c>
      <c r="C302">
        <v>125</v>
      </c>
      <c r="D302">
        <v>30425</v>
      </c>
      <c r="E302" t="s">
        <v>472</v>
      </c>
      <c r="F302" t="s">
        <v>473</v>
      </c>
      <c r="G302" t="s">
        <v>474</v>
      </c>
      <c r="I302" t="s">
        <v>475</v>
      </c>
      <c r="K302" t="s">
        <v>47</v>
      </c>
      <c r="L302" t="s">
        <v>48</v>
      </c>
      <c r="O302" t="s">
        <v>23</v>
      </c>
      <c r="Q302" s="3">
        <f t="shared" si="37"/>
        <v>43710</v>
      </c>
      <c r="R302" t="str">
        <f t="shared" si="38"/>
        <v>2019/09/08</v>
      </c>
      <c r="S302" s="3" t="str">
        <f t="shared" si="39"/>
        <v>2019/09/08</v>
      </c>
      <c r="T302" s="3">
        <f t="shared" si="40"/>
        <v>43716</v>
      </c>
      <c r="U302">
        <f t="shared" si="41"/>
        <v>6</v>
      </c>
      <c r="V302" t="str">
        <f t="shared" si="36"/>
        <v>png</v>
      </c>
      <c r="W302">
        <f>IF(B302="USD",C302,C302*VLOOKUP(B302,Currency!A$2:B$5,2,FALSE))</f>
        <v>137.5</v>
      </c>
      <c r="X302">
        <f t="shared" si="42"/>
        <v>6</v>
      </c>
      <c r="Y302">
        <f t="shared" si="43"/>
        <v>0</v>
      </c>
      <c r="Z302">
        <f t="shared" si="44"/>
        <v>30425</v>
      </c>
    </row>
    <row r="303" spans="1:26" x14ac:dyDescent="0.3">
      <c r="A303" t="s">
        <v>993</v>
      </c>
      <c r="B303" t="s">
        <v>17</v>
      </c>
      <c r="C303">
        <v>77</v>
      </c>
      <c r="D303">
        <v>55459</v>
      </c>
      <c r="E303" t="s">
        <v>994</v>
      </c>
      <c r="F303" t="s">
        <v>995</v>
      </c>
      <c r="G303" t="s">
        <v>384</v>
      </c>
      <c r="I303" t="s">
        <v>710</v>
      </c>
      <c r="K303" t="s">
        <v>257</v>
      </c>
      <c r="L303" t="s">
        <v>48</v>
      </c>
      <c r="O303" t="s">
        <v>23</v>
      </c>
      <c r="Q303" s="3">
        <f t="shared" si="37"/>
        <v>43652</v>
      </c>
      <c r="R303" t="str">
        <f t="shared" si="38"/>
        <v>2019/08/02</v>
      </c>
      <c r="S303" s="3" t="str">
        <f t="shared" si="39"/>
        <v>2019/08/02</v>
      </c>
      <c r="T303" s="3">
        <f t="shared" si="40"/>
        <v>43679</v>
      </c>
      <c r="U303">
        <f t="shared" si="41"/>
        <v>27</v>
      </c>
      <c r="V303" t="str">
        <f t="shared" si="36"/>
        <v>mp4</v>
      </c>
      <c r="W303">
        <f>IF(B303="USD",C303,C303*VLOOKUP(B303,Currency!A$2:B$5,2,FALSE))</f>
        <v>99.33</v>
      </c>
      <c r="X303">
        <f t="shared" si="42"/>
        <v>27</v>
      </c>
      <c r="Y303">
        <f t="shared" si="43"/>
        <v>1</v>
      </c>
      <c r="Z303">
        <f t="shared" si="44"/>
        <v>55459</v>
      </c>
    </row>
    <row r="304" spans="1:26" x14ac:dyDescent="0.3">
      <c r="A304" t="s">
        <v>996</v>
      </c>
      <c r="B304" t="s">
        <v>33</v>
      </c>
      <c r="C304">
        <v>21</v>
      </c>
      <c r="D304">
        <v>5915</v>
      </c>
      <c r="E304" t="s">
        <v>450</v>
      </c>
      <c r="F304" t="s">
        <v>451</v>
      </c>
      <c r="G304" t="s">
        <v>90</v>
      </c>
      <c r="I304" t="s">
        <v>452</v>
      </c>
      <c r="K304" t="s">
        <v>453</v>
      </c>
      <c r="L304" t="s">
        <v>40</v>
      </c>
      <c r="O304" t="s">
        <v>23</v>
      </c>
      <c r="Q304" s="3">
        <f t="shared" si="37"/>
        <v>43725</v>
      </c>
      <c r="R304" t="str">
        <f t="shared" si="38"/>
        <v>2019/10/16</v>
      </c>
      <c r="S304" s="3" t="str">
        <f t="shared" si="39"/>
        <v>2019/10/16</v>
      </c>
      <c r="T304" s="3">
        <f t="shared" si="40"/>
        <v>43754</v>
      </c>
      <c r="U304">
        <f t="shared" si="41"/>
        <v>29</v>
      </c>
      <c r="V304" t="str">
        <f t="shared" si="36"/>
        <v>mp4</v>
      </c>
      <c r="W304">
        <f>IF(B304="USD",C304,C304*VLOOKUP(B304,Currency!A$2:B$5,2,FALSE))</f>
        <v>21</v>
      </c>
      <c r="X304">
        <f t="shared" si="42"/>
        <v>29</v>
      </c>
      <c r="Y304">
        <f t="shared" si="43"/>
        <v>1</v>
      </c>
      <c r="Z304">
        <f t="shared" si="44"/>
        <v>5915</v>
      </c>
    </row>
    <row r="305" spans="1:26" x14ac:dyDescent="0.3">
      <c r="A305" t="s">
        <v>997</v>
      </c>
      <c r="B305" t="s">
        <v>17</v>
      </c>
      <c r="C305">
        <v>10000</v>
      </c>
      <c r="D305">
        <v>5799337</v>
      </c>
      <c r="E305" t="s">
        <v>998</v>
      </c>
      <c r="F305" t="s">
        <v>184</v>
      </c>
      <c r="G305" t="s">
        <v>999</v>
      </c>
      <c r="H305" t="s">
        <v>999</v>
      </c>
      <c r="I305" t="s">
        <v>999</v>
      </c>
      <c r="K305" t="s">
        <v>321</v>
      </c>
      <c r="L305" t="s">
        <v>22</v>
      </c>
      <c r="O305" t="s">
        <v>23</v>
      </c>
      <c r="P305" t="s">
        <v>65</v>
      </c>
      <c r="Q305" s="3">
        <f t="shared" si="37"/>
        <v>43792</v>
      </c>
      <c r="R305" t="str">
        <f t="shared" si="38"/>
        <v>2019/11/26</v>
      </c>
      <c r="S305" s="3" t="str">
        <f t="shared" si="39"/>
        <v>2019/11/26</v>
      </c>
      <c r="T305" s="3">
        <f t="shared" si="40"/>
        <v>43795</v>
      </c>
      <c r="U305">
        <f t="shared" si="41"/>
        <v>3</v>
      </c>
      <c r="V305" t="str">
        <f t="shared" si="36"/>
        <v>mp4</v>
      </c>
      <c r="W305">
        <f>IF(B305="USD",C305,C305*VLOOKUP(B305,Currency!A$2:B$5,2,FALSE))</f>
        <v>12900</v>
      </c>
      <c r="X305">
        <f t="shared" si="42"/>
        <v>3</v>
      </c>
      <c r="Y305">
        <f t="shared" si="43"/>
        <v>1</v>
      </c>
      <c r="Z305">
        <f t="shared" si="44"/>
        <v>5799337</v>
      </c>
    </row>
    <row r="306" spans="1:26" x14ac:dyDescent="0.3">
      <c r="A306" t="s">
        <v>1000</v>
      </c>
      <c r="B306" t="s">
        <v>17</v>
      </c>
      <c r="C306">
        <v>60</v>
      </c>
      <c r="D306">
        <v>59344</v>
      </c>
      <c r="E306" t="s">
        <v>1001</v>
      </c>
      <c r="G306" t="s">
        <v>823</v>
      </c>
      <c r="I306" t="s">
        <v>823</v>
      </c>
      <c r="K306" t="s">
        <v>522</v>
      </c>
      <c r="L306" t="s">
        <v>22</v>
      </c>
      <c r="N306" t="s">
        <v>480</v>
      </c>
      <c r="Q306" s="3">
        <f t="shared" si="37"/>
        <v>43546</v>
      </c>
      <c r="R306" t="str">
        <f t="shared" si="38"/>
        <v/>
      </c>
      <c r="S306" s="3" t="str">
        <f t="shared" si="39"/>
        <v>2020/02/28</v>
      </c>
      <c r="T306" s="3">
        <f t="shared" si="40"/>
        <v>43889</v>
      </c>
      <c r="U306">
        <f t="shared" si="41"/>
        <v>343</v>
      </c>
      <c r="V306" t="str">
        <f t="shared" si="36"/>
        <v>png</v>
      </c>
      <c r="W306">
        <f>IF(B306="USD",C306,C306*VLOOKUP(B306,Currency!A$2:B$5,2,FALSE))</f>
        <v>77.400000000000006</v>
      </c>
      <c r="X306">
        <f t="shared" si="42"/>
        <v>343</v>
      </c>
      <c r="Y306">
        <f t="shared" si="43"/>
        <v>0</v>
      </c>
      <c r="Z306">
        <f t="shared" si="44"/>
        <v>59344</v>
      </c>
    </row>
    <row r="307" spans="1:26" x14ac:dyDescent="0.3">
      <c r="A307" t="s">
        <v>1002</v>
      </c>
      <c r="B307" t="s">
        <v>33</v>
      </c>
      <c r="C307">
        <v>918</v>
      </c>
      <c r="D307">
        <v>1138106</v>
      </c>
      <c r="E307" t="s">
        <v>187</v>
      </c>
      <c r="F307" t="s">
        <v>188</v>
      </c>
      <c r="G307" t="s">
        <v>189</v>
      </c>
      <c r="I307" t="s">
        <v>190</v>
      </c>
      <c r="K307" t="s">
        <v>191</v>
      </c>
      <c r="L307" t="s">
        <v>40</v>
      </c>
      <c r="N307" t="s">
        <v>480</v>
      </c>
      <c r="Q307" s="3">
        <f t="shared" si="37"/>
        <v>43770</v>
      </c>
      <c r="R307" t="str">
        <f t="shared" si="38"/>
        <v>2019/12/01</v>
      </c>
      <c r="S307" s="3" t="str">
        <f t="shared" si="39"/>
        <v>2019/12/01</v>
      </c>
      <c r="T307" s="3">
        <f t="shared" si="40"/>
        <v>43800</v>
      </c>
      <c r="U307">
        <f t="shared" si="41"/>
        <v>30</v>
      </c>
      <c r="V307" t="str">
        <f t="shared" si="36"/>
        <v>mp4</v>
      </c>
      <c r="W307">
        <f>IF(B307="USD",C307,C307*VLOOKUP(B307,Currency!A$2:B$5,2,FALSE))</f>
        <v>918</v>
      </c>
      <c r="X307">
        <f t="shared" si="42"/>
        <v>30</v>
      </c>
      <c r="Y307">
        <f t="shared" si="43"/>
        <v>1</v>
      </c>
      <c r="Z307">
        <f t="shared" si="44"/>
        <v>1138106</v>
      </c>
    </row>
    <row r="308" spans="1:26" x14ac:dyDescent="0.3">
      <c r="A308" t="s">
        <v>1003</v>
      </c>
      <c r="B308" t="s">
        <v>25</v>
      </c>
      <c r="C308">
        <v>5</v>
      </c>
      <c r="D308">
        <v>1067</v>
      </c>
      <c r="E308" t="s">
        <v>1004</v>
      </c>
      <c r="F308" t="s">
        <v>1005</v>
      </c>
      <c r="G308" t="s">
        <v>1006</v>
      </c>
      <c r="I308" t="s">
        <v>1007</v>
      </c>
      <c r="K308" t="s">
        <v>1008</v>
      </c>
      <c r="L308" t="s">
        <v>48</v>
      </c>
      <c r="O308" t="s">
        <v>23</v>
      </c>
      <c r="Q308" s="3">
        <f t="shared" si="37"/>
        <v>43710</v>
      </c>
      <c r="R308" t="str">
        <f t="shared" si="38"/>
        <v>2019/09/07</v>
      </c>
      <c r="S308" s="3" t="str">
        <f t="shared" si="39"/>
        <v>2019/09/07</v>
      </c>
      <c r="T308" s="3">
        <f t="shared" si="40"/>
        <v>43715</v>
      </c>
      <c r="U308">
        <f t="shared" si="41"/>
        <v>5</v>
      </c>
      <c r="V308" t="str">
        <f t="shared" si="36"/>
        <v>mp4</v>
      </c>
      <c r="W308">
        <f>IF(B308="USD",C308,C308*VLOOKUP(B308,Currency!A$2:B$5,2,FALSE))</f>
        <v>5.5</v>
      </c>
      <c r="X308">
        <f t="shared" si="42"/>
        <v>5</v>
      </c>
      <c r="Y308">
        <f t="shared" si="43"/>
        <v>1</v>
      </c>
      <c r="Z308">
        <f t="shared" si="44"/>
        <v>1067</v>
      </c>
    </row>
    <row r="309" spans="1:26" x14ac:dyDescent="0.3">
      <c r="A309" t="s">
        <v>1009</v>
      </c>
      <c r="B309" t="s">
        <v>33</v>
      </c>
      <c r="C309">
        <v>40</v>
      </c>
      <c r="D309">
        <v>3727</v>
      </c>
      <c r="E309" t="s">
        <v>379</v>
      </c>
      <c r="G309" t="s">
        <v>162</v>
      </c>
      <c r="I309" t="s">
        <v>162</v>
      </c>
      <c r="K309" t="s">
        <v>47</v>
      </c>
      <c r="L309" t="s">
        <v>40</v>
      </c>
      <c r="M309" t="s">
        <v>163</v>
      </c>
      <c r="N309" t="s">
        <v>293</v>
      </c>
      <c r="O309" t="s">
        <v>23</v>
      </c>
      <c r="Q309" s="3">
        <f t="shared" si="37"/>
        <v>43727</v>
      </c>
      <c r="R309" t="str">
        <f t="shared" si="38"/>
        <v/>
      </c>
      <c r="S309" s="3" t="str">
        <f t="shared" si="39"/>
        <v>2020/02/28</v>
      </c>
      <c r="T309" s="3">
        <f t="shared" si="40"/>
        <v>43889</v>
      </c>
      <c r="U309">
        <f t="shared" si="41"/>
        <v>162</v>
      </c>
      <c r="V309" t="str">
        <f t="shared" si="36"/>
        <v>mp4</v>
      </c>
      <c r="W309">
        <f>IF(B309="USD",C309,C309*VLOOKUP(B309,Currency!A$2:B$5,2,FALSE))</f>
        <v>40</v>
      </c>
      <c r="X309">
        <f t="shared" si="42"/>
        <v>162</v>
      </c>
      <c r="Y309">
        <f t="shared" si="43"/>
        <v>1</v>
      </c>
      <c r="Z309">
        <f t="shared" si="44"/>
        <v>3727</v>
      </c>
    </row>
    <row r="310" spans="1:26" x14ac:dyDescent="0.3">
      <c r="A310" t="s">
        <v>1010</v>
      </c>
      <c r="B310" t="s">
        <v>17</v>
      </c>
      <c r="C310">
        <v>463</v>
      </c>
      <c r="D310">
        <v>118339</v>
      </c>
      <c r="E310" t="s">
        <v>1011</v>
      </c>
      <c r="F310" t="s">
        <v>734</v>
      </c>
      <c r="G310" t="s">
        <v>173</v>
      </c>
      <c r="H310" t="s">
        <v>174</v>
      </c>
      <c r="I310" t="s">
        <v>173</v>
      </c>
      <c r="K310" t="s">
        <v>30</v>
      </c>
      <c r="L310" t="s">
        <v>22</v>
      </c>
      <c r="N310" t="s">
        <v>252</v>
      </c>
      <c r="O310" t="s">
        <v>23</v>
      </c>
      <c r="Q310" s="3">
        <f t="shared" si="37"/>
        <v>43790</v>
      </c>
      <c r="R310" t="str">
        <f t="shared" si="38"/>
        <v>2019/11/24</v>
      </c>
      <c r="S310" s="3" t="str">
        <f t="shared" si="39"/>
        <v>2019/11/24</v>
      </c>
      <c r="T310" s="3">
        <f t="shared" si="40"/>
        <v>43793</v>
      </c>
      <c r="U310">
        <f t="shared" si="41"/>
        <v>3</v>
      </c>
      <c r="V310" t="str">
        <f t="shared" si="36"/>
        <v>mp4</v>
      </c>
      <c r="W310">
        <f>IF(B310="USD",C310,C310*VLOOKUP(B310,Currency!A$2:B$5,2,FALSE))</f>
        <v>597.27</v>
      </c>
      <c r="X310">
        <f t="shared" si="42"/>
        <v>3</v>
      </c>
      <c r="Y310">
        <f t="shared" si="43"/>
        <v>1</v>
      </c>
      <c r="Z310">
        <f t="shared" si="44"/>
        <v>118339</v>
      </c>
    </row>
    <row r="311" spans="1:26" x14ac:dyDescent="0.3">
      <c r="A311" t="s">
        <v>1002</v>
      </c>
      <c r="B311" t="s">
        <v>33</v>
      </c>
      <c r="C311">
        <v>2991</v>
      </c>
      <c r="D311">
        <v>1228401</v>
      </c>
      <c r="E311" t="s">
        <v>653</v>
      </c>
      <c r="F311" t="s">
        <v>654</v>
      </c>
      <c r="G311" t="s">
        <v>189</v>
      </c>
      <c r="I311" t="s">
        <v>190</v>
      </c>
      <c r="K311" t="s">
        <v>191</v>
      </c>
      <c r="L311" t="s">
        <v>40</v>
      </c>
      <c r="Q311" s="3">
        <f t="shared" si="37"/>
        <v>43800</v>
      </c>
      <c r="R311" t="str">
        <f t="shared" si="38"/>
        <v>2020/01/01</v>
      </c>
      <c r="S311" s="3" t="str">
        <f t="shared" si="39"/>
        <v>2020/01/01</v>
      </c>
      <c r="T311" s="3">
        <f t="shared" si="40"/>
        <v>43831</v>
      </c>
      <c r="U311">
        <f t="shared" si="41"/>
        <v>31</v>
      </c>
      <c r="V311" t="str">
        <f t="shared" si="36"/>
        <v>mp4</v>
      </c>
      <c r="W311">
        <f>IF(B311="USD",C311,C311*VLOOKUP(B311,Currency!A$2:B$5,2,FALSE))</f>
        <v>2991</v>
      </c>
      <c r="X311">
        <f t="shared" si="42"/>
        <v>31</v>
      </c>
      <c r="Y311">
        <f t="shared" si="43"/>
        <v>1</v>
      </c>
      <c r="Z311">
        <f t="shared" si="44"/>
        <v>1228401</v>
      </c>
    </row>
    <row r="312" spans="1:26" x14ac:dyDescent="0.3">
      <c r="A312" t="s">
        <v>1012</v>
      </c>
      <c r="B312" t="s">
        <v>25</v>
      </c>
      <c r="C312">
        <v>333</v>
      </c>
      <c r="D312">
        <v>507043</v>
      </c>
      <c r="E312" t="s">
        <v>1013</v>
      </c>
      <c r="F312" t="s">
        <v>1014</v>
      </c>
      <c r="G312" t="s">
        <v>1015</v>
      </c>
      <c r="H312" t="s">
        <v>1016</v>
      </c>
      <c r="I312" t="s">
        <v>1017</v>
      </c>
      <c r="L312" t="s">
        <v>523</v>
      </c>
      <c r="M312" t="s">
        <v>1018</v>
      </c>
      <c r="O312" t="s">
        <v>23</v>
      </c>
      <c r="Q312" s="3">
        <f t="shared" si="37"/>
        <v>43822</v>
      </c>
      <c r="R312" t="str">
        <f t="shared" si="38"/>
        <v>2020/01/26</v>
      </c>
      <c r="S312" s="3" t="str">
        <f t="shared" si="39"/>
        <v>2020/01/26</v>
      </c>
      <c r="T312" s="3">
        <f t="shared" si="40"/>
        <v>43856</v>
      </c>
      <c r="U312">
        <f t="shared" si="41"/>
        <v>34</v>
      </c>
      <c r="V312" t="str">
        <f t="shared" si="36"/>
        <v>mp4</v>
      </c>
      <c r="W312">
        <f>IF(B312="USD",C312,C312*VLOOKUP(B312,Currency!A$2:B$5,2,FALSE))</f>
        <v>366.3</v>
      </c>
      <c r="X312">
        <f t="shared" si="42"/>
        <v>34</v>
      </c>
      <c r="Y312">
        <f t="shared" si="43"/>
        <v>1</v>
      </c>
      <c r="Z312">
        <f t="shared" si="44"/>
        <v>507043</v>
      </c>
    </row>
    <row r="313" spans="1:26" x14ac:dyDescent="0.3">
      <c r="A313" t="s">
        <v>783</v>
      </c>
      <c r="B313" t="s">
        <v>25</v>
      </c>
      <c r="C313">
        <v>8</v>
      </c>
      <c r="D313">
        <v>7732</v>
      </c>
      <c r="E313" t="s">
        <v>714</v>
      </c>
      <c r="G313" t="s">
        <v>715</v>
      </c>
      <c r="I313" t="s">
        <v>716</v>
      </c>
      <c r="K313" t="s">
        <v>47</v>
      </c>
      <c r="L313" t="s">
        <v>717</v>
      </c>
      <c r="N313" t="s">
        <v>718</v>
      </c>
      <c r="O313" t="s">
        <v>23</v>
      </c>
      <c r="P313" t="s">
        <v>203</v>
      </c>
      <c r="Q313" s="3">
        <f t="shared" si="37"/>
        <v>43686</v>
      </c>
      <c r="R313" t="str">
        <f t="shared" si="38"/>
        <v/>
      </c>
      <c r="S313" s="3" t="str">
        <f t="shared" si="39"/>
        <v>2020/02/28</v>
      </c>
      <c r="T313" s="3">
        <f t="shared" si="40"/>
        <v>43889</v>
      </c>
      <c r="U313">
        <f t="shared" si="41"/>
        <v>203</v>
      </c>
      <c r="V313" t="str">
        <f t="shared" si="36"/>
        <v>png</v>
      </c>
      <c r="W313">
        <f>IF(B313="USD",C313,C313*VLOOKUP(B313,Currency!A$2:B$5,2,FALSE))</f>
        <v>8.8000000000000007</v>
      </c>
      <c r="X313">
        <f t="shared" si="42"/>
        <v>203</v>
      </c>
      <c r="Y313">
        <f t="shared" si="43"/>
        <v>0</v>
      </c>
      <c r="Z313">
        <f t="shared" si="44"/>
        <v>7732</v>
      </c>
    </row>
    <row r="314" spans="1:26" x14ac:dyDescent="0.3">
      <c r="A314" t="s">
        <v>258</v>
      </c>
      <c r="B314" t="s">
        <v>33</v>
      </c>
      <c r="C314">
        <v>48</v>
      </c>
      <c r="D314">
        <v>10040</v>
      </c>
      <c r="E314" t="s">
        <v>1019</v>
      </c>
      <c r="G314" t="s">
        <v>236</v>
      </c>
      <c r="I314" t="s">
        <v>237</v>
      </c>
      <c r="K314" t="s">
        <v>47</v>
      </c>
      <c r="L314" t="s">
        <v>40</v>
      </c>
      <c r="Q314" s="3">
        <f t="shared" si="37"/>
        <v>43712</v>
      </c>
      <c r="R314" t="str">
        <f t="shared" si="38"/>
        <v/>
      </c>
      <c r="S314" s="3" t="str">
        <f t="shared" si="39"/>
        <v>2020/02/28</v>
      </c>
      <c r="T314" s="3">
        <f t="shared" si="40"/>
        <v>43889</v>
      </c>
      <c r="U314">
        <f t="shared" si="41"/>
        <v>177</v>
      </c>
      <c r="V314" t="str">
        <f t="shared" si="36"/>
        <v>png</v>
      </c>
      <c r="W314">
        <f>IF(B314="USD",C314,C314*VLOOKUP(B314,Currency!A$2:B$5,2,FALSE))</f>
        <v>48</v>
      </c>
      <c r="X314">
        <f t="shared" si="42"/>
        <v>177</v>
      </c>
      <c r="Y314">
        <f t="shared" si="43"/>
        <v>0</v>
      </c>
      <c r="Z314">
        <f t="shared" si="44"/>
        <v>10040</v>
      </c>
    </row>
    <row r="315" spans="1:26" x14ac:dyDescent="0.3">
      <c r="A315" t="s">
        <v>1020</v>
      </c>
      <c r="B315" t="s">
        <v>17</v>
      </c>
      <c r="C315">
        <v>1355</v>
      </c>
      <c r="D315">
        <v>193095</v>
      </c>
      <c r="E315" t="s">
        <v>792</v>
      </c>
      <c r="F315" t="s">
        <v>793</v>
      </c>
      <c r="G315" t="s">
        <v>173</v>
      </c>
      <c r="H315" t="s">
        <v>174</v>
      </c>
      <c r="I315" t="s">
        <v>173</v>
      </c>
      <c r="K315" t="s">
        <v>30</v>
      </c>
      <c r="L315" t="s">
        <v>22</v>
      </c>
      <c r="O315" t="s">
        <v>23</v>
      </c>
      <c r="Q315" s="3">
        <f t="shared" si="37"/>
        <v>43810</v>
      </c>
      <c r="R315" t="str">
        <f t="shared" si="38"/>
        <v>2019/12/12</v>
      </c>
      <c r="S315" s="3" t="str">
        <f t="shared" si="39"/>
        <v>2019/12/12</v>
      </c>
      <c r="T315" s="3">
        <f t="shared" si="40"/>
        <v>43811</v>
      </c>
      <c r="U315">
        <f t="shared" si="41"/>
        <v>1</v>
      </c>
      <c r="V315" t="str">
        <f t="shared" si="36"/>
        <v>mp4</v>
      </c>
      <c r="W315">
        <f>IF(B315="USD",C315,C315*VLOOKUP(B315,Currency!A$2:B$5,2,FALSE))</f>
        <v>1747.95</v>
      </c>
      <c r="X315">
        <f t="shared" si="42"/>
        <v>1</v>
      </c>
      <c r="Y315">
        <f t="shared" si="43"/>
        <v>1</v>
      </c>
      <c r="Z315">
        <f t="shared" si="44"/>
        <v>193095</v>
      </c>
    </row>
    <row r="316" spans="1:26" x14ac:dyDescent="0.3">
      <c r="A316" t="s">
        <v>485</v>
      </c>
      <c r="B316" t="s">
        <v>25</v>
      </c>
      <c r="C316">
        <v>13</v>
      </c>
      <c r="D316">
        <v>4152</v>
      </c>
      <c r="E316" t="s">
        <v>1021</v>
      </c>
      <c r="F316" t="s">
        <v>1022</v>
      </c>
      <c r="G316" t="s">
        <v>223</v>
      </c>
      <c r="I316" t="s">
        <v>224</v>
      </c>
      <c r="K316" t="s">
        <v>71</v>
      </c>
      <c r="L316" t="s">
        <v>48</v>
      </c>
      <c r="O316" t="s">
        <v>23</v>
      </c>
      <c r="Q316" s="3">
        <f t="shared" si="37"/>
        <v>43705</v>
      </c>
      <c r="R316" t="str">
        <f t="shared" si="38"/>
        <v>2019/09/06</v>
      </c>
      <c r="S316" s="3" t="str">
        <f t="shared" si="39"/>
        <v>2019/09/06</v>
      </c>
      <c r="T316" s="3">
        <f t="shared" si="40"/>
        <v>43714</v>
      </c>
      <c r="U316">
        <f t="shared" si="41"/>
        <v>9</v>
      </c>
      <c r="V316" t="str">
        <f t="shared" si="36"/>
        <v>mp4</v>
      </c>
      <c r="W316">
        <f>IF(B316="USD",C316,C316*VLOOKUP(B316,Currency!A$2:B$5,2,FALSE))</f>
        <v>14.3</v>
      </c>
      <c r="X316">
        <f t="shared" si="42"/>
        <v>9</v>
      </c>
      <c r="Y316">
        <f t="shared" si="43"/>
        <v>1</v>
      </c>
      <c r="Z316">
        <f t="shared" si="44"/>
        <v>4152</v>
      </c>
    </row>
    <row r="317" spans="1:26" x14ac:dyDescent="0.3">
      <c r="A317" t="s">
        <v>1023</v>
      </c>
      <c r="B317" t="s">
        <v>33</v>
      </c>
      <c r="C317">
        <v>16</v>
      </c>
      <c r="D317">
        <v>4944</v>
      </c>
      <c r="E317" t="s">
        <v>644</v>
      </c>
      <c r="F317" t="s">
        <v>645</v>
      </c>
      <c r="G317" t="s">
        <v>90</v>
      </c>
      <c r="I317" t="s">
        <v>452</v>
      </c>
      <c r="K317" t="s">
        <v>453</v>
      </c>
      <c r="L317" t="s">
        <v>40</v>
      </c>
      <c r="N317" t="s">
        <v>454</v>
      </c>
      <c r="O317" t="s">
        <v>23</v>
      </c>
      <c r="Q317" s="3">
        <f t="shared" si="37"/>
        <v>43726</v>
      </c>
      <c r="R317" t="str">
        <f t="shared" si="38"/>
        <v>2019/10/16</v>
      </c>
      <c r="S317" s="3" t="str">
        <f t="shared" si="39"/>
        <v>2019/10/16</v>
      </c>
      <c r="T317" s="3">
        <f t="shared" si="40"/>
        <v>43754</v>
      </c>
      <c r="U317">
        <f t="shared" si="41"/>
        <v>28</v>
      </c>
      <c r="V317" t="str">
        <f t="shared" si="36"/>
        <v>mp4</v>
      </c>
      <c r="W317">
        <f>IF(B317="USD",C317,C317*VLOOKUP(B317,Currency!A$2:B$5,2,FALSE))</f>
        <v>16</v>
      </c>
      <c r="X317">
        <f t="shared" si="42"/>
        <v>28</v>
      </c>
      <c r="Y317">
        <f t="shared" si="43"/>
        <v>1</v>
      </c>
      <c r="Z317">
        <f t="shared" si="44"/>
        <v>4944</v>
      </c>
    </row>
    <row r="318" spans="1:26" x14ac:dyDescent="0.3">
      <c r="A318" t="s">
        <v>1024</v>
      </c>
      <c r="B318" t="s">
        <v>25</v>
      </c>
      <c r="C318">
        <v>8</v>
      </c>
      <c r="D318">
        <v>2588</v>
      </c>
      <c r="E318" t="s">
        <v>1025</v>
      </c>
      <c r="F318" t="s">
        <v>222</v>
      </c>
      <c r="G318" t="s">
        <v>223</v>
      </c>
      <c r="I318" t="s">
        <v>224</v>
      </c>
      <c r="K318" t="s">
        <v>71</v>
      </c>
      <c r="L318" t="s">
        <v>48</v>
      </c>
      <c r="O318" t="s">
        <v>23</v>
      </c>
      <c r="Q318" s="3">
        <f t="shared" si="37"/>
        <v>43705</v>
      </c>
      <c r="R318" t="str">
        <f t="shared" si="38"/>
        <v>2019/09/06</v>
      </c>
      <c r="S318" s="3" t="str">
        <f t="shared" si="39"/>
        <v>2019/09/06</v>
      </c>
      <c r="T318" s="3">
        <f t="shared" si="40"/>
        <v>43714</v>
      </c>
      <c r="U318">
        <f t="shared" si="41"/>
        <v>9</v>
      </c>
      <c r="V318" t="str">
        <f t="shared" si="36"/>
        <v>mp4</v>
      </c>
      <c r="W318">
        <f>IF(B318="USD",C318,C318*VLOOKUP(B318,Currency!A$2:B$5,2,FALSE))</f>
        <v>8.8000000000000007</v>
      </c>
      <c r="X318">
        <f t="shared" si="42"/>
        <v>9</v>
      </c>
      <c r="Y318">
        <f t="shared" si="43"/>
        <v>1</v>
      </c>
      <c r="Z318">
        <f t="shared" si="44"/>
        <v>2588</v>
      </c>
    </row>
    <row r="319" spans="1:26" x14ac:dyDescent="0.3">
      <c r="A319" t="s">
        <v>1026</v>
      </c>
      <c r="B319" t="s">
        <v>25</v>
      </c>
      <c r="C319">
        <v>13000</v>
      </c>
      <c r="D319">
        <v>13426356</v>
      </c>
      <c r="E319" t="s">
        <v>1027</v>
      </c>
      <c r="F319" t="s">
        <v>1028</v>
      </c>
      <c r="G319" t="s">
        <v>213</v>
      </c>
      <c r="I319" t="s">
        <v>1029</v>
      </c>
      <c r="K319" t="s">
        <v>47</v>
      </c>
      <c r="L319" t="s">
        <v>215</v>
      </c>
      <c r="O319" t="s">
        <v>23</v>
      </c>
      <c r="P319" t="s">
        <v>181</v>
      </c>
      <c r="Q319" s="3">
        <f t="shared" si="37"/>
        <v>43536</v>
      </c>
      <c r="R319" t="str">
        <f t="shared" si="38"/>
        <v>2019/03/30</v>
      </c>
      <c r="S319" s="3" t="str">
        <f t="shared" si="39"/>
        <v>2019/03/30</v>
      </c>
      <c r="T319" s="3">
        <f t="shared" si="40"/>
        <v>43554</v>
      </c>
      <c r="U319">
        <f t="shared" si="41"/>
        <v>18</v>
      </c>
      <c r="V319" t="str">
        <f t="shared" si="36"/>
        <v>mp4</v>
      </c>
      <c r="W319">
        <f>IF(B319="USD",C319,C319*VLOOKUP(B319,Currency!A$2:B$5,2,FALSE))</f>
        <v>14300.000000000002</v>
      </c>
      <c r="X319">
        <f t="shared" si="42"/>
        <v>18</v>
      </c>
      <c r="Y319">
        <f t="shared" si="43"/>
        <v>1</v>
      </c>
      <c r="Z319">
        <f t="shared" si="44"/>
        <v>13426356</v>
      </c>
    </row>
    <row r="320" spans="1:26" x14ac:dyDescent="0.3">
      <c r="A320" t="s">
        <v>1030</v>
      </c>
      <c r="B320" t="s">
        <v>33</v>
      </c>
      <c r="C320">
        <v>37</v>
      </c>
      <c r="D320">
        <v>4526</v>
      </c>
      <c r="E320" t="s">
        <v>459</v>
      </c>
      <c r="F320" t="s">
        <v>460</v>
      </c>
      <c r="G320" t="s">
        <v>461</v>
      </c>
      <c r="I320" t="s">
        <v>462</v>
      </c>
      <c r="K320" t="s">
        <v>47</v>
      </c>
      <c r="L320" t="s">
        <v>40</v>
      </c>
      <c r="N320" t="s">
        <v>79</v>
      </c>
      <c r="Q320" s="3">
        <f t="shared" si="37"/>
        <v>43593</v>
      </c>
      <c r="R320" t="str">
        <f t="shared" si="38"/>
        <v>2019/05/22</v>
      </c>
      <c r="S320" s="3" t="str">
        <f t="shared" si="39"/>
        <v>2019/05/22</v>
      </c>
      <c r="T320" s="3">
        <f t="shared" si="40"/>
        <v>43607</v>
      </c>
      <c r="U320">
        <f t="shared" si="41"/>
        <v>14</v>
      </c>
      <c r="V320" t="str">
        <f t="shared" si="36"/>
        <v>png</v>
      </c>
      <c r="W320">
        <f>IF(B320="USD",C320,C320*VLOOKUP(B320,Currency!A$2:B$5,2,FALSE))</f>
        <v>37</v>
      </c>
      <c r="X320">
        <f t="shared" si="42"/>
        <v>14</v>
      </c>
      <c r="Y320">
        <f t="shared" si="43"/>
        <v>0</v>
      </c>
      <c r="Z320">
        <f t="shared" si="44"/>
        <v>4526</v>
      </c>
    </row>
    <row r="321" spans="1:26" x14ac:dyDescent="0.3">
      <c r="A321" t="s">
        <v>1031</v>
      </c>
      <c r="B321" t="s">
        <v>33</v>
      </c>
      <c r="C321">
        <v>21</v>
      </c>
      <c r="D321">
        <v>10313</v>
      </c>
      <c r="E321" t="s">
        <v>161</v>
      </c>
      <c r="G321" t="s">
        <v>162</v>
      </c>
      <c r="I321" t="s">
        <v>162</v>
      </c>
      <c r="K321" t="s">
        <v>47</v>
      </c>
      <c r="L321" t="s">
        <v>40</v>
      </c>
      <c r="M321" t="s">
        <v>163</v>
      </c>
      <c r="Q321" s="3">
        <f t="shared" si="37"/>
        <v>43725</v>
      </c>
      <c r="R321" t="str">
        <f t="shared" si="38"/>
        <v/>
      </c>
      <c r="S321" s="3" t="str">
        <f t="shared" si="39"/>
        <v>2020/02/28</v>
      </c>
      <c r="T321" s="3">
        <f t="shared" si="40"/>
        <v>43889</v>
      </c>
      <c r="U321">
        <f t="shared" si="41"/>
        <v>164</v>
      </c>
      <c r="V321" t="str">
        <f t="shared" si="36"/>
        <v>mp4</v>
      </c>
      <c r="W321">
        <f>IF(B321="USD",C321,C321*VLOOKUP(B321,Currency!A$2:B$5,2,FALSE))</f>
        <v>21</v>
      </c>
      <c r="X321">
        <f t="shared" si="42"/>
        <v>164</v>
      </c>
      <c r="Y321">
        <f t="shared" si="43"/>
        <v>1</v>
      </c>
      <c r="Z321">
        <f t="shared" si="44"/>
        <v>10313</v>
      </c>
    </row>
    <row r="322" spans="1:26" x14ac:dyDescent="0.3">
      <c r="A322" t="s">
        <v>1032</v>
      </c>
      <c r="B322" t="s">
        <v>33</v>
      </c>
      <c r="C322">
        <v>56</v>
      </c>
      <c r="D322">
        <v>5184</v>
      </c>
      <c r="E322" t="s">
        <v>379</v>
      </c>
      <c r="G322" t="s">
        <v>162</v>
      </c>
      <c r="I322" t="s">
        <v>162</v>
      </c>
      <c r="K322" t="s">
        <v>47</v>
      </c>
      <c r="L322" t="s">
        <v>40</v>
      </c>
      <c r="M322" t="s">
        <v>163</v>
      </c>
      <c r="N322" t="s">
        <v>293</v>
      </c>
      <c r="O322" t="s">
        <v>23</v>
      </c>
      <c r="Q322" s="3">
        <f t="shared" si="37"/>
        <v>43727</v>
      </c>
      <c r="R322" t="str">
        <f t="shared" si="38"/>
        <v/>
      </c>
      <c r="S322" s="3" t="str">
        <f t="shared" si="39"/>
        <v>2020/02/28</v>
      </c>
      <c r="T322" s="3">
        <f t="shared" si="40"/>
        <v>43889</v>
      </c>
      <c r="U322">
        <f t="shared" si="41"/>
        <v>162</v>
      </c>
      <c r="V322" t="str">
        <f t="shared" ref="V322:V385" si="45">RIGHT(A322,3)</f>
        <v>mp4</v>
      </c>
      <c r="W322">
        <f>IF(B322="USD",C322,C322*VLOOKUP(B322,Currency!A$2:B$5,2,FALSE))</f>
        <v>56</v>
      </c>
      <c r="X322">
        <f t="shared" si="42"/>
        <v>162</v>
      </c>
      <c r="Y322">
        <f t="shared" si="43"/>
        <v>1</v>
      </c>
      <c r="Z322">
        <f t="shared" si="44"/>
        <v>5184</v>
      </c>
    </row>
    <row r="323" spans="1:26" x14ac:dyDescent="0.3">
      <c r="A323" t="s">
        <v>1033</v>
      </c>
      <c r="B323" t="s">
        <v>33</v>
      </c>
      <c r="C323">
        <v>57</v>
      </c>
      <c r="D323">
        <v>20168</v>
      </c>
      <c r="E323" t="s">
        <v>1034</v>
      </c>
      <c r="G323" t="s">
        <v>236</v>
      </c>
      <c r="I323" t="s">
        <v>237</v>
      </c>
      <c r="K323" t="s">
        <v>47</v>
      </c>
      <c r="L323" t="s">
        <v>40</v>
      </c>
      <c r="Q323" s="3">
        <f t="shared" ref="Q323:Q386" si="46">DATEVALUE(LEFT(E323,10))</f>
        <v>43712</v>
      </c>
      <c r="R323" t="str">
        <f t="shared" ref="R323:R386" si="47">IF(F323="","",LEFT(F323,10))</f>
        <v/>
      </c>
      <c r="S323" s="3" t="str">
        <f t="shared" ref="S323:S386" si="48">IF(R323="","2020/02/28",R323)</f>
        <v>2020/02/28</v>
      </c>
      <c r="T323" s="3">
        <f t="shared" ref="T323:T386" si="49">DATEVALUE(S323)</f>
        <v>43889</v>
      </c>
      <c r="U323">
        <f t="shared" ref="U323:U386" si="50">T323-Q323</f>
        <v>177</v>
      </c>
      <c r="V323" t="str">
        <f t="shared" si="45"/>
        <v>png</v>
      </c>
      <c r="W323">
        <f>IF(B323="USD",C323,C323*VLOOKUP(B323,Currency!A$2:B$5,2,FALSE))</f>
        <v>57</v>
      </c>
      <c r="X323">
        <f t="shared" ref="X323:X386" si="51">IF(U323=0,1,U323)</f>
        <v>177</v>
      </c>
      <c r="Y323">
        <f t="shared" ref="Y323:Y386" si="52">IF(V323="mp4",1,IF(V323="mov",1,0))</f>
        <v>0</v>
      </c>
      <c r="Z323">
        <f t="shared" ref="Z323:Z386" si="53">D323</f>
        <v>20168</v>
      </c>
    </row>
    <row r="324" spans="1:26" x14ac:dyDescent="0.3">
      <c r="A324" t="s">
        <v>1035</v>
      </c>
      <c r="B324" t="s">
        <v>58</v>
      </c>
      <c r="C324">
        <v>18612</v>
      </c>
      <c r="D324">
        <v>8418822</v>
      </c>
      <c r="E324" t="s">
        <v>1036</v>
      </c>
      <c r="F324" t="s">
        <v>1037</v>
      </c>
      <c r="G324" t="s">
        <v>179</v>
      </c>
      <c r="I324" t="s">
        <v>495</v>
      </c>
      <c r="K324" t="s">
        <v>346</v>
      </c>
      <c r="L324" t="s">
        <v>64</v>
      </c>
      <c r="O324" t="s">
        <v>23</v>
      </c>
      <c r="P324" t="s">
        <v>181</v>
      </c>
      <c r="Q324" s="3">
        <f t="shared" si="46"/>
        <v>43608</v>
      </c>
      <c r="R324" t="str">
        <f t="shared" si="47"/>
        <v>2019/07/01</v>
      </c>
      <c r="S324" s="3" t="str">
        <f t="shared" si="48"/>
        <v>2019/07/01</v>
      </c>
      <c r="T324" s="3">
        <f t="shared" si="49"/>
        <v>43647</v>
      </c>
      <c r="U324">
        <f t="shared" si="50"/>
        <v>39</v>
      </c>
      <c r="V324" t="str">
        <f t="shared" si="45"/>
        <v>mp4</v>
      </c>
      <c r="W324">
        <f>IF(B324="USD",C324,C324*VLOOKUP(B324,Currency!A$2:B$5,2,FALSE))</f>
        <v>13772.88</v>
      </c>
      <c r="X324">
        <f t="shared" si="51"/>
        <v>39</v>
      </c>
      <c r="Y324">
        <f t="shared" si="52"/>
        <v>1</v>
      </c>
      <c r="Z324">
        <f t="shared" si="53"/>
        <v>8418822</v>
      </c>
    </row>
    <row r="325" spans="1:26" x14ac:dyDescent="0.3">
      <c r="A325" t="s">
        <v>1038</v>
      </c>
      <c r="B325" t="s">
        <v>17</v>
      </c>
      <c r="C325">
        <v>373</v>
      </c>
      <c r="D325">
        <v>420247</v>
      </c>
      <c r="E325" t="s">
        <v>1039</v>
      </c>
      <c r="F325" t="s">
        <v>1040</v>
      </c>
      <c r="G325" t="s">
        <v>1041</v>
      </c>
      <c r="I325" t="s">
        <v>1042</v>
      </c>
      <c r="K325" t="s">
        <v>1043</v>
      </c>
      <c r="L325" t="s">
        <v>1044</v>
      </c>
      <c r="M325" t="s">
        <v>1045</v>
      </c>
      <c r="O325" t="s">
        <v>23</v>
      </c>
      <c r="P325" t="s">
        <v>1046</v>
      </c>
      <c r="Q325" s="3">
        <f t="shared" si="46"/>
        <v>43791</v>
      </c>
      <c r="R325" t="str">
        <f t="shared" si="47"/>
        <v>2020/03/16</v>
      </c>
      <c r="S325" s="3" t="str">
        <f t="shared" si="48"/>
        <v>2020/03/16</v>
      </c>
      <c r="T325" s="3">
        <f t="shared" si="49"/>
        <v>43906</v>
      </c>
      <c r="U325">
        <f t="shared" si="50"/>
        <v>115</v>
      </c>
      <c r="V325" t="str">
        <f t="shared" si="45"/>
        <v>mp4</v>
      </c>
      <c r="W325">
        <f>IF(B325="USD",C325,C325*VLOOKUP(B325,Currency!A$2:B$5,2,FALSE))</f>
        <v>481.17</v>
      </c>
      <c r="X325">
        <f t="shared" si="51"/>
        <v>115</v>
      </c>
      <c r="Y325">
        <f t="shared" si="52"/>
        <v>1</v>
      </c>
      <c r="Z325">
        <f t="shared" si="53"/>
        <v>420247</v>
      </c>
    </row>
    <row r="326" spans="1:26" x14ac:dyDescent="0.3">
      <c r="A326" t="s">
        <v>1047</v>
      </c>
      <c r="B326" t="s">
        <v>33</v>
      </c>
      <c r="C326">
        <v>22</v>
      </c>
      <c r="D326">
        <v>12449</v>
      </c>
      <c r="E326" t="s">
        <v>910</v>
      </c>
      <c r="G326" t="s">
        <v>162</v>
      </c>
      <c r="I326" t="s">
        <v>162</v>
      </c>
      <c r="K326" t="s">
        <v>47</v>
      </c>
      <c r="L326" t="s">
        <v>40</v>
      </c>
      <c r="M326" t="s">
        <v>163</v>
      </c>
      <c r="Q326" s="3">
        <f t="shared" si="46"/>
        <v>43725</v>
      </c>
      <c r="R326" t="str">
        <f t="shared" si="47"/>
        <v/>
      </c>
      <c r="S326" s="3" t="str">
        <f t="shared" si="48"/>
        <v>2020/02/28</v>
      </c>
      <c r="T326" s="3">
        <f t="shared" si="49"/>
        <v>43889</v>
      </c>
      <c r="U326">
        <f t="shared" si="50"/>
        <v>164</v>
      </c>
      <c r="V326" t="str">
        <f t="shared" si="45"/>
        <v>mp4</v>
      </c>
      <c r="W326">
        <f>IF(B326="USD",C326,C326*VLOOKUP(B326,Currency!A$2:B$5,2,FALSE))</f>
        <v>22</v>
      </c>
      <c r="X326">
        <f t="shared" si="51"/>
        <v>164</v>
      </c>
      <c r="Y326">
        <f t="shared" si="52"/>
        <v>1</v>
      </c>
      <c r="Z326">
        <f t="shared" si="53"/>
        <v>12449</v>
      </c>
    </row>
    <row r="327" spans="1:26" x14ac:dyDescent="0.3">
      <c r="A327" t="s">
        <v>1048</v>
      </c>
      <c r="B327" t="s">
        <v>25</v>
      </c>
      <c r="C327">
        <v>485</v>
      </c>
      <c r="D327">
        <v>84382</v>
      </c>
      <c r="E327" t="s">
        <v>1049</v>
      </c>
      <c r="F327" t="s">
        <v>1050</v>
      </c>
      <c r="G327" t="s">
        <v>286</v>
      </c>
      <c r="H327" t="s">
        <v>1051</v>
      </c>
      <c r="I327" t="s">
        <v>287</v>
      </c>
      <c r="K327" t="s">
        <v>47</v>
      </c>
      <c r="L327" t="s">
        <v>288</v>
      </c>
      <c r="M327" t="s">
        <v>1052</v>
      </c>
      <c r="O327" t="s">
        <v>23</v>
      </c>
      <c r="Q327" s="3">
        <f t="shared" si="46"/>
        <v>43779</v>
      </c>
      <c r="R327" t="str">
        <f t="shared" si="47"/>
        <v>2019/11/17</v>
      </c>
      <c r="S327" s="3" t="str">
        <f t="shared" si="48"/>
        <v>2019/11/17</v>
      </c>
      <c r="T327" s="3">
        <f t="shared" si="49"/>
        <v>43786</v>
      </c>
      <c r="U327">
        <f t="shared" si="50"/>
        <v>7</v>
      </c>
      <c r="V327" t="str">
        <f t="shared" si="45"/>
        <v>mp4</v>
      </c>
      <c r="W327">
        <f>IF(B327="USD",C327,C327*VLOOKUP(B327,Currency!A$2:B$5,2,FALSE))</f>
        <v>533.5</v>
      </c>
      <c r="X327">
        <f t="shared" si="51"/>
        <v>7</v>
      </c>
      <c r="Y327">
        <f t="shared" si="52"/>
        <v>1</v>
      </c>
      <c r="Z327">
        <f t="shared" si="53"/>
        <v>84382</v>
      </c>
    </row>
    <row r="328" spans="1:26" x14ac:dyDescent="0.3">
      <c r="A328" t="s">
        <v>1053</v>
      </c>
      <c r="B328" t="s">
        <v>33</v>
      </c>
      <c r="C328">
        <v>113</v>
      </c>
      <c r="D328">
        <v>37573</v>
      </c>
      <c r="E328" t="s">
        <v>507</v>
      </c>
      <c r="F328" t="s">
        <v>1054</v>
      </c>
      <c r="G328" t="s">
        <v>142</v>
      </c>
      <c r="I328" t="s">
        <v>143</v>
      </c>
      <c r="K328" t="s">
        <v>30</v>
      </c>
      <c r="L328" t="s">
        <v>40</v>
      </c>
      <c r="Q328" s="3">
        <f t="shared" si="46"/>
        <v>43647</v>
      </c>
      <c r="R328" t="str">
        <f t="shared" si="47"/>
        <v>2020/01/05</v>
      </c>
      <c r="S328" s="3" t="str">
        <f t="shared" si="48"/>
        <v>2020/01/05</v>
      </c>
      <c r="T328" s="3">
        <f t="shared" si="49"/>
        <v>43835</v>
      </c>
      <c r="U328">
        <f t="shared" si="50"/>
        <v>188</v>
      </c>
      <c r="V328" t="str">
        <f t="shared" si="45"/>
        <v>mp4</v>
      </c>
      <c r="W328">
        <f>IF(B328="USD",C328,C328*VLOOKUP(B328,Currency!A$2:B$5,2,FALSE))</f>
        <v>113</v>
      </c>
      <c r="X328">
        <f t="shared" si="51"/>
        <v>188</v>
      </c>
      <c r="Y328">
        <f t="shared" si="52"/>
        <v>1</v>
      </c>
      <c r="Z328">
        <f t="shared" si="53"/>
        <v>37573</v>
      </c>
    </row>
    <row r="329" spans="1:26" x14ac:dyDescent="0.3">
      <c r="A329" t="s">
        <v>1055</v>
      </c>
      <c r="B329" t="s">
        <v>33</v>
      </c>
      <c r="C329">
        <v>62</v>
      </c>
      <c r="D329">
        <v>17758</v>
      </c>
      <c r="E329" t="s">
        <v>379</v>
      </c>
      <c r="G329" t="s">
        <v>162</v>
      </c>
      <c r="I329" t="s">
        <v>162</v>
      </c>
      <c r="K329" t="s">
        <v>47</v>
      </c>
      <c r="L329" t="s">
        <v>40</v>
      </c>
      <c r="M329" t="s">
        <v>163</v>
      </c>
      <c r="N329" t="s">
        <v>293</v>
      </c>
      <c r="O329" t="s">
        <v>23</v>
      </c>
      <c r="Q329" s="3">
        <f t="shared" si="46"/>
        <v>43727</v>
      </c>
      <c r="R329" t="str">
        <f t="shared" si="47"/>
        <v/>
      </c>
      <c r="S329" s="3" t="str">
        <f t="shared" si="48"/>
        <v>2020/02/28</v>
      </c>
      <c r="T329" s="3">
        <f t="shared" si="49"/>
        <v>43889</v>
      </c>
      <c r="U329">
        <f t="shared" si="50"/>
        <v>162</v>
      </c>
      <c r="V329" t="str">
        <f t="shared" si="45"/>
        <v>mp4</v>
      </c>
      <c r="W329">
        <f>IF(B329="USD",C329,C329*VLOOKUP(B329,Currency!A$2:B$5,2,FALSE))</f>
        <v>62</v>
      </c>
      <c r="X329">
        <f t="shared" si="51"/>
        <v>162</v>
      </c>
      <c r="Y329">
        <f t="shared" si="52"/>
        <v>1</v>
      </c>
      <c r="Z329">
        <f t="shared" si="53"/>
        <v>17758</v>
      </c>
    </row>
    <row r="330" spans="1:26" x14ac:dyDescent="0.3">
      <c r="A330" t="s">
        <v>1056</v>
      </c>
      <c r="B330" t="s">
        <v>33</v>
      </c>
      <c r="C330">
        <v>0</v>
      </c>
      <c r="D330">
        <v>23</v>
      </c>
      <c r="E330" t="s">
        <v>1057</v>
      </c>
      <c r="F330" t="s">
        <v>1058</v>
      </c>
      <c r="G330" t="s">
        <v>251</v>
      </c>
      <c r="H330" t="s">
        <v>251</v>
      </c>
      <c r="I330" t="s">
        <v>251</v>
      </c>
      <c r="K330" t="s">
        <v>47</v>
      </c>
      <c r="L330" t="s">
        <v>40</v>
      </c>
      <c r="O330" t="s">
        <v>23</v>
      </c>
      <c r="Q330" s="3">
        <f t="shared" si="46"/>
        <v>43812</v>
      </c>
      <c r="R330" t="str">
        <f t="shared" si="47"/>
        <v>2019/12/14</v>
      </c>
      <c r="S330" s="3" t="str">
        <f t="shared" si="48"/>
        <v>2019/12/14</v>
      </c>
      <c r="T330" s="3">
        <f t="shared" si="49"/>
        <v>43813</v>
      </c>
      <c r="U330">
        <f t="shared" si="50"/>
        <v>1</v>
      </c>
      <c r="V330" t="str">
        <f t="shared" si="45"/>
        <v>mp4</v>
      </c>
      <c r="W330">
        <f>IF(B330="USD",C330,C330*VLOOKUP(B330,Currency!A$2:B$5,2,FALSE))</f>
        <v>0</v>
      </c>
      <c r="X330">
        <f t="shared" si="51"/>
        <v>1</v>
      </c>
      <c r="Y330">
        <f t="shared" si="52"/>
        <v>1</v>
      </c>
      <c r="Z330">
        <f t="shared" si="53"/>
        <v>23</v>
      </c>
    </row>
    <row r="331" spans="1:26" x14ac:dyDescent="0.3">
      <c r="A331" t="s">
        <v>1059</v>
      </c>
      <c r="B331" t="s">
        <v>33</v>
      </c>
      <c r="C331">
        <v>875</v>
      </c>
      <c r="D331">
        <v>246051</v>
      </c>
      <c r="E331" t="s">
        <v>1060</v>
      </c>
      <c r="F331" t="s">
        <v>1061</v>
      </c>
      <c r="G331" t="s">
        <v>301</v>
      </c>
      <c r="I331" t="s">
        <v>301</v>
      </c>
      <c r="K331" t="s">
        <v>257</v>
      </c>
      <c r="L331" t="s">
        <v>40</v>
      </c>
      <c r="M331" t="s">
        <v>1062</v>
      </c>
      <c r="N331" t="s">
        <v>789</v>
      </c>
      <c r="O331" t="s">
        <v>23</v>
      </c>
      <c r="Q331" s="3">
        <f t="shared" si="46"/>
        <v>43739</v>
      </c>
      <c r="R331" t="str">
        <f t="shared" si="47"/>
        <v>2019/10/31</v>
      </c>
      <c r="S331" s="3" t="str">
        <f t="shared" si="48"/>
        <v>2019/10/31</v>
      </c>
      <c r="T331" s="3">
        <f t="shared" si="49"/>
        <v>43769</v>
      </c>
      <c r="U331">
        <f t="shared" si="50"/>
        <v>30</v>
      </c>
      <c r="V331" t="str">
        <f t="shared" si="45"/>
        <v>mp4</v>
      </c>
      <c r="W331">
        <f>IF(B331="USD",C331,C331*VLOOKUP(B331,Currency!A$2:B$5,2,FALSE))</f>
        <v>875</v>
      </c>
      <c r="X331">
        <f t="shared" si="51"/>
        <v>30</v>
      </c>
      <c r="Y331">
        <f t="shared" si="52"/>
        <v>1</v>
      </c>
      <c r="Z331">
        <f t="shared" si="53"/>
        <v>246051</v>
      </c>
    </row>
    <row r="332" spans="1:26" x14ac:dyDescent="0.3">
      <c r="A332" t="s">
        <v>411</v>
      </c>
      <c r="B332" t="s">
        <v>17</v>
      </c>
      <c r="C332">
        <v>9</v>
      </c>
      <c r="D332">
        <v>5166</v>
      </c>
      <c r="E332" t="s">
        <v>1063</v>
      </c>
      <c r="F332" t="s">
        <v>101</v>
      </c>
      <c r="G332" t="s">
        <v>20</v>
      </c>
      <c r="I332" t="s">
        <v>20</v>
      </c>
      <c r="K332" t="s">
        <v>21</v>
      </c>
      <c r="L332" t="s">
        <v>22</v>
      </c>
      <c r="O332" t="s">
        <v>23</v>
      </c>
      <c r="Q332" s="3">
        <f t="shared" si="46"/>
        <v>43794</v>
      </c>
      <c r="R332" t="str">
        <f t="shared" si="47"/>
        <v>2019/11/25</v>
      </c>
      <c r="S332" s="3" t="str">
        <f t="shared" si="48"/>
        <v>2019/11/25</v>
      </c>
      <c r="T332" s="3">
        <f t="shared" si="49"/>
        <v>43794</v>
      </c>
      <c r="U332">
        <f t="shared" si="50"/>
        <v>0</v>
      </c>
      <c r="V332" t="str">
        <f t="shared" si="45"/>
        <v>mp4</v>
      </c>
      <c r="W332">
        <f>IF(B332="USD",C332,C332*VLOOKUP(B332,Currency!A$2:B$5,2,FALSE))</f>
        <v>11.61</v>
      </c>
      <c r="X332">
        <f t="shared" si="51"/>
        <v>1</v>
      </c>
      <c r="Y332">
        <f t="shared" si="52"/>
        <v>1</v>
      </c>
      <c r="Z332">
        <f t="shared" si="53"/>
        <v>5166</v>
      </c>
    </row>
    <row r="333" spans="1:26" x14ac:dyDescent="0.3">
      <c r="A333" t="s">
        <v>1064</v>
      </c>
      <c r="B333" t="s">
        <v>33</v>
      </c>
      <c r="C333">
        <v>1013</v>
      </c>
      <c r="D333">
        <v>363604</v>
      </c>
      <c r="E333" t="s">
        <v>1065</v>
      </c>
      <c r="G333" t="s">
        <v>1066</v>
      </c>
      <c r="I333" t="s">
        <v>1067</v>
      </c>
      <c r="K333" t="s">
        <v>47</v>
      </c>
      <c r="L333" t="s">
        <v>40</v>
      </c>
      <c r="N333" t="s">
        <v>79</v>
      </c>
      <c r="O333" t="s">
        <v>23</v>
      </c>
      <c r="Q333" s="3">
        <f t="shared" si="46"/>
        <v>43491</v>
      </c>
      <c r="R333" t="str">
        <f t="shared" si="47"/>
        <v/>
      </c>
      <c r="S333" s="3" t="str">
        <f t="shared" si="48"/>
        <v>2020/02/28</v>
      </c>
      <c r="T333" s="3">
        <f t="shared" si="49"/>
        <v>43889</v>
      </c>
      <c r="U333">
        <f t="shared" si="50"/>
        <v>398</v>
      </c>
      <c r="V333" t="str">
        <f t="shared" si="45"/>
        <v>png</v>
      </c>
      <c r="W333">
        <f>IF(B333="USD",C333,C333*VLOOKUP(B333,Currency!A$2:B$5,2,FALSE))</f>
        <v>1013</v>
      </c>
      <c r="X333">
        <f t="shared" si="51"/>
        <v>398</v>
      </c>
      <c r="Y333">
        <f t="shared" si="52"/>
        <v>0</v>
      </c>
      <c r="Z333">
        <f t="shared" si="53"/>
        <v>363604</v>
      </c>
    </row>
    <row r="334" spans="1:26" x14ac:dyDescent="0.3">
      <c r="A334" t="s">
        <v>1068</v>
      </c>
      <c r="B334" t="s">
        <v>33</v>
      </c>
      <c r="C334">
        <v>103</v>
      </c>
      <c r="D334">
        <v>2687</v>
      </c>
      <c r="E334" t="s">
        <v>465</v>
      </c>
      <c r="F334" t="s">
        <v>466</v>
      </c>
      <c r="G334" t="s">
        <v>98</v>
      </c>
      <c r="H334" t="s">
        <v>306</v>
      </c>
      <c r="I334" t="s">
        <v>98</v>
      </c>
      <c r="K334" t="s">
        <v>47</v>
      </c>
      <c r="L334" t="s">
        <v>40</v>
      </c>
      <c r="Q334" s="3">
        <f t="shared" si="46"/>
        <v>43756</v>
      </c>
      <c r="R334" t="str">
        <f t="shared" si="47"/>
        <v>2019/11/06</v>
      </c>
      <c r="S334" s="3" t="str">
        <f t="shared" si="48"/>
        <v>2019/11/06</v>
      </c>
      <c r="T334" s="3">
        <f t="shared" si="49"/>
        <v>43775</v>
      </c>
      <c r="U334">
        <f t="shared" si="50"/>
        <v>19</v>
      </c>
      <c r="V334" t="str">
        <f t="shared" si="45"/>
        <v>mp4</v>
      </c>
      <c r="W334">
        <f>IF(B334="USD",C334,C334*VLOOKUP(B334,Currency!A$2:B$5,2,FALSE))</f>
        <v>103</v>
      </c>
      <c r="X334">
        <f t="shared" si="51"/>
        <v>19</v>
      </c>
      <c r="Y334">
        <f t="shared" si="52"/>
        <v>1</v>
      </c>
      <c r="Z334">
        <f t="shared" si="53"/>
        <v>2687</v>
      </c>
    </row>
    <row r="335" spans="1:26" x14ac:dyDescent="0.3">
      <c r="A335" t="s">
        <v>290</v>
      </c>
      <c r="B335" t="s">
        <v>33</v>
      </c>
      <c r="C335">
        <v>26</v>
      </c>
      <c r="D335">
        <v>2732</v>
      </c>
      <c r="E335" t="s">
        <v>1069</v>
      </c>
      <c r="F335" t="s">
        <v>129</v>
      </c>
      <c r="G335" t="s">
        <v>251</v>
      </c>
      <c r="H335" t="s">
        <v>251</v>
      </c>
      <c r="I335" t="s">
        <v>251</v>
      </c>
      <c r="K335" t="s">
        <v>47</v>
      </c>
      <c r="L335" t="s">
        <v>40</v>
      </c>
      <c r="N335" t="s">
        <v>252</v>
      </c>
      <c r="O335" t="s">
        <v>23</v>
      </c>
      <c r="Q335" s="3">
        <f t="shared" si="46"/>
        <v>43812</v>
      </c>
      <c r="R335" t="str">
        <f t="shared" si="47"/>
        <v>2020/01/01</v>
      </c>
      <c r="S335" s="3" t="str">
        <f t="shared" si="48"/>
        <v>2020/01/01</v>
      </c>
      <c r="T335" s="3">
        <f t="shared" si="49"/>
        <v>43831</v>
      </c>
      <c r="U335">
        <f t="shared" si="50"/>
        <v>19</v>
      </c>
      <c r="V335" t="str">
        <f t="shared" si="45"/>
        <v>png</v>
      </c>
      <c r="W335">
        <f>IF(B335="USD",C335,C335*VLOOKUP(B335,Currency!A$2:B$5,2,FALSE))</f>
        <v>26</v>
      </c>
      <c r="X335">
        <f t="shared" si="51"/>
        <v>19</v>
      </c>
      <c r="Y335">
        <f t="shared" si="52"/>
        <v>0</v>
      </c>
      <c r="Z335">
        <f t="shared" si="53"/>
        <v>2732</v>
      </c>
    </row>
    <row r="336" spans="1:26" x14ac:dyDescent="0.3">
      <c r="A336" t="s">
        <v>1070</v>
      </c>
      <c r="B336" t="s">
        <v>33</v>
      </c>
      <c r="C336">
        <v>603</v>
      </c>
      <c r="D336">
        <v>274647</v>
      </c>
      <c r="E336" t="s">
        <v>429</v>
      </c>
      <c r="F336" t="s">
        <v>430</v>
      </c>
      <c r="G336" t="s">
        <v>400</v>
      </c>
      <c r="I336" t="s">
        <v>401</v>
      </c>
      <c r="K336" t="s">
        <v>71</v>
      </c>
      <c r="L336" t="s">
        <v>40</v>
      </c>
      <c r="M336" t="s">
        <v>402</v>
      </c>
      <c r="O336" t="s">
        <v>23</v>
      </c>
      <c r="P336" t="s">
        <v>65</v>
      </c>
      <c r="Q336" s="3">
        <f t="shared" si="46"/>
        <v>43788</v>
      </c>
      <c r="R336" t="str">
        <f t="shared" si="47"/>
        <v>2020/02/08</v>
      </c>
      <c r="S336" s="3" t="str">
        <f t="shared" si="48"/>
        <v>2020/02/08</v>
      </c>
      <c r="T336" s="3">
        <f t="shared" si="49"/>
        <v>43869</v>
      </c>
      <c r="U336">
        <f t="shared" si="50"/>
        <v>81</v>
      </c>
      <c r="V336" t="str">
        <f t="shared" si="45"/>
        <v>png</v>
      </c>
      <c r="W336">
        <f>IF(B336="USD",C336,C336*VLOOKUP(B336,Currency!A$2:B$5,2,FALSE))</f>
        <v>603</v>
      </c>
      <c r="X336">
        <f t="shared" si="51"/>
        <v>81</v>
      </c>
      <c r="Y336">
        <f t="shared" si="52"/>
        <v>0</v>
      </c>
      <c r="Z336">
        <f t="shared" si="53"/>
        <v>274647</v>
      </c>
    </row>
    <row r="337" spans="1:26" x14ac:dyDescent="0.3">
      <c r="A337" t="s">
        <v>1071</v>
      </c>
      <c r="B337" t="s">
        <v>17</v>
      </c>
      <c r="C337">
        <v>88</v>
      </c>
      <c r="D337">
        <v>63925</v>
      </c>
      <c r="E337" t="s">
        <v>994</v>
      </c>
      <c r="F337" t="s">
        <v>995</v>
      </c>
      <c r="G337" t="s">
        <v>384</v>
      </c>
      <c r="I337" t="s">
        <v>710</v>
      </c>
      <c r="K337" t="s">
        <v>257</v>
      </c>
      <c r="L337" t="s">
        <v>48</v>
      </c>
      <c r="O337" t="s">
        <v>23</v>
      </c>
      <c r="Q337" s="3">
        <f t="shared" si="46"/>
        <v>43652</v>
      </c>
      <c r="R337" t="str">
        <f t="shared" si="47"/>
        <v>2019/08/02</v>
      </c>
      <c r="S337" s="3" t="str">
        <f t="shared" si="48"/>
        <v>2019/08/02</v>
      </c>
      <c r="T337" s="3">
        <f t="shared" si="49"/>
        <v>43679</v>
      </c>
      <c r="U337">
        <f t="shared" si="50"/>
        <v>27</v>
      </c>
      <c r="V337" t="str">
        <f t="shared" si="45"/>
        <v>mp4</v>
      </c>
      <c r="W337">
        <f>IF(B337="USD",C337,C337*VLOOKUP(B337,Currency!A$2:B$5,2,FALSE))</f>
        <v>113.52000000000001</v>
      </c>
      <c r="X337">
        <f t="shared" si="51"/>
        <v>27</v>
      </c>
      <c r="Y337">
        <f t="shared" si="52"/>
        <v>1</v>
      </c>
      <c r="Z337">
        <f t="shared" si="53"/>
        <v>63925</v>
      </c>
    </row>
    <row r="338" spans="1:26" x14ac:dyDescent="0.3">
      <c r="A338" t="s">
        <v>1072</v>
      </c>
      <c r="B338" t="s">
        <v>33</v>
      </c>
      <c r="C338">
        <v>359</v>
      </c>
      <c r="D338">
        <v>108376</v>
      </c>
      <c r="E338" t="s">
        <v>1073</v>
      </c>
      <c r="F338" t="s">
        <v>1074</v>
      </c>
      <c r="G338" t="s">
        <v>90</v>
      </c>
      <c r="I338" t="s">
        <v>311</v>
      </c>
      <c r="K338" t="s">
        <v>47</v>
      </c>
      <c r="L338" t="s">
        <v>40</v>
      </c>
      <c r="M338" t="s">
        <v>788</v>
      </c>
      <c r="N338" t="s">
        <v>1075</v>
      </c>
      <c r="O338" t="s">
        <v>23</v>
      </c>
      <c r="Q338" s="3">
        <f t="shared" si="46"/>
        <v>43678</v>
      </c>
      <c r="R338" t="str">
        <f t="shared" si="47"/>
        <v>2019/08/09</v>
      </c>
      <c r="S338" s="3" t="str">
        <f t="shared" si="48"/>
        <v>2019/08/09</v>
      </c>
      <c r="T338" s="3">
        <f t="shared" si="49"/>
        <v>43686</v>
      </c>
      <c r="U338">
        <f t="shared" si="50"/>
        <v>8</v>
      </c>
      <c r="V338" t="str">
        <f t="shared" si="45"/>
        <v>mp4</v>
      </c>
      <c r="W338">
        <f>IF(B338="USD",C338,C338*VLOOKUP(B338,Currency!A$2:B$5,2,FALSE))</f>
        <v>359</v>
      </c>
      <c r="X338">
        <f t="shared" si="51"/>
        <v>8</v>
      </c>
      <c r="Y338">
        <f t="shared" si="52"/>
        <v>1</v>
      </c>
      <c r="Z338">
        <f t="shared" si="53"/>
        <v>108376</v>
      </c>
    </row>
    <row r="339" spans="1:26" x14ac:dyDescent="0.3">
      <c r="A339" t="s">
        <v>1076</v>
      </c>
      <c r="B339" t="s">
        <v>33</v>
      </c>
      <c r="C339">
        <v>247</v>
      </c>
      <c r="D339">
        <v>71001</v>
      </c>
      <c r="E339" t="s">
        <v>1077</v>
      </c>
      <c r="F339" t="s">
        <v>1078</v>
      </c>
      <c r="G339" t="s">
        <v>1079</v>
      </c>
      <c r="I339" t="s">
        <v>1080</v>
      </c>
      <c r="K339" t="s">
        <v>130</v>
      </c>
      <c r="L339" t="s">
        <v>40</v>
      </c>
      <c r="O339" t="s">
        <v>23</v>
      </c>
      <c r="Q339" s="3">
        <f t="shared" si="46"/>
        <v>43535</v>
      </c>
      <c r="R339" t="str">
        <f t="shared" si="47"/>
        <v>2019/04/02</v>
      </c>
      <c r="S339" s="3" t="str">
        <f t="shared" si="48"/>
        <v>2019/04/02</v>
      </c>
      <c r="T339" s="3">
        <f t="shared" si="49"/>
        <v>43557</v>
      </c>
      <c r="U339">
        <f t="shared" si="50"/>
        <v>22</v>
      </c>
      <c r="V339" t="str">
        <f t="shared" si="45"/>
        <v>png</v>
      </c>
      <c r="W339">
        <f>IF(B339="USD",C339,C339*VLOOKUP(B339,Currency!A$2:B$5,2,FALSE))</f>
        <v>247</v>
      </c>
      <c r="X339">
        <f t="shared" si="51"/>
        <v>22</v>
      </c>
      <c r="Y339">
        <f t="shared" si="52"/>
        <v>0</v>
      </c>
      <c r="Z339">
        <f t="shared" si="53"/>
        <v>71001</v>
      </c>
    </row>
    <row r="340" spans="1:26" x14ac:dyDescent="0.3">
      <c r="A340" t="s">
        <v>1081</v>
      </c>
      <c r="B340" t="s">
        <v>17</v>
      </c>
      <c r="C340">
        <v>6861</v>
      </c>
      <c r="D340">
        <v>4772071</v>
      </c>
      <c r="E340" t="s">
        <v>1082</v>
      </c>
      <c r="F340" t="s">
        <v>448</v>
      </c>
      <c r="G340" t="s">
        <v>434</v>
      </c>
      <c r="I340" t="s">
        <v>434</v>
      </c>
      <c r="K340" t="s">
        <v>47</v>
      </c>
      <c r="L340" t="s">
        <v>22</v>
      </c>
      <c r="O340" t="s">
        <v>23</v>
      </c>
      <c r="Q340" s="3">
        <f t="shared" si="46"/>
        <v>43601</v>
      </c>
      <c r="R340" t="str">
        <f t="shared" si="47"/>
        <v>2019/05/23</v>
      </c>
      <c r="S340" s="3" t="str">
        <f t="shared" si="48"/>
        <v>2019/05/23</v>
      </c>
      <c r="T340" s="3">
        <f t="shared" si="49"/>
        <v>43608</v>
      </c>
      <c r="U340">
        <f t="shared" si="50"/>
        <v>7</v>
      </c>
      <c r="V340" t="str">
        <f t="shared" si="45"/>
        <v>mp4</v>
      </c>
      <c r="W340">
        <f>IF(B340="USD",C340,C340*VLOOKUP(B340,Currency!A$2:B$5,2,FALSE))</f>
        <v>8850.69</v>
      </c>
      <c r="X340">
        <f t="shared" si="51"/>
        <v>7</v>
      </c>
      <c r="Y340">
        <f t="shared" si="52"/>
        <v>1</v>
      </c>
      <c r="Z340">
        <f t="shared" si="53"/>
        <v>4772071</v>
      </c>
    </row>
    <row r="341" spans="1:26" x14ac:dyDescent="0.3">
      <c r="A341" t="s">
        <v>1083</v>
      </c>
      <c r="B341" t="s">
        <v>33</v>
      </c>
      <c r="C341">
        <v>1249</v>
      </c>
      <c r="D341">
        <v>119441</v>
      </c>
      <c r="E341" t="s">
        <v>1084</v>
      </c>
      <c r="F341" t="s">
        <v>1085</v>
      </c>
      <c r="G341" t="s">
        <v>301</v>
      </c>
      <c r="H341" t="s">
        <v>301</v>
      </c>
      <c r="I341" t="s">
        <v>301</v>
      </c>
      <c r="K341" t="s">
        <v>257</v>
      </c>
      <c r="L341" t="s">
        <v>40</v>
      </c>
      <c r="M341" t="s">
        <v>1062</v>
      </c>
      <c r="N341" t="s">
        <v>1086</v>
      </c>
      <c r="O341" t="s">
        <v>23</v>
      </c>
      <c r="Q341" s="3">
        <f t="shared" si="46"/>
        <v>43746</v>
      </c>
      <c r="R341" t="str">
        <f t="shared" si="47"/>
        <v>2019/11/01</v>
      </c>
      <c r="S341" s="3" t="str">
        <f t="shared" si="48"/>
        <v>2019/11/01</v>
      </c>
      <c r="T341" s="3">
        <f t="shared" si="49"/>
        <v>43770</v>
      </c>
      <c r="U341">
        <f t="shared" si="50"/>
        <v>24</v>
      </c>
      <c r="V341" t="str">
        <f t="shared" si="45"/>
        <v>mp4</v>
      </c>
      <c r="W341">
        <f>IF(B341="USD",C341,C341*VLOOKUP(B341,Currency!A$2:B$5,2,FALSE))</f>
        <v>1249</v>
      </c>
      <c r="X341">
        <f t="shared" si="51"/>
        <v>24</v>
      </c>
      <c r="Y341">
        <f t="shared" si="52"/>
        <v>1</v>
      </c>
      <c r="Z341">
        <f t="shared" si="53"/>
        <v>119441</v>
      </c>
    </row>
    <row r="342" spans="1:26" x14ac:dyDescent="0.3">
      <c r="A342" t="s">
        <v>1087</v>
      </c>
      <c r="B342" t="s">
        <v>58</v>
      </c>
      <c r="C342">
        <v>96</v>
      </c>
      <c r="D342">
        <v>29735</v>
      </c>
      <c r="E342" t="s">
        <v>373</v>
      </c>
      <c r="F342" t="s">
        <v>374</v>
      </c>
      <c r="G342" t="s">
        <v>375</v>
      </c>
      <c r="I342" t="s">
        <v>375</v>
      </c>
      <c r="K342" t="s">
        <v>78</v>
      </c>
      <c r="L342" t="s">
        <v>64</v>
      </c>
      <c r="M342" t="s">
        <v>376</v>
      </c>
      <c r="N342" t="s">
        <v>377</v>
      </c>
      <c r="O342" t="s">
        <v>23</v>
      </c>
      <c r="P342" t="s">
        <v>65</v>
      </c>
      <c r="Q342" s="3">
        <f t="shared" si="46"/>
        <v>43790</v>
      </c>
      <c r="R342" t="str">
        <f t="shared" si="47"/>
        <v>2019/12/09</v>
      </c>
      <c r="S342" s="3" t="str">
        <f t="shared" si="48"/>
        <v>2019/12/09</v>
      </c>
      <c r="T342" s="3">
        <f t="shared" si="49"/>
        <v>43808</v>
      </c>
      <c r="U342">
        <f t="shared" si="50"/>
        <v>18</v>
      </c>
      <c r="V342" t="str">
        <f t="shared" si="45"/>
        <v>jpg</v>
      </c>
      <c r="W342">
        <f>IF(B342="USD",C342,C342*VLOOKUP(B342,Currency!A$2:B$5,2,FALSE))</f>
        <v>71.039999999999992</v>
      </c>
      <c r="X342">
        <f t="shared" si="51"/>
        <v>18</v>
      </c>
      <c r="Y342">
        <f t="shared" si="52"/>
        <v>0</v>
      </c>
      <c r="Z342">
        <f t="shared" si="53"/>
        <v>29735</v>
      </c>
    </row>
    <row r="343" spans="1:26" x14ac:dyDescent="0.3">
      <c r="A343" t="s">
        <v>1088</v>
      </c>
      <c r="B343" t="s">
        <v>33</v>
      </c>
      <c r="C343">
        <v>0</v>
      </c>
      <c r="D343">
        <v>225</v>
      </c>
      <c r="E343" t="s">
        <v>1089</v>
      </c>
      <c r="F343" t="s">
        <v>1090</v>
      </c>
      <c r="G343" t="s">
        <v>327</v>
      </c>
      <c r="I343" t="s">
        <v>327</v>
      </c>
      <c r="K343" t="s">
        <v>71</v>
      </c>
      <c r="L343" t="s">
        <v>48</v>
      </c>
      <c r="O343" t="s">
        <v>23</v>
      </c>
      <c r="P343" t="s">
        <v>330</v>
      </c>
      <c r="Q343" s="3">
        <f t="shared" si="46"/>
        <v>43709</v>
      </c>
      <c r="R343" t="str">
        <f t="shared" si="47"/>
        <v>2019/09/09</v>
      </c>
      <c r="S343" s="3" t="str">
        <f t="shared" si="48"/>
        <v>2019/09/09</v>
      </c>
      <c r="T343" s="3">
        <f t="shared" si="49"/>
        <v>43717</v>
      </c>
      <c r="U343">
        <f t="shared" si="50"/>
        <v>8</v>
      </c>
      <c r="V343" t="str">
        <f t="shared" si="45"/>
        <v>mp4</v>
      </c>
      <c r="W343">
        <f>IF(B343="USD",C343,C343*VLOOKUP(B343,Currency!A$2:B$5,2,FALSE))</f>
        <v>0</v>
      </c>
      <c r="X343">
        <f t="shared" si="51"/>
        <v>8</v>
      </c>
      <c r="Y343">
        <f t="shared" si="52"/>
        <v>1</v>
      </c>
      <c r="Z343">
        <f t="shared" si="53"/>
        <v>225</v>
      </c>
    </row>
    <row r="344" spans="1:26" x14ac:dyDescent="0.3">
      <c r="A344" t="s">
        <v>1091</v>
      </c>
      <c r="B344" t="s">
        <v>33</v>
      </c>
      <c r="C344">
        <v>71</v>
      </c>
      <c r="D344">
        <v>21315</v>
      </c>
      <c r="E344" t="s">
        <v>161</v>
      </c>
      <c r="G344" t="s">
        <v>162</v>
      </c>
      <c r="I344" t="s">
        <v>162</v>
      </c>
      <c r="K344" t="s">
        <v>47</v>
      </c>
      <c r="L344" t="s">
        <v>40</v>
      </c>
      <c r="M344" t="s">
        <v>163</v>
      </c>
      <c r="Q344" s="3">
        <f t="shared" si="46"/>
        <v>43725</v>
      </c>
      <c r="R344" t="str">
        <f t="shared" si="47"/>
        <v/>
      </c>
      <c r="S344" s="3" t="str">
        <f t="shared" si="48"/>
        <v>2020/02/28</v>
      </c>
      <c r="T344" s="3">
        <f t="shared" si="49"/>
        <v>43889</v>
      </c>
      <c r="U344">
        <f t="shared" si="50"/>
        <v>164</v>
      </c>
      <c r="V344" t="str">
        <f t="shared" si="45"/>
        <v>mp4</v>
      </c>
      <c r="W344">
        <f>IF(B344="USD",C344,C344*VLOOKUP(B344,Currency!A$2:B$5,2,FALSE))</f>
        <v>71</v>
      </c>
      <c r="X344">
        <f t="shared" si="51"/>
        <v>164</v>
      </c>
      <c r="Y344">
        <f t="shared" si="52"/>
        <v>1</v>
      </c>
      <c r="Z344">
        <f t="shared" si="53"/>
        <v>21315</v>
      </c>
    </row>
    <row r="345" spans="1:26" x14ac:dyDescent="0.3">
      <c r="A345" t="s">
        <v>1092</v>
      </c>
      <c r="B345" t="s">
        <v>25</v>
      </c>
      <c r="C345">
        <v>106</v>
      </c>
      <c r="D345">
        <v>67255</v>
      </c>
      <c r="E345" t="s">
        <v>1093</v>
      </c>
      <c r="F345" t="s">
        <v>1094</v>
      </c>
      <c r="G345" t="s">
        <v>1095</v>
      </c>
      <c r="I345" t="s">
        <v>1096</v>
      </c>
      <c r="K345" t="s">
        <v>499</v>
      </c>
      <c r="L345" t="s">
        <v>523</v>
      </c>
      <c r="M345" t="s">
        <v>1097</v>
      </c>
      <c r="O345" t="s">
        <v>23</v>
      </c>
      <c r="Q345" s="3">
        <f t="shared" si="46"/>
        <v>43591</v>
      </c>
      <c r="R345" t="str">
        <f t="shared" si="47"/>
        <v>2019/05/26</v>
      </c>
      <c r="S345" s="3" t="str">
        <f t="shared" si="48"/>
        <v>2019/05/26</v>
      </c>
      <c r="T345" s="3">
        <f t="shared" si="49"/>
        <v>43611</v>
      </c>
      <c r="U345">
        <f t="shared" si="50"/>
        <v>20</v>
      </c>
      <c r="V345" t="str">
        <f t="shared" si="45"/>
        <v>mp4</v>
      </c>
      <c r="W345">
        <f>IF(B345="USD",C345,C345*VLOOKUP(B345,Currency!A$2:B$5,2,FALSE))</f>
        <v>116.60000000000001</v>
      </c>
      <c r="X345">
        <f t="shared" si="51"/>
        <v>20</v>
      </c>
      <c r="Y345">
        <f t="shared" si="52"/>
        <v>1</v>
      </c>
      <c r="Z345">
        <f t="shared" si="53"/>
        <v>67255</v>
      </c>
    </row>
    <row r="346" spans="1:26" x14ac:dyDescent="0.3">
      <c r="A346" t="s">
        <v>1098</v>
      </c>
      <c r="B346" t="s">
        <v>33</v>
      </c>
      <c r="C346">
        <v>100</v>
      </c>
      <c r="D346">
        <v>39384</v>
      </c>
      <c r="E346" t="s">
        <v>1099</v>
      </c>
      <c r="F346" t="s">
        <v>1100</v>
      </c>
      <c r="G346" t="s">
        <v>1101</v>
      </c>
      <c r="I346" t="s">
        <v>1102</v>
      </c>
      <c r="K346" t="s">
        <v>47</v>
      </c>
      <c r="L346" t="s">
        <v>40</v>
      </c>
      <c r="O346" t="s">
        <v>23</v>
      </c>
      <c r="Q346" s="3">
        <f t="shared" si="46"/>
        <v>43530</v>
      </c>
      <c r="R346" t="str">
        <f t="shared" si="47"/>
        <v>2019/03/10</v>
      </c>
      <c r="S346" s="3" t="str">
        <f t="shared" si="48"/>
        <v>2019/03/10</v>
      </c>
      <c r="T346" s="3">
        <f t="shared" si="49"/>
        <v>43534</v>
      </c>
      <c r="U346">
        <f t="shared" si="50"/>
        <v>4</v>
      </c>
      <c r="V346" t="str">
        <f t="shared" si="45"/>
        <v>mp4</v>
      </c>
      <c r="W346">
        <f>IF(B346="USD",C346,C346*VLOOKUP(B346,Currency!A$2:B$5,2,FALSE))</f>
        <v>100</v>
      </c>
      <c r="X346">
        <f t="shared" si="51"/>
        <v>4</v>
      </c>
      <c r="Y346">
        <f t="shared" si="52"/>
        <v>1</v>
      </c>
      <c r="Z346">
        <f t="shared" si="53"/>
        <v>39384</v>
      </c>
    </row>
    <row r="347" spans="1:26" x14ac:dyDescent="0.3">
      <c r="A347" t="s">
        <v>1103</v>
      </c>
      <c r="B347" t="s">
        <v>17</v>
      </c>
      <c r="C347">
        <v>952</v>
      </c>
      <c r="D347">
        <v>396796</v>
      </c>
      <c r="E347" t="s">
        <v>1104</v>
      </c>
      <c r="F347" t="s">
        <v>172</v>
      </c>
      <c r="G347" t="s">
        <v>173</v>
      </c>
      <c r="H347" t="s">
        <v>174</v>
      </c>
      <c r="I347" t="s">
        <v>173</v>
      </c>
      <c r="K347" t="s">
        <v>175</v>
      </c>
      <c r="L347" t="s">
        <v>22</v>
      </c>
      <c r="N347" t="s">
        <v>1105</v>
      </c>
      <c r="O347" t="s">
        <v>23</v>
      </c>
      <c r="Q347" s="3">
        <f t="shared" si="46"/>
        <v>43794</v>
      </c>
      <c r="R347" t="str">
        <f t="shared" si="47"/>
        <v>2019/11/25</v>
      </c>
      <c r="S347" s="3" t="str">
        <f t="shared" si="48"/>
        <v>2019/11/25</v>
      </c>
      <c r="T347" s="3">
        <f t="shared" si="49"/>
        <v>43794</v>
      </c>
      <c r="U347">
        <f t="shared" si="50"/>
        <v>0</v>
      </c>
      <c r="V347" t="str">
        <f t="shared" si="45"/>
        <v>mp4</v>
      </c>
      <c r="W347">
        <f>IF(B347="USD",C347,C347*VLOOKUP(B347,Currency!A$2:B$5,2,FALSE))</f>
        <v>1228.08</v>
      </c>
      <c r="X347">
        <f t="shared" si="51"/>
        <v>1</v>
      </c>
      <c r="Y347">
        <f t="shared" si="52"/>
        <v>1</v>
      </c>
      <c r="Z347">
        <f t="shared" si="53"/>
        <v>396796</v>
      </c>
    </row>
    <row r="348" spans="1:26" x14ac:dyDescent="0.3">
      <c r="A348" t="s">
        <v>872</v>
      </c>
      <c r="B348" t="s">
        <v>33</v>
      </c>
      <c r="C348">
        <v>72</v>
      </c>
      <c r="D348">
        <v>28841</v>
      </c>
      <c r="E348" t="s">
        <v>1106</v>
      </c>
      <c r="G348" t="s">
        <v>218</v>
      </c>
      <c r="I348" t="s">
        <v>219</v>
      </c>
      <c r="K348" t="s">
        <v>47</v>
      </c>
      <c r="L348" t="s">
        <v>40</v>
      </c>
      <c r="P348" t="s">
        <v>65</v>
      </c>
      <c r="Q348" s="3">
        <f t="shared" si="46"/>
        <v>43771</v>
      </c>
      <c r="R348" t="str">
        <f t="shared" si="47"/>
        <v/>
      </c>
      <c r="S348" s="3" t="str">
        <f t="shared" si="48"/>
        <v>2020/02/28</v>
      </c>
      <c r="T348" s="3">
        <f t="shared" si="49"/>
        <v>43889</v>
      </c>
      <c r="U348">
        <f t="shared" si="50"/>
        <v>118</v>
      </c>
      <c r="V348" t="str">
        <f t="shared" si="45"/>
        <v>mp4</v>
      </c>
      <c r="W348">
        <f>IF(B348="USD",C348,C348*VLOOKUP(B348,Currency!A$2:B$5,2,FALSE))</f>
        <v>72</v>
      </c>
      <c r="X348">
        <f t="shared" si="51"/>
        <v>118</v>
      </c>
      <c r="Y348">
        <f t="shared" si="52"/>
        <v>1</v>
      </c>
      <c r="Z348">
        <f t="shared" si="53"/>
        <v>28841</v>
      </c>
    </row>
    <row r="349" spans="1:26" x14ac:dyDescent="0.3">
      <c r="A349" t="s">
        <v>290</v>
      </c>
      <c r="B349" t="s">
        <v>33</v>
      </c>
      <c r="C349">
        <v>13</v>
      </c>
      <c r="D349">
        <v>1168</v>
      </c>
      <c r="E349" t="s">
        <v>907</v>
      </c>
      <c r="F349" t="s">
        <v>129</v>
      </c>
      <c r="G349" t="s">
        <v>251</v>
      </c>
      <c r="H349" t="s">
        <v>251</v>
      </c>
      <c r="I349" t="s">
        <v>251</v>
      </c>
      <c r="K349" t="s">
        <v>47</v>
      </c>
      <c r="L349" t="s">
        <v>40</v>
      </c>
      <c r="N349" t="s">
        <v>252</v>
      </c>
      <c r="O349" t="s">
        <v>23</v>
      </c>
      <c r="Q349" s="3">
        <f t="shared" si="46"/>
        <v>43811</v>
      </c>
      <c r="R349" t="str">
        <f t="shared" si="47"/>
        <v>2020/01/01</v>
      </c>
      <c r="S349" s="3" t="str">
        <f t="shared" si="48"/>
        <v>2020/01/01</v>
      </c>
      <c r="T349" s="3">
        <f t="shared" si="49"/>
        <v>43831</v>
      </c>
      <c r="U349">
        <f t="shared" si="50"/>
        <v>20</v>
      </c>
      <c r="V349" t="str">
        <f t="shared" si="45"/>
        <v>png</v>
      </c>
      <c r="W349">
        <f>IF(B349="USD",C349,C349*VLOOKUP(B349,Currency!A$2:B$5,2,FALSE))</f>
        <v>13</v>
      </c>
      <c r="X349">
        <f t="shared" si="51"/>
        <v>20</v>
      </c>
      <c r="Y349">
        <f t="shared" si="52"/>
        <v>0</v>
      </c>
      <c r="Z349">
        <f t="shared" si="53"/>
        <v>1168</v>
      </c>
    </row>
    <row r="350" spans="1:26" x14ac:dyDescent="0.3">
      <c r="A350" t="s">
        <v>1107</v>
      </c>
      <c r="B350" t="s">
        <v>25</v>
      </c>
      <c r="C350">
        <v>132</v>
      </c>
      <c r="D350">
        <v>185279</v>
      </c>
      <c r="E350" t="s">
        <v>1108</v>
      </c>
      <c r="F350" t="s">
        <v>1109</v>
      </c>
      <c r="G350" t="s">
        <v>1110</v>
      </c>
      <c r="I350" t="s">
        <v>1111</v>
      </c>
      <c r="K350" t="s">
        <v>85</v>
      </c>
      <c r="L350" t="s">
        <v>72</v>
      </c>
      <c r="O350" t="s">
        <v>23</v>
      </c>
      <c r="P350" t="s">
        <v>181</v>
      </c>
      <c r="Q350" s="3">
        <f t="shared" si="46"/>
        <v>43536</v>
      </c>
      <c r="R350" t="str">
        <f t="shared" si="47"/>
        <v>2019/03/17</v>
      </c>
      <c r="S350" s="3" t="str">
        <f t="shared" si="48"/>
        <v>2019/03/17</v>
      </c>
      <c r="T350" s="3">
        <f t="shared" si="49"/>
        <v>43541</v>
      </c>
      <c r="U350">
        <f t="shared" si="50"/>
        <v>5</v>
      </c>
      <c r="V350" t="str">
        <f t="shared" si="45"/>
        <v>mp4</v>
      </c>
      <c r="W350">
        <f>IF(B350="USD",C350,C350*VLOOKUP(B350,Currency!A$2:B$5,2,FALSE))</f>
        <v>145.20000000000002</v>
      </c>
      <c r="X350">
        <f t="shared" si="51"/>
        <v>5</v>
      </c>
      <c r="Y350">
        <f t="shared" si="52"/>
        <v>1</v>
      </c>
      <c r="Z350">
        <f t="shared" si="53"/>
        <v>185279</v>
      </c>
    </row>
    <row r="351" spans="1:26" x14ac:dyDescent="0.3">
      <c r="A351" t="s">
        <v>1112</v>
      </c>
      <c r="B351" t="s">
        <v>58</v>
      </c>
      <c r="C351">
        <v>1328</v>
      </c>
      <c r="D351">
        <v>461611</v>
      </c>
      <c r="E351" t="s">
        <v>770</v>
      </c>
      <c r="F351" t="s">
        <v>771</v>
      </c>
      <c r="G351" t="s">
        <v>61</v>
      </c>
      <c r="I351" t="s">
        <v>62</v>
      </c>
      <c r="K351" t="s">
        <v>47</v>
      </c>
      <c r="L351" t="s">
        <v>64</v>
      </c>
      <c r="N351" t="s">
        <v>790</v>
      </c>
      <c r="O351" t="s">
        <v>23</v>
      </c>
      <c r="P351" t="s">
        <v>65</v>
      </c>
      <c r="Q351" s="3">
        <f t="shared" si="46"/>
        <v>43738</v>
      </c>
      <c r="R351" t="str">
        <f t="shared" si="47"/>
        <v>2019/11/12</v>
      </c>
      <c r="S351" s="3" t="str">
        <f t="shared" si="48"/>
        <v>2019/11/12</v>
      </c>
      <c r="T351" s="3">
        <f t="shared" si="49"/>
        <v>43781</v>
      </c>
      <c r="U351">
        <f t="shared" si="50"/>
        <v>43</v>
      </c>
      <c r="V351" t="str">
        <f t="shared" si="45"/>
        <v>mp4</v>
      </c>
      <c r="W351">
        <f>IF(B351="USD",C351,C351*VLOOKUP(B351,Currency!A$2:B$5,2,FALSE))</f>
        <v>982.72</v>
      </c>
      <c r="X351">
        <f t="shared" si="51"/>
        <v>43</v>
      </c>
      <c r="Y351">
        <f t="shared" si="52"/>
        <v>1</v>
      </c>
      <c r="Z351">
        <f t="shared" si="53"/>
        <v>461611</v>
      </c>
    </row>
    <row r="352" spans="1:26" x14ac:dyDescent="0.3">
      <c r="A352" t="s">
        <v>1113</v>
      </c>
      <c r="B352" t="s">
        <v>33</v>
      </c>
      <c r="C352">
        <v>4</v>
      </c>
      <c r="D352">
        <v>121</v>
      </c>
      <c r="E352" t="s">
        <v>465</v>
      </c>
      <c r="F352" t="s">
        <v>466</v>
      </c>
      <c r="G352" t="s">
        <v>98</v>
      </c>
      <c r="H352" t="s">
        <v>306</v>
      </c>
      <c r="I352" t="s">
        <v>98</v>
      </c>
      <c r="K352" t="s">
        <v>47</v>
      </c>
      <c r="L352" t="s">
        <v>40</v>
      </c>
      <c r="Q352" s="3">
        <f t="shared" si="46"/>
        <v>43756</v>
      </c>
      <c r="R352" t="str">
        <f t="shared" si="47"/>
        <v>2019/11/06</v>
      </c>
      <c r="S352" s="3" t="str">
        <f t="shared" si="48"/>
        <v>2019/11/06</v>
      </c>
      <c r="T352" s="3">
        <f t="shared" si="49"/>
        <v>43775</v>
      </c>
      <c r="U352">
        <f t="shared" si="50"/>
        <v>19</v>
      </c>
      <c r="V352" t="str">
        <f t="shared" si="45"/>
        <v>mp4</v>
      </c>
      <c r="W352">
        <f>IF(B352="USD",C352,C352*VLOOKUP(B352,Currency!A$2:B$5,2,FALSE))</f>
        <v>4</v>
      </c>
      <c r="X352">
        <f t="shared" si="51"/>
        <v>19</v>
      </c>
      <c r="Y352">
        <f t="shared" si="52"/>
        <v>1</v>
      </c>
      <c r="Z352">
        <f t="shared" si="53"/>
        <v>121</v>
      </c>
    </row>
    <row r="353" spans="1:26" x14ac:dyDescent="0.3">
      <c r="A353" t="s">
        <v>1114</v>
      </c>
      <c r="B353" t="s">
        <v>17</v>
      </c>
      <c r="C353">
        <v>187</v>
      </c>
      <c r="D353">
        <v>369311</v>
      </c>
      <c r="E353" t="s">
        <v>1115</v>
      </c>
      <c r="G353" t="s">
        <v>823</v>
      </c>
      <c r="I353" t="s">
        <v>823</v>
      </c>
      <c r="K353" t="s">
        <v>522</v>
      </c>
      <c r="L353" t="s">
        <v>22</v>
      </c>
      <c r="N353" t="s">
        <v>480</v>
      </c>
      <c r="O353" t="s">
        <v>23</v>
      </c>
      <c r="Q353" s="3">
        <f t="shared" si="46"/>
        <v>43549</v>
      </c>
      <c r="R353" t="str">
        <f t="shared" si="47"/>
        <v/>
      </c>
      <c r="S353" s="3" t="str">
        <f t="shared" si="48"/>
        <v>2020/02/28</v>
      </c>
      <c r="T353" s="3">
        <f t="shared" si="49"/>
        <v>43889</v>
      </c>
      <c r="U353">
        <f t="shared" si="50"/>
        <v>340</v>
      </c>
      <c r="V353" t="str">
        <f t="shared" si="45"/>
        <v>mp4</v>
      </c>
      <c r="W353">
        <f>IF(B353="USD",C353,C353*VLOOKUP(B353,Currency!A$2:B$5,2,FALSE))</f>
        <v>241.23000000000002</v>
      </c>
      <c r="X353">
        <f t="shared" si="51"/>
        <v>340</v>
      </c>
      <c r="Y353">
        <f t="shared" si="52"/>
        <v>1</v>
      </c>
      <c r="Z353">
        <f t="shared" si="53"/>
        <v>369311</v>
      </c>
    </row>
    <row r="354" spans="1:26" x14ac:dyDescent="0.3">
      <c r="A354" t="s">
        <v>1116</v>
      </c>
      <c r="B354" t="s">
        <v>33</v>
      </c>
      <c r="C354">
        <v>50</v>
      </c>
      <c r="D354">
        <v>28139</v>
      </c>
      <c r="E354" t="s">
        <v>1117</v>
      </c>
      <c r="F354" t="s">
        <v>1118</v>
      </c>
      <c r="G354" t="s">
        <v>1119</v>
      </c>
      <c r="I354" t="s">
        <v>1120</v>
      </c>
      <c r="K354" t="s">
        <v>47</v>
      </c>
      <c r="L354" t="s">
        <v>1121</v>
      </c>
      <c r="O354" t="s">
        <v>23</v>
      </c>
      <c r="Q354" s="3">
        <f t="shared" si="46"/>
        <v>43665</v>
      </c>
      <c r="R354" t="str">
        <f t="shared" si="47"/>
        <v>2019/08/01</v>
      </c>
      <c r="S354" s="3" t="str">
        <f t="shared" si="48"/>
        <v>2019/08/01</v>
      </c>
      <c r="T354" s="3">
        <f t="shared" si="49"/>
        <v>43678</v>
      </c>
      <c r="U354">
        <f t="shared" si="50"/>
        <v>13</v>
      </c>
      <c r="V354" t="str">
        <f t="shared" si="45"/>
        <v>mp4</v>
      </c>
      <c r="W354">
        <f>IF(B354="USD",C354,C354*VLOOKUP(B354,Currency!A$2:B$5,2,FALSE))</f>
        <v>50</v>
      </c>
      <c r="X354">
        <f t="shared" si="51"/>
        <v>13</v>
      </c>
      <c r="Y354">
        <f t="shared" si="52"/>
        <v>1</v>
      </c>
      <c r="Z354">
        <f t="shared" si="53"/>
        <v>28139</v>
      </c>
    </row>
    <row r="355" spans="1:26" x14ac:dyDescent="0.3">
      <c r="A355" t="s">
        <v>1122</v>
      </c>
      <c r="B355" t="s">
        <v>25</v>
      </c>
      <c r="C355">
        <v>140</v>
      </c>
      <c r="D355">
        <v>125545</v>
      </c>
      <c r="E355" t="s">
        <v>1123</v>
      </c>
      <c r="F355" t="s">
        <v>1124</v>
      </c>
      <c r="G355" t="s">
        <v>990</v>
      </c>
      <c r="I355" t="s">
        <v>990</v>
      </c>
      <c r="L355" t="s">
        <v>31</v>
      </c>
      <c r="O355" t="s">
        <v>23</v>
      </c>
      <c r="Q355" s="3">
        <f t="shared" si="46"/>
        <v>43726</v>
      </c>
      <c r="R355" t="str">
        <f t="shared" si="47"/>
        <v>2019/09/25</v>
      </c>
      <c r="S355" s="3" t="str">
        <f t="shared" si="48"/>
        <v>2019/09/25</v>
      </c>
      <c r="T355" s="3">
        <f t="shared" si="49"/>
        <v>43733</v>
      </c>
      <c r="U355">
        <f t="shared" si="50"/>
        <v>7</v>
      </c>
      <c r="V355" t="str">
        <f t="shared" si="45"/>
        <v>png</v>
      </c>
      <c r="W355">
        <f>IF(B355="USD",C355,C355*VLOOKUP(B355,Currency!A$2:B$5,2,FALSE))</f>
        <v>154</v>
      </c>
      <c r="X355">
        <f t="shared" si="51"/>
        <v>7</v>
      </c>
      <c r="Y355">
        <f t="shared" si="52"/>
        <v>0</v>
      </c>
      <c r="Z355">
        <f t="shared" si="53"/>
        <v>125545</v>
      </c>
    </row>
    <row r="356" spans="1:26" x14ac:dyDescent="0.3">
      <c r="A356" t="s">
        <v>1125</v>
      </c>
      <c r="B356" t="s">
        <v>33</v>
      </c>
      <c r="C356">
        <v>382</v>
      </c>
      <c r="D356">
        <v>98834</v>
      </c>
      <c r="E356" t="s">
        <v>1060</v>
      </c>
      <c r="F356" t="s">
        <v>1061</v>
      </c>
      <c r="G356" t="s">
        <v>301</v>
      </c>
      <c r="I356" t="s">
        <v>301</v>
      </c>
      <c r="K356" t="s">
        <v>257</v>
      </c>
      <c r="L356" t="s">
        <v>40</v>
      </c>
      <c r="M356" t="s">
        <v>788</v>
      </c>
      <c r="Q356" s="3">
        <f t="shared" si="46"/>
        <v>43739</v>
      </c>
      <c r="R356" t="str">
        <f t="shared" si="47"/>
        <v>2019/10/31</v>
      </c>
      <c r="S356" s="3" t="str">
        <f t="shared" si="48"/>
        <v>2019/10/31</v>
      </c>
      <c r="T356" s="3">
        <f t="shared" si="49"/>
        <v>43769</v>
      </c>
      <c r="U356">
        <f t="shared" si="50"/>
        <v>30</v>
      </c>
      <c r="V356" t="str">
        <f t="shared" si="45"/>
        <v>mp4</v>
      </c>
      <c r="W356">
        <f>IF(B356="USD",C356,C356*VLOOKUP(B356,Currency!A$2:B$5,2,FALSE))</f>
        <v>382</v>
      </c>
      <c r="X356">
        <f t="shared" si="51"/>
        <v>30</v>
      </c>
      <c r="Y356">
        <f t="shared" si="52"/>
        <v>1</v>
      </c>
      <c r="Z356">
        <f t="shared" si="53"/>
        <v>98834</v>
      </c>
    </row>
    <row r="357" spans="1:26" x14ac:dyDescent="0.3">
      <c r="A357" t="s">
        <v>1126</v>
      </c>
      <c r="B357" t="s">
        <v>33</v>
      </c>
      <c r="C357">
        <v>101</v>
      </c>
      <c r="D357">
        <v>166900</v>
      </c>
      <c r="E357" t="s">
        <v>910</v>
      </c>
      <c r="G357" t="s">
        <v>162</v>
      </c>
      <c r="I357" t="s">
        <v>162</v>
      </c>
      <c r="K357" t="s">
        <v>47</v>
      </c>
      <c r="L357" t="s">
        <v>40</v>
      </c>
      <c r="M357" t="s">
        <v>163</v>
      </c>
      <c r="Q357" s="3">
        <f t="shared" si="46"/>
        <v>43725</v>
      </c>
      <c r="R357" t="str">
        <f t="shared" si="47"/>
        <v/>
      </c>
      <c r="S357" s="3" t="str">
        <f t="shared" si="48"/>
        <v>2020/02/28</v>
      </c>
      <c r="T357" s="3">
        <f t="shared" si="49"/>
        <v>43889</v>
      </c>
      <c r="U357">
        <f t="shared" si="50"/>
        <v>164</v>
      </c>
      <c r="V357" t="str">
        <f t="shared" si="45"/>
        <v>mp4</v>
      </c>
      <c r="W357">
        <f>IF(B357="USD",C357,C357*VLOOKUP(B357,Currency!A$2:B$5,2,FALSE))</f>
        <v>101</v>
      </c>
      <c r="X357">
        <f t="shared" si="51"/>
        <v>164</v>
      </c>
      <c r="Y357">
        <f t="shared" si="52"/>
        <v>1</v>
      </c>
      <c r="Z357">
        <f t="shared" si="53"/>
        <v>166900</v>
      </c>
    </row>
    <row r="358" spans="1:26" x14ac:dyDescent="0.3">
      <c r="A358" t="s">
        <v>1127</v>
      </c>
      <c r="B358" t="s">
        <v>25</v>
      </c>
      <c r="C358">
        <v>13</v>
      </c>
      <c r="D358">
        <v>2313</v>
      </c>
      <c r="E358" t="s">
        <v>1004</v>
      </c>
      <c r="F358" t="s">
        <v>1005</v>
      </c>
      <c r="G358" t="s">
        <v>1006</v>
      </c>
      <c r="I358" t="s">
        <v>1007</v>
      </c>
      <c r="K358" t="s">
        <v>1008</v>
      </c>
      <c r="L358" t="s">
        <v>48</v>
      </c>
      <c r="O358" t="s">
        <v>23</v>
      </c>
      <c r="Q358" s="3">
        <f t="shared" si="46"/>
        <v>43710</v>
      </c>
      <c r="R358" t="str">
        <f t="shared" si="47"/>
        <v>2019/09/07</v>
      </c>
      <c r="S358" s="3" t="str">
        <f t="shared" si="48"/>
        <v>2019/09/07</v>
      </c>
      <c r="T358" s="3">
        <f t="shared" si="49"/>
        <v>43715</v>
      </c>
      <c r="U358">
        <f t="shared" si="50"/>
        <v>5</v>
      </c>
      <c r="V358" t="str">
        <f t="shared" si="45"/>
        <v>mp4</v>
      </c>
      <c r="W358">
        <f>IF(B358="USD",C358,C358*VLOOKUP(B358,Currency!A$2:B$5,2,FALSE))</f>
        <v>14.3</v>
      </c>
      <c r="X358">
        <f t="shared" si="51"/>
        <v>5</v>
      </c>
      <c r="Y358">
        <f t="shared" si="52"/>
        <v>1</v>
      </c>
      <c r="Z358">
        <f t="shared" si="53"/>
        <v>2313</v>
      </c>
    </row>
    <row r="359" spans="1:26" x14ac:dyDescent="0.3">
      <c r="A359" t="s">
        <v>1128</v>
      </c>
      <c r="B359" t="s">
        <v>33</v>
      </c>
      <c r="C359">
        <v>7</v>
      </c>
      <c r="D359">
        <v>2638</v>
      </c>
      <c r="E359" t="s">
        <v>450</v>
      </c>
      <c r="F359" t="s">
        <v>451</v>
      </c>
      <c r="G359" t="s">
        <v>90</v>
      </c>
      <c r="I359" t="s">
        <v>452</v>
      </c>
      <c r="K359" t="s">
        <v>453</v>
      </c>
      <c r="L359" t="s">
        <v>40</v>
      </c>
      <c r="M359" t="s">
        <v>209</v>
      </c>
      <c r="O359" t="s">
        <v>23</v>
      </c>
      <c r="Q359" s="3">
        <f t="shared" si="46"/>
        <v>43725</v>
      </c>
      <c r="R359" t="str">
        <f t="shared" si="47"/>
        <v>2019/10/16</v>
      </c>
      <c r="S359" s="3" t="str">
        <f t="shared" si="48"/>
        <v>2019/10/16</v>
      </c>
      <c r="T359" s="3">
        <f t="shared" si="49"/>
        <v>43754</v>
      </c>
      <c r="U359">
        <f t="shared" si="50"/>
        <v>29</v>
      </c>
      <c r="V359" t="str">
        <f t="shared" si="45"/>
        <v>mp4</v>
      </c>
      <c r="W359">
        <f>IF(B359="USD",C359,C359*VLOOKUP(B359,Currency!A$2:B$5,2,FALSE))</f>
        <v>7</v>
      </c>
      <c r="X359">
        <f t="shared" si="51"/>
        <v>29</v>
      </c>
      <c r="Y359">
        <f t="shared" si="52"/>
        <v>1</v>
      </c>
      <c r="Z359">
        <f t="shared" si="53"/>
        <v>2638</v>
      </c>
    </row>
    <row r="360" spans="1:26" x14ac:dyDescent="0.3">
      <c r="A360" t="s">
        <v>1129</v>
      </c>
      <c r="B360" t="s">
        <v>25</v>
      </c>
      <c r="C360">
        <v>67</v>
      </c>
      <c r="D360">
        <v>12819</v>
      </c>
      <c r="E360" t="s">
        <v>1130</v>
      </c>
      <c r="F360" t="s">
        <v>1131</v>
      </c>
      <c r="G360" t="s">
        <v>286</v>
      </c>
      <c r="H360" t="s">
        <v>1132</v>
      </c>
      <c r="I360" t="s">
        <v>287</v>
      </c>
      <c r="K360" t="s">
        <v>47</v>
      </c>
      <c r="L360" t="s">
        <v>288</v>
      </c>
      <c r="M360" t="s">
        <v>1133</v>
      </c>
      <c r="O360" t="s">
        <v>23</v>
      </c>
      <c r="Q360" s="3">
        <f t="shared" si="46"/>
        <v>43779</v>
      </c>
      <c r="R360" t="str">
        <f t="shared" si="47"/>
        <v>2019/11/17</v>
      </c>
      <c r="S360" s="3" t="str">
        <f t="shared" si="48"/>
        <v>2019/11/17</v>
      </c>
      <c r="T360" s="3">
        <f t="shared" si="49"/>
        <v>43786</v>
      </c>
      <c r="U360">
        <f t="shared" si="50"/>
        <v>7</v>
      </c>
      <c r="V360" t="str">
        <f t="shared" si="45"/>
        <v>mp4</v>
      </c>
      <c r="W360">
        <f>IF(B360="USD",C360,C360*VLOOKUP(B360,Currency!A$2:B$5,2,FALSE))</f>
        <v>73.7</v>
      </c>
      <c r="X360">
        <f t="shared" si="51"/>
        <v>7</v>
      </c>
      <c r="Y360">
        <f t="shared" si="52"/>
        <v>1</v>
      </c>
      <c r="Z360">
        <f t="shared" si="53"/>
        <v>12819</v>
      </c>
    </row>
    <row r="361" spans="1:26" x14ac:dyDescent="0.3">
      <c r="A361" t="s">
        <v>1134</v>
      </c>
      <c r="B361" t="s">
        <v>33</v>
      </c>
      <c r="C361">
        <v>725</v>
      </c>
      <c r="D361">
        <v>368588</v>
      </c>
      <c r="E361" t="s">
        <v>1135</v>
      </c>
      <c r="F361" t="s">
        <v>1136</v>
      </c>
      <c r="G361" t="s">
        <v>207</v>
      </c>
      <c r="I361" t="s">
        <v>1137</v>
      </c>
      <c r="K361" t="s">
        <v>346</v>
      </c>
      <c r="L361" t="s">
        <v>40</v>
      </c>
      <c r="M361" t="s">
        <v>209</v>
      </c>
      <c r="O361" t="s">
        <v>23</v>
      </c>
      <c r="Q361" s="3">
        <f t="shared" si="46"/>
        <v>43677</v>
      </c>
      <c r="R361" t="str">
        <f t="shared" si="47"/>
        <v>2019/08/06</v>
      </c>
      <c r="S361" s="3" t="str">
        <f t="shared" si="48"/>
        <v>2019/08/06</v>
      </c>
      <c r="T361" s="3">
        <f t="shared" si="49"/>
        <v>43683</v>
      </c>
      <c r="U361">
        <f t="shared" si="50"/>
        <v>6</v>
      </c>
      <c r="V361" t="str">
        <f t="shared" si="45"/>
        <v>mp4</v>
      </c>
      <c r="W361">
        <f>IF(B361="USD",C361,C361*VLOOKUP(B361,Currency!A$2:B$5,2,FALSE))</f>
        <v>725</v>
      </c>
      <c r="X361">
        <f t="shared" si="51"/>
        <v>6</v>
      </c>
      <c r="Y361">
        <f t="shared" si="52"/>
        <v>1</v>
      </c>
      <c r="Z361">
        <f t="shared" si="53"/>
        <v>368588</v>
      </c>
    </row>
    <row r="362" spans="1:26" x14ac:dyDescent="0.3">
      <c r="A362" t="s">
        <v>1138</v>
      </c>
      <c r="B362" t="s">
        <v>33</v>
      </c>
      <c r="C362">
        <v>248</v>
      </c>
      <c r="D362">
        <v>189721</v>
      </c>
      <c r="E362" t="s">
        <v>34</v>
      </c>
      <c r="F362" t="s">
        <v>35</v>
      </c>
      <c r="G362" t="s">
        <v>36</v>
      </c>
      <c r="H362" t="s">
        <v>37</v>
      </c>
      <c r="I362" t="s">
        <v>38</v>
      </c>
      <c r="K362" t="s">
        <v>39</v>
      </c>
      <c r="L362" t="s">
        <v>40</v>
      </c>
      <c r="M362" t="s">
        <v>41</v>
      </c>
      <c r="N362" t="s">
        <v>42</v>
      </c>
      <c r="O362" t="s">
        <v>23</v>
      </c>
      <c r="Q362" s="3">
        <f t="shared" si="46"/>
        <v>43778</v>
      </c>
      <c r="R362" t="str">
        <f t="shared" si="47"/>
        <v>2020/01/01</v>
      </c>
      <c r="S362" s="3" t="str">
        <f t="shared" si="48"/>
        <v>2020/01/01</v>
      </c>
      <c r="T362" s="3">
        <f t="shared" si="49"/>
        <v>43831</v>
      </c>
      <c r="U362">
        <f t="shared" si="50"/>
        <v>53</v>
      </c>
      <c r="V362" t="str">
        <f t="shared" si="45"/>
        <v>png</v>
      </c>
      <c r="W362">
        <f>IF(B362="USD",C362,C362*VLOOKUP(B362,Currency!A$2:B$5,2,FALSE))</f>
        <v>248</v>
      </c>
      <c r="X362">
        <f t="shared" si="51"/>
        <v>53</v>
      </c>
      <c r="Y362">
        <f t="shared" si="52"/>
        <v>0</v>
      </c>
      <c r="Z362">
        <f t="shared" si="53"/>
        <v>189721</v>
      </c>
    </row>
    <row r="363" spans="1:26" x14ac:dyDescent="0.3">
      <c r="A363" t="s">
        <v>1139</v>
      </c>
      <c r="B363" t="s">
        <v>25</v>
      </c>
      <c r="C363">
        <v>206</v>
      </c>
      <c r="D363">
        <v>142020</v>
      </c>
      <c r="E363" t="s">
        <v>1140</v>
      </c>
      <c r="F363" t="s">
        <v>1141</v>
      </c>
      <c r="G363" t="s">
        <v>1142</v>
      </c>
      <c r="I363" t="s">
        <v>1143</v>
      </c>
      <c r="K363" t="s">
        <v>505</v>
      </c>
      <c r="L363" t="s">
        <v>717</v>
      </c>
      <c r="O363" t="s">
        <v>23</v>
      </c>
      <c r="Q363" s="3">
        <f t="shared" si="46"/>
        <v>43587</v>
      </c>
      <c r="R363" t="str">
        <f t="shared" si="47"/>
        <v>2019/06/02</v>
      </c>
      <c r="S363" s="3" t="str">
        <f t="shared" si="48"/>
        <v>2019/06/02</v>
      </c>
      <c r="T363" s="3">
        <f t="shared" si="49"/>
        <v>43618</v>
      </c>
      <c r="U363">
        <f t="shared" si="50"/>
        <v>31</v>
      </c>
      <c r="V363" t="str">
        <f t="shared" si="45"/>
        <v>png</v>
      </c>
      <c r="W363">
        <f>IF(B363="USD",C363,C363*VLOOKUP(B363,Currency!A$2:B$5,2,FALSE))</f>
        <v>226.60000000000002</v>
      </c>
      <c r="X363">
        <f t="shared" si="51"/>
        <v>31</v>
      </c>
      <c r="Y363">
        <f t="shared" si="52"/>
        <v>0</v>
      </c>
      <c r="Z363">
        <f t="shared" si="53"/>
        <v>142020</v>
      </c>
    </row>
    <row r="364" spans="1:26" x14ac:dyDescent="0.3">
      <c r="A364" t="s">
        <v>571</v>
      </c>
      <c r="B364" t="s">
        <v>33</v>
      </c>
      <c r="C364">
        <v>33</v>
      </c>
      <c r="D364">
        <v>2935</v>
      </c>
      <c r="E364" t="s">
        <v>1069</v>
      </c>
      <c r="F364" t="s">
        <v>129</v>
      </c>
      <c r="G364" t="s">
        <v>251</v>
      </c>
      <c r="H364" t="s">
        <v>251</v>
      </c>
      <c r="I364" t="s">
        <v>251</v>
      </c>
      <c r="K364" t="s">
        <v>47</v>
      </c>
      <c r="L364" t="s">
        <v>40</v>
      </c>
      <c r="N364" t="s">
        <v>252</v>
      </c>
      <c r="O364" t="s">
        <v>23</v>
      </c>
      <c r="Q364" s="3">
        <f t="shared" si="46"/>
        <v>43812</v>
      </c>
      <c r="R364" t="str">
        <f t="shared" si="47"/>
        <v>2020/01/01</v>
      </c>
      <c r="S364" s="3" t="str">
        <f t="shared" si="48"/>
        <v>2020/01/01</v>
      </c>
      <c r="T364" s="3">
        <f t="shared" si="49"/>
        <v>43831</v>
      </c>
      <c r="U364">
        <f t="shared" si="50"/>
        <v>19</v>
      </c>
      <c r="V364" t="str">
        <f t="shared" si="45"/>
        <v>jpg</v>
      </c>
      <c r="W364">
        <f>IF(B364="USD",C364,C364*VLOOKUP(B364,Currency!A$2:B$5,2,FALSE))</f>
        <v>33</v>
      </c>
      <c r="X364">
        <f t="shared" si="51"/>
        <v>19</v>
      </c>
      <c r="Y364">
        <f t="shared" si="52"/>
        <v>0</v>
      </c>
      <c r="Z364">
        <f t="shared" si="53"/>
        <v>2935</v>
      </c>
    </row>
    <row r="365" spans="1:26" x14ac:dyDescent="0.3">
      <c r="A365" t="s">
        <v>1144</v>
      </c>
      <c r="B365" t="s">
        <v>33</v>
      </c>
      <c r="C365">
        <v>896</v>
      </c>
      <c r="D365">
        <v>101942</v>
      </c>
      <c r="E365" t="s">
        <v>1145</v>
      </c>
      <c r="F365" t="s">
        <v>1146</v>
      </c>
      <c r="G365" t="s">
        <v>1147</v>
      </c>
      <c r="I365" t="s">
        <v>1148</v>
      </c>
      <c r="K365" t="s">
        <v>130</v>
      </c>
      <c r="L365" t="s">
        <v>40</v>
      </c>
      <c r="O365" t="s">
        <v>23</v>
      </c>
      <c r="P365" t="s">
        <v>65</v>
      </c>
      <c r="Q365" s="3">
        <f t="shared" si="46"/>
        <v>43720</v>
      </c>
      <c r="R365" t="str">
        <f t="shared" si="47"/>
        <v>2019/11/21</v>
      </c>
      <c r="S365" s="3" t="str">
        <f t="shared" si="48"/>
        <v>2019/11/21</v>
      </c>
      <c r="T365" s="3">
        <f t="shared" si="49"/>
        <v>43790</v>
      </c>
      <c r="U365">
        <f t="shared" si="50"/>
        <v>70</v>
      </c>
      <c r="V365" t="str">
        <f t="shared" si="45"/>
        <v>png</v>
      </c>
      <c r="W365">
        <f>IF(B365="USD",C365,C365*VLOOKUP(B365,Currency!A$2:B$5,2,FALSE))</f>
        <v>896</v>
      </c>
      <c r="X365">
        <f t="shared" si="51"/>
        <v>70</v>
      </c>
      <c r="Y365">
        <f t="shared" si="52"/>
        <v>0</v>
      </c>
      <c r="Z365">
        <f t="shared" si="53"/>
        <v>101942</v>
      </c>
    </row>
    <row r="366" spans="1:26" x14ac:dyDescent="0.3">
      <c r="A366" t="s">
        <v>308</v>
      </c>
      <c r="B366" t="s">
        <v>33</v>
      </c>
      <c r="C366">
        <v>77</v>
      </c>
      <c r="D366">
        <v>33227</v>
      </c>
      <c r="E366" t="s">
        <v>309</v>
      </c>
      <c r="F366" t="s">
        <v>310</v>
      </c>
      <c r="G366" t="s">
        <v>90</v>
      </c>
      <c r="I366" t="s">
        <v>311</v>
      </c>
      <c r="K366" t="s">
        <v>47</v>
      </c>
      <c r="L366" t="s">
        <v>40</v>
      </c>
      <c r="Q366" s="3">
        <f t="shared" si="46"/>
        <v>43544</v>
      </c>
      <c r="R366" t="str">
        <f t="shared" si="47"/>
        <v>2019/04/16</v>
      </c>
      <c r="S366" s="3" t="str">
        <f t="shared" si="48"/>
        <v>2019/04/16</v>
      </c>
      <c r="T366" s="3">
        <f t="shared" si="49"/>
        <v>43571</v>
      </c>
      <c r="U366">
        <f t="shared" si="50"/>
        <v>27</v>
      </c>
      <c r="V366" t="str">
        <f t="shared" si="45"/>
        <v>mp4</v>
      </c>
      <c r="W366">
        <f>IF(B366="USD",C366,C366*VLOOKUP(B366,Currency!A$2:B$5,2,FALSE))</f>
        <v>77</v>
      </c>
      <c r="X366">
        <f t="shared" si="51"/>
        <v>27</v>
      </c>
      <c r="Y366">
        <f t="shared" si="52"/>
        <v>1</v>
      </c>
      <c r="Z366">
        <f t="shared" si="53"/>
        <v>33227</v>
      </c>
    </row>
    <row r="367" spans="1:26" x14ac:dyDescent="0.3">
      <c r="A367" t="s">
        <v>1149</v>
      </c>
      <c r="B367" t="s">
        <v>33</v>
      </c>
      <c r="C367">
        <v>15</v>
      </c>
      <c r="D367">
        <v>6954</v>
      </c>
      <c r="E367" t="s">
        <v>1150</v>
      </c>
      <c r="F367" t="s">
        <v>1151</v>
      </c>
      <c r="G367" t="s">
        <v>243</v>
      </c>
      <c r="I367" t="s">
        <v>244</v>
      </c>
      <c r="K367" t="s">
        <v>54</v>
      </c>
      <c r="L367" t="s">
        <v>246</v>
      </c>
      <c r="M367" t="s">
        <v>247</v>
      </c>
      <c r="N367" t="s">
        <v>79</v>
      </c>
      <c r="O367" t="s">
        <v>23</v>
      </c>
      <c r="Q367" s="3">
        <f t="shared" si="46"/>
        <v>43614</v>
      </c>
      <c r="R367" t="str">
        <f t="shared" si="47"/>
        <v>2019/05/30</v>
      </c>
      <c r="S367" s="3" t="str">
        <f t="shared" si="48"/>
        <v>2019/05/30</v>
      </c>
      <c r="T367" s="3">
        <f t="shared" si="49"/>
        <v>43615</v>
      </c>
      <c r="U367">
        <f t="shared" si="50"/>
        <v>1</v>
      </c>
      <c r="V367" t="str">
        <f t="shared" si="45"/>
        <v>mp4</v>
      </c>
      <c r="W367">
        <f>IF(B367="USD",C367,C367*VLOOKUP(B367,Currency!A$2:B$5,2,FALSE))</f>
        <v>15</v>
      </c>
      <c r="X367">
        <f t="shared" si="51"/>
        <v>1</v>
      </c>
      <c r="Y367">
        <f t="shared" si="52"/>
        <v>1</v>
      </c>
      <c r="Z367">
        <f t="shared" si="53"/>
        <v>6954</v>
      </c>
    </row>
    <row r="368" spans="1:26" x14ac:dyDescent="0.3">
      <c r="A368" t="s">
        <v>16</v>
      </c>
      <c r="B368" t="s">
        <v>17</v>
      </c>
      <c r="C368">
        <v>8</v>
      </c>
      <c r="D368">
        <v>4474</v>
      </c>
      <c r="E368" t="s">
        <v>1152</v>
      </c>
      <c r="F368" t="s">
        <v>19</v>
      </c>
      <c r="G368" t="s">
        <v>20</v>
      </c>
      <c r="I368" t="s">
        <v>20</v>
      </c>
      <c r="K368" t="s">
        <v>21</v>
      </c>
      <c r="L368" t="s">
        <v>22</v>
      </c>
      <c r="O368" t="s">
        <v>23</v>
      </c>
      <c r="Q368" s="3">
        <f t="shared" si="46"/>
        <v>43795</v>
      </c>
      <c r="R368" t="str">
        <f t="shared" si="47"/>
        <v>2019/11/26</v>
      </c>
      <c r="S368" s="3" t="str">
        <f t="shared" si="48"/>
        <v>2019/11/26</v>
      </c>
      <c r="T368" s="3">
        <f t="shared" si="49"/>
        <v>43795</v>
      </c>
      <c r="U368">
        <f t="shared" si="50"/>
        <v>0</v>
      </c>
      <c r="V368" t="str">
        <f t="shared" si="45"/>
        <v>mp4</v>
      </c>
      <c r="W368">
        <f>IF(B368="USD",C368,C368*VLOOKUP(B368,Currency!A$2:B$5,2,FALSE))</f>
        <v>10.32</v>
      </c>
      <c r="X368">
        <f t="shared" si="51"/>
        <v>1</v>
      </c>
      <c r="Y368">
        <f t="shared" si="52"/>
        <v>1</v>
      </c>
      <c r="Z368">
        <f t="shared" si="53"/>
        <v>4474</v>
      </c>
    </row>
    <row r="369" spans="1:26" x14ac:dyDescent="0.3">
      <c r="A369" t="s">
        <v>1153</v>
      </c>
      <c r="B369" t="s">
        <v>58</v>
      </c>
      <c r="C369">
        <v>771</v>
      </c>
      <c r="D369">
        <v>486956</v>
      </c>
      <c r="E369" t="s">
        <v>798</v>
      </c>
      <c r="F369" t="s">
        <v>799</v>
      </c>
      <c r="G369" t="s">
        <v>800</v>
      </c>
      <c r="I369" t="s">
        <v>801</v>
      </c>
      <c r="J369" t="s">
        <v>92</v>
      </c>
      <c r="K369" t="s">
        <v>1154</v>
      </c>
      <c r="L369" t="s">
        <v>64</v>
      </c>
      <c r="O369" t="s">
        <v>23</v>
      </c>
      <c r="P369" t="s">
        <v>65</v>
      </c>
      <c r="Q369" s="3">
        <f t="shared" si="46"/>
        <v>43814</v>
      </c>
      <c r="R369" t="str">
        <f t="shared" si="47"/>
        <v>2020/02/14</v>
      </c>
      <c r="S369" s="3" t="str">
        <f t="shared" si="48"/>
        <v>2020/02/14</v>
      </c>
      <c r="T369" s="3">
        <f t="shared" si="49"/>
        <v>43875</v>
      </c>
      <c r="U369">
        <f t="shared" si="50"/>
        <v>61</v>
      </c>
      <c r="V369" t="str">
        <f t="shared" si="45"/>
        <v>mp4</v>
      </c>
      <c r="W369">
        <f>IF(B369="USD",C369,C369*VLOOKUP(B369,Currency!A$2:B$5,2,FALSE))</f>
        <v>570.54</v>
      </c>
      <c r="X369">
        <f t="shared" si="51"/>
        <v>61</v>
      </c>
      <c r="Y369">
        <f t="shared" si="52"/>
        <v>1</v>
      </c>
      <c r="Z369">
        <f t="shared" si="53"/>
        <v>486956</v>
      </c>
    </row>
    <row r="370" spans="1:26" x14ac:dyDescent="0.3">
      <c r="A370" t="s">
        <v>1155</v>
      </c>
      <c r="B370" t="s">
        <v>25</v>
      </c>
      <c r="C370">
        <v>39</v>
      </c>
      <c r="D370">
        <v>31160</v>
      </c>
      <c r="E370" t="s">
        <v>1156</v>
      </c>
      <c r="G370" t="s">
        <v>715</v>
      </c>
      <c r="I370" t="s">
        <v>716</v>
      </c>
      <c r="K370" t="s">
        <v>47</v>
      </c>
      <c r="L370" t="s">
        <v>717</v>
      </c>
      <c r="O370" t="s">
        <v>23</v>
      </c>
      <c r="P370" t="s">
        <v>203</v>
      </c>
      <c r="Q370" s="3">
        <f t="shared" si="46"/>
        <v>43712</v>
      </c>
      <c r="R370" t="str">
        <f t="shared" si="47"/>
        <v/>
      </c>
      <c r="S370" s="3" t="str">
        <f t="shared" si="48"/>
        <v>2020/02/28</v>
      </c>
      <c r="T370" s="3">
        <f t="shared" si="49"/>
        <v>43889</v>
      </c>
      <c r="U370">
        <f t="shared" si="50"/>
        <v>177</v>
      </c>
      <c r="V370" t="str">
        <f t="shared" si="45"/>
        <v>png</v>
      </c>
      <c r="W370">
        <f>IF(B370="USD",C370,C370*VLOOKUP(B370,Currency!A$2:B$5,2,FALSE))</f>
        <v>42.900000000000006</v>
      </c>
      <c r="X370">
        <f t="shared" si="51"/>
        <v>177</v>
      </c>
      <c r="Y370">
        <f t="shared" si="52"/>
        <v>0</v>
      </c>
      <c r="Z370">
        <f t="shared" si="53"/>
        <v>31160</v>
      </c>
    </row>
    <row r="371" spans="1:26" x14ac:dyDescent="0.3">
      <c r="A371" t="s">
        <v>1157</v>
      </c>
      <c r="B371" t="s">
        <v>33</v>
      </c>
      <c r="C371">
        <v>6</v>
      </c>
      <c r="D371">
        <v>6647</v>
      </c>
      <c r="E371" t="s">
        <v>773</v>
      </c>
      <c r="F371" t="s">
        <v>774</v>
      </c>
      <c r="G371" t="s">
        <v>775</v>
      </c>
      <c r="I371" t="s">
        <v>776</v>
      </c>
      <c r="J371" t="s">
        <v>92</v>
      </c>
      <c r="K371" t="s">
        <v>777</v>
      </c>
      <c r="L371" t="s">
        <v>40</v>
      </c>
      <c r="M371" t="s">
        <v>778</v>
      </c>
      <c r="N371" t="s">
        <v>779</v>
      </c>
      <c r="O371" t="s">
        <v>23</v>
      </c>
      <c r="P371" t="s">
        <v>65</v>
      </c>
      <c r="Q371" s="3">
        <f t="shared" si="46"/>
        <v>43822</v>
      </c>
      <c r="R371" t="str">
        <f t="shared" si="47"/>
        <v>2020/01/18</v>
      </c>
      <c r="S371" s="3" t="str">
        <f t="shared" si="48"/>
        <v>2020/01/18</v>
      </c>
      <c r="T371" s="3">
        <f t="shared" si="49"/>
        <v>43848</v>
      </c>
      <c r="U371">
        <f t="shared" si="50"/>
        <v>26</v>
      </c>
      <c r="V371" t="str">
        <f t="shared" si="45"/>
        <v>png</v>
      </c>
      <c r="W371">
        <f>IF(B371="USD",C371,C371*VLOOKUP(B371,Currency!A$2:B$5,2,FALSE))</f>
        <v>6</v>
      </c>
      <c r="X371">
        <f t="shared" si="51"/>
        <v>26</v>
      </c>
      <c r="Y371">
        <f t="shared" si="52"/>
        <v>0</v>
      </c>
      <c r="Z371">
        <f t="shared" si="53"/>
        <v>6647</v>
      </c>
    </row>
    <row r="372" spans="1:26" x14ac:dyDescent="0.3">
      <c r="A372" t="s">
        <v>1083</v>
      </c>
      <c r="B372" t="s">
        <v>33</v>
      </c>
      <c r="C372">
        <v>3750</v>
      </c>
      <c r="D372">
        <v>338149</v>
      </c>
      <c r="E372" t="s">
        <v>1084</v>
      </c>
      <c r="F372" t="s">
        <v>1085</v>
      </c>
      <c r="G372" t="s">
        <v>301</v>
      </c>
      <c r="H372" t="s">
        <v>301</v>
      </c>
      <c r="I372" t="s">
        <v>301</v>
      </c>
      <c r="K372" t="s">
        <v>257</v>
      </c>
      <c r="L372" t="s">
        <v>40</v>
      </c>
      <c r="M372" t="s">
        <v>788</v>
      </c>
      <c r="N372" t="s">
        <v>1086</v>
      </c>
      <c r="Q372" s="3">
        <f t="shared" si="46"/>
        <v>43746</v>
      </c>
      <c r="R372" t="str">
        <f t="shared" si="47"/>
        <v>2019/11/01</v>
      </c>
      <c r="S372" s="3" t="str">
        <f t="shared" si="48"/>
        <v>2019/11/01</v>
      </c>
      <c r="T372" s="3">
        <f t="shared" si="49"/>
        <v>43770</v>
      </c>
      <c r="U372">
        <f t="shared" si="50"/>
        <v>24</v>
      </c>
      <c r="V372" t="str">
        <f t="shared" si="45"/>
        <v>mp4</v>
      </c>
      <c r="W372">
        <f>IF(B372="USD",C372,C372*VLOOKUP(B372,Currency!A$2:B$5,2,FALSE))</f>
        <v>3750</v>
      </c>
      <c r="X372">
        <f t="shared" si="51"/>
        <v>24</v>
      </c>
      <c r="Y372">
        <f t="shared" si="52"/>
        <v>1</v>
      </c>
      <c r="Z372">
        <f t="shared" si="53"/>
        <v>338149</v>
      </c>
    </row>
    <row r="373" spans="1:26" x14ac:dyDescent="0.3">
      <c r="A373" t="s">
        <v>16</v>
      </c>
      <c r="B373" t="s">
        <v>17</v>
      </c>
      <c r="C373">
        <v>7</v>
      </c>
      <c r="D373">
        <v>4178</v>
      </c>
      <c r="E373" t="s">
        <v>1158</v>
      </c>
      <c r="F373" t="s">
        <v>19</v>
      </c>
      <c r="G373" t="s">
        <v>20</v>
      </c>
      <c r="I373" t="s">
        <v>20</v>
      </c>
      <c r="K373" t="s">
        <v>21</v>
      </c>
      <c r="L373" t="s">
        <v>22</v>
      </c>
      <c r="O373" t="s">
        <v>23</v>
      </c>
      <c r="Q373" s="3">
        <f t="shared" si="46"/>
        <v>43795</v>
      </c>
      <c r="R373" t="str">
        <f t="shared" si="47"/>
        <v>2019/11/26</v>
      </c>
      <c r="S373" s="3" t="str">
        <f t="shared" si="48"/>
        <v>2019/11/26</v>
      </c>
      <c r="T373" s="3">
        <f t="shared" si="49"/>
        <v>43795</v>
      </c>
      <c r="U373">
        <f t="shared" si="50"/>
        <v>0</v>
      </c>
      <c r="V373" t="str">
        <f t="shared" si="45"/>
        <v>mp4</v>
      </c>
      <c r="W373">
        <f>IF(B373="USD",C373,C373*VLOOKUP(B373,Currency!A$2:B$5,2,FALSE))</f>
        <v>9.0300000000000011</v>
      </c>
      <c r="X373">
        <f t="shared" si="51"/>
        <v>1</v>
      </c>
      <c r="Y373">
        <f t="shared" si="52"/>
        <v>1</v>
      </c>
      <c r="Z373">
        <f t="shared" si="53"/>
        <v>4178</v>
      </c>
    </row>
    <row r="374" spans="1:26" x14ac:dyDescent="0.3">
      <c r="A374" t="s">
        <v>1159</v>
      </c>
      <c r="B374" t="s">
        <v>33</v>
      </c>
      <c r="C374">
        <v>66000</v>
      </c>
      <c r="D374">
        <v>75083793</v>
      </c>
      <c r="E374" t="s">
        <v>1160</v>
      </c>
      <c r="G374" t="s">
        <v>236</v>
      </c>
      <c r="I374" t="s">
        <v>1161</v>
      </c>
      <c r="K374" t="s">
        <v>1162</v>
      </c>
      <c r="L374" t="s">
        <v>40</v>
      </c>
      <c r="N374" t="s">
        <v>119</v>
      </c>
      <c r="Q374" s="3">
        <f t="shared" si="46"/>
        <v>43564</v>
      </c>
      <c r="R374" t="str">
        <f t="shared" si="47"/>
        <v/>
      </c>
      <c r="S374" s="3" t="str">
        <f t="shared" si="48"/>
        <v>2020/02/28</v>
      </c>
      <c r="T374" s="3">
        <f t="shared" si="49"/>
        <v>43889</v>
      </c>
      <c r="U374">
        <f t="shared" si="50"/>
        <v>325</v>
      </c>
      <c r="V374" t="str">
        <f t="shared" si="45"/>
        <v>mp4</v>
      </c>
      <c r="W374">
        <f>IF(B374="USD",C374,C374*VLOOKUP(B374,Currency!A$2:B$5,2,FALSE))</f>
        <v>66000</v>
      </c>
      <c r="X374">
        <f t="shared" si="51"/>
        <v>325</v>
      </c>
      <c r="Y374">
        <f t="shared" si="52"/>
        <v>1</v>
      </c>
      <c r="Z374">
        <f t="shared" si="53"/>
        <v>75083793</v>
      </c>
    </row>
    <row r="375" spans="1:26" x14ac:dyDescent="0.3">
      <c r="A375" t="s">
        <v>258</v>
      </c>
      <c r="B375" t="s">
        <v>33</v>
      </c>
      <c r="C375">
        <v>0</v>
      </c>
      <c r="D375">
        <v>111</v>
      </c>
      <c r="E375" t="s">
        <v>905</v>
      </c>
      <c r="G375" t="s">
        <v>236</v>
      </c>
      <c r="I375" t="s">
        <v>237</v>
      </c>
      <c r="K375" t="s">
        <v>47</v>
      </c>
      <c r="L375" t="s">
        <v>40</v>
      </c>
      <c r="Q375" s="3">
        <f t="shared" si="46"/>
        <v>43712</v>
      </c>
      <c r="R375" t="str">
        <f t="shared" si="47"/>
        <v/>
      </c>
      <c r="S375" s="3" t="str">
        <f t="shared" si="48"/>
        <v>2020/02/28</v>
      </c>
      <c r="T375" s="3">
        <f t="shared" si="49"/>
        <v>43889</v>
      </c>
      <c r="U375">
        <f t="shared" si="50"/>
        <v>177</v>
      </c>
      <c r="V375" t="str">
        <f t="shared" si="45"/>
        <v>png</v>
      </c>
      <c r="W375">
        <f>IF(B375="USD",C375,C375*VLOOKUP(B375,Currency!A$2:B$5,2,FALSE))</f>
        <v>0</v>
      </c>
      <c r="X375">
        <f t="shared" si="51"/>
        <v>177</v>
      </c>
      <c r="Y375">
        <f t="shared" si="52"/>
        <v>0</v>
      </c>
      <c r="Z375">
        <f t="shared" si="53"/>
        <v>111</v>
      </c>
    </row>
    <row r="376" spans="1:26" x14ac:dyDescent="0.3">
      <c r="A376" t="s">
        <v>1163</v>
      </c>
      <c r="B376" t="s">
        <v>33</v>
      </c>
      <c r="C376">
        <v>53</v>
      </c>
      <c r="D376">
        <v>5010</v>
      </c>
      <c r="E376" t="s">
        <v>379</v>
      </c>
      <c r="G376" t="s">
        <v>162</v>
      </c>
      <c r="I376" t="s">
        <v>162</v>
      </c>
      <c r="K376" t="s">
        <v>47</v>
      </c>
      <c r="L376" t="s">
        <v>40</v>
      </c>
      <c r="M376" t="s">
        <v>163</v>
      </c>
      <c r="N376" t="s">
        <v>293</v>
      </c>
      <c r="O376" t="s">
        <v>23</v>
      </c>
      <c r="Q376" s="3">
        <f t="shared" si="46"/>
        <v>43727</v>
      </c>
      <c r="R376" t="str">
        <f t="shared" si="47"/>
        <v/>
      </c>
      <c r="S376" s="3" t="str">
        <f t="shared" si="48"/>
        <v>2020/02/28</v>
      </c>
      <c r="T376" s="3">
        <f t="shared" si="49"/>
        <v>43889</v>
      </c>
      <c r="U376">
        <f t="shared" si="50"/>
        <v>162</v>
      </c>
      <c r="V376" t="str">
        <f t="shared" si="45"/>
        <v>mp4</v>
      </c>
      <c r="W376">
        <f>IF(B376="USD",C376,C376*VLOOKUP(B376,Currency!A$2:B$5,2,FALSE))</f>
        <v>53</v>
      </c>
      <c r="X376">
        <f t="shared" si="51"/>
        <v>162</v>
      </c>
      <c r="Y376">
        <f t="shared" si="52"/>
        <v>1</v>
      </c>
      <c r="Z376">
        <f t="shared" si="53"/>
        <v>5010</v>
      </c>
    </row>
    <row r="377" spans="1:26" x14ac:dyDescent="0.3">
      <c r="A377" t="s">
        <v>1164</v>
      </c>
      <c r="B377" t="s">
        <v>33</v>
      </c>
      <c r="C377">
        <v>88</v>
      </c>
      <c r="D377">
        <v>48620</v>
      </c>
      <c r="E377" t="s">
        <v>910</v>
      </c>
      <c r="G377" t="s">
        <v>162</v>
      </c>
      <c r="I377" t="s">
        <v>162</v>
      </c>
      <c r="K377" t="s">
        <v>47</v>
      </c>
      <c r="L377" t="s">
        <v>40</v>
      </c>
      <c r="M377" t="s">
        <v>163</v>
      </c>
      <c r="Q377" s="3">
        <f t="shared" si="46"/>
        <v>43725</v>
      </c>
      <c r="R377" t="str">
        <f t="shared" si="47"/>
        <v/>
      </c>
      <c r="S377" s="3" t="str">
        <f t="shared" si="48"/>
        <v>2020/02/28</v>
      </c>
      <c r="T377" s="3">
        <f t="shared" si="49"/>
        <v>43889</v>
      </c>
      <c r="U377">
        <f t="shared" si="50"/>
        <v>164</v>
      </c>
      <c r="V377" t="str">
        <f t="shared" si="45"/>
        <v>mp4</v>
      </c>
      <c r="W377">
        <f>IF(B377="USD",C377,C377*VLOOKUP(B377,Currency!A$2:B$5,2,FALSE))</f>
        <v>88</v>
      </c>
      <c r="X377">
        <f t="shared" si="51"/>
        <v>164</v>
      </c>
      <c r="Y377">
        <f t="shared" si="52"/>
        <v>1</v>
      </c>
      <c r="Z377">
        <f t="shared" si="53"/>
        <v>48620</v>
      </c>
    </row>
    <row r="378" spans="1:26" x14ac:dyDescent="0.3">
      <c r="A378" t="s">
        <v>1165</v>
      </c>
      <c r="B378" t="s">
        <v>33</v>
      </c>
      <c r="C378">
        <v>200</v>
      </c>
      <c r="D378">
        <v>44423</v>
      </c>
      <c r="E378" t="s">
        <v>1166</v>
      </c>
      <c r="F378" t="s">
        <v>1167</v>
      </c>
      <c r="G378" t="s">
        <v>83</v>
      </c>
      <c r="H378" t="s">
        <v>84</v>
      </c>
      <c r="I378" t="s">
        <v>83</v>
      </c>
      <c r="K378" t="s">
        <v>85</v>
      </c>
      <c r="L378" t="s">
        <v>40</v>
      </c>
      <c r="N378" t="s">
        <v>1168</v>
      </c>
      <c r="O378" t="s">
        <v>23</v>
      </c>
      <c r="P378" t="s">
        <v>65</v>
      </c>
      <c r="Q378" s="3">
        <f t="shared" si="46"/>
        <v>43726</v>
      </c>
      <c r="R378" t="str">
        <f t="shared" si="47"/>
        <v>2019/09/24</v>
      </c>
      <c r="S378" s="3" t="str">
        <f t="shared" si="48"/>
        <v>2019/09/24</v>
      </c>
      <c r="T378" s="3">
        <f t="shared" si="49"/>
        <v>43732</v>
      </c>
      <c r="U378">
        <f t="shared" si="50"/>
        <v>6</v>
      </c>
      <c r="V378" t="str">
        <f t="shared" si="45"/>
        <v>jpg</v>
      </c>
      <c r="W378">
        <f>IF(B378="USD",C378,C378*VLOOKUP(B378,Currency!A$2:B$5,2,FALSE))</f>
        <v>200</v>
      </c>
      <c r="X378">
        <f t="shared" si="51"/>
        <v>6</v>
      </c>
      <c r="Y378">
        <f t="shared" si="52"/>
        <v>0</v>
      </c>
      <c r="Z378">
        <f t="shared" si="53"/>
        <v>44423</v>
      </c>
    </row>
    <row r="379" spans="1:26" x14ac:dyDescent="0.3">
      <c r="A379" t="s">
        <v>464</v>
      </c>
      <c r="B379" t="s">
        <v>33</v>
      </c>
      <c r="C379">
        <v>68</v>
      </c>
      <c r="D379">
        <v>1767</v>
      </c>
      <c r="E379" t="s">
        <v>728</v>
      </c>
      <c r="F379" t="s">
        <v>305</v>
      </c>
      <c r="G379" t="s">
        <v>98</v>
      </c>
      <c r="H379" t="s">
        <v>306</v>
      </c>
      <c r="I379" t="s">
        <v>98</v>
      </c>
      <c r="K379" t="s">
        <v>47</v>
      </c>
      <c r="L379" t="s">
        <v>40</v>
      </c>
      <c r="Q379" s="3">
        <f t="shared" si="46"/>
        <v>43756</v>
      </c>
      <c r="R379" t="str">
        <f t="shared" si="47"/>
        <v>2019/11/05</v>
      </c>
      <c r="S379" s="3" t="str">
        <f t="shared" si="48"/>
        <v>2019/11/05</v>
      </c>
      <c r="T379" s="3">
        <f t="shared" si="49"/>
        <v>43774</v>
      </c>
      <c r="U379">
        <f t="shared" si="50"/>
        <v>18</v>
      </c>
      <c r="V379" t="str">
        <f t="shared" si="45"/>
        <v>mp4</v>
      </c>
      <c r="W379">
        <f>IF(B379="USD",C379,C379*VLOOKUP(B379,Currency!A$2:B$5,2,FALSE))</f>
        <v>68</v>
      </c>
      <c r="X379">
        <f t="shared" si="51"/>
        <v>18</v>
      </c>
      <c r="Y379">
        <f t="shared" si="52"/>
        <v>1</v>
      </c>
      <c r="Z379">
        <f t="shared" si="53"/>
        <v>1767</v>
      </c>
    </row>
    <row r="380" spans="1:26" x14ac:dyDescent="0.3">
      <c r="A380" t="s">
        <v>1169</v>
      </c>
      <c r="B380" t="s">
        <v>121</v>
      </c>
      <c r="C380">
        <v>254</v>
      </c>
      <c r="D380">
        <v>68524</v>
      </c>
      <c r="E380" t="s">
        <v>666</v>
      </c>
      <c r="F380" t="s">
        <v>667</v>
      </c>
      <c r="G380" t="s">
        <v>668</v>
      </c>
      <c r="I380" t="s">
        <v>669</v>
      </c>
      <c r="K380" t="s">
        <v>47</v>
      </c>
      <c r="L380" t="s">
        <v>126</v>
      </c>
      <c r="M380" t="s">
        <v>670</v>
      </c>
      <c r="O380" t="s">
        <v>23</v>
      </c>
      <c r="Q380" s="3">
        <f t="shared" si="46"/>
        <v>43601</v>
      </c>
      <c r="R380" t="str">
        <f t="shared" si="47"/>
        <v>2019/05/18</v>
      </c>
      <c r="S380" s="3" t="str">
        <f t="shared" si="48"/>
        <v>2019/05/18</v>
      </c>
      <c r="T380" s="3">
        <f t="shared" si="49"/>
        <v>43603</v>
      </c>
      <c r="U380">
        <f t="shared" si="50"/>
        <v>2</v>
      </c>
      <c r="V380" t="str">
        <f t="shared" si="45"/>
        <v>mp4</v>
      </c>
      <c r="W380">
        <f>IF(B380="USD",C380,C380*VLOOKUP(B380,Currency!A$2:B$5,2,FALSE))</f>
        <v>165.1</v>
      </c>
      <c r="X380">
        <f t="shared" si="51"/>
        <v>2</v>
      </c>
      <c r="Y380">
        <f t="shared" si="52"/>
        <v>1</v>
      </c>
      <c r="Z380">
        <f t="shared" si="53"/>
        <v>68524</v>
      </c>
    </row>
    <row r="381" spans="1:26" x14ac:dyDescent="0.3">
      <c r="A381" t="s">
        <v>915</v>
      </c>
      <c r="B381" t="s">
        <v>33</v>
      </c>
      <c r="C381">
        <v>3042</v>
      </c>
      <c r="D381">
        <v>714316</v>
      </c>
      <c r="E381" t="s">
        <v>916</v>
      </c>
      <c r="F381" t="s">
        <v>917</v>
      </c>
      <c r="G381" t="s">
        <v>142</v>
      </c>
      <c r="I381" t="s">
        <v>143</v>
      </c>
      <c r="K381" t="s">
        <v>71</v>
      </c>
      <c r="L381" t="s">
        <v>40</v>
      </c>
      <c r="O381" t="s">
        <v>23</v>
      </c>
      <c r="Q381" s="3">
        <f t="shared" si="46"/>
        <v>43738</v>
      </c>
      <c r="R381" t="str">
        <f t="shared" si="47"/>
        <v>2020/06/29</v>
      </c>
      <c r="S381" s="3" t="str">
        <f t="shared" si="48"/>
        <v>2020/06/29</v>
      </c>
      <c r="T381" s="3">
        <f t="shared" si="49"/>
        <v>44011</v>
      </c>
      <c r="U381">
        <f t="shared" si="50"/>
        <v>273</v>
      </c>
      <c r="V381" t="str">
        <f t="shared" si="45"/>
        <v>mp4</v>
      </c>
      <c r="W381">
        <f>IF(B381="USD",C381,C381*VLOOKUP(B381,Currency!A$2:B$5,2,FALSE))</f>
        <v>3042</v>
      </c>
      <c r="X381">
        <f t="shared" si="51"/>
        <v>273</v>
      </c>
      <c r="Y381">
        <f t="shared" si="52"/>
        <v>1</v>
      </c>
      <c r="Z381">
        <f t="shared" si="53"/>
        <v>714316</v>
      </c>
    </row>
    <row r="382" spans="1:26" x14ac:dyDescent="0.3">
      <c r="A382" t="s">
        <v>1170</v>
      </c>
      <c r="B382" t="s">
        <v>33</v>
      </c>
      <c r="C382">
        <v>38</v>
      </c>
      <c r="D382">
        <v>12434</v>
      </c>
      <c r="E382" t="s">
        <v>407</v>
      </c>
      <c r="F382" t="s">
        <v>129</v>
      </c>
      <c r="G382" t="s">
        <v>408</v>
      </c>
      <c r="I382" t="s">
        <v>409</v>
      </c>
      <c r="L382" t="s">
        <v>40</v>
      </c>
      <c r="M382" t="s">
        <v>55</v>
      </c>
      <c r="N382" t="s">
        <v>1171</v>
      </c>
      <c r="O382" t="s">
        <v>23</v>
      </c>
      <c r="P382" t="s">
        <v>65</v>
      </c>
      <c r="Q382" s="3">
        <f t="shared" si="46"/>
        <v>43790</v>
      </c>
      <c r="R382" t="str">
        <f t="shared" si="47"/>
        <v>2020/01/01</v>
      </c>
      <c r="S382" s="3" t="str">
        <f t="shared" si="48"/>
        <v>2020/01/01</v>
      </c>
      <c r="T382" s="3">
        <f t="shared" si="49"/>
        <v>43831</v>
      </c>
      <c r="U382">
        <f t="shared" si="50"/>
        <v>41</v>
      </c>
      <c r="V382" t="str">
        <f t="shared" si="45"/>
        <v>jpg</v>
      </c>
      <c r="W382">
        <f>IF(B382="USD",C382,C382*VLOOKUP(B382,Currency!A$2:B$5,2,FALSE))</f>
        <v>38</v>
      </c>
      <c r="X382">
        <f t="shared" si="51"/>
        <v>41</v>
      </c>
      <c r="Y382">
        <f t="shared" si="52"/>
        <v>0</v>
      </c>
      <c r="Z382">
        <f t="shared" si="53"/>
        <v>12434</v>
      </c>
    </row>
    <row r="383" spans="1:26" x14ac:dyDescent="0.3">
      <c r="A383" t="s">
        <v>1172</v>
      </c>
      <c r="B383" t="s">
        <v>33</v>
      </c>
      <c r="C383">
        <v>165</v>
      </c>
      <c r="D383">
        <v>78960</v>
      </c>
      <c r="E383" t="s">
        <v>1173</v>
      </c>
      <c r="F383" t="s">
        <v>1174</v>
      </c>
      <c r="G383" t="s">
        <v>36</v>
      </c>
      <c r="H383" t="s">
        <v>1175</v>
      </c>
      <c r="I383" t="s">
        <v>1176</v>
      </c>
      <c r="K383" t="s">
        <v>1177</v>
      </c>
      <c r="L383" t="s">
        <v>40</v>
      </c>
      <c r="M383" t="s">
        <v>41</v>
      </c>
      <c r="N383" t="s">
        <v>1178</v>
      </c>
      <c r="O383" t="s">
        <v>23</v>
      </c>
      <c r="P383" t="s">
        <v>94</v>
      </c>
      <c r="Q383" s="3">
        <f t="shared" si="46"/>
        <v>43759</v>
      </c>
      <c r="R383" t="str">
        <f t="shared" si="47"/>
        <v>2019/10/31</v>
      </c>
      <c r="S383" s="3" t="str">
        <f t="shared" si="48"/>
        <v>2019/10/31</v>
      </c>
      <c r="T383" s="3">
        <f t="shared" si="49"/>
        <v>43769</v>
      </c>
      <c r="U383">
        <f t="shared" si="50"/>
        <v>10</v>
      </c>
      <c r="V383" t="str">
        <f t="shared" si="45"/>
        <v>png</v>
      </c>
      <c r="W383">
        <f>IF(B383="USD",C383,C383*VLOOKUP(B383,Currency!A$2:B$5,2,FALSE))</f>
        <v>165</v>
      </c>
      <c r="X383">
        <f t="shared" si="51"/>
        <v>10</v>
      </c>
      <c r="Y383">
        <f t="shared" si="52"/>
        <v>0</v>
      </c>
      <c r="Z383">
        <f t="shared" si="53"/>
        <v>78960</v>
      </c>
    </row>
    <row r="384" spans="1:26" x14ac:dyDescent="0.3">
      <c r="A384" t="s">
        <v>1179</v>
      </c>
      <c r="B384" t="s">
        <v>33</v>
      </c>
      <c r="C384">
        <v>6227</v>
      </c>
      <c r="D384">
        <v>2119428</v>
      </c>
      <c r="E384" t="s">
        <v>1180</v>
      </c>
      <c r="F384" t="s">
        <v>1037</v>
      </c>
      <c r="G384" t="s">
        <v>142</v>
      </c>
      <c r="I384" t="s">
        <v>143</v>
      </c>
      <c r="K384" t="s">
        <v>30</v>
      </c>
      <c r="L384" t="s">
        <v>40</v>
      </c>
      <c r="Q384" s="3">
        <f t="shared" si="46"/>
        <v>43577</v>
      </c>
      <c r="R384" t="str">
        <f t="shared" si="47"/>
        <v>2019/07/01</v>
      </c>
      <c r="S384" s="3" t="str">
        <f t="shared" si="48"/>
        <v>2019/07/01</v>
      </c>
      <c r="T384" s="3">
        <f t="shared" si="49"/>
        <v>43647</v>
      </c>
      <c r="U384">
        <f t="shared" si="50"/>
        <v>70</v>
      </c>
      <c r="V384" t="str">
        <f t="shared" si="45"/>
        <v>mp4</v>
      </c>
      <c r="W384">
        <f>IF(B384="USD",C384,C384*VLOOKUP(B384,Currency!A$2:B$5,2,FALSE))</f>
        <v>6227</v>
      </c>
      <c r="X384">
        <f t="shared" si="51"/>
        <v>70</v>
      </c>
      <c r="Y384">
        <f t="shared" si="52"/>
        <v>1</v>
      </c>
      <c r="Z384">
        <f t="shared" si="53"/>
        <v>2119428</v>
      </c>
    </row>
    <row r="385" spans="1:26" x14ac:dyDescent="0.3">
      <c r="A385" t="s">
        <v>112</v>
      </c>
      <c r="B385" t="s">
        <v>58</v>
      </c>
      <c r="C385">
        <v>137</v>
      </c>
      <c r="D385">
        <v>72139</v>
      </c>
      <c r="E385" t="s">
        <v>59</v>
      </c>
      <c r="F385" t="s">
        <v>60</v>
      </c>
      <c r="G385" t="s">
        <v>61</v>
      </c>
      <c r="I385" t="s">
        <v>62</v>
      </c>
      <c r="J385" t="s">
        <v>92</v>
      </c>
      <c r="K385" t="s">
        <v>54</v>
      </c>
      <c r="L385" t="s">
        <v>64</v>
      </c>
      <c r="N385" t="s">
        <v>1181</v>
      </c>
      <c r="P385" t="s">
        <v>65</v>
      </c>
      <c r="Q385" s="3">
        <f t="shared" si="46"/>
        <v>43619</v>
      </c>
      <c r="R385" t="str">
        <f t="shared" si="47"/>
        <v>2019/09/04</v>
      </c>
      <c r="S385" s="3" t="str">
        <f t="shared" si="48"/>
        <v>2019/09/04</v>
      </c>
      <c r="T385" s="3">
        <f t="shared" si="49"/>
        <v>43712</v>
      </c>
      <c r="U385">
        <f t="shared" si="50"/>
        <v>93</v>
      </c>
      <c r="V385" t="str">
        <f t="shared" si="45"/>
        <v>mp4</v>
      </c>
      <c r="W385">
        <f>IF(B385="USD",C385,C385*VLOOKUP(B385,Currency!A$2:B$5,2,FALSE))</f>
        <v>101.38</v>
      </c>
      <c r="X385">
        <f t="shared" si="51"/>
        <v>93</v>
      </c>
      <c r="Y385">
        <f t="shared" si="52"/>
        <v>1</v>
      </c>
      <c r="Z385">
        <f t="shared" si="53"/>
        <v>72139</v>
      </c>
    </row>
    <row r="386" spans="1:26" x14ac:dyDescent="0.3">
      <c r="A386" t="s">
        <v>1024</v>
      </c>
      <c r="B386" t="s">
        <v>25</v>
      </c>
      <c r="C386">
        <v>3</v>
      </c>
      <c r="D386">
        <v>1187</v>
      </c>
      <c r="E386" t="s">
        <v>1182</v>
      </c>
      <c r="F386" t="s">
        <v>222</v>
      </c>
      <c r="G386" t="s">
        <v>223</v>
      </c>
      <c r="I386" t="s">
        <v>224</v>
      </c>
      <c r="K386" t="s">
        <v>1183</v>
      </c>
      <c r="L386" t="s">
        <v>48</v>
      </c>
      <c r="O386" t="s">
        <v>23</v>
      </c>
      <c r="Q386" s="3">
        <f t="shared" si="46"/>
        <v>43704</v>
      </c>
      <c r="R386" t="str">
        <f t="shared" si="47"/>
        <v>2019/09/06</v>
      </c>
      <c r="S386" s="3" t="str">
        <f t="shared" si="48"/>
        <v>2019/09/06</v>
      </c>
      <c r="T386" s="3">
        <f t="shared" si="49"/>
        <v>43714</v>
      </c>
      <c r="U386">
        <f t="shared" si="50"/>
        <v>10</v>
      </c>
      <c r="V386" t="str">
        <f t="shared" ref="V386:V449" si="54">RIGHT(A386,3)</f>
        <v>mp4</v>
      </c>
      <c r="W386">
        <f>IF(B386="USD",C386,C386*VLOOKUP(B386,Currency!A$2:B$5,2,FALSE))</f>
        <v>3.3000000000000003</v>
      </c>
      <c r="X386">
        <f t="shared" si="51"/>
        <v>10</v>
      </c>
      <c r="Y386">
        <f t="shared" si="52"/>
        <v>1</v>
      </c>
      <c r="Z386">
        <f t="shared" si="53"/>
        <v>1187</v>
      </c>
    </row>
    <row r="387" spans="1:26" x14ac:dyDescent="0.3">
      <c r="A387" t="s">
        <v>1184</v>
      </c>
      <c r="B387" t="s">
        <v>25</v>
      </c>
      <c r="C387">
        <v>695</v>
      </c>
      <c r="D387">
        <v>449820</v>
      </c>
      <c r="E387" t="s">
        <v>1185</v>
      </c>
      <c r="F387" t="s">
        <v>1186</v>
      </c>
      <c r="G387" t="s">
        <v>416</v>
      </c>
      <c r="I387" t="s">
        <v>417</v>
      </c>
      <c r="J387" t="s">
        <v>328</v>
      </c>
      <c r="K387" t="s">
        <v>418</v>
      </c>
      <c r="L387" t="s">
        <v>246</v>
      </c>
      <c r="O387" t="s">
        <v>23</v>
      </c>
      <c r="Q387" s="3">
        <f t="shared" ref="Q387:Q395" si="55">DATEVALUE(LEFT(E387,10))</f>
        <v>43685</v>
      </c>
      <c r="R387" t="str">
        <f t="shared" ref="R387:R395" si="56">IF(F387="","",LEFT(F387,10))</f>
        <v>2019/09/08</v>
      </c>
      <c r="S387" s="3" t="str">
        <f t="shared" ref="S387:S395" si="57">IF(R387="","2020/02/28",R387)</f>
        <v>2019/09/08</v>
      </c>
      <c r="T387" s="3">
        <f t="shared" ref="T387:T395" si="58">DATEVALUE(S387)</f>
        <v>43716</v>
      </c>
      <c r="U387">
        <f t="shared" ref="U387:U395" si="59">T387-Q387</f>
        <v>31</v>
      </c>
      <c r="V387" t="str">
        <f t="shared" si="54"/>
        <v>mp4</v>
      </c>
      <c r="W387">
        <f>IF(B387="USD",C387,C387*VLOOKUP(B387,Currency!A$2:B$5,2,FALSE))</f>
        <v>764.50000000000011</v>
      </c>
      <c r="X387">
        <f t="shared" ref="X387:X395" si="60">IF(U387=0,1,U387)</f>
        <v>31</v>
      </c>
      <c r="Y387">
        <f t="shared" ref="Y387:Y395" si="61">IF(V387="mp4",1,IF(V387="mov",1,0))</f>
        <v>1</v>
      </c>
      <c r="Z387">
        <f t="shared" ref="Z387:Z449" si="62">D387</f>
        <v>449820</v>
      </c>
    </row>
    <row r="388" spans="1:26" x14ac:dyDescent="0.3">
      <c r="A388" t="s">
        <v>906</v>
      </c>
      <c r="B388" t="s">
        <v>33</v>
      </c>
      <c r="C388">
        <v>14</v>
      </c>
      <c r="D388">
        <v>809</v>
      </c>
      <c r="E388" t="s">
        <v>1187</v>
      </c>
      <c r="F388" t="s">
        <v>1188</v>
      </c>
      <c r="G388" t="s">
        <v>251</v>
      </c>
      <c r="H388" t="s">
        <v>251</v>
      </c>
      <c r="I388" t="s">
        <v>251</v>
      </c>
      <c r="K388" t="s">
        <v>47</v>
      </c>
      <c r="L388" t="s">
        <v>40</v>
      </c>
      <c r="N388" t="s">
        <v>252</v>
      </c>
      <c r="O388" t="s">
        <v>23</v>
      </c>
      <c r="Q388" s="3">
        <f t="shared" si="55"/>
        <v>43812</v>
      </c>
      <c r="R388" t="str">
        <f t="shared" si="56"/>
        <v>2019/12/31</v>
      </c>
      <c r="S388" s="3" t="str">
        <f t="shared" si="57"/>
        <v>2019/12/31</v>
      </c>
      <c r="T388" s="3">
        <f t="shared" si="58"/>
        <v>43830</v>
      </c>
      <c r="U388">
        <f t="shared" si="59"/>
        <v>18</v>
      </c>
      <c r="V388" t="str">
        <f t="shared" si="54"/>
        <v>png</v>
      </c>
      <c r="W388">
        <f>IF(B388="USD",C388,C388*VLOOKUP(B388,Currency!A$2:B$5,2,FALSE))</f>
        <v>14</v>
      </c>
      <c r="X388">
        <f t="shared" si="60"/>
        <v>18</v>
      </c>
      <c r="Y388">
        <f t="shared" si="61"/>
        <v>0</v>
      </c>
      <c r="Z388">
        <f t="shared" si="62"/>
        <v>809</v>
      </c>
    </row>
    <row r="389" spans="1:26" x14ac:dyDescent="0.3">
      <c r="A389" t="s">
        <v>1189</v>
      </c>
      <c r="B389" t="s">
        <v>33</v>
      </c>
      <c r="C389">
        <v>21</v>
      </c>
      <c r="D389">
        <v>6618</v>
      </c>
      <c r="E389" t="s">
        <v>450</v>
      </c>
      <c r="F389" t="s">
        <v>451</v>
      </c>
      <c r="G389" t="s">
        <v>90</v>
      </c>
      <c r="I389" t="s">
        <v>452</v>
      </c>
      <c r="K389" t="s">
        <v>453</v>
      </c>
      <c r="L389" t="s">
        <v>40</v>
      </c>
      <c r="N389" t="s">
        <v>794</v>
      </c>
      <c r="O389" t="s">
        <v>23</v>
      </c>
      <c r="Q389" s="3">
        <f t="shared" si="55"/>
        <v>43725</v>
      </c>
      <c r="R389" t="str">
        <f t="shared" si="56"/>
        <v>2019/10/16</v>
      </c>
      <c r="S389" s="3" t="str">
        <f t="shared" si="57"/>
        <v>2019/10/16</v>
      </c>
      <c r="T389" s="3">
        <f t="shared" si="58"/>
        <v>43754</v>
      </c>
      <c r="U389">
        <f t="shared" si="59"/>
        <v>29</v>
      </c>
      <c r="V389" t="str">
        <f t="shared" si="54"/>
        <v>mp4</v>
      </c>
      <c r="W389">
        <f>IF(B389="USD",C389,C389*VLOOKUP(B389,Currency!A$2:B$5,2,FALSE))</f>
        <v>21</v>
      </c>
      <c r="X389">
        <f t="shared" si="60"/>
        <v>29</v>
      </c>
      <c r="Y389">
        <f t="shared" si="61"/>
        <v>1</v>
      </c>
      <c r="Z389">
        <f t="shared" si="62"/>
        <v>6618</v>
      </c>
    </row>
    <row r="390" spans="1:26" x14ac:dyDescent="0.3">
      <c r="A390" t="s">
        <v>1190</v>
      </c>
      <c r="B390" t="s">
        <v>58</v>
      </c>
      <c r="C390">
        <v>80</v>
      </c>
      <c r="D390">
        <v>55797</v>
      </c>
      <c r="E390" t="s">
        <v>1191</v>
      </c>
      <c r="F390" t="s">
        <v>405</v>
      </c>
      <c r="G390" t="s">
        <v>61</v>
      </c>
      <c r="I390" t="s">
        <v>118</v>
      </c>
      <c r="K390" t="s">
        <v>47</v>
      </c>
      <c r="L390" t="s">
        <v>64</v>
      </c>
      <c r="N390" t="s">
        <v>119</v>
      </c>
      <c r="O390" t="s">
        <v>23</v>
      </c>
      <c r="P390" t="s">
        <v>181</v>
      </c>
      <c r="Q390" s="3">
        <f t="shared" si="55"/>
        <v>43781</v>
      </c>
      <c r="R390" t="str">
        <f t="shared" si="56"/>
        <v>2019/12/31</v>
      </c>
      <c r="S390" s="3" t="str">
        <f t="shared" si="57"/>
        <v>2019/12/31</v>
      </c>
      <c r="T390" s="3">
        <f t="shared" si="58"/>
        <v>43830</v>
      </c>
      <c r="U390">
        <f t="shared" si="59"/>
        <v>49</v>
      </c>
      <c r="V390" t="str">
        <f t="shared" si="54"/>
        <v>jpg</v>
      </c>
      <c r="W390">
        <f>IF(B390="USD",C390,C390*VLOOKUP(B390,Currency!A$2:B$5,2,FALSE))</f>
        <v>59.2</v>
      </c>
      <c r="X390">
        <f t="shared" si="60"/>
        <v>49</v>
      </c>
      <c r="Y390">
        <f t="shared" si="61"/>
        <v>0</v>
      </c>
      <c r="Z390">
        <f t="shared" si="62"/>
        <v>55797</v>
      </c>
    </row>
    <row r="391" spans="1:26" x14ac:dyDescent="0.3">
      <c r="A391" t="s">
        <v>1192</v>
      </c>
      <c r="B391" t="s">
        <v>25</v>
      </c>
      <c r="C391">
        <v>250</v>
      </c>
      <c r="D391">
        <v>1640535</v>
      </c>
      <c r="E391" t="s">
        <v>1193</v>
      </c>
      <c r="F391" t="s">
        <v>1194</v>
      </c>
      <c r="G391" t="s">
        <v>990</v>
      </c>
      <c r="I391" t="s">
        <v>990</v>
      </c>
      <c r="L391" t="s">
        <v>1195</v>
      </c>
      <c r="O391" t="s">
        <v>23</v>
      </c>
      <c r="Q391" s="3">
        <f t="shared" si="55"/>
        <v>43742</v>
      </c>
      <c r="R391" t="str">
        <f t="shared" si="56"/>
        <v>2019/10/11</v>
      </c>
      <c r="S391" s="3" t="str">
        <f t="shared" si="57"/>
        <v>2019/10/11</v>
      </c>
      <c r="T391" s="3">
        <f t="shared" si="58"/>
        <v>43749</v>
      </c>
      <c r="U391">
        <f t="shared" si="59"/>
        <v>7</v>
      </c>
      <c r="V391" t="str">
        <f t="shared" si="54"/>
        <v>png</v>
      </c>
      <c r="W391">
        <f>IF(B391="USD",C391,C391*VLOOKUP(B391,Currency!A$2:B$5,2,FALSE))</f>
        <v>275</v>
      </c>
      <c r="X391">
        <f t="shared" si="60"/>
        <v>7</v>
      </c>
      <c r="Y391">
        <f t="shared" si="61"/>
        <v>0</v>
      </c>
      <c r="Z391">
        <f t="shared" si="62"/>
        <v>1640535</v>
      </c>
    </row>
    <row r="392" spans="1:26" x14ac:dyDescent="0.3">
      <c r="A392" t="s">
        <v>1196</v>
      </c>
      <c r="B392" t="s">
        <v>17</v>
      </c>
      <c r="C392">
        <v>40</v>
      </c>
      <c r="D392">
        <v>8592</v>
      </c>
      <c r="E392" t="s">
        <v>733</v>
      </c>
      <c r="F392" t="s">
        <v>734</v>
      </c>
      <c r="G392" t="s">
        <v>173</v>
      </c>
      <c r="H392" t="s">
        <v>174</v>
      </c>
      <c r="I392" t="s">
        <v>173</v>
      </c>
      <c r="K392" t="s">
        <v>175</v>
      </c>
      <c r="L392" t="s">
        <v>22</v>
      </c>
      <c r="O392" t="s">
        <v>23</v>
      </c>
      <c r="Q392" s="3">
        <f t="shared" si="55"/>
        <v>43790</v>
      </c>
      <c r="R392" t="str">
        <f t="shared" si="56"/>
        <v>2019/11/24</v>
      </c>
      <c r="S392" s="3" t="str">
        <f t="shared" si="57"/>
        <v>2019/11/24</v>
      </c>
      <c r="T392" s="3">
        <f t="shared" si="58"/>
        <v>43793</v>
      </c>
      <c r="U392">
        <f t="shared" si="59"/>
        <v>3</v>
      </c>
      <c r="V392" t="str">
        <f t="shared" si="54"/>
        <v>mp4</v>
      </c>
      <c r="W392">
        <f>IF(B392="USD",C392,C392*VLOOKUP(B392,Currency!A$2:B$5,2,FALSE))</f>
        <v>51.6</v>
      </c>
      <c r="X392">
        <f t="shared" si="60"/>
        <v>3</v>
      </c>
      <c r="Y392">
        <f t="shared" si="61"/>
        <v>1</v>
      </c>
      <c r="Z392">
        <f t="shared" si="62"/>
        <v>8592</v>
      </c>
    </row>
    <row r="393" spans="1:26" x14ac:dyDescent="0.3">
      <c r="A393" t="s">
        <v>1197</v>
      </c>
      <c r="B393" t="s">
        <v>33</v>
      </c>
      <c r="C393">
        <v>81</v>
      </c>
      <c r="D393">
        <v>64576</v>
      </c>
      <c r="E393" t="s">
        <v>1198</v>
      </c>
      <c r="G393" t="s">
        <v>1199</v>
      </c>
      <c r="I393" t="s">
        <v>1200</v>
      </c>
      <c r="K393" t="s">
        <v>130</v>
      </c>
      <c r="L393" t="s">
        <v>551</v>
      </c>
      <c r="M393" t="s">
        <v>1201</v>
      </c>
      <c r="O393" t="s">
        <v>23</v>
      </c>
      <c r="P393" t="s">
        <v>552</v>
      </c>
      <c r="Q393" s="3">
        <f t="shared" si="55"/>
        <v>43531</v>
      </c>
      <c r="R393" t="str">
        <f t="shared" si="56"/>
        <v/>
      </c>
      <c r="S393" s="3" t="str">
        <f t="shared" si="57"/>
        <v>2020/02/28</v>
      </c>
      <c r="T393" s="3">
        <f t="shared" si="58"/>
        <v>43889</v>
      </c>
      <c r="U393">
        <f t="shared" si="59"/>
        <v>358</v>
      </c>
      <c r="V393" t="str">
        <f t="shared" si="54"/>
        <v>mp4</v>
      </c>
      <c r="W393">
        <f>IF(B393="USD",C393,C393*VLOOKUP(B393,Currency!A$2:B$5,2,FALSE))</f>
        <v>81</v>
      </c>
      <c r="X393">
        <f t="shared" si="60"/>
        <v>358</v>
      </c>
      <c r="Y393">
        <f t="shared" si="61"/>
        <v>1</v>
      </c>
      <c r="Z393">
        <f t="shared" si="62"/>
        <v>64576</v>
      </c>
    </row>
    <row r="394" spans="1:26" x14ac:dyDescent="0.3">
      <c r="A394" t="s">
        <v>158</v>
      </c>
      <c r="B394" t="s">
        <v>17</v>
      </c>
      <c r="C394">
        <v>13</v>
      </c>
      <c r="D394">
        <v>6715</v>
      </c>
      <c r="E394" t="s">
        <v>18</v>
      </c>
      <c r="F394" t="s">
        <v>19</v>
      </c>
      <c r="G394" t="s">
        <v>20</v>
      </c>
      <c r="I394" t="s">
        <v>20</v>
      </c>
      <c r="K394" t="s">
        <v>21</v>
      </c>
      <c r="L394" t="s">
        <v>22</v>
      </c>
      <c r="O394" t="s">
        <v>23</v>
      </c>
      <c r="Q394" s="3">
        <f t="shared" si="55"/>
        <v>43795</v>
      </c>
      <c r="R394" t="str">
        <f t="shared" si="56"/>
        <v>2019/11/26</v>
      </c>
      <c r="S394" s="3" t="str">
        <f t="shared" si="57"/>
        <v>2019/11/26</v>
      </c>
      <c r="T394" s="3">
        <f t="shared" si="58"/>
        <v>43795</v>
      </c>
      <c r="U394">
        <f t="shared" si="59"/>
        <v>0</v>
      </c>
      <c r="V394" t="str">
        <f t="shared" si="54"/>
        <v>mp4</v>
      </c>
      <c r="W394">
        <f>IF(B394="USD",C394,C394*VLOOKUP(B394,Currency!A$2:B$5,2,FALSE))</f>
        <v>16.77</v>
      </c>
      <c r="X394">
        <f t="shared" si="60"/>
        <v>1</v>
      </c>
      <c r="Y394">
        <f t="shared" si="61"/>
        <v>1</v>
      </c>
      <c r="Z394">
        <f t="shared" si="62"/>
        <v>6715</v>
      </c>
    </row>
    <row r="395" spans="1:26" x14ac:dyDescent="0.3">
      <c r="A395" t="s">
        <v>1202</v>
      </c>
      <c r="B395" t="s">
        <v>17</v>
      </c>
      <c r="C395">
        <v>68</v>
      </c>
      <c r="D395">
        <v>42834</v>
      </c>
      <c r="E395" t="s">
        <v>1203</v>
      </c>
      <c r="F395" t="s">
        <v>793</v>
      </c>
      <c r="G395" t="s">
        <v>173</v>
      </c>
      <c r="H395" t="s">
        <v>174</v>
      </c>
      <c r="I395" t="s">
        <v>173</v>
      </c>
      <c r="K395" t="s">
        <v>175</v>
      </c>
      <c r="L395" t="s">
        <v>22</v>
      </c>
      <c r="O395" t="s">
        <v>23</v>
      </c>
      <c r="Q395" s="3">
        <f t="shared" si="55"/>
        <v>43811</v>
      </c>
      <c r="R395" t="str">
        <f t="shared" si="56"/>
        <v>2019/12/12</v>
      </c>
      <c r="S395" s="3" t="str">
        <f t="shared" si="57"/>
        <v>2019/12/12</v>
      </c>
      <c r="T395" s="3">
        <f t="shared" si="58"/>
        <v>43811</v>
      </c>
      <c r="U395">
        <f t="shared" si="59"/>
        <v>0</v>
      </c>
      <c r="V395" t="str">
        <f t="shared" si="54"/>
        <v>mp4</v>
      </c>
      <c r="W395">
        <f>IF(B395="USD",C395,C395*VLOOKUP(B395,Currency!A$2:B$5,2,FALSE))</f>
        <v>87.72</v>
      </c>
      <c r="X395">
        <f t="shared" si="60"/>
        <v>1</v>
      </c>
      <c r="Y395">
        <f t="shared" si="61"/>
        <v>1</v>
      </c>
      <c r="Z395">
        <f t="shared" si="62"/>
        <v>42834</v>
      </c>
    </row>
    <row r="396" spans="1:26" x14ac:dyDescent="0.3">
      <c r="A396" t="s">
        <v>1205</v>
      </c>
      <c r="B396" t="s">
        <v>33</v>
      </c>
      <c r="C396">
        <v>68</v>
      </c>
      <c r="D396">
        <v>8493</v>
      </c>
      <c r="E396" t="s">
        <v>534</v>
      </c>
      <c r="F396" t="s">
        <v>535</v>
      </c>
      <c r="G396" t="s">
        <v>90</v>
      </c>
      <c r="I396" t="s">
        <v>536</v>
      </c>
      <c r="K396" t="s">
        <v>47</v>
      </c>
      <c r="L396" t="s">
        <v>40</v>
      </c>
      <c r="Q396" s="3">
        <f t="shared" ref="Q396:Q459" si="63">DATEVALUE(LEFT(E396,10))</f>
        <v>43607</v>
      </c>
      <c r="R396" t="str">
        <f t="shared" ref="R396:R459" si="64">IF(F396="","",LEFT(F396,10))</f>
        <v>2019/06/14</v>
      </c>
      <c r="S396" s="3" t="str">
        <f t="shared" ref="S396:S459" si="65">IF(R396="","2020/02/28",R396)</f>
        <v>2019/06/14</v>
      </c>
      <c r="T396" s="3">
        <f t="shared" ref="T396:T459" si="66">DATEVALUE(S396)</f>
        <v>43630</v>
      </c>
      <c r="U396">
        <f t="shared" ref="U396:U459" si="67">T396-Q396</f>
        <v>23</v>
      </c>
      <c r="V396" t="str">
        <f t="shared" si="54"/>
        <v>mp4</v>
      </c>
      <c r="W396">
        <f>IF(B396="USD",C396,C396*VLOOKUP(B396,Currency!A$2:B$5,2,FALSE))</f>
        <v>68</v>
      </c>
      <c r="X396">
        <f t="shared" ref="X396:X459" si="68">IF(U396=0,1,U396)</f>
        <v>23</v>
      </c>
      <c r="Y396">
        <f t="shared" ref="Y396:Y459" si="69">IF(V396="mp4",1,0)</f>
        <v>1</v>
      </c>
      <c r="Z396">
        <f t="shared" si="62"/>
        <v>8493</v>
      </c>
    </row>
    <row r="397" spans="1:26" x14ac:dyDescent="0.3">
      <c r="A397" t="s">
        <v>1206</v>
      </c>
      <c r="B397" t="s">
        <v>33</v>
      </c>
      <c r="C397">
        <v>10</v>
      </c>
      <c r="D397">
        <v>12081</v>
      </c>
      <c r="E397" t="s">
        <v>1207</v>
      </c>
      <c r="G397" t="s">
        <v>218</v>
      </c>
      <c r="I397" t="s">
        <v>219</v>
      </c>
      <c r="K397" t="s">
        <v>47</v>
      </c>
      <c r="L397" t="s">
        <v>40</v>
      </c>
      <c r="O397" t="s">
        <v>23</v>
      </c>
      <c r="P397" t="s">
        <v>65</v>
      </c>
      <c r="Q397" s="3">
        <f t="shared" si="63"/>
        <v>43784</v>
      </c>
      <c r="R397" t="str">
        <f t="shared" si="64"/>
        <v/>
      </c>
      <c r="S397" s="3" t="str">
        <f t="shared" si="65"/>
        <v>2020/02/28</v>
      </c>
      <c r="T397" s="3">
        <f t="shared" si="66"/>
        <v>43889</v>
      </c>
      <c r="U397">
        <f t="shared" si="67"/>
        <v>105</v>
      </c>
      <c r="V397" t="str">
        <f t="shared" si="54"/>
        <v>mp4</v>
      </c>
      <c r="W397">
        <f>IF(B397="USD",C397,C397*VLOOKUP(B397,Currency!A$2:B$5,2,FALSE))</f>
        <v>10</v>
      </c>
      <c r="X397">
        <f t="shared" si="68"/>
        <v>105</v>
      </c>
      <c r="Y397">
        <f t="shared" si="69"/>
        <v>1</v>
      </c>
      <c r="Z397">
        <f t="shared" si="62"/>
        <v>12081</v>
      </c>
    </row>
    <row r="398" spans="1:26" x14ac:dyDescent="0.3">
      <c r="A398" t="s">
        <v>1208</v>
      </c>
      <c r="B398" t="s">
        <v>33</v>
      </c>
      <c r="C398">
        <v>499</v>
      </c>
      <c r="D398">
        <v>143419</v>
      </c>
      <c r="E398" t="s">
        <v>1060</v>
      </c>
      <c r="F398" t="s">
        <v>1061</v>
      </c>
      <c r="G398" t="s">
        <v>301</v>
      </c>
      <c r="I398" t="s">
        <v>301</v>
      </c>
      <c r="K398" t="s">
        <v>257</v>
      </c>
      <c r="L398" t="s">
        <v>40</v>
      </c>
      <c r="M398" t="s">
        <v>788</v>
      </c>
      <c r="N398" t="s">
        <v>789</v>
      </c>
      <c r="O398" t="s">
        <v>23</v>
      </c>
      <c r="Q398" s="3">
        <f t="shared" si="63"/>
        <v>43739</v>
      </c>
      <c r="R398" t="str">
        <f t="shared" si="64"/>
        <v>2019/10/31</v>
      </c>
      <c r="S398" s="3" t="str">
        <f t="shared" si="65"/>
        <v>2019/10/31</v>
      </c>
      <c r="T398" s="3">
        <f t="shared" si="66"/>
        <v>43769</v>
      </c>
      <c r="U398">
        <f t="shared" si="67"/>
        <v>30</v>
      </c>
      <c r="V398" t="str">
        <f t="shared" si="54"/>
        <v>mp4</v>
      </c>
      <c r="W398">
        <f>IF(B398="USD",C398,C398*VLOOKUP(B398,Currency!A$2:B$5,2,FALSE))</f>
        <v>499</v>
      </c>
      <c r="X398">
        <f t="shared" si="68"/>
        <v>30</v>
      </c>
      <c r="Y398">
        <f t="shared" si="69"/>
        <v>1</v>
      </c>
      <c r="Z398">
        <f t="shared" si="62"/>
        <v>143419</v>
      </c>
    </row>
    <row r="399" spans="1:26" x14ac:dyDescent="0.3">
      <c r="A399" t="s">
        <v>1209</v>
      </c>
      <c r="B399" t="s">
        <v>58</v>
      </c>
      <c r="C399">
        <v>3462</v>
      </c>
      <c r="D399">
        <v>963689</v>
      </c>
      <c r="E399" t="s">
        <v>613</v>
      </c>
      <c r="F399" t="s">
        <v>614</v>
      </c>
      <c r="G399" t="s">
        <v>179</v>
      </c>
      <c r="I399" t="s">
        <v>495</v>
      </c>
      <c r="K399" t="s">
        <v>30</v>
      </c>
      <c r="L399" t="s">
        <v>64</v>
      </c>
      <c r="O399" t="s">
        <v>23</v>
      </c>
      <c r="P399" t="s">
        <v>181</v>
      </c>
      <c r="Q399" s="3">
        <f t="shared" si="63"/>
        <v>43619</v>
      </c>
      <c r="R399" t="str">
        <f t="shared" si="64"/>
        <v>2019/06/24</v>
      </c>
      <c r="S399" s="3" t="str">
        <f t="shared" si="65"/>
        <v>2019/06/24</v>
      </c>
      <c r="T399" s="3">
        <f t="shared" si="66"/>
        <v>43640</v>
      </c>
      <c r="U399">
        <f t="shared" si="67"/>
        <v>21</v>
      </c>
      <c r="V399" t="str">
        <f t="shared" si="54"/>
        <v>mp4</v>
      </c>
      <c r="W399">
        <f>IF(B399="USD",C399,C399*VLOOKUP(B399,Currency!A$2:B$5,2,FALSE))</f>
        <v>2561.88</v>
      </c>
      <c r="X399">
        <f t="shared" si="68"/>
        <v>21</v>
      </c>
      <c r="Y399">
        <f t="shared" si="69"/>
        <v>1</v>
      </c>
      <c r="Z399">
        <f t="shared" si="62"/>
        <v>963689</v>
      </c>
    </row>
    <row r="400" spans="1:26" x14ac:dyDescent="0.3">
      <c r="A400" t="s">
        <v>455</v>
      </c>
      <c r="B400" t="s">
        <v>33</v>
      </c>
      <c r="C400">
        <v>5</v>
      </c>
      <c r="D400">
        <v>7834</v>
      </c>
      <c r="E400" t="s">
        <v>601</v>
      </c>
      <c r="G400" t="s">
        <v>218</v>
      </c>
      <c r="I400" t="s">
        <v>219</v>
      </c>
      <c r="K400" t="s">
        <v>47</v>
      </c>
      <c r="L400" t="s">
        <v>40</v>
      </c>
      <c r="M400" t="s">
        <v>602</v>
      </c>
      <c r="O400" t="s">
        <v>23</v>
      </c>
      <c r="P400" t="s">
        <v>65</v>
      </c>
      <c r="Q400" s="3">
        <f t="shared" si="63"/>
        <v>43779</v>
      </c>
      <c r="R400" t="str">
        <f t="shared" si="64"/>
        <v/>
      </c>
      <c r="S400" s="3" t="str">
        <f t="shared" si="65"/>
        <v>2020/02/28</v>
      </c>
      <c r="T400" s="3">
        <f t="shared" si="66"/>
        <v>43889</v>
      </c>
      <c r="U400">
        <f t="shared" si="67"/>
        <v>110</v>
      </c>
      <c r="V400" t="str">
        <f t="shared" si="54"/>
        <v>mp4</v>
      </c>
      <c r="W400">
        <f>IF(B400="USD",C400,C400*VLOOKUP(B400,Currency!A$2:B$5,2,FALSE))</f>
        <v>5</v>
      </c>
      <c r="X400">
        <f t="shared" si="68"/>
        <v>110</v>
      </c>
      <c r="Y400">
        <f t="shared" si="69"/>
        <v>1</v>
      </c>
      <c r="Z400">
        <f t="shared" si="62"/>
        <v>7834</v>
      </c>
    </row>
    <row r="401" spans="1:26" x14ac:dyDescent="0.3">
      <c r="A401" t="s">
        <v>1210</v>
      </c>
      <c r="B401" t="s">
        <v>58</v>
      </c>
      <c r="C401">
        <v>833</v>
      </c>
      <c r="D401">
        <v>489994</v>
      </c>
      <c r="E401" t="s">
        <v>1211</v>
      </c>
      <c r="F401" t="s">
        <v>1212</v>
      </c>
      <c r="G401" t="s">
        <v>179</v>
      </c>
      <c r="I401" t="s">
        <v>1213</v>
      </c>
      <c r="K401" t="s">
        <v>30</v>
      </c>
      <c r="L401" t="s">
        <v>64</v>
      </c>
      <c r="M401" t="s">
        <v>1214</v>
      </c>
      <c r="O401" t="s">
        <v>23</v>
      </c>
      <c r="P401" t="s">
        <v>181</v>
      </c>
      <c r="Q401" s="3">
        <f t="shared" si="63"/>
        <v>43768</v>
      </c>
      <c r="R401" t="str">
        <f t="shared" si="64"/>
        <v>2019/12/08</v>
      </c>
      <c r="S401" s="3" t="str">
        <f t="shared" si="65"/>
        <v>2019/12/08</v>
      </c>
      <c r="T401" s="3">
        <f t="shared" si="66"/>
        <v>43807</v>
      </c>
      <c r="U401">
        <f t="shared" si="67"/>
        <v>39</v>
      </c>
      <c r="V401" t="str">
        <f t="shared" si="54"/>
        <v>mp4</v>
      </c>
      <c r="W401">
        <f>IF(B401="USD",C401,C401*VLOOKUP(B401,Currency!A$2:B$5,2,FALSE))</f>
        <v>616.41999999999996</v>
      </c>
      <c r="X401">
        <f t="shared" si="68"/>
        <v>39</v>
      </c>
      <c r="Y401">
        <f t="shared" si="69"/>
        <v>1</v>
      </c>
      <c r="Z401">
        <f t="shared" si="62"/>
        <v>489994</v>
      </c>
    </row>
    <row r="402" spans="1:26" x14ac:dyDescent="0.3">
      <c r="A402" t="s">
        <v>1215</v>
      </c>
      <c r="B402" t="s">
        <v>33</v>
      </c>
      <c r="C402">
        <v>9</v>
      </c>
      <c r="D402">
        <v>1294</v>
      </c>
      <c r="E402" t="s">
        <v>96</v>
      </c>
      <c r="F402" t="s">
        <v>97</v>
      </c>
      <c r="G402" t="s">
        <v>98</v>
      </c>
      <c r="H402" t="s">
        <v>99</v>
      </c>
      <c r="I402" t="s">
        <v>98</v>
      </c>
      <c r="K402" t="s">
        <v>47</v>
      </c>
      <c r="L402" t="s">
        <v>40</v>
      </c>
      <c r="M402" t="s">
        <v>55</v>
      </c>
      <c r="Q402" s="3">
        <f t="shared" si="63"/>
        <v>43732</v>
      </c>
      <c r="R402" t="str">
        <f t="shared" si="64"/>
        <v>2019/10/16</v>
      </c>
      <c r="S402" s="3" t="str">
        <f t="shared" si="65"/>
        <v>2019/10/16</v>
      </c>
      <c r="T402" s="3">
        <f t="shared" si="66"/>
        <v>43754</v>
      </c>
      <c r="U402">
        <f t="shared" si="67"/>
        <v>22</v>
      </c>
      <c r="V402" t="str">
        <f t="shared" si="54"/>
        <v>png</v>
      </c>
      <c r="W402">
        <f>IF(B402="USD",C402,C402*VLOOKUP(B402,Currency!A$2:B$5,2,FALSE))</f>
        <v>9</v>
      </c>
      <c r="X402">
        <f t="shared" si="68"/>
        <v>22</v>
      </c>
      <c r="Y402">
        <f t="shared" si="69"/>
        <v>0</v>
      </c>
      <c r="Z402">
        <f t="shared" si="62"/>
        <v>1294</v>
      </c>
    </row>
    <row r="403" spans="1:26" x14ac:dyDescent="0.3">
      <c r="A403" t="s">
        <v>1216</v>
      </c>
      <c r="B403" t="s">
        <v>33</v>
      </c>
      <c r="C403">
        <v>1044</v>
      </c>
      <c r="D403">
        <v>313867</v>
      </c>
      <c r="E403" t="s">
        <v>507</v>
      </c>
      <c r="F403" t="s">
        <v>1054</v>
      </c>
      <c r="G403" t="s">
        <v>142</v>
      </c>
      <c r="I403" t="s">
        <v>143</v>
      </c>
      <c r="K403" t="s">
        <v>30</v>
      </c>
      <c r="L403" t="s">
        <v>40</v>
      </c>
      <c r="Q403" s="3">
        <f t="shared" si="63"/>
        <v>43647</v>
      </c>
      <c r="R403" t="str">
        <f t="shared" si="64"/>
        <v>2020/01/05</v>
      </c>
      <c r="S403" s="3" t="str">
        <f t="shared" si="65"/>
        <v>2020/01/05</v>
      </c>
      <c r="T403" s="3">
        <f t="shared" si="66"/>
        <v>43835</v>
      </c>
      <c r="U403">
        <f t="shared" si="67"/>
        <v>188</v>
      </c>
      <c r="V403" t="str">
        <f t="shared" si="54"/>
        <v>mp4</v>
      </c>
      <c r="W403">
        <f>IF(B403="USD",C403,C403*VLOOKUP(B403,Currency!A$2:B$5,2,FALSE))</f>
        <v>1044</v>
      </c>
      <c r="X403">
        <f t="shared" si="68"/>
        <v>188</v>
      </c>
      <c r="Y403">
        <f t="shared" si="69"/>
        <v>1</v>
      </c>
      <c r="Z403">
        <f t="shared" si="62"/>
        <v>313867</v>
      </c>
    </row>
    <row r="404" spans="1:26" x14ac:dyDescent="0.3">
      <c r="A404" t="s">
        <v>1217</v>
      </c>
      <c r="B404" t="s">
        <v>17</v>
      </c>
      <c r="C404">
        <v>16</v>
      </c>
      <c r="D404">
        <v>8972</v>
      </c>
      <c r="E404" t="s">
        <v>1218</v>
      </c>
      <c r="F404" t="s">
        <v>101</v>
      </c>
      <c r="G404" t="s">
        <v>20</v>
      </c>
      <c r="I404" t="s">
        <v>20</v>
      </c>
      <c r="K404" t="s">
        <v>21</v>
      </c>
      <c r="L404" t="s">
        <v>22</v>
      </c>
      <c r="O404" t="s">
        <v>23</v>
      </c>
      <c r="Q404" s="3">
        <f t="shared" si="63"/>
        <v>43794</v>
      </c>
      <c r="R404" t="str">
        <f t="shared" si="64"/>
        <v>2019/11/25</v>
      </c>
      <c r="S404" s="3" t="str">
        <f t="shared" si="65"/>
        <v>2019/11/25</v>
      </c>
      <c r="T404" s="3">
        <f t="shared" si="66"/>
        <v>43794</v>
      </c>
      <c r="U404">
        <f t="shared" si="67"/>
        <v>0</v>
      </c>
      <c r="V404" t="str">
        <f t="shared" si="54"/>
        <v>mp4</v>
      </c>
      <c r="W404">
        <f>IF(B404="USD",C404,C404*VLOOKUP(B404,Currency!A$2:B$5,2,FALSE))</f>
        <v>20.64</v>
      </c>
      <c r="X404">
        <f t="shared" si="68"/>
        <v>1</v>
      </c>
      <c r="Y404">
        <f t="shared" si="69"/>
        <v>1</v>
      </c>
      <c r="Z404">
        <f t="shared" si="62"/>
        <v>8972</v>
      </c>
    </row>
    <row r="405" spans="1:26" x14ac:dyDescent="0.3">
      <c r="A405" t="s">
        <v>1219</v>
      </c>
      <c r="B405" t="s">
        <v>25</v>
      </c>
      <c r="C405">
        <v>25000</v>
      </c>
      <c r="D405">
        <v>4058455</v>
      </c>
      <c r="E405" t="s">
        <v>1220</v>
      </c>
      <c r="F405" t="s">
        <v>1221</v>
      </c>
      <c r="G405" t="s">
        <v>1222</v>
      </c>
      <c r="I405" t="s">
        <v>1223</v>
      </c>
      <c r="L405" t="s">
        <v>31</v>
      </c>
      <c r="M405" t="s">
        <v>1224</v>
      </c>
      <c r="O405" t="s">
        <v>23</v>
      </c>
      <c r="Q405" s="3">
        <f t="shared" si="63"/>
        <v>43712</v>
      </c>
      <c r="R405" t="str">
        <f t="shared" si="64"/>
        <v>2019/10/07</v>
      </c>
      <c r="S405" s="3" t="str">
        <f t="shared" si="65"/>
        <v>2019/10/07</v>
      </c>
      <c r="T405" s="3">
        <f t="shared" si="66"/>
        <v>43745</v>
      </c>
      <c r="U405">
        <f t="shared" si="67"/>
        <v>33</v>
      </c>
      <c r="V405" t="str">
        <f t="shared" si="54"/>
        <v>mp4</v>
      </c>
      <c r="W405">
        <f>IF(B405="USD",C405,C405*VLOOKUP(B405,Currency!A$2:B$5,2,FALSE))</f>
        <v>27500.000000000004</v>
      </c>
      <c r="X405">
        <f t="shared" si="68"/>
        <v>33</v>
      </c>
      <c r="Y405">
        <f t="shared" si="69"/>
        <v>1</v>
      </c>
      <c r="Z405">
        <f t="shared" si="62"/>
        <v>4058455</v>
      </c>
    </row>
    <row r="406" spans="1:26" x14ac:dyDescent="0.3">
      <c r="A406" t="s">
        <v>1225</v>
      </c>
      <c r="B406" t="s">
        <v>25</v>
      </c>
      <c r="C406">
        <v>1258</v>
      </c>
      <c r="D406">
        <v>1102722</v>
      </c>
      <c r="E406" t="s">
        <v>1226</v>
      </c>
      <c r="F406" t="s">
        <v>1227</v>
      </c>
      <c r="G406" t="s">
        <v>1228</v>
      </c>
      <c r="I406" t="s">
        <v>1229</v>
      </c>
      <c r="K406" t="s">
        <v>321</v>
      </c>
      <c r="L406" t="s">
        <v>523</v>
      </c>
      <c r="O406" t="s">
        <v>23</v>
      </c>
      <c r="Q406" s="3">
        <f t="shared" si="63"/>
        <v>43739</v>
      </c>
      <c r="R406" t="str">
        <f t="shared" si="64"/>
        <v>2019/11/15</v>
      </c>
      <c r="S406" s="3" t="str">
        <f t="shared" si="65"/>
        <v>2019/11/15</v>
      </c>
      <c r="T406" s="3">
        <f t="shared" si="66"/>
        <v>43784</v>
      </c>
      <c r="U406">
        <f t="shared" si="67"/>
        <v>45</v>
      </c>
      <c r="V406" t="str">
        <f t="shared" si="54"/>
        <v>mp4</v>
      </c>
      <c r="W406">
        <f>IF(B406="USD",C406,C406*VLOOKUP(B406,Currency!A$2:B$5,2,FALSE))</f>
        <v>1383.8000000000002</v>
      </c>
      <c r="X406">
        <f t="shared" si="68"/>
        <v>45</v>
      </c>
      <c r="Y406">
        <f t="shared" si="69"/>
        <v>1</v>
      </c>
      <c r="Z406">
        <f t="shared" si="62"/>
        <v>1102722</v>
      </c>
    </row>
    <row r="407" spans="1:26" x14ac:dyDescent="0.3">
      <c r="A407" t="s">
        <v>1230</v>
      </c>
      <c r="B407" t="s">
        <v>33</v>
      </c>
      <c r="C407">
        <v>2960</v>
      </c>
      <c r="D407">
        <v>794956</v>
      </c>
      <c r="E407" t="s">
        <v>1231</v>
      </c>
      <c r="F407" t="s">
        <v>1232</v>
      </c>
      <c r="G407" t="s">
        <v>1233</v>
      </c>
      <c r="I407" t="s">
        <v>1234</v>
      </c>
      <c r="K407" t="s">
        <v>47</v>
      </c>
      <c r="L407" t="s">
        <v>40</v>
      </c>
      <c r="N407" t="s">
        <v>229</v>
      </c>
      <c r="Q407" s="3">
        <f t="shared" si="63"/>
        <v>43657</v>
      </c>
      <c r="R407" t="str">
        <f t="shared" si="64"/>
        <v>2019/07/27</v>
      </c>
      <c r="S407" s="3" t="str">
        <f t="shared" si="65"/>
        <v>2019/07/27</v>
      </c>
      <c r="T407" s="3">
        <f t="shared" si="66"/>
        <v>43673</v>
      </c>
      <c r="U407">
        <f t="shared" si="67"/>
        <v>16</v>
      </c>
      <c r="V407" t="str">
        <f t="shared" si="54"/>
        <v>mp4</v>
      </c>
      <c r="W407">
        <f>IF(B407="USD",C407,C407*VLOOKUP(B407,Currency!A$2:B$5,2,FALSE))</f>
        <v>2960</v>
      </c>
      <c r="X407">
        <f t="shared" si="68"/>
        <v>16</v>
      </c>
      <c r="Y407">
        <f t="shared" si="69"/>
        <v>1</v>
      </c>
      <c r="Z407">
        <f t="shared" si="62"/>
        <v>794956</v>
      </c>
    </row>
    <row r="408" spans="1:26" x14ac:dyDescent="0.3">
      <c r="A408" t="s">
        <v>16</v>
      </c>
      <c r="B408" t="s">
        <v>17</v>
      </c>
      <c r="C408">
        <v>12</v>
      </c>
      <c r="D408">
        <v>5795</v>
      </c>
      <c r="E408" t="s">
        <v>1235</v>
      </c>
      <c r="F408" t="s">
        <v>19</v>
      </c>
      <c r="G408" t="s">
        <v>20</v>
      </c>
      <c r="I408" t="s">
        <v>20</v>
      </c>
      <c r="K408" t="s">
        <v>21</v>
      </c>
      <c r="L408" t="s">
        <v>22</v>
      </c>
      <c r="O408" t="s">
        <v>23</v>
      </c>
      <c r="Q408" s="3">
        <f t="shared" si="63"/>
        <v>43795</v>
      </c>
      <c r="R408" t="str">
        <f t="shared" si="64"/>
        <v>2019/11/26</v>
      </c>
      <c r="S408" s="3" t="str">
        <f t="shared" si="65"/>
        <v>2019/11/26</v>
      </c>
      <c r="T408" s="3">
        <f t="shared" si="66"/>
        <v>43795</v>
      </c>
      <c r="U408">
        <f t="shared" si="67"/>
        <v>0</v>
      </c>
      <c r="V408" t="str">
        <f t="shared" si="54"/>
        <v>mp4</v>
      </c>
      <c r="W408">
        <f>IF(B408="USD",C408,C408*VLOOKUP(B408,Currency!A$2:B$5,2,FALSE))</f>
        <v>15.48</v>
      </c>
      <c r="X408">
        <f t="shared" si="68"/>
        <v>1</v>
      </c>
      <c r="Y408">
        <f t="shared" si="69"/>
        <v>1</v>
      </c>
      <c r="Z408">
        <f t="shared" si="62"/>
        <v>5795</v>
      </c>
    </row>
    <row r="409" spans="1:26" x14ac:dyDescent="0.3">
      <c r="A409" t="s">
        <v>1236</v>
      </c>
      <c r="B409" t="s">
        <v>33</v>
      </c>
      <c r="C409">
        <v>18</v>
      </c>
      <c r="D409">
        <v>10602</v>
      </c>
      <c r="E409" t="s">
        <v>910</v>
      </c>
      <c r="G409" t="s">
        <v>162</v>
      </c>
      <c r="I409" t="s">
        <v>162</v>
      </c>
      <c r="K409" t="s">
        <v>47</v>
      </c>
      <c r="L409" t="s">
        <v>40</v>
      </c>
      <c r="M409" t="s">
        <v>163</v>
      </c>
      <c r="Q409" s="3">
        <f t="shared" si="63"/>
        <v>43725</v>
      </c>
      <c r="R409" t="str">
        <f t="shared" si="64"/>
        <v/>
      </c>
      <c r="S409" s="3" t="str">
        <f t="shared" si="65"/>
        <v>2020/02/28</v>
      </c>
      <c r="T409" s="3">
        <f t="shared" si="66"/>
        <v>43889</v>
      </c>
      <c r="U409">
        <f t="shared" si="67"/>
        <v>164</v>
      </c>
      <c r="V409" t="str">
        <f t="shared" si="54"/>
        <v>mp4</v>
      </c>
      <c r="W409">
        <f>IF(B409="USD",C409,C409*VLOOKUP(B409,Currency!A$2:B$5,2,FALSE))</f>
        <v>18</v>
      </c>
      <c r="X409">
        <f t="shared" si="68"/>
        <v>164</v>
      </c>
      <c r="Y409">
        <f t="shared" si="69"/>
        <v>1</v>
      </c>
      <c r="Z409">
        <f t="shared" si="62"/>
        <v>10602</v>
      </c>
    </row>
    <row r="410" spans="1:26" x14ac:dyDescent="0.3">
      <c r="A410" t="s">
        <v>1237</v>
      </c>
      <c r="B410" t="s">
        <v>33</v>
      </c>
      <c r="C410">
        <v>179</v>
      </c>
      <c r="D410">
        <v>22748</v>
      </c>
      <c r="E410" t="s">
        <v>534</v>
      </c>
      <c r="F410" t="s">
        <v>1238</v>
      </c>
      <c r="G410" t="s">
        <v>90</v>
      </c>
      <c r="I410" t="s">
        <v>536</v>
      </c>
      <c r="K410" t="s">
        <v>47</v>
      </c>
      <c r="L410" t="s">
        <v>40</v>
      </c>
      <c r="N410" t="s">
        <v>537</v>
      </c>
      <c r="Q410" s="3">
        <f t="shared" si="63"/>
        <v>43607</v>
      </c>
      <c r="R410" t="str">
        <f t="shared" si="64"/>
        <v>2019/06/12</v>
      </c>
      <c r="S410" s="3" t="str">
        <f t="shared" si="65"/>
        <v>2019/06/12</v>
      </c>
      <c r="T410" s="3">
        <f t="shared" si="66"/>
        <v>43628</v>
      </c>
      <c r="U410">
        <f t="shared" si="67"/>
        <v>21</v>
      </c>
      <c r="V410" t="str">
        <f t="shared" si="54"/>
        <v>mp4</v>
      </c>
      <c r="W410">
        <f>IF(B410="USD",C410,C410*VLOOKUP(B410,Currency!A$2:B$5,2,FALSE))</f>
        <v>179</v>
      </c>
      <c r="X410">
        <f t="shared" si="68"/>
        <v>21</v>
      </c>
      <c r="Y410">
        <f t="shared" si="69"/>
        <v>1</v>
      </c>
      <c r="Z410">
        <f t="shared" si="62"/>
        <v>22748</v>
      </c>
    </row>
    <row r="411" spans="1:26" x14ac:dyDescent="0.3">
      <c r="A411" t="s">
        <v>1239</v>
      </c>
      <c r="B411" t="s">
        <v>17</v>
      </c>
      <c r="C411">
        <v>1999</v>
      </c>
      <c r="D411">
        <v>874563</v>
      </c>
      <c r="E411" t="s">
        <v>1240</v>
      </c>
      <c r="F411" t="s">
        <v>1241</v>
      </c>
      <c r="G411" t="s">
        <v>173</v>
      </c>
      <c r="H411" t="s">
        <v>174</v>
      </c>
      <c r="I411" t="s">
        <v>173</v>
      </c>
      <c r="K411" t="s">
        <v>197</v>
      </c>
      <c r="L411" t="s">
        <v>22</v>
      </c>
      <c r="O411" t="s">
        <v>23</v>
      </c>
      <c r="Q411" s="3">
        <f t="shared" si="63"/>
        <v>43789</v>
      </c>
      <c r="R411" t="str">
        <f t="shared" si="64"/>
        <v>2019/11/23</v>
      </c>
      <c r="S411" s="3" t="str">
        <f t="shared" si="65"/>
        <v>2019/11/23</v>
      </c>
      <c r="T411" s="3">
        <f t="shared" si="66"/>
        <v>43792</v>
      </c>
      <c r="U411">
        <f t="shared" si="67"/>
        <v>3</v>
      </c>
      <c r="V411" t="str">
        <f t="shared" si="54"/>
        <v>mp4</v>
      </c>
      <c r="W411">
        <f>IF(B411="USD",C411,C411*VLOOKUP(B411,Currency!A$2:B$5,2,FALSE))</f>
        <v>2578.71</v>
      </c>
      <c r="X411">
        <f t="shared" si="68"/>
        <v>3</v>
      </c>
      <c r="Y411">
        <f t="shared" si="69"/>
        <v>1</v>
      </c>
      <c r="Z411">
        <f t="shared" si="62"/>
        <v>874563</v>
      </c>
    </row>
    <row r="412" spans="1:26" x14ac:dyDescent="0.3">
      <c r="A412" t="s">
        <v>1242</v>
      </c>
      <c r="B412" t="s">
        <v>33</v>
      </c>
      <c r="C412">
        <v>344</v>
      </c>
      <c r="D412">
        <v>137729</v>
      </c>
      <c r="E412" t="s">
        <v>1243</v>
      </c>
      <c r="F412" t="s">
        <v>1244</v>
      </c>
      <c r="G412" t="s">
        <v>1079</v>
      </c>
      <c r="I412" t="s">
        <v>1080</v>
      </c>
      <c r="K412" t="s">
        <v>563</v>
      </c>
      <c r="L412" t="s">
        <v>40</v>
      </c>
      <c r="O412" t="s">
        <v>23</v>
      </c>
      <c r="Q412" s="3">
        <f t="shared" si="63"/>
        <v>43508</v>
      </c>
      <c r="R412" t="str">
        <f t="shared" si="64"/>
        <v>2019/02/27</v>
      </c>
      <c r="S412" s="3" t="str">
        <f t="shared" si="65"/>
        <v>2019/02/27</v>
      </c>
      <c r="T412" s="3">
        <f t="shared" si="66"/>
        <v>43523</v>
      </c>
      <c r="U412">
        <f t="shared" si="67"/>
        <v>15</v>
      </c>
      <c r="V412" t="str">
        <f t="shared" si="54"/>
        <v>jpg</v>
      </c>
      <c r="W412">
        <f>IF(B412="USD",C412,C412*VLOOKUP(B412,Currency!A$2:B$5,2,FALSE))</f>
        <v>344</v>
      </c>
      <c r="X412">
        <f t="shared" si="68"/>
        <v>15</v>
      </c>
      <c r="Y412">
        <f t="shared" si="69"/>
        <v>0</v>
      </c>
      <c r="Z412">
        <f t="shared" si="62"/>
        <v>137729</v>
      </c>
    </row>
    <row r="413" spans="1:26" x14ac:dyDescent="0.3">
      <c r="A413" t="s">
        <v>1245</v>
      </c>
      <c r="B413" t="s">
        <v>33</v>
      </c>
      <c r="C413">
        <v>8</v>
      </c>
      <c r="D413">
        <v>3367</v>
      </c>
      <c r="E413" t="s">
        <v>44</v>
      </c>
      <c r="G413" t="s">
        <v>45</v>
      </c>
      <c r="I413" t="s">
        <v>46</v>
      </c>
      <c r="K413" t="s">
        <v>47</v>
      </c>
      <c r="L413" t="s">
        <v>48</v>
      </c>
      <c r="O413" t="s">
        <v>23</v>
      </c>
      <c r="Q413" s="3">
        <f t="shared" si="63"/>
        <v>43684</v>
      </c>
      <c r="R413" t="str">
        <f t="shared" si="64"/>
        <v/>
      </c>
      <c r="S413" s="3" t="str">
        <f t="shared" si="65"/>
        <v>2020/02/28</v>
      </c>
      <c r="T413" s="3">
        <f t="shared" si="66"/>
        <v>43889</v>
      </c>
      <c r="U413">
        <f t="shared" si="67"/>
        <v>205</v>
      </c>
      <c r="V413" t="str">
        <f t="shared" si="54"/>
        <v>mp4</v>
      </c>
      <c r="W413">
        <f>IF(B413="USD",C413,C413*VLOOKUP(B413,Currency!A$2:B$5,2,FALSE))</f>
        <v>8</v>
      </c>
      <c r="X413">
        <f t="shared" si="68"/>
        <v>205</v>
      </c>
      <c r="Y413">
        <f t="shared" si="69"/>
        <v>1</v>
      </c>
      <c r="Z413">
        <f t="shared" si="62"/>
        <v>3367</v>
      </c>
    </row>
    <row r="414" spans="1:26" x14ac:dyDescent="0.3">
      <c r="A414" t="s">
        <v>1246</v>
      </c>
      <c r="B414" t="s">
        <v>25</v>
      </c>
      <c r="C414">
        <v>999</v>
      </c>
      <c r="D414">
        <v>418098</v>
      </c>
      <c r="E414" t="s">
        <v>1247</v>
      </c>
      <c r="F414" t="s">
        <v>1248</v>
      </c>
      <c r="G414" t="s">
        <v>1249</v>
      </c>
      <c r="I414" t="s">
        <v>1249</v>
      </c>
      <c r="K414" t="s">
        <v>47</v>
      </c>
      <c r="L414" t="s">
        <v>48</v>
      </c>
      <c r="O414" t="s">
        <v>23</v>
      </c>
      <c r="P414" t="s">
        <v>330</v>
      </c>
      <c r="Q414" s="3">
        <f t="shared" si="63"/>
        <v>43708</v>
      </c>
      <c r="R414" t="str">
        <f t="shared" si="64"/>
        <v>2019/09/08</v>
      </c>
      <c r="S414" s="3" t="str">
        <f t="shared" si="65"/>
        <v>2019/09/08</v>
      </c>
      <c r="T414" s="3">
        <f t="shared" si="66"/>
        <v>43716</v>
      </c>
      <c r="U414">
        <f t="shared" si="67"/>
        <v>8</v>
      </c>
      <c r="V414" t="str">
        <f t="shared" si="54"/>
        <v>mp4</v>
      </c>
      <c r="W414">
        <f>IF(B414="USD",C414,C414*VLOOKUP(B414,Currency!A$2:B$5,2,FALSE))</f>
        <v>1098.9000000000001</v>
      </c>
      <c r="X414">
        <f t="shared" si="68"/>
        <v>8</v>
      </c>
      <c r="Y414">
        <f t="shared" si="69"/>
        <v>1</v>
      </c>
      <c r="Z414">
        <f t="shared" si="62"/>
        <v>418098</v>
      </c>
    </row>
    <row r="415" spans="1:26" x14ac:dyDescent="0.3">
      <c r="A415" t="s">
        <v>1250</v>
      </c>
      <c r="B415" t="s">
        <v>33</v>
      </c>
      <c r="C415">
        <v>54</v>
      </c>
      <c r="D415">
        <v>1362</v>
      </c>
      <c r="E415" t="s">
        <v>728</v>
      </c>
      <c r="F415" t="s">
        <v>305</v>
      </c>
      <c r="G415" t="s">
        <v>98</v>
      </c>
      <c r="H415" t="s">
        <v>306</v>
      </c>
      <c r="I415" t="s">
        <v>98</v>
      </c>
      <c r="K415" t="s">
        <v>47</v>
      </c>
      <c r="L415" t="s">
        <v>40</v>
      </c>
      <c r="Q415" s="3">
        <f t="shared" si="63"/>
        <v>43756</v>
      </c>
      <c r="R415" t="str">
        <f t="shared" si="64"/>
        <v>2019/11/05</v>
      </c>
      <c r="S415" s="3" t="str">
        <f t="shared" si="65"/>
        <v>2019/11/05</v>
      </c>
      <c r="T415" s="3">
        <f t="shared" si="66"/>
        <v>43774</v>
      </c>
      <c r="U415">
        <f t="shared" si="67"/>
        <v>18</v>
      </c>
      <c r="V415" t="str">
        <f t="shared" si="54"/>
        <v>mp4</v>
      </c>
      <c r="W415">
        <f>IF(B415="USD",C415,C415*VLOOKUP(B415,Currency!A$2:B$5,2,FALSE))</f>
        <v>54</v>
      </c>
      <c r="X415">
        <f t="shared" si="68"/>
        <v>18</v>
      </c>
      <c r="Y415">
        <f t="shared" si="69"/>
        <v>1</v>
      </c>
      <c r="Z415">
        <f t="shared" si="62"/>
        <v>1362</v>
      </c>
    </row>
    <row r="416" spans="1:26" x14ac:dyDescent="0.3">
      <c r="A416" t="s">
        <v>1251</v>
      </c>
      <c r="B416" t="s">
        <v>25</v>
      </c>
      <c r="C416">
        <v>1628</v>
      </c>
      <c r="D416">
        <v>1601863</v>
      </c>
      <c r="E416" t="s">
        <v>1252</v>
      </c>
      <c r="F416" t="s">
        <v>1253</v>
      </c>
      <c r="G416" t="s">
        <v>213</v>
      </c>
      <c r="I416" t="s">
        <v>214</v>
      </c>
      <c r="K416" t="s">
        <v>71</v>
      </c>
      <c r="L416" t="s">
        <v>215</v>
      </c>
      <c r="N416" t="s">
        <v>79</v>
      </c>
      <c r="O416" t="s">
        <v>23</v>
      </c>
      <c r="Q416" s="3">
        <f t="shared" si="63"/>
        <v>43600</v>
      </c>
      <c r="R416" t="str">
        <f t="shared" si="64"/>
        <v>2019/05/17</v>
      </c>
      <c r="S416" s="3" t="str">
        <f t="shared" si="65"/>
        <v>2019/05/17</v>
      </c>
      <c r="T416" s="3">
        <f t="shared" si="66"/>
        <v>43602</v>
      </c>
      <c r="U416">
        <f t="shared" si="67"/>
        <v>2</v>
      </c>
      <c r="V416" t="str">
        <f t="shared" si="54"/>
        <v>png</v>
      </c>
      <c r="W416">
        <f>IF(B416="USD",C416,C416*VLOOKUP(B416,Currency!A$2:B$5,2,FALSE))</f>
        <v>1790.8000000000002</v>
      </c>
      <c r="X416">
        <f t="shared" si="68"/>
        <v>2</v>
      </c>
      <c r="Y416">
        <f t="shared" si="69"/>
        <v>0</v>
      </c>
      <c r="Z416">
        <f t="shared" si="62"/>
        <v>1601863</v>
      </c>
    </row>
    <row r="417" spans="1:26" x14ac:dyDescent="0.3">
      <c r="A417" t="s">
        <v>1254</v>
      </c>
      <c r="B417" t="s">
        <v>33</v>
      </c>
      <c r="C417">
        <v>68</v>
      </c>
      <c r="D417">
        <v>37747</v>
      </c>
      <c r="E417" t="s">
        <v>1255</v>
      </c>
      <c r="F417" t="s">
        <v>1256</v>
      </c>
      <c r="G417" t="s">
        <v>1257</v>
      </c>
      <c r="I417" t="s">
        <v>1258</v>
      </c>
      <c r="L417" t="s">
        <v>40</v>
      </c>
      <c r="O417" t="s">
        <v>23</v>
      </c>
      <c r="Q417" s="3">
        <f t="shared" si="63"/>
        <v>43713</v>
      </c>
      <c r="R417" t="str">
        <f t="shared" si="64"/>
        <v>2019/09/12</v>
      </c>
      <c r="S417" s="3" t="str">
        <f t="shared" si="65"/>
        <v>2019/09/12</v>
      </c>
      <c r="T417" s="3">
        <f t="shared" si="66"/>
        <v>43720</v>
      </c>
      <c r="U417">
        <f t="shared" si="67"/>
        <v>7</v>
      </c>
      <c r="V417" t="str">
        <f t="shared" si="54"/>
        <v>png</v>
      </c>
      <c r="W417">
        <f>IF(B417="USD",C417,C417*VLOOKUP(B417,Currency!A$2:B$5,2,FALSE))</f>
        <v>68</v>
      </c>
      <c r="X417">
        <f t="shared" si="68"/>
        <v>7</v>
      </c>
      <c r="Y417">
        <f t="shared" si="69"/>
        <v>0</v>
      </c>
      <c r="Z417">
        <f t="shared" si="62"/>
        <v>37747</v>
      </c>
    </row>
    <row r="418" spans="1:26" x14ac:dyDescent="0.3">
      <c r="A418" t="s">
        <v>1259</v>
      </c>
      <c r="B418" t="s">
        <v>33</v>
      </c>
      <c r="C418">
        <v>292</v>
      </c>
      <c r="D418">
        <v>169522</v>
      </c>
      <c r="E418" t="s">
        <v>1260</v>
      </c>
      <c r="F418" t="s">
        <v>1261</v>
      </c>
      <c r="G418" t="s">
        <v>90</v>
      </c>
      <c r="I418" t="s">
        <v>1262</v>
      </c>
      <c r="J418" t="s">
        <v>92</v>
      </c>
      <c r="K418" t="s">
        <v>47</v>
      </c>
      <c r="L418" t="s">
        <v>40</v>
      </c>
      <c r="M418" t="s">
        <v>209</v>
      </c>
      <c r="O418" t="s">
        <v>23</v>
      </c>
      <c r="Q418" s="3">
        <f t="shared" si="63"/>
        <v>43756</v>
      </c>
      <c r="R418" t="str">
        <f t="shared" si="64"/>
        <v>2020/05/31</v>
      </c>
      <c r="S418" s="3" t="str">
        <f t="shared" si="65"/>
        <v>2020/05/31</v>
      </c>
      <c r="T418" s="3">
        <f t="shared" si="66"/>
        <v>43982</v>
      </c>
      <c r="U418">
        <f t="shared" si="67"/>
        <v>226</v>
      </c>
      <c r="V418" t="str">
        <f t="shared" si="54"/>
        <v>mp4</v>
      </c>
      <c r="W418">
        <f>IF(B418="USD",C418,C418*VLOOKUP(B418,Currency!A$2:B$5,2,FALSE))</f>
        <v>292</v>
      </c>
      <c r="X418">
        <f t="shared" si="68"/>
        <v>226</v>
      </c>
      <c r="Y418">
        <f t="shared" si="69"/>
        <v>1</v>
      </c>
      <c r="Z418">
        <f t="shared" si="62"/>
        <v>169522</v>
      </c>
    </row>
    <row r="419" spans="1:26" x14ac:dyDescent="0.3">
      <c r="A419" t="s">
        <v>1263</v>
      </c>
      <c r="B419" t="s">
        <v>33</v>
      </c>
      <c r="C419">
        <v>2188</v>
      </c>
      <c r="D419">
        <v>636458</v>
      </c>
      <c r="E419" t="s">
        <v>340</v>
      </c>
      <c r="F419" t="s">
        <v>341</v>
      </c>
      <c r="G419" t="s">
        <v>327</v>
      </c>
      <c r="I419" t="s">
        <v>327</v>
      </c>
      <c r="K419" t="s">
        <v>71</v>
      </c>
      <c r="L419" t="s">
        <v>48</v>
      </c>
      <c r="O419" t="s">
        <v>23</v>
      </c>
      <c r="P419" t="s">
        <v>330</v>
      </c>
      <c r="Q419" s="3">
        <f t="shared" si="63"/>
        <v>43711</v>
      </c>
      <c r="R419" t="str">
        <f t="shared" si="64"/>
        <v>2019/09/09</v>
      </c>
      <c r="S419" s="3" t="str">
        <f t="shared" si="65"/>
        <v>2019/09/09</v>
      </c>
      <c r="T419" s="3">
        <f t="shared" si="66"/>
        <v>43717</v>
      </c>
      <c r="U419">
        <f t="shared" si="67"/>
        <v>6</v>
      </c>
      <c r="V419" t="str">
        <f t="shared" si="54"/>
        <v>mp4</v>
      </c>
      <c r="W419">
        <f>IF(B419="USD",C419,C419*VLOOKUP(B419,Currency!A$2:B$5,2,FALSE))</f>
        <v>2188</v>
      </c>
      <c r="X419">
        <f t="shared" si="68"/>
        <v>6</v>
      </c>
      <c r="Y419">
        <f t="shared" si="69"/>
        <v>1</v>
      </c>
      <c r="Z419">
        <f t="shared" si="62"/>
        <v>636458</v>
      </c>
    </row>
    <row r="420" spans="1:26" x14ac:dyDescent="0.3">
      <c r="A420" t="s">
        <v>1264</v>
      </c>
      <c r="B420" t="s">
        <v>33</v>
      </c>
      <c r="C420">
        <v>727</v>
      </c>
      <c r="D420">
        <v>101834</v>
      </c>
      <c r="E420" t="s">
        <v>361</v>
      </c>
      <c r="F420" t="s">
        <v>362</v>
      </c>
      <c r="G420" t="s">
        <v>301</v>
      </c>
      <c r="H420" t="s">
        <v>302</v>
      </c>
      <c r="I420" t="s">
        <v>301</v>
      </c>
      <c r="K420" t="s">
        <v>257</v>
      </c>
      <c r="L420" t="s">
        <v>40</v>
      </c>
      <c r="M420" t="s">
        <v>363</v>
      </c>
      <c r="O420" t="s">
        <v>23</v>
      </c>
      <c r="Q420" s="3">
        <f t="shared" si="63"/>
        <v>43802</v>
      </c>
      <c r="R420" t="str">
        <f t="shared" si="64"/>
        <v>2020/01/01</v>
      </c>
      <c r="S420" s="3" t="str">
        <f t="shared" si="65"/>
        <v>2020/01/01</v>
      </c>
      <c r="T420" s="3">
        <f t="shared" si="66"/>
        <v>43831</v>
      </c>
      <c r="U420">
        <f t="shared" si="67"/>
        <v>29</v>
      </c>
      <c r="V420" t="str">
        <f t="shared" si="54"/>
        <v>mp4</v>
      </c>
      <c r="W420">
        <f>IF(B420="USD",C420,C420*VLOOKUP(B420,Currency!A$2:B$5,2,FALSE))</f>
        <v>727</v>
      </c>
      <c r="X420">
        <f t="shared" si="68"/>
        <v>29</v>
      </c>
      <c r="Y420">
        <f t="shared" si="69"/>
        <v>1</v>
      </c>
      <c r="Z420">
        <f t="shared" si="62"/>
        <v>101834</v>
      </c>
    </row>
    <row r="421" spans="1:26" x14ac:dyDescent="0.3">
      <c r="A421" t="s">
        <v>1265</v>
      </c>
      <c r="B421" t="s">
        <v>17</v>
      </c>
      <c r="C421">
        <v>6000</v>
      </c>
      <c r="D421">
        <v>587993</v>
      </c>
      <c r="E421" t="s">
        <v>1266</v>
      </c>
      <c r="F421" t="s">
        <v>1267</v>
      </c>
      <c r="G421" t="s">
        <v>1268</v>
      </c>
      <c r="H421" t="s">
        <v>1269</v>
      </c>
      <c r="I421" t="s">
        <v>1268</v>
      </c>
      <c r="K421" t="s">
        <v>47</v>
      </c>
      <c r="L421" t="s">
        <v>22</v>
      </c>
      <c r="O421" t="s">
        <v>23</v>
      </c>
      <c r="P421" t="s">
        <v>65</v>
      </c>
      <c r="Q421" s="3">
        <f t="shared" si="63"/>
        <v>43808</v>
      </c>
      <c r="R421" t="str">
        <f t="shared" si="64"/>
        <v>2019/12/12</v>
      </c>
      <c r="S421" s="3" t="str">
        <f t="shared" si="65"/>
        <v>2019/12/12</v>
      </c>
      <c r="T421" s="3">
        <f t="shared" si="66"/>
        <v>43811</v>
      </c>
      <c r="U421">
        <f t="shared" si="67"/>
        <v>3</v>
      </c>
      <c r="V421" t="str">
        <f t="shared" si="54"/>
        <v>mp4</v>
      </c>
      <c r="W421">
        <f>IF(B421="USD",C421,C421*VLOOKUP(B421,Currency!A$2:B$5,2,FALSE))</f>
        <v>7740</v>
      </c>
      <c r="X421">
        <f t="shared" si="68"/>
        <v>3</v>
      </c>
      <c r="Y421">
        <f t="shared" si="69"/>
        <v>1</v>
      </c>
      <c r="Z421">
        <f t="shared" si="62"/>
        <v>587993</v>
      </c>
    </row>
    <row r="422" spans="1:26" x14ac:dyDescent="0.3">
      <c r="A422" t="s">
        <v>646</v>
      </c>
      <c r="B422" t="s">
        <v>25</v>
      </c>
      <c r="C422">
        <v>258</v>
      </c>
      <c r="D422">
        <v>341855</v>
      </c>
      <c r="E422" t="s">
        <v>647</v>
      </c>
      <c r="F422" t="s">
        <v>648</v>
      </c>
      <c r="G422" t="s">
        <v>649</v>
      </c>
      <c r="I422" t="s">
        <v>650</v>
      </c>
      <c r="K422" t="s">
        <v>257</v>
      </c>
      <c r="L422" t="s">
        <v>215</v>
      </c>
      <c r="N422" t="s">
        <v>79</v>
      </c>
      <c r="O422" t="s">
        <v>23</v>
      </c>
      <c r="P422" t="s">
        <v>181</v>
      </c>
      <c r="Q422" s="3">
        <f t="shared" si="63"/>
        <v>43740</v>
      </c>
      <c r="R422" t="str">
        <f t="shared" si="64"/>
        <v>2019/10/23</v>
      </c>
      <c r="S422" s="3" t="str">
        <f t="shared" si="65"/>
        <v>2019/10/23</v>
      </c>
      <c r="T422" s="3">
        <f t="shared" si="66"/>
        <v>43761</v>
      </c>
      <c r="U422">
        <f t="shared" si="67"/>
        <v>21</v>
      </c>
      <c r="V422" t="str">
        <f t="shared" si="54"/>
        <v>mp4</v>
      </c>
      <c r="W422">
        <f>IF(B422="USD",C422,C422*VLOOKUP(B422,Currency!A$2:B$5,2,FALSE))</f>
        <v>283.8</v>
      </c>
      <c r="X422">
        <f t="shared" si="68"/>
        <v>21</v>
      </c>
      <c r="Y422">
        <f t="shared" si="69"/>
        <v>1</v>
      </c>
      <c r="Z422">
        <f t="shared" si="62"/>
        <v>341855</v>
      </c>
    </row>
    <row r="423" spans="1:26" x14ac:dyDescent="0.3">
      <c r="A423" t="s">
        <v>1270</v>
      </c>
      <c r="B423" t="s">
        <v>33</v>
      </c>
      <c r="C423">
        <v>157</v>
      </c>
      <c r="D423">
        <v>48207</v>
      </c>
      <c r="E423" t="s">
        <v>379</v>
      </c>
      <c r="G423" t="s">
        <v>162</v>
      </c>
      <c r="I423" t="s">
        <v>162</v>
      </c>
      <c r="K423" t="s">
        <v>47</v>
      </c>
      <c r="L423" t="s">
        <v>40</v>
      </c>
      <c r="M423" t="s">
        <v>163</v>
      </c>
      <c r="Q423" s="3">
        <f t="shared" si="63"/>
        <v>43727</v>
      </c>
      <c r="R423" t="str">
        <f t="shared" si="64"/>
        <v/>
      </c>
      <c r="S423" s="3" t="str">
        <f t="shared" si="65"/>
        <v>2020/02/28</v>
      </c>
      <c r="T423" s="3">
        <f t="shared" si="66"/>
        <v>43889</v>
      </c>
      <c r="U423">
        <f t="shared" si="67"/>
        <v>162</v>
      </c>
      <c r="V423" t="str">
        <f t="shared" si="54"/>
        <v>mp4</v>
      </c>
      <c r="W423">
        <f>IF(B423="USD",C423,C423*VLOOKUP(B423,Currency!A$2:B$5,2,FALSE))</f>
        <v>157</v>
      </c>
      <c r="X423">
        <f t="shared" si="68"/>
        <v>162</v>
      </c>
      <c r="Y423">
        <f t="shared" si="69"/>
        <v>1</v>
      </c>
      <c r="Z423">
        <f t="shared" si="62"/>
        <v>48207</v>
      </c>
    </row>
    <row r="424" spans="1:26" x14ac:dyDescent="0.3">
      <c r="A424" t="s">
        <v>1271</v>
      </c>
      <c r="B424" t="s">
        <v>33</v>
      </c>
      <c r="C424">
        <v>148</v>
      </c>
      <c r="D424">
        <v>49395</v>
      </c>
      <c r="E424" t="s">
        <v>1272</v>
      </c>
      <c r="F424" t="s">
        <v>1273</v>
      </c>
      <c r="G424" t="s">
        <v>1274</v>
      </c>
      <c r="H424" t="s">
        <v>1275</v>
      </c>
      <c r="I424" t="s">
        <v>1274</v>
      </c>
      <c r="K424" t="s">
        <v>257</v>
      </c>
      <c r="L424" t="s">
        <v>40</v>
      </c>
      <c r="M424" t="s">
        <v>55</v>
      </c>
      <c r="N424" t="s">
        <v>252</v>
      </c>
      <c r="O424" t="s">
        <v>23</v>
      </c>
      <c r="P424" t="s">
        <v>65</v>
      </c>
      <c r="Q424" s="3">
        <f t="shared" si="63"/>
        <v>43737</v>
      </c>
      <c r="R424" t="str">
        <f t="shared" si="64"/>
        <v>2019/11/06</v>
      </c>
      <c r="S424" s="3" t="str">
        <f t="shared" si="65"/>
        <v>2019/11/06</v>
      </c>
      <c r="T424" s="3">
        <f t="shared" si="66"/>
        <v>43775</v>
      </c>
      <c r="U424">
        <f t="shared" si="67"/>
        <v>38</v>
      </c>
      <c r="V424" t="str">
        <f t="shared" si="54"/>
        <v>png</v>
      </c>
      <c r="W424">
        <f>IF(B424="USD",C424,C424*VLOOKUP(B424,Currency!A$2:B$5,2,FALSE))</f>
        <v>148</v>
      </c>
      <c r="X424">
        <f t="shared" si="68"/>
        <v>38</v>
      </c>
      <c r="Y424">
        <f t="shared" si="69"/>
        <v>0</v>
      </c>
      <c r="Z424">
        <f t="shared" si="62"/>
        <v>49395</v>
      </c>
    </row>
    <row r="425" spans="1:26" x14ac:dyDescent="0.3">
      <c r="A425" t="s">
        <v>419</v>
      </c>
      <c r="B425" t="s">
        <v>58</v>
      </c>
      <c r="C425">
        <v>378</v>
      </c>
      <c r="D425">
        <v>193975</v>
      </c>
      <c r="E425" t="s">
        <v>59</v>
      </c>
      <c r="F425" t="s">
        <v>60</v>
      </c>
      <c r="G425" t="s">
        <v>61</v>
      </c>
      <c r="I425" t="s">
        <v>62</v>
      </c>
      <c r="L425" t="s">
        <v>64</v>
      </c>
      <c r="P425" t="s">
        <v>65</v>
      </c>
      <c r="Q425" s="3">
        <f t="shared" si="63"/>
        <v>43619</v>
      </c>
      <c r="R425" t="str">
        <f t="shared" si="64"/>
        <v>2019/09/04</v>
      </c>
      <c r="S425" s="3" t="str">
        <f t="shared" si="65"/>
        <v>2019/09/04</v>
      </c>
      <c r="T425" s="3">
        <f t="shared" si="66"/>
        <v>43712</v>
      </c>
      <c r="U425">
        <f t="shared" si="67"/>
        <v>93</v>
      </c>
      <c r="V425" t="str">
        <f t="shared" si="54"/>
        <v>mp4</v>
      </c>
      <c r="W425">
        <f>IF(B425="USD",C425,C425*VLOOKUP(B425,Currency!A$2:B$5,2,FALSE))</f>
        <v>279.71999999999997</v>
      </c>
      <c r="X425">
        <f t="shared" si="68"/>
        <v>93</v>
      </c>
      <c r="Y425">
        <f t="shared" si="69"/>
        <v>1</v>
      </c>
      <c r="Z425">
        <f t="shared" si="62"/>
        <v>193975</v>
      </c>
    </row>
    <row r="426" spans="1:26" x14ac:dyDescent="0.3">
      <c r="A426" t="s">
        <v>1276</v>
      </c>
      <c r="B426" t="s">
        <v>25</v>
      </c>
      <c r="C426">
        <v>10</v>
      </c>
      <c r="D426">
        <v>6407</v>
      </c>
      <c r="E426" t="s">
        <v>1093</v>
      </c>
      <c r="F426" t="s">
        <v>1094</v>
      </c>
      <c r="G426" t="s">
        <v>1095</v>
      </c>
      <c r="I426" t="s">
        <v>1096</v>
      </c>
      <c r="L426" t="s">
        <v>523</v>
      </c>
      <c r="Q426" s="3">
        <f t="shared" si="63"/>
        <v>43591</v>
      </c>
      <c r="R426" t="str">
        <f t="shared" si="64"/>
        <v>2019/05/26</v>
      </c>
      <c r="S426" s="3" t="str">
        <f t="shared" si="65"/>
        <v>2019/05/26</v>
      </c>
      <c r="T426" s="3">
        <f t="shared" si="66"/>
        <v>43611</v>
      </c>
      <c r="U426">
        <f t="shared" si="67"/>
        <v>20</v>
      </c>
      <c r="V426" t="str">
        <f t="shared" si="54"/>
        <v>mp4</v>
      </c>
      <c r="W426">
        <f>IF(B426="USD",C426,C426*VLOOKUP(B426,Currency!A$2:B$5,2,FALSE))</f>
        <v>11</v>
      </c>
      <c r="X426">
        <f t="shared" si="68"/>
        <v>20</v>
      </c>
      <c r="Y426">
        <f t="shared" si="69"/>
        <v>1</v>
      </c>
      <c r="Z426">
        <f t="shared" si="62"/>
        <v>6407</v>
      </c>
    </row>
    <row r="427" spans="1:26" x14ac:dyDescent="0.3">
      <c r="A427" t="s">
        <v>1277</v>
      </c>
      <c r="B427" t="s">
        <v>25</v>
      </c>
      <c r="C427">
        <v>449</v>
      </c>
      <c r="D427">
        <v>156397</v>
      </c>
      <c r="E427" t="s">
        <v>1278</v>
      </c>
      <c r="F427" t="s">
        <v>1279</v>
      </c>
      <c r="G427" t="s">
        <v>108</v>
      </c>
      <c r="I427" t="s">
        <v>109</v>
      </c>
      <c r="K427" t="s">
        <v>47</v>
      </c>
      <c r="L427" t="s">
        <v>48</v>
      </c>
      <c r="O427" t="s">
        <v>23</v>
      </c>
      <c r="Q427" s="3">
        <f t="shared" si="63"/>
        <v>43821</v>
      </c>
      <c r="R427" t="str">
        <f t="shared" si="64"/>
        <v>2019/12/23</v>
      </c>
      <c r="S427" s="3" t="str">
        <f t="shared" si="65"/>
        <v>2019/12/23</v>
      </c>
      <c r="T427" s="3">
        <f t="shared" si="66"/>
        <v>43822</v>
      </c>
      <c r="U427">
        <f t="shared" si="67"/>
        <v>1</v>
      </c>
      <c r="V427" t="str">
        <f t="shared" si="54"/>
        <v>jpg</v>
      </c>
      <c r="W427">
        <f>IF(B427="USD",C427,C427*VLOOKUP(B427,Currency!A$2:B$5,2,FALSE))</f>
        <v>493.90000000000003</v>
      </c>
      <c r="X427">
        <f t="shared" si="68"/>
        <v>1</v>
      </c>
      <c r="Y427">
        <f t="shared" si="69"/>
        <v>0</v>
      </c>
      <c r="Z427">
        <f t="shared" si="62"/>
        <v>156397</v>
      </c>
    </row>
    <row r="428" spans="1:26" x14ac:dyDescent="0.3">
      <c r="A428" t="s">
        <v>1280</v>
      </c>
      <c r="B428" t="s">
        <v>17</v>
      </c>
      <c r="C428">
        <v>1347</v>
      </c>
      <c r="D428">
        <v>710273</v>
      </c>
      <c r="E428" t="s">
        <v>193</v>
      </c>
      <c r="F428" t="s">
        <v>625</v>
      </c>
      <c r="G428" t="s">
        <v>195</v>
      </c>
      <c r="H428" t="s">
        <v>196</v>
      </c>
      <c r="I428" t="s">
        <v>195</v>
      </c>
      <c r="K428" t="s">
        <v>197</v>
      </c>
      <c r="L428" t="s">
        <v>22</v>
      </c>
      <c r="O428" t="s">
        <v>23</v>
      </c>
      <c r="Q428" s="3">
        <f t="shared" si="63"/>
        <v>43789</v>
      </c>
      <c r="R428" t="str">
        <f t="shared" si="64"/>
        <v>2019/11/26</v>
      </c>
      <c r="S428" s="3" t="str">
        <f t="shared" si="65"/>
        <v>2019/11/26</v>
      </c>
      <c r="T428" s="3">
        <f t="shared" si="66"/>
        <v>43795</v>
      </c>
      <c r="U428">
        <f t="shared" si="67"/>
        <v>6</v>
      </c>
      <c r="V428" t="str">
        <f t="shared" si="54"/>
        <v>mp4</v>
      </c>
      <c r="W428">
        <f>IF(B428="USD",C428,C428*VLOOKUP(B428,Currency!A$2:B$5,2,FALSE))</f>
        <v>1737.63</v>
      </c>
      <c r="X428">
        <f t="shared" si="68"/>
        <v>6</v>
      </c>
      <c r="Y428">
        <f t="shared" si="69"/>
        <v>1</v>
      </c>
      <c r="Z428">
        <f t="shared" si="62"/>
        <v>710273</v>
      </c>
    </row>
    <row r="429" spans="1:26" x14ac:dyDescent="0.3">
      <c r="A429" t="s">
        <v>1281</v>
      </c>
      <c r="B429" t="s">
        <v>33</v>
      </c>
      <c r="C429">
        <v>9</v>
      </c>
      <c r="D429">
        <v>3713</v>
      </c>
      <c r="E429" t="s">
        <v>1282</v>
      </c>
      <c r="F429" t="s">
        <v>1283</v>
      </c>
      <c r="G429" t="s">
        <v>98</v>
      </c>
      <c r="I429" t="s">
        <v>98</v>
      </c>
      <c r="K429" t="s">
        <v>47</v>
      </c>
      <c r="L429" t="s">
        <v>40</v>
      </c>
      <c r="M429" t="s">
        <v>55</v>
      </c>
      <c r="Q429" s="3">
        <f t="shared" si="63"/>
        <v>43678</v>
      </c>
      <c r="R429" t="str">
        <f t="shared" si="64"/>
        <v>2019/09/24</v>
      </c>
      <c r="S429" s="3" t="str">
        <f t="shared" si="65"/>
        <v>2019/09/24</v>
      </c>
      <c r="T429" s="3">
        <f t="shared" si="66"/>
        <v>43732</v>
      </c>
      <c r="U429">
        <f t="shared" si="67"/>
        <v>54</v>
      </c>
      <c r="V429" t="str">
        <f t="shared" si="54"/>
        <v>mp4</v>
      </c>
      <c r="W429">
        <f>IF(B429="USD",C429,C429*VLOOKUP(B429,Currency!A$2:B$5,2,FALSE))</f>
        <v>9</v>
      </c>
      <c r="X429">
        <f t="shared" si="68"/>
        <v>54</v>
      </c>
      <c r="Y429">
        <f t="shared" si="69"/>
        <v>1</v>
      </c>
      <c r="Z429">
        <f t="shared" si="62"/>
        <v>3713</v>
      </c>
    </row>
    <row r="430" spans="1:26" x14ac:dyDescent="0.3">
      <c r="A430" t="s">
        <v>1284</v>
      </c>
      <c r="B430" t="s">
        <v>33</v>
      </c>
      <c r="C430">
        <v>479</v>
      </c>
      <c r="D430">
        <v>508470</v>
      </c>
      <c r="E430" t="s">
        <v>1285</v>
      </c>
      <c r="F430" t="s">
        <v>1286</v>
      </c>
      <c r="G430" t="s">
        <v>408</v>
      </c>
      <c r="I430" t="s">
        <v>409</v>
      </c>
      <c r="L430" t="s">
        <v>40</v>
      </c>
      <c r="M430" t="s">
        <v>1287</v>
      </c>
      <c r="N430" t="s">
        <v>1288</v>
      </c>
      <c r="O430" t="s">
        <v>23</v>
      </c>
      <c r="Q430" s="3">
        <f t="shared" si="63"/>
        <v>43545</v>
      </c>
      <c r="R430" t="str">
        <f t="shared" si="64"/>
        <v>2019/04/14</v>
      </c>
      <c r="S430" s="3" t="str">
        <f t="shared" si="65"/>
        <v>2019/04/14</v>
      </c>
      <c r="T430" s="3">
        <f t="shared" si="66"/>
        <v>43569</v>
      </c>
      <c r="U430">
        <f t="shared" si="67"/>
        <v>24</v>
      </c>
      <c r="V430" t="str">
        <f t="shared" si="54"/>
        <v>mp4</v>
      </c>
      <c r="W430">
        <f>IF(B430="USD",C430,C430*VLOOKUP(B430,Currency!A$2:B$5,2,FALSE))</f>
        <v>479</v>
      </c>
      <c r="X430">
        <f t="shared" si="68"/>
        <v>24</v>
      </c>
      <c r="Y430">
        <f t="shared" si="69"/>
        <v>1</v>
      </c>
      <c r="Z430">
        <f t="shared" si="62"/>
        <v>508470</v>
      </c>
    </row>
    <row r="431" spans="1:26" x14ac:dyDescent="0.3">
      <c r="A431" t="s">
        <v>1219</v>
      </c>
      <c r="B431" t="s">
        <v>25</v>
      </c>
      <c r="C431">
        <v>10000</v>
      </c>
      <c r="D431">
        <v>1592059</v>
      </c>
      <c r="E431" t="s">
        <v>1289</v>
      </c>
      <c r="F431" t="s">
        <v>1290</v>
      </c>
      <c r="G431" t="s">
        <v>1222</v>
      </c>
      <c r="I431" t="s">
        <v>1223</v>
      </c>
      <c r="L431" t="s">
        <v>31</v>
      </c>
      <c r="M431" t="s">
        <v>1224</v>
      </c>
      <c r="O431" t="s">
        <v>23</v>
      </c>
      <c r="Q431" s="3">
        <f t="shared" si="63"/>
        <v>43759</v>
      </c>
      <c r="R431" t="str">
        <f t="shared" si="64"/>
        <v>2019/11/03</v>
      </c>
      <c r="S431" s="3" t="str">
        <f t="shared" si="65"/>
        <v>2019/11/03</v>
      </c>
      <c r="T431" s="3">
        <f t="shared" si="66"/>
        <v>43772</v>
      </c>
      <c r="U431">
        <f t="shared" si="67"/>
        <v>13</v>
      </c>
      <c r="V431" t="str">
        <f t="shared" si="54"/>
        <v>mp4</v>
      </c>
      <c r="W431">
        <f>IF(B431="USD",C431,C431*VLOOKUP(B431,Currency!A$2:B$5,2,FALSE))</f>
        <v>11000</v>
      </c>
      <c r="X431">
        <f t="shared" si="68"/>
        <v>13</v>
      </c>
      <c r="Y431">
        <f t="shared" si="69"/>
        <v>1</v>
      </c>
      <c r="Z431">
        <f t="shared" si="62"/>
        <v>1592059</v>
      </c>
    </row>
    <row r="432" spans="1:26" x14ac:dyDescent="0.3">
      <c r="A432" t="s">
        <v>1291</v>
      </c>
      <c r="B432" t="s">
        <v>25</v>
      </c>
      <c r="C432">
        <v>1000</v>
      </c>
      <c r="D432">
        <v>420890</v>
      </c>
      <c r="E432" t="s">
        <v>1292</v>
      </c>
      <c r="F432" t="s">
        <v>1293</v>
      </c>
      <c r="G432" t="s">
        <v>1249</v>
      </c>
      <c r="I432" t="s">
        <v>1249</v>
      </c>
      <c r="K432" t="s">
        <v>47</v>
      </c>
      <c r="L432" t="s">
        <v>48</v>
      </c>
      <c r="O432" t="s">
        <v>23</v>
      </c>
      <c r="P432" t="s">
        <v>330</v>
      </c>
      <c r="Q432" s="3">
        <f t="shared" si="63"/>
        <v>43708</v>
      </c>
      <c r="R432" t="str">
        <f t="shared" si="64"/>
        <v>2019/09/08</v>
      </c>
      <c r="S432" s="3" t="str">
        <f t="shared" si="65"/>
        <v>2019/09/08</v>
      </c>
      <c r="T432" s="3">
        <f t="shared" si="66"/>
        <v>43716</v>
      </c>
      <c r="U432">
        <f t="shared" si="67"/>
        <v>8</v>
      </c>
      <c r="V432" t="str">
        <f t="shared" si="54"/>
        <v>mp4</v>
      </c>
      <c r="W432">
        <f>IF(B432="USD",C432,C432*VLOOKUP(B432,Currency!A$2:B$5,2,FALSE))</f>
        <v>1100</v>
      </c>
      <c r="X432">
        <f t="shared" si="68"/>
        <v>8</v>
      </c>
      <c r="Y432">
        <f t="shared" si="69"/>
        <v>1</v>
      </c>
      <c r="Z432">
        <f t="shared" si="62"/>
        <v>420890</v>
      </c>
    </row>
    <row r="433" spans="1:26" x14ac:dyDescent="0.3">
      <c r="A433" t="s">
        <v>1294</v>
      </c>
      <c r="B433" t="s">
        <v>58</v>
      </c>
      <c r="C433">
        <v>437</v>
      </c>
      <c r="D433">
        <v>172297</v>
      </c>
      <c r="E433" t="s">
        <v>826</v>
      </c>
      <c r="F433" t="s">
        <v>114</v>
      </c>
      <c r="G433" t="s">
        <v>61</v>
      </c>
      <c r="I433" t="s">
        <v>62</v>
      </c>
      <c r="L433" t="s">
        <v>64</v>
      </c>
      <c r="N433" t="s">
        <v>1295</v>
      </c>
      <c r="P433" t="s">
        <v>65</v>
      </c>
      <c r="Q433" s="3">
        <f t="shared" si="63"/>
        <v>43678</v>
      </c>
      <c r="R433" t="str">
        <f t="shared" si="64"/>
        <v>2019/08/08</v>
      </c>
      <c r="S433" s="3" t="str">
        <f t="shared" si="65"/>
        <v>2019/08/08</v>
      </c>
      <c r="T433" s="3">
        <f t="shared" si="66"/>
        <v>43685</v>
      </c>
      <c r="U433">
        <f t="shared" si="67"/>
        <v>7</v>
      </c>
      <c r="V433" t="str">
        <f t="shared" si="54"/>
        <v>mov</v>
      </c>
      <c r="W433">
        <f>IF(B433="USD",C433,C433*VLOOKUP(B433,Currency!A$2:B$5,2,FALSE))</f>
        <v>323.38</v>
      </c>
      <c r="X433">
        <f t="shared" si="68"/>
        <v>7</v>
      </c>
      <c r="Y433">
        <f t="shared" si="69"/>
        <v>0</v>
      </c>
      <c r="Z433">
        <f t="shared" si="62"/>
        <v>172297</v>
      </c>
    </row>
    <row r="434" spans="1:26" x14ac:dyDescent="0.3">
      <c r="A434" t="s">
        <v>1296</v>
      </c>
      <c r="B434" t="s">
        <v>25</v>
      </c>
      <c r="C434">
        <v>1335</v>
      </c>
      <c r="D434">
        <v>203363</v>
      </c>
      <c r="E434" t="s">
        <v>1297</v>
      </c>
      <c r="F434" t="s">
        <v>1298</v>
      </c>
      <c r="G434" t="s">
        <v>108</v>
      </c>
      <c r="I434" t="s">
        <v>109</v>
      </c>
      <c r="K434" t="s">
        <v>499</v>
      </c>
      <c r="L434" t="s">
        <v>48</v>
      </c>
      <c r="O434" t="s">
        <v>23</v>
      </c>
      <c r="Q434" s="3">
        <f t="shared" si="63"/>
        <v>43731</v>
      </c>
      <c r="R434" t="str">
        <f t="shared" si="64"/>
        <v>2019/10/20</v>
      </c>
      <c r="S434" s="3" t="str">
        <f t="shared" si="65"/>
        <v>2019/10/20</v>
      </c>
      <c r="T434" s="3">
        <f t="shared" si="66"/>
        <v>43758</v>
      </c>
      <c r="U434">
        <f t="shared" si="67"/>
        <v>27</v>
      </c>
      <c r="V434" t="str">
        <f t="shared" si="54"/>
        <v>mp4</v>
      </c>
      <c r="W434">
        <f>IF(B434="USD",C434,C434*VLOOKUP(B434,Currency!A$2:B$5,2,FALSE))</f>
        <v>1468.5000000000002</v>
      </c>
      <c r="X434">
        <f t="shared" si="68"/>
        <v>27</v>
      </c>
      <c r="Y434">
        <f t="shared" si="69"/>
        <v>1</v>
      </c>
      <c r="Z434">
        <f t="shared" si="62"/>
        <v>203363</v>
      </c>
    </row>
    <row r="435" spans="1:26" x14ac:dyDescent="0.3">
      <c r="A435" t="s">
        <v>1299</v>
      </c>
      <c r="B435" t="s">
        <v>33</v>
      </c>
      <c r="C435">
        <v>141</v>
      </c>
      <c r="D435">
        <v>127231</v>
      </c>
      <c r="E435" t="s">
        <v>1300</v>
      </c>
      <c r="F435" t="s">
        <v>1301</v>
      </c>
      <c r="G435" t="s">
        <v>738</v>
      </c>
      <c r="I435" t="s">
        <v>1302</v>
      </c>
      <c r="K435" t="s">
        <v>47</v>
      </c>
      <c r="L435" t="s">
        <v>741</v>
      </c>
      <c r="M435" t="s">
        <v>1303</v>
      </c>
      <c r="O435" t="s">
        <v>23</v>
      </c>
      <c r="Q435" s="3">
        <f t="shared" si="63"/>
        <v>43560</v>
      </c>
      <c r="R435" t="str">
        <f t="shared" si="64"/>
        <v>2019/04/12</v>
      </c>
      <c r="S435" s="3" t="str">
        <f t="shared" si="65"/>
        <v>2019/04/12</v>
      </c>
      <c r="T435" s="3">
        <f t="shared" si="66"/>
        <v>43567</v>
      </c>
      <c r="U435">
        <f t="shared" si="67"/>
        <v>7</v>
      </c>
      <c r="V435" t="str">
        <f t="shared" si="54"/>
        <v>mp4</v>
      </c>
      <c r="W435">
        <f>IF(B435="USD",C435,C435*VLOOKUP(B435,Currency!A$2:B$5,2,FALSE))</f>
        <v>141</v>
      </c>
      <c r="X435">
        <f t="shared" si="68"/>
        <v>7</v>
      </c>
      <c r="Y435">
        <f t="shared" si="69"/>
        <v>1</v>
      </c>
      <c r="Z435">
        <f t="shared" si="62"/>
        <v>127231</v>
      </c>
    </row>
    <row r="436" spans="1:26" x14ac:dyDescent="0.3">
      <c r="A436" t="s">
        <v>1304</v>
      </c>
      <c r="B436" t="s">
        <v>25</v>
      </c>
      <c r="C436">
        <v>52</v>
      </c>
      <c r="D436">
        <v>33636</v>
      </c>
      <c r="E436" t="s">
        <v>1305</v>
      </c>
      <c r="F436" t="s">
        <v>1306</v>
      </c>
      <c r="G436" t="s">
        <v>1307</v>
      </c>
      <c r="I436" t="s">
        <v>1307</v>
      </c>
      <c r="K436" t="s">
        <v>1308</v>
      </c>
      <c r="L436" t="s">
        <v>246</v>
      </c>
      <c r="O436" t="s">
        <v>23</v>
      </c>
      <c r="P436" t="s">
        <v>248</v>
      </c>
      <c r="Q436" s="3">
        <f t="shared" si="63"/>
        <v>43491</v>
      </c>
      <c r="R436" t="str">
        <f t="shared" si="64"/>
        <v>2019/01/31</v>
      </c>
      <c r="S436" s="3" t="str">
        <f t="shared" si="65"/>
        <v>2019/01/31</v>
      </c>
      <c r="T436" s="3">
        <f t="shared" si="66"/>
        <v>43496</v>
      </c>
      <c r="U436">
        <f t="shared" si="67"/>
        <v>5</v>
      </c>
      <c r="V436" t="str">
        <f t="shared" si="54"/>
        <v>mp4</v>
      </c>
      <c r="W436">
        <f>IF(B436="USD",C436,C436*VLOOKUP(B436,Currency!A$2:B$5,2,FALSE))</f>
        <v>57.2</v>
      </c>
      <c r="X436">
        <f t="shared" si="68"/>
        <v>5</v>
      </c>
      <c r="Y436">
        <f t="shared" si="69"/>
        <v>1</v>
      </c>
      <c r="Z436">
        <f t="shared" si="62"/>
        <v>33636</v>
      </c>
    </row>
    <row r="437" spans="1:26" x14ac:dyDescent="0.3">
      <c r="A437" t="s">
        <v>1309</v>
      </c>
      <c r="B437" t="s">
        <v>33</v>
      </c>
      <c r="C437">
        <v>222</v>
      </c>
      <c r="D437">
        <v>57207</v>
      </c>
      <c r="E437" t="s">
        <v>559</v>
      </c>
      <c r="F437" t="s">
        <v>560</v>
      </c>
      <c r="G437" t="s">
        <v>561</v>
      </c>
      <c r="I437" t="s">
        <v>562</v>
      </c>
      <c r="K437" t="s">
        <v>563</v>
      </c>
      <c r="L437" t="s">
        <v>48</v>
      </c>
      <c r="N437" t="s">
        <v>564</v>
      </c>
      <c r="O437" t="s">
        <v>23</v>
      </c>
      <c r="Q437" s="3">
        <f t="shared" si="63"/>
        <v>43550</v>
      </c>
      <c r="R437" t="str">
        <f t="shared" si="64"/>
        <v>2019/04/07</v>
      </c>
      <c r="S437" s="3" t="str">
        <f t="shared" si="65"/>
        <v>2019/04/07</v>
      </c>
      <c r="T437" s="3">
        <f t="shared" si="66"/>
        <v>43562</v>
      </c>
      <c r="U437">
        <f t="shared" si="67"/>
        <v>12</v>
      </c>
      <c r="V437" t="str">
        <f t="shared" si="54"/>
        <v>mp4</v>
      </c>
      <c r="W437">
        <f>IF(B437="USD",C437,C437*VLOOKUP(B437,Currency!A$2:B$5,2,FALSE))</f>
        <v>222</v>
      </c>
      <c r="X437">
        <f t="shared" si="68"/>
        <v>12</v>
      </c>
      <c r="Y437">
        <f t="shared" si="69"/>
        <v>1</v>
      </c>
      <c r="Z437">
        <f t="shared" si="62"/>
        <v>57207</v>
      </c>
    </row>
    <row r="438" spans="1:26" x14ac:dyDescent="0.3">
      <c r="A438" t="s">
        <v>1310</v>
      </c>
      <c r="B438" t="s">
        <v>33</v>
      </c>
      <c r="C438">
        <v>3637</v>
      </c>
      <c r="D438">
        <v>1507052</v>
      </c>
      <c r="E438" t="s">
        <v>309</v>
      </c>
      <c r="F438" t="s">
        <v>310</v>
      </c>
      <c r="G438" t="s">
        <v>90</v>
      </c>
      <c r="I438" t="s">
        <v>311</v>
      </c>
      <c r="K438" t="s">
        <v>47</v>
      </c>
      <c r="L438" t="s">
        <v>40</v>
      </c>
      <c r="N438" t="s">
        <v>1311</v>
      </c>
      <c r="O438" t="s">
        <v>23</v>
      </c>
      <c r="Q438" s="3">
        <f t="shared" si="63"/>
        <v>43544</v>
      </c>
      <c r="R438" t="str">
        <f t="shared" si="64"/>
        <v>2019/04/16</v>
      </c>
      <c r="S438" s="3" t="str">
        <f t="shared" si="65"/>
        <v>2019/04/16</v>
      </c>
      <c r="T438" s="3">
        <f t="shared" si="66"/>
        <v>43571</v>
      </c>
      <c r="U438">
        <f t="shared" si="67"/>
        <v>27</v>
      </c>
      <c r="V438" t="str">
        <f t="shared" si="54"/>
        <v>mp4</v>
      </c>
      <c r="W438">
        <f>IF(B438="USD",C438,C438*VLOOKUP(B438,Currency!A$2:B$5,2,FALSE))</f>
        <v>3637</v>
      </c>
      <c r="X438">
        <f t="shared" si="68"/>
        <v>27</v>
      </c>
      <c r="Y438">
        <f t="shared" si="69"/>
        <v>1</v>
      </c>
      <c r="Z438">
        <f t="shared" si="62"/>
        <v>1507052</v>
      </c>
    </row>
    <row r="439" spans="1:26" x14ac:dyDescent="0.3">
      <c r="A439" t="s">
        <v>1312</v>
      </c>
      <c r="B439" t="s">
        <v>17</v>
      </c>
      <c r="C439">
        <v>58</v>
      </c>
      <c r="D439">
        <v>19827</v>
      </c>
      <c r="E439" t="s">
        <v>171</v>
      </c>
      <c r="F439" t="s">
        <v>172</v>
      </c>
      <c r="G439" t="s">
        <v>173</v>
      </c>
      <c r="H439" t="s">
        <v>174</v>
      </c>
      <c r="I439" t="s">
        <v>173</v>
      </c>
      <c r="K439" t="s">
        <v>30</v>
      </c>
      <c r="L439" t="s">
        <v>22</v>
      </c>
      <c r="N439" t="s">
        <v>252</v>
      </c>
      <c r="O439" t="s">
        <v>23</v>
      </c>
      <c r="Q439" s="3">
        <f t="shared" si="63"/>
        <v>43791</v>
      </c>
      <c r="R439" t="str">
        <f t="shared" si="64"/>
        <v>2019/11/25</v>
      </c>
      <c r="S439" s="3" t="str">
        <f t="shared" si="65"/>
        <v>2019/11/25</v>
      </c>
      <c r="T439" s="3">
        <f t="shared" si="66"/>
        <v>43794</v>
      </c>
      <c r="U439">
        <f t="shared" si="67"/>
        <v>3</v>
      </c>
      <c r="V439" t="str">
        <f t="shared" si="54"/>
        <v>mp4</v>
      </c>
      <c r="W439">
        <f>IF(B439="USD",C439,C439*VLOOKUP(B439,Currency!A$2:B$5,2,FALSE))</f>
        <v>74.820000000000007</v>
      </c>
      <c r="X439">
        <f t="shared" si="68"/>
        <v>3</v>
      </c>
      <c r="Y439">
        <f t="shared" si="69"/>
        <v>1</v>
      </c>
      <c r="Z439">
        <f t="shared" si="62"/>
        <v>19827</v>
      </c>
    </row>
    <row r="440" spans="1:26" x14ac:dyDescent="0.3">
      <c r="A440" t="s">
        <v>1313</v>
      </c>
      <c r="B440" t="s">
        <v>33</v>
      </c>
      <c r="C440">
        <v>116</v>
      </c>
      <c r="D440">
        <v>26305</v>
      </c>
      <c r="E440" t="s">
        <v>313</v>
      </c>
      <c r="G440" t="s">
        <v>162</v>
      </c>
      <c r="I440" t="s">
        <v>162</v>
      </c>
      <c r="K440" t="s">
        <v>47</v>
      </c>
      <c r="L440" t="s">
        <v>40</v>
      </c>
      <c r="M440" t="s">
        <v>163</v>
      </c>
      <c r="Q440" s="3">
        <f t="shared" si="63"/>
        <v>43727</v>
      </c>
      <c r="R440" t="str">
        <f t="shared" si="64"/>
        <v/>
      </c>
      <c r="S440" s="3" t="str">
        <f t="shared" si="65"/>
        <v>2020/02/28</v>
      </c>
      <c r="T440" s="3">
        <f t="shared" si="66"/>
        <v>43889</v>
      </c>
      <c r="U440">
        <f t="shared" si="67"/>
        <v>162</v>
      </c>
      <c r="V440" t="str">
        <f t="shared" si="54"/>
        <v>mp4</v>
      </c>
      <c r="W440">
        <f>IF(B440="USD",C440,C440*VLOOKUP(B440,Currency!A$2:B$5,2,FALSE))</f>
        <v>116</v>
      </c>
      <c r="X440">
        <f t="shared" si="68"/>
        <v>162</v>
      </c>
      <c r="Y440">
        <f t="shared" si="69"/>
        <v>1</v>
      </c>
      <c r="Z440">
        <f t="shared" si="62"/>
        <v>26305</v>
      </c>
    </row>
    <row r="441" spans="1:26" x14ac:dyDescent="0.3">
      <c r="A441" t="s">
        <v>1314</v>
      </c>
      <c r="B441" t="s">
        <v>33</v>
      </c>
      <c r="C441">
        <v>70</v>
      </c>
      <c r="D441">
        <v>17718</v>
      </c>
      <c r="E441" t="s">
        <v>304</v>
      </c>
      <c r="F441" t="s">
        <v>305</v>
      </c>
      <c r="G441" t="s">
        <v>98</v>
      </c>
      <c r="H441" t="s">
        <v>306</v>
      </c>
      <c r="I441" t="s">
        <v>98</v>
      </c>
      <c r="K441" t="s">
        <v>47</v>
      </c>
      <c r="L441" t="s">
        <v>40</v>
      </c>
      <c r="Q441" s="3">
        <f t="shared" si="63"/>
        <v>43755</v>
      </c>
      <c r="R441" t="str">
        <f t="shared" si="64"/>
        <v>2019/11/05</v>
      </c>
      <c r="S441" s="3" t="str">
        <f t="shared" si="65"/>
        <v>2019/11/05</v>
      </c>
      <c r="T441" s="3">
        <f t="shared" si="66"/>
        <v>43774</v>
      </c>
      <c r="U441">
        <f t="shared" si="67"/>
        <v>19</v>
      </c>
      <c r="V441" t="str">
        <f t="shared" si="54"/>
        <v>png</v>
      </c>
      <c r="W441">
        <f>IF(B441="USD",C441,C441*VLOOKUP(B441,Currency!A$2:B$5,2,FALSE))</f>
        <v>70</v>
      </c>
      <c r="X441">
        <f t="shared" si="68"/>
        <v>19</v>
      </c>
      <c r="Y441">
        <f t="shared" si="69"/>
        <v>0</v>
      </c>
      <c r="Z441">
        <f t="shared" si="62"/>
        <v>17718</v>
      </c>
    </row>
    <row r="442" spans="1:26" x14ac:dyDescent="0.3">
      <c r="A442" t="s">
        <v>1192</v>
      </c>
      <c r="B442" t="s">
        <v>25</v>
      </c>
      <c r="C442">
        <v>67</v>
      </c>
      <c r="D442">
        <v>40121</v>
      </c>
      <c r="E442" t="s">
        <v>1315</v>
      </c>
      <c r="F442" t="s">
        <v>1316</v>
      </c>
      <c r="G442" t="s">
        <v>990</v>
      </c>
      <c r="I442" t="s">
        <v>990</v>
      </c>
      <c r="J442" t="s">
        <v>92</v>
      </c>
      <c r="L442" t="s">
        <v>1195</v>
      </c>
      <c r="O442" t="s">
        <v>23</v>
      </c>
      <c r="Q442" s="3">
        <f t="shared" si="63"/>
        <v>43740</v>
      </c>
      <c r="R442" t="str">
        <f t="shared" si="64"/>
        <v>2019/10/04</v>
      </c>
      <c r="S442" s="3" t="str">
        <f t="shared" si="65"/>
        <v>2019/10/04</v>
      </c>
      <c r="T442" s="3">
        <f t="shared" si="66"/>
        <v>43742</v>
      </c>
      <c r="U442">
        <f t="shared" si="67"/>
        <v>2</v>
      </c>
      <c r="V442" t="str">
        <f t="shared" si="54"/>
        <v>png</v>
      </c>
      <c r="W442">
        <f>IF(B442="USD",C442,C442*VLOOKUP(B442,Currency!A$2:B$5,2,FALSE))</f>
        <v>73.7</v>
      </c>
      <c r="X442">
        <f t="shared" si="68"/>
        <v>2</v>
      </c>
      <c r="Y442">
        <f t="shared" si="69"/>
        <v>0</v>
      </c>
      <c r="Z442">
        <f t="shared" si="62"/>
        <v>40121</v>
      </c>
    </row>
    <row r="443" spans="1:26" x14ac:dyDescent="0.3">
      <c r="A443" t="s">
        <v>1317</v>
      </c>
      <c r="B443" t="s">
        <v>17</v>
      </c>
      <c r="C443">
        <v>0</v>
      </c>
      <c r="D443">
        <v>633</v>
      </c>
      <c r="E443" t="s">
        <v>1318</v>
      </c>
      <c r="F443" t="s">
        <v>1319</v>
      </c>
      <c r="G443" t="s">
        <v>1320</v>
      </c>
      <c r="I443" t="s">
        <v>1321</v>
      </c>
      <c r="J443" t="s">
        <v>92</v>
      </c>
      <c r="K443" t="s">
        <v>1322</v>
      </c>
      <c r="L443" t="s">
        <v>48</v>
      </c>
      <c r="O443" t="s">
        <v>23</v>
      </c>
      <c r="Q443" s="3">
        <f t="shared" si="63"/>
        <v>43746</v>
      </c>
      <c r="R443" t="str">
        <f t="shared" si="64"/>
        <v>2019/11/22</v>
      </c>
      <c r="S443" s="3" t="str">
        <f t="shared" si="65"/>
        <v>2019/11/22</v>
      </c>
      <c r="T443" s="3">
        <f t="shared" si="66"/>
        <v>43791</v>
      </c>
      <c r="U443">
        <f t="shared" si="67"/>
        <v>45</v>
      </c>
      <c r="V443" t="str">
        <f t="shared" si="54"/>
        <v>mp4</v>
      </c>
      <c r="W443">
        <f>IF(B443="USD",C443,C443*VLOOKUP(B443,Currency!A$2:B$5,2,FALSE))</f>
        <v>0</v>
      </c>
      <c r="X443">
        <f t="shared" si="68"/>
        <v>45</v>
      </c>
      <c r="Y443">
        <f t="shared" si="69"/>
        <v>1</v>
      </c>
      <c r="Z443">
        <f t="shared" si="62"/>
        <v>633</v>
      </c>
    </row>
    <row r="444" spans="1:26" x14ac:dyDescent="0.3">
      <c r="A444" t="s">
        <v>659</v>
      </c>
      <c r="B444" t="s">
        <v>33</v>
      </c>
      <c r="C444">
        <v>2496</v>
      </c>
      <c r="D444">
        <v>995365</v>
      </c>
      <c r="E444" t="s">
        <v>660</v>
      </c>
      <c r="F444" t="s">
        <v>661</v>
      </c>
      <c r="G444" t="s">
        <v>90</v>
      </c>
      <c r="I444" t="s">
        <v>311</v>
      </c>
      <c r="K444" t="s">
        <v>47</v>
      </c>
      <c r="L444" t="s">
        <v>40</v>
      </c>
      <c r="N444" t="s">
        <v>1311</v>
      </c>
      <c r="O444" t="s">
        <v>23</v>
      </c>
      <c r="P444" t="s">
        <v>65</v>
      </c>
      <c r="Q444" s="3">
        <f t="shared" si="63"/>
        <v>43525</v>
      </c>
      <c r="R444" t="str">
        <f t="shared" si="64"/>
        <v>2019/03/18</v>
      </c>
      <c r="S444" s="3" t="str">
        <f t="shared" si="65"/>
        <v>2019/03/18</v>
      </c>
      <c r="T444" s="3">
        <f t="shared" si="66"/>
        <v>43542</v>
      </c>
      <c r="U444">
        <f t="shared" si="67"/>
        <v>17</v>
      </c>
      <c r="V444" t="str">
        <f t="shared" si="54"/>
        <v>mp4</v>
      </c>
      <c r="W444">
        <f>IF(B444="USD",C444,C444*VLOOKUP(B444,Currency!A$2:B$5,2,FALSE))</f>
        <v>2496</v>
      </c>
      <c r="X444">
        <f t="shared" si="68"/>
        <v>17</v>
      </c>
      <c r="Y444">
        <f t="shared" si="69"/>
        <v>1</v>
      </c>
      <c r="Z444">
        <f t="shared" si="62"/>
        <v>995365</v>
      </c>
    </row>
    <row r="445" spans="1:26" x14ac:dyDescent="0.3">
      <c r="A445" t="s">
        <v>711</v>
      </c>
      <c r="B445" t="s">
        <v>33</v>
      </c>
      <c r="C445">
        <v>18</v>
      </c>
      <c r="D445">
        <v>1094</v>
      </c>
      <c r="E445" t="s">
        <v>811</v>
      </c>
      <c r="F445" t="s">
        <v>129</v>
      </c>
      <c r="G445" t="s">
        <v>251</v>
      </c>
      <c r="H445" t="s">
        <v>251</v>
      </c>
      <c r="I445" t="s">
        <v>251</v>
      </c>
      <c r="K445" t="s">
        <v>47</v>
      </c>
      <c r="L445" t="s">
        <v>40</v>
      </c>
      <c r="N445" t="s">
        <v>252</v>
      </c>
      <c r="O445" t="s">
        <v>23</v>
      </c>
      <c r="Q445" s="3">
        <f t="shared" si="63"/>
        <v>43812</v>
      </c>
      <c r="R445" t="str">
        <f t="shared" si="64"/>
        <v>2020/01/01</v>
      </c>
      <c r="S445" s="3" t="str">
        <f t="shared" si="65"/>
        <v>2020/01/01</v>
      </c>
      <c r="T445" s="3">
        <f t="shared" si="66"/>
        <v>43831</v>
      </c>
      <c r="U445">
        <f t="shared" si="67"/>
        <v>19</v>
      </c>
      <c r="V445" t="str">
        <f t="shared" si="54"/>
        <v>png</v>
      </c>
      <c r="W445">
        <f>IF(B445="USD",C445,C445*VLOOKUP(B445,Currency!A$2:B$5,2,FALSE))</f>
        <v>18</v>
      </c>
      <c r="X445">
        <f t="shared" si="68"/>
        <v>19</v>
      </c>
      <c r="Y445">
        <f t="shared" si="69"/>
        <v>0</v>
      </c>
      <c r="Z445">
        <f t="shared" si="62"/>
        <v>1094</v>
      </c>
    </row>
    <row r="446" spans="1:26" x14ac:dyDescent="0.3">
      <c r="A446" t="s">
        <v>888</v>
      </c>
      <c r="B446" t="s">
        <v>58</v>
      </c>
      <c r="C446">
        <v>302</v>
      </c>
      <c r="D446">
        <v>38092</v>
      </c>
      <c r="E446" t="s">
        <v>128</v>
      </c>
      <c r="F446" t="s">
        <v>129</v>
      </c>
      <c r="G446" t="s">
        <v>61</v>
      </c>
      <c r="I446" t="s">
        <v>62</v>
      </c>
      <c r="K446" t="s">
        <v>130</v>
      </c>
      <c r="L446" t="s">
        <v>64</v>
      </c>
      <c r="N446" t="s">
        <v>1323</v>
      </c>
      <c r="P446" t="s">
        <v>65</v>
      </c>
      <c r="Q446" s="3">
        <f t="shared" si="63"/>
        <v>43773</v>
      </c>
      <c r="R446" t="str">
        <f t="shared" si="64"/>
        <v>2020/01/01</v>
      </c>
      <c r="S446" s="3" t="str">
        <f t="shared" si="65"/>
        <v>2020/01/01</v>
      </c>
      <c r="T446" s="3">
        <f t="shared" si="66"/>
        <v>43831</v>
      </c>
      <c r="U446">
        <f t="shared" si="67"/>
        <v>58</v>
      </c>
      <c r="V446" t="str">
        <f t="shared" si="54"/>
        <v>mov</v>
      </c>
      <c r="W446">
        <f>IF(B446="USD",C446,C446*VLOOKUP(B446,Currency!A$2:B$5,2,FALSE))</f>
        <v>223.48</v>
      </c>
      <c r="X446">
        <f t="shared" si="68"/>
        <v>58</v>
      </c>
      <c r="Y446">
        <f t="shared" si="69"/>
        <v>0</v>
      </c>
      <c r="Z446">
        <f t="shared" si="62"/>
        <v>38092</v>
      </c>
    </row>
    <row r="447" spans="1:26" x14ac:dyDescent="0.3">
      <c r="A447" t="s">
        <v>1059</v>
      </c>
      <c r="B447" t="s">
        <v>33</v>
      </c>
      <c r="C447">
        <v>876</v>
      </c>
      <c r="D447">
        <v>234346</v>
      </c>
      <c r="E447" t="s">
        <v>1060</v>
      </c>
      <c r="F447" t="s">
        <v>1061</v>
      </c>
      <c r="G447" t="s">
        <v>301</v>
      </c>
      <c r="I447" t="s">
        <v>301</v>
      </c>
      <c r="K447" t="s">
        <v>257</v>
      </c>
      <c r="L447" t="s">
        <v>40</v>
      </c>
      <c r="M447" t="s">
        <v>788</v>
      </c>
      <c r="Q447" s="3">
        <f t="shared" si="63"/>
        <v>43739</v>
      </c>
      <c r="R447" t="str">
        <f t="shared" si="64"/>
        <v>2019/10/31</v>
      </c>
      <c r="S447" s="3" t="str">
        <f t="shared" si="65"/>
        <v>2019/10/31</v>
      </c>
      <c r="T447" s="3">
        <f t="shared" si="66"/>
        <v>43769</v>
      </c>
      <c r="U447">
        <f t="shared" si="67"/>
        <v>30</v>
      </c>
      <c r="V447" t="str">
        <f t="shared" si="54"/>
        <v>mp4</v>
      </c>
      <c r="W447">
        <f>IF(B447="USD",C447,C447*VLOOKUP(B447,Currency!A$2:B$5,2,FALSE))</f>
        <v>876</v>
      </c>
      <c r="X447">
        <f t="shared" si="68"/>
        <v>30</v>
      </c>
      <c r="Y447">
        <f t="shared" si="69"/>
        <v>1</v>
      </c>
      <c r="Z447">
        <f t="shared" si="62"/>
        <v>234346</v>
      </c>
    </row>
    <row r="448" spans="1:26" x14ac:dyDescent="0.3">
      <c r="A448" t="s">
        <v>1324</v>
      </c>
      <c r="B448" t="s">
        <v>25</v>
      </c>
      <c r="C448">
        <v>553</v>
      </c>
      <c r="D448">
        <v>108165</v>
      </c>
      <c r="E448" t="s">
        <v>1325</v>
      </c>
      <c r="F448" t="s">
        <v>1326</v>
      </c>
      <c r="G448" t="s">
        <v>271</v>
      </c>
      <c r="H448" t="s">
        <v>273</v>
      </c>
      <c r="I448" t="s">
        <v>273</v>
      </c>
      <c r="K448" t="s">
        <v>1327</v>
      </c>
      <c r="L448" t="s">
        <v>48</v>
      </c>
      <c r="O448" t="s">
        <v>23</v>
      </c>
      <c r="Q448" s="3">
        <f t="shared" si="63"/>
        <v>43797</v>
      </c>
      <c r="R448" t="str">
        <f t="shared" si="64"/>
        <v>2019/12/31</v>
      </c>
      <c r="S448" s="3" t="str">
        <f t="shared" si="65"/>
        <v>2019/12/31</v>
      </c>
      <c r="T448" s="3">
        <f t="shared" si="66"/>
        <v>43830</v>
      </c>
      <c r="U448">
        <f t="shared" si="67"/>
        <v>33</v>
      </c>
      <c r="V448" t="str">
        <f t="shared" si="54"/>
        <v>mp4</v>
      </c>
      <c r="W448">
        <f>IF(B448="USD",C448,C448*VLOOKUP(B448,Currency!A$2:B$5,2,FALSE))</f>
        <v>608.30000000000007</v>
      </c>
      <c r="X448">
        <f t="shared" si="68"/>
        <v>33</v>
      </c>
      <c r="Y448">
        <f t="shared" si="69"/>
        <v>1</v>
      </c>
      <c r="Z448">
        <f t="shared" si="62"/>
        <v>108165</v>
      </c>
    </row>
    <row r="449" spans="1:26" x14ac:dyDescent="0.3">
      <c r="A449" t="s">
        <v>455</v>
      </c>
      <c r="B449" t="s">
        <v>33</v>
      </c>
      <c r="C449">
        <v>3</v>
      </c>
      <c r="D449">
        <v>4554</v>
      </c>
      <c r="E449" t="s">
        <v>601</v>
      </c>
      <c r="G449" t="s">
        <v>218</v>
      </c>
      <c r="I449" t="s">
        <v>219</v>
      </c>
      <c r="K449" t="s">
        <v>47</v>
      </c>
      <c r="L449" t="s">
        <v>40</v>
      </c>
      <c r="M449" t="s">
        <v>602</v>
      </c>
      <c r="O449" t="s">
        <v>23</v>
      </c>
      <c r="P449" t="s">
        <v>65</v>
      </c>
      <c r="Q449" s="3">
        <f t="shared" si="63"/>
        <v>43779</v>
      </c>
      <c r="R449" t="str">
        <f t="shared" si="64"/>
        <v/>
      </c>
      <c r="S449" s="3" t="str">
        <f t="shared" si="65"/>
        <v>2020/02/28</v>
      </c>
      <c r="T449" s="3">
        <f t="shared" si="66"/>
        <v>43889</v>
      </c>
      <c r="U449">
        <f t="shared" si="67"/>
        <v>110</v>
      </c>
      <c r="V449" t="str">
        <f t="shared" si="54"/>
        <v>mp4</v>
      </c>
      <c r="W449">
        <f>IF(B449="USD",C449,C449*VLOOKUP(B449,Currency!A$2:B$5,2,FALSE))</f>
        <v>3</v>
      </c>
      <c r="X449">
        <f t="shared" si="68"/>
        <v>110</v>
      </c>
      <c r="Y449">
        <f t="shared" si="69"/>
        <v>1</v>
      </c>
      <c r="Z449">
        <f t="shared" si="62"/>
        <v>4554</v>
      </c>
    </row>
    <row r="450" spans="1:26" x14ac:dyDescent="0.3">
      <c r="A450" t="s">
        <v>1328</v>
      </c>
      <c r="B450" t="s">
        <v>17</v>
      </c>
      <c r="C450">
        <v>467</v>
      </c>
      <c r="D450">
        <v>334925</v>
      </c>
      <c r="E450" t="s">
        <v>994</v>
      </c>
      <c r="F450" t="s">
        <v>995</v>
      </c>
      <c r="G450" t="s">
        <v>384</v>
      </c>
      <c r="I450" t="s">
        <v>710</v>
      </c>
      <c r="K450" t="s">
        <v>257</v>
      </c>
      <c r="L450" t="s">
        <v>48</v>
      </c>
      <c r="O450" t="s">
        <v>23</v>
      </c>
      <c r="Q450" s="3">
        <f t="shared" si="63"/>
        <v>43652</v>
      </c>
      <c r="R450" t="str">
        <f t="shared" si="64"/>
        <v>2019/08/02</v>
      </c>
      <c r="S450" s="3" t="str">
        <f t="shared" si="65"/>
        <v>2019/08/02</v>
      </c>
      <c r="T450" s="3">
        <f t="shared" si="66"/>
        <v>43679</v>
      </c>
      <c r="U450">
        <f t="shared" si="67"/>
        <v>27</v>
      </c>
      <c r="V450" t="str">
        <f t="shared" ref="V450:V513" si="70">RIGHT(A450,3)</f>
        <v>mp4</v>
      </c>
      <c r="W450">
        <f>IF(B450="USD",C450,C450*VLOOKUP(B450,Currency!A$2:B$5,2,FALSE))</f>
        <v>602.43000000000006</v>
      </c>
      <c r="X450">
        <f t="shared" si="68"/>
        <v>27</v>
      </c>
      <c r="Y450">
        <f t="shared" si="69"/>
        <v>1</v>
      </c>
      <c r="Z450">
        <f t="shared" ref="Z450:Z513" si="71">D450</f>
        <v>334925</v>
      </c>
    </row>
    <row r="451" spans="1:26" x14ac:dyDescent="0.3">
      <c r="A451" t="s">
        <v>1329</v>
      </c>
      <c r="B451" t="s">
        <v>33</v>
      </c>
      <c r="C451">
        <v>207</v>
      </c>
      <c r="D451">
        <v>55280</v>
      </c>
      <c r="E451" t="s">
        <v>1330</v>
      </c>
      <c r="F451" t="s">
        <v>466</v>
      </c>
      <c r="G451" t="s">
        <v>98</v>
      </c>
      <c r="H451" t="s">
        <v>306</v>
      </c>
      <c r="I451" t="s">
        <v>98</v>
      </c>
      <c r="K451" t="s">
        <v>47</v>
      </c>
      <c r="L451" t="s">
        <v>40</v>
      </c>
      <c r="Q451" s="3">
        <f t="shared" si="63"/>
        <v>43756</v>
      </c>
      <c r="R451" t="str">
        <f t="shared" si="64"/>
        <v>2019/11/06</v>
      </c>
      <c r="S451" s="3" t="str">
        <f t="shared" si="65"/>
        <v>2019/11/06</v>
      </c>
      <c r="T451" s="3">
        <f t="shared" si="66"/>
        <v>43775</v>
      </c>
      <c r="U451">
        <f t="shared" si="67"/>
        <v>19</v>
      </c>
      <c r="V451" t="str">
        <f t="shared" si="70"/>
        <v>mp4</v>
      </c>
      <c r="W451">
        <f>IF(B451="USD",C451,C451*VLOOKUP(B451,Currency!A$2:B$5,2,FALSE))</f>
        <v>207</v>
      </c>
      <c r="X451">
        <f t="shared" si="68"/>
        <v>19</v>
      </c>
      <c r="Y451">
        <f t="shared" si="69"/>
        <v>1</v>
      </c>
      <c r="Z451">
        <f t="shared" si="71"/>
        <v>55280</v>
      </c>
    </row>
    <row r="452" spans="1:26" x14ac:dyDescent="0.3">
      <c r="A452" t="s">
        <v>713</v>
      </c>
      <c r="B452" t="s">
        <v>25</v>
      </c>
      <c r="C452">
        <v>1</v>
      </c>
      <c r="D452">
        <v>1264</v>
      </c>
      <c r="E452" t="s">
        <v>1331</v>
      </c>
      <c r="G452" t="s">
        <v>715</v>
      </c>
      <c r="I452" t="s">
        <v>716</v>
      </c>
      <c r="K452" t="s">
        <v>47</v>
      </c>
      <c r="L452" t="s">
        <v>717</v>
      </c>
      <c r="O452" t="s">
        <v>23</v>
      </c>
      <c r="P452" t="s">
        <v>203</v>
      </c>
      <c r="Q452" s="3">
        <f t="shared" si="63"/>
        <v>43686</v>
      </c>
      <c r="R452" t="str">
        <f t="shared" si="64"/>
        <v/>
      </c>
      <c r="S452" s="3" t="str">
        <f t="shared" si="65"/>
        <v>2020/02/28</v>
      </c>
      <c r="T452" s="3">
        <f t="shared" si="66"/>
        <v>43889</v>
      </c>
      <c r="U452">
        <f t="shared" si="67"/>
        <v>203</v>
      </c>
      <c r="V452" t="str">
        <f t="shared" si="70"/>
        <v>mp4</v>
      </c>
      <c r="W452">
        <f>IF(B452="USD",C452,C452*VLOOKUP(B452,Currency!A$2:B$5,2,FALSE))</f>
        <v>1.1000000000000001</v>
      </c>
      <c r="X452">
        <f t="shared" si="68"/>
        <v>203</v>
      </c>
      <c r="Y452">
        <f t="shared" si="69"/>
        <v>1</v>
      </c>
      <c r="Z452">
        <f t="shared" si="71"/>
        <v>1264</v>
      </c>
    </row>
    <row r="453" spans="1:26" x14ac:dyDescent="0.3">
      <c r="A453" t="s">
        <v>1332</v>
      </c>
      <c r="B453" t="s">
        <v>33</v>
      </c>
      <c r="C453">
        <v>100</v>
      </c>
      <c r="D453">
        <v>7754</v>
      </c>
      <c r="E453" t="s">
        <v>607</v>
      </c>
      <c r="F453" t="s">
        <v>608</v>
      </c>
      <c r="G453" t="s">
        <v>609</v>
      </c>
      <c r="I453" t="s">
        <v>610</v>
      </c>
      <c r="K453" t="s">
        <v>47</v>
      </c>
      <c r="L453" t="s">
        <v>611</v>
      </c>
      <c r="O453" t="s">
        <v>23</v>
      </c>
      <c r="Q453" s="3">
        <f t="shared" si="63"/>
        <v>43588</v>
      </c>
      <c r="R453" t="str">
        <f t="shared" si="64"/>
        <v>2019/05/08</v>
      </c>
      <c r="S453" s="3" t="str">
        <f t="shared" si="65"/>
        <v>2019/05/08</v>
      </c>
      <c r="T453" s="3">
        <f t="shared" si="66"/>
        <v>43593</v>
      </c>
      <c r="U453">
        <f t="shared" si="67"/>
        <v>5</v>
      </c>
      <c r="V453" t="str">
        <f t="shared" si="70"/>
        <v>jpg</v>
      </c>
      <c r="W453">
        <f>IF(B453="USD",C453,C453*VLOOKUP(B453,Currency!A$2:B$5,2,FALSE))</f>
        <v>100</v>
      </c>
      <c r="X453">
        <f t="shared" si="68"/>
        <v>5</v>
      </c>
      <c r="Y453">
        <f t="shared" si="69"/>
        <v>0</v>
      </c>
      <c r="Z453">
        <f t="shared" si="71"/>
        <v>7754</v>
      </c>
    </row>
    <row r="454" spans="1:26" x14ac:dyDescent="0.3">
      <c r="A454" t="s">
        <v>982</v>
      </c>
      <c r="B454" t="s">
        <v>25</v>
      </c>
      <c r="C454">
        <v>147</v>
      </c>
      <c r="D454">
        <v>179210</v>
      </c>
      <c r="E454" t="s">
        <v>1333</v>
      </c>
      <c r="F454" t="s">
        <v>984</v>
      </c>
      <c r="G454" t="s">
        <v>271</v>
      </c>
      <c r="H454" t="s">
        <v>985</v>
      </c>
      <c r="I454" t="s">
        <v>273</v>
      </c>
      <c r="K454" t="s">
        <v>986</v>
      </c>
      <c r="L454" t="s">
        <v>48</v>
      </c>
      <c r="O454" t="s">
        <v>23</v>
      </c>
      <c r="Q454" s="3">
        <f t="shared" si="63"/>
        <v>43797</v>
      </c>
      <c r="R454" t="str">
        <f t="shared" si="64"/>
        <v>2019/12/31</v>
      </c>
      <c r="S454" s="3" t="str">
        <f t="shared" si="65"/>
        <v>2019/12/31</v>
      </c>
      <c r="T454" s="3">
        <f t="shared" si="66"/>
        <v>43830</v>
      </c>
      <c r="U454">
        <f t="shared" si="67"/>
        <v>33</v>
      </c>
      <c r="V454" t="str">
        <f t="shared" si="70"/>
        <v>mp4</v>
      </c>
      <c r="W454">
        <f>IF(B454="USD",C454,C454*VLOOKUP(B454,Currency!A$2:B$5,2,FALSE))</f>
        <v>161.70000000000002</v>
      </c>
      <c r="X454">
        <f t="shared" si="68"/>
        <v>33</v>
      </c>
      <c r="Y454">
        <f t="shared" si="69"/>
        <v>1</v>
      </c>
      <c r="Z454">
        <f t="shared" si="71"/>
        <v>179210</v>
      </c>
    </row>
    <row r="455" spans="1:26" x14ac:dyDescent="0.3">
      <c r="A455" t="s">
        <v>825</v>
      </c>
      <c r="B455" t="s">
        <v>58</v>
      </c>
      <c r="C455">
        <v>617</v>
      </c>
      <c r="D455">
        <v>218553</v>
      </c>
      <c r="E455" t="s">
        <v>59</v>
      </c>
      <c r="F455" t="s">
        <v>114</v>
      </c>
      <c r="G455" t="s">
        <v>61</v>
      </c>
      <c r="I455" t="s">
        <v>62</v>
      </c>
      <c r="J455" t="s">
        <v>328</v>
      </c>
      <c r="K455" t="s">
        <v>30</v>
      </c>
      <c r="L455" t="s">
        <v>64</v>
      </c>
      <c r="N455" t="s">
        <v>658</v>
      </c>
      <c r="P455" t="s">
        <v>65</v>
      </c>
      <c r="Q455" s="3">
        <f t="shared" si="63"/>
        <v>43619</v>
      </c>
      <c r="R455" t="str">
        <f t="shared" si="64"/>
        <v>2019/08/08</v>
      </c>
      <c r="S455" s="3" t="str">
        <f t="shared" si="65"/>
        <v>2019/08/08</v>
      </c>
      <c r="T455" s="3">
        <f t="shared" si="66"/>
        <v>43685</v>
      </c>
      <c r="U455">
        <f t="shared" si="67"/>
        <v>66</v>
      </c>
      <c r="V455" t="str">
        <f t="shared" si="70"/>
        <v>mp4</v>
      </c>
      <c r="W455">
        <f>IF(B455="USD",C455,C455*VLOOKUP(B455,Currency!A$2:B$5,2,FALSE))</f>
        <v>456.58</v>
      </c>
      <c r="X455">
        <f t="shared" si="68"/>
        <v>66</v>
      </c>
      <c r="Y455">
        <f t="shared" si="69"/>
        <v>1</v>
      </c>
      <c r="Z455">
        <f t="shared" si="71"/>
        <v>218553</v>
      </c>
    </row>
    <row r="456" spans="1:26" x14ac:dyDescent="0.3">
      <c r="A456" t="s">
        <v>1334</v>
      </c>
      <c r="B456" t="s">
        <v>33</v>
      </c>
      <c r="C456">
        <v>44</v>
      </c>
      <c r="D456">
        <v>5177</v>
      </c>
      <c r="E456" t="s">
        <v>1335</v>
      </c>
      <c r="F456" t="s">
        <v>806</v>
      </c>
      <c r="G456" t="s">
        <v>1336</v>
      </c>
      <c r="I456" t="s">
        <v>1337</v>
      </c>
      <c r="K456" t="s">
        <v>47</v>
      </c>
      <c r="L456" t="s">
        <v>40</v>
      </c>
      <c r="N456" t="s">
        <v>1338</v>
      </c>
      <c r="P456" t="s">
        <v>65</v>
      </c>
      <c r="Q456" s="3">
        <f t="shared" si="63"/>
        <v>43544</v>
      </c>
      <c r="R456" t="str">
        <f t="shared" si="64"/>
        <v>2019/04/04</v>
      </c>
      <c r="S456" s="3" t="str">
        <f t="shared" si="65"/>
        <v>2019/04/04</v>
      </c>
      <c r="T456" s="3">
        <f t="shared" si="66"/>
        <v>43559</v>
      </c>
      <c r="U456">
        <f t="shared" si="67"/>
        <v>15</v>
      </c>
      <c r="V456" t="str">
        <f t="shared" si="70"/>
        <v>png</v>
      </c>
      <c r="W456">
        <f>IF(B456="USD",C456,C456*VLOOKUP(B456,Currency!A$2:B$5,2,FALSE))</f>
        <v>44</v>
      </c>
      <c r="X456">
        <f t="shared" si="68"/>
        <v>15</v>
      </c>
      <c r="Y456">
        <f t="shared" si="69"/>
        <v>0</v>
      </c>
      <c r="Z456">
        <f t="shared" si="71"/>
        <v>5177</v>
      </c>
    </row>
    <row r="457" spans="1:26" x14ac:dyDescent="0.3">
      <c r="A457" t="s">
        <v>1339</v>
      </c>
      <c r="B457" t="s">
        <v>33</v>
      </c>
      <c r="C457">
        <v>174</v>
      </c>
      <c r="D457">
        <v>49597</v>
      </c>
      <c r="E457" t="s">
        <v>1340</v>
      </c>
      <c r="G457" t="s">
        <v>162</v>
      </c>
      <c r="I457" t="s">
        <v>162</v>
      </c>
      <c r="K457" t="s">
        <v>47</v>
      </c>
      <c r="L457" t="s">
        <v>40</v>
      </c>
      <c r="M457" t="s">
        <v>163</v>
      </c>
      <c r="N457" t="s">
        <v>293</v>
      </c>
      <c r="O457" t="s">
        <v>23</v>
      </c>
      <c r="Q457" s="3">
        <f t="shared" si="63"/>
        <v>43725</v>
      </c>
      <c r="R457" t="str">
        <f t="shared" si="64"/>
        <v/>
      </c>
      <c r="S457" s="3" t="str">
        <f t="shared" si="65"/>
        <v>2020/02/28</v>
      </c>
      <c r="T457" s="3">
        <f t="shared" si="66"/>
        <v>43889</v>
      </c>
      <c r="U457">
        <f t="shared" si="67"/>
        <v>164</v>
      </c>
      <c r="V457" t="str">
        <f t="shared" si="70"/>
        <v>mp4</v>
      </c>
      <c r="W457">
        <f>IF(B457="USD",C457,C457*VLOOKUP(B457,Currency!A$2:B$5,2,FALSE))</f>
        <v>174</v>
      </c>
      <c r="X457">
        <f t="shared" si="68"/>
        <v>164</v>
      </c>
      <c r="Y457">
        <f t="shared" si="69"/>
        <v>1</v>
      </c>
      <c r="Z457">
        <f t="shared" si="71"/>
        <v>49597</v>
      </c>
    </row>
    <row r="458" spans="1:26" x14ac:dyDescent="0.3">
      <c r="A458" t="s">
        <v>1341</v>
      </c>
      <c r="B458" t="s">
        <v>17</v>
      </c>
      <c r="C458">
        <v>1845</v>
      </c>
      <c r="D458">
        <v>1716394</v>
      </c>
      <c r="E458" t="s">
        <v>1342</v>
      </c>
      <c r="F458" t="s">
        <v>1343</v>
      </c>
      <c r="G458" t="s">
        <v>685</v>
      </c>
      <c r="I458" t="s">
        <v>1344</v>
      </c>
      <c r="K458" t="s">
        <v>1345</v>
      </c>
      <c r="L458" t="s">
        <v>22</v>
      </c>
      <c r="N458" t="s">
        <v>1346</v>
      </c>
      <c r="O458" t="s">
        <v>23</v>
      </c>
      <c r="Q458" s="3">
        <f t="shared" si="63"/>
        <v>43620</v>
      </c>
      <c r="R458" t="str">
        <f t="shared" si="64"/>
        <v>2019/08/27</v>
      </c>
      <c r="S458" s="3" t="str">
        <f t="shared" si="65"/>
        <v>2019/08/27</v>
      </c>
      <c r="T458" s="3">
        <f t="shared" si="66"/>
        <v>43704</v>
      </c>
      <c r="U458">
        <f t="shared" si="67"/>
        <v>84</v>
      </c>
      <c r="V458" t="str">
        <f t="shared" si="70"/>
        <v>mp4</v>
      </c>
      <c r="W458">
        <f>IF(B458="USD",C458,C458*VLOOKUP(B458,Currency!A$2:B$5,2,FALSE))</f>
        <v>2380.0500000000002</v>
      </c>
      <c r="X458">
        <f t="shared" si="68"/>
        <v>84</v>
      </c>
      <c r="Y458">
        <f t="shared" si="69"/>
        <v>1</v>
      </c>
      <c r="Z458">
        <f t="shared" si="71"/>
        <v>1716394</v>
      </c>
    </row>
    <row r="459" spans="1:26" x14ac:dyDescent="0.3">
      <c r="A459" t="s">
        <v>1347</v>
      </c>
      <c r="B459" t="s">
        <v>33</v>
      </c>
      <c r="C459">
        <v>159</v>
      </c>
      <c r="D459">
        <v>154971</v>
      </c>
      <c r="E459" t="s">
        <v>910</v>
      </c>
      <c r="G459" t="s">
        <v>162</v>
      </c>
      <c r="I459" t="s">
        <v>162</v>
      </c>
      <c r="K459" t="s">
        <v>47</v>
      </c>
      <c r="L459" t="s">
        <v>40</v>
      </c>
      <c r="M459" t="s">
        <v>163</v>
      </c>
      <c r="Q459" s="3">
        <f t="shared" si="63"/>
        <v>43725</v>
      </c>
      <c r="R459" t="str">
        <f t="shared" si="64"/>
        <v/>
      </c>
      <c r="S459" s="3" t="str">
        <f t="shared" si="65"/>
        <v>2020/02/28</v>
      </c>
      <c r="T459" s="3">
        <f t="shared" si="66"/>
        <v>43889</v>
      </c>
      <c r="U459">
        <f t="shared" si="67"/>
        <v>164</v>
      </c>
      <c r="V459" t="str">
        <f t="shared" si="70"/>
        <v>mp4</v>
      </c>
      <c r="W459">
        <f>IF(B459="USD",C459,C459*VLOOKUP(B459,Currency!A$2:B$5,2,FALSE))</f>
        <v>159</v>
      </c>
      <c r="X459">
        <f t="shared" si="68"/>
        <v>164</v>
      </c>
      <c r="Y459">
        <f t="shared" si="69"/>
        <v>1</v>
      </c>
      <c r="Z459">
        <f t="shared" si="71"/>
        <v>154971</v>
      </c>
    </row>
    <row r="460" spans="1:26" x14ac:dyDescent="0.3">
      <c r="A460" t="s">
        <v>1348</v>
      </c>
      <c r="B460" t="s">
        <v>33</v>
      </c>
      <c r="C460">
        <v>32</v>
      </c>
      <c r="D460">
        <v>16059</v>
      </c>
      <c r="E460" t="s">
        <v>161</v>
      </c>
      <c r="G460" t="s">
        <v>162</v>
      </c>
      <c r="I460" t="s">
        <v>162</v>
      </c>
      <c r="K460" t="s">
        <v>47</v>
      </c>
      <c r="L460" t="s">
        <v>40</v>
      </c>
      <c r="M460" t="s">
        <v>163</v>
      </c>
      <c r="Q460" s="3">
        <f t="shared" ref="Q460:Q523" si="72">DATEVALUE(LEFT(E460,10))</f>
        <v>43725</v>
      </c>
      <c r="R460" t="str">
        <f t="shared" ref="R460:R523" si="73">IF(F460="","",LEFT(F460,10))</f>
        <v/>
      </c>
      <c r="S460" s="3" t="str">
        <f t="shared" ref="S460:S523" si="74">IF(R460="","2020/02/28",R460)</f>
        <v>2020/02/28</v>
      </c>
      <c r="T460" s="3">
        <f t="shared" ref="T460:T523" si="75">DATEVALUE(S460)</f>
        <v>43889</v>
      </c>
      <c r="U460">
        <f t="shared" ref="U460:U523" si="76">T460-Q460</f>
        <v>164</v>
      </c>
      <c r="V460" t="str">
        <f t="shared" si="70"/>
        <v>mp4</v>
      </c>
      <c r="W460">
        <f>IF(B460="USD",C460,C460*VLOOKUP(B460,Currency!A$2:B$5,2,FALSE))</f>
        <v>32</v>
      </c>
      <c r="X460">
        <f t="shared" ref="X460:X523" si="77">IF(U460=0,1,U460)</f>
        <v>164</v>
      </c>
      <c r="Y460">
        <f t="shared" ref="Y460:Y523" si="78">IF(V460="mp4",1,0)</f>
        <v>1</v>
      </c>
      <c r="Z460">
        <f t="shared" si="71"/>
        <v>16059</v>
      </c>
    </row>
    <row r="461" spans="1:26" x14ac:dyDescent="0.3">
      <c r="A461" t="s">
        <v>1349</v>
      </c>
      <c r="B461" t="s">
        <v>33</v>
      </c>
      <c r="C461">
        <v>41</v>
      </c>
      <c r="D461">
        <v>19418</v>
      </c>
      <c r="E461" t="s">
        <v>241</v>
      </c>
      <c r="F461" t="s">
        <v>242</v>
      </c>
      <c r="G461" t="s">
        <v>243</v>
      </c>
      <c r="I461" t="s">
        <v>244</v>
      </c>
      <c r="K461" t="s">
        <v>245</v>
      </c>
      <c r="L461" t="s">
        <v>246</v>
      </c>
      <c r="M461" t="s">
        <v>247</v>
      </c>
      <c r="O461" t="s">
        <v>23</v>
      </c>
      <c r="P461" t="s">
        <v>248</v>
      </c>
      <c r="Q461" s="3">
        <f t="shared" si="72"/>
        <v>43592</v>
      </c>
      <c r="R461" t="str">
        <f t="shared" si="73"/>
        <v>2019/05/11</v>
      </c>
      <c r="S461" s="3" t="str">
        <f t="shared" si="74"/>
        <v>2019/05/11</v>
      </c>
      <c r="T461" s="3">
        <f t="shared" si="75"/>
        <v>43596</v>
      </c>
      <c r="U461">
        <f t="shared" si="76"/>
        <v>4</v>
      </c>
      <c r="V461" t="str">
        <f t="shared" si="70"/>
        <v>mp4</v>
      </c>
      <c r="W461">
        <f>IF(B461="USD",C461,C461*VLOOKUP(B461,Currency!A$2:B$5,2,FALSE))</f>
        <v>41</v>
      </c>
      <c r="X461">
        <f t="shared" si="77"/>
        <v>4</v>
      </c>
      <c r="Y461">
        <f t="shared" si="78"/>
        <v>1</v>
      </c>
      <c r="Z461">
        <f t="shared" si="71"/>
        <v>19418</v>
      </c>
    </row>
    <row r="462" spans="1:26" x14ac:dyDescent="0.3">
      <c r="A462" t="s">
        <v>158</v>
      </c>
      <c r="B462" t="s">
        <v>17</v>
      </c>
      <c r="C462">
        <v>13</v>
      </c>
      <c r="D462">
        <v>6700</v>
      </c>
      <c r="E462" t="s">
        <v>1350</v>
      </c>
      <c r="F462" t="s">
        <v>19</v>
      </c>
      <c r="G462" t="s">
        <v>20</v>
      </c>
      <c r="I462" t="s">
        <v>20</v>
      </c>
      <c r="K462" t="s">
        <v>21</v>
      </c>
      <c r="L462" t="s">
        <v>22</v>
      </c>
      <c r="O462" t="s">
        <v>23</v>
      </c>
      <c r="Q462" s="3">
        <f t="shared" si="72"/>
        <v>43795</v>
      </c>
      <c r="R462" t="str">
        <f t="shared" si="73"/>
        <v>2019/11/26</v>
      </c>
      <c r="S462" s="3" t="str">
        <f t="shared" si="74"/>
        <v>2019/11/26</v>
      </c>
      <c r="T462" s="3">
        <f t="shared" si="75"/>
        <v>43795</v>
      </c>
      <c r="U462">
        <f t="shared" si="76"/>
        <v>0</v>
      </c>
      <c r="V462" t="str">
        <f t="shared" si="70"/>
        <v>mp4</v>
      </c>
      <c r="W462">
        <f>IF(B462="USD",C462,C462*VLOOKUP(B462,Currency!A$2:B$5,2,FALSE))</f>
        <v>16.77</v>
      </c>
      <c r="X462">
        <f t="shared" si="77"/>
        <v>1</v>
      </c>
      <c r="Y462">
        <f t="shared" si="78"/>
        <v>1</v>
      </c>
      <c r="Z462">
        <f t="shared" si="71"/>
        <v>6700</v>
      </c>
    </row>
    <row r="463" spans="1:26" x14ac:dyDescent="0.3">
      <c r="A463" t="s">
        <v>1351</v>
      </c>
      <c r="B463" t="s">
        <v>33</v>
      </c>
      <c r="C463">
        <v>73</v>
      </c>
      <c r="D463">
        <v>80431</v>
      </c>
      <c r="E463" t="s">
        <v>1352</v>
      </c>
      <c r="F463" t="s">
        <v>1353</v>
      </c>
      <c r="G463" t="s">
        <v>1354</v>
      </c>
      <c r="I463" t="s">
        <v>1355</v>
      </c>
      <c r="K463" t="s">
        <v>545</v>
      </c>
      <c r="L463" t="s">
        <v>40</v>
      </c>
      <c r="M463" t="s">
        <v>209</v>
      </c>
      <c r="P463" t="s">
        <v>65</v>
      </c>
      <c r="Q463" s="3">
        <f t="shared" si="72"/>
        <v>43800</v>
      </c>
      <c r="R463" t="str">
        <f t="shared" si="73"/>
        <v>2019/12/15</v>
      </c>
      <c r="S463" s="3" t="str">
        <f t="shared" si="74"/>
        <v>2019/12/15</v>
      </c>
      <c r="T463" s="3">
        <f t="shared" si="75"/>
        <v>43814</v>
      </c>
      <c r="U463">
        <f t="shared" si="76"/>
        <v>14</v>
      </c>
      <c r="V463" t="str">
        <f t="shared" si="70"/>
        <v>mp4</v>
      </c>
      <c r="W463">
        <f>IF(B463="USD",C463,C463*VLOOKUP(B463,Currency!A$2:B$5,2,FALSE))</f>
        <v>73</v>
      </c>
      <c r="X463">
        <f t="shared" si="77"/>
        <v>14</v>
      </c>
      <c r="Y463">
        <f t="shared" si="78"/>
        <v>1</v>
      </c>
      <c r="Z463">
        <f t="shared" si="71"/>
        <v>80431</v>
      </c>
    </row>
    <row r="464" spans="1:26" x14ac:dyDescent="0.3">
      <c r="A464" t="s">
        <v>1356</v>
      </c>
      <c r="B464" t="s">
        <v>25</v>
      </c>
      <c r="C464">
        <v>0</v>
      </c>
      <c r="D464">
        <v>2</v>
      </c>
      <c r="E464" t="s">
        <v>1357</v>
      </c>
      <c r="F464" t="s">
        <v>1358</v>
      </c>
      <c r="G464" t="s">
        <v>282</v>
      </c>
      <c r="I464" t="s">
        <v>282</v>
      </c>
      <c r="K464" t="s">
        <v>267</v>
      </c>
      <c r="L464" t="s">
        <v>48</v>
      </c>
      <c r="O464" t="s">
        <v>23</v>
      </c>
      <c r="Q464" s="3">
        <f t="shared" si="72"/>
        <v>43707</v>
      </c>
      <c r="R464" t="str">
        <f t="shared" si="73"/>
        <v>2019/08/30</v>
      </c>
      <c r="S464" s="3" t="str">
        <f t="shared" si="74"/>
        <v>2019/08/30</v>
      </c>
      <c r="T464" s="3">
        <f t="shared" si="75"/>
        <v>43707</v>
      </c>
      <c r="U464">
        <f t="shared" si="76"/>
        <v>0</v>
      </c>
      <c r="V464" t="str">
        <f t="shared" si="70"/>
        <v>mp4</v>
      </c>
      <c r="W464">
        <f>IF(B464="USD",C464,C464*VLOOKUP(B464,Currency!A$2:B$5,2,FALSE))</f>
        <v>0</v>
      </c>
      <c r="X464">
        <f t="shared" si="77"/>
        <v>1</v>
      </c>
      <c r="Y464">
        <f t="shared" si="78"/>
        <v>1</v>
      </c>
      <c r="Z464">
        <f t="shared" si="71"/>
        <v>2</v>
      </c>
    </row>
    <row r="465" spans="1:26" x14ac:dyDescent="0.3">
      <c r="A465" t="s">
        <v>364</v>
      </c>
      <c r="B465" t="s">
        <v>33</v>
      </c>
      <c r="C465">
        <v>70</v>
      </c>
      <c r="D465">
        <v>11216</v>
      </c>
      <c r="E465" t="s">
        <v>1359</v>
      </c>
      <c r="G465" t="s">
        <v>366</v>
      </c>
      <c r="I465" t="s">
        <v>367</v>
      </c>
      <c r="K465" t="s">
        <v>175</v>
      </c>
      <c r="L465" t="s">
        <v>40</v>
      </c>
      <c r="Q465" s="3">
        <f t="shared" si="72"/>
        <v>43551</v>
      </c>
      <c r="R465" t="str">
        <f t="shared" si="73"/>
        <v/>
      </c>
      <c r="S465" s="3" t="str">
        <f t="shared" si="74"/>
        <v>2020/02/28</v>
      </c>
      <c r="T465" s="3">
        <f t="shared" si="75"/>
        <v>43889</v>
      </c>
      <c r="U465">
        <f t="shared" si="76"/>
        <v>338</v>
      </c>
      <c r="V465" t="str">
        <f t="shared" si="70"/>
        <v>mp4</v>
      </c>
      <c r="W465">
        <f>IF(B465="USD",C465,C465*VLOOKUP(B465,Currency!A$2:B$5,2,FALSE))</f>
        <v>70</v>
      </c>
      <c r="X465">
        <f t="shared" si="77"/>
        <v>338</v>
      </c>
      <c r="Y465">
        <f t="shared" si="78"/>
        <v>1</v>
      </c>
      <c r="Z465">
        <f t="shared" si="71"/>
        <v>11216</v>
      </c>
    </row>
    <row r="466" spans="1:26" x14ac:dyDescent="0.3">
      <c r="A466" t="s">
        <v>1360</v>
      </c>
      <c r="B466" t="s">
        <v>33</v>
      </c>
      <c r="C466">
        <v>155</v>
      </c>
      <c r="D466">
        <v>49094</v>
      </c>
      <c r="E466" t="s">
        <v>313</v>
      </c>
      <c r="G466" t="s">
        <v>162</v>
      </c>
      <c r="I466" t="s">
        <v>162</v>
      </c>
      <c r="K466" t="s">
        <v>47</v>
      </c>
      <c r="L466" t="s">
        <v>40</v>
      </c>
      <c r="M466" t="s">
        <v>163</v>
      </c>
      <c r="N466" t="s">
        <v>293</v>
      </c>
      <c r="O466" t="s">
        <v>23</v>
      </c>
      <c r="Q466" s="3">
        <f t="shared" si="72"/>
        <v>43727</v>
      </c>
      <c r="R466" t="str">
        <f t="shared" si="73"/>
        <v/>
      </c>
      <c r="S466" s="3" t="str">
        <f t="shared" si="74"/>
        <v>2020/02/28</v>
      </c>
      <c r="T466" s="3">
        <f t="shared" si="75"/>
        <v>43889</v>
      </c>
      <c r="U466">
        <f t="shared" si="76"/>
        <v>162</v>
      </c>
      <c r="V466" t="str">
        <f t="shared" si="70"/>
        <v>mp4</v>
      </c>
      <c r="W466">
        <f>IF(B466="USD",C466,C466*VLOOKUP(B466,Currency!A$2:B$5,2,FALSE))</f>
        <v>155</v>
      </c>
      <c r="X466">
        <f t="shared" si="77"/>
        <v>162</v>
      </c>
      <c r="Y466">
        <f t="shared" si="78"/>
        <v>1</v>
      </c>
      <c r="Z466">
        <f t="shared" si="71"/>
        <v>49094</v>
      </c>
    </row>
    <row r="467" spans="1:26" x14ac:dyDescent="0.3">
      <c r="A467" t="s">
        <v>1361</v>
      </c>
      <c r="B467" t="s">
        <v>33</v>
      </c>
      <c r="C467">
        <v>23</v>
      </c>
      <c r="D467">
        <v>8779</v>
      </c>
      <c r="E467" t="s">
        <v>1362</v>
      </c>
      <c r="F467" t="s">
        <v>1363</v>
      </c>
      <c r="G467" t="s">
        <v>1364</v>
      </c>
      <c r="I467" t="s">
        <v>1365</v>
      </c>
      <c r="L467" t="s">
        <v>40</v>
      </c>
      <c r="O467" t="s">
        <v>23</v>
      </c>
      <c r="Q467" s="3">
        <f t="shared" si="72"/>
        <v>43721</v>
      </c>
      <c r="R467" t="str">
        <f t="shared" si="73"/>
        <v>2019/09/14</v>
      </c>
      <c r="S467" s="3" t="str">
        <f t="shared" si="74"/>
        <v>2019/09/14</v>
      </c>
      <c r="T467" s="3">
        <f t="shared" si="75"/>
        <v>43722</v>
      </c>
      <c r="U467">
        <f t="shared" si="76"/>
        <v>1</v>
      </c>
      <c r="V467" t="str">
        <f t="shared" si="70"/>
        <v>png</v>
      </c>
      <c r="W467">
        <f>IF(B467="USD",C467,C467*VLOOKUP(B467,Currency!A$2:B$5,2,FALSE))</f>
        <v>23</v>
      </c>
      <c r="X467">
        <f t="shared" si="77"/>
        <v>1</v>
      </c>
      <c r="Y467">
        <f t="shared" si="78"/>
        <v>0</v>
      </c>
      <c r="Z467">
        <f t="shared" si="71"/>
        <v>8779</v>
      </c>
    </row>
    <row r="468" spans="1:26" x14ac:dyDescent="0.3">
      <c r="A468" t="s">
        <v>1366</v>
      </c>
      <c r="B468" t="s">
        <v>33</v>
      </c>
      <c r="C468">
        <v>80</v>
      </c>
      <c r="D468">
        <v>18940</v>
      </c>
      <c r="E468" t="s">
        <v>1367</v>
      </c>
      <c r="G468" t="s">
        <v>1368</v>
      </c>
      <c r="I468" t="s">
        <v>1369</v>
      </c>
      <c r="K468" t="s">
        <v>563</v>
      </c>
      <c r="L468" t="s">
        <v>40</v>
      </c>
      <c r="P468" t="s">
        <v>65</v>
      </c>
      <c r="Q468" s="3">
        <f t="shared" si="72"/>
        <v>43570</v>
      </c>
      <c r="R468" t="str">
        <f t="shared" si="73"/>
        <v/>
      </c>
      <c r="S468" s="3" t="str">
        <f t="shared" si="74"/>
        <v>2020/02/28</v>
      </c>
      <c r="T468" s="3">
        <f t="shared" si="75"/>
        <v>43889</v>
      </c>
      <c r="U468">
        <f t="shared" si="76"/>
        <v>319</v>
      </c>
      <c r="V468" t="str">
        <f t="shared" si="70"/>
        <v>jpg</v>
      </c>
      <c r="W468">
        <f>IF(B468="USD",C468,C468*VLOOKUP(B468,Currency!A$2:B$5,2,FALSE))</f>
        <v>80</v>
      </c>
      <c r="X468">
        <f t="shared" si="77"/>
        <v>319</v>
      </c>
      <c r="Y468">
        <f t="shared" si="78"/>
        <v>0</v>
      </c>
      <c r="Z468">
        <f t="shared" si="71"/>
        <v>18940</v>
      </c>
    </row>
    <row r="469" spans="1:26" x14ac:dyDescent="0.3">
      <c r="A469" t="s">
        <v>1329</v>
      </c>
      <c r="B469" t="s">
        <v>33</v>
      </c>
      <c r="C469">
        <v>48</v>
      </c>
      <c r="D469">
        <v>16294</v>
      </c>
      <c r="E469" t="s">
        <v>1330</v>
      </c>
      <c r="F469" t="s">
        <v>466</v>
      </c>
      <c r="G469" t="s">
        <v>98</v>
      </c>
      <c r="H469" t="s">
        <v>306</v>
      </c>
      <c r="I469" t="s">
        <v>98</v>
      </c>
      <c r="K469" t="s">
        <v>47</v>
      </c>
      <c r="L469" t="s">
        <v>40</v>
      </c>
      <c r="Q469" s="3">
        <f t="shared" si="72"/>
        <v>43756</v>
      </c>
      <c r="R469" t="str">
        <f t="shared" si="73"/>
        <v>2019/11/06</v>
      </c>
      <c r="S469" s="3" t="str">
        <f t="shared" si="74"/>
        <v>2019/11/06</v>
      </c>
      <c r="T469" s="3">
        <f t="shared" si="75"/>
        <v>43775</v>
      </c>
      <c r="U469">
        <f t="shared" si="76"/>
        <v>19</v>
      </c>
      <c r="V469" t="str">
        <f t="shared" si="70"/>
        <v>mp4</v>
      </c>
      <c r="W469">
        <f>IF(B469="USD",C469,C469*VLOOKUP(B469,Currency!A$2:B$5,2,FALSE))</f>
        <v>48</v>
      </c>
      <c r="X469">
        <f t="shared" si="77"/>
        <v>19</v>
      </c>
      <c r="Y469">
        <f t="shared" si="78"/>
        <v>1</v>
      </c>
      <c r="Z469">
        <f t="shared" si="71"/>
        <v>16294</v>
      </c>
    </row>
    <row r="470" spans="1:26" x14ac:dyDescent="0.3">
      <c r="A470" t="s">
        <v>1370</v>
      </c>
      <c r="B470" t="s">
        <v>33</v>
      </c>
      <c r="C470">
        <v>1298</v>
      </c>
      <c r="D470">
        <v>157965</v>
      </c>
      <c r="E470" t="s">
        <v>1371</v>
      </c>
      <c r="F470" t="s">
        <v>806</v>
      </c>
      <c r="G470" t="s">
        <v>1336</v>
      </c>
      <c r="I470" t="s">
        <v>1337</v>
      </c>
      <c r="K470" t="s">
        <v>47</v>
      </c>
      <c r="L470" t="s">
        <v>40</v>
      </c>
      <c r="N470" t="s">
        <v>1372</v>
      </c>
      <c r="P470" t="s">
        <v>65</v>
      </c>
      <c r="Q470" s="3">
        <f t="shared" si="72"/>
        <v>43544</v>
      </c>
      <c r="R470" t="str">
        <f t="shared" si="73"/>
        <v>2019/04/04</v>
      </c>
      <c r="S470" s="3" t="str">
        <f t="shared" si="74"/>
        <v>2019/04/04</v>
      </c>
      <c r="T470" s="3">
        <f t="shared" si="75"/>
        <v>43559</v>
      </c>
      <c r="U470">
        <f t="shared" si="76"/>
        <v>15</v>
      </c>
      <c r="V470" t="str">
        <f t="shared" si="70"/>
        <v>jpg</v>
      </c>
      <c r="W470">
        <f>IF(B470="USD",C470,C470*VLOOKUP(B470,Currency!A$2:B$5,2,FALSE))</f>
        <v>1298</v>
      </c>
      <c r="X470">
        <f t="shared" si="77"/>
        <v>15</v>
      </c>
      <c r="Y470">
        <f t="shared" si="78"/>
        <v>0</v>
      </c>
      <c r="Z470">
        <f t="shared" si="71"/>
        <v>157965</v>
      </c>
    </row>
    <row r="471" spans="1:26" x14ac:dyDescent="0.3">
      <c r="A471" t="s">
        <v>1373</v>
      </c>
      <c r="B471" t="s">
        <v>33</v>
      </c>
      <c r="C471">
        <v>28</v>
      </c>
      <c r="D471">
        <v>44452</v>
      </c>
      <c r="E471" t="s">
        <v>1374</v>
      </c>
      <c r="F471" t="s">
        <v>1375</v>
      </c>
      <c r="G471" t="s">
        <v>408</v>
      </c>
      <c r="I471" t="s">
        <v>409</v>
      </c>
      <c r="L471" t="s">
        <v>40</v>
      </c>
      <c r="M471" t="s">
        <v>1376</v>
      </c>
      <c r="N471" t="s">
        <v>1377</v>
      </c>
      <c r="O471" t="s">
        <v>23</v>
      </c>
      <c r="Q471" s="3">
        <f t="shared" si="72"/>
        <v>43693</v>
      </c>
      <c r="R471" t="str">
        <f t="shared" si="73"/>
        <v>2019/09/09</v>
      </c>
      <c r="S471" s="3" t="str">
        <f t="shared" si="74"/>
        <v>2019/09/09</v>
      </c>
      <c r="T471" s="3">
        <f t="shared" si="75"/>
        <v>43717</v>
      </c>
      <c r="U471">
        <f t="shared" si="76"/>
        <v>24</v>
      </c>
      <c r="V471" t="str">
        <f t="shared" si="70"/>
        <v>mp4</v>
      </c>
      <c r="W471">
        <f>IF(B471="USD",C471,C471*VLOOKUP(B471,Currency!A$2:B$5,2,FALSE))</f>
        <v>28</v>
      </c>
      <c r="X471">
        <f t="shared" si="77"/>
        <v>24</v>
      </c>
      <c r="Y471">
        <f t="shared" si="78"/>
        <v>1</v>
      </c>
      <c r="Z471">
        <f t="shared" si="71"/>
        <v>44452</v>
      </c>
    </row>
    <row r="472" spans="1:26" x14ac:dyDescent="0.3">
      <c r="A472" t="s">
        <v>1378</v>
      </c>
      <c r="B472" t="s">
        <v>33</v>
      </c>
      <c r="C472">
        <v>284</v>
      </c>
      <c r="D472">
        <v>77720</v>
      </c>
      <c r="E472" t="s">
        <v>309</v>
      </c>
      <c r="F472" t="s">
        <v>310</v>
      </c>
      <c r="G472" t="s">
        <v>90</v>
      </c>
      <c r="I472" t="s">
        <v>311</v>
      </c>
      <c r="K472" t="s">
        <v>47</v>
      </c>
      <c r="L472" t="s">
        <v>40</v>
      </c>
      <c r="N472" t="s">
        <v>627</v>
      </c>
      <c r="O472" t="s">
        <v>23</v>
      </c>
      <c r="Q472" s="3">
        <f t="shared" si="72"/>
        <v>43544</v>
      </c>
      <c r="R472" t="str">
        <f t="shared" si="73"/>
        <v>2019/04/16</v>
      </c>
      <c r="S472" s="3" t="str">
        <f t="shared" si="74"/>
        <v>2019/04/16</v>
      </c>
      <c r="T472" s="3">
        <f t="shared" si="75"/>
        <v>43571</v>
      </c>
      <c r="U472">
        <f t="shared" si="76"/>
        <v>27</v>
      </c>
      <c r="V472" t="str">
        <f t="shared" si="70"/>
        <v>mp4</v>
      </c>
      <c r="W472">
        <f>IF(B472="USD",C472,C472*VLOOKUP(B472,Currency!A$2:B$5,2,FALSE))</f>
        <v>284</v>
      </c>
      <c r="X472">
        <f t="shared" si="77"/>
        <v>27</v>
      </c>
      <c r="Y472">
        <f t="shared" si="78"/>
        <v>1</v>
      </c>
      <c r="Z472">
        <f t="shared" si="71"/>
        <v>77720</v>
      </c>
    </row>
    <row r="473" spans="1:26" x14ac:dyDescent="0.3">
      <c r="A473" t="s">
        <v>1379</v>
      </c>
      <c r="B473" t="s">
        <v>17</v>
      </c>
      <c r="C473">
        <v>100</v>
      </c>
      <c r="D473">
        <v>17161</v>
      </c>
      <c r="E473" t="s">
        <v>1380</v>
      </c>
      <c r="F473" t="s">
        <v>1381</v>
      </c>
      <c r="G473" t="s">
        <v>173</v>
      </c>
      <c r="H473" t="s">
        <v>174</v>
      </c>
      <c r="I473" t="s">
        <v>173</v>
      </c>
      <c r="K473" t="s">
        <v>30</v>
      </c>
      <c r="L473" t="s">
        <v>22</v>
      </c>
      <c r="N473" t="s">
        <v>1382</v>
      </c>
      <c r="O473" t="s">
        <v>23</v>
      </c>
      <c r="Q473" s="3">
        <f t="shared" si="72"/>
        <v>43806</v>
      </c>
      <c r="R473" t="str">
        <f t="shared" si="73"/>
        <v>2019/12/09</v>
      </c>
      <c r="S473" s="3" t="str">
        <f t="shared" si="74"/>
        <v>2019/12/09</v>
      </c>
      <c r="T473" s="3">
        <f t="shared" si="75"/>
        <v>43808</v>
      </c>
      <c r="U473">
        <f t="shared" si="76"/>
        <v>2</v>
      </c>
      <c r="V473" t="str">
        <f t="shared" si="70"/>
        <v>mp4</v>
      </c>
      <c r="W473">
        <f>IF(B473="USD",C473,C473*VLOOKUP(B473,Currency!A$2:B$5,2,FALSE))</f>
        <v>129</v>
      </c>
      <c r="X473">
        <f t="shared" si="77"/>
        <v>2</v>
      </c>
      <c r="Y473">
        <f t="shared" si="78"/>
        <v>1</v>
      </c>
      <c r="Z473">
        <f t="shared" si="71"/>
        <v>17161</v>
      </c>
    </row>
    <row r="474" spans="1:26" x14ac:dyDescent="0.3">
      <c r="A474" t="s">
        <v>1378</v>
      </c>
      <c r="B474" t="s">
        <v>33</v>
      </c>
      <c r="C474">
        <v>4741</v>
      </c>
      <c r="D474">
        <v>1913448</v>
      </c>
      <c r="E474" t="s">
        <v>309</v>
      </c>
      <c r="F474" t="s">
        <v>310</v>
      </c>
      <c r="G474" t="s">
        <v>90</v>
      </c>
      <c r="I474" t="s">
        <v>311</v>
      </c>
      <c r="K474" t="s">
        <v>47</v>
      </c>
      <c r="L474" t="s">
        <v>40</v>
      </c>
      <c r="Q474" s="3">
        <f t="shared" si="72"/>
        <v>43544</v>
      </c>
      <c r="R474" t="str">
        <f t="shared" si="73"/>
        <v>2019/04/16</v>
      </c>
      <c r="S474" s="3" t="str">
        <f t="shared" si="74"/>
        <v>2019/04/16</v>
      </c>
      <c r="T474" s="3">
        <f t="shared" si="75"/>
        <v>43571</v>
      </c>
      <c r="U474">
        <f t="shared" si="76"/>
        <v>27</v>
      </c>
      <c r="V474" t="str">
        <f t="shared" si="70"/>
        <v>mp4</v>
      </c>
      <c r="W474">
        <f>IF(B474="USD",C474,C474*VLOOKUP(B474,Currency!A$2:B$5,2,FALSE))</f>
        <v>4741</v>
      </c>
      <c r="X474">
        <f t="shared" si="77"/>
        <v>27</v>
      </c>
      <c r="Y474">
        <f t="shared" si="78"/>
        <v>1</v>
      </c>
      <c r="Z474">
        <f t="shared" si="71"/>
        <v>1913448</v>
      </c>
    </row>
    <row r="475" spans="1:26" x14ac:dyDescent="0.3">
      <c r="A475" t="s">
        <v>1189</v>
      </c>
      <c r="B475" t="s">
        <v>33</v>
      </c>
      <c r="C475">
        <v>33</v>
      </c>
      <c r="D475">
        <v>9334</v>
      </c>
      <c r="E475" t="s">
        <v>450</v>
      </c>
      <c r="F475" t="s">
        <v>451</v>
      </c>
      <c r="G475" t="s">
        <v>90</v>
      </c>
      <c r="I475" t="s">
        <v>452</v>
      </c>
      <c r="K475" t="s">
        <v>453</v>
      </c>
      <c r="L475" t="s">
        <v>40</v>
      </c>
      <c r="N475" t="s">
        <v>454</v>
      </c>
      <c r="O475" t="s">
        <v>23</v>
      </c>
      <c r="Q475" s="3">
        <f t="shared" si="72"/>
        <v>43725</v>
      </c>
      <c r="R475" t="str">
        <f t="shared" si="73"/>
        <v>2019/10/16</v>
      </c>
      <c r="S475" s="3" t="str">
        <f t="shared" si="74"/>
        <v>2019/10/16</v>
      </c>
      <c r="T475" s="3">
        <f t="shared" si="75"/>
        <v>43754</v>
      </c>
      <c r="U475">
        <f t="shared" si="76"/>
        <v>29</v>
      </c>
      <c r="V475" t="str">
        <f t="shared" si="70"/>
        <v>mp4</v>
      </c>
      <c r="W475">
        <f>IF(B475="USD",C475,C475*VLOOKUP(B475,Currency!A$2:B$5,2,FALSE))</f>
        <v>33</v>
      </c>
      <c r="X475">
        <f t="shared" si="77"/>
        <v>29</v>
      </c>
      <c r="Y475">
        <f t="shared" si="78"/>
        <v>1</v>
      </c>
      <c r="Z475">
        <f t="shared" si="71"/>
        <v>9334</v>
      </c>
    </row>
    <row r="476" spans="1:26" x14ac:dyDescent="0.3">
      <c r="A476" t="s">
        <v>1383</v>
      </c>
      <c r="B476" t="s">
        <v>25</v>
      </c>
      <c r="C476">
        <v>568</v>
      </c>
      <c r="D476">
        <v>487175</v>
      </c>
      <c r="E476" t="s">
        <v>133</v>
      </c>
      <c r="F476" t="s">
        <v>134</v>
      </c>
      <c r="G476" t="s">
        <v>135</v>
      </c>
      <c r="I476" t="s">
        <v>136</v>
      </c>
      <c r="K476" t="s">
        <v>137</v>
      </c>
      <c r="L476" t="s">
        <v>138</v>
      </c>
      <c r="O476" t="s">
        <v>23</v>
      </c>
      <c r="Q476" s="3">
        <f t="shared" si="72"/>
        <v>43759</v>
      </c>
      <c r="R476" t="str">
        <f t="shared" si="73"/>
        <v>2019/11/16</v>
      </c>
      <c r="S476" s="3" t="str">
        <f t="shared" si="74"/>
        <v>2019/11/16</v>
      </c>
      <c r="T476" s="3">
        <f t="shared" si="75"/>
        <v>43785</v>
      </c>
      <c r="U476">
        <f t="shared" si="76"/>
        <v>26</v>
      </c>
      <c r="V476" t="str">
        <f t="shared" si="70"/>
        <v>mp4</v>
      </c>
      <c r="W476">
        <f>IF(B476="USD",C476,C476*VLOOKUP(B476,Currency!A$2:B$5,2,FALSE))</f>
        <v>624.80000000000007</v>
      </c>
      <c r="X476">
        <f t="shared" si="77"/>
        <v>26</v>
      </c>
      <c r="Y476">
        <f t="shared" si="78"/>
        <v>1</v>
      </c>
      <c r="Z476">
        <f t="shared" si="71"/>
        <v>487175</v>
      </c>
    </row>
    <row r="477" spans="1:26" x14ac:dyDescent="0.3">
      <c r="A477" t="s">
        <v>1384</v>
      </c>
      <c r="B477" t="s">
        <v>33</v>
      </c>
      <c r="C477">
        <v>62</v>
      </c>
      <c r="D477">
        <v>15892</v>
      </c>
      <c r="E477" t="s">
        <v>304</v>
      </c>
      <c r="F477" t="s">
        <v>305</v>
      </c>
      <c r="G477" t="s">
        <v>98</v>
      </c>
      <c r="H477" t="s">
        <v>306</v>
      </c>
      <c r="I477" t="s">
        <v>98</v>
      </c>
      <c r="K477" t="s">
        <v>47</v>
      </c>
      <c r="L477" t="s">
        <v>40</v>
      </c>
      <c r="Q477" s="3">
        <f t="shared" si="72"/>
        <v>43755</v>
      </c>
      <c r="R477" t="str">
        <f t="shared" si="73"/>
        <v>2019/11/05</v>
      </c>
      <c r="S477" s="3" t="str">
        <f t="shared" si="74"/>
        <v>2019/11/05</v>
      </c>
      <c r="T477" s="3">
        <f t="shared" si="75"/>
        <v>43774</v>
      </c>
      <c r="U477">
        <f t="shared" si="76"/>
        <v>19</v>
      </c>
      <c r="V477" t="str">
        <f t="shared" si="70"/>
        <v>png</v>
      </c>
      <c r="W477">
        <f>IF(B477="USD",C477,C477*VLOOKUP(B477,Currency!A$2:B$5,2,FALSE))</f>
        <v>62</v>
      </c>
      <c r="X477">
        <f t="shared" si="77"/>
        <v>19</v>
      </c>
      <c r="Y477">
        <f t="shared" si="78"/>
        <v>0</v>
      </c>
      <c r="Z477">
        <f t="shared" si="71"/>
        <v>15892</v>
      </c>
    </row>
    <row r="478" spans="1:26" x14ac:dyDescent="0.3">
      <c r="A478" t="s">
        <v>1385</v>
      </c>
      <c r="B478" t="s">
        <v>33</v>
      </c>
      <c r="C478">
        <v>228</v>
      </c>
      <c r="D478">
        <v>85748</v>
      </c>
      <c r="E478" t="s">
        <v>313</v>
      </c>
      <c r="G478" t="s">
        <v>162</v>
      </c>
      <c r="I478" t="s">
        <v>162</v>
      </c>
      <c r="K478" t="s">
        <v>47</v>
      </c>
      <c r="L478" t="s">
        <v>40</v>
      </c>
      <c r="M478" t="s">
        <v>163</v>
      </c>
      <c r="Q478" s="3">
        <f t="shared" si="72"/>
        <v>43727</v>
      </c>
      <c r="R478" t="str">
        <f t="shared" si="73"/>
        <v/>
      </c>
      <c r="S478" s="3" t="str">
        <f t="shared" si="74"/>
        <v>2020/02/28</v>
      </c>
      <c r="T478" s="3">
        <f t="shared" si="75"/>
        <v>43889</v>
      </c>
      <c r="U478">
        <f t="shared" si="76"/>
        <v>162</v>
      </c>
      <c r="V478" t="str">
        <f t="shared" si="70"/>
        <v>mp4</v>
      </c>
      <c r="W478">
        <f>IF(B478="USD",C478,C478*VLOOKUP(B478,Currency!A$2:B$5,2,FALSE))</f>
        <v>228</v>
      </c>
      <c r="X478">
        <f t="shared" si="77"/>
        <v>162</v>
      </c>
      <c r="Y478">
        <f t="shared" si="78"/>
        <v>1</v>
      </c>
      <c r="Z478">
        <f t="shared" si="71"/>
        <v>85748</v>
      </c>
    </row>
    <row r="479" spans="1:26" x14ac:dyDescent="0.3">
      <c r="A479" t="s">
        <v>1189</v>
      </c>
      <c r="B479" t="s">
        <v>33</v>
      </c>
      <c r="C479">
        <v>24</v>
      </c>
      <c r="D479">
        <v>6400</v>
      </c>
      <c r="E479" t="s">
        <v>450</v>
      </c>
      <c r="F479" t="s">
        <v>451</v>
      </c>
      <c r="G479" t="s">
        <v>90</v>
      </c>
      <c r="I479" t="s">
        <v>452</v>
      </c>
      <c r="K479" t="s">
        <v>453</v>
      </c>
      <c r="L479" t="s">
        <v>40</v>
      </c>
      <c r="O479" t="s">
        <v>23</v>
      </c>
      <c r="Q479" s="3">
        <f t="shared" si="72"/>
        <v>43725</v>
      </c>
      <c r="R479" t="str">
        <f t="shared" si="73"/>
        <v>2019/10/16</v>
      </c>
      <c r="S479" s="3" t="str">
        <f t="shared" si="74"/>
        <v>2019/10/16</v>
      </c>
      <c r="T479" s="3">
        <f t="shared" si="75"/>
        <v>43754</v>
      </c>
      <c r="U479">
        <f t="shared" si="76"/>
        <v>29</v>
      </c>
      <c r="V479" t="str">
        <f t="shared" si="70"/>
        <v>mp4</v>
      </c>
      <c r="W479">
        <f>IF(B479="USD",C479,C479*VLOOKUP(B479,Currency!A$2:B$5,2,FALSE))</f>
        <v>24</v>
      </c>
      <c r="X479">
        <f t="shared" si="77"/>
        <v>29</v>
      </c>
      <c r="Y479">
        <f t="shared" si="78"/>
        <v>1</v>
      </c>
      <c r="Z479">
        <f t="shared" si="71"/>
        <v>6400</v>
      </c>
    </row>
    <row r="480" spans="1:26" x14ac:dyDescent="0.3">
      <c r="A480" t="s">
        <v>1386</v>
      </c>
      <c r="B480" t="s">
        <v>17</v>
      </c>
      <c r="C480">
        <v>60</v>
      </c>
      <c r="D480">
        <v>8804</v>
      </c>
      <c r="E480" t="s">
        <v>1387</v>
      </c>
      <c r="F480" t="s">
        <v>1388</v>
      </c>
      <c r="G480" t="s">
        <v>1389</v>
      </c>
      <c r="H480" t="s">
        <v>1390</v>
      </c>
      <c r="I480" t="s">
        <v>1391</v>
      </c>
      <c r="K480" t="s">
        <v>321</v>
      </c>
      <c r="L480" t="s">
        <v>22</v>
      </c>
      <c r="M480" t="s">
        <v>1392</v>
      </c>
      <c r="O480" t="s">
        <v>23</v>
      </c>
      <c r="P480" t="s">
        <v>65</v>
      </c>
      <c r="Q480" s="3">
        <f t="shared" si="72"/>
        <v>43803</v>
      </c>
      <c r="R480" t="str">
        <f t="shared" si="73"/>
        <v>2019/12/11</v>
      </c>
      <c r="S480" s="3" t="str">
        <f t="shared" si="74"/>
        <v>2019/12/11</v>
      </c>
      <c r="T480" s="3">
        <f t="shared" si="75"/>
        <v>43810</v>
      </c>
      <c r="U480">
        <f t="shared" si="76"/>
        <v>7</v>
      </c>
      <c r="V480" t="str">
        <f t="shared" si="70"/>
        <v>mp4</v>
      </c>
      <c r="W480">
        <f>IF(B480="USD",C480,C480*VLOOKUP(B480,Currency!A$2:B$5,2,FALSE))</f>
        <v>77.400000000000006</v>
      </c>
      <c r="X480">
        <f t="shared" si="77"/>
        <v>7</v>
      </c>
      <c r="Y480">
        <f t="shared" si="78"/>
        <v>1</v>
      </c>
      <c r="Z480">
        <f t="shared" si="71"/>
        <v>8804</v>
      </c>
    </row>
    <row r="481" spans="1:26" x14ac:dyDescent="0.3">
      <c r="A481" t="s">
        <v>1393</v>
      </c>
      <c r="B481" t="s">
        <v>33</v>
      </c>
      <c r="C481">
        <v>164</v>
      </c>
      <c r="D481">
        <v>42905</v>
      </c>
      <c r="E481" t="s">
        <v>1394</v>
      </c>
      <c r="G481" t="s">
        <v>1395</v>
      </c>
      <c r="I481" t="s">
        <v>1395</v>
      </c>
      <c r="K481" t="s">
        <v>761</v>
      </c>
      <c r="L481" t="s">
        <v>40</v>
      </c>
      <c r="N481" t="s">
        <v>1396</v>
      </c>
      <c r="O481" t="s">
        <v>23</v>
      </c>
      <c r="Q481" s="3">
        <f t="shared" si="72"/>
        <v>43749</v>
      </c>
      <c r="R481" t="str">
        <f t="shared" si="73"/>
        <v/>
      </c>
      <c r="S481" s="3" t="str">
        <f t="shared" si="74"/>
        <v>2020/02/28</v>
      </c>
      <c r="T481" s="3">
        <f t="shared" si="75"/>
        <v>43889</v>
      </c>
      <c r="U481">
        <f t="shared" si="76"/>
        <v>140</v>
      </c>
      <c r="V481" t="str">
        <f t="shared" si="70"/>
        <v>png</v>
      </c>
      <c r="W481">
        <f>IF(B481="USD",C481,C481*VLOOKUP(B481,Currency!A$2:B$5,2,FALSE))</f>
        <v>164</v>
      </c>
      <c r="X481">
        <f t="shared" si="77"/>
        <v>140</v>
      </c>
      <c r="Y481">
        <f t="shared" si="78"/>
        <v>0</v>
      </c>
      <c r="Z481">
        <f t="shared" si="71"/>
        <v>42905</v>
      </c>
    </row>
    <row r="482" spans="1:26" x14ac:dyDescent="0.3">
      <c r="A482" t="s">
        <v>1397</v>
      </c>
      <c r="B482" t="s">
        <v>17</v>
      </c>
      <c r="C482">
        <v>100</v>
      </c>
      <c r="D482">
        <v>17177</v>
      </c>
      <c r="E482" t="s">
        <v>1380</v>
      </c>
      <c r="F482" t="s">
        <v>1381</v>
      </c>
      <c r="G482" t="s">
        <v>173</v>
      </c>
      <c r="H482" t="s">
        <v>174</v>
      </c>
      <c r="I482" t="s">
        <v>173</v>
      </c>
      <c r="K482" t="s">
        <v>30</v>
      </c>
      <c r="L482" t="s">
        <v>22</v>
      </c>
      <c r="N482" t="s">
        <v>1382</v>
      </c>
      <c r="O482" t="s">
        <v>23</v>
      </c>
      <c r="Q482" s="3">
        <f t="shared" si="72"/>
        <v>43806</v>
      </c>
      <c r="R482" t="str">
        <f t="shared" si="73"/>
        <v>2019/12/09</v>
      </c>
      <c r="S482" s="3" t="str">
        <f t="shared" si="74"/>
        <v>2019/12/09</v>
      </c>
      <c r="T482" s="3">
        <f t="shared" si="75"/>
        <v>43808</v>
      </c>
      <c r="U482">
        <f t="shared" si="76"/>
        <v>2</v>
      </c>
      <c r="V482" t="str">
        <f t="shared" si="70"/>
        <v>mp4</v>
      </c>
      <c r="W482">
        <f>IF(B482="USD",C482,C482*VLOOKUP(B482,Currency!A$2:B$5,2,FALSE))</f>
        <v>129</v>
      </c>
      <c r="X482">
        <f t="shared" si="77"/>
        <v>2</v>
      </c>
      <c r="Y482">
        <f t="shared" si="78"/>
        <v>1</v>
      </c>
      <c r="Z482">
        <f t="shared" si="71"/>
        <v>17177</v>
      </c>
    </row>
    <row r="483" spans="1:26" x14ac:dyDescent="0.3">
      <c r="A483" t="s">
        <v>1398</v>
      </c>
      <c r="B483" t="s">
        <v>33</v>
      </c>
      <c r="C483">
        <v>83</v>
      </c>
      <c r="D483">
        <v>93304</v>
      </c>
      <c r="E483" t="s">
        <v>910</v>
      </c>
      <c r="G483" t="s">
        <v>162</v>
      </c>
      <c r="I483" t="s">
        <v>162</v>
      </c>
      <c r="K483" t="s">
        <v>47</v>
      </c>
      <c r="L483" t="s">
        <v>40</v>
      </c>
      <c r="M483" t="s">
        <v>163</v>
      </c>
      <c r="Q483" s="3">
        <f t="shared" si="72"/>
        <v>43725</v>
      </c>
      <c r="R483" t="str">
        <f t="shared" si="73"/>
        <v/>
      </c>
      <c r="S483" s="3" t="str">
        <f t="shared" si="74"/>
        <v>2020/02/28</v>
      </c>
      <c r="T483" s="3">
        <f t="shared" si="75"/>
        <v>43889</v>
      </c>
      <c r="U483">
        <f t="shared" si="76"/>
        <v>164</v>
      </c>
      <c r="V483" t="str">
        <f t="shared" si="70"/>
        <v>mp4</v>
      </c>
      <c r="W483">
        <f>IF(B483="USD",C483,C483*VLOOKUP(B483,Currency!A$2:B$5,2,FALSE))</f>
        <v>83</v>
      </c>
      <c r="X483">
        <f t="shared" si="77"/>
        <v>164</v>
      </c>
      <c r="Y483">
        <f t="shared" si="78"/>
        <v>1</v>
      </c>
      <c r="Z483">
        <f t="shared" si="71"/>
        <v>93304</v>
      </c>
    </row>
    <row r="484" spans="1:26" x14ac:dyDescent="0.3">
      <c r="A484" t="s">
        <v>1399</v>
      </c>
      <c r="B484" t="s">
        <v>25</v>
      </c>
      <c r="C484">
        <v>700</v>
      </c>
      <c r="D484">
        <v>446558</v>
      </c>
      <c r="E484" t="s">
        <v>1400</v>
      </c>
      <c r="F484" t="s">
        <v>1401</v>
      </c>
      <c r="G484" t="s">
        <v>1006</v>
      </c>
      <c r="I484" t="s">
        <v>1402</v>
      </c>
      <c r="K484" t="s">
        <v>47</v>
      </c>
      <c r="L484" t="s">
        <v>48</v>
      </c>
      <c r="M484" t="s">
        <v>1403</v>
      </c>
      <c r="O484" t="s">
        <v>23</v>
      </c>
      <c r="Q484" s="3">
        <f t="shared" si="72"/>
        <v>43697</v>
      </c>
      <c r="R484" t="str">
        <f t="shared" si="73"/>
        <v>2019/08/29</v>
      </c>
      <c r="S484" s="3" t="str">
        <f t="shared" si="74"/>
        <v>2019/08/29</v>
      </c>
      <c r="T484" s="3">
        <f t="shared" si="75"/>
        <v>43706</v>
      </c>
      <c r="U484">
        <f t="shared" si="76"/>
        <v>9</v>
      </c>
      <c r="V484" t="str">
        <f t="shared" si="70"/>
        <v>mp4</v>
      </c>
      <c r="W484">
        <f>IF(B484="USD",C484,C484*VLOOKUP(B484,Currency!A$2:B$5,2,FALSE))</f>
        <v>770.00000000000011</v>
      </c>
      <c r="X484">
        <f t="shared" si="77"/>
        <v>9</v>
      </c>
      <c r="Y484">
        <f t="shared" si="78"/>
        <v>1</v>
      </c>
      <c r="Z484">
        <f t="shared" si="71"/>
        <v>446558</v>
      </c>
    </row>
    <row r="485" spans="1:26" x14ac:dyDescent="0.3">
      <c r="A485" t="s">
        <v>1404</v>
      </c>
      <c r="B485" t="s">
        <v>33</v>
      </c>
      <c r="C485">
        <v>192</v>
      </c>
      <c r="D485">
        <v>107404</v>
      </c>
      <c r="E485" t="s">
        <v>1405</v>
      </c>
      <c r="F485" t="s">
        <v>1406</v>
      </c>
      <c r="G485" t="s">
        <v>549</v>
      </c>
      <c r="I485" t="s">
        <v>550</v>
      </c>
      <c r="K485" t="s">
        <v>130</v>
      </c>
      <c r="L485" t="s">
        <v>551</v>
      </c>
      <c r="O485" t="s">
        <v>23</v>
      </c>
      <c r="Q485" s="3">
        <f t="shared" si="72"/>
        <v>43537</v>
      </c>
      <c r="R485" t="str">
        <f t="shared" si="73"/>
        <v>2019/03/16</v>
      </c>
      <c r="S485" s="3" t="str">
        <f t="shared" si="74"/>
        <v>2019/03/16</v>
      </c>
      <c r="T485" s="3">
        <f t="shared" si="75"/>
        <v>43540</v>
      </c>
      <c r="U485">
        <f t="shared" si="76"/>
        <v>3</v>
      </c>
      <c r="V485" t="str">
        <f t="shared" si="70"/>
        <v>mp4</v>
      </c>
      <c r="W485">
        <f>IF(B485="USD",C485,C485*VLOOKUP(B485,Currency!A$2:B$5,2,FALSE))</f>
        <v>192</v>
      </c>
      <c r="X485">
        <f t="shared" si="77"/>
        <v>3</v>
      </c>
      <c r="Y485">
        <f t="shared" si="78"/>
        <v>1</v>
      </c>
      <c r="Z485">
        <f t="shared" si="71"/>
        <v>107404</v>
      </c>
    </row>
    <row r="486" spans="1:26" x14ac:dyDescent="0.3">
      <c r="A486" t="s">
        <v>1407</v>
      </c>
      <c r="B486" t="s">
        <v>25</v>
      </c>
      <c r="C486">
        <v>2059</v>
      </c>
      <c r="D486">
        <v>595152</v>
      </c>
      <c r="E486" t="s">
        <v>1408</v>
      </c>
      <c r="F486" t="s">
        <v>1409</v>
      </c>
      <c r="G486" t="s">
        <v>28</v>
      </c>
      <c r="I486" t="s">
        <v>29</v>
      </c>
      <c r="K486" t="s">
        <v>563</v>
      </c>
      <c r="L486" t="s">
        <v>31</v>
      </c>
      <c r="N486" t="s">
        <v>1410</v>
      </c>
      <c r="O486" t="s">
        <v>23</v>
      </c>
      <c r="Q486" s="3">
        <f t="shared" si="72"/>
        <v>43595</v>
      </c>
      <c r="R486" t="str">
        <f t="shared" si="73"/>
        <v>2019/05/21</v>
      </c>
      <c r="S486" s="3" t="str">
        <f t="shared" si="74"/>
        <v>2019/05/21</v>
      </c>
      <c r="T486" s="3">
        <f t="shared" si="75"/>
        <v>43606</v>
      </c>
      <c r="U486">
        <f t="shared" si="76"/>
        <v>11</v>
      </c>
      <c r="V486" t="str">
        <f t="shared" si="70"/>
        <v>mov</v>
      </c>
      <c r="W486">
        <f>IF(B486="USD",C486,C486*VLOOKUP(B486,Currency!A$2:B$5,2,FALSE))</f>
        <v>2264.9</v>
      </c>
      <c r="X486">
        <f t="shared" si="77"/>
        <v>11</v>
      </c>
      <c r="Y486">
        <f t="shared" si="78"/>
        <v>0</v>
      </c>
      <c r="Z486">
        <f t="shared" si="71"/>
        <v>595152</v>
      </c>
    </row>
    <row r="487" spans="1:26" x14ac:dyDescent="0.3">
      <c r="A487" t="s">
        <v>1411</v>
      </c>
      <c r="B487" t="s">
        <v>25</v>
      </c>
      <c r="C487">
        <v>449</v>
      </c>
      <c r="D487">
        <v>106765</v>
      </c>
      <c r="E487" t="s">
        <v>1412</v>
      </c>
      <c r="F487" t="s">
        <v>1413</v>
      </c>
      <c r="G487" t="s">
        <v>108</v>
      </c>
      <c r="I487" t="s">
        <v>109</v>
      </c>
      <c r="K487" t="s">
        <v>47</v>
      </c>
      <c r="L487" t="s">
        <v>48</v>
      </c>
      <c r="O487" t="s">
        <v>23</v>
      </c>
      <c r="Q487" s="3">
        <f t="shared" si="72"/>
        <v>43812</v>
      </c>
      <c r="R487" t="str">
        <f t="shared" si="73"/>
        <v>2019/12/14</v>
      </c>
      <c r="S487" s="3" t="str">
        <f t="shared" si="74"/>
        <v>2019/12/14</v>
      </c>
      <c r="T487" s="3">
        <f t="shared" si="75"/>
        <v>43813</v>
      </c>
      <c r="U487">
        <f t="shared" si="76"/>
        <v>1</v>
      </c>
      <c r="V487" t="str">
        <f t="shared" si="70"/>
        <v>jpg</v>
      </c>
      <c r="W487">
        <f>IF(B487="USD",C487,C487*VLOOKUP(B487,Currency!A$2:B$5,2,FALSE))</f>
        <v>493.90000000000003</v>
      </c>
      <c r="X487">
        <f t="shared" si="77"/>
        <v>1</v>
      </c>
      <c r="Y487">
        <f t="shared" si="78"/>
        <v>0</v>
      </c>
      <c r="Z487">
        <f t="shared" si="71"/>
        <v>106765</v>
      </c>
    </row>
    <row r="488" spans="1:26" x14ac:dyDescent="0.3">
      <c r="A488" t="s">
        <v>949</v>
      </c>
      <c r="B488" t="s">
        <v>33</v>
      </c>
      <c r="C488">
        <v>842</v>
      </c>
      <c r="D488">
        <v>301486</v>
      </c>
      <c r="E488" t="s">
        <v>660</v>
      </c>
      <c r="F488" t="s">
        <v>661</v>
      </c>
      <c r="G488" t="s">
        <v>90</v>
      </c>
      <c r="I488" t="s">
        <v>311</v>
      </c>
      <c r="K488" t="s">
        <v>47</v>
      </c>
      <c r="L488" t="s">
        <v>40</v>
      </c>
      <c r="N488" t="s">
        <v>297</v>
      </c>
      <c r="O488" t="s">
        <v>23</v>
      </c>
      <c r="P488" t="s">
        <v>65</v>
      </c>
      <c r="Q488" s="3">
        <f t="shared" si="72"/>
        <v>43525</v>
      </c>
      <c r="R488" t="str">
        <f t="shared" si="73"/>
        <v>2019/03/18</v>
      </c>
      <c r="S488" s="3" t="str">
        <f t="shared" si="74"/>
        <v>2019/03/18</v>
      </c>
      <c r="T488" s="3">
        <f t="shared" si="75"/>
        <v>43542</v>
      </c>
      <c r="U488">
        <f t="shared" si="76"/>
        <v>17</v>
      </c>
      <c r="V488" t="str">
        <f t="shared" si="70"/>
        <v>mp4</v>
      </c>
      <c r="W488">
        <f>IF(B488="USD",C488,C488*VLOOKUP(B488,Currency!A$2:B$5,2,FALSE))</f>
        <v>842</v>
      </c>
      <c r="X488">
        <f t="shared" si="77"/>
        <v>17</v>
      </c>
      <c r="Y488">
        <f t="shared" si="78"/>
        <v>1</v>
      </c>
      <c r="Z488">
        <f t="shared" si="71"/>
        <v>301486</v>
      </c>
    </row>
    <row r="489" spans="1:26" x14ac:dyDescent="0.3">
      <c r="A489" t="s">
        <v>1414</v>
      </c>
      <c r="B489" t="s">
        <v>33</v>
      </c>
      <c r="C489">
        <v>8748</v>
      </c>
      <c r="D489">
        <v>4126044</v>
      </c>
      <c r="E489" t="s">
        <v>1415</v>
      </c>
      <c r="F489" t="s">
        <v>1416</v>
      </c>
      <c r="G489" t="s">
        <v>1417</v>
      </c>
      <c r="I489" t="s">
        <v>1418</v>
      </c>
      <c r="K489" t="s">
        <v>1419</v>
      </c>
      <c r="L489" t="s">
        <v>40</v>
      </c>
      <c r="M489" t="s">
        <v>1420</v>
      </c>
      <c r="O489" t="s">
        <v>23</v>
      </c>
      <c r="Q489" s="3">
        <f t="shared" si="72"/>
        <v>43703</v>
      </c>
      <c r="R489" t="str">
        <f t="shared" si="73"/>
        <v>2019/11/04</v>
      </c>
      <c r="S489" s="3" t="str">
        <f t="shared" si="74"/>
        <v>2019/11/04</v>
      </c>
      <c r="T489" s="3">
        <f t="shared" si="75"/>
        <v>43773</v>
      </c>
      <c r="U489">
        <f t="shared" si="76"/>
        <v>70</v>
      </c>
      <c r="V489" t="str">
        <f t="shared" si="70"/>
        <v>mp4</v>
      </c>
      <c r="W489">
        <f>IF(B489="USD",C489,C489*VLOOKUP(B489,Currency!A$2:B$5,2,FALSE))</f>
        <v>8748</v>
      </c>
      <c r="X489">
        <f t="shared" si="77"/>
        <v>70</v>
      </c>
      <c r="Y489">
        <f t="shared" si="78"/>
        <v>1</v>
      </c>
      <c r="Z489">
        <f t="shared" si="71"/>
        <v>4126044</v>
      </c>
    </row>
    <row r="490" spans="1:26" x14ac:dyDescent="0.3">
      <c r="A490" t="s">
        <v>1421</v>
      </c>
      <c r="B490" t="s">
        <v>33</v>
      </c>
      <c r="C490">
        <v>28</v>
      </c>
      <c r="D490">
        <v>29200</v>
      </c>
      <c r="E490" t="s">
        <v>1422</v>
      </c>
      <c r="G490" t="s">
        <v>366</v>
      </c>
      <c r="I490" t="s">
        <v>1423</v>
      </c>
      <c r="K490" t="s">
        <v>47</v>
      </c>
      <c r="L490" t="s">
        <v>40</v>
      </c>
      <c r="Q490" s="3">
        <f t="shared" si="72"/>
        <v>43671</v>
      </c>
      <c r="R490" t="str">
        <f t="shared" si="73"/>
        <v/>
      </c>
      <c r="S490" s="3" t="str">
        <f t="shared" si="74"/>
        <v>2020/02/28</v>
      </c>
      <c r="T490" s="3">
        <f t="shared" si="75"/>
        <v>43889</v>
      </c>
      <c r="U490">
        <f t="shared" si="76"/>
        <v>218</v>
      </c>
      <c r="V490" t="str">
        <f t="shared" si="70"/>
        <v>mp4</v>
      </c>
      <c r="W490">
        <f>IF(B490="USD",C490,C490*VLOOKUP(B490,Currency!A$2:B$5,2,FALSE))</f>
        <v>28</v>
      </c>
      <c r="X490">
        <f t="shared" si="77"/>
        <v>218</v>
      </c>
      <c r="Y490">
        <f t="shared" si="78"/>
        <v>1</v>
      </c>
      <c r="Z490">
        <f t="shared" si="71"/>
        <v>29200</v>
      </c>
    </row>
    <row r="491" spans="1:26" x14ac:dyDescent="0.3">
      <c r="A491" t="s">
        <v>1424</v>
      </c>
      <c r="B491" t="s">
        <v>25</v>
      </c>
      <c r="C491">
        <v>657</v>
      </c>
      <c r="D491">
        <v>167556</v>
      </c>
      <c r="E491" t="s">
        <v>1425</v>
      </c>
      <c r="F491" t="s">
        <v>1426</v>
      </c>
      <c r="G491" t="s">
        <v>1427</v>
      </c>
      <c r="I491" t="s">
        <v>1428</v>
      </c>
      <c r="J491" t="s">
        <v>92</v>
      </c>
      <c r="K491" t="s">
        <v>1429</v>
      </c>
      <c r="L491" t="s">
        <v>48</v>
      </c>
      <c r="O491" t="s">
        <v>23</v>
      </c>
      <c r="Q491" s="3">
        <f t="shared" si="72"/>
        <v>43735</v>
      </c>
      <c r="R491" t="str">
        <f t="shared" si="73"/>
        <v>2019/10/11</v>
      </c>
      <c r="S491" s="3" t="str">
        <f t="shared" si="74"/>
        <v>2019/10/11</v>
      </c>
      <c r="T491" s="3">
        <f t="shared" si="75"/>
        <v>43749</v>
      </c>
      <c r="U491">
        <f t="shared" si="76"/>
        <v>14</v>
      </c>
      <c r="V491" t="str">
        <f t="shared" si="70"/>
        <v>mp4</v>
      </c>
      <c r="W491">
        <f>IF(B491="USD",C491,C491*VLOOKUP(B491,Currency!A$2:B$5,2,FALSE))</f>
        <v>722.7</v>
      </c>
      <c r="X491">
        <f t="shared" si="77"/>
        <v>14</v>
      </c>
      <c r="Y491">
        <f t="shared" si="78"/>
        <v>1</v>
      </c>
      <c r="Z491">
        <f t="shared" si="71"/>
        <v>167556</v>
      </c>
    </row>
    <row r="492" spans="1:26" x14ac:dyDescent="0.3">
      <c r="A492" t="s">
        <v>657</v>
      </c>
      <c r="B492" t="s">
        <v>58</v>
      </c>
      <c r="C492">
        <v>86</v>
      </c>
      <c r="D492">
        <v>24406</v>
      </c>
      <c r="E492" t="s">
        <v>59</v>
      </c>
      <c r="F492" t="s">
        <v>60</v>
      </c>
      <c r="G492" t="s">
        <v>61</v>
      </c>
      <c r="I492" t="s">
        <v>62</v>
      </c>
      <c r="K492" t="s">
        <v>420</v>
      </c>
      <c r="L492" t="s">
        <v>64</v>
      </c>
      <c r="P492" t="s">
        <v>65</v>
      </c>
      <c r="Q492" s="3">
        <f t="shared" si="72"/>
        <v>43619</v>
      </c>
      <c r="R492" t="str">
        <f t="shared" si="73"/>
        <v>2019/09/04</v>
      </c>
      <c r="S492" s="3" t="str">
        <f t="shared" si="74"/>
        <v>2019/09/04</v>
      </c>
      <c r="T492" s="3">
        <f t="shared" si="75"/>
        <v>43712</v>
      </c>
      <c r="U492">
        <f t="shared" si="76"/>
        <v>93</v>
      </c>
      <c r="V492" t="str">
        <f t="shared" si="70"/>
        <v>mp4</v>
      </c>
      <c r="W492">
        <f>IF(B492="USD",C492,C492*VLOOKUP(B492,Currency!A$2:B$5,2,FALSE))</f>
        <v>63.64</v>
      </c>
      <c r="X492">
        <f t="shared" si="77"/>
        <v>93</v>
      </c>
      <c r="Y492">
        <f t="shared" si="78"/>
        <v>1</v>
      </c>
      <c r="Z492">
        <f t="shared" si="71"/>
        <v>24406</v>
      </c>
    </row>
    <row r="493" spans="1:26" x14ac:dyDescent="0.3">
      <c r="A493" t="s">
        <v>1430</v>
      </c>
      <c r="B493" t="s">
        <v>33</v>
      </c>
      <c r="C493">
        <v>388</v>
      </c>
      <c r="D493">
        <v>251599</v>
      </c>
      <c r="E493" t="s">
        <v>1173</v>
      </c>
      <c r="F493" t="s">
        <v>1174</v>
      </c>
      <c r="G493" t="s">
        <v>36</v>
      </c>
      <c r="H493" t="s">
        <v>1175</v>
      </c>
      <c r="I493" t="s">
        <v>1176</v>
      </c>
      <c r="K493" t="s">
        <v>1177</v>
      </c>
      <c r="L493" t="s">
        <v>40</v>
      </c>
      <c r="M493" t="s">
        <v>41</v>
      </c>
      <c r="N493" t="s">
        <v>1431</v>
      </c>
      <c r="O493" t="s">
        <v>23</v>
      </c>
      <c r="Q493" s="3">
        <f t="shared" si="72"/>
        <v>43759</v>
      </c>
      <c r="R493" t="str">
        <f t="shared" si="73"/>
        <v>2019/10/31</v>
      </c>
      <c r="S493" s="3" t="str">
        <f t="shared" si="74"/>
        <v>2019/10/31</v>
      </c>
      <c r="T493" s="3">
        <f t="shared" si="75"/>
        <v>43769</v>
      </c>
      <c r="U493">
        <f t="shared" si="76"/>
        <v>10</v>
      </c>
      <c r="V493" t="str">
        <f t="shared" si="70"/>
        <v>mp4</v>
      </c>
      <c r="W493">
        <f>IF(B493="USD",C493,C493*VLOOKUP(B493,Currency!A$2:B$5,2,FALSE))</f>
        <v>388</v>
      </c>
      <c r="X493">
        <f t="shared" si="77"/>
        <v>10</v>
      </c>
      <c r="Y493">
        <f t="shared" si="78"/>
        <v>1</v>
      </c>
      <c r="Z493">
        <f t="shared" si="71"/>
        <v>251599</v>
      </c>
    </row>
    <row r="494" spans="1:26" x14ac:dyDescent="0.3">
      <c r="A494" t="s">
        <v>1432</v>
      </c>
      <c r="B494" t="s">
        <v>17</v>
      </c>
      <c r="C494">
        <v>1043</v>
      </c>
      <c r="D494">
        <v>501963</v>
      </c>
      <c r="E494" t="s">
        <v>1240</v>
      </c>
      <c r="F494" t="s">
        <v>733</v>
      </c>
      <c r="G494" t="s">
        <v>173</v>
      </c>
      <c r="H494" t="s">
        <v>174</v>
      </c>
      <c r="I494" t="s">
        <v>173</v>
      </c>
      <c r="K494" t="s">
        <v>30</v>
      </c>
      <c r="L494" t="s">
        <v>22</v>
      </c>
      <c r="N494" t="s">
        <v>1433</v>
      </c>
      <c r="O494" t="s">
        <v>23</v>
      </c>
      <c r="Q494" s="3">
        <f t="shared" si="72"/>
        <v>43789</v>
      </c>
      <c r="R494" t="str">
        <f t="shared" si="73"/>
        <v>2019/11/21</v>
      </c>
      <c r="S494" s="3" t="str">
        <f t="shared" si="74"/>
        <v>2019/11/21</v>
      </c>
      <c r="T494" s="3">
        <f t="shared" si="75"/>
        <v>43790</v>
      </c>
      <c r="U494">
        <f t="shared" si="76"/>
        <v>1</v>
      </c>
      <c r="V494" t="str">
        <f t="shared" si="70"/>
        <v>mp4</v>
      </c>
      <c r="W494">
        <f>IF(B494="USD",C494,C494*VLOOKUP(B494,Currency!A$2:B$5,2,FALSE))</f>
        <v>1345.47</v>
      </c>
      <c r="X494">
        <f t="shared" si="77"/>
        <v>1</v>
      </c>
      <c r="Y494">
        <f t="shared" si="78"/>
        <v>1</v>
      </c>
      <c r="Z494">
        <f t="shared" si="71"/>
        <v>501963</v>
      </c>
    </row>
    <row r="495" spans="1:26" x14ac:dyDescent="0.3">
      <c r="A495" t="s">
        <v>1434</v>
      </c>
      <c r="B495" t="s">
        <v>58</v>
      </c>
      <c r="C495">
        <v>38409</v>
      </c>
      <c r="D495">
        <v>23472181</v>
      </c>
      <c r="E495" t="s">
        <v>1435</v>
      </c>
      <c r="F495" t="s">
        <v>1037</v>
      </c>
      <c r="G495" t="s">
        <v>179</v>
      </c>
      <c r="I495" t="s">
        <v>887</v>
      </c>
      <c r="K495" t="s">
        <v>346</v>
      </c>
      <c r="L495" t="s">
        <v>64</v>
      </c>
      <c r="O495" t="s">
        <v>23</v>
      </c>
      <c r="P495" t="s">
        <v>65</v>
      </c>
      <c r="Q495" s="3">
        <f t="shared" si="72"/>
        <v>43609</v>
      </c>
      <c r="R495" t="str">
        <f t="shared" si="73"/>
        <v>2019/07/01</v>
      </c>
      <c r="S495" s="3" t="str">
        <f t="shared" si="74"/>
        <v>2019/07/01</v>
      </c>
      <c r="T495" s="3">
        <f t="shared" si="75"/>
        <v>43647</v>
      </c>
      <c r="U495">
        <f t="shared" si="76"/>
        <v>38</v>
      </c>
      <c r="V495" t="str">
        <f t="shared" si="70"/>
        <v>mp4</v>
      </c>
      <c r="W495">
        <f>IF(B495="USD",C495,C495*VLOOKUP(B495,Currency!A$2:B$5,2,FALSE))</f>
        <v>28422.66</v>
      </c>
      <c r="X495">
        <f t="shared" si="77"/>
        <v>38</v>
      </c>
      <c r="Y495">
        <f t="shared" si="78"/>
        <v>1</v>
      </c>
      <c r="Z495">
        <f t="shared" si="71"/>
        <v>23472181</v>
      </c>
    </row>
    <row r="496" spans="1:26" x14ac:dyDescent="0.3">
      <c r="A496" t="s">
        <v>1436</v>
      </c>
      <c r="B496" t="s">
        <v>25</v>
      </c>
      <c r="C496">
        <v>2</v>
      </c>
      <c r="D496">
        <v>2125</v>
      </c>
      <c r="E496" t="s">
        <v>784</v>
      </c>
      <c r="G496" t="s">
        <v>715</v>
      </c>
      <c r="I496" t="s">
        <v>716</v>
      </c>
      <c r="K496" t="s">
        <v>47</v>
      </c>
      <c r="L496" t="s">
        <v>717</v>
      </c>
      <c r="N496" t="s">
        <v>1437</v>
      </c>
      <c r="O496" t="s">
        <v>23</v>
      </c>
      <c r="P496" t="s">
        <v>203</v>
      </c>
      <c r="Q496" s="3">
        <f t="shared" si="72"/>
        <v>43687</v>
      </c>
      <c r="R496" t="str">
        <f t="shared" si="73"/>
        <v/>
      </c>
      <c r="S496" s="3" t="str">
        <f t="shared" si="74"/>
        <v>2020/02/28</v>
      </c>
      <c r="T496" s="3">
        <f t="shared" si="75"/>
        <v>43889</v>
      </c>
      <c r="U496">
        <f t="shared" si="76"/>
        <v>202</v>
      </c>
      <c r="V496" t="str">
        <f t="shared" si="70"/>
        <v>mp4</v>
      </c>
      <c r="W496">
        <f>IF(B496="USD",C496,C496*VLOOKUP(B496,Currency!A$2:B$5,2,FALSE))</f>
        <v>2.2000000000000002</v>
      </c>
      <c r="X496">
        <f t="shared" si="77"/>
        <v>202</v>
      </c>
      <c r="Y496">
        <f t="shared" si="78"/>
        <v>1</v>
      </c>
      <c r="Z496">
        <f t="shared" si="71"/>
        <v>2125</v>
      </c>
    </row>
    <row r="497" spans="1:26" x14ac:dyDescent="0.3">
      <c r="A497" t="s">
        <v>1438</v>
      </c>
      <c r="B497" t="s">
        <v>33</v>
      </c>
      <c r="C497">
        <v>21568</v>
      </c>
      <c r="D497">
        <v>12414920</v>
      </c>
      <c r="E497" t="s">
        <v>1439</v>
      </c>
      <c r="F497" t="s">
        <v>1440</v>
      </c>
      <c r="G497" t="s">
        <v>1441</v>
      </c>
      <c r="I497" t="s">
        <v>1442</v>
      </c>
      <c r="K497" t="s">
        <v>346</v>
      </c>
      <c r="L497" t="s">
        <v>40</v>
      </c>
      <c r="O497" t="s">
        <v>23</v>
      </c>
      <c r="P497" t="s">
        <v>65</v>
      </c>
      <c r="Q497" s="3">
        <f t="shared" si="72"/>
        <v>43739</v>
      </c>
      <c r="R497" t="str">
        <f t="shared" si="73"/>
        <v>2019/12/04</v>
      </c>
      <c r="S497" s="3" t="str">
        <f t="shared" si="74"/>
        <v>2019/12/04</v>
      </c>
      <c r="T497" s="3">
        <f t="shared" si="75"/>
        <v>43803</v>
      </c>
      <c r="U497">
        <f t="shared" si="76"/>
        <v>64</v>
      </c>
      <c r="V497" t="str">
        <f t="shared" si="70"/>
        <v>mp4</v>
      </c>
      <c r="W497">
        <f>IF(B497="USD",C497,C497*VLOOKUP(B497,Currency!A$2:B$5,2,FALSE))</f>
        <v>21568</v>
      </c>
      <c r="X497">
        <f t="shared" si="77"/>
        <v>64</v>
      </c>
      <c r="Y497">
        <f t="shared" si="78"/>
        <v>1</v>
      </c>
      <c r="Z497">
        <f t="shared" si="71"/>
        <v>12414920</v>
      </c>
    </row>
    <row r="498" spans="1:26" x14ac:dyDescent="0.3">
      <c r="A498" t="s">
        <v>765</v>
      </c>
      <c r="B498" t="s">
        <v>33</v>
      </c>
      <c r="C498">
        <v>9</v>
      </c>
      <c r="D498">
        <v>2238</v>
      </c>
      <c r="E498" t="s">
        <v>396</v>
      </c>
      <c r="G498" t="s">
        <v>218</v>
      </c>
      <c r="I498" t="s">
        <v>219</v>
      </c>
      <c r="K498" t="s">
        <v>47</v>
      </c>
      <c r="L498" t="s">
        <v>40</v>
      </c>
      <c r="Q498" s="3">
        <f t="shared" si="72"/>
        <v>43753</v>
      </c>
      <c r="R498" t="str">
        <f t="shared" si="73"/>
        <v/>
      </c>
      <c r="S498" s="3" t="str">
        <f t="shared" si="74"/>
        <v>2020/02/28</v>
      </c>
      <c r="T498" s="3">
        <f t="shared" si="75"/>
        <v>43889</v>
      </c>
      <c r="U498">
        <f t="shared" si="76"/>
        <v>136</v>
      </c>
      <c r="V498" t="str">
        <f t="shared" si="70"/>
        <v>mp4</v>
      </c>
      <c r="W498">
        <f>IF(B498="USD",C498,C498*VLOOKUP(B498,Currency!A$2:B$5,2,FALSE))</f>
        <v>9</v>
      </c>
      <c r="X498">
        <f t="shared" si="77"/>
        <v>136</v>
      </c>
      <c r="Y498">
        <f t="shared" si="78"/>
        <v>1</v>
      </c>
      <c r="Z498">
        <f t="shared" si="71"/>
        <v>2238</v>
      </c>
    </row>
    <row r="499" spans="1:26" x14ac:dyDescent="0.3">
      <c r="A499" t="s">
        <v>1443</v>
      </c>
      <c r="B499" t="s">
        <v>25</v>
      </c>
      <c r="C499">
        <v>295</v>
      </c>
      <c r="D499">
        <v>131349</v>
      </c>
      <c r="E499" t="s">
        <v>1444</v>
      </c>
      <c r="F499" t="s">
        <v>1445</v>
      </c>
      <c r="G499" t="s">
        <v>282</v>
      </c>
      <c r="I499" t="s">
        <v>282</v>
      </c>
      <c r="K499" t="s">
        <v>47</v>
      </c>
      <c r="L499" t="s">
        <v>48</v>
      </c>
      <c r="Q499" s="3">
        <f t="shared" si="72"/>
        <v>43693</v>
      </c>
      <c r="R499" t="str">
        <f t="shared" si="73"/>
        <v>2019/09/06</v>
      </c>
      <c r="S499" s="3" t="str">
        <f t="shared" si="74"/>
        <v>2019/09/06</v>
      </c>
      <c r="T499" s="3">
        <f t="shared" si="75"/>
        <v>43714</v>
      </c>
      <c r="U499">
        <f t="shared" si="76"/>
        <v>21</v>
      </c>
      <c r="V499" t="str">
        <f t="shared" si="70"/>
        <v>mp4</v>
      </c>
      <c r="W499">
        <f>IF(B499="USD",C499,C499*VLOOKUP(B499,Currency!A$2:B$5,2,FALSE))</f>
        <v>324.5</v>
      </c>
      <c r="X499">
        <f t="shared" si="77"/>
        <v>21</v>
      </c>
      <c r="Y499">
        <f t="shared" si="78"/>
        <v>1</v>
      </c>
      <c r="Z499">
        <f t="shared" si="71"/>
        <v>131349</v>
      </c>
    </row>
    <row r="500" spans="1:26" x14ac:dyDescent="0.3">
      <c r="A500" t="s">
        <v>1446</v>
      </c>
      <c r="B500" t="s">
        <v>33</v>
      </c>
      <c r="C500">
        <v>38</v>
      </c>
      <c r="D500">
        <v>3885</v>
      </c>
      <c r="E500" t="s">
        <v>379</v>
      </c>
      <c r="G500" t="s">
        <v>162</v>
      </c>
      <c r="I500" t="s">
        <v>162</v>
      </c>
      <c r="K500" t="s">
        <v>47</v>
      </c>
      <c r="L500" t="s">
        <v>40</v>
      </c>
      <c r="M500" t="s">
        <v>163</v>
      </c>
      <c r="Q500" s="3">
        <f t="shared" si="72"/>
        <v>43727</v>
      </c>
      <c r="R500" t="str">
        <f t="shared" si="73"/>
        <v/>
      </c>
      <c r="S500" s="3" t="str">
        <f t="shared" si="74"/>
        <v>2020/02/28</v>
      </c>
      <c r="T500" s="3">
        <f t="shared" si="75"/>
        <v>43889</v>
      </c>
      <c r="U500">
        <f t="shared" si="76"/>
        <v>162</v>
      </c>
      <c r="V500" t="str">
        <f t="shared" si="70"/>
        <v>mp4</v>
      </c>
      <c r="W500">
        <f>IF(B500="USD",C500,C500*VLOOKUP(B500,Currency!A$2:B$5,2,FALSE))</f>
        <v>38</v>
      </c>
      <c r="X500">
        <f t="shared" si="77"/>
        <v>162</v>
      </c>
      <c r="Y500">
        <f t="shared" si="78"/>
        <v>1</v>
      </c>
      <c r="Z500">
        <f t="shared" si="71"/>
        <v>3885</v>
      </c>
    </row>
    <row r="501" spans="1:26" x14ac:dyDescent="0.3">
      <c r="A501" t="s">
        <v>455</v>
      </c>
      <c r="B501" t="s">
        <v>33</v>
      </c>
      <c r="C501">
        <v>1</v>
      </c>
      <c r="D501">
        <v>1076</v>
      </c>
      <c r="E501" t="s">
        <v>456</v>
      </c>
      <c r="G501" t="s">
        <v>218</v>
      </c>
      <c r="I501" t="s">
        <v>219</v>
      </c>
      <c r="K501" t="s">
        <v>47</v>
      </c>
      <c r="L501" t="s">
        <v>40</v>
      </c>
      <c r="O501" t="s">
        <v>23</v>
      </c>
      <c r="P501" t="s">
        <v>65</v>
      </c>
      <c r="Q501" s="3">
        <f t="shared" si="72"/>
        <v>43779</v>
      </c>
      <c r="R501" t="str">
        <f t="shared" si="73"/>
        <v/>
      </c>
      <c r="S501" s="3" t="str">
        <f t="shared" si="74"/>
        <v>2020/02/28</v>
      </c>
      <c r="T501" s="3">
        <f t="shared" si="75"/>
        <v>43889</v>
      </c>
      <c r="U501">
        <f t="shared" si="76"/>
        <v>110</v>
      </c>
      <c r="V501" t="str">
        <f t="shared" si="70"/>
        <v>mp4</v>
      </c>
      <c r="W501">
        <f>IF(B501="USD",C501,C501*VLOOKUP(B501,Currency!A$2:B$5,2,FALSE))</f>
        <v>1</v>
      </c>
      <c r="X501">
        <f t="shared" si="77"/>
        <v>110</v>
      </c>
      <c r="Y501">
        <f t="shared" si="78"/>
        <v>1</v>
      </c>
      <c r="Z501">
        <f t="shared" si="71"/>
        <v>1076</v>
      </c>
    </row>
    <row r="502" spans="1:26" x14ac:dyDescent="0.3">
      <c r="A502" t="s">
        <v>1447</v>
      </c>
      <c r="B502" t="s">
        <v>25</v>
      </c>
      <c r="C502">
        <v>126</v>
      </c>
      <c r="D502">
        <v>27788</v>
      </c>
      <c r="E502" t="s">
        <v>472</v>
      </c>
      <c r="F502" t="s">
        <v>473</v>
      </c>
      <c r="G502" t="s">
        <v>474</v>
      </c>
      <c r="I502" t="s">
        <v>475</v>
      </c>
      <c r="K502" t="s">
        <v>47</v>
      </c>
      <c r="L502" t="s">
        <v>48</v>
      </c>
      <c r="O502" t="s">
        <v>23</v>
      </c>
      <c r="Q502" s="3">
        <f t="shared" si="72"/>
        <v>43710</v>
      </c>
      <c r="R502" t="str">
        <f t="shared" si="73"/>
        <v>2019/09/08</v>
      </c>
      <c r="S502" s="3" t="str">
        <f t="shared" si="74"/>
        <v>2019/09/08</v>
      </c>
      <c r="T502" s="3">
        <f t="shared" si="75"/>
        <v>43716</v>
      </c>
      <c r="U502">
        <f t="shared" si="76"/>
        <v>6</v>
      </c>
      <c r="V502" t="str">
        <f t="shared" si="70"/>
        <v>png</v>
      </c>
      <c r="W502">
        <f>IF(B502="USD",C502,C502*VLOOKUP(B502,Currency!A$2:B$5,2,FALSE))</f>
        <v>138.60000000000002</v>
      </c>
      <c r="X502">
        <f t="shared" si="77"/>
        <v>6</v>
      </c>
      <c r="Y502">
        <f t="shared" si="78"/>
        <v>0</v>
      </c>
      <c r="Z502">
        <f t="shared" si="71"/>
        <v>27788</v>
      </c>
    </row>
    <row r="503" spans="1:26" x14ac:dyDescent="0.3">
      <c r="A503" t="s">
        <v>411</v>
      </c>
      <c r="B503" t="s">
        <v>17</v>
      </c>
      <c r="C503">
        <v>13</v>
      </c>
      <c r="D503">
        <v>7205</v>
      </c>
      <c r="E503" t="s">
        <v>1448</v>
      </c>
      <c r="F503" t="s">
        <v>101</v>
      </c>
      <c r="G503" t="s">
        <v>20</v>
      </c>
      <c r="I503" t="s">
        <v>20</v>
      </c>
      <c r="K503" t="s">
        <v>21</v>
      </c>
      <c r="L503" t="s">
        <v>22</v>
      </c>
      <c r="O503" t="s">
        <v>23</v>
      </c>
      <c r="Q503" s="3">
        <f t="shared" si="72"/>
        <v>43794</v>
      </c>
      <c r="R503" t="str">
        <f t="shared" si="73"/>
        <v>2019/11/25</v>
      </c>
      <c r="S503" s="3" t="str">
        <f t="shared" si="74"/>
        <v>2019/11/25</v>
      </c>
      <c r="T503" s="3">
        <f t="shared" si="75"/>
        <v>43794</v>
      </c>
      <c r="U503">
        <f t="shared" si="76"/>
        <v>0</v>
      </c>
      <c r="V503" t="str">
        <f t="shared" si="70"/>
        <v>mp4</v>
      </c>
      <c r="W503">
        <f>IF(B503="USD",C503,C503*VLOOKUP(B503,Currency!A$2:B$5,2,FALSE))</f>
        <v>16.77</v>
      </c>
      <c r="X503">
        <f t="shared" si="77"/>
        <v>1</v>
      </c>
      <c r="Y503">
        <f t="shared" si="78"/>
        <v>1</v>
      </c>
      <c r="Z503">
        <f t="shared" si="71"/>
        <v>7205</v>
      </c>
    </row>
    <row r="504" spans="1:26" x14ac:dyDescent="0.3">
      <c r="A504" t="s">
        <v>1449</v>
      </c>
      <c r="B504" t="s">
        <v>17</v>
      </c>
      <c r="C504">
        <v>129</v>
      </c>
      <c r="D504">
        <v>48153</v>
      </c>
      <c r="E504" t="s">
        <v>171</v>
      </c>
      <c r="F504" t="s">
        <v>172</v>
      </c>
      <c r="G504" t="s">
        <v>173</v>
      </c>
      <c r="H504" t="s">
        <v>174</v>
      </c>
      <c r="I504" t="s">
        <v>173</v>
      </c>
      <c r="K504" t="s">
        <v>30</v>
      </c>
      <c r="L504" t="s">
        <v>22</v>
      </c>
      <c r="O504" t="s">
        <v>23</v>
      </c>
      <c r="Q504" s="3">
        <f t="shared" si="72"/>
        <v>43791</v>
      </c>
      <c r="R504" t="str">
        <f t="shared" si="73"/>
        <v>2019/11/25</v>
      </c>
      <c r="S504" s="3" t="str">
        <f t="shared" si="74"/>
        <v>2019/11/25</v>
      </c>
      <c r="T504" s="3">
        <f t="shared" si="75"/>
        <v>43794</v>
      </c>
      <c r="U504">
        <f t="shared" si="76"/>
        <v>3</v>
      </c>
      <c r="V504" t="str">
        <f t="shared" si="70"/>
        <v>mp4</v>
      </c>
      <c r="W504">
        <f>IF(B504="USD",C504,C504*VLOOKUP(B504,Currency!A$2:B$5,2,FALSE))</f>
        <v>166.41</v>
      </c>
      <c r="X504">
        <f t="shared" si="77"/>
        <v>3</v>
      </c>
      <c r="Y504">
        <f t="shared" si="78"/>
        <v>1</v>
      </c>
      <c r="Z504">
        <f t="shared" si="71"/>
        <v>48153</v>
      </c>
    </row>
    <row r="505" spans="1:26" x14ac:dyDescent="0.3">
      <c r="A505" t="s">
        <v>1450</v>
      </c>
      <c r="B505" t="s">
        <v>33</v>
      </c>
      <c r="C505">
        <v>232</v>
      </c>
      <c r="D505">
        <v>30495</v>
      </c>
      <c r="E505" t="s">
        <v>304</v>
      </c>
      <c r="F505" t="s">
        <v>305</v>
      </c>
      <c r="G505" t="s">
        <v>98</v>
      </c>
      <c r="H505" t="s">
        <v>306</v>
      </c>
      <c r="I505" t="s">
        <v>98</v>
      </c>
      <c r="K505" t="s">
        <v>47</v>
      </c>
      <c r="L505" t="s">
        <v>40</v>
      </c>
      <c r="Q505" s="3">
        <f t="shared" si="72"/>
        <v>43755</v>
      </c>
      <c r="R505" t="str">
        <f t="shared" si="73"/>
        <v>2019/11/05</v>
      </c>
      <c r="S505" s="3" t="str">
        <f t="shared" si="74"/>
        <v>2019/11/05</v>
      </c>
      <c r="T505" s="3">
        <f t="shared" si="75"/>
        <v>43774</v>
      </c>
      <c r="U505">
        <f t="shared" si="76"/>
        <v>19</v>
      </c>
      <c r="V505" t="str">
        <f t="shared" si="70"/>
        <v>png</v>
      </c>
      <c r="W505">
        <f>IF(B505="USD",C505,C505*VLOOKUP(B505,Currency!A$2:B$5,2,FALSE))</f>
        <v>232</v>
      </c>
      <c r="X505">
        <f t="shared" si="77"/>
        <v>19</v>
      </c>
      <c r="Y505">
        <f t="shared" si="78"/>
        <v>0</v>
      </c>
      <c r="Z505">
        <f t="shared" si="71"/>
        <v>30495</v>
      </c>
    </row>
    <row r="506" spans="1:26" x14ac:dyDescent="0.3">
      <c r="A506" t="s">
        <v>571</v>
      </c>
      <c r="B506" t="s">
        <v>33</v>
      </c>
      <c r="C506">
        <v>18</v>
      </c>
      <c r="D506">
        <v>1093</v>
      </c>
      <c r="E506" t="s">
        <v>811</v>
      </c>
      <c r="F506" t="s">
        <v>129</v>
      </c>
      <c r="G506" t="s">
        <v>251</v>
      </c>
      <c r="H506" t="s">
        <v>251</v>
      </c>
      <c r="I506" t="s">
        <v>251</v>
      </c>
      <c r="K506" t="s">
        <v>47</v>
      </c>
      <c r="L506" t="s">
        <v>40</v>
      </c>
      <c r="N506" t="s">
        <v>252</v>
      </c>
      <c r="O506" t="s">
        <v>23</v>
      </c>
      <c r="Q506" s="3">
        <f t="shared" si="72"/>
        <v>43812</v>
      </c>
      <c r="R506" t="str">
        <f t="shared" si="73"/>
        <v>2020/01/01</v>
      </c>
      <c r="S506" s="3" t="str">
        <f t="shared" si="74"/>
        <v>2020/01/01</v>
      </c>
      <c r="T506" s="3">
        <f t="shared" si="75"/>
        <v>43831</v>
      </c>
      <c r="U506">
        <f t="shared" si="76"/>
        <v>19</v>
      </c>
      <c r="V506" t="str">
        <f t="shared" si="70"/>
        <v>jpg</v>
      </c>
      <c r="W506">
        <f>IF(B506="USD",C506,C506*VLOOKUP(B506,Currency!A$2:B$5,2,FALSE))</f>
        <v>18</v>
      </c>
      <c r="X506">
        <f t="shared" si="77"/>
        <v>19</v>
      </c>
      <c r="Y506">
        <f t="shared" si="78"/>
        <v>0</v>
      </c>
      <c r="Z506">
        <f t="shared" si="71"/>
        <v>1093</v>
      </c>
    </row>
    <row r="507" spans="1:26" x14ac:dyDescent="0.3">
      <c r="A507" t="s">
        <v>220</v>
      </c>
      <c r="B507" t="s">
        <v>25</v>
      </c>
      <c r="C507">
        <v>2</v>
      </c>
      <c r="D507">
        <v>679</v>
      </c>
      <c r="E507" t="s">
        <v>1451</v>
      </c>
      <c r="F507" t="s">
        <v>1452</v>
      </c>
      <c r="G507" t="s">
        <v>223</v>
      </c>
      <c r="I507" t="s">
        <v>224</v>
      </c>
      <c r="K507" t="s">
        <v>47</v>
      </c>
      <c r="L507" t="s">
        <v>48</v>
      </c>
      <c r="O507" t="s">
        <v>23</v>
      </c>
      <c r="Q507" s="3">
        <f t="shared" si="72"/>
        <v>43706</v>
      </c>
      <c r="R507" t="str">
        <f t="shared" si="73"/>
        <v>2019/09/05</v>
      </c>
      <c r="S507" s="3" t="str">
        <f t="shared" si="74"/>
        <v>2019/09/05</v>
      </c>
      <c r="T507" s="3">
        <f t="shared" si="75"/>
        <v>43713</v>
      </c>
      <c r="U507">
        <f t="shared" si="76"/>
        <v>7</v>
      </c>
      <c r="V507" t="str">
        <f t="shared" si="70"/>
        <v>mp4</v>
      </c>
      <c r="W507">
        <f>IF(B507="USD",C507,C507*VLOOKUP(B507,Currency!A$2:B$5,2,FALSE))</f>
        <v>2.2000000000000002</v>
      </c>
      <c r="X507">
        <f t="shared" si="77"/>
        <v>7</v>
      </c>
      <c r="Y507">
        <f t="shared" si="78"/>
        <v>1</v>
      </c>
      <c r="Z507">
        <f t="shared" si="71"/>
        <v>679</v>
      </c>
    </row>
    <row r="508" spans="1:26" x14ac:dyDescent="0.3">
      <c r="A508" t="s">
        <v>1453</v>
      </c>
      <c r="B508" t="s">
        <v>17</v>
      </c>
      <c r="C508">
        <v>3064</v>
      </c>
      <c r="D508">
        <v>1440574</v>
      </c>
      <c r="E508" t="s">
        <v>75</v>
      </c>
      <c r="F508" t="s">
        <v>76</v>
      </c>
      <c r="G508" t="s">
        <v>77</v>
      </c>
      <c r="H508" t="s">
        <v>77</v>
      </c>
      <c r="I508" t="s">
        <v>77</v>
      </c>
      <c r="K508" t="s">
        <v>78</v>
      </c>
      <c r="L508" t="s">
        <v>22</v>
      </c>
      <c r="N508" t="s">
        <v>79</v>
      </c>
      <c r="O508" t="s">
        <v>23</v>
      </c>
      <c r="Q508" s="3">
        <f t="shared" si="72"/>
        <v>43797</v>
      </c>
      <c r="R508" t="str">
        <f t="shared" si="73"/>
        <v>2019/12/12</v>
      </c>
      <c r="S508" s="3" t="str">
        <f t="shared" si="74"/>
        <v>2019/12/12</v>
      </c>
      <c r="T508" s="3">
        <f t="shared" si="75"/>
        <v>43811</v>
      </c>
      <c r="U508">
        <f t="shared" si="76"/>
        <v>14</v>
      </c>
      <c r="V508" t="str">
        <f t="shared" si="70"/>
        <v>mp4</v>
      </c>
      <c r="W508">
        <f>IF(B508="USD",C508,C508*VLOOKUP(B508,Currency!A$2:B$5,2,FALSE))</f>
        <v>3952.56</v>
      </c>
      <c r="X508">
        <f t="shared" si="77"/>
        <v>14</v>
      </c>
      <c r="Y508">
        <f t="shared" si="78"/>
        <v>1</v>
      </c>
      <c r="Z508">
        <f t="shared" si="71"/>
        <v>1440574</v>
      </c>
    </row>
    <row r="509" spans="1:26" x14ac:dyDescent="0.3">
      <c r="A509" t="s">
        <v>1454</v>
      </c>
      <c r="B509" t="s">
        <v>33</v>
      </c>
      <c r="C509">
        <v>10</v>
      </c>
      <c r="D509">
        <v>959</v>
      </c>
      <c r="E509" t="s">
        <v>664</v>
      </c>
      <c r="F509" t="s">
        <v>129</v>
      </c>
      <c r="G509" t="s">
        <v>251</v>
      </c>
      <c r="H509" t="s">
        <v>251</v>
      </c>
      <c r="I509" t="s">
        <v>251</v>
      </c>
      <c r="K509" t="s">
        <v>47</v>
      </c>
      <c r="L509" t="s">
        <v>40</v>
      </c>
      <c r="N509" t="s">
        <v>252</v>
      </c>
      <c r="O509" t="s">
        <v>23</v>
      </c>
      <c r="Q509" s="3">
        <f t="shared" si="72"/>
        <v>43812</v>
      </c>
      <c r="R509" t="str">
        <f t="shared" si="73"/>
        <v>2020/01/01</v>
      </c>
      <c r="S509" s="3" t="str">
        <f t="shared" si="74"/>
        <v>2020/01/01</v>
      </c>
      <c r="T509" s="3">
        <f t="shared" si="75"/>
        <v>43831</v>
      </c>
      <c r="U509">
        <f t="shared" si="76"/>
        <v>19</v>
      </c>
      <c r="V509" t="str">
        <f t="shared" si="70"/>
        <v>png</v>
      </c>
      <c r="W509">
        <f>IF(B509="USD",C509,C509*VLOOKUP(B509,Currency!A$2:B$5,2,FALSE))</f>
        <v>10</v>
      </c>
      <c r="X509">
        <f t="shared" si="77"/>
        <v>19</v>
      </c>
      <c r="Y509">
        <f t="shared" si="78"/>
        <v>0</v>
      </c>
      <c r="Z509">
        <f t="shared" si="71"/>
        <v>959</v>
      </c>
    </row>
    <row r="510" spans="1:26" x14ac:dyDescent="0.3">
      <c r="A510" t="s">
        <v>1455</v>
      </c>
      <c r="B510" t="s">
        <v>33</v>
      </c>
      <c r="C510">
        <v>325</v>
      </c>
      <c r="D510">
        <v>24591</v>
      </c>
      <c r="E510" t="s">
        <v>607</v>
      </c>
      <c r="F510" t="s">
        <v>608</v>
      </c>
      <c r="G510" t="s">
        <v>609</v>
      </c>
      <c r="I510" t="s">
        <v>610</v>
      </c>
      <c r="K510" t="s">
        <v>47</v>
      </c>
      <c r="L510" t="s">
        <v>611</v>
      </c>
      <c r="O510" t="s">
        <v>23</v>
      </c>
      <c r="Q510" s="3">
        <f t="shared" si="72"/>
        <v>43588</v>
      </c>
      <c r="R510" t="str">
        <f t="shared" si="73"/>
        <v>2019/05/08</v>
      </c>
      <c r="S510" s="3" t="str">
        <f t="shared" si="74"/>
        <v>2019/05/08</v>
      </c>
      <c r="T510" s="3">
        <f t="shared" si="75"/>
        <v>43593</v>
      </c>
      <c r="U510">
        <f t="shared" si="76"/>
        <v>5</v>
      </c>
      <c r="V510" t="str">
        <f t="shared" si="70"/>
        <v>jpg</v>
      </c>
      <c r="W510">
        <f>IF(B510="USD",C510,C510*VLOOKUP(B510,Currency!A$2:B$5,2,FALSE))</f>
        <v>325</v>
      </c>
      <c r="X510">
        <f t="shared" si="77"/>
        <v>5</v>
      </c>
      <c r="Y510">
        <f t="shared" si="78"/>
        <v>0</v>
      </c>
      <c r="Z510">
        <f t="shared" si="71"/>
        <v>24591</v>
      </c>
    </row>
    <row r="511" spans="1:26" x14ac:dyDescent="0.3">
      <c r="A511" t="s">
        <v>1436</v>
      </c>
      <c r="B511" t="s">
        <v>25</v>
      </c>
      <c r="C511">
        <v>8</v>
      </c>
      <c r="D511">
        <v>7130</v>
      </c>
      <c r="E511" t="s">
        <v>1331</v>
      </c>
      <c r="G511" t="s">
        <v>715</v>
      </c>
      <c r="I511" t="s">
        <v>716</v>
      </c>
      <c r="K511" t="s">
        <v>47</v>
      </c>
      <c r="L511" t="s">
        <v>717</v>
      </c>
      <c r="O511" t="s">
        <v>23</v>
      </c>
      <c r="P511" t="s">
        <v>203</v>
      </c>
      <c r="Q511" s="3">
        <f t="shared" si="72"/>
        <v>43686</v>
      </c>
      <c r="R511" t="str">
        <f t="shared" si="73"/>
        <v/>
      </c>
      <c r="S511" s="3" t="str">
        <f t="shared" si="74"/>
        <v>2020/02/28</v>
      </c>
      <c r="T511" s="3">
        <f t="shared" si="75"/>
        <v>43889</v>
      </c>
      <c r="U511">
        <f t="shared" si="76"/>
        <v>203</v>
      </c>
      <c r="V511" t="str">
        <f t="shared" si="70"/>
        <v>mp4</v>
      </c>
      <c r="W511">
        <f>IF(B511="USD",C511,C511*VLOOKUP(B511,Currency!A$2:B$5,2,FALSE))</f>
        <v>8.8000000000000007</v>
      </c>
      <c r="X511">
        <f t="shared" si="77"/>
        <v>203</v>
      </c>
      <c r="Y511">
        <f t="shared" si="78"/>
        <v>1</v>
      </c>
      <c r="Z511">
        <f t="shared" si="71"/>
        <v>7130</v>
      </c>
    </row>
    <row r="512" spans="1:26" x14ac:dyDescent="0.3">
      <c r="A512" t="s">
        <v>1456</v>
      </c>
      <c r="B512" t="s">
        <v>33</v>
      </c>
      <c r="C512">
        <v>1257</v>
      </c>
      <c r="D512">
        <v>1986233</v>
      </c>
      <c r="E512" t="s">
        <v>1374</v>
      </c>
      <c r="F512" t="s">
        <v>1375</v>
      </c>
      <c r="G512" t="s">
        <v>408</v>
      </c>
      <c r="I512" t="s">
        <v>409</v>
      </c>
      <c r="L512" t="s">
        <v>40</v>
      </c>
      <c r="M512" t="s">
        <v>1376</v>
      </c>
      <c r="N512" t="s">
        <v>1457</v>
      </c>
      <c r="O512" t="s">
        <v>23</v>
      </c>
      <c r="Q512" s="3">
        <f t="shared" si="72"/>
        <v>43693</v>
      </c>
      <c r="R512" t="str">
        <f t="shared" si="73"/>
        <v>2019/09/09</v>
      </c>
      <c r="S512" s="3" t="str">
        <f t="shared" si="74"/>
        <v>2019/09/09</v>
      </c>
      <c r="T512" s="3">
        <f t="shared" si="75"/>
        <v>43717</v>
      </c>
      <c r="U512">
        <f t="shared" si="76"/>
        <v>24</v>
      </c>
      <c r="V512" t="str">
        <f t="shared" si="70"/>
        <v>mov</v>
      </c>
      <c r="W512">
        <f>IF(B512="USD",C512,C512*VLOOKUP(B512,Currency!A$2:B$5,2,FALSE))</f>
        <v>1257</v>
      </c>
      <c r="X512">
        <f t="shared" si="77"/>
        <v>24</v>
      </c>
      <c r="Y512">
        <f t="shared" si="78"/>
        <v>0</v>
      </c>
      <c r="Z512">
        <f t="shared" si="71"/>
        <v>1986233</v>
      </c>
    </row>
    <row r="513" spans="1:26" x14ac:dyDescent="0.3">
      <c r="A513" t="s">
        <v>112</v>
      </c>
      <c r="B513" t="s">
        <v>58</v>
      </c>
      <c r="C513">
        <v>311</v>
      </c>
      <c r="D513">
        <v>165650</v>
      </c>
      <c r="E513" t="s">
        <v>59</v>
      </c>
      <c r="F513" t="s">
        <v>114</v>
      </c>
      <c r="G513" t="s">
        <v>61</v>
      </c>
      <c r="I513" t="s">
        <v>62</v>
      </c>
      <c r="K513" t="s">
        <v>63</v>
      </c>
      <c r="L513" t="s">
        <v>64</v>
      </c>
      <c r="P513" t="s">
        <v>65</v>
      </c>
      <c r="Q513" s="3">
        <f t="shared" si="72"/>
        <v>43619</v>
      </c>
      <c r="R513" t="str">
        <f t="shared" si="73"/>
        <v>2019/08/08</v>
      </c>
      <c r="S513" s="3" t="str">
        <f t="shared" si="74"/>
        <v>2019/08/08</v>
      </c>
      <c r="T513" s="3">
        <f t="shared" si="75"/>
        <v>43685</v>
      </c>
      <c r="U513">
        <f t="shared" si="76"/>
        <v>66</v>
      </c>
      <c r="V513" t="str">
        <f t="shared" si="70"/>
        <v>mp4</v>
      </c>
      <c r="W513">
        <f>IF(B513="USD",C513,C513*VLOOKUP(B513,Currency!A$2:B$5,2,FALSE))</f>
        <v>230.14</v>
      </c>
      <c r="X513">
        <f t="shared" si="77"/>
        <v>66</v>
      </c>
      <c r="Y513">
        <f t="shared" si="78"/>
        <v>1</v>
      </c>
      <c r="Z513">
        <f t="shared" si="71"/>
        <v>165650</v>
      </c>
    </row>
    <row r="514" spans="1:26" x14ac:dyDescent="0.3">
      <c r="A514" t="s">
        <v>969</v>
      </c>
      <c r="B514" t="s">
        <v>25</v>
      </c>
      <c r="C514">
        <v>155</v>
      </c>
      <c r="D514">
        <v>148069</v>
      </c>
      <c r="E514" t="s">
        <v>414</v>
      </c>
      <c r="F514" t="s">
        <v>415</v>
      </c>
      <c r="G514" t="s">
        <v>416</v>
      </c>
      <c r="I514" t="s">
        <v>417</v>
      </c>
      <c r="J514" t="s">
        <v>328</v>
      </c>
      <c r="K514" t="s">
        <v>418</v>
      </c>
      <c r="L514" t="s">
        <v>246</v>
      </c>
      <c r="O514" t="s">
        <v>23</v>
      </c>
      <c r="Q514" s="3">
        <f t="shared" si="72"/>
        <v>43689</v>
      </c>
      <c r="R514" t="str">
        <f t="shared" si="73"/>
        <v>2019/08/25</v>
      </c>
      <c r="S514" s="3" t="str">
        <f t="shared" si="74"/>
        <v>2019/08/25</v>
      </c>
      <c r="T514" s="3">
        <f t="shared" si="75"/>
        <v>43702</v>
      </c>
      <c r="U514">
        <f t="shared" si="76"/>
        <v>13</v>
      </c>
      <c r="V514" t="str">
        <f t="shared" ref="V514:V577" si="79">RIGHT(A514,3)</f>
        <v>jpg</v>
      </c>
      <c r="W514">
        <f>IF(B514="USD",C514,C514*VLOOKUP(B514,Currency!A$2:B$5,2,FALSE))</f>
        <v>170.5</v>
      </c>
      <c r="X514">
        <f t="shared" si="77"/>
        <v>13</v>
      </c>
      <c r="Y514">
        <f t="shared" si="78"/>
        <v>0</v>
      </c>
      <c r="Z514">
        <f t="shared" ref="Z514:Z577" si="80">D514</f>
        <v>148069</v>
      </c>
    </row>
    <row r="515" spans="1:26" x14ac:dyDescent="0.3">
      <c r="A515" t="s">
        <v>411</v>
      </c>
      <c r="B515" t="s">
        <v>17</v>
      </c>
      <c r="C515">
        <v>18</v>
      </c>
      <c r="D515">
        <v>9278</v>
      </c>
      <c r="E515" t="s">
        <v>1458</v>
      </c>
      <c r="F515" t="s">
        <v>101</v>
      </c>
      <c r="G515" t="s">
        <v>20</v>
      </c>
      <c r="I515" t="s">
        <v>20</v>
      </c>
      <c r="K515" t="s">
        <v>21</v>
      </c>
      <c r="L515" t="s">
        <v>22</v>
      </c>
      <c r="O515" t="s">
        <v>23</v>
      </c>
      <c r="Q515" s="3">
        <f t="shared" si="72"/>
        <v>43794</v>
      </c>
      <c r="R515" t="str">
        <f t="shared" si="73"/>
        <v>2019/11/25</v>
      </c>
      <c r="S515" s="3" t="str">
        <f t="shared" si="74"/>
        <v>2019/11/25</v>
      </c>
      <c r="T515" s="3">
        <f t="shared" si="75"/>
        <v>43794</v>
      </c>
      <c r="U515">
        <f t="shared" si="76"/>
        <v>0</v>
      </c>
      <c r="V515" t="str">
        <f t="shared" si="79"/>
        <v>mp4</v>
      </c>
      <c r="W515">
        <f>IF(B515="USD",C515,C515*VLOOKUP(B515,Currency!A$2:B$5,2,FALSE))</f>
        <v>23.22</v>
      </c>
      <c r="X515">
        <f t="shared" si="77"/>
        <v>1</v>
      </c>
      <c r="Y515">
        <f t="shared" si="78"/>
        <v>1</v>
      </c>
      <c r="Z515">
        <f t="shared" si="80"/>
        <v>9278</v>
      </c>
    </row>
    <row r="516" spans="1:26" x14ac:dyDescent="0.3">
      <c r="A516" t="s">
        <v>996</v>
      </c>
      <c r="B516" t="s">
        <v>33</v>
      </c>
      <c r="C516">
        <v>12</v>
      </c>
      <c r="D516">
        <v>3826</v>
      </c>
      <c r="E516" t="s">
        <v>644</v>
      </c>
      <c r="F516" t="s">
        <v>645</v>
      </c>
      <c r="G516" t="s">
        <v>90</v>
      </c>
      <c r="I516" t="s">
        <v>452</v>
      </c>
      <c r="K516" t="s">
        <v>453</v>
      </c>
      <c r="L516" t="s">
        <v>40</v>
      </c>
      <c r="N516" t="s">
        <v>454</v>
      </c>
      <c r="O516" t="s">
        <v>23</v>
      </c>
      <c r="Q516" s="3">
        <f t="shared" si="72"/>
        <v>43726</v>
      </c>
      <c r="R516" t="str">
        <f t="shared" si="73"/>
        <v>2019/10/16</v>
      </c>
      <c r="S516" s="3" t="str">
        <f t="shared" si="74"/>
        <v>2019/10/16</v>
      </c>
      <c r="T516" s="3">
        <f t="shared" si="75"/>
        <v>43754</v>
      </c>
      <c r="U516">
        <f t="shared" si="76"/>
        <v>28</v>
      </c>
      <c r="V516" t="str">
        <f t="shared" si="79"/>
        <v>mp4</v>
      </c>
      <c r="W516">
        <f>IF(B516="USD",C516,C516*VLOOKUP(B516,Currency!A$2:B$5,2,FALSE))</f>
        <v>12</v>
      </c>
      <c r="X516">
        <f t="shared" si="77"/>
        <v>28</v>
      </c>
      <c r="Y516">
        <f t="shared" si="78"/>
        <v>1</v>
      </c>
      <c r="Z516">
        <f t="shared" si="80"/>
        <v>3826</v>
      </c>
    </row>
    <row r="517" spans="1:26" x14ac:dyDescent="0.3">
      <c r="A517" t="s">
        <v>1459</v>
      </c>
      <c r="B517" t="s">
        <v>25</v>
      </c>
      <c r="C517">
        <v>449</v>
      </c>
      <c r="D517">
        <v>110316</v>
      </c>
      <c r="E517" t="s">
        <v>1460</v>
      </c>
      <c r="F517" t="s">
        <v>1461</v>
      </c>
      <c r="G517" t="s">
        <v>108</v>
      </c>
      <c r="I517" t="s">
        <v>109</v>
      </c>
      <c r="K517" t="s">
        <v>47</v>
      </c>
      <c r="L517" t="s">
        <v>48</v>
      </c>
      <c r="O517" t="s">
        <v>23</v>
      </c>
      <c r="Q517" s="3">
        <f t="shared" si="72"/>
        <v>43813</v>
      </c>
      <c r="R517" t="str">
        <f t="shared" si="73"/>
        <v>2019/12/15</v>
      </c>
      <c r="S517" s="3" t="str">
        <f t="shared" si="74"/>
        <v>2019/12/15</v>
      </c>
      <c r="T517" s="3">
        <f t="shared" si="75"/>
        <v>43814</v>
      </c>
      <c r="U517">
        <f t="shared" si="76"/>
        <v>1</v>
      </c>
      <c r="V517" t="str">
        <f t="shared" si="79"/>
        <v>jpg</v>
      </c>
      <c r="W517">
        <f>IF(B517="USD",C517,C517*VLOOKUP(B517,Currency!A$2:B$5,2,FALSE))</f>
        <v>493.90000000000003</v>
      </c>
      <c r="X517">
        <f t="shared" si="77"/>
        <v>1</v>
      </c>
      <c r="Y517">
        <f t="shared" si="78"/>
        <v>0</v>
      </c>
      <c r="Z517">
        <f t="shared" si="80"/>
        <v>110316</v>
      </c>
    </row>
    <row r="518" spans="1:26" x14ac:dyDescent="0.3">
      <c r="A518" t="s">
        <v>1462</v>
      </c>
      <c r="B518" t="s">
        <v>33</v>
      </c>
      <c r="C518">
        <v>847</v>
      </c>
      <c r="D518">
        <v>138266</v>
      </c>
      <c r="E518" t="s">
        <v>1463</v>
      </c>
      <c r="G518" t="s">
        <v>251</v>
      </c>
      <c r="H518" t="s">
        <v>251</v>
      </c>
      <c r="I518" t="s">
        <v>251</v>
      </c>
      <c r="K518" t="s">
        <v>47</v>
      </c>
      <c r="L518" t="s">
        <v>40</v>
      </c>
      <c r="Q518" s="3">
        <f t="shared" si="72"/>
        <v>43780</v>
      </c>
      <c r="R518" t="str">
        <f t="shared" si="73"/>
        <v/>
      </c>
      <c r="S518" s="3" t="str">
        <f t="shared" si="74"/>
        <v>2020/02/28</v>
      </c>
      <c r="T518" s="3">
        <f t="shared" si="75"/>
        <v>43889</v>
      </c>
      <c r="U518">
        <f t="shared" si="76"/>
        <v>109</v>
      </c>
      <c r="V518" t="str">
        <f t="shared" si="79"/>
        <v>mp4</v>
      </c>
      <c r="W518">
        <f>IF(B518="USD",C518,C518*VLOOKUP(B518,Currency!A$2:B$5,2,FALSE))</f>
        <v>847</v>
      </c>
      <c r="X518">
        <f t="shared" si="77"/>
        <v>109</v>
      </c>
      <c r="Y518">
        <f t="shared" si="78"/>
        <v>1</v>
      </c>
      <c r="Z518">
        <f t="shared" si="80"/>
        <v>138266</v>
      </c>
    </row>
    <row r="519" spans="1:26" x14ac:dyDescent="0.3">
      <c r="A519" t="s">
        <v>106</v>
      </c>
      <c r="B519" t="s">
        <v>25</v>
      </c>
      <c r="C519">
        <v>2271</v>
      </c>
      <c r="D519">
        <v>284631</v>
      </c>
      <c r="E519" t="s">
        <v>1464</v>
      </c>
      <c r="G519" t="s">
        <v>108</v>
      </c>
      <c r="I519" t="s">
        <v>109</v>
      </c>
      <c r="K519" t="s">
        <v>1465</v>
      </c>
      <c r="L519" t="s">
        <v>48</v>
      </c>
      <c r="O519" t="s">
        <v>23</v>
      </c>
      <c r="Q519" s="3">
        <f t="shared" si="72"/>
        <v>43742</v>
      </c>
      <c r="R519" t="str">
        <f t="shared" si="73"/>
        <v/>
      </c>
      <c r="S519" s="3" t="str">
        <f t="shared" si="74"/>
        <v>2020/02/28</v>
      </c>
      <c r="T519" s="3">
        <f t="shared" si="75"/>
        <v>43889</v>
      </c>
      <c r="U519">
        <f t="shared" si="76"/>
        <v>147</v>
      </c>
      <c r="V519" t="str">
        <f t="shared" si="79"/>
        <v>mp4</v>
      </c>
      <c r="W519">
        <f>IF(B519="USD",C519,C519*VLOOKUP(B519,Currency!A$2:B$5,2,FALSE))</f>
        <v>2498.1000000000004</v>
      </c>
      <c r="X519">
        <f t="shared" si="77"/>
        <v>147</v>
      </c>
      <c r="Y519">
        <f t="shared" si="78"/>
        <v>1</v>
      </c>
      <c r="Z519">
        <f t="shared" si="80"/>
        <v>284631</v>
      </c>
    </row>
    <row r="520" spans="1:26" x14ac:dyDescent="0.3">
      <c r="A520" t="s">
        <v>1466</v>
      </c>
      <c r="B520" t="s">
        <v>25</v>
      </c>
      <c r="C520">
        <v>2871</v>
      </c>
      <c r="D520">
        <v>3057759</v>
      </c>
      <c r="E520" t="s">
        <v>1467</v>
      </c>
      <c r="F520" t="s">
        <v>1468</v>
      </c>
      <c r="G520" t="s">
        <v>213</v>
      </c>
      <c r="I520" t="s">
        <v>214</v>
      </c>
      <c r="K520" t="s">
        <v>197</v>
      </c>
      <c r="L520" t="s">
        <v>215</v>
      </c>
      <c r="O520" t="s">
        <v>23</v>
      </c>
      <c r="P520" t="s">
        <v>181</v>
      </c>
      <c r="Q520" s="3">
        <f t="shared" si="72"/>
        <v>43757</v>
      </c>
      <c r="R520" t="str">
        <f t="shared" si="73"/>
        <v>2019/11/08</v>
      </c>
      <c r="S520" s="3" t="str">
        <f t="shared" si="74"/>
        <v>2019/11/08</v>
      </c>
      <c r="T520" s="3">
        <f t="shared" si="75"/>
        <v>43777</v>
      </c>
      <c r="U520">
        <f t="shared" si="76"/>
        <v>20</v>
      </c>
      <c r="V520" t="str">
        <f t="shared" si="79"/>
        <v>mp4</v>
      </c>
      <c r="W520">
        <f>IF(B520="USD",C520,C520*VLOOKUP(B520,Currency!A$2:B$5,2,FALSE))</f>
        <v>3158.1000000000004</v>
      </c>
      <c r="X520">
        <f t="shared" si="77"/>
        <v>20</v>
      </c>
      <c r="Y520">
        <f t="shared" si="78"/>
        <v>1</v>
      </c>
      <c r="Z520">
        <f t="shared" si="80"/>
        <v>3057759</v>
      </c>
    </row>
    <row r="521" spans="1:26" x14ac:dyDescent="0.3">
      <c r="A521" t="s">
        <v>1469</v>
      </c>
      <c r="B521" t="s">
        <v>33</v>
      </c>
      <c r="C521">
        <v>1167</v>
      </c>
      <c r="D521">
        <v>657108</v>
      </c>
      <c r="E521" t="s">
        <v>1470</v>
      </c>
      <c r="F521" t="s">
        <v>1471</v>
      </c>
      <c r="G521" t="s">
        <v>207</v>
      </c>
      <c r="I521" t="s">
        <v>1137</v>
      </c>
      <c r="K521" t="s">
        <v>346</v>
      </c>
      <c r="L521" t="s">
        <v>40</v>
      </c>
      <c r="O521" t="s">
        <v>23</v>
      </c>
      <c r="Q521" s="3">
        <f t="shared" si="72"/>
        <v>43800</v>
      </c>
      <c r="R521" t="str">
        <f t="shared" si="73"/>
        <v>2020/01/01</v>
      </c>
      <c r="S521" s="3" t="str">
        <f t="shared" si="74"/>
        <v>2020/01/01</v>
      </c>
      <c r="T521" s="3">
        <f t="shared" si="75"/>
        <v>43831</v>
      </c>
      <c r="U521">
        <f t="shared" si="76"/>
        <v>31</v>
      </c>
      <c r="V521" t="str">
        <f t="shared" si="79"/>
        <v>mp4</v>
      </c>
      <c r="W521">
        <f>IF(B521="USD",C521,C521*VLOOKUP(B521,Currency!A$2:B$5,2,FALSE))</f>
        <v>1167</v>
      </c>
      <c r="X521">
        <f t="shared" si="77"/>
        <v>31</v>
      </c>
      <c r="Y521">
        <f t="shared" si="78"/>
        <v>1</v>
      </c>
      <c r="Z521">
        <f t="shared" si="80"/>
        <v>657108</v>
      </c>
    </row>
    <row r="522" spans="1:26" x14ac:dyDescent="0.3">
      <c r="A522" t="s">
        <v>1472</v>
      </c>
      <c r="B522" t="s">
        <v>25</v>
      </c>
      <c r="C522">
        <v>147</v>
      </c>
      <c r="D522">
        <v>58863</v>
      </c>
      <c r="E522" t="s">
        <v>1473</v>
      </c>
      <c r="F522" t="s">
        <v>1474</v>
      </c>
      <c r="G522" t="s">
        <v>1475</v>
      </c>
      <c r="I522" t="s">
        <v>1475</v>
      </c>
      <c r="K522" t="s">
        <v>1476</v>
      </c>
      <c r="L522" t="s">
        <v>48</v>
      </c>
      <c r="O522" t="s">
        <v>23</v>
      </c>
      <c r="P522" t="s">
        <v>330</v>
      </c>
      <c r="Q522" s="3">
        <f t="shared" si="72"/>
        <v>43705</v>
      </c>
      <c r="R522" t="str">
        <f t="shared" si="73"/>
        <v>2019/10/02</v>
      </c>
      <c r="S522" s="3" t="str">
        <f t="shared" si="74"/>
        <v>2019/10/02</v>
      </c>
      <c r="T522" s="3">
        <f t="shared" si="75"/>
        <v>43740</v>
      </c>
      <c r="U522">
        <f t="shared" si="76"/>
        <v>35</v>
      </c>
      <c r="V522" t="str">
        <f t="shared" si="79"/>
        <v>mp4</v>
      </c>
      <c r="W522">
        <f>IF(B522="USD",C522,C522*VLOOKUP(B522,Currency!A$2:B$5,2,FALSE))</f>
        <v>161.70000000000002</v>
      </c>
      <c r="X522">
        <f t="shared" si="77"/>
        <v>35</v>
      </c>
      <c r="Y522">
        <f t="shared" si="78"/>
        <v>1</v>
      </c>
      <c r="Z522">
        <f t="shared" si="80"/>
        <v>58863</v>
      </c>
    </row>
    <row r="523" spans="1:26" x14ac:dyDescent="0.3">
      <c r="A523" t="s">
        <v>1477</v>
      </c>
      <c r="B523" t="s">
        <v>25</v>
      </c>
      <c r="C523">
        <v>2139</v>
      </c>
      <c r="D523">
        <v>1929656</v>
      </c>
      <c r="E523" t="s">
        <v>1478</v>
      </c>
      <c r="F523" t="s">
        <v>1479</v>
      </c>
      <c r="G523" t="s">
        <v>1142</v>
      </c>
      <c r="I523" t="s">
        <v>1480</v>
      </c>
      <c r="K523" t="s">
        <v>47</v>
      </c>
      <c r="L523" t="s">
        <v>717</v>
      </c>
      <c r="O523" t="s">
        <v>23</v>
      </c>
      <c r="Q523" s="3">
        <f t="shared" si="72"/>
        <v>43531</v>
      </c>
      <c r="R523" t="str">
        <f t="shared" si="73"/>
        <v>2019/04/16</v>
      </c>
      <c r="S523" s="3" t="str">
        <f t="shared" si="74"/>
        <v>2019/04/16</v>
      </c>
      <c r="T523" s="3">
        <f t="shared" si="75"/>
        <v>43571</v>
      </c>
      <c r="U523">
        <f t="shared" si="76"/>
        <v>40</v>
      </c>
      <c r="V523" t="str">
        <f t="shared" si="79"/>
        <v>mp4</v>
      </c>
      <c r="W523">
        <f>IF(B523="USD",C523,C523*VLOOKUP(B523,Currency!A$2:B$5,2,FALSE))</f>
        <v>2352.9</v>
      </c>
      <c r="X523">
        <f t="shared" si="77"/>
        <v>40</v>
      </c>
      <c r="Y523">
        <f t="shared" si="78"/>
        <v>1</v>
      </c>
      <c r="Z523">
        <f t="shared" si="80"/>
        <v>1929656</v>
      </c>
    </row>
    <row r="524" spans="1:26" x14ac:dyDescent="0.3">
      <c r="A524" t="s">
        <v>1454</v>
      </c>
      <c r="B524" t="s">
        <v>33</v>
      </c>
      <c r="C524">
        <v>58</v>
      </c>
      <c r="D524">
        <v>11268</v>
      </c>
      <c r="E524" t="s">
        <v>572</v>
      </c>
      <c r="F524" t="s">
        <v>129</v>
      </c>
      <c r="G524" t="s">
        <v>251</v>
      </c>
      <c r="H524" t="s">
        <v>251</v>
      </c>
      <c r="I524" t="s">
        <v>251</v>
      </c>
      <c r="K524" t="s">
        <v>47</v>
      </c>
      <c r="L524" t="s">
        <v>40</v>
      </c>
      <c r="N524" t="s">
        <v>252</v>
      </c>
      <c r="O524" t="s">
        <v>23</v>
      </c>
      <c r="Q524" s="3">
        <f t="shared" ref="Q524:Q587" si="81">DATEVALUE(LEFT(E524,10))</f>
        <v>43812</v>
      </c>
      <c r="R524" t="str">
        <f t="shared" ref="R524:R587" si="82">IF(F524="","",LEFT(F524,10))</f>
        <v>2020/01/01</v>
      </c>
      <c r="S524" s="3" t="str">
        <f t="shared" ref="S524:S587" si="83">IF(R524="","2020/02/28",R524)</f>
        <v>2020/01/01</v>
      </c>
      <c r="T524" s="3">
        <f t="shared" ref="T524:T587" si="84">DATEVALUE(S524)</f>
        <v>43831</v>
      </c>
      <c r="U524">
        <f t="shared" ref="U524:U587" si="85">T524-Q524</f>
        <v>19</v>
      </c>
      <c r="V524" t="str">
        <f t="shared" si="79"/>
        <v>png</v>
      </c>
      <c r="W524">
        <f>IF(B524="USD",C524,C524*VLOOKUP(B524,Currency!A$2:B$5,2,FALSE))</f>
        <v>58</v>
      </c>
      <c r="X524">
        <f t="shared" ref="X524:X587" si="86">IF(U524=0,1,U524)</f>
        <v>19</v>
      </c>
      <c r="Y524">
        <f t="shared" ref="Y524:Y587" si="87">IF(V524="mp4",1,0)</f>
        <v>0</v>
      </c>
      <c r="Z524">
        <f t="shared" si="80"/>
        <v>11268</v>
      </c>
    </row>
    <row r="525" spans="1:26" x14ac:dyDescent="0.3">
      <c r="A525" t="s">
        <v>1481</v>
      </c>
      <c r="B525" t="s">
        <v>17</v>
      </c>
      <c r="C525">
        <v>228</v>
      </c>
      <c r="D525">
        <v>163206</v>
      </c>
      <c r="E525" t="s">
        <v>1482</v>
      </c>
      <c r="G525" t="s">
        <v>1483</v>
      </c>
      <c r="I525" t="s">
        <v>1483</v>
      </c>
      <c r="K525" t="s">
        <v>47</v>
      </c>
      <c r="L525" t="s">
        <v>22</v>
      </c>
      <c r="P525" t="s">
        <v>65</v>
      </c>
      <c r="Q525" s="3">
        <f t="shared" si="81"/>
        <v>43735</v>
      </c>
      <c r="R525" t="str">
        <f t="shared" si="82"/>
        <v/>
      </c>
      <c r="S525" s="3" t="str">
        <f t="shared" si="83"/>
        <v>2020/02/28</v>
      </c>
      <c r="T525" s="3">
        <f t="shared" si="84"/>
        <v>43889</v>
      </c>
      <c r="U525">
        <f t="shared" si="85"/>
        <v>154</v>
      </c>
      <c r="V525" t="str">
        <f t="shared" si="79"/>
        <v>mov</v>
      </c>
      <c r="W525">
        <f>IF(B525="USD",C525,C525*VLOOKUP(B525,Currency!A$2:B$5,2,FALSE))</f>
        <v>294.12</v>
      </c>
      <c r="X525">
        <f t="shared" si="86"/>
        <v>154</v>
      </c>
      <c r="Y525">
        <f t="shared" si="87"/>
        <v>0</v>
      </c>
      <c r="Z525">
        <f t="shared" si="80"/>
        <v>163206</v>
      </c>
    </row>
    <row r="526" spans="1:26" x14ac:dyDescent="0.3">
      <c r="A526" t="s">
        <v>1484</v>
      </c>
      <c r="B526" t="s">
        <v>33</v>
      </c>
      <c r="C526">
        <v>491</v>
      </c>
      <c r="D526">
        <v>1427455</v>
      </c>
      <c r="E526" t="s">
        <v>955</v>
      </c>
      <c r="F526" t="s">
        <v>956</v>
      </c>
      <c r="G526" t="s">
        <v>408</v>
      </c>
      <c r="I526" t="s">
        <v>409</v>
      </c>
      <c r="L526" t="s">
        <v>40</v>
      </c>
      <c r="M526" t="s">
        <v>957</v>
      </c>
      <c r="N526" t="s">
        <v>958</v>
      </c>
      <c r="O526" t="s">
        <v>23</v>
      </c>
      <c r="Q526" s="3">
        <f t="shared" si="81"/>
        <v>43818</v>
      </c>
      <c r="R526" t="str">
        <f t="shared" si="82"/>
        <v>2019/12/26</v>
      </c>
      <c r="S526" s="3" t="str">
        <f t="shared" si="83"/>
        <v>2019/12/26</v>
      </c>
      <c r="T526" s="3">
        <f t="shared" si="84"/>
        <v>43825</v>
      </c>
      <c r="U526">
        <f t="shared" si="85"/>
        <v>7</v>
      </c>
      <c r="V526" t="str">
        <f t="shared" si="79"/>
        <v>mp4</v>
      </c>
      <c r="W526">
        <f>IF(B526="USD",C526,C526*VLOOKUP(B526,Currency!A$2:B$5,2,FALSE))</f>
        <v>491</v>
      </c>
      <c r="X526">
        <f t="shared" si="86"/>
        <v>7</v>
      </c>
      <c r="Y526">
        <f t="shared" si="87"/>
        <v>1</v>
      </c>
      <c r="Z526">
        <f t="shared" si="80"/>
        <v>1427455</v>
      </c>
    </row>
    <row r="527" spans="1:26" x14ac:dyDescent="0.3">
      <c r="A527" t="s">
        <v>1485</v>
      </c>
      <c r="B527" t="s">
        <v>33</v>
      </c>
      <c r="C527">
        <v>6126</v>
      </c>
      <c r="D527">
        <v>1485513</v>
      </c>
      <c r="E527" t="s">
        <v>1486</v>
      </c>
      <c r="F527" t="s">
        <v>917</v>
      </c>
      <c r="G527" t="s">
        <v>142</v>
      </c>
      <c r="I527" t="s">
        <v>143</v>
      </c>
      <c r="K527" t="s">
        <v>71</v>
      </c>
      <c r="L527" t="s">
        <v>40</v>
      </c>
      <c r="O527" t="s">
        <v>23</v>
      </c>
      <c r="Q527" s="3">
        <f t="shared" si="81"/>
        <v>43738</v>
      </c>
      <c r="R527" t="str">
        <f t="shared" si="82"/>
        <v>2020/06/29</v>
      </c>
      <c r="S527" s="3" t="str">
        <f t="shared" si="83"/>
        <v>2020/06/29</v>
      </c>
      <c r="T527" s="3">
        <f t="shared" si="84"/>
        <v>44011</v>
      </c>
      <c r="U527">
        <f t="shared" si="85"/>
        <v>273</v>
      </c>
      <c r="V527" t="str">
        <f t="shared" si="79"/>
        <v>mp4</v>
      </c>
      <c r="W527">
        <f>IF(B527="USD",C527,C527*VLOOKUP(B527,Currency!A$2:B$5,2,FALSE))</f>
        <v>6126</v>
      </c>
      <c r="X527">
        <f t="shared" si="86"/>
        <v>273</v>
      </c>
      <c r="Y527">
        <f t="shared" si="87"/>
        <v>1</v>
      </c>
      <c r="Z527">
        <f t="shared" si="80"/>
        <v>1485513</v>
      </c>
    </row>
    <row r="528" spans="1:26" x14ac:dyDescent="0.3">
      <c r="A528" t="s">
        <v>1487</v>
      </c>
      <c r="B528" t="s">
        <v>33</v>
      </c>
      <c r="C528">
        <v>36</v>
      </c>
      <c r="D528">
        <v>15914</v>
      </c>
      <c r="E528" t="s">
        <v>407</v>
      </c>
      <c r="F528" t="s">
        <v>129</v>
      </c>
      <c r="G528" t="s">
        <v>408</v>
      </c>
      <c r="I528" t="s">
        <v>409</v>
      </c>
      <c r="L528" t="s">
        <v>40</v>
      </c>
      <c r="M528" t="s">
        <v>55</v>
      </c>
      <c r="N528" t="s">
        <v>410</v>
      </c>
      <c r="O528" t="s">
        <v>23</v>
      </c>
      <c r="P528" t="s">
        <v>65</v>
      </c>
      <c r="Q528" s="3">
        <f t="shared" si="81"/>
        <v>43790</v>
      </c>
      <c r="R528" t="str">
        <f t="shared" si="82"/>
        <v>2020/01/01</v>
      </c>
      <c r="S528" s="3" t="str">
        <f t="shared" si="83"/>
        <v>2020/01/01</v>
      </c>
      <c r="T528" s="3">
        <f t="shared" si="84"/>
        <v>43831</v>
      </c>
      <c r="U528">
        <f t="shared" si="85"/>
        <v>41</v>
      </c>
      <c r="V528" t="str">
        <f t="shared" si="79"/>
        <v>jpg</v>
      </c>
      <c r="W528">
        <f>IF(B528="USD",C528,C528*VLOOKUP(B528,Currency!A$2:B$5,2,FALSE))</f>
        <v>36</v>
      </c>
      <c r="X528">
        <f t="shared" si="86"/>
        <v>41</v>
      </c>
      <c r="Y528">
        <f t="shared" si="87"/>
        <v>0</v>
      </c>
      <c r="Z528">
        <f t="shared" si="80"/>
        <v>15914</v>
      </c>
    </row>
    <row r="529" spans="1:26" x14ac:dyDescent="0.3">
      <c r="A529" t="s">
        <v>1488</v>
      </c>
      <c r="B529" t="s">
        <v>33</v>
      </c>
      <c r="C529">
        <v>23</v>
      </c>
      <c r="D529">
        <v>27942</v>
      </c>
      <c r="E529" t="s">
        <v>1489</v>
      </c>
      <c r="G529" t="s">
        <v>218</v>
      </c>
      <c r="I529" t="s">
        <v>219</v>
      </c>
      <c r="K529" t="s">
        <v>47</v>
      </c>
      <c r="L529" t="s">
        <v>40</v>
      </c>
      <c r="M529" t="s">
        <v>1490</v>
      </c>
      <c r="O529" t="s">
        <v>23</v>
      </c>
      <c r="P529" t="s">
        <v>65</v>
      </c>
      <c r="Q529" s="3">
        <f t="shared" si="81"/>
        <v>43784</v>
      </c>
      <c r="R529" t="str">
        <f t="shared" si="82"/>
        <v/>
      </c>
      <c r="S529" s="3" t="str">
        <f t="shared" si="83"/>
        <v>2020/02/28</v>
      </c>
      <c r="T529" s="3">
        <f t="shared" si="84"/>
        <v>43889</v>
      </c>
      <c r="U529">
        <f t="shared" si="85"/>
        <v>105</v>
      </c>
      <c r="V529" t="str">
        <f t="shared" si="79"/>
        <v>mp4</v>
      </c>
      <c r="W529">
        <f>IF(B529="USD",C529,C529*VLOOKUP(B529,Currency!A$2:B$5,2,FALSE))</f>
        <v>23</v>
      </c>
      <c r="X529">
        <f t="shared" si="86"/>
        <v>105</v>
      </c>
      <c r="Y529">
        <f t="shared" si="87"/>
        <v>1</v>
      </c>
      <c r="Z529">
        <f t="shared" si="80"/>
        <v>27942</v>
      </c>
    </row>
    <row r="530" spans="1:26" x14ac:dyDescent="0.3">
      <c r="A530" t="s">
        <v>1491</v>
      </c>
      <c r="B530" t="s">
        <v>33</v>
      </c>
      <c r="C530">
        <v>59</v>
      </c>
      <c r="D530">
        <v>17139</v>
      </c>
      <c r="E530" t="s">
        <v>1492</v>
      </c>
      <c r="G530" t="s">
        <v>218</v>
      </c>
      <c r="I530" t="s">
        <v>219</v>
      </c>
      <c r="K530" t="s">
        <v>47</v>
      </c>
      <c r="L530" t="s">
        <v>40</v>
      </c>
      <c r="N530" t="s">
        <v>1493</v>
      </c>
      <c r="O530" t="s">
        <v>23</v>
      </c>
      <c r="Q530" s="3">
        <f t="shared" si="81"/>
        <v>43749</v>
      </c>
      <c r="R530" t="str">
        <f t="shared" si="82"/>
        <v/>
      </c>
      <c r="S530" s="3" t="str">
        <f t="shared" si="83"/>
        <v>2020/02/28</v>
      </c>
      <c r="T530" s="3">
        <f t="shared" si="84"/>
        <v>43889</v>
      </c>
      <c r="U530">
        <f t="shared" si="85"/>
        <v>140</v>
      </c>
      <c r="V530" t="str">
        <f t="shared" si="79"/>
        <v>mp4</v>
      </c>
      <c r="W530">
        <f>IF(B530="USD",C530,C530*VLOOKUP(B530,Currency!A$2:B$5,2,FALSE))</f>
        <v>59</v>
      </c>
      <c r="X530">
        <f t="shared" si="86"/>
        <v>140</v>
      </c>
      <c r="Y530">
        <f t="shared" si="87"/>
        <v>1</v>
      </c>
      <c r="Z530">
        <f t="shared" si="80"/>
        <v>17139</v>
      </c>
    </row>
    <row r="531" spans="1:26" x14ac:dyDescent="0.3">
      <c r="A531" t="s">
        <v>1494</v>
      </c>
      <c r="B531" t="s">
        <v>33</v>
      </c>
      <c r="C531">
        <v>174427</v>
      </c>
      <c r="D531">
        <v>103438876</v>
      </c>
      <c r="E531" t="s">
        <v>1439</v>
      </c>
      <c r="F531" t="s">
        <v>1440</v>
      </c>
      <c r="G531" t="s">
        <v>1441</v>
      </c>
      <c r="I531" t="s">
        <v>1442</v>
      </c>
      <c r="K531" t="s">
        <v>346</v>
      </c>
      <c r="L531" t="s">
        <v>40</v>
      </c>
      <c r="O531" t="s">
        <v>23</v>
      </c>
      <c r="P531" t="s">
        <v>65</v>
      </c>
      <c r="Q531" s="3">
        <f t="shared" si="81"/>
        <v>43739</v>
      </c>
      <c r="R531" t="str">
        <f t="shared" si="82"/>
        <v>2019/12/04</v>
      </c>
      <c r="S531" s="3" t="str">
        <f t="shared" si="83"/>
        <v>2019/12/04</v>
      </c>
      <c r="T531" s="3">
        <f t="shared" si="84"/>
        <v>43803</v>
      </c>
      <c r="U531">
        <f t="shared" si="85"/>
        <v>64</v>
      </c>
      <c r="V531" t="str">
        <f t="shared" si="79"/>
        <v>mp4</v>
      </c>
      <c r="W531">
        <f>IF(B531="USD",C531,C531*VLOOKUP(B531,Currency!A$2:B$5,2,FALSE))</f>
        <v>174427</v>
      </c>
      <c r="X531">
        <f t="shared" si="86"/>
        <v>64</v>
      </c>
      <c r="Y531">
        <f t="shared" si="87"/>
        <v>1</v>
      </c>
      <c r="Z531">
        <f t="shared" si="80"/>
        <v>103438876</v>
      </c>
    </row>
    <row r="532" spans="1:26" x14ac:dyDescent="0.3">
      <c r="A532" t="s">
        <v>1495</v>
      </c>
      <c r="B532" t="s">
        <v>17</v>
      </c>
      <c r="C532">
        <v>100</v>
      </c>
      <c r="D532">
        <v>78586</v>
      </c>
      <c r="E532" t="s">
        <v>1496</v>
      </c>
      <c r="F532" t="s">
        <v>1497</v>
      </c>
      <c r="G532" t="s">
        <v>173</v>
      </c>
      <c r="H532" t="s">
        <v>174</v>
      </c>
      <c r="I532" t="s">
        <v>173</v>
      </c>
      <c r="K532" t="s">
        <v>321</v>
      </c>
      <c r="L532" t="s">
        <v>22</v>
      </c>
      <c r="N532" t="s">
        <v>1498</v>
      </c>
      <c r="O532" t="s">
        <v>23</v>
      </c>
      <c r="Q532" s="3">
        <f t="shared" si="81"/>
        <v>43778</v>
      </c>
      <c r="R532" t="str">
        <f t="shared" si="82"/>
        <v>2019/11/12</v>
      </c>
      <c r="S532" s="3" t="str">
        <f t="shared" si="83"/>
        <v>2019/11/12</v>
      </c>
      <c r="T532" s="3">
        <f t="shared" si="84"/>
        <v>43781</v>
      </c>
      <c r="U532">
        <f t="shared" si="85"/>
        <v>3</v>
      </c>
      <c r="V532" t="str">
        <f t="shared" si="79"/>
        <v>mp4</v>
      </c>
      <c r="W532">
        <f>IF(B532="USD",C532,C532*VLOOKUP(B532,Currency!A$2:B$5,2,FALSE))</f>
        <v>129</v>
      </c>
      <c r="X532">
        <f t="shared" si="86"/>
        <v>3</v>
      </c>
      <c r="Y532">
        <f t="shared" si="87"/>
        <v>1</v>
      </c>
      <c r="Z532">
        <f t="shared" si="80"/>
        <v>78586</v>
      </c>
    </row>
    <row r="533" spans="1:26" x14ac:dyDescent="0.3">
      <c r="A533" t="s">
        <v>220</v>
      </c>
      <c r="B533" t="s">
        <v>25</v>
      </c>
      <c r="C533">
        <v>4</v>
      </c>
      <c r="D533">
        <v>1237</v>
      </c>
      <c r="E533" t="s">
        <v>1182</v>
      </c>
      <c r="F533" t="s">
        <v>222</v>
      </c>
      <c r="G533" t="s">
        <v>223</v>
      </c>
      <c r="I533" t="s">
        <v>224</v>
      </c>
      <c r="K533" t="s">
        <v>1183</v>
      </c>
      <c r="L533" t="s">
        <v>48</v>
      </c>
      <c r="O533" t="s">
        <v>23</v>
      </c>
      <c r="Q533" s="3">
        <f t="shared" si="81"/>
        <v>43704</v>
      </c>
      <c r="R533" t="str">
        <f t="shared" si="82"/>
        <v>2019/09/06</v>
      </c>
      <c r="S533" s="3" t="str">
        <f t="shared" si="83"/>
        <v>2019/09/06</v>
      </c>
      <c r="T533" s="3">
        <f t="shared" si="84"/>
        <v>43714</v>
      </c>
      <c r="U533">
        <f t="shared" si="85"/>
        <v>10</v>
      </c>
      <c r="V533" t="str">
        <f t="shared" si="79"/>
        <v>mp4</v>
      </c>
      <c r="W533">
        <f>IF(B533="USD",C533,C533*VLOOKUP(B533,Currency!A$2:B$5,2,FALSE))</f>
        <v>4.4000000000000004</v>
      </c>
      <c r="X533">
        <f t="shared" si="86"/>
        <v>10</v>
      </c>
      <c r="Y533">
        <f t="shared" si="87"/>
        <v>1</v>
      </c>
      <c r="Z533">
        <f t="shared" si="80"/>
        <v>1237</v>
      </c>
    </row>
    <row r="534" spans="1:26" x14ac:dyDescent="0.3">
      <c r="A534" t="s">
        <v>1499</v>
      </c>
      <c r="B534" t="s">
        <v>33</v>
      </c>
      <c r="C534">
        <v>63</v>
      </c>
      <c r="D534">
        <v>19338</v>
      </c>
      <c r="E534" t="s">
        <v>1330</v>
      </c>
      <c r="F534" t="s">
        <v>466</v>
      </c>
      <c r="G534" t="s">
        <v>98</v>
      </c>
      <c r="H534" t="s">
        <v>306</v>
      </c>
      <c r="I534" t="s">
        <v>98</v>
      </c>
      <c r="K534" t="s">
        <v>47</v>
      </c>
      <c r="L534" t="s">
        <v>40</v>
      </c>
      <c r="Q534" s="3">
        <f t="shared" si="81"/>
        <v>43756</v>
      </c>
      <c r="R534" t="str">
        <f t="shared" si="82"/>
        <v>2019/11/06</v>
      </c>
      <c r="S534" s="3" t="str">
        <f t="shared" si="83"/>
        <v>2019/11/06</v>
      </c>
      <c r="T534" s="3">
        <f t="shared" si="84"/>
        <v>43775</v>
      </c>
      <c r="U534">
        <f t="shared" si="85"/>
        <v>19</v>
      </c>
      <c r="V534" t="str">
        <f t="shared" si="79"/>
        <v>mp4</v>
      </c>
      <c r="W534">
        <f>IF(B534="USD",C534,C534*VLOOKUP(B534,Currency!A$2:B$5,2,FALSE))</f>
        <v>63</v>
      </c>
      <c r="X534">
        <f t="shared" si="86"/>
        <v>19</v>
      </c>
      <c r="Y534">
        <f t="shared" si="87"/>
        <v>1</v>
      </c>
      <c r="Z534">
        <f t="shared" si="80"/>
        <v>19338</v>
      </c>
    </row>
    <row r="535" spans="1:26" x14ac:dyDescent="0.3">
      <c r="A535" t="s">
        <v>1500</v>
      </c>
      <c r="B535" t="s">
        <v>33</v>
      </c>
      <c r="C535">
        <v>70</v>
      </c>
      <c r="D535">
        <v>28303</v>
      </c>
      <c r="E535" t="s">
        <v>910</v>
      </c>
      <c r="G535" t="s">
        <v>162</v>
      </c>
      <c r="I535" t="s">
        <v>162</v>
      </c>
      <c r="K535" t="s">
        <v>47</v>
      </c>
      <c r="L535" t="s">
        <v>40</v>
      </c>
      <c r="M535" t="s">
        <v>163</v>
      </c>
      <c r="Q535" s="3">
        <f t="shared" si="81"/>
        <v>43725</v>
      </c>
      <c r="R535" t="str">
        <f t="shared" si="82"/>
        <v/>
      </c>
      <c r="S535" s="3" t="str">
        <f t="shared" si="83"/>
        <v>2020/02/28</v>
      </c>
      <c r="T535" s="3">
        <f t="shared" si="84"/>
        <v>43889</v>
      </c>
      <c r="U535">
        <f t="shared" si="85"/>
        <v>164</v>
      </c>
      <c r="V535" t="str">
        <f t="shared" si="79"/>
        <v>mp4</v>
      </c>
      <c r="W535">
        <f>IF(B535="USD",C535,C535*VLOOKUP(B535,Currency!A$2:B$5,2,FALSE))</f>
        <v>70</v>
      </c>
      <c r="X535">
        <f t="shared" si="86"/>
        <v>164</v>
      </c>
      <c r="Y535">
        <f t="shared" si="87"/>
        <v>1</v>
      </c>
      <c r="Z535">
        <f t="shared" si="80"/>
        <v>28303</v>
      </c>
    </row>
    <row r="536" spans="1:26" x14ac:dyDescent="0.3">
      <c r="A536" t="s">
        <v>1501</v>
      </c>
      <c r="B536" t="s">
        <v>33</v>
      </c>
      <c r="C536">
        <v>2937</v>
      </c>
      <c r="D536">
        <v>3108262</v>
      </c>
      <c r="E536" t="s">
        <v>1502</v>
      </c>
      <c r="G536" t="s">
        <v>440</v>
      </c>
      <c r="I536" t="s">
        <v>441</v>
      </c>
      <c r="K536" t="s">
        <v>1503</v>
      </c>
      <c r="L536" t="s">
        <v>40</v>
      </c>
      <c r="N536" t="s">
        <v>1504</v>
      </c>
      <c r="O536" t="s">
        <v>23</v>
      </c>
      <c r="Q536" s="3">
        <f t="shared" si="81"/>
        <v>43656</v>
      </c>
      <c r="R536" t="str">
        <f t="shared" si="82"/>
        <v/>
      </c>
      <c r="S536" s="3" t="str">
        <f t="shared" si="83"/>
        <v>2020/02/28</v>
      </c>
      <c r="T536" s="3">
        <f t="shared" si="84"/>
        <v>43889</v>
      </c>
      <c r="U536">
        <f t="shared" si="85"/>
        <v>233</v>
      </c>
      <c r="V536" t="str">
        <f t="shared" si="79"/>
        <v>jpg</v>
      </c>
      <c r="W536">
        <f>IF(B536="USD",C536,C536*VLOOKUP(B536,Currency!A$2:B$5,2,FALSE))</f>
        <v>2937</v>
      </c>
      <c r="X536">
        <f t="shared" si="86"/>
        <v>233</v>
      </c>
      <c r="Y536">
        <f t="shared" si="87"/>
        <v>0</v>
      </c>
      <c r="Z536">
        <f t="shared" si="80"/>
        <v>3108262</v>
      </c>
    </row>
    <row r="537" spans="1:26" x14ac:dyDescent="0.3">
      <c r="A537" t="s">
        <v>1505</v>
      </c>
      <c r="B537" t="s">
        <v>33</v>
      </c>
      <c r="C537">
        <v>2474</v>
      </c>
      <c r="D537">
        <v>711842</v>
      </c>
      <c r="E537" t="s">
        <v>1260</v>
      </c>
      <c r="F537" t="s">
        <v>1261</v>
      </c>
      <c r="G537" t="s">
        <v>90</v>
      </c>
      <c r="I537" t="s">
        <v>1262</v>
      </c>
      <c r="J537" t="s">
        <v>92</v>
      </c>
      <c r="K537" t="s">
        <v>47</v>
      </c>
      <c r="L537" t="s">
        <v>40</v>
      </c>
      <c r="O537" t="s">
        <v>23</v>
      </c>
      <c r="Q537" s="3">
        <f t="shared" si="81"/>
        <v>43756</v>
      </c>
      <c r="R537" t="str">
        <f t="shared" si="82"/>
        <v>2020/05/31</v>
      </c>
      <c r="S537" s="3" t="str">
        <f t="shared" si="83"/>
        <v>2020/05/31</v>
      </c>
      <c r="T537" s="3">
        <f t="shared" si="84"/>
        <v>43982</v>
      </c>
      <c r="U537">
        <f t="shared" si="85"/>
        <v>226</v>
      </c>
      <c r="V537" t="str">
        <f t="shared" si="79"/>
        <v>mp4</v>
      </c>
      <c r="W537">
        <f>IF(B537="USD",C537,C537*VLOOKUP(B537,Currency!A$2:B$5,2,FALSE))</f>
        <v>2474</v>
      </c>
      <c r="X537">
        <f t="shared" si="86"/>
        <v>226</v>
      </c>
      <c r="Y537">
        <f t="shared" si="87"/>
        <v>1</v>
      </c>
      <c r="Z537">
        <f t="shared" si="80"/>
        <v>711842</v>
      </c>
    </row>
    <row r="538" spans="1:26" x14ac:dyDescent="0.3">
      <c r="A538" t="s">
        <v>1506</v>
      </c>
      <c r="B538" t="s">
        <v>33</v>
      </c>
      <c r="C538">
        <v>180</v>
      </c>
      <c r="D538">
        <v>28639</v>
      </c>
      <c r="E538" t="s">
        <v>1507</v>
      </c>
      <c r="F538" t="s">
        <v>466</v>
      </c>
      <c r="G538" t="s">
        <v>98</v>
      </c>
      <c r="H538" t="s">
        <v>306</v>
      </c>
      <c r="I538" t="s">
        <v>98</v>
      </c>
      <c r="K538" t="s">
        <v>47</v>
      </c>
      <c r="L538" t="s">
        <v>40</v>
      </c>
      <c r="Q538" s="3">
        <f t="shared" si="81"/>
        <v>43756</v>
      </c>
      <c r="R538" t="str">
        <f t="shared" si="82"/>
        <v>2019/11/06</v>
      </c>
      <c r="S538" s="3" t="str">
        <f t="shared" si="83"/>
        <v>2019/11/06</v>
      </c>
      <c r="T538" s="3">
        <f t="shared" si="84"/>
        <v>43775</v>
      </c>
      <c r="U538">
        <f t="shared" si="85"/>
        <v>19</v>
      </c>
      <c r="V538" t="str">
        <f t="shared" si="79"/>
        <v>png</v>
      </c>
      <c r="W538">
        <f>IF(B538="USD",C538,C538*VLOOKUP(B538,Currency!A$2:B$5,2,FALSE))</f>
        <v>180</v>
      </c>
      <c r="X538">
        <f t="shared" si="86"/>
        <v>19</v>
      </c>
      <c r="Y538">
        <f t="shared" si="87"/>
        <v>0</v>
      </c>
      <c r="Z538">
        <f t="shared" si="80"/>
        <v>28639</v>
      </c>
    </row>
    <row r="539" spans="1:26" x14ac:dyDescent="0.3">
      <c r="A539" t="s">
        <v>1508</v>
      </c>
      <c r="B539" t="s">
        <v>58</v>
      </c>
      <c r="C539">
        <v>542</v>
      </c>
      <c r="D539">
        <v>451600</v>
      </c>
      <c r="E539" t="s">
        <v>59</v>
      </c>
      <c r="F539" t="s">
        <v>60</v>
      </c>
      <c r="G539" t="s">
        <v>61</v>
      </c>
      <c r="I539" t="s">
        <v>62</v>
      </c>
      <c r="J539" t="s">
        <v>92</v>
      </c>
      <c r="K539" t="s">
        <v>130</v>
      </c>
      <c r="L539" t="s">
        <v>64</v>
      </c>
      <c r="N539" t="s">
        <v>1509</v>
      </c>
      <c r="P539" t="s">
        <v>65</v>
      </c>
      <c r="Q539" s="3">
        <f t="shared" si="81"/>
        <v>43619</v>
      </c>
      <c r="R539" t="str">
        <f t="shared" si="82"/>
        <v>2019/09/04</v>
      </c>
      <c r="S539" s="3" t="str">
        <f t="shared" si="83"/>
        <v>2019/09/04</v>
      </c>
      <c r="T539" s="3">
        <f t="shared" si="84"/>
        <v>43712</v>
      </c>
      <c r="U539">
        <f t="shared" si="85"/>
        <v>93</v>
      </c>
      <c r="V539" t="str">
        <f t="shared" si="79"/>
        <v>mp4</v>
      </c>
      <c r="W539">
        <f>IF(B539="USD",C539,C539*VLOOKUP(B539,Currency!A$2:B$5,2,FALSE))</f>
        <v>401.08</v>
      </c>
      <c r="X539">
        <f t="shared" si="86"/>
        <v>93</v>
      </c>
      <c r="Y539">
        <f t="shared" si="87"/>
        <v>1</v>
      </c>
      <c r="Z539">
        <f t="shared" si="80"/>
        <v>451600</v>
      </c>
    </row>
    <row r="540" spans="1:26" x14ac:dyDescent="0.3">
      <c r="A540" t="s">
        <v>1510</v>
      </c>
      <c r="B540" t="s">
        <v>33</v>
      </c>
      <c r="C540">
        <v>51</v>
      </c>
      <c r="D540">
        <v>5912</v>
      </c>
      <c r="E540" t="s">
        <v>643</v>
      </c>
      <c r="F540" t="s">
        <v>466</v>
      </c>
      <c r="G540" t="s">
        <v>98</v>
      </c>
      <c r="H540" t="s">
        <v>306</v>
      </c>
      <c r="I540" t="s">
        <v>98</v>
      </c>
      <c r="K540" t="s">
        <v>47</v>
      </c>
      <c r="L540" t="s">
        <v>40</v>
      </c>
      <c r="Q540" s="3">
        <f t="shared" si="81"/>
        <v>43755</v>
      </c>
      <c r="R540" t="str">
        <f t="shared" si="82"/>
        <v>2019/11/06</v>
      </c>
      <c r="S540" s="3" t="str">
        <f t="shared" si="83"/>
        <v>2019/11/06</v>
      </c>
      <c r="T540" s="3">
        <f t="shared" si="84"/>
        <v>43775</v>
      </c>
      <c r="U540">
        <f t="shared" si="85"/>
        <v>20</v>
      </c>
      <c r="V540" t="str">
        <f t="shared" si="79"/>
        <v>png</v>
      </c>
      <c r="W540">
        <f>IF(B540="USD",C540,C540*VLOOKUP(B540,Currency!A$2:B$5,2,FALSE))</f>
        <v>51</v>
      </c>
      <c r="X540">
        <f t="shared" si="86"/>
        <v>20</v>
      </c>
      <c r="Y540">
        <f t="shared" si="87"/>
        <v>0</v>
      </c>
      <c r="Z540">
        <f t="shared" si="80"/>
        <v>5912</v>
      </c>
    </row>
    <row r="541" spans="1:26" x14ac:dyDescent="0.3">
      <c r="A541" t="s">
        <v>158</v>
      </c>
      <c r="B541" t="s">
        <v>17</v>
      </c>
      <c r="C541">
        <v>12</v>
      </c>
      <c r="D541">
        <v>5981</v>
      </c>
      <c r="E541" t="s">
        <v>380</v>
      </c>
      <c r="F541" t="s">
        <v>19</v>
      </c>
      <c r="G541" t="s">
        <v>20</v>
      </c>
      <c r="I541" t="s">
        <v>20</v>
      </c>
      <c r="K541" t="s">
        <v>21</v>
      </c>
      <c r="L541" t="s">
        <v>22</v>
      </c>
      <c r="O541" t="s">
        <v>23</v>
      </c>
      <c r="Q541" s="3">
        <f t="shared" si="81"/>
        <v>43795</v>
      </c>
      <c r="R541" t="str">
        <f t="shared" si="82"/>
        <v>2019/11/26</v>
      </c>
      <c r="S541" s="3" t="str">
        <f t="shared" si="83"/>
        <v>2019/11/26</v>
      </c>
      <c r="T541" s="3">
        <f t="shared" si="84"/>
        <v>43795</v>
      </c>
      <c r="U541">
        <f t="shared" si="85"/>
        <v>0</v>
      </c>
      <c r="V541" t="str">
        <f t="shared" si="79"/>
        <v>mp4</v>
      </c>
      <c r="W541">
        <f>IF(B541="USD",C541,C541*VLOOKUP(B541,Currency!A$2:B$5,2,FALSE))</f>
        <v>15.48</v>
      </c>
      <c r="X541">
        <f t="shared" si="86"/>
        <v>1</v>
      </c>
      <c r="Y541">
        <f t="shared" si="87"/>
        <v>1</v>
      </c>
      <c r="Z541">
        <f t="shared" si="80"/>
        <v>5981</v>
      </c>
    </row>
    <row r="542" spans="1:26" x14ac:dyDescent="0.3">
      <c r="A542" t="s">
        <v>419</v>
      </c>
      <c r="B542" t="s">
        <v>58</v>
      </c>
      <c r="C542">
        <v>129</v>
      </c>
      <c r="D542">
        <v>32913</v>
      </c>
      <c r="E542" t="s">
        <v>59</v>
      </c>
      <c r="F542" t="s">
        <v>114</v>
      </c>
      <c r="G542" t="s">
        <v>61</v>
      </c>
      <c r="I542" t="s">
        <v>62</v>
      </c>
      <c r="J542" t="s">
        <v>92</v>
      </c>
      <c r="K542" t="s">
        <v>420</v>
      </c>
      <c r="L542" t="s">
        <v>64</v>
      </c>
      <c r="P542" t="s">
        <v>65</v>
      </c>
      <c r="Q542" s="3">
        <f t="shared" si="81"/>
        <v>43619</v>
      </c>
      <c r="R542" t="str">
        <f t="shared" si="82"/>
        <v>2019/08/08</v>
      </c>
      <c r="S542" s="3" t="str">
        <f t="shared" si="83"/>
        <v>2019/08/08</v>
      </c>
      <c r="T542" s="3">
        <f t="shared" si="84"/>
        <v>43685</v>
      </c>
      <c r="U542">
        <f t="shared" si="85"/>
        <v>66</v>
      </c>
      <c r="V542" t="str">
        <f t="shared" si="79"/>
        <v>mp4</v>
      </c>
      <c r="W542">
        <f>IF(B542="USD",C542,C542*VLOOKUP(B542,Currency!A$2:B$5,2,FALSE))</f>
        <v>95.46</v>
      </c>
      <c r="X542">
        <f t="shared" si="86"/>
        <v>66</v>
      </c>
      <c r="Y542">
        <f t="shared" si="87"/>
        <v>1</v>
      </c>
      <c r="Z542">
        <f t="shared" si="80"/>
        <v>32913</v>
      </c>
    </row>
    <row r="543" spans="1:26" x14ac:dyDescent="0.3">
      <c r="A543" t="s">
        <v>1511</v>
      </c>
      <c r="B543" t="s">
        <v>33</v>
      </c>
      <c r="C543">
        <v>2</v>
      </c>
      <c r="D543">
        <v>323</v>
      </c>
      <c r="E543" t="s">
        <v>459</v>
      </c>
      <c r="F543" t="s">
        <v>460</v>
      </c>
      <c r="G543" t="s">
        <v>461</v>
      </c>
      <c r="I543" t="s">
        <v>462</v>
      </c>
      <c r="K543" t="s">
        <v>499</v>
      </c>
      <c r="L543" t="s">
        <v>40</v>
      </c>
      <c r="Q543" s="3">
        <f t="shared" si="81"/>
        <v>43593</v>
      </c>
      <c r="R543" t="str">
        <f t="shared" si="82"/>
        <v>2019/05/22</v>
      </c>
      <c r="S543" s="3" t="str">
        <f t="shared" si="83"/>
        <v>2019/05/22</v>
      </c>
      <c r="T543" s="3">
        <f t="shared" si="84"/>
        <v>43607</v>
      </c>
      <c r="U543">
        <f t="shared" si="85"/>
        <v>14</v>
      </c>
      <c r="V543" t="str">
        <f t="shared" si="79"/>
        <v>png</v>
      </c>
      <c r="W543">
        <f>IF(B543="USD",C543,C543*VLOOKUP(B543,Currency!A$2:B$5,2,FALSE))</f>
        <v>2</v>
      </c>
      <c r="X543">
        <f t="shared" si="86"/>
        <v>14</v>
      </c>
      <c r="Y543">
        <f t="shared" si="87"/>
        <v>0</v>
      </c>
      <c r="Z543">
        <f t="shared" si="80"/>
        <v>323</v>
      </c>
    </row>
    <row r="544" spans="1:26" x14ac:dyDescent="0.3">
      <c r="A544" t="s">
        <v>290</v>
      </c>
      <c r="B544" t="s">
        <v>33</v>
      </c>
      <c r="C544">
        <v>19</v>
      </c>
      <c r="D544">
        <v>1444</v>
      </c>
      <c r="E544" t="s">
        <v>712</v>
      </c>
      <c r="F544" t="s">
        <v>129</v>
      </c>
      <c r="G544" t="s">
        <v>251</v>
      </c>
      <c r="H544" t="s">
        <v>251</v>
      </c>
      <c r="I544" t="s">
        <v>251</v>
      </c>
      <c r="K544" t="s">
        <v>47</v>
      </c>
      <c r="L544" t="s">
        <v>40</v>
      </c>
      <c r="N544" t="s">
        <v>252</v>
      </c>
      <c r="O544" t="s">
        <v>23</v>
      </c>
      <c r="Q544" s="3">
        <f t="shared" si="81"/>
        <v>43812</v>
      </c>
      <c r="R544" t="str">
        <f t="shared" si="82"/>
        <v>2020/01/01</v>
      </c>
      <c r="S544" s="3" t="str">
        <f t="shared" si="83"/>
        <v>2020/01/01</v>
      </c>
      <c r="T544" s="3">
        <f t="shared" si="84"/>
        <v>43831</v>
      </c>
      <c r="U544">
        <f t="shared" si="85"/>
        <v>19</v>
      </c>
      <c r="V544" t="str">
        <f t="shared" si="79"/>
        <v>png</v>
      </c>
      <c r="W544">
        <f>IF(B544="USD",C544,C544*VLOOKUP(B544,Currency!A$2:B$5,2,FALSE))</f>
        <v>19</v>
      </c>
      <c r="X544">
        <f t="shared" si="86"/>
        <v>19</v>
      </c>
      <c r="Y544">
        <f t="shared" si="87"/>
        <v>0</v>
      </c>
      <c r="Z544">
        <f t="shared" si="80"/>
        <v>1444</v>
      </c>
    </row>
    <row r="545" spans="1:26" x14ac:dyDescent="0.3">
      <c r="A545" t="s">
        <v>1512</v>
      </c>
      <c r="B545" t="s">
        <v>33</v>
      </c>
      <c r="C545">
        <v>99</v>
      </c>
      <c r="D545">
        <v>33540</v>
      </c>
      <c r="E545" t="s">
        <v>764</v>
      </c>
      <c r="G545" t="s">
        <v>162</v>
      </c>
      <c r="I545" t="s">
        <v>162</v>
      </c>
      <c r="K545" t="s">
        <v>47</v>
      </c>
      <c r="L545" t="s">
        <v>40</v>
      </c>
      <c r="M545" t="s">
        <v>163</v>
      </c>
      <c r="Q545" s="3">
        <f t="shared" si="81"/>
        <v>43725</v>
      </c>
      <c r="R545" t="str">
        <f t="shared" si="82"/>
        <v/>
      </c>
      <c r="S545" s="3" t="str">
        <f t="shared" si="83"/>
        <v>2020/02/28</v>
      </c>
      <c r="T545" s="3">
        <f t="shared" si="84"/>
        <v>43889</v>
      </c>
      <c r="U545">
        <f t="shared" si="85"/>
        <v>164</v>
      </c>
      <c r="V545" t="str">
        <f t="shared" si="79"/>
        <v>mp4</v>
      </c>
      <c r="W545">
        <f>IF(B545="USD",C545,C545*VLOOKUP(B545,Currency!A$2:B$5,2,FALSE))</f>
        <v>99</v>
      </c>
      <c r="X545">
        <f t="shared" si="86"/>
        <v>164</v>
      </c>
      <c r="Y545">
        <f t="shared" si="87"/>
        <v>1</v>
      </c>
      <c r="Z545">
        <f t="shared" si="80"/>
        <v>33540</v>
      </c>
    </row>
    <row r="546" spans="1:26" x14ac:dyDescent="0.3">
      <c r="A546" t="s">
        <v>1505</v>
      </c>
      <c r="B546" t="s">
        <v>33</v>
      </c>
      <c r="C546">
        <v>3743</v>
      </c>
      <c r="D546">
        <v>915663</v>
      </c>
      <c r="E546" t="s">
        <v>1260</v>
      </c>
      <c r="F546" t="s">
        <v>1261</v>
      </c>
      <c r="G546" t="s">
        <v>90</v>
      </c>
      <c r="I546" t="s">
        <v>1262</v>
      </c>
      <c r="J546" t="s">
        <v>92</v>
      </c>
      <c r="K546" t="s">
        <v>47</v>
      </c>
      <c r="L546" t="s">
        <v>40</v>
      </c>
      <c r="M546" t="s">
        <v>209</v>
      </c>
      <c r="O546" t="s">
        <v>23</v>
      </c>
      <c r="Q546" s="3">
        <f t="shared" si="81"/>
        <v>43756</v>
      </c>
      <c r="R546" t="str">
        <f t="shared" si="82"/>
        <v>2020/05/31</v>
      </c>
      <c r="S546" s="3" t="str">
        <f t="shared" si="83"/>
        <v>2020/05/31</v>
      </c>
      <c r="T546" s="3">
        <f t="shared" si="84"/>
        <v>43982</v>
      </c>
      <c r="U546">
        <f t="shared" si="85"/>
        <v>226</v>
      </c>
      <c r="V546" t="str">
        <f t="shared" si="79"/>
        <v>mp4</v>
      </c>
      <c r="W546">
        <f>IF(B546="USD",C546,C546*VLOOKUP(B546,Currency!A$2:B$5,2,FALSE))</f>
        <v>3743</v>
      </c>
      <c r="X546">
        <f t="shared" si="86"/>
        <v>226</v>
      </c>
      <c r="Y546">
        <f t="shared" si="87"/>
        <v>1</v>
      </c>
      <c r="Z546">
        <f t="shared" si="80"/>
        <v>915663</v>
      </c>
    </row>
    <row r="547" spans="1:26" x14ac:dyDescent="0.3">
      <c r="A547" t="s">
        <v>839</v>
      </c>
      <c r="B547" t="s">
        <v>33</v>
      </c>
      <c r="C547">
        <v>465</v>
      </c>
      <c r="D547">
        <v>363067</v>
      </c>
      <c r="E547" t="s">
        <v>840</v>
      </c>
      <c r="G547" t="s">
        <v>841</v>
      </c>
      <c r="I547" t="s">
        <v>842</v>
      </c>
      <c r="L547" t="s">
        <v>40</v>
      </c>
      <c r="Q547" s="3">
        <f t="shared" si="81"/>
        <v>43753</v>
      </c>
      <c r="R547" t="str">
        <f t="shared" si="82"/>
        <v/>
      </c>
      <c r="S547" s="3" t="str">
        <f t="shared" si="83"/>
        <v>2020/02/28</v>
      </c>
      <c r="T547" s="3">
        <f t="shared" si="84"/>
        <v>43889</v>
      </c>
      <c r="U547">
        <f t="shared" si="85"/>
        <v>136</v>
      </c>
      <c r="V547" t="str">
        <f t="shared" si="79"/>
        <v>mp4</v>
      </c>
      <c r="W547">
        <f>IF(B547="USD",C547,C547*VLOOKUP(B547,Currency!A$2:B$5,2,FALSE))</f>
        <v>465</v>
      </c>
      <c r="X547">
        <f t="shared" si="86"/>
        <v>136</v>
      </c>
      <c r="Y547">
        <f t="shared" si="87"/>
        <v>1</v>
      </c>
      <c r="Z547">
        <f t="shared" si="80"/>
        <v>363067</v>
      </c>
    </row>
    <row r="548" spans="1:26" x14ac:dyDescent="0.3">
      <c r="A548" t="s">
        <v>1513</v>
      </c>
      <c r="B548" t="s">
        <v>17</v>
      </c>
      <c r="C548">
        <v>37</v>
      </c>
      <c r="D548">
        <v>20856</v>
      </c>
      <c r="E548" t="s">
        <v>1001</v>
      </c>
      <c r="G548" t="s">
        <v>823</v>
      </c>
      <c r="I548" t="s">
        <v>823</v>
      </c>
      <c r="K548" t="s">
        <v>522</v>
      </c>
      <c r="L548" t="s">
        <v>22</v>
      </c>
      <c r="Q548" s="3">
        <f t="shared" si="81"/>
        <v>43546</v>
      </c>
      <c r="R548" t="str">
        <f t="shared" si="82"/>
        <v/>
      </c>
      <c r="S548" s="3" t="str">
        <f t="shared" si="83"/>
        <v>2020/02/28</v>
      </c>
      <c r="T548" s="3">
        <f t="shared" si="84"/>
        <v>43889</v>
      </c>
      <c r="U548">
        <f t="shared" si="85"/>
        <v>343</v>
      </c>
      <c r="V548" t="str">
        <f t="shared" si="79"/>
        <v>mp4</v>
      </c>
      <c r="W548">
        <f>IF(B548="USD",C548,C548*VLOOKUP(B548,Currency!A$2:B$5,2,FALSE))</f>
        <v>47.730000000000004</v>
      </c>
      <c r="X548">
        <f t="shared" si="86"/>
        <v>343</v>
      </c>
      <c r="Y548">
        <f t="shared" si="87"/>
        <v>1</v>
      </c>
      <c r="Z548">
        <f t="shared" si="80"/>
        <v>20856</v>
      </c>
    </row>
    <row r="549" spans="1:26" x14ac:dyDescent="0.3">
      <c r="A549" t="s">
        <v>216</v>
      </c>
      <c r="B549" t="s">
        <v>33</v>
      </c>
      <c r="C549">
        <v>3</v>
      </c>
      <c r="D549">
        <v>4541</v>
      </c>
      <c r="E549" t="s">
        <v>601</v>
      </c>
      <c r="G549" t="s">
        <v>218</v>
      </c>
      <c r="I549" t="s">
        <v>219</v>
      </c>
      <c r="K549" t="s">
        <v>47</v>
      </c>
      <c r="L549" t="s">
        <v>40</v>
      </c>
      <c r="M549" t="s">
        <v>602</v>
      </c>
      <c r="O549" t="s">
        <v>23</v>
      </c>
      <c r="P549" t="s">
        <v>65</v>
      </c>
      <c r="Q549" s="3">
        <f t="shared" si="81"/>
        <v>43779</v>
      </c>
      <c r="R549" t="str">
        <f t="shared" si="82"/>
        <v/>
      </c>
      <c r="S549" s="3" t="str">
        <f t="shared" si="83"/>
        <v>2020/02/28</v>
      </c>
      <c r="T549" s="3">
        <f t="shared" si="84"/>
        <v>43889</v>
      </c>
      <c r="U549">
        <f t="shared" si="85"/>
        <v>110</v>
      </c>
      <c r="V549" t="str">
        <f t="shared" si="79"/>
        <v>mp4</v>
      </c>
      <c r="W549">
        <f>IF(B549="USD",C549,C549*VLOOKUP(B549,Currency!A$2:B$5,2,FALSE))</f>
        <v>3</v>
      </c>
      <c r="X549">
        <f t="shared" si="86"/>
        <v>110</v>
      </c>
      <c r="Y549">
        <f t="shared" si="87"/>
        <v>1</v>
      </c>
      <c r="Z549">
        <f t="shared" si="80"/>
        <v>4541</v>
      </c>
    </row>
    <row r="550" spans="1:26" x14ac:dyDescent="0.3">
      <c r="A550" t="s">
        <v>1514</v>
      </c>
      <c r="B550" t="s">
        <v>17</v>
      </c>
      <c r="C550">
        <v>22</v>
      </c>
      <c r="D550">
        <v>5286</v>
      </c>
      <c r="E550" t="s">
        <v>75</v>
      </c>
      <c r="F550" t="s">
        <v>76</v>
      </c>
      <c r="G550" t="s">
        <v>77</v>
      </c>
      <c r="H550" t="s">
        <v>77</v>
      </c>
      <c r="I550" t="s">
        <v>77</v>
      </c>
      <c r="K550" t="s">
        <v>78</v>
      </c>
      <c r="L550" t="s">
        <v>22</v>
      </c>
      <c r="O550" t="s">
        <v>23</v>
      </c>
      <c r="Q550" s="3">
        <f t="shared" si="81"/>
        <v>43797</v>
      </c>
      <c r="R550" t="str">
        <f t="shared" si="82"/>
        <v>2019/12/12</v>
      </c>
      <c r="S550" s="3" t="str">
        <f t="shared" si="83"/>
        <v>2019/12/12</v>
      </c>
      <c r="T550" s="3">
        <f t="shared" si="84"/>
        <v>43811</v>
      </c>
      <c r="U550">
        <f t="shared" si="85"/>
        <v>14</v>
      </c>
      <c r="V550" t="str">
        <f t="shared" si="79"/>
        <v>mp4</v>
      </c>
      <c r="W550">
        <f>IF(B550="USD",C550,C550*VLOOKUP(B550,Currency!A$2:B$5,2,FALSE))</f>
        <v>28.380000000000003</v>
      </c>
      <c r="X550">
        <f t="shared" si="86"/>
        <v>14</v>
      </c>
      <c r="Y550">
        <f t="shared" si="87"/>
        <v>1</v>
      </c>
      <c r="Z550">
        <f t="shared" si="80"/>
        <v>5286</v>
      </c>
    </row>
    <row r="551" spans="1:26" x14ac:dyDescent="0.3">
      <c r="A551" t="s">
        <v>258</v>
      </c>
      <c r="B551" t="s">
        <v>33</v>
      </c>
      <c r="C551">
        <v>10</v>
      </c>
      <c r="D551">
        <v>1639</v>
      </c>
      <c r="E551" t="s">
        <v>1019</v>
      </c>
      <c r="G551" t="s">
        <v>236</v>
      </c>
      <c r="I551" t="s">
        <v>237</v>
      </c>
      <c r="K551" t="s">
        <v>47</v>
      </c>
      <c r="L551" t="s">
        <v>40</v>
      </c>
      <c r="Q551" s="3">
        <f t="shared" si="81"/>
        <v>43712</v>
      </c>
      <c r="R551" t="str">
        <f t="shared" si="82"/>
        <v/>
      </c>
      <c r="S551" s="3" t="str">
        <f t="shared" si="83"/>
        <v>2020/02/28</v>
      </c>
      <c r="T551" s="3">
        <f t="shared" si="84"/>
        <v>43889</v>
      </c>
      <c r="U551">
        <f t="shared" si="85"/>
        <v>177</v>
      </c>
      <c r="V551" t="str">
        <f t="shared" si="79"/>
        <v>png</v>
      </c>
      <c r="W551">
        <f>IF(B551="USD",C551,C551*VLOOKUP(B551,Currency!A$2:B$5,2,FALSE))</f>
        <v>10</v>
      </c>
      <c r="X551">
        <f t="shared" si="86"/>
        <v>177</v>
      </c>
      <c r="Y551">
        <f t="shared" si="87"/>
        <v>0</v>
      </c>
      <c r="Z551">
        <f t="shared" si="80"/>
        <v>1639</v>
      </c>
    </row>
    <row r="552" spans="1:26" x14ac:dyDescent="0.3">
      <c r="A552" t="s">
        <v>1515</v>
      </c>
      <c r="B552" t="s">
        <v>25</v>
      </c>
      <c r="C552">
        <v>848</v>
      </c>
      <c r="D552">
        <v>704494</v>
      </c>
      <c r="E552" t="s">
        <v>1516</v>
      </c>
      <c r="F552" t="s">
        <v>1094</v>
      </c>
      <c r="G552" t="s">
        <v>1095</v>
      </c>
      <c r="I552" t="s">
        <v>1096</v>
      </c>
      <c r="K552" t="s">
        <v>522</v>
      </c>
      <c r="L552" t="s">
        <v>523</v>
      </c>
      <c r="M552" t="s">
        <v>1517</v>
      </c>
      <c r="O552" t="s">
        <v>23</v>
      </c>
      <c r="Q552" s="3">
        <f t="shared" si="81"/>
        <v>43591</v>
      </c>
      <c r="R552" t="str">
        <f t="shared" si="82"/>
        <v>2019/05/26</v>
      </c>
      <c r="S552" s="3" t="str">
        <f t="shared" si="83"/>
        <v>2019/05/26</v>
      </c>
      <c r="T552" s="3">
        <f t="shared" si="84"/>
        <v>43611</v>
      </c>
      <c r="U552">
        <f t="shared" si="85"/>
        <v>20</v>
      </c>
      <c r="V552" t="str">
        <f t="shared" si="79"/>
        <v>mp4</v>
      </c>
      <c r="W552">
        <f>IF(B552="USD",C552,C552*VLOOKUP(B552,Currency!A$2:B$5,2,FALSE))</f>
        <v>932.80000000000007</v>
      </c>
      <c r="X552">
        <f t="shared" si="86"/>
        <v>20</v>
      </c>
      <c r="Y552">
        <f t="shared" si="87"/>
        <v>1</v>
      </c>
      <c r="Z552">
        <f t="shared" si="80"/>
        <v>704494</v>
      </c>
    </row>
    <row r="553" spans="1:26" x14ac:dyDescent="0.3">
      <c r="A553" t="s">
        <v>1518</v>
      </c>
      <c r="B553" t="s">
        <v>33</v>
      </c>
      <c r="C553">
        <v>1936</v>
      </c>
      <c r="D553">
        <v>729112</v>
      </c>
      <c r="E553" t="s">
        <v>1519</v>
      </c>
      <c r="G553" t="s">
        <v>251</v>
      </c>
      <c r="H553" t="s">
        <v>251</v>
      </c>
      <c r="I553" t="s">
        <v>251</v>
      </c>
      <c r="K553" t="s">
        <v>47</v>
      </c>
      <c r="L553" t="s">
        <v>40</v>
      </c>
      <c r="Q553" s="3">
        <f t="shared" si="81"/>
        <v>43781</v>
      </c>
      <c r="R553" t="str">
        <f t="shared" si="82"/>
        <v/>
      </c>
      <c r="S553" s="3" t="str">
        <f t="shared" si="83"/>
        <v>2020/02/28</v>
      </c>
      <c r="T553" s="3">
        <f t="shared" si="84"/>
        <v>43889</v>
      </c>
      <c r="U553">
        <f t="shared" si="85"/>
        <v>108</v>
      </c>
      <c r="V553" t="str">
        <f t="shared" si="79"/>
        <v>png</v>
      </c>
      <c r="W553">
        <f>IF(B553="USD",C553,C553*VLOOKUP(B553,Currency!A$2:B$5,2,FALSE))</f>
        <v>1936</v>
      </c>
      <c r="X553">
        <f t="shared" si="86"/>
        <v>108</v>
      </c>
      <c r="Y553">
        <f t="shared" si="87"/>
        <v>0</v>
      </c>
      <c r="Z553">
        <f t="shared" si="80"/>
        <v>729112</v>
      </c>
    </row>
    <row r="554" spans="1:26" x14ac:dyDescent="0.3">
      <c r="A554" t="s">
        <v>1024</v>
      </c>
      <c r="B554" t="s">
        <v>25</v>
      </c>
      <c r="C554">
        <v>1</v>
      </c>
      <c r="D554">
        <v>519</v>
      </c>
      <c r="E554" t="s">
        <v>1451</v>
      </c>
      <c r="F554" t="s">
        <v>1452</v>
      </c>
      <c r="G554" t="s">
        <v>223</v>
      </c>
      <c r="I554" t="s">
        <v>224</v>
      </c>
      <c r="K554" t="s">
        <v>47</v>
      </c>
      <c r="L554" t="s">
        <v>48</v>
      </c>
      <c r="O554" t="s">
        <v>23</v>
      </c>
      <c r="Q554" s="3">
        <f t="shared" si="81"/>
        <v>43706</v>
      </c>
      <c r="R554" t="str">
        <f t="shared" si="82"/>
        <v>2019/09/05</v>
      </c>
      <c r="S554" s="3" t="str">
        <f t="shared" si="83"/>
        <v>2019/09/05</v>
      </c>
      <c r="T554" s="3">
        <f t="shared" si="84"/>
        <v>43713</v>
      </c>
      <c r="U554">
        <f t="shared" si="85"/>
        <v>7</v>
      </c>
      <c r="V554" t="str">
        <f t="shared" si="79"/>
        <v>mp4</v>
      </c>
      <c r="W554">
        <f>IF(B554="USD",C554,C554*VLOOKUP(B554,Currency!A$2:B$5,2,FALSE))</f>
        <v>1.1000000000000001</v>
      </c>
      <c r="X554">
        <f t="shared" si="86"/>
        <v>7</v>
      </c>
      <c r="Y554">
        <f t="shared" si="87"/>
        <v>1</v>
      </c>
      <c r="Z554">
        <f t="shared" si="80"/>
        <v>519</v>
      </c>
    </row>
    <row r="555" spans="1:26" x14ac:dyDescent="0.3">
      <c r="A555" t="s">
        <v>1520</v>
      </c>
      <c r="B555" t="s">
        <v>33</v>
      </c>
      <c r="C555">
        <v>250</v>
      </c>
      <c r="D555">
        <v>35847</v>
      </c>
      <c r="E555" t="s">
        <v>1521</v>
      </c>
      <c r="F555" t="s">
        <v>1522</v>
      </c>
      <c r="G555" t="s">
        <v>1523</v>
      </c>
      <c r="I555" t="s">
        <v>1524</v>
      </c>
      <c r="K555" t="s">
        <v>47</v>
      </c>
      <c r="L555" t="s">
        <v>40</v>
      </c>
      <c r="N555" t="s">
        <v>119</v>
      </c>
      <c r="O555" t="s">
        <v>23</v>
      </c>
      <c r="P555" t="s">
        <v>65</v>
      </c>
      <c r="Q555" s="3">
        <f t="shared" si="81"/>
        <v>43788</v>
      </c>
      <c r="R555" t="str">
        <f t="shared" si="82"/>
        <v>2019/12/04</v>
      </c>
      <c r="S555" s="3" t="str">
        <f t="shared" si="83"/>
        <v>2019/12/04</v>
      </c>
      <c r="T555" s="3">
        <f t="shared" si="84"/>
        <v>43803</v>
      </c>
      <c r="U555">
        <f t="shared" si="85"/>
        <v>15</v>
      </c>
      <c r="V555" t="str">
        <f t="shared" si="79"/>
        <v>png</v>
      </c>
      <c r="W555">
        <f>IF(B555="USD",C555,C555*VLOOKUP(B555,Currency!A$2:B$5,2,FALSE))</f>
        <v>250</v>
      </c>
      <c r="X555">
        <f t="shared" si="86"/>
        <v>15</v>
      </c>
      <c r="Y555">
        <f t="shared" si="87"/>
        <v>0</v>
      </c>
      <c r="Z555">
        <f t="shared" si="80"/>
        <v>35847</v>
      </c>
    </row>
    <row r="556" spans="1:26" x14ac:dyDescent="0.3">
      <c r="A556" t="s">
        <v>1525</v>
      </c>
      <c r="B556" t="s">
        <v>17</v>
      </c>
      <c r="C556">
        <v>182</v>
      </c>
      <c r="D556">
        <v>69384</v>
      </c>
      <c r="E556" t="s">
        <v>171</v>
      </c>
      <c r="F556" t="s">
        <v>172</v>
      </c>
      <c r="G556" t="s">
        <v>173</v>
      </c>
      <c r="H556" t="s">
        <v>174</v>
      </c>
      <c r="I556" t="s">
        <v>173</v>
      </c>
      <c r="K556" t="s">
        <v>30</v>
      </c>
      <c r="L556" t="s">
        <v>22</v>
      </c>
      <c r="O556" t="s">
        <v>23</v>
      </c>
      <c r="Q556" s="3">
        <f t="shared" si="81"/>
        <v>43791</v>
      </c>
      <c r="R556" t="str">
        <f t="shared" si="82"/>
        <v>2019/11/25</v>
      </c>
      <c r="S556" s="3" t="str">
        <f t="shared" si="83"/>
        <v>2019/11/25</v>
      </c>
      <c r="T556" s="3">
        <f t="shared" si="84"/>
        <v>43794</v>
      </c>
      <c r="U556">
        <f t="shared" si="85"/>
        <v>3</v>
      </c>
      <c r="V556" t="str">
        <f t="shared" si="79"/>
        <v>mp4</v>
      </c>
      <c r="W556">
        <f>IF(B556="USD",C556,C556*VLOOKUP(B556,Currency!A$2:B$5,2,FALSE))</f>
        <v>234.78</v>
      </c>
      <c r="X556">
        <f t="shared" si="86"/>
        <v>3</v>
      </c>
      <c r="Y556">
        <f t="shared" si="87"/>
        <v>1</v>
      </c>
      <c r="Z556">
        <f t="shared" si="80"/>
        <v>69384</v>
      </c>
    </row>
    <row r="557" spans="1:26" x14ac:dyDescent="0.3">
      <c r="A557" t="s">
        <v>1526</v>
      </c>
      <c r="B557" t="s">
        <v>17</v>
      </c>
      <c r="C557">
        <v>93</v>
      </c>
      <c r="D557">
        <v>85718</v>
      </c>
      <c r="E557" t="s">
        <v>1527</v>
      </c>
      <c r="F557" t="s">
        <v>1528</v>
      </c>
      <c r="G557" t="s">
        <v>1320</v>
      </c>
      <c r="I557" t="s">
        <v>1321</v>
      </c>
      <c r="J557" t="s">
        <v>92</v>
      </c>
      <c r="K557" t="s">
        <v>725</v>
      </c>
      <c r="L557" t="s">
        <v>48</v>
      </c>
      <c r="N557" t="s">
        <v>1529</v>
      </c>
      <c r="O557" t="s">
        <v>23</v>
      </c>
      <c r="Q557" s="3">
        <f t="shared" si="81"/>
        <v>43605</v>
      </c>
      <c r="R557" t="str">
        <f t="shared" si="82"/>
        <v>2019/05/29</v>
      </c>
      <c r="S557" s="3" t="str">
        <f t="shared" si="83"/>
        <v>2019/05/29</v>
      </c>
      <c r="T557" s="3">
        <f t="shared" si="84"/>
        <v>43614</v>
      </c>
      <c r="U557">
        <f t="shared" si="85"/>
        <v>9</v>
      </c>
      <c r="V557" t="str">
        <f t="shared" si="79"/>
        <v>mp4</v>
      </c>
      <c r="W557">
        <f>IF(B557="USD",C557,C557*VLOOKUP(B557,Currency!A$2:B$5,2,FALSE))</f>
        <v>119.97</v>
      </c>
      <c r="X557">
        <f t="shared" si="86"/>
        <v>9</v>
      </c>
      <c r="Y557">
        <f t="shared" si="87"/>
        <v>1</v>
      </c>
      <c r="Z557">
        <f t="shared" si="80"/>
        <v>85718</v>
      </c>
    </row>
    <row r="558" spans="1:26" x14ac:dyDescent="0.3">
      <c r="A558" t="s">
        <v>1205</v>
      </c>
      <c r="B558" t="s">
        <v>33</v>
      </c>
      <c r="C558">
        <v>134</v>
      </c>
      <c r="D558">
        <v>50786</v>
      </c>
      <c r="E558" t="s">
        <v>534</v>
      </c>
      <c r="F558" t="s">
        <v>535</v>
      </c>
      <c r="G558" t="s">
        <v>90</v>
      </c>
      <c r="I558" t="s">
        <v>536</v>
      </c>
      <c r="K558" t="s">
        <v>47</v>
      </c>
      <c r="L558" t="s">
        <v>40</v>
      </c>
      <c r="N558" t="s">
        <v>537</v>
      </c>
      <c r="Q558" s="3">
        <f t="shared" si="81"/>
        <v>43607</v>
      </c>
      <c r="R558" t="str">
        <f t="shared" si="82"/>
        <v>2019/06/14</v>
      </c>
      <c r="S558" s="3" t="str">
        <f t="shared" si="83"/>
        <v>2019/06/14</v>
      </c>
      <c r="T558" s="3">
        <f t="shared" si="84"/>
        <v>43630</v>
      </c>
      <c r="U558">
        <f t="shared" si="85"/>
        <v>23</v>
      </c>
      <c r="V558" t="str">
        <f t="shared" si="79"/>
        <v>mp4</v>
      </c>
      <c r="W558">
        <f>IF(B558="USD",C558,C558*VLOOKUP(B558,Currency!A$2:B$5,2,FALSE))</f>
        <v>134</v>
      </c>
      <c r="X558">
        <f t="shared" si="86"/>
        <v>23</v>
      </c>
      <c r="Y558">
        <f t="shared" si="87"/>
        <v>1</v>
      </c>
      <c r="Z558">
        <f t="shared" si="80"/>
        <v>50786</v>
      </c>
    </row>
    <row r="559" spans="1:26" x14ac:dyDescent="0.3">
      <c r="A559" t="s">
        <v>1530</v>
      </c>
      <c r="B559" t="s">
        <v>33</v>
      </c>
      <c r="C559">
        <v>7</v>
      </c>
      <c r="D559">
        <v>1077</v>
      </c>
      <c r="E559" t="s">
        <v>96</v>
      </c>
      <c r="F559" t="s">
        <v>97</v>
      </c>
      <c r="G559" t="s">
        <v>98</v>
      </c>
      <c r="H559" t="s">
        <v>99</v>
      </c>
      <c r="I559" t="s">
        <v>98</v>
      </c>
      <c r="K559" t="s">
        <v>47</v>
      </c>
      <c r="L559" t="s">
        <v>40</v>
      </c>
      <c r="M559" t="s">
        <v>55</v>
      </c>
      <c r="Q559" s="3">
        <f t="shared" si="81"/>
        <v>43732</v>
      </c>
      <c r="R559" t="str">
        <f t="shared" si="82"/>
        <v>2019/10/16</v>
      </c>
      <c r="S559" s="3" t="str">
        <f t="shared" si="83"/>
        <v>2019/10/16</v>
      </c>
      <c r="T559" s="3">
        <f t="shared" si="84"/>
        <v>43754</v>
      </c>
      <c r="U559">
        <f t="shared" si="85"/>
        <v>22</v>
      </c>
      <c r="V559" t="str">
        <f t="shared" si="79"/>
        <v>png</v>
      </c>
      <c r="W559">
        <f>IF(B559="USD",C559,C559*VLOOKUP(B559,Currency!A$2:B$5,2,FALSE))</f>
        <v>7</v>
      </c>
      <c r="X559">
        <f t="shared" si="86"/>
        <v>22</v>
      </c>
      <c r="Y559">
        <f t="shared" si="87"/>
        <v>0</v>
      </c>
      <c r="Z559">
        <f t="shared" si="80"/>
        <v>1077</v>
      </c>
    </row>
    <row r="560" spans="1:26" x14ac:dyDescent="0.3">
      <c r="A560" t="s">
        <v>1531</v>
      </c>
      <c r="B560" t="s">
        <v>33</v>
      </c>
      <c r="C560">
        <v>16</v>
      </c>
      <c r="D560">
        <v>1872</v>
      </c>
      <c r="E560" t="s">
        <v>304</v>
      </c>
      <c r="F560" t="s">
        <v>305</v>
      </c>
      <c r="G560" t="s">
        <v>98</v>
      </c>
      <c r="H560" t="s">
        <v>306</v>
      </c>
      <c r="I560" t="s">
        <v>98</v>
      </c>
      <c r="K560" t="s">
        <v>47</v>
      </c>
      <c r="L560" t="s">
        <v>40</v>
      </c>
      <c r="Q560" s="3">
        <f t="shared" si="81"/>
        <v>43755</v>
      </c>
      <c r="R560" t="str">
        <f t="shared" si="82"/>
        <v>2019/11/05</v>
      </c>
      <c r="S560" s="3" t="str">
        <f t="shared" si="83"/>
        <v>2019/11/05</v>
      </c>
      <c r="T560" s="3">
        <f t="shared" si="84"/>
        <v>43774</v>
      </c>
      <c r="U560">
        <f t="shared" si="85"/>
        <v>19</v>
      </c>
      <c r="V560" t="str">
        <f t="shared" si="79"/>
        <v>png</v>
      </c>
      <c r="W560">
        <f>IF(B560="USD",C560,C560*VLOOKUP(B560,Currency!A$2:B$5,2,FALSE))</f>
        <v>16</v>
      </c>
      <c r="X560">
        <f t="shared" si="86"/>
        <v>19</v>
      </c>
      <c r="Y560">
        <f t="shared" si="87"/>
        <v>0</v>
      </c>
      <c r="Z560">
        <f t="shared" si="80"/>
        <v>1872</v>
      </c>
    </row>
    <row r="561" spans="1:26" x14ac:dyDescent="0.3">
      <c r="A561" t="s">
        <v>1532</v>
      </c>
      <c r="B561" t="s">
        <v>33</v>
      </c>
      <c r="C561">
        <v>125</v>
      </c>
      <c r="D561">
        <v>42229</v>
      </c>
      <c r="E561" t="s">
        <v>764</v>
      </c>
      <c r="G561" t="s">
        <v>162</v>
      </c>
      <c r="I561" t="s">
        <v>162</v>
      </c>
      <c r="K561" t="s">
        <v>47</v>
      </c>
      <c r="L561" t="s">
        <v>40</v>
      </c>
      <c r="M561" t="s">
        <v>163</v>
      </c>
      <c r="Q561" s="3">
        <f t="shared" si="81"/>
        <v>43725</v>
      </c>
      <c r="R561" t="str">
        <f t="shared" si="82"/>
        <v/>
      </c>
      <c r="S561" s="3" t="str">
        <f t="shared" si="83"/>
        <v>2020/02/28</v>
      </c>
      <c r="T561" s="3">
        <f t="shared" si="84"/>
        <v>43889</v>
      </c>
      <c r="U561">
        <f t="shared" si="85"/>
        <v>164</v>
      </c>
      <c r="V561" t="str">
        <f t="shared" si="79"/>
        <v>mp4</v>
      </c>
      <c r="W561">
        <f>IF(B561="USD",C561,C561*VLOOKUP(B561,Currency!A$2:B$5,2,FALSE))</f>
        <v>125</v>
      </c>
      <c r="X561">
        <f t="shared" si="86"/>
        <v>164</v>
      </c>
      <c r="Y561">
        <f t="shared" si="87"/>
        <v>1</v>
      </c>
      <c r="Z561">
        <f t="shared" si="80"/>
        <v>42229</v>
      </c>
    </row>
    <row r="562" spans="1:26" x14ac:dyDescent="0.3">
      <c r="A562" t="s">
        <v>1533</v>
      </c>
      <c r="B562" t="s">
        <v>25</v>
      </c>
      <c r="C562">
        <v>718</v>
      </c>
      <c r="D562">
        <v>359315</v>
      </c>
      <c r="E562" t="s">
        <v>423</v>
      </c>
      <c r="F562" t="s">
        <v>424</v>
      </c>
      <c r="G562" t="s">
        <v>425</v>
      </c>
      <c r="I562" t="s">
        <v>426</v>
      </c>
      <c r="K562" t="s">
        <v>427</v>
      </c>
      <c r="L562" t="s">
        <v>48</v>
      </c>
      <c r="O562" t="s">
        <v>23</v>
      </c>
      <c r="Q562" s="3">
        <f t="shared" si="81"/>
        <v>43768</v>
      </c>
      <c r="R562" t="str">
        <f t="shared" si="82"/>
        <v>2019/11/06</v>
      </c>
      <c r="S562" s="3" t="str">
        <f t="shared" si="83"/>
        <v>2019/11/06</v>
      </c>
      <c r="T562" s="3">
        <f t="shared" si="84"/>
        <v>43775</v>
      </c>
      <c r="U562">
        <f t="shared" si="85"/>
        <v>7</v>
      </c>
      <c r="V562" t="str">
        <f t="shared" si="79"/>
        <v>mp4</v>
      </c>
      <c r="W562">
        <f>IF(B562="USD",C562,C562*VLOOKUP(B562,Currency!A$2:B$5,2,FALSE))</f>
        <v>789.80000000000007</v>
      </c>
      <c r="X562">
        <f t="shared" si="86"/>
        <v>7</v>
      </c>
      <c r="Y562">
        <f t="shared" si="87"/>
        <v>1</v>
      </c>
      <c r="Z562">
        <f t="shared" si="80"/>
        <v>359315</v>
      </c>
    </row>
    <row r="563" spans="1:26" x14ac:dyDescent="0.3">
      <c r="A563" t="s">
        <v>1534</v>
      </c>
      <c r="B563" t="s">
        <v>33</v>
      </c>
      <c r="C563">
        <v>1815</v>
      </c>
      <c r="D563">
        <v>684974</v>
      </c>
      <c r="E563" t="s">
        <v>309</v>
      </c>
      <c r="F563" t="s">
        <v>310</v>
      </c>
      <c r="G563" t="s">
        <v>90</v>
      </c>
      <c r="I563" t="s">
        <v>311</v>
      </c>
      <c r="K563" t="s">
        <v>47</v>
      </c>
      <c r="L563" t="s">
        <v>40</v>
      </c>
      <c r="Q563" s="3">
        <f t="shared" si="81"/>
        <v>43544</v>
      </c>
      <c r="R563" t="str">
        <f t="shared" si="82"/>
        <v>2019/04/16</v>
      </c>
      <c r="S563" s="3" t="str">
        <f t="shared" si="83"/>
        <v>2019/04/16</v>
      </c>
      <c r="T563" s="3">
        <f t="shared" si="84"/>
        <v>43571</v>
      </c>
      <c r="U563">
        <f t="shared" si="85"/>
        <v>27</v>
      </c>
      <c r="V563" t="str">
        <f t="shared" si="79"/>
        <v>png</v>
      </c>
      <c r="W563">
        <f>IF(B563="USD",C563,C563*VLOOKUP(B563,Currency!A$2:B$5,2,FALSE))</f>
        <v>1815</v>
      </c>
      <c r="X563">
        <f t="shared" si="86"/>
        <v>27</v>
      </c>
      <c r="Y563">
        <f t="shared" si="87"/>
        <v>0</v>
      </c>
      <c r="Z563">
        <f t="shared" si="80"/>
        <v>684974</v>
      </c>
    </row>
    <row r="564" spans="1:26" x14ac:dyDescent="0.3">
      <c r="A564" t="s">
        <v>1535</v>
      </c>
      <c r="B564" t="s">
        <v>33</v>
      </c>
      <c r="C564">
        <v>63</v>
      </c>
      <c r="D564">
        <v>22699</v>
      </c>
      <c r="E564" t="s">
        <v>1536</v>
      </c>
      <c r="F564" t="s">
        <v>1204</v>
      </c>
      <c r="G564" t="s">
        <v>236</v>
      </c>
      <c r="I564" t="s">
        <v>237</v>
      </c>
      <c r="K564" t="s">
        <v>47</v>
      </c>
      <c r="L564" t="s">
        <v>40</v>
      </c>
      <c r="O564" t="s">
        <v>23</v>
      </c>
      <c r="Q564" s="3">
        <f t="shared" si="81"/>
        <v>43700</v>
      </c>
      <c r="R564" t="str">
        <f t="shared" si="82"/>
        <v>2019/08/31</v>
      </c>
      <c r="S564" s="3" t="str">
        <f t="shared" si="83"/>
        <v>2019/08/31</v>
      </c>
      <c r="T564" s="3">
        <f t="shared" si="84"/>
        <v>43708</v>
      </c>
      <c r="U564">
        <f t="shared" si="85"/>
        <v>8</v>
      </c>
      <c r="V564" t="str">
        <f t="shared" si="79"/>
        <v>png</v>
      </c>
      <c r="W564">
        <f>IF(B564="USD",C564,C564*VLOOKUP(B564,Currency!A$2:B$5,2,FALSE))</f>
        <v>63</v>
      </c>
      <c r="X564">
        <f t="shared" si="86"/>
        <v>8</v>
      </c>
      <c r="Y564">
        <f t="shared" si="87"/>
        <v>0</v>
      </c>
      <c r="Z564">
        <f t="shared" si="80"/>
        <v>22699</v>
      </c>
    </row>
    <row r="565" spans="1:26" x14ac:dyDescent="0.3">
      <c r="A565" t="s">
        <v>1537</v>
      </c>
      <c r="B565" t="s">
        <v>33</v>
      </c>
      <c r="C565">
        <v>115</v>
      </c>
      <c r="D565">
        <v>34372</v>
      </c>
      <c r="E565" t="s">
        <v>379</v>
      </c>
      <c r="G565" t="s">
        <v>162</v>
      </c>
      <c r="I565" t="s">
        <v>162</v>
      </c>
      <c r="K565" t="s">
        <v>47</v>
      </c>
      <c r="L565" t="s">
        <v>40</v>
      </c>
      <c r="M565" t="s">
        <v>163</v>
      </c>
      <c r="Q565" s="3">
        <f t="shared" si="81"/>
        <v>43727</v>
      </c>
      <c r="R565" t="str">
        <f t="shared" si="82"/>
        <v/>
      </c>
      <c r="S565" s="3" t="str">
        <f t="shared" si="83"/>
        <v>2020/02/28</v>
      </c>
      <c r="T565" s="3">
        <f t="shared" si="84"/>
        <v>43889</v>
      </c>
      <c r="U565">
        <f t="shared" si="85"/>
        <v>162</v>
      </c>
      <c r="V565" t="str">
        <f t="shared" si="79"/>
        <v>mp4</v>
      </c>
      <c r="W565">
        <f>IF(B565="USD",C565,C565*VLOOKUP(B565,Currency!A$2:B$5,2,FALSE))</f>
        <v>115</v>
      </c>
      <c r="X565">
        <f t="shared" si="86"/>
        <v>162</v>
      </c>
      <c r="Y565">
        <f t="shared" si="87"/>
        <v>1</v>
      </c>
      <c r="Z565">
        <f t="shared" si="80"/>
        <v>34372</v>
      </c>
    </row>
    <row r="566" spans="1:26" x14ac:dyDescent="0.3">
      <c r="A566" t="s">
        <v>1538</v>
      </c>
      <c r="B566" t="s">
        <v>17</v>
      </c>
      <c r="C566">
        <v>25</v>
      </c>
      <c r="D566">
        <v>19666</v>
      </c>
      <c r="E566" t="s">
        <v>1539</v>
      </c>
      <c r="F566" t="s">
        <v>1540</v>
      </c>
      <c r="G566" t="s">
        <v>1541</v>
      </c>
      <c r="I566" t="s">
        <v>1541</v>
      </c>
      <c r="K566" t="s">
        <v>71</v>
      </c>
      <c r="L566" t="s">
        <v>22</v>
      </c>
      <c r="M566" t="s">
        <v>1542</v>
      </c>
      <c r="O566" t="s">
        <v>23</v>
      </c>
      <c r="Q566" s="3">
        <f t="shared" si="81"/>
        <v>43707</v>
      </c>
      <c r="R566" t="str">
        <f t="shared" si="82"/>
        <v>2019/09/02</v>
      </c>
      <c r="S566" s="3" t="str">
        <f t="shared" si="83"/>
        <v>2019/09/02</v>
      </c>
      <c r="T566" s="3">
        <f t="shared" si="84"/>
        <v>43710</v>
      </c>
      <c r="U566">
        <f t="shared" si="85"/>
        <v>3</v>
      </c>
      <c r="V566" t="str">
        <f t="shared" si="79"/>
        <v>mp4</v>
      </c>
      <c r="W566">
        <f>IF(B566="USD",C566,C566*VLOOKUP(B566,Currency!A$2:B$5,2,FALSE))</f>
        <v>32.25</v>
      </c>
      <c r="X566">
        <f t="shared" si="86"/>
        <v>3</v>
      </c>
      <c r="Y566">
        <f t="shared" si="87"/>
        <v>1</v>
      </c>
      <c r="Z566">
        <f t="shared" si="80"/>
        <v>19666</v>
      </c>
    </row>
    <row r="567" spans="1:26" x14ac:dyDescent="0.3">
      <c r="A567" t="s">
        <v>1543</v>
      </c>
      <c r="B567" t="s">
        <v>58</v>
      </c>
      <c r="C567">
        <v>484</v>
      </c>
      <c r="D567">
        <v>246231</v>
      </c>
      <c r="E567" t="s">
        <v>59</v>
      </c>
      <c r="F567" t="s">
        <v>114</v>
      </c>
      <c r="G567" t="s">
        <v>61</v>
      </c>
      <c r="I567" t="s">
        <v>62</v>
      </c>
      <c r="K567" t="s">
        <v>63</v>
      </c>
      <c r="L567" t="s">
        <v>64</v>
      </c>
      <c r="P567" t="s">
        <v>65</v>
      </c>
      <c r="Q567" s="3">
        <f t="shared" si="81"/>
        <v>43619</v>
      </c>
      <c r="R567" t="str">
        <f t="shared" si="82"/>
        <v>2019/08/08</v>
      </c>
      <c r="S567" s="3" t="str">
        <f t="shared" si="83"/>
        <v>2019/08/08</v>
      </c>
      <c r="T567" s="3">
        <f t="shared" si="84"/>
        <v>43685</v>
      </c>
      <c r="U567">
        <f t="shared" si="85"/>
        <v>66</v>
      </c>
      <c r="V567" t="str">
        <f t="shared" si="79"/>
        <v>mov</v>
      </c>
      <c r="W567">
        <f>IF(B567="USD",C567,C567*VLOOKUP(B567,Currency!A$2:B$5,2,FALSE))</f>
        <v>358.15999999999997</v>
      </c>
      <c r="X567">
        <f t="shared" si="86"/>
        <v>66</v>
      </c>
      <c r="Y567">
        <f t="shared" si="87"/>
        <v>0</v>
      </c>
      <c r="Z567">
        <f t="shared" si="80"/>
        <v>246231</v>
      </c>
    </row>
    <row r="568" spans="1:26" x14ac:dyDescent="0.3">
      <c r="A568" t="s">
        <v>1544</v>
      </c>
      <c r="B568" t="s">
        <v>33</v>
      </c>
      <c r="C568">
        <v>1500</v>
      </c>
      <c r="D568">
        <v>765189</v>
      </c>
      <c r="E568" t="s">
        <v>1545</v>
      </c>
      <c r="F568" t="s">
        <v>1546</v>
      </c>
      <c r="G568" t="s">
        <v>207</v>
      </c>
      <c r="I568" t="s">
        <v>208</v>
      </c>
      <c r="K568" t="s">
        <v>545</v>
      </c>
      <c r="L568" t="s">
        <v>40</v>
      </c>
      <c r="M568" t="s">
        <v>209</v>
      </c>
      <c r="O568" t="s">
        <v>23</v>
      </c>
      <c r="Q568" s="3">
        <f t="shared" si="81"/>
        <v>43593</v>
      </c>
      <c r="R568" t="str">
        <f t="shared" si="82"/>
        <v>2019/06/30</v>
      </c>
      <c r="S568" s="3" t="str">
        <f t="shared" si="83"/>
        <v>2019/06/30</v>
      </c>
      <c r="T568" s="3">
        <f t="shared" si="84"/>
        <v>43646</v>
      </c>
      <c r="U568">
        <f t="shared" si="85"/>
        <v>53</v>
      </c>
      <c r="V568" t="str">
        <f t="shared" si="79"/>
        <v>mp4</v>
      </c>
      <c r="W568">
        <f>IF(B568="USD",C568,C568*VLOOKUP(B568,Currency!A$2:B$5,2,FALSE))</f>
        <v>1500</v>
      </c>
      <c r="X568">
        <f t="shared" si="86"/>
        <v>53</v>
      </c>
      <c r="Y568">
        <f t="shared" si="87"/>
        <v>1</v>
      </c>
      <c r="Z568">
        <f t="shared" si="80"/>
        <v>765189</v>
      </c>
    </row>
    <row r="569" spans="1:26" x14ac:dyDescent="0.3">
      <c r="A569" t="s">
        <v>1547</v>
      </c>
      <c r="B569" t="s">
        <v>17</v>
      </c>
      <c r="C569">
        <v>188</v>
      </c>
      <c r="D569">
        <v>99025</v>
      </c>
      <c r="E569" t="s">
        <v>891</v>
      </c>
      <c r="F569" t="s">
        <v>892</v>
      </c>
      <c r="G569" t="s">
        <v>384</v>
      </c>
      <c r="I569" t="s">
        <v>384</v>
      </c>
      <c r="K569" t="s">
        <v>257</v>
      </c>
      <c r="L569" t="s">
        <v>48</v>
      </c>
      <c r="O569" t="s">
        <v>23</v>
      </c>
      <c r="Q569" s="3">
        <f t="shared" si="81"/>
        <v>43693</v>
      </c>
      <c r="R569" t="str">
        <f t="shared" si="82"/>
        <v>2019/09/09</v>
      </c>
      <c r="S569" s="3" t="str">
        <f t="shared" si="83"/>
        <v>2019/09/09</v>
      </c>
      <c r="T569" s="3">
        <f t="shared" si="84"/>
        <v>43717</v>
      </c>
      <c r="U569">
        <f t="shared" si="85"/>
        <v>24</v>
      </c>
      <c r="V569" t="str">
        <f t="shared" si="79"/>
        <v>mp4</v>
      </c>
      <c r="W569">
        <f>IF(B569="USD",C569,C569*VLOOKUP(B569,Currency!A$2:B$5,2,FALSE))</f>
        <v>242.52</v>
      </c>
      <c r="X569">
        <f t="shared" si="86"/>
        <v>24</v>
      </c>
      <c r="Y569">
        <f t="shared" si="87"/>
        <v>1</v>
      </c>
      <c r="Z569">
        <f t="shared" si="80"/>
        <v>99025</v>
      </c>
    </row>
    <row r="570" spans="1:26" x14ac:dyDescent="0.3">
      <c r="A570" t="s">
        <v>1548</v>
      </c>
      <c r="B570" t="s">
        <v>33</v>
      </c>
      <c r="C570">
        <v>484</v>
      </c>
      <c r="D570">
        <v>169113</v>
      </c>
      <c r="E570" t="s">
        <v>507</v>
      </c>
      <c r="F570" t="s">
        <v>508</v>
      </c>
      <c r="G570" t="s">
        <v>142</v>
      </c>
      <c r="I570" t="s">
        <v>143</v>
      </c>
      <c r="K570" t="s">
        <v>30</v>
      </c>
      <c r="L570" t="s">
        <v>40</v>
      </c>
      <c r="Q570" s="3">
        <f t="shared" si="81"/>
        <v>43647</v>
      </c>
      <c r="R570" t="str">
        <f t="shared" si="82"/>
        <v>2020/01/08</v>
      </c>
      <c r="S570" s="3" t="str">
        <f t="shared" si="83"/>
        <v>2020/01/08</v>
      </c>
      <c r="T570" s="3">
        <f t="shared" si="84"/>
        <v>43838</v>
      </c>
      <c r="U570">
        <f t="shared" si="85"/>
        <v>191</v>
      </c>
      <c r="V570" t="str">
        <f t="shared" si="79"/>
        <v>mp4</v>
      </c>
      <c r="W570">
        <f>IF(B570="USD",C570,C570*VLOOKUP(B570,Currency!A$2:B$5,2,FALSE))</f>
        <v>484</v>
      </c>
      <c r="X570">
        <f t="shared" si="86"/>
        <v>191</v>
      </c>
      <c r="Y570">
        <f t="shared" si="87"/>
        <v>1</v>
      </c>
      <c r="Z570">
        <f t="shared" si="80"/>
        <v>169113</v>
      </c>
    </row>
    <row r="571" spans="1:26" x14ac:dyDescent="0.3">
      <c r="A571" t="s">
        <v>1549</v>
      </c>
      <c r="B571" t="s">
        <v>17</v>
      </c>
      <c r="C571">
        <v>916</v>
      </c>
      <c r="D571">
        <v>654696</v>
      </c>
      <c r="E571" t="s">
        <v>994</v>
      </c>
      <c r="F571" t="s">
        <v>995</v>
      </c>
      <c r="G571" t="s">
        <v>384</v>
      </c>
      <c r="I571" t="s">
        <v>710</v>
      </c>
      <c r="K571" t="s">
        <v>257</v>
      </c>
      <c r="L571" t="s">
        <v>48</v>
      </c>
      <c r="O571" t="s">
        <v>23</v>
      </c>
      <c r="Q571" s="3">
        <f t="shared" si="81"/>
        <v>43652</v>
      </c>
      <c r="R571" t="str">
        <f t="shared" si="82"/>
        <v>2019/08/02</v>
      </c>
      <c r="S571" s="3" t="str">
        <f t="shared" si="83"/>
        <v>2019/08/02</v>
      </c>
      <c r="T571" s="3">
        <f t="shared" si="84"/>
        <v>43679</v>
      </c>
      <c r="U571">
        <f t="shared" si="85"/>
        <v>27</v>
      </c>
      <c r="V571" t="str">
        <f t="shared" si="79"/>
        <v>mp4</v>
      </c>
      <c r="W571">
        <f>IF(B571="USD",C571,C571*VLOOKUP(B571,Currency!A$2:B$5,2,FALSE))</f>
        <v>1181.6400000000001</v>
      </c>
      <c r="X571">
        <f t="shared" si="86"/>
        <v>27</v>
      </c>
      <c r="Y571">
        <f t="shared" si="87"/>
        <v>1</v>
      </c>
      <c r="Z571">
        <f t="shared" si="80"/>
        <v>654696</v>
      </c>
    </row>
    <row r="572" spans="1:26" x14ac:dyDescent="0.3">
      <c r="A572" t="s">
        <v>1550</v>
      </c>
      <c r="B572" t="s">
        <v>33</v>
      </c>
      <c r="C572">
        <v>798</v>
      </c>
      <c r="D572">
        <v>398711</v>
      </c>
      <c r="E572" t="s">
        <v>1551</v>
      </c>
      <c r="F572" t="s">
        <v>1552</v>
      </c>
      <c r="G572" t="s">
        <v>207</v>
      </c>
      <c r="I572" t="s">
        <v>1137</v>
      </c>
      <c r="K572" t="s">
        <v>63</v>
      </c>
      <c r="L572" t="s">
        <v>40</v>
      </c>
      <c r="M572" t="s">
        <v>209</v>
      </c>
      <c r="O572" t="s">
        <v>23</v>
      </c>
      <c r="Q572" s="3">
        <f t="shared" si="81"/>
        <v>43740</v>
      </c>
      <c r="R572" t="str">
        <f t="shared" si="82"/>
        <v>2019/11/01</v>
      </c>
      <c r="S572" s="3" t="str">
        <f t="shared" si="83"/>
        <v>2019/11/01</v>
      </c>
      <c r="T572" s="3">
        <f t="shared" si="84"/>
        <v>43770</v>
      </c>
      <c r="U572">
        <f t="shared" si="85"/>
        <v>30</v>
      </c>
      <c r="V572" t="str">
        <f t="shared" si="79"/>
        <v>mp4</v>
      </c>
      <c r="W572">
        <f>IF(B572="USD",C572,C572*VLOOKUP(B572,Currency!A$2:B$5,2,FALSE))</f>
        <v>798</v>
      </c>
      <c r="X572">
        <f t="shared" si="86"/>
        <v>30</v>
      </c>
      <c r="Y572">
        <f t="shared" si="87"/>
        <v>1</v>
      </c>
      <c r="Z572">
        <f t="shared" si="80"/>
        <v>398711</v>
      </c>
    </row>
    <row r="573" spans="1:26" x14ac:dyDescent="0.3">
      <c r="A573" t="s">
        <v>1553</v>
      </c>
      <c r="B573" t="s">
        <v>25</v>
      </c>
      <c r="C573">
        <v>61</v>
      </c>
      <c r="D573">
        <v>28717</v>
      </c>
      <c r="E573" t="s">
        <v>1554</v>
      </c>
      <c r="F573" t="s">
        <v>1555</v>
      </c>
      <c r="G573" t="s">
        <v>148</v>
      </c>
      <c r="I573" t="s">
        <v>1556</v>
      </c>
      <c r="K573" t="s">
        <v>563</v>
      </c>
      <c r="L573" t="s">
        <v>48</v>
      </c>
      <c r="N573" t="s">
        <v>1557</v>
      </c>
      <c r="O573" t="s">
        <v>23</v>
      </c>
      <c r="Q573" s="3">
        <f t="shared" si="81"/>
        <v>43766</v>
      </c>
      <c r="R573" t="str">
        <f t="shared" si="82"/>
        <v>2019/11/04</v>
      </c>
      <c r="S573" s="3" t="str">
        <f t="shared" si="83"/>
        <v>2019/11/04</v>
      </c>
      <c r="T573" s="3">
        <f t="shared" si="84"/>
        <v>43773</v>
      </c>
      <c r="U573">
        <f t="shared" si="85"/>
        <v>7</v>
      </c>
      <c r="V573" t="str">
        <f t="shared" si="79"/>
        <v>mp4</v>
      </c>
      <c r="W573">
        <f>IF(B573="USD",C573,C573*VLOOKUP(B573,Currency!A$2:B$5,2,FALSE))</f>
        <v>67.100000000000009</v>
      </c>
      <c r="X573">
        <f t="shared" si="86"/>
        <v>7</v>
      </c>
      <c r="Y573">
        <f t="shared" si="87"/>
        <v>1</v>
      </c>
      <c r="Z573">
        <f t="shared" si="80"/>
        <v>28717</v>
      </c>
    </row>
    <row r="574" spans="1:26" x14ac:dyDescent="0.3">
      <c r="A574" t="s">
        <v>996</v>
      </c>
      <c r="B574" t="s">
        <v>33</v>
      </c>
      <c r="C574">
        <v>3</v>
      </c>
      <c r="D574">
        <v>913</v>
      </c>
      <c r="E574" t="s">
        <v>450</v>
      </c>
      <c r="F574" t="s">
        <v>451</v>
      </c>
      <c r="G574" t="s">
        <v>90</v>
      </c>
      <c r="I574" t="s">
        <v>452</v>
      </c>
      <c r="K574" t="s">
        <v>453</v>
      </c>
      <c r="L574" t="s">
        <v>40</v>
      </c>
      <c r="O574" t="s">
        <v>23</v>
      </c>
      <c r="Q574" s="3">
        <f t="shared" si="81"/>
        <v>43725</v>
      </c>
      <c r="R574" t="str">
        <f t="shared" si="82"/>
        <v>2019/10/16</v>
      </c>
      <c r="S574" s="3" t="str">
        <f t="shared" si="83"/>
        <v>2019/10/16</v>
      </c>
      <c r="T574" s="3">
        <f t="shared" si="84"/>
        <v>43754</v>
      </c>
      <c r="U574">
        <f t="shared" si="85"/>
        <v>29</v>
      </c>
      <c r="V574" t="str">
        <f t="shared" si="79"/>
        <v>mp4</v>
      </c>
      <c r="W574">
        <f>IF(B574="USD",C574,C574*VLOOKUP(B574,Currency!A$2:B$5,2,FALSE))</f>
        <v>3</v>
      </c>
      <c r="X574">
        <f t="shared" si="86"/>
        <v>29</v>
      </c>
      <c r="Y574">
        <f t="shared" si="87"/>
        <v>1</v>
      </c>
      <c r="Z574">
        <f t="shared" si="80"/>
        <v>913</v>
      </c>
    </row>
    <row r="575" spans="1:26" x14ac:dyDescent="0.3">
      <c r="A575" t="s">
        <v>1558</v>
      </c>
      <c r="B575" t="s">
        <v>33</v>
      </c>
      <c r="C575">
        <v>211</v>
      </c>
      <c r="D575">
        <v>34910</v>
      </c>
      <c r="E575" t="s">
        <v>736</v>
      </c>
      <c r="F575" t="s">
        <v>737</v>
      </c>
      <c r="G575" t="s">
        <v>738</v>
      </c>
      <c r="I575" t="s">
        <v>739</v>
      </c>
      <c r="K575" t="s">
        <v>740</v>
      </c>
      <c r="L575" t="s">
        <v>741</v>
      </c>
      <c r="M575" t="s">
        <v>742</v>
      </c>
      <c r="O575" t="s">
        <v>23</v>
      </c>
      <c r="Q575" s="3">
        <f t="shared" si="81"/>
        <v>43584</v>
      </c>
      <c r="R575" t="str">
        <f t="shared" si="82"/>
        <v>2019/05/10</v>
      </c>
      <c r="S575" s="3" t="str">
        <f t="shared" si="83"/>
        <v>2019/05/10</v>
      </c>
      <c r="T575" s="3">
        <f t="shared" si="84"/>
        <v>43595</v>
      </c>
      <c r="U575">
        <f t="shared" si="85"/>
        <v>11</v>
      </c>
      <c r="V575" t="str">
        <f t="shared" si="79"/>
        <v>mp4</v>
      </c>
      <c r="W575">
        <f>IF(B575="USD",C575,C575*VLOOKUP(B575,Currency!A$2:B$5,2,FALSE))</f>
        <v>211</v>
      </c>
      <c r="X575">
        <f t="shared" si="86"/>
        <v>11</v>
      </c>
      <c r="Y575">
        <f t="shared" si="87"/>
        <v>1</v>
      </c>
      <c r="Z575">
        <f t="shared" si="80"/>
        <v>34910</v>
      </c>
    </row>
    <row r="576" spans="1:26" x14ac:dyDescent="0.3">
      <c r="A576" t="s">
        <v>1559</v>
      </c>
      <c r="B576" t="s">
        <v>33</v>
      </c>
      <c r="C576">
        <v>131</v>
      </c>
      <c r="D576">
        <v>59724</v>
      </c>
      <c r="E576" t="s">
        <v>1560</v>
      </c>
      <c r="G576" t="s">
        <v>440</v>
      </c>
      <c r="I576" t="s">
        <v>441</v>
      </c>
      <c r="J576" t="s">
        <v>328</v>
      </c>
      <c r="K576" t="s">
        <v>47</v>
      </c>
      <c r="L576" t="s">
        <v>40</v>
      </c>
      <c r="P576" t="s">
        <v>65</v>
      </c>
      <c r="Q576" s="3">
        <f t="shared" si="81"/>
        <v>43706</v>
      </c>
      <c r="R576" t="str">
        <f t="shared" si="82"/>
        <v/>
      </c>
      <c r="S576" s="3" t="str">
        <f t="shared" si="83"/>
        <v>2020/02/28</v>
      </c>
      <c r="T576" s="3">
        <f t="shared" si="84"/>
        <v>43889</v>
      </c>
      <c r="U576">
        <f t="shared" si="85"/>
        <v>183</v>
      </c>
      <c r="V576" t="str">
        <f t="shared" si="79"/>
        <v>jpg</v>
      </c>
      <c r="W576">
        <f>IF(B576="USD",C576,C576*VLOOKUP(B576,Currency!A$2:B$5,2,FALSE))</f>
        <v>131</v>
      </c>
      <c r="X576">
        <f t="shared" si="86"/>
        <v>183</v>
      </c>
      <c r="Y576">
        <f t="shared" si="87"/>
        <v>0</v>
      </c>
      <c r="Z576">
        <f t="shared" si="80"/>
        <v>59724</v>
      </c>
    </row>
    <row r="577" spans="1:26" x14ac:dyDescent="0.3">
      <c r="A577" t="s">
        <v>1561</v>
      </c>
      <c r="B577" t="s">
        <v>121</v>
      </c>
      <c r="C577">
        <v>120</v>
      </c>
      <c r="D577">
        <v>63111</v>
      </c>
      <c r="E577" t="s">
        <v>1562</v>
      </c>
      <c r="F577" t="s">
        <v>1563</v>
      </c>
      <c r="G577" t="s">
        <v>723</v>
      </c>
      <c r="I577" t="s">
        <v>724</v>
      </c>
      <c r="K577" t="s">
        <v>725</v>
      </c>
      <c r="L577" t="s">
        <v>126</v>
      </c>
      <c r="M577" t="s">
        <v>670</v>
      </c>
      <c r="N577" t="s">
        <v>1564</v>
      </c>
      <c r="O577" t="s">
        <v>23</v>
      </c>
      <c r="Q577" s="3">
        <f t="shared" si="81"/>
        <v>43807</v>
      </c>
      <c r="R577" t="str">
        <f t="shared" si="82"/>
        <v>2019/12/15</v>
      </c>
      <c r="S577" s="3" t="str">
        <f t="shared" si="83"/>
        <v>2019/12/15</v>
      </c>
      <c r="T577" s="3">
        <f t="shared" si="84"/>
        <v>43814</v>
      </c>
      <c r="U577">
        <f t="shared" si="85"/>
        <v>7</v>
      </c>
      <c r="V577" t="str">
        <f t="shared" si="79"/>
        <v>mp4</v>
      </c>
      <c r="W577">
        <f>IF(B577="USD",C577,C577*VLOOKUP(B577,Currency!A$2:B$5,2,FALSE))</f>
        <v>78</v>
      </c>
      <c r="X577">
        <f t="shared" si="86"/>
        <v>7</v>
      </c>
      <c r="Y577">
        <f t="shared" si="87"/>
        <v>1</v>
      </c>
      <c r="Z577">
        <f t="shared" si="80"/>
        <v>63111</v>
      </c>
    </row>
    <row r="578" spans="1:26" x14ac:dyDescent="0.3">
      <c r="A578" t="s">
        <v>1565</v>
      </c>
      <c r="B578" t="s">
        <v>17</v>
      </c>
      <c r="C578">
        <v>136</v>
      </c>
      <c r="D578">
        <v>98096</v>
      </c>
      <c r="E578" t="s">
        <v>1566</v>
      </c>
      <c r="F578" t="s">
        <v>1567</v>
      </c>
      <c r="G578" t="s">
        <v>1568</v>
      </c>
      <c r="I578" t="s">
        <v>1569</v>
      </c>
      <c r="J578" t="s">
        <v>328</v>
      </c>
      <c r="K578" t="s">
        <v>71</v>
      </c>
      <c r="L578" t="s">
        <v>22</v>
      </c>
      <c r="N578" t="s">
        <v>1570</v>
      </c>
      <c r="O578" t="s">
        <v>23</v>
      </c>
      <c r="Q578" s="3">
        <f t="shared" si="81"/>
        <v>43710</v>
      </c>
      <c r="R578" t="str">
        <f t="shared" si="82"/>
        <v>2019/10/01</v>
      </c>
      <c r="S578" s="3" t="str">
        <f t="shared" si="83"/>
        <v>2019/10/01</v>
      </c>
      <c r="T578" s="3">
        <f t="shared" si="84"/>
        <v>43739</v>
      </c>
      <c r="U578">
        <f t="shared" si="85"/>
        <v>29</v>
      </c>
      <c r="V578" t="str">
        <f t="shared" ref="V578:V641" si="88">RIGHT(A578,3)</f>
        <v>mp4</v>
      </c>
      <c r="W578">
        <f>IF(B578="USD",C578,C578*VLOOKUP(B578,Currency!A$2:B$5,2,FALSE))</f>
        <v>175.44</v>
      </c>
      <c r="X578">
        <f t="shared" si="86"/>
        <v>29</v>
      </c>
      <c r="Y578">
        <f t="shared" si="87"/>
        <v>1</v>
      </c>
      <c r="Z578">
        <f t="shared" ref="Z578:Z641" si="89">D578</f>
        <v>98096</v>
      </c>
    </row>
    <row r="579" spans="1:26" x14ac:dyDescent="0.3">
      <c r="A579" t="s">
        <v>1571</v>
      </c>
      <c r="B579" t="s">
        <v>17</v>
      </c>
      <c r="C579">
        <v>51</v>
      </c>
      <c r="D579">
        <v>17535</v>
      </c>
      <c r="E579" t="s">
        <v>171</v>
      </c>
      <c r="F579" t="s">
        <v>172</v>
      </c>
      <c r="G579" t="s">
        <v>173</v>
      </c>
      <c r="H579" t="s">
        <v>174</v>
      </c>
      <c r="I579" t="s">
        <v>173</v>
      </c>
      <c r="K579" t="s">
        <v>175</v>
      </c>
      <c r="L579" t="s">
        <v>22</v>
      </c>
      <c r="O579" t="s">
        <v>23</v>
      </c>
      <c r="Q579" s="3">
        <f t="shared" si="81"/>
        <v>43791</v>
      </c>
      <c r="R579" t="str">
        <f t="shared" si="82"/>
        <v>2019/11/25</v>
      </c>
      <c r="S579" s="3" t="str">
        <f t="shared" si="83"/>
        <v>2019/11/25</v>
      </c>
      <c r="T579" s="3">
        <f t="shared" si="84"/>
        <v>43794</v>
      </c>
      <c r="U579">
        <f t="shared" si="85"/>
        <v>3</v>
      </c>
      <c r="V579" t="str">
        <f t="shared" si="88"/>
        <v>mp4</v>
      </c>
      <c r="W579">
        <f>IF(B579="USD",C579,C579*VLOOKUP(B579,Currency!A$2:B$5,2,FALSE))</f>
        <v>65.790000000000006</v>
      </c>
      <c r="X579">
        <f t="shared" si="86"/>
        <v>3</v>
      </c>
      <c r="Y579">
        <f t="shared" si="87"/>
        <v>1</v>
      </c>
      <c r="Z579">
        <f t="shared" si="89"/>
        <v>17535</v>
      </c>
    </row>
    <row r="580" spans="1:26" x14ac:dyDescent="0.3">
      <c r="A580" t="s">
        <v>1572</v>
      </c>
      <c r="B580" t="s">
        <v>25</v>
      </c>
      <c r="C580">
        <v>2329</v>
      </c>
      <c r="D580">
        <v>3016309</v>
      </c>
      <c r="E580" t="s">
        <v>1573</v>
      </c>
      <c r="F580" t="s">
        <v>1574</v>
      </c>
      <c r="G580" t="s">
        <v>213</v>
      </c>
      <c r="I580" t="s">
        <v>214</v>
      </c>
      <c r="K580" t="s">
        <v>346</v>
      </c>
      <c r="L580" t="s">
        <v>215</v>
      </c>
      <c r="N580" t="s">
        <v>1575</v>
      </c>
      <c r="O580" t="s">
        <v>23</v>
      </c>
      <c r="Q580" s="3">
        <f t="shared" si="81"/>
        <v>43660</v>
      </c>
      <c r="R580" t="str">
        <f t="shared" si="82"/>
        <v>2019/07/19</v>
      </c>
      <c r="S580" s="3" t="str">
        <f t="shared" si="83"/>
        <v>2019/07/19</v>
      </c>
      <c r="T580" s="3">
        <f t="shared" si="84"/>
        <v>43665</v>
      </c>
      <c r="U580">
        <f t="shared" si="85"/>
        <v>5</v>
      </c>
      <c r="V580" t="str">
        <f t="shared" si="88"/>
        <v>mp4</v>
      </c>
      <c r="W580">
        <f>IF(B580="USD",C580,C580*VLOOKUP(B580,Currency!A$2:B$5,2,FALSE))</f>
        <v>2561.9</v>
      </c>
      <c r="X580">
        <f t="shared" si="86"/>
        <v>5</v>
      </c>
      <c r="Y580">
        <f t="shared" si="87"/>
        <v>1</v>
      </c>
      <c r="Z580">
        <f t="shared" si="89"/>
        <v>3016309</v>
      </c>
    </row>
    <row r="581" spans="1:26" x14ac:dyDescent="0.3">
      <c r="A581" t="s">
        <v>1576</v>
      </c>
      <c r="B581" t="s">
        <v>17</v>
      </c>
      <c r="C581">
        <v>2500</v>
      </c>
      <c r="D581">
        <v>1805564</v>
      </c>
      <c r="E581" t="s">
        <v>1577</v>
      </c>
      <c r="F581" t="s">
        <v>1578</v>
      </c>
      <c r="G581" t="s">
        <v>999</v>
      </c>
      <c r="I581" t="s">
        <v>999</v>
      </c>
      <c r="K581" t="s">
        <v>71</v>
      </c>
      <c r="L581" t="s">
        <v>22</v>
      </c>
      <c r="O581" t="s">
        <v>23</v>
      </c>
      <c r="P581" t="s">
        <v>65</v>
      </c>
      <c r="Q581" s="3">
        <f t="shared" si="81"/>
        <v>43603</v>
      </c>
      <c r="R581" t="str">
        <f t="shared" si="82"/>
        <v>2019/05/21</v>
      </c>
      <c r="S581" s="3" t="str">
        <f t="shared" si="83"/>
        <v>2019/05/21</v>
      </c>
      <c r="T581" s="3">
        <f t="shared" si="84"/>
        <v>43606</v>
      </c>
      <c r="U581">
        <f t="shared" si="85"/>
        <v>3</v>
      </c>
      <c r="V581" t="str">
        <f t="shared" si="88"/>
        <v>mp4</v>
      </c>
      <c r="W581">
        <f>IF(B581="USD",C581,C581*VLOOKUP(B581,Currency!A$2:B$5,2,FALSE))</f>
        <v>3225</v>
      </c>
      <c r="X581">
        <f t="shared" si="86"/>
        <v>3</v>
      </c>
      <c r="Y581">
        <f t="shared" si="87"/>
        <v>1</v>
      </c>
      <c r="Z581">
        <f t="shared" si="89"/>
        <v>1805564</v>
      </c>
    </row>
    <row r="582" spans="1:26" x14ac:dyDescent="0.3">
      <c r="A582" t="s">
        <v>1579</v>
      </c>
      <c r="B582" t="s">
        <v>33</v>
      </c>
      <c r="C582">
        <v>200</v>
      </c>
      <c r="D582">
        <v>22331</v>
      </c>
      <c r="E582" t="s">
        <v>1580</v>
      </c>
      <c r="F582" t="s">
        <v>1581</v>
      </c>
      <c r="G582" t="s">
        <v>1582</v>
      </c>
      <c r="I582" t="s">
        <v>1583</v>
      </c>
      <c r="K582" t="s">
        <v>321</v>
      </c>
      <c r="L582" t="s">
        <v>48</v>
      </c>
      <c r="O582" t="s">
        <v>23</v>
      </c>
      <c r="P582" t="s">
        <v>330</v>
      </c>
      <c r="Q582" s="3">
        <f t="shared" si="81"/>
        <v>43711</v>
      </c>
      <c r="R582" t="str">
        <f t="shared" si="82"/>
        <v>2019/09/08</v>
      </c>
      <c r="S582" s="3" t="str">
        <f t="shared" si="83"/>
        <v>2019/09/08</v>
      </c>
      <c r="T582" s="3">
        <f t="shared" si="84"/>
        <v>43716</v>
      </c>
      <c r="U582">
        <f t="shared" si="85"/>
        <v>5</v>
      </c>
      <c r="V582" t="str">
        <f t="shared" si="88"/>
        <v>mp4</v>
      </c>
      <c r="W582">
        <f>IF(B582="USD",C582,C582*VLOOKUP(B582,Currency!A$2:B$5,2,FALSE))</f>
        <v>200</v>
      </c>
      <c r="X582">
        <f t="shared" si="86"/>
        <v>5</v>
      </c>
      <c r="Y582">
        <f t="shared" si="87"/>
        <v>1</v>
      </c>
      <c r="Z582">
        <f t="shared" si="89"/>
        <v>22331</v>
      </c>
    </row>
    <row r="583" spans="1:26" x14ac:dyDescent="0.3">
      <c r="A583" t="s">
        <v>914</v>
      </c>
      <c r="B583" t="s">
        <v>33</v>
      </c>
      <c r="C583">
        <v>23</v>
      </c>
      <c r="D583">
        <v>3311</v>
      </c>
      <c r="E583" t="s">
        <v>450</v>
      </c>
      <c r="F583" t="s">
        <v>451</v>
      </c>
      <c r="G583" t="s">
        <v>90</v>
      </c>
      <c r="I583" t="s">
        <v>452</v>
      </c>
      <c r="K583" t="s">
        <v>453</v>
      </c>
      <c r="L583" t="s">
        <v>40</v>
      </c>
      <c r="N583" t="s">
        <v>454</v>
      </c>
      <c r="O583" t="s">
        <v>23</v>
      </c>
      <c r="Q583" s="3">
        <f t="shared" si="81"/>
        <v>43725</v>
      </c>
      <c r="R583" t="str">
        <f t="shared" si="82"/>
        <v>2019/10/16</v>
      </c>
      <c r="S583" s="3" t="str">
        <f t="shared" si="83"/>
        <v>2019/10/16</v>
      </c>
      <c r="T583" s="3">
        <f t="shared" si="84"/>
        <v>43754</v>
      </c>
      <c r="U583">
        <f t="shared" si="85"/>
        <v>29</v>
      </c>
      <c r="V583" t="str">
        <f t="shared" si="88"/>
        <v>mp4</v>
      </c>
      <c r="W583">
        <f>IF(B583="USD",C583,C583*VLOOKUP(B583,Currency!A$2:B$5,2,FALSE))</f>
        <v>23</v>
      </c>
      <c r="X583">
        <f t="shared" si="86"/>
        <v>29</v>
      </c>
      <c r="Y583">
        <f t="shared" si="87"/>
        <v>1</v>
      </c>
      <c r="Z583">
        <f t="shared" si="89"/>
        <v>3311</v>
      </c>
    </row>
    <row r="584" spans="1:26" x14ac:dyDescent="0.3">
      <c r="A584" t="s">
        <v>1584</v>
      </c>
      <c r="B584" t="s">
        <v>25</v>
      </c>
      <c r="C584">
        <v>69</v>
      </c>
      <c r="D584">
        <v>7627</v>
      </c>
      <c r="E584" t="s">
        <v>254</v>
      </c>
      <c r="F584" t="s">
        <v>255</v>
      </c>
      <c r="G584" t="s">
        <v>256</v>
      </c>
      <c r="I584" t="s">
        <v>256</v>
      </c>
      <c r="K584" t="s">
        <v>257</v>
      </c>
      <c r="L584" t="s">
        <v>48</v>
      </c>
      <c r="O584" t="s">
        <v>23</v>
      </c>
      <c r="Q584" s="3">
        <f t="shared" si="81"/>
        <v>43693</v>
      </c>
      <c r="R584" t="str">
        <f t="shared" si="82"/>
        <v>2019/09/10</v>
      </c>
      <c r="S584" s="3" t="str">
        <f t="shared" si="83"/>
        <v>2019/09/10</v>
      </c>
      <c r="T584" s="3">
        <f t="shared" si="84"/>
        <v>43718</v>
      </c>
      <c r="U584">
        <f t="shared" si="85"/>
        <v>25</v>
      </c>
      <c r="V584" t="str">
        <f t="shared" si="88"/>
        <v>mp4</v>
      </c>
      <c r="W584">
        <f>IF(B584="USD",C584,C584*VLOOKUP(B584,Currency!A$2:B$5,2,FALSE))</f>
        <v>75.900000000000006</v>
      </c>
      <c r="X584">
        <f t="shared" si="86"/>
        <v>25</v>
      </c>
      <c r="Y584">
        <f t="shared" si="87"/>
        <v>1</v>
      </c>
      <c r="Z584">
        <f t="shared" si="89"/>
        <v>7627</v>
      </c>
    </row>
    <row r="585" spans="1:26" x14ac:dyDescent="0.3">
      <c r="A585" t="s">
        <v>1585</v>
      </c>
      <c r="B585" t="s">
        <v>17</v>
      </c>
      <c r="C585">
        <v>6</v>
      </c>
      <c r="D585">
        <v>2317</v>
      </c>
      <c r="E585" t="s">
        <v>591</v>
      </c>
      <c r="F585" t="s">
        <v>592</v>
      </c>
      <c r="G585" t="s">
        <v>556</v>
      </c>
      <c r="H585" t="s">
        <v>557</v>
      </c>
      <c r="I585" t="s">
        <v>556</v>
      </c>
      <c r="K585" t="s">
        <v>47</v>
      </c>
      <c r="L585" t="s">
        <v>22</v>
      </c>
      <c r="O585" t="s">
        <v>23</v>
      </c>
      <c r="Q585" s="3">
        <f t="shared" si="81"/>
        <v>43809</v>
      </c>
      <c r="R585" t="str">
        <f t="shared" si="82"/>
        <v>2019/12/12</v>
      </c>
      <c r="S585" s="3" t="str">
        <f t="shared" si="83"/>
        <v>2019/12/12</v>
      </c>
      <c r="T585" s="3">
        <f t="shared" si="84"/>
        <v>43811</v>
      </c>
      <c r="U585">
        <f t="shared" si="85"/>
        <v>2</v>
      </c>
      <c r="V585" t="str">
        <f t="shared" si="88"/>
        <v>jpg</v>
      </c>
      <c r="W585">
        <f>IF(B585="USD",C585,C585*VLOOKUP(B585,Currency!A$2:B$5,2,FALSE))</f>
        <v>7.74</v>
      </c>
      <c r="X585">
        <f t="shared" si="86"/>
        <v>2</v>
      </c>
      <c r="Y585">
        <f t="shared" si="87"/>
        <v>0</v>
      </c>
      <c r="Z585">
        <f t="shared" si="89"/>
        <v>2317</v>
      </c>
    </row>
    <row r="586" spans="1:26" x14ac:dyDescent="0.3">
      <c r="A586" t="s">
        <v>258</v>
      </c>
      <c r="B586" t="s">
        <v>33</v>
      </c>
      <c r="C586">
        <v>1</v>
      </c>
      <c r="D586">
        <v>174</v>
      </c>
      <c r="E586" t="s">
        <v>905</v>
      </c>
      <c r="G586" t="s">
        <v>236</v>
      </c>
      <c r="I586" t="s">
        <v>237</v>
      </c>
      <c r="K586" t="s">
        <v>47</v>
      </c>
      <c r="L586" t="s">
        <v>40</v>
      </c>
      <c r="Q586" s="3">
        <f t="shared" si="81"/>
        <v>43712</v>
      </c>
      <c r="R586" t="str">
        <f t="shared" si="82"/>
        <v/>
      </c>
      <c r="S586" s="3" t="str">
        <f t="shared" si="83"/>
        <v>2020/02/28</v>
      </c>
      <c r="T586" s="3">
        <f t="shared" si="84"/>
        <v>43889</v>
      </c>
      <c r="U586">
        <f t="shared" si="85"/>
        <v>177</v>
      </c>
      <c r="V586" t="str">
        <f t="shared" si="88"/>
        <v>png</v>
      </c>
      <c r="W586">
        <f>IF(B586="USD",C586,C586*VLOOKUP(B586,Currency!A$2:B$5,2,FALSE))</f>
        <v>1</v>
      </c>
      <c r="X586">
        <f t="shared" si="86"/>
        <v>177</v>
      </c>
      <c r="Y586">
        <f t="shared" si="87"/>
        <v>0</v>
      </c>
      <c r="Z586">
        <f t="shared" si="89"/>
        <v>174</v>
      </c>
    </row>
    <row r="587" spans="1:26" x14ac:dyDescent="0.3">
      <c r="A587" t="s">
        <v>1586</v>
      </c>
      <c r="B587" t="s">
        <v>33</v>
      </c>
      <c r="C587">
        <v>127</v>
      </c>
      <c r="D587">
        <v>112074</v>
      </c>
      <c r="E587" t="s">
        <v>910</v>
      </c>
      <c r="G587" t="s">
        <v>162</v>
      </c>
      <c r="I587" t="s">
        <v>162</v>
      </c>
      <c r="K587" t="s">
        <v>47</v>
      </c>
      <c r="L587" t="s">
        <v>40</v>
      </c>
      <c r="M587" t="s">
        <v>163</v>
      </c>
      <c r="Q587" s="3">
        <f t="shared" si="81"/>
        <v>43725</v>
      </c>
      <c r="R587" t="str">
        <f t="shared" si="82"/>
        <v/>
      </c>
      <c r="S587" s="3" t="str">
        <f t="shared" si="83"/>
        <v>2020/02/28</v>
      </c>
      <c r="T587" s="3">
        <f t="shared" si="84"/>
        <v>43889</v>
      </c>
      <c r="U587">
        <f t="shared" si="85"/>
        <v>164</v>
      </c>
      <c r="V587" t="str">
        <f t="shared" si="88"/>
        <v>mp4</v>
      </c>
      <c r="W587">
        <f>IF(B587="USD",C587,C587*VLOOKUP(B587,Currency!A$2:B$5,2,FALSE))</f>
        <v>127</v>
      </c>
      <c r="X587">
        <f t="shared" si="86"/>
        <v>164</v>
      </c>
      <c r="Y587">
        <f t="shared" si="87"/>
        <v>1</v>
      </c>
      <c r="Z587">
        <f t="shared" si="89"/>
        <v>112074</v>
      </c>
    </row>
    <row r="588" spans="1:26" x14ac:dyDescent="0.3">
      <c r="A588" t="s">
        <v>1587</v>
      </c>
      <c r="B588" t="s">
        <v>25</v>
      </c>
      <c r="C588">
        <v>31</v>
      </c>
      <c r="D588">
        <v>30771</v>
      </c>
      <c r="E588" t="s">
        <v>1588</v>
      </c>
      <c r="G588" t="s">
        <v>1589</v>
      </c>
      <c r="I588" t="s">
        <v>1590</v>
      </c>
      <c r="K588" t="s">
        <v>47</v>
      </c>
      <c r="L588" t="s">
        <v>72</v>
      </c>
      <c r="O588" t="s">
        <v>23</v>
      </c>
      <c r="Q588" s="3">
        <f t="shared" ref="Q588:Q651" si="90">DATEVALUE(LEFT(E588,10))</f>
        <v>43546</v>
      </c>
      <c r="R588" t="str">
        <f t="shared" ref="R588:R651" si="91">IF(F588="","",LEFT(F588,10))</f>
        <v/>
      </c>
      <c r="S588" s="3" t="str">
        <f t="shared" ref="S588:S651" si="92">IF(R588="","2020/02/28",R588)</f>
        <v>2020/02/28</v>
      </c>
      <c r="T588" s="3">
        <f t="shared" ref="T588:T651" si="93">DATEVALUE(S588)</f>
        <v>43889</v>
      </c>
      <c r="U588">
        <f t="shared" ref="U588:U651" si="94">T588-Q588</f>
        <v>343</v>
      </c>
      <c r="V588" t="str">
        <f t="shared" si="88"/>
        <v>mp4</v>
      </c>
      <c r="W588">
        <f>IF(B588="USD",C588,C588*VLOOKUP(B588,Currency!A$2:B$5,2,FALSE))</f>
        <v>34.1</v>
      </c>
      <c r="X588">
        <f t="shared" ref="X588:X651" si="95">IF(U588=0,1,U588)</f>
        <v>343</v>
      </c>
      <c r="Y588">
        <f t="shared" ref="Y588:Y651" si="96">IF(V588="mp4",1,0)</f>
        <v>1</v>
      </c>
      <c r="Z588">
        <f t="shared" si="89"/>
        <v>30771</v>
      </c>
    </row>
    <row r="589" spans="1:26" x14ac:dyDescent="0.3">
      <c r="A589" t="s">
        <v>918</v>
      </c>
      <c r="B589" t="s">
        <v>33</v>
      </c>
      <c r="C589">
        <v>150</v>
      </c>
      <c r="D589">
        <v>60073</v>
      </c>
      <c r="E589" t="s">
        <v>1591</v>
      </c>
      <c r="F589" t="s">
        <v>1592</v>
      </c>
      <c r="G589" t="s">
        <v>921</v>
      </c>
      <c r="I589" t="s">
        <v>921</v>
      </c>
      <c r="K589" t="s">
        <v>563</v>
      </c>
      <c r="L589" t="s">
        <v>48</v>
      </c>
      <c r="M589" t="s">
        <v>1593</v>
      </c>
      <c r="O589" t="s">
        <v>23</v>
      </c>
      <c r="P589" t="s">
        <v>330</v>
      </c>
      <c r="Q589" s="3">
        <f t="shared" si="90"/>
        <v>43685</v>
      </c>
      <c r="R589" t="str">
        <f t="shared" si="91"/>
        <v>2019/08/15</v>
      </c>
      <c r="S589" s="3" t="str">
        <f t="shared" si="92"/>
        <v>2019/08/15</v>
      </c>
      <c r="T589" s="3">
        <f t="shared" si="93"/>
        <v>43692</v>
      </c>
      <c r="U589">
        <f t="shared" si="94"/>
        <v>7</v>
      </c>
      <c r="V589" t="str">
        <f t="shared" si="88"/>
        <v>mp4</v>
      </c>
      <c r="W589">
        <f>IF(B589="USD",C589,C589*VLOOKUP(B589,Currency!A$2:B$5,2,FALSE))</f>
        <v>150</v>
      </c>
      <c r="X589">
        <f t="shared" si="95"/>
        <v>7</v>
      </c>
      <c r="Y589">
        <f t="shared" si="96"/>
        <v>1</v>
      </c>
      <c r="Z589">
        <f t="shared" si="89"/>
        <v>60073</v>
      </c>
    </row>
    <row r="590" spans="1:26" x14ac:dyDescent="0.3">
      <c r="A590" t="s">
        <v>1594</v>
      </c>
      <c r="B590" t="s">
        <v>25</v>
      </c>
      <c r="C590">
        <v>449</v>
      </c>
      <c r="D590">
        <v>120853</v>
      </c>
      <c r="E590" t="s">
        <v>1595</v>
      </c>
      <c r="F590" t="s">
        <v>1596</v>
      </c>
      <c r="G590" t="s">
        <v>108</v>
      </c>
      <c r="I590" t="s">
        <v>109</v>
      </c>
      <c r="K590" t="s">
        <v>47</v>
      </c>
      <c r="L590" t="s">
        <v>48</v>
      </c>
      <c r="O590" t="s">
        <v>23</v>
      </c>
      <c r="Q590" s="3">
        <f t="shared" si="90"/>
        <v>43804</v>
      </c>
      <c r="R590" t="str">
        <f t="shared" si="91"/>
        <v>2019/12/06</v>
      </c>
      <c r="S590" s="3" t="str">
        <f t="shared" si="92"/>
        <v>2019/12/06</v>
      </c>
      <c r="T590" s="3">
        <f t="shared" si="93"/>
        <v>43805</v>
      </c>
      <c r="U590">
        <f t="shared" si="94"/>
        <v>1</v>
      </c>
      <c r="V590" t="str">
        <f t="shared" si="88"/>
        <v>jpg</v>
      </c>
      <c r="W590">
        <f>IF(B590="USD",C590,C590*VLOOKUP(B590,Currency!A$2:B$5,2,FALSE))</f>
        <v>493.90000000000003</v>
      </c>
      <c r="X590">
        <f t="shared" si="95"/>
        <v>1</v>
      </c>
      <c r="Y590">
        <f t="shared" si="96"/>
        <v>0</v>
      </c>
      <c r="Z590">
        <f t="shared" si="89"/>
        <v>120853</v>
      </c>
    </row>
    <row r="591" spans="1:26" x14ac:dyDescent="0.3">
      <c r="A591" t="s">
        <v>258</v>
      </c>
      <c r="B591" t="s">
        <v>33</v>
      </c>
      <c r="C591">
        <v>1</v>
      </c>
      <c r="D591">
        <v>263</v>
      </c>
      <c r="E591" t="s">
        <v>905</v>
      </c>
      <c r="G591" t="s">
        <v>236</v>
      </c>
      <c r="I591" t="s">
        <v>237</v>
      </c>
      <c r="K591" t="s">
        <v>47</v>
      </c>
      <c r="L591" t="s">
        <v>40</v>
      </c>
      <c r="Q591" s="3">
        <f t="shared" si="90"/>
        <v>43712</v>
      </c>
      <c r="R591" t="str">
        <f t="shared" si="91"/>
        <v/>
      </c>
      <c r="S591" s="3" t="str">
        <f t="shared" si="92"/>
        <v>2020/02/28</v>
      </c>
      <c r="T591" s="3">
        <f t="shared" si="93"/>
        <v>43889</v>
      </c>
      <c r="U591">
        <f t="shared" si="94"/>
        <v>177</v>
      </c>
      <c r="V591" t="str">
        <f t="shared" si="88"/>
        <v>png</v>
      </c>
      <c r="W591">
        <f>IF(B591="USD",C591,C591*VLOOKUP(B591,Currency!A$2:B$5,2,FALSE))</f>
        <v>1</v>
      </c>
      <c r="X591">
        <f t="shared" si="95"/>
        <v>177</v>
      </c>
      <c r="Y591">
        <f t="shared" si="96"/>
        <v>0</v>
      </c>
      <c r="Z591">
        <f t="shared" si="89"/>
        <v>263</v>
      </c>
    </row>
    <row r="592" spans="1:26" x14ac:dyDescent="0.3">
      <c r="A592" t="s">
        <v>689</v>
      </c>
      <c r="B592" t="s">
        <v>33</v>
      </c>
      <c r="C592">
        <v>118</v>
      </c>
      <c r="D592">
        <v>22026</v>
      </c>
      <c r="E592" t="s">
        <v>1597</v>
      </c>
      <c r="F592" t="s">
        <v>1598</v>
      </c>
      <c r="G592" t="s">
        <v>692</v>
      </c>
      <c r="I592" t="s">
        <v>693</v>
      </c>
      <c r="K592" t="s">
        <v>47</v>
      </c>
      <c r="L592" t="s">
        <v>40</v>
      </c>
      <c r="O592" t="s">
        <v>23</v>
      </c>
      <c r="P592" t="s">
        <v>65</v>
      </c>
      <c r="Q592" s="3">
        <f t="shared" si="90"/>
        <v>43591</v>
      </c>
      <c r="R592" t="str">
        <f t="shared" si="91"/>
        <v>2019/05/15</v>
      </c>
      <c r="S592" s="3" t="str">
        <f t="shared" si="92"/>
        <v>2019/05/15</v>
      </c>
      <c r="T592" s="3">
        <f t="shared" si="93"/>
        <v>43600</v>
      </c>
      <c r="U592">
        <f t="shared" si="94"/>
        <v>9</v>
      </c>
      <c r="V592" t="str">
        <f t="shared" si="88"/>
        <v>jpg</v>
      </c>
      <c r="W592">
        <f>IF(B592="USD",C592,C592*VLOOKUP(B592,Currency!A$2:B$5,2,FALSE))</f>
        <v>118</v>
      </c>
      <c r="X592">
        <f t="shared" si="95"/>
        <v>9</v>
      </c>
      <c r="Y592">
        <f t="shared" si="96"/>
        <v>0</v>
      </c>
      <c r="Z592">
        <f t="shared" si="89"/>
        <v>22026</v>
      </c>
    </row>
    <row r="593" spans="1:26" x14ac:dyDescent="0.3">
      <c r="A593" t="s">
        <v>1599</v>
      </c>
      <c r="B593" t="s">
        <v>33</v>
      </c>
      <c r="C593">
        <v>841</v>
      </c>
      <c r="D593">
        <v>176098</v>
      </c>
      <c r="E593" t="s">
        <v>1600</v>
      </c>
      <c r="F593" t="s">
        <v>1601</v>
      </c>
      <c r="G593" t="s">
        <v>207</v>
      </c>
      <c r="I593" t="s">
        <v>208</v>
      </c>
      <c r="K593" t="s">
        <v>130</v>
      </c>
      <c r="L593" t="s">
        <v>40</v>
      </c>
      <c r="M593" t="s">
        <v>209</v>
      </c>
      <c r="O593" t="s">
        <v>23</v>
      </c>
      <c r="Q593" s="3">
        <f t="shared" si="90"/>
        <v>43655</v>
      </c>
      <c r="R593" t="str">
        <f t="shared" si="91"/>
        <v>2019/07/31</v>
      </c>
      <c r="S593" s="3" t="str">
        <f t="shared" si="92"/>
        <v>2019/07/31</v>
      </c>
      <c r="T593" s="3">
        <f t="shared" si="93"/>
        <v>43677</v>
      </c>
      <c r="U593">
        <f t="shared" si="94"/>
        <v>22</v>
      </c>
      <c r="V593" t="str">
        <f t="shared" si="88"/>
        <v>mp4</v>
      </c>
      <c r="W593">
        <f>IF(B593="USD",C593,C593*VLOOKUP(B593,Currency!A$2:B$5,2,FALSE))</f>
        <v>841</v>
      </c>
      <c r="X593">
        <f t="shared" si="95"/>
        <v>22</v>
      </c>
      <c r="Y593">
        <f t="shared" si="96"/>
        <v>1</v>
      </c>
      <c r="Z593">
        <f t="shared" si="89"/>
        <v>176098</v>
      </c>
    </row>
    <row r="594" spans="1:26" x14ac:dyDescent="0.3">
      <c r="A594" t="s">
        <v>1454</v>
      </c>
      <c r="B594" t="s">
        <v>33</v>
      </c>
      <c r="C594">
        <v>28</v>
      </c>
      <c r="D594">
        <v>2346</v>
      </c>
      <c r="E594" t="s">
        <v>712</v>
      </c>
      <c r="F594" t="s">
        <v>129</v>
      </c>
      <c r="G594" t="s">
        <v>251</v>
      </c>
      <c r="H594" t="s">
        <v>251</v>
      </c>
      <c r="I594" t="s">
        <v>251</v>
      </c>
      <c r="K594" t="s">
        <v>47</v>
      </c>
      <c r="L594" t="s">
        <v>40</v>
      </c>
      <c r="N594" t="s">
        <v>252</v>
      </c>
      <c r="O594" t="s">
        <v>23</v>
      </c>
      <c r="Q594" s="3">
        <f t="shared" si="90"/>
        <v>43812</v>
      </c>
      <c r="R594" t="str">
        <f t="shared" si="91"/>
        <v>2020/01/01</v>
      </c>
      <c r="S594" s="3" t="str">
        <f t="shared" si="92"/>
        <v>2020/01/01</v>
      </c>
      <c r="T594" s="3">
        <f t="shared" si="93"/>
        <v>43831</v>
      </c>
      <c r="U594">
        <f t="shared" si="94"/>
        <v>19</v>
      </c>
      <c r="V594" t="str">
        <f t="shared" si="88"/>
        <v>png</v>
      </c>
      <c r="W594">
        <f>IF(B594="USD",C594,C594*VLOOKUP(B594,Currency!A$2:B$5,2,FALSE))</f>
        <v>28</v>
      </c>
      <c r="X594">
        <f t="shared" si="95"/>
        <v>19</v>
      </c>
      <c r="Y594">
        <f t="shared" si="96"/>
        <v>0</v>
      </c>
      <c r="Z594">
        <f t="shared" si="89"/>
        <v>2346</v>
      </c>
    </row>
    <row r="595" spans="1:26" x14ac:dyDescent="0.3">
      <c r="A595" t="s">
        <v>1602</v>
      </c>
      <c r="B595" t="s">
        <v>33</v>
      </c>
      <c r="C595">
        <v>720</v>
      </c>
      <c r="D595">
        <v>85974</v>
      </c>
      <c r="E595" t="s">
        <v>1371</v>
      </c>
      <c r="F595" t="s">
        <v>806</v>
      </c>
      <c r="G595" t="s">
        <v>1336</v>
      </c>
      <c r="I595" t="s">
        <v>1337</v>
      </c>
      <c r="K595" t="s">
        <v>47</v>
      </c>
      <c r="L595" t="s">
        <v>40</v>
      </c>
      <c r="N595" t="s">
        <v>1372</v>
      </c>
      <c r="P595" t="s">
        <v>65</v>
      </c>
      <c r="Q595" s="3">
        <f t="shared" si="90"/>
        <v>43544</v>
      </c>
      <c r="R595" t="str">
        <f t="shared" si="91"/>
        <v>2019/04/04</v>
      </c>
      <c r="S595" s="3" t="str">
        <f t="shared" si="92"/>
        <v>2019/04/04</v>
      </c>
      <c r="T595" s="3">
        <f t="shared" si="93"/>
        <v>43559</v>
      </c>
      <c r="U595">
        <f t="shared" si="94"/>
        <v>15</v>
      </c>
      <c r="V595" t="str">
        <f t="shared" si="88"/>
        <v>jpg</v>
      </c>
      <c r="W595">
        <f>IF(B595="USD",C595,C595*VLOOKUP(B595,Currency!A$2:B$5,2,FALSE))</f>
        <v>720</v>
      </c>
      <c r="X595">
        <f t="shared" si="95"/>
        <v>15</v>
      </c>
      <c r="Y595">
        <f t="shared" si="96"/>
        <v>0</v>
      </c>
      <c r="Z595">
        <f t="shared" si="89"/>
        <v>85974</v>
      </c>
    </row>
    <row r="596" spans="1:26" x14ac:dyDescent="0.3">
      <c r="A596" t="s">
        <v>1603</v>
      </c>
      <c r="B596" t="s">
        <v>58</v>
      </c>
      <c r="C596">
        <v>294</v>
      </c>
      <c r="D596">
        <v>376258</v>
      </c>
      <c r="E596" t="s">
        <v>59</v>
      </c>
      <c r="F596" t="s">
        <v>60</v>
      </c>
      <c r="G596" t="s">
        <v>61</v>
      </c>
      <c r="I596" t="s">
        <v>62</v>
      </c>
      <c r="J596" t="s">
        <v>92</v>
      </c>
      <c r="K596" t="s">
        <v>725</v>
      </c>
      <c r="L596" t="s">
        <v>64</v>
      </c>
      <c r="N596" t="s">
        <v>1604</v>
      </c>
      <c r="P596" t="s">
        <v>65</v>
      </c>
      <c r="Q596" s="3">
        <f t="shared" si="90"/>
        <v>43619</v>
      </c>
      <c r="R596" t="str">
        <f t="shared" si="91"/>
        <v>2019/09/04</v>
      </c>
      <c r="S596" s="3" t="str">
        <f t="shared" si="92"/>
        <v>2019/09/04</v>
      </c>
      <c r="T596" s="3">
        <f t="shared" si="93"/>
        <v>43712</v>
      </c>
      <c r="U596">
        <f t="shared" si="94"/>
        <v>93</v>
      </c>
      <c r="V596" t="str">
        <f t="shared" si="88"/>
        <v>mp4</v>
      </c>
      <c r="W596">
        <f>IF(B596="USD",C596,C596*VLOOKUP(B596,Currency!A$2:B$5,2,FALSE))</f>
        <v>217.56</v>
      </c>
      <c r="X596">
        <f t="shared" si="95"/>
        <v>93</v>
      </c>
      <c r="Y596">
        <f t="shared" si="96"/>
        <v>1</v>
      </c>
      <c r="Z596">
        <f t="shared" si="89"/>
        <v>376258</v>
      </c>
    </row>
    <row r="597" spans="1:26" x14ac:dyDescent="0.3">
      <c r="A597" t="s">
        <v>1605</v>
      </c>
      <c r="B597" t="s">
        <v>33</v>
      </c>
      <c r="C597">
        <v>0</v>
      </c>
      <c r="D597">
        <v>3</v>
      </c>
      <c r="E597" t="s">
        <v>910</v>
      </c>
      <c r="G597" t="s">
        <v>162</v>
      </c>
      <c r="I597" t="s">
        <v>162</v>
      </c>
      <c r="K597" t="s">
        <v>47</v>
      </c>
      <c r="L597" t="s">
        <v>40</v>
      </c>
      <c r="M597" t="s">
        <v>163</v>
      </c>
      <c r="Q597" s="3">
        <f t="shared" si="90"/>
        <v>43725</v>
      </c>
      <c r="R597" t="str">
        <f t="shared" si="91"/>
        <v/>
      </c>
      <c r="S597" s="3" t="str">
        <f t="shared" si="92"/>
        <v>2020/02/28</v>
      </c>
      <c r="T597" s="3">
        <f t="shared" si="93"/>
        <v>43889</v>
      </c>
      <c r="U597">
        <f t="shared" si="94"/>
        <v>164</v>
      </c>
      <c r="V597" t="str">
        <f t="shared" si="88"/>
        <v>mp4</v>
      </c>
      <c r="W597">
        <f>IF(B597="USD",C597,C597*VLOOKUP(B597,Currency!A$2:B$5,2,FALSE))</f>
        <v>0</v>
      </c>
      <c r="X597">
        <f t="shared" si="95"/>
        <v>164</v>
      </c>
      <c r="Y597">
        <f t="shared" si="96"/>
        <v>1</v>
      </c>
      <c r="Z597">
        <f t="shared" si="89"/>
        <v>3</v>
      </c>
    </row>
    <row r="598" spans="1:26" x14ac:dyDescent="0.3">
      <c r="A598" t="s">
        <v>1606</v>
      </c>
      <c r="B598" t="s">
        <v>25</v>
      </c>
      <c r="C598">
        <v>226</v>
      </c>
      <c r="D598">
        <v>405295</v>
      </c>
      <c r="E598" t="s">
        <v>1607</v>
      </c>
      <c r="F598" t="s">
        <v>1608</v>
      </c>
      <c r="G598" t="s">
        <v>213</v>
      </c>
      <c r="I598" t="s">
        <v>1609</v>
      </c>
      <c r="L598" t="s">
        <v>215</v>
      </c>
      <c r="O598" t="s">
        <v>23</v>
      </c>
      <c r="Q598" s="3">
        <f t="shared" si="90"/>
        <v>43660</v>
      </c>
      <c r="R598" t="str">
        <f t="shared" si="91"/>
        <v>2019/07/15</v>
      </c>
      <c r="S598" s="3" t="str">
        <f t="shared" si="92"/>
        <v>2019/07/15</v>
      </c>
      <c r="T598" s="3">
        <f t="shared" si="93"/>
        <v>43661</v>
      </c>
      <c r="U598">
        <f t="shared" si="94"/>
        <v>1</v>
      </c>
      <c r="V598" t="str">
        <f t="shared" si="88"/>
        <v>png</v>
      </c>
      <c r="W598">
        <f>IF(B598="USD",C598,C598*VLOOKUP(B598,Currency!A$2:B$5,2,FALSE))</f>
        <v>248.60000000000002</v>
      </c>
      <c r="X598">
        <f t="shared" si="95"/>
        <v>1</v>
      </c>
      <c r="Y598">
        <f t="shared" si="96"/>
        <v>0</v>
      </c>
      <c r="Z598">
        <f t="shared" si="89"/>
        <v>405295</v>
      </c>
    </row>
    <row r="599" spans="1:26" x14ac:dyDescent="0.3">
      <c r="A599" t="s">
        <v>659</v>
      </c>
      <c r="B599" t="s">
        <v>33</v>
      </c>
      <c r="C599">
        <v>37</v>
      </c>
      <c r="D599">
        <v>11098</v>
      </c>
      <c r="E599" t="s">
        <v>309</v>
      </c>
      <c r="F599" t="s">
        <v>1610</v>
      </c>
      <c r="G599" t="s">
        <v>90</v>
      </c>
      <c r="I599" t="s">
        <v>311</v>
      </c>
      <c r="K599" t="s">
        <v>47</v>
      </c>
      <c r="L599" t="s">
        <v>40</v>
      </c>
      <c r="Q599" s="3">
        <f t="shared" si="90"/>
        <v>43544</v>
      </c>
      <c r="R599" t="str">
        <f t="shared" si="91"/>
        <v>2019/04/16</v>
      </c>
      <c r="S599" s="3" t="str">
        <f t="shared" si="92"/>
        <v>2019/04/16</v>
      </c>
      <c r="T599" s="3">
        <f t="shared" si="93"/>
        <v>43571</v>
      </c>
      <c r="U599">
        <f t="shared" si="94"/>
        <v>27</v>
      </c>
      <c r="V599" t="str">
        <f t="shared" si="88"/>
        <v>mp4</v>
      </c>
      <c r="W599">
        <f>IF(B599="USD",C599,C599*VLOOKUP(B599,Currency!A$2:B$5,2,FALSE))</f>
        <v>37</v>
      </c>
      <c r="X599">
        <f t="shared" si="95"/>
        <v>27</v>
      </c>
      <c r="Y599">
        <f t="shared" si="96"/>
        <v>1</v>
      </c>
      <c r="Z599">
        <f t="shared" si="89"/>
        <v>11098</v>
      </c>
    </row>
    <row r="600" spans="1:26" x14ac:dyDescent="0.3">
      <c r="A600" t="s">
        <v>220</v>
      </c>
      <c r="B600" t="s">
        <v>25</v>
      </c>
      <c r="C600">
        <v>6</v>
      </c>
      <c r="D600">
        <v>1785</v>
      </c>
      <c r="E600" t="s">
        <v>1025</v>
      </c>
      <c r="F600" t="s">
        <v>222</v>
      </c>
      <c r="G600" t="s">
        <v>223</v>
      </c>
      <c r="I600" t="s">
        <v>224</v>
      </c>
      <c r="K600" t="s">
        <v>71</v>
      </c>
      <c r="L600" t="s">
        <v>48</v>
      </c>
      <c r="O600" t="s">
        <v>23</v>
      </c>
      <c r="Q600" s="3">
        <f t="shared" si="90"/>
        <v>43705</v>
      </c>
      <c r="R600" t="str">
        <f t="shared" si="91"/>
        <v>2019/09/06</v>
      </c>
      <c r="S600" s="3" t="str">
        <f t="shared" si="92"/>
        <v>2019/09/06</v>
      </c>
      <c r="T600" s="3">
        <f t="shared" si="93"/>
        <v>43714</v>
      </c>
      <c r="U600">
        <f t="shared" si="94"/>
        <v>9</v>
      </c>
      <c r="V600" t="str">
        <f t="shared" si="88"/>
        <v>mp4</v>
      </c>
      <c r="W600">
        <f>IF(B600="USD",C600,C600*VLOOKUP(B600,Currency!A$2:B$5,2,FALSE))</f>
        <v>6.6000000000000005</v>
      </c>
      <c r="X600">
        <f t="shared" si="95"/>
        <v>9</v>
      </c>
      <c r="Y600">
        <f t="shared" si="96"/>
        <v>1</v>
      </c>
      <c r="Z600">
        <f t="shared" si="89"/>
        <v>1785</v>
      </c>
    </row>
    <row r="601" spans="1:26" x14ac:dyDescent="0.3">
      <c r="A601" t="s">
        <v>1611</v>
      </c>
      <c r="B601" t="s">
        <v>33</v>
      </c>
      <c r="C601">
        <v>361</v>
      </c>
      <c r="D601">
        <v>135584</v>
      </c>
      <c r="E601" t="s">
        <v>1612</v>
      </c>
      <c r="F601" t="s">
        <v>1613</v>
      </c>
      <c r="G601" t="s">
        <v>1614</v>
      </c>
      <c r="I601" t="s">
        <v>1615</v>
      </c>
      <c r="K601" t="s">
        <v>257</v>
      </c>
      <c r="L601" t="s">
        <v>40</v>
      </c>
      <c r="P601" t="s">
        <v>65</v>
      </c>
      <c r="Q601" s="3">
        <f t="shared" si="90"/>
        <v>43630</v>
      </c>
      <c r="R601" t="str">
        <f t="shared" si="91"/>
        <v>2019/06/30</v>
      </c>
      <c r="S601" s="3" t="str">
        <f t="shared" si="92"/>
        <v>2019/06/30</v>
      </c>
      <c r="T601" s="3">
        <f t="shared" si="93"/>
        <v>43646</v>
      </c>
      <c r="U601">
        <f t="shared" si="94"/>
        <v>16</v>
      </c>
      <c r="V601" t="str">
        <f t="shared" si="88"/>
        <v>png</v>
      </c>
      <c r="W601">
        <f>IF(B601="USD",C601,C601*VLOOKUP(B601,Currency!A$2:B$5,2,FALSE))</f>
        <v>361</v>
      </c>
      <c r="X601">
        <f t="shared" si="95"/>
        <v>16</v>
      </c>
      <c r="Y601">
        <f t="shared" si="96"/>
        <v>0</v>
      </c>
      <c r="Z601">
        <f t="shared" si="89"/>
        <v>135584</v>
      </c>
    </row>
    <row r="602" spans="1:26" x14ac:dyDescent="0.3">
      <c r="A602" t="s">
        <v>1616</v>
      </c>
      <c r="B602" t="s">
        <v>33</v>
      </c>
      <c r="C602">
        <v>65</v>
      </c>
      <c r="D602">
        <v>22460</v>
      </c>
      <c r="E602" t="s">
        <v>1617</v>
      </c>
      <c r="F602" t="s">
        <v>1618</v>
      </c>
      <c r="G602" t="s">
        <v>1619</v>
      </c>
      <c r="I602" t="s">
        <v>1620</v>
      </c>
      <c r="K602" t="s">
        <v>1621</v>
      </c>
      <c r="L602" t="s">
        <v>40</v>
      </c>
      <c r="N602" t="s">
        <v>1622</v>
      </c>
      <c r="O602" t="s">
        <v>23</v>
      </c>
      <c r="Q602" s="3">
        <f t="shared" si="90"/>
        <v>43553</v>
      </c>
      <c r="R602" t="str">
        <f t="shared" si="91"/>
        <v>2019/04/02</v>
      </c>
      <c r="S602" s="3" t="str">
        <f t="shared" si="92"/>
        <v>2019/04/02</v>
      </c>
      <c r="T602" s="3">
        <f t="shared" si="93"/>
        <v>43557</v>
      </c>
      <c r="U602">
        <f t="shared" si="94"/>
        <v>4</v>
      </c>
      <c r="V602" t="str">
        <f t="shared" si="88"/>
        <v>mp4</v>
      </c>
      <c r="W602">
        <f>IF(B602="USD",C602,C602*VLOOKUP(B602,Currency!A$2:B$5,2,FALSE))</f>
        <v>65</v>
      </c>
      <c r="X602">
        <f t="shared" si="95"/>
        <v>4</v>
      </c>
      <c r="Y602">
        <f t="shared" si="96"/>
        <v>1</v>
      </c>
      <c r="Z602">
        <f t="shared" si="89"/>
        <v>22460</v>
      </c>
    </row>
    <row r="603" spans="1:26" x14ac:dyDescent="0.3">
      <c r="A603" t="s">
        <v>485</v>
      </c>
      <c r="B603" t="s">
        <v>25</v>
      </c>
      <c r="C603">
        <v>2</v>
      </c>
      <c r="D603">
        <v>794</v>
      </c>
      <c r="E603" t="s">
        <v>1451</v>
      </c>
      <c r="F603" t="s">
        <v>1452</v>
      </c>
      <c r="G603" t="s">
        <v>223</v>
      </c>
      <c r="I603" t="s">
        <v>224</v>
      </c>
      <c r="K603" t="s">
        <v>47</v>
      </c>
      <c r="L603" t="s">
        <v>48</v>
      </c>
      <c r="O603" t="s">
        <v>23</v>
      </c>
      <c r="Q603" s="3">
        <f t="shared" si="90"/>
        <v>43706</v>
      </c>
      <c r="R603" t="str">
        <f t="shared" si="91"/>
        <v>2019/09/05</v>
      </c>
      <c r="S603" s="3" t="str">
        <f t="shared" si="92"/>
        <v>2019/09/05</v>
      </c>
      <c r="T603" s="3">
        <f t="shared" si="93"/>
        <v>43713</v>
      </c>
      <c r="U603">
        <f t="shared" si="94"/>
        <v>7</v>
      </c>
      <c r="V603" t="str">
        <f t="shared" si="88"/>
        <v>mp4</v>
      </c>
      <c r="W603">
        <f>IF(B603="USD",C603,C603*VLOOKUP(B603,Currency!A$2:B$5,2,FALSE))</f>
        <v>2.2000000000000002</v>
      </c>
      <c r="X603">
        <f t="shared" si="95"/>
        <v>7</v>
      </c>
      <c r="Y603">
        <f t="shared" si="96"/>
        <v>1</v>
      </c>
      <c r="Z603">
        <f t="shared" si="89"/>
        <v>794</v>
      </c>
    </row>
    <row r="604" spans="1:26" x14ac:dyDescent="0.3">
      <c r="A604" t="s">
        <v>1623</v>
      </c>
      <c r="B604" t="s">
        <v>33</v>
      </c>
      <c r="C604">
        <v>461</v>
      </c>
      <c r="D604">
        <v>230636</v>
      </c>
      <c r="E604" t="s">
        <v>429</v>
      </c>
      <c r="F604" t="s">
        <v>430</v>
      </c>
      <c r="G604" t="s">
        <v>400</v>
      </c>
      <c r="I604" t="s">
        <v>401</v>
      </c>
      <c r="K604" t="s">
        <v>71</v>
      </c>
      <c r="L604" t="s">
        <v>40</v>
      </c>
      <c r="O604" t="s">
        <v>23</v>
      </c>
      <c r="P604" t="s">
        <v>65</v>
      </c>
      <c r="Q604" s="3">
        <f t="shared" si="90"/>
        <v>43788</v>
      </c>
      <c r="R604" t="str">
        <f t="shared" si="91"/>
        <v>2020/02/08</v>
      </c>
      <c r="S604" s="3" t="str">
        <f t="shared" si="92"/>
        <v>2020/02/08</v>
      </c>
      <c r="T604" s="3">
        <f t="shared" si="93"/>
        <v>43869</v>
      </c>
      <c r="U604">
        <f t="shared" si="94"/>
        <v>81</v>
      </c>
      <c r="V604" t="str">
        <f t="shared" si="88"/>
        <v>png</v>
      </c>
      <c r="W604">
        <f>IF(B604="USD",C604,C604*VLOOKUP(B604,Currency!A$2:B$5,2,FALSE))</f>
        <v>461</v>
      </c>
      <c r="X604">
        <f t="shared" si="95"/>
        <v>81</v>
      </c>
      <c r="Y604">
        <f t="shared" si="96"/>
        <v>0</v>
      </c>
      <c r="Z604">
        <f t="shared" si="89"/>
        <v>230636</v>
      </c>
    </row>
    <row r="605" spans="1:26" x14ac:dyDescent="0.3">
      <c r="A605" t="s">
        <v>1624</v>
      </c>
      <c r="B605" t="s">
        <v>25</v>
      </c>
      <c r="C605">
        <v>268</v>
      </c>
      <c r="D605">
        <v>324566</v>
      </c>
      <c r="E605" t="s">
        <v>1625</v>
      </c>
      <c r="F605" t="s">
        <v>1626</v>
      </c>
      <c r="G605" t="s">
        <v>213</v>
      </c>
      <c r="I605" t="s">
        <v>214</v>
      </c>
      <c r="K605" t="s">
        <v>71</v>
      </c>
      <c r="L605" t="s">
        <v>215</v>
      </c>
      <c r="O605" t="s">
        <v>23</v>
      </c>
      <c r="Q605" s="3">
        <f t="shared" si="90"/>
        <v>43603</v>
      </c>
      <c r="R605" t="str">
        <f t="shared" si="91"/>
        <v>2019/05/24</v>
      </c>
      <c r="S605" s="3" t="str">
        <f t="shared" si="92"/>
        <v>2019/05/24</v>
      </c>
      <c r="T605" s="3">
        <f t="shared" si="93"/>
        <v>43609</v>
      </c>
      <c r="U605">
        <f t="shared" si="94"/>
        <v>6</v>
      </c>
      <c r="V605" t="str">
        <f t="shared" si="88"/>
        <v>jpg</v>
      </c>
      <c r="W605">
        <f>IF(B605="USD",C605,C605*VLOOKUP(B605,Currency!A$2:B$5,2,FALSE))</f>
        <v>294.8</v>
      </c>
      <c r="X605">
        <f t="shared" si="95"/>
        <v>6</v>
      </c>
      <c r="Y605">
        <f t="shared" si="96"/>
        <v>0</v>
      </c>
      <c r="Z605">
        <f t="shared" si="89"/>
        <v>324566</v>
      </c>
    </row>
    <row r="606" spans="1:26" x14ac:dyDescent="0.3">
      <c r="A606" t="s">
        <v>1627</v>
      </c>
      <c r="B606" t="s">
        <v>33</v>
      </c>
      <c r="C606">
        <v>450</v>
      </c>
      <c r="D606">
        <v>143474</v>
      </c>
      <c r="E606" t="s">
        <v>1628</v>
      </c>
      <c r="F606" t="s">
        <v>1629</v>
      </c>
      <c r="G606" t="s">
        <v>207</v>
      </c>
      <c r="I606" t="s">
        <v>208</v>
      </c>
      <c r="K606" t="s">
        <v>130</v>
      </c>
      <c r="L606" t="s">
        <v>40</v>
      </c>
      <c r="M606" t="s">
        <v>209</v>
      </c>
      <c r="O606" t="s">
        <v>23</v>
      </c>
      <c r="Q606" s="3">
        <f t="shared" si="90"/>
        <v>43566</v>
      </c>
      <c r="R606" t="str">
        <f t="shared" si="91"/>
        <v>2019/04/30</v>
      </c>
      <c r="S606" s="3" t="str">
        <f t="shared" si="92"/>
        <v>2019/04/30</v>
      </c>
      <c r="T606" s="3">
        <f t="shared" si="93"/>
        <v>43585</v>
      </c>
      <c r="U606">
        <f t="shared" si="94"/>
        <v>19</v>
      </c>
      <c r="V606" t="str">
        <f t="shared" si="88"/>
        <v>mp4</v>
      </c>
      <c r="W606">
        <f>IF(B606="USD",C606,C606*VLOOKUP(B606,Currency!A$2:B$5,2,FALSE))</f>
        <v>450</v>
      </c>
      <c r="X606">
        <f t="shared" si="95"/>
        <v>19</v>
      </c>
      <c r="Y606">
        <f t="shared" si="96"/>
        <v>1</v>
      </c>
      <c r="Z606">
        <f t="shared" si="89"/>
        <v>143474</v>
      </c>
    </row>
    <row r="607" spans="1:26" x14ac:dyDescent="0.3">
      <c r="A607" t="s">
        <v>1630</v>
      </c>
      <c r="B607" t="s">
        <v>33</v>
      </c>
      <c r="C607">
        <v>295</v>
      </c>
      <c r="D607">
        <v>46104</v>
      </c>
      <c r="E607" t="s">
        <v>1631</v>
      </c>
      <c r="G607" t="s">
        <v>1632</v>
      </c>
      <c r="I607" t="s">
        <v>1632</v>
      </c>
      <c r="L607" t="s">
        <v>40</v>
      </c>
      <c r="Q607" s="3">
        <f t="shared" si="90"/>
        <v>43766</v>
      </c>
      <c r="R607" t="str">
        <f t="shared" si="91"/>
        <v/>
      </c>
      <c r="S607" s="3" t="str">
        <f t="shared" si="92"/>
        <v>2020/02/28</v>
      </c>
      <c r="T607" s="3">
        <f t="shared" si="93"/>
        <v>43889</v>
      </c>
      <c r="U607">
        <f t="shared" si="94"/>
        <v>123</v>
      </c>
      <c r="V607" t="str">
        <f t="shared" si="88"/>
        <v>mp4</v>
      </c>
      <c r="W607">
        <f>IF(B607="USD",C607,C607*VLOOKUP(B607,Currency!A$2:B$5,2,FALSE))</f>
        <v>295</v>
      </c>
      <c r="X607">
        <f t="shared" si="95"/>
        <v>123</v>
      </c>
      <c r="Y607">
        <f t="shared" si="96"/>
        <v>1</v>
      </c>
      <c r="Z607">
        <f t="shared" si="89"/>
        <v>46104</v>
      </c>
    </row>
    <row r="608" spans="1:26" x14ac:dyDescent="0.3">
      <c r="A608" t="s">
        <v>1633</v>
      </c>
      <c r="B608" t="s">
        <v>33</v>
      </c>
      <c r="C608">
        <v>0</v>
      </c>
      <c r="D608">
        <v>84</v>
      </c>
      <c r="E608" t="s">
        <v>910</v>
      </c>
      <c r="G608" t="s">
        <v>162</v>
      </c>
      <c r="I608" t="s">
        <v>162</v>
      </c>
      <c r="K608" t="s">
        <v>47</v>
      </c>
      <c r="L608" t="s">
        <v>40</v>
      </c>
      <c r="M608" t="s">
        <v>163</v>
      </c>
      <c r="Q608" s="3">
        <f t="shared" si="90"/>
        <v>43725</v>
      </c>
      <c r="R608" t="str">
        <f t="shared" si="91"/>
        <v/>
      </c>
      <c r="S608" s="3" t="str">
        <f t="shared" si="92"/>
        <v>2020/02/28</v>
      </c>
      <c r="T608" s="3">
        <f t="shared" si="93"/>
        <v>43889</v>
      </c>
      <c r="U608">
        <f t="shared" si="94"/>
        <v>164</v>
      </c>
      <c r="V608" t="str">
        <f t="shared" si="88"/>
        <v>mp4</v>
      </c>
      <c r="W608">
        <f>IF(B608="USD",C608,C608*VLOOKUP(B608,Currency!A$2:B$5,2,FALSE))</f>
        <v>0</v>
      </c>
      <c r="X608">
        <f t="shared" si="95"/>
        <v>164</v>
      </c>
      <c r="Y608">
        <f t="shared" si="96"/>
        <v>1</v>
      </c>
      <c r="Z608">
        <f t="shared" si="89"/>
        <v>84</v>
      </c>
    </row>
    <row r="609" spans="1:26" x14ac:dyDescent="0.3">
      <c r="A609" t="s">
        <v>1634</v>
      </c>
      <c r="B609" t="s">
        <v>17</v>
      </c>
      <c r="C609">
        <v>88</v>
      </c>
      <c r="D609">
        <v>52743</v>
      </c>
      <c r="E609" t="s">
        <v>1635</v>
      </c>
      <c r="F609" t="s">
        <v>1636</v>
      </c>
      <c r="G609" t="s">
        <v>999</v>
      </c>
      <c r="I609" t="s">
        <v>999</v>
      </c>
      <c r="K609" t="s">
        <v>47</v>
      </c>
      <c r="L609" t="s">
        <v>22</v>
      </c>
      <c r="M609" t="s">
        <v>1637</v>
      </c>
      <c r="O609" t="s">
        <v>23</v>
      </c>
      <c r="Q609" s="3">
        <f t="shared" si="90"/>
        <v>43587</v>
      </c>
      <c r="R609" t="str">
        <f t="shared" si="91"/>
        <v>2019/05/02</v>
      </c>
      <c r="S609" s="3" t="str">
        <f t="shared" si="92"/>
        <v>2019/05/02</v>
      </c>
      <c r="T609" s="3">
        <f t="shared" si="93"/>
        <v>43587</v>
      </c>
      <c r="U609">
        <f t="shared" si="94"/>
        <v>0</v>
      </c>
      <c r="V609" t="str">
        <f t="shared" si="88"/>
        <v>mp4</v>
      </c>
      <c r="W609">
        <f>IF(B609="USD",C609,C609*VLOOKUP(B609,Currency!A$2:B$5,2,FALSE))</f>
        <v>113.52000000000001</v>
      </c>
      <c r="X609">
        <f t="shared" si="95"/>
        <v>1</v>
      </c>
      <c r="Y609">
        <f t="shared" si="96"/>
        <v>1</v>
      </c>
      <c r="Z609">
        <f t="shared" si="89"/>
        <v>52743</v>
      </c>
    </row>
    <row r="610" spans="1:26" x14ac:dyDescent="0.3">
      <c r="A610" t="s">
        <v>1638</v>
      </c>
      <c r="B610" t="s">
        <v>33</v>
      </c>
      <c r="C610">
        <v>97</v>
      </c>
      <c r="D610">
        <v>24874</v>
      </c>
      <c r="E610" t="s">
        <v>764</v>
      </c>
      <c r="G610" t="s">
        <v>162</v>
      </c>
      <c r="I610" t="s">
        <v>162</v>
      </c>
      <c r="K610" t="s">
        <v>47</v>
      </c>
      <c r="L610" t="s">
        <v>40</v>
      </c>
      <c r="M610" t="s">
        <v>163</v>
      </c>
      <c r="Q610" s="3">
        <f t="shared" si="90"/>
        <v>43725</v>
      </c>
      <c r="R610" t="str">
        <f t="shared" si="91"/>
        <v/>
      </c>
      <c r="S610" s="3" t="str">
        <f t="shared" si="92"/>
        <v>2020/02/28</v>
      </c>
      <c r="T610" s="3">
        <f t="shared" si="93"/>
        <v>43889</v>
      </c>
      <c r="U610">
        <f t="shared" si="94"/>
        <v>164</v>
      </c>
      <c r="V610" t="str">
        <f t="shared" si="88"/>
        <v>mp4</v>
      </c>
      <c r="W610">
        <f>IF(B610="USD",C610,C610*VLOOKUP(B610,Currency!A$2:B$5,2,FALSE))</f>
        <v>97</v>
      </c>
      <c r="X610">
        <f t="shared" si="95"/>
        <v>164</v>
      </c>
      <c r="Y610">
        <f t="shared" si="96"/>
        <v>1</v>
      </c>
      <c r="Z610">
        <f t="shared" si="89"/>
        <v>24874</v>
      </c>
    </row>
    <row r="611" spans="1:26" x14ac:dyDescent="0.3">
      <c r="A611" t="s">
        <v>216</v>
      </c>
      <c r="B611" t="s">
        <v>33</v>
      </c>
      <c r="C611">
        <v>0</v>
      </c>
      <c r="D611">
        <v>524</v>
      </c>
      <c r="E611" t="s">
        <v>456</v>
      </c>
      <c r="G611" t="s">
        <v>218</v>
      </c>
      <c r="I611" t="s">
        <v>219</v>
      </c>
      <c r="K611" t="s">
        <v>47</v>
      </c>
      <c r="L611" t="s">
        <v>40</v>
      </c>
      <c r="P611" t="s">
        <v>65</v>
      </c>
      <c r="Q611" s="3">
        <f t="shared" si="90"/>
        <v>43779</v>
      </c>
      <c r="R611" t="str">
        <f t="shared" si="91"/>
        <v/>
      </c>
      <c r="S611" s="3" t="str">
        <f t="shared" si="92"/>
        <v>2020/02/28</v>
      </c>
      <c r="T611" s="3">
        <f t="shared" si="93"/>
        <v>43889</v>
      </c>
      <c r="U611">
        <f t="shared" si="94"/>
        <v>110</v>
      </c>
      <c r="V611" t="str">
        <f t="shared" si="88"/>
        <v>mp4</v>
      </c>
      <c r="W611">
        <f>IF(B611="USD",C611,C611*VLOOKUP(B611,Currency!A$2:B$5,2,FALSE))</f>
        <v>0</v>
      </c>
      <c r="X611">
        <f t="shared" si="95"/>
        <v>110</v>
      </c>
      <c r="Y611">
        <f t="shared" si="96"/>
        <v>1</v>
      </c>
      <c r="Z611">
        <f t="shared" si="89"/>
        <v>524</v>
      </c>
    </row>
    <row r="612" spans="1:26" x14ac:dyDescent="0.3">
      <c r="A612" t="s">
        <v>1639</v>
      </c>
      <c r="B612" t="s">
        <v>33</v>
      </c>
      <c r="C612">
        <v>4214</v>
      </c>
      <c r="D612">
        <v>1052669</v>
      </c>
      <c r="E612" t="s">
        <v>1640</v>
      </c>
      <c r="F612" t="s">
        <v>1641</v>
      </c>
      <c r="G612" t="s">
        <v>90</v>
      </c>
      <c r="I612" t="s">
        <v>1642</v>
      </c>
      <c r="J612" t="s">
        <v>92</v>
      </c>
      <c r="K612" t="s">
        <v>47</v>
      </c>
      <c r="L612" t="s">
        <v>40</v>
      </c>
      <c r="O612" t="s">
        <v>23</v>
      </c>
      <c r="Q612" s="3">
        <f t="shared" si="90"/>
        <v>43775</v>
      </c>
      <c r="R612" t="str">
        <f t="shared" si="91"/>
        <v>2020/01/31</v>
      </c>
      <c r="S612" s="3" t="str">
        <f t="shared" si="92"/>
        <v>2020/01/31</v>
      </c>
      <c r="T612" s="3">
        <f t="shared" si="93"/>
        <v>43861</v>
      </c>
      <c r="U612">
        <f t="shared" si="94"/>
        <v>86</v>
      </c>
      <c r="V612" t="str">
        <f t="shared" si="88"/>
        <v>mp4</v>
      </c>
      <c r="W612">
        <f>IF(B612="USD",C612,C612*VLOOKUP(B612,Currency!A$2:B$5,2,FALSE))</f>
        <v>4214</v>
      </c>
      <c r="X612">
        <f t="shared" si="95"/>
        <v>86</v>
      </c>
      <c r="Y612">
        <f t="shared" si="96"/>
        <v>1</v>
      </c>
      <c r="Z612">
        <f t="shared" si="89"/>
        <v>1052669</v>
      </c>
    </row>
    <row r="613" spans="1:26" x14ac:dyDescent="0.3">
      <c r="A613" t="s">
        <v>1643</v>
      </c>
      <c r="B613" t="s">
        <v>33</v>
      </c>
      <c r="C613">
        <v>389</v>
      </c>
      <c r="D613">
        <v>115959</v>
      </c>
      <c r="E613" t="s">
        <v>1644</v>
      </c>
      <c r="F613" t="s">
        <v>1645</v>
      </c>
      <c r="G613" t="s">
        <v>1646</v>
      </c>
      <c r="I613" t="s">
        <v>1647</v>
      </c>
      <c r="K613" t="s">
        <v>47</v>
      </c>
      <c r="L613" t="s">
        <v>48</v>
      </c>
      <c r="O613" t="s">
        <v>23</v>
      </c>
      <c r="P613" t="s">
        <v>330</v>
      </c>
      <c r="Q613" s="3">
        <f t="shared" si="90"/>
        <v>43690</v>
      </c>
      <c r="R613" t="str">
        <f t="shared" si="91"/>
        <v>2019/09/09</v>
      </c>
      <c r="S613" s="3" t="str">
        <f t="shared" si="92"/>
        <v>2019/09/09</v>
      </c>
      <c r="T613" s="3">
        <f t="shared" si="93"/>
        <v>43717</v>
      </c>
      <c r="U613">
        <f t="shared" si="94"/>
        <v>27</v>
      </c>
      <c r="V613" t="str">
        <f t="shared" si="88"/>
        <v>png</v>
      </c>
      <c r="W613">
        <f>IF(B613="USD",C613,C613*VLOOKUP(B613,Currency!A$2:B$5,2,FALSE))</f>
        <v>389</v>
      </c>
      <c r="X613">
        <f t="shared" si="95"/>
        <v>27</v>
      </c>
      <c r="Y613">
        <f t="shared" si="96"/>
        <v>0</v>
      </c>
      <c r="Z613">
        <f t="shared" si="89"/>
        <v>115959</v>
      </c>
    </row>
    <row r="614" spans="1:26" x14ac:dyDescent="0.3">
      <c r="A614" t="s">
        <v>1648</v>
      </c>
      <c r="B614" t="s">
        <v>33</v>
      </c>
      <c r="C614">
        <v>711</v>
      </c>
      <c r="D614">
        <v>199813</v>
      </c>
      <c r="E614" t="s">
        <v>1060</v>
      </c>
      <c r="F614" t="s">
        <v>1061</v>
      </c>
      <c r="G614" t="s">
        <v>301</v>
      </c>
      <c r="I614" t="s">
        <v>301</v>
      </c>
      <c r="K614" t="s">
        <v>257</v>
      </c>
      <c r="L614" t="s">
        <v>40</v>
      </c>
      <c r="M614" t="s">
        <v>788</v>
      </c>
      <c r="N614" t="s">
        <v>789</v>
      </c>
      <c r="O614" t="s">
        <v>23</v>
      </c>
      <c r="Q614" s="3">
        <f t="shared" si="90"/>
        <v>43739</v>
      </c>
      <c r="R614" t="str">
        <f t="shared" si="91"/>
        <v>2019/10/31</v>
      </c>
      <c r="S614" s="3" t="str">
        <f t="shared" si="92"/>
        <v>2019/10/31</v>
      </c>
      <c r="T614" s="3">
        <f t="shared" si="93"/>
        <v>43769</v>
      </c>
      <c r="U614">
        <f t="shared" si="94"/>
        <v>30</v>
      </c>
      <c r="V614" t="str">
        <f t="shared" si="88"/>
        <v>mp4</v>
      </c>
      <c r="W614">
        <f>IF(B614="USD",C614,C614*VLOOKUP(B614,Currency!A$2:B$5,2,FALSE))</f>
        <v>711</v>
      </c>
      <c r="X614">
        <f t="shared" si="95"/>
        <v>30</v>
      </c>
      <c r="Y614">
        <f t="shared" si="96"/>
        <v>1</v>
      </c>
      <c r="Z614">
        <f t="shared" si="89"/>
        <v>199813</v>
      </c>
    </row>
    <row r="615" spans="1:26" x14ac:dyDescent="0.3">
      <c r="A615" t="s">
        <v>1649</v>
      </c>
      <c r="B615" t="s">
        <v>33</v>
      </c>
      <c r="C615">
        <v>792</v>
      </c>
      <c r="D615">
        <v>269067</v>
      </c>
      <c r="E615" t="s">
        <v>736</v>
      </c>
      <c r="F615" t="s">
        <v>737</v>
      </c>
      <c r="G615" t="s">
        <v>738</v>
      </c>
      <c r="I615" t="s">
        <v>739</v>
      </c>
      <c r="K615" t="s">
        <v>740</v>
      </c>
      <c r="L615" t="s">
        <v>741</v>
      </c>
      <c r="M615" t="s">
        <v>742</v>
      </c>
      <c r="O615" t="s">
        <v>23</v>
      </c>
      <c r="Q615" s="3">
        <f t="shared" si="90"/>
        <v>43584</v>
      </c>
      <c r="R615" t="str">
        <f t="shared" si="91"/>
        <v>2019/05/10</v>
      </c>
      <c r="S615" s="3" t="str">
        <f t="shared" si="92"/>
        <v>2019/05/10</v>
      </c>
      <c r="T615" s="3">
        <f t="shared" si="93"/>
        <v>43595</v>
      </c>
      <c r="U615">
        <f t="shared" si="94"/>
        <v>11</v>
      </c>
      <c r="V615" t="str">
        <f t="shared" si="88"/>
        <v>mp4</v>
      </c>
      <c r="W615">
        <f>IF(B615="USD",C615,C615*VLOOKUP(B615,Currency!A$2:B$5,2,FALSE))</f>
        <v>792</v>
      </c>
      <c r="X615">
        <f t="shared" si="95"/>
        <v>11</v>
      </c>
      <c r="Y615">
        <f t="shared" si="96"/>
        <v>1</v>
      </c>
      <c r="Z615">
        <f t="shared" si="89"/>
        <v>269067</v>
      </c>
    </row>
    <row r="616" spans="1:26" x14ac:dyDescent="0.3">
      <c r="A616" t="s">
        <v>1650</v>
      </c>
      <c r="B616" t="s">
        <v>58</v>
      </c>
      <c r="C616">
        <v>113</v>
      </c>
      <c r="D616">
        <v>46549</v>
      </c>
      <c r="E616" t="s">
        <v>128</v>
      </c>
      <c r="F616" t="s">
        <v>129</v>
      </c>
      <c r="G616" t="s">
        <v>61</v>
      </c>
      <c r="I616" t="s">
        <v>62</v>
      </c>
      <c r="K616" t="s">
        <v>604</v>
      </c>
      <c r="L616" t="s">
        <v>64</v>
      </c>
      <c r="N616" t="s">
        <v>605</v>
      </c>
      <c r="P616" t="s">
        <v>65</v>
      </c>
      <c r="Q616" s="3">
        <f t="shared" si="90"/>
        <v>43773</v>
      </c>
      <c r="R616" t="str">
        <f t="shared" si="91"/>
        <v>2020/01/01</v>
      </c>
      <c r="S616" s="3" t="str">
        <f t="shared" si="92"/>
        <v>2020/01/01</v>
      </c>
      <c r="T616" s="3">
        <f t="shared" si="93"/>
        <v>43831</v>
      </c>
      <c r="U616">
        <f t="shared" si="94"/>
        <v>58</v>
      </c>
      <c r="V616" t="str">
        <f t="shared" si="88"/>
        <v>MP4</v>
      </c>
      <c r="W616">
        <f>IF(B616="USD",C616,C616*VLOOKUP(B616,Currency!A$2:B$5,2,FALSE))</f>
        <v>83.62</v>
      </c>
      <c r="X616">
        <f t="shared" si="95"/>
        <v>58</v>
      </c>
      <c r="Y616">
        <f t="shared" si="96"/>
        <v>1</v>
      </c>
      <c r="Z616">
        <f t="shared" si="89"/>
        <v>46549</v>
      </c>
    </row>
    <row r="617" spans="1:26" x14ac:dyDescent="0.3">
      <c r="A617" t="s">
        <v>1651</v>
      </c>
      <c r="B617" t="s">
        <v>25</v>
      </c>
      <c r="C617">
        <v>8</v>
      </c>
      <c r="D617">
        <v>4942</v>
      </c>
      <c r="E617" t="s">
        <v>1652</v>
      </c>
      <c r="F617" t="s">
        <v>1653</v>
      </c>
      <c r="G617" t="s">
        <v>990</v>
      </c>
      <c r="I617" t="s">
        <v>990</v>
      </c>
      <c r="J617" t="s">
        <v>92</v>
      </c>
      <c r="L617" t="s">
        <v>1195</v>
      </c>
      <c r="O617" t="s">
        <v>23</v>
      </c>
      <c r="Q617" s="3">
        <f t="shared" si="90"/>
        <v>43741</v>
      </c>
      <c r="R617" t="str">
        <f t="shared" si="91"/>
        <v>2019/10/04</v>
      </c>
      <c r="S617" s="3" t="str">
        <f t="shared" si="92"/>
        <v>2019/10/04</v>
      </c>
      <c r="T617" s="3">
        <f t="shared" si="93"/>
        <v>43742</v>
      </c>
      <c r="U617">
        <f t="shared" si="94"/>
        <v>1</v>
      </c>
      <c r="V617" t="str">
        <f t="shared" si="88"/>
        <v>png</v>
      </c>
      <c r="W617">
        <f>IF(B617="USD",C617,C617*VLOOKUP(B617,Currency!A$2:B$5,2,FALSE))</f>
        <v>8.8000000000000007</v>
      </c>
      <c r="X617">
        <f t="shared" si="95"/>
        <v>1</v>
      </c>
      <c r="Y617">
        <f t="shared" si="96"/>
        <v>0</v>
      </c>
      <c r="Z617">
        <f t="shared" si="89"/>
        <v>4942</v>
      </c>
    </row>
    <row r="618" spans="1:26" x14ac:dyDescent="0.3">
      <c r="A618" t="s">
        <v>1654</v>
      </c>
      <c r="B618" t="s">
        <v>17</v>
      </c>
      <c r="C618">
        <v>100</v>
      </c>
      <c r="D618">
        <v>17166</v>
      </c>
      <c r="E618" t="s">
        <v>1380</v>
      </c>
      <c r="F618" t="s">
        <v>1381</v>
      </c>
      <c r="G618" t="s">
        <v>173</v>
      </c>
      <c r="H618" t="s">
        <v>174</v>
      </c>
      <c r="I618" t="s">
        <v>173</v>
      </c>
      <c r="K618" t="s">
        <v>30</v>
      </c>
      <c r="L618" t="s">
        <v>22</v>
      </c>
      <c r="N618" t="s">
        <v>1382</v>
      </c>
      <c r="O618" t="s">
        <v>23</v>
      </c>
      <c r="Q618" s="3">
        <f t="shared" si="90"/>
        <v>43806</v>
      </c>
      <c r="R618" t="str">
        <f t="shared" si="91"/>
        <v>2019/12/09</v>
      </c>
      <c r="S618" s="3" t="str">
        <f t="shared" si="92"/>
        <v>2019/12/09</v>
      </c>
      <c r="T618" s="3">
        <f t="shared" si="93"/>
        <v>43808</v>
      </c>
      <c r="U618">
        <f t="shared" si="94"/>
        <v>2</v>
      </c>
      <c r="V618" t="str">
        <f t="shared" si="88"/>
        <v>mp4</v>
      </c>
      <c r="W618">
        <f>IF(B618="USD",C618,C618*VLOOKUP(B618,Currency!A$2:B$5,2,FALSE))</f>
        <v>129</v>
      </c>
      <c r="X618">
        <f t="shared" si="95"/>
        <v>2</v>
      </c>
      <c r="Y618">
        <f t="shared" si="96"/>
        <v>1</v>
      </c>
      <c r="Z618">
        <f t="shared" si="89"/>
        <v>17166</v>
      </c>
    </row>
    <row r="619" spans="1:26" x14ac:dyDescent="0.3">
      <c r="A619" t="s">
        <v>411</v>
      </c>
      <c r="B619" t="s">
        <v>17</v>
      </c>
      <c r="C619">
        <v>23</v>
      </c>
      <c r="D619">
        <v>11808</v>
      </c>
      <c r="E619" t="s">
        <v>1655</v>
      </c>
      <c r="F619" t="s">
        <v>101</v>
      </c>
      <c r="G619" t="s">
        <v>20</v>
      </c>
      <c r="I619" t="s">
        <v>20</v>
      </c>
      <c r="K619" t="s">
        <v>21</v>
      </c>
      <c r="L619" t="s">
        <v>22</v>
      </c>
      <c r="O619" t="s">
        <v>23</v>
      </c>
      <c r="Q619" s="3">
        <f t="shared" si="90"/>
        <v>43794</v>
      </c>
      <c r="R619" t="str">
        <f t="shared" si="91"/>
        <v>2019/11/25</v>
      </c>
      <c r="S619" s="3" t="str">
        <f t="shared" si="92"/>
        <v>2019/11/25</v>
      </c>
      <c r="T619" s="3">
        <f t="shared" si="93"/>
        <v>43794</v>
      </c>
      <c r="U619">
        <f t="shared" si="94"/>
        <v>0</v>
      </c>
      <c r="V619" t="str">
        <f t="shared" si="88"/>
        <v>mp4</v>
      </c>
      <c r="W619">
        <f>IF(B619="USD",C619,C619*VLOOKUP(B619,Currency!A$2:B$5,2,FALSE))</f>
        <v>29.67</v>
      </c>
      <c r="X619">
        <f t="shared" si="95"/>
        <v>1</v>
      </c>
      <c r="Y619">
        <f t="shared" si="96"/>
        <v>1</v>
      </c>
      <c r="Z619">
        <f t="shared" si="89"/>
        <v>11808</v>
      </c>
    </row>
    <row r="620" spans="1:26" x14ac:dyDescent="0.3">
      <c r="A620" t="s">
        <v>1656</v>
      </c>
      <c r="B620" t="s">
        <v>33</v>
      </c>
      <c r="C620">
        <v>444</v>
      </c>
      <c r="D620">
        <v>121418</v>
      </c>
      <c r="E620" t="s">
        <v>309</v>
      </c>
      <c r="F620" t="s">
        <v>310</v>
      </c>
      <c r="G620" t="s">
        <v>90</v>
      </c>
      <c r="I620" t="s">
        <v>311</v>
      </c>
      <c r="K620" t="s">
        <v>47</v>
      </c>
      <c r="L620" t="s">
        <v>40</v>
      </c>
      <c r="N620" t="s">
        <v>627</v>
      </c>
      <c r="O620" t="s">
        <v>23</v>
      </c>
      <c r="Q620" s="3">
        <f t="shared" si="90"/>
        <v>43544</v>
      </c>
      <c r="R620" t="str">
        <f t="shared" si="91"/>
        <v>2019/04/16</v>
      </c>
      <c r="S620" s="3" t="str">
        <f t="shared" si="92"/>
        <v>2019/04/16</v>
      </c>
      <c r="T620" s="3">
        <f t="shared" si="93"/>
        <v>43571</v>
      </c>
      <c r="U620">
        <f t="shared" si="94"/>
        <v>27</v>
      </c>
      <c r="V620" t="str">
        <f t="shared" si="88"/>
        <v>png</v>
      </c>
      <c r="W620">
        <f>IF(B620="USD",C620,C620*VLOOKUP(B620,Currency!A$2:B$5,2,FALSE))</f>
        <v>444</v>
      </c>
      <c r="X620">
        <f t="shared" si="95"/>
        <v>27</v>
      </c>
      <c r="Y620">
        <f t="shared" si="96"/>
        <v>0</v>
      </c>
      <c r="Z620">
        <f t="shared" si="89"/>
        <v>121418</v>
      </c>
    </row>
    <row r="621" spans="1:26" x14ac:dyDescent="0.3">
      <c r="A621" t="s">
        <v>1657</v>
      </c>
      <c r="B621" t="s">
        <v>58</v>
      </c>
      <c r="C621">
        <v>2565</v>
      </c>
      <c r="D621">
        <v>1387281</v>
      </c>
      <c r="E621" t="s">
        <v>1658</v>
      </c>
      <c r="F621" t="s">
        <v>1659</v>
      </c>
      <c r="G621" t="s">
        <v>1660</v>
      </c>
      <c r="I621" t="s">
        <v>1661</v>
      </c>
      <c r="K621" t="s">
        <v>563</v>
      </c>
      <c r="L621" t="s">
        <v>64</v>
      </c>
      <c r="N621" t="s">
        <v>119</v>
      </c>
      <c r="O621" t="s">
        <v>23</v>
      </c>
      <c r="P621" t="s">
        <v>65</v>
      </c>
      <c r="Q621" s="3">
        <f t="shared" si="90"/>
        <v>43780</v>
      </c>
      <c r="R621" t="str">
        <f t="shared" si="91"/>
        <v>2019/12/30</v>
      </c>
      <c r="S621" s="3" t="str">
        <f t="shared" si="92"/>
        <v>2019/12/30</v>
      </c>
      <c r="T621" s="3">
        <f t="shared" si="93"/>
        <v>43829</v>
      </c>
      <c r="U621">
        <f t="shared" si="94"/>
        <v>49</v>
      </c>
      <c r="V621" t="str">
        <f t="shared" si="88"/>
        <v>mp4</v>
      </c>
      <c r="W621">
        <f>IF(B621="USD",C621,C621*VLOOKUP(B621,Currency!A$2:B$5,2,FALSE))</f>
        <v>1898.1</v>
      </c>
      <c r="X621">
        <f t="shared" si="95"/>
        <v>49</v>
      </c>
      <c r="Y621">
        <f t="shared" si="96"/>
        <v>1</v>
      </c>
      <c r="Z621">
        <f t="shared" si="89"/>
        <v>1387281</v>
      </c>
    </row>
    <row r="622" spans="1:26" x14ac:dyDescent="0.3">
      <c r="A622" t="s">
        <v>1662</v>
      </c>
      <c r="B622" t="s">
        <v>25</v>
      </c>
      <c r="C622">
        <v>971</v>
      </c>
      <c r="D622">
        <v>783941</v>
      </c>
      <c r="E622" t="s">
        <v>1516</v>
      </c>
      <c r="F622" t="s">
        <v>1094</v>
      </c>
      <c r="G622" t="s">
        <v>1095</v>
      </c>
      <c r="I622" t="s">
        <v>1096</v>
      </c>
      <c r="K622" t="s">
        <v>522</v>
      </c>
      <c r="L622" t="s">
        <v>523</v>
      </c>
      <c r="M622" t="s">
        <v>1517</v>
      </c>
      <c r="O622" t="s">
        <v>23</v>
      </c>
      <c r="Q622" s="3">
        <f t="shared" si="90"/>
        <v>43591</v>
      </c>
      <c r="R622" t="str">
        <f t="shared" si="91"/>
        <v>2019/05/26</v>
      </c>
      <c r="S622" s="3" t="str">
        <f t="shared" si="92"/>
        <v>2019/05/26</v>
      </c>
      <c r="T622" s="3">
        <f t="shared" si="93"/>
        <v>43611</v>
      </c>
      <c r="U622">
        <f t="shared" si="94"/>
        <v>20</v>
      </c>
      <c r="V622" t="str">
        <f t="shared" si="88"/>
        <v>mp4</v>
      </c>
      <c r="W622">
        <f>IF(B622="USD",C622,C622*VLOOKUP(B622,Currency!A$2:B$5,2,FALSE))</f>
        <v>1068.1000000000001</v>
      </c>
      <c r="X622">
        <f t="shared" si="95"/>
        <v>20</v>
      </c>
      <c r="Y622">
        <f t="shared" si="96"/>
        <v>1</v>
      </c>
      <c r="Z622">
        <f t="shared" si="89"/>
        <v>783941</v>
      </c>
    </row>
    <row r="623" spans="1:26" x14ac:dyDescent="0.3">
      <c r="A623" t="s">
        <v>1663</v>
      </c>
      <c r="B623" t="s">
        <v>33</v>
      </c>
      <c r="C623">
        <v>29</v>
      </c>
      <c r="D623">
        <v>9705</v>
      </c>
      <c r="E623" t="s">
        <v>1664</v>
      </c>
      <c r="F623" t="s">
        <v>1665</v>
      </c>
      <c r="G623" t="s">
        <v>1666</v>
      </c>
      <c r="I623" t="s">
        <v>1667</v>
      </c>
      <c r="K623" t="s">
        <v>47</v>
      </c>
      <c r="L623" t="s">
        <v>40</v>
      </c>
      <c r="O623" t="s">
        <v>23</v>
      </c>
      <c r="Q623" s="3">
        <f t="shared" si="90"/>
        <v>43581</v>
      </c>
      <c r="R623" t="str">
        <f t="shared" si="91"/>
        <v>2019/05/08</v>
      </c>
      <c r="S623" s="3" t="str">
        <f t="shared" si="92"/>
        <v>2019/05/08</v>
      </c>
      <c r="T623" s="3">
        <f t="shared" si="93"/>
        <v>43593</v>
      </c>
      <c r="U623">
        <f t="shared" si="94"/>
        <v>12</v>
      </c>
      <c r="V623" t="str">
        <f t="shared" si="88"/>
        <v>jpg</v>
      </c>
      <c r="W623">
        <f>IF(B623="USD",C623,C623*VLOOKUP(B623,Currency!A$2:B$5,2,FALSE))</f>
        <v>29</v>
      </c>
      <c r="X623">
        <f t="shared" si="95"/>
        <v>12</v>
      </c>
      <c r="Y623">
        <f t="shared" si="96"/>
        <v>0</v>
      </c>
      <c r="Z623">
        <f t="shared" si="89"/>
        <v>9705</v>
      </c>
    </row>
    <row r="624" spans="1:26" x14ac:dyDescent="0.3">
      <c r="A624" t="s">
        <v>1668</v>
      </c>
      <c r="B624" t="s">
        <v>25</v>
      </c>
      <c r="C624">
        <v>89</v>
      </c>
      <c r="D624">
        <v>90480</v>
      </c>
      <c r="E624" t="s">
        <v>1669</v>
      </c>
      <c r="F624" t="s">
        <v>350</v>
      </c>
      <c r="G624" t="s">
        <v>351</v>
      </c>
      <c r="I624" t="s">
        <v>351</v>
      </c>
      <c r="K624" t="s">
        <v>1670</v>
      </c>
      <c r="L624" t="s">
        <v>353</v>
      </c>
      <c r="O624" t="s">
        <v>23</v>
      </c>
      <c r="P624" t="s">
        <v>65</v>
      </c>
      <c r="Q624" s="3">
        <f t="shared" si="90"/>
        <v>43795</v>
      </c>
      <c r="R624" t="str">
        <f t="shared" si="91"/>
        <v>2019/11/29</v>
      </c>
      <c r="S624" s="3" t="str">
        <f t="shared" si="92"/>
        <v>2019/11/29</v>
      </c>
      <c r="T624" s="3">
        <f t="shared" si="93"/>
        <v>43798</v>
      </c>
      <c r="U624">
        <f t="shared" si="94"/>
        <v>3</v>
      </c>
      <c r="V624" t="str">
        <f t="shared" si="88"/>
        <v>mp4</v>
      </c>
      <c r="W624">
        <f>IF(B624="USD",C624,C624*VLOOKUP(B624,Currency!A$2:B$5,2,FALSE))</f>
        <v>97.9</v>
      </c>
      <c r="X624">
        <f t="shared" si="95"/>
        <v>3</v>
      </c>
      <c r="Y624">
        <f t="shared" si="96"/>
        <v>1</v>
      </c>
      <c r="Z624">
        <f t="shared" si="89"/>
        <v>90480</v>
      </c>
    </row>
    <row r="625" spans="1:26" x14ac:dyDescent="0.3">
      <c r="A625" t="s">
        <v>1671</v>
      </c>
      <c r="B625" t="s">
        <v>33</v>
      </c>
      <c r="C625">
        <v>165</v>
      </c>
      <c r="D625">
        <v>29683</v>
      </c>
      <c r="E625" t="s">
        <v>764</v>
      </c>
      <c r="G625" t="s">
        <v>162</v>
      </c>
      <c r="I625" t="s">
        <v>162</v>
      </c>
      <c r="K625" t="s">
        <v>47</v>
      </c>
      <c r="L625" t="s">
        <v>40</v>
      </c>
      <c r="M625" t="s">
        <v>163</v>
      </c>
      <c r="Q625" s="3">
        <f t="shared" si="90"/>
        <v>43725</v>
      </c>
      <c r="R625" t="str">
        <f t="shared" si="91"/>
        <v/>
      </c>
      <c r="S625" s="3" t="str">
        <f t="shared" si="92"/>
        <v>2020/02/28</v>
      </c>
      <c r="T625" s="3">
        <f t="shared" si="93"/>
        <v>43889</v>
      </c>
      <c r="U625">
        <f t="shared" si="94"/>
        <v>164</v>
      </c>
      <c r="V625" t="str">
        <f t="shared" si="88"/>
        <v>mp4</v>
      </c>
      <c r="W625">
        <f>IF(B625="USD",C625,C625*VLOOKUP(B625,Currency!A$2:B$5,2,FALSE))</f>
        <v>165</v>
      </c>
      <c r="X625">
        <f t="shared" si="95"/>
        <v>164</v>
      </c>
      <c r="Y625">
        <f t="shared" si="96"/>
        <v>1</v>
      </c>
      <c r="Z625">
        <f t="shared" si="89"/>
        <v>29683</v>
      </c>
    </row>
    <row r="626" spans="1:26" x14ac:dyDescent="0.3">
      <c r="A626" t="s">
        <v>16</v>
      </c>
      <c r="B626" t="s">
        <v>17</v>
      </c>
      <c r="C626">
        <v>5</v>
      </c>
      <c r="D626">
        <v>2528</v>
      </c>
      <c r="E626" t="s">
        <v>1672</v>
      </c>
      <c r="F626" t="s">
        <v>19</v>
      </c>
      <c r="G626" t="s">
        <v>20</v>
      </c>
      <c r="I626" t="s">
        <v>20</v>
      </c>
      <c r="K626" t="s">
        <v>21</v>
      </c>
      <c r="L626" t="s">
        <v>22</v>
      </c>
      <c r="O626" t="s">
        <v>23</v>
      </c>
      <c r="Q626" s="3">
        <f t="shared" si="90"/>
        <v>43795</v>
      </c>
      <c r="R626" t="str">
        <f t="shared" si="91"/>
        <v>2019/11/26</v>
      </c>
      <c r="S626" s="3" t="str">
        <f t="shared" si="92"/>
        <v>2019/11/26</v>
      </c>
      <c r="T626" s="3">
        <f t="shared" si="93"/>
        <v>43795</v>
      </c>
      <c r="U626">
        <f t="shared" si="94"/>
        <v>0</v>
      </c>
      <c r="V626" t="str">
        <f t="shared" si="88"/>
        <v>mp4</v>
      </c>
      <c r="W626">
        <f>IF(B626="USD",C626,C626*VLOOKUP(B626,Currency!A$2:B$5,2,FALSE))</f>
        <v>6.45</v>
      </c>
      <c r="X626">
        <f t="shared" si="95"/>
        <v>1</v>
      </c>
      <c r="Y626">
        <f t="shared" si="96"/>
        <v>1</v>
      </c>
      <c r="Z626">
        <f t="shared" si="89"/>
        <v>2528</v>
      </c>
    </row>
    <row r="627" spans="1:26" x14ac:dyDescent="0.3">
      <c r="A627" t="s">
        <v>657</v>
      </c>
      <c r="B627" t="s">
        <v>58</v>
      </c>
      <c r="C627">
        <v>339</v>
      </c>
      <c r="D627">
        <v>273153</v>
      </c>
      <c r="E627" t="s">
        <v>59</v>
      </c>
      <c r="F627" t="s">
        <v>60</v>
      </c>
      <c r="G627" t="s">
        <v>61</v>
      </c>
      <c r="I627" t="s">
        <v>62</v>
      </c>
      <c r="J627" t="s">
        <v>92</v>
      </c>
      <c r="K627" t="s">
        <v>130</v>
      </c>
      <c r="L627" t="s">
        <v>64</v>
      </c>
      <c r="N627" t="s">
        <v>1509</v>
      </c>
      <c r="P627" t="s">
        <v>65</v>
      </c>
      <c r="Q627" s="3">
        <f t="shared" si="90"/>
        <v>43619</v>
      </c>
      <c r="R627" t="str">
        <f t="shared" si="91"/>
        <v>2019/09/04</v>
      </c>
      <c r="S627" s="3" t="str">
        <f t="shared" si="92"/>
        <v>2019/09/04</v>
      </c>
      <c r="T627" s="3">
        <f t="shared" si="93"/>
        <v>43712</v>
      </c>
      <c r="U627">
        <f t="shared" si="94"/>
        <v>93</v>
      </c>
      <c r="V627" t="str">
        <f t="shared" si="88"/>
        <v>mp4</v>
      </c>
      <c r="W627">
        <f>IF(B627="USD",C627,C627*VLOOKUP(B627,Currency!A$2:B$5,2,FALSE))</f>
        <v>250.85999999999999</v>
      </c>
      <c r="X627">
        <f t="shared" si="95"/>
        <v>93</v>
      </c>
      <c r="Y627">
        <f t="shared" si="96"/>
        <v>1</v>
      </c>
      <c r="Z627">
        <f t="shared" si="89"/>
        <v>273153</v>
      </c>
    </row>
    <row r="628" spans="1:26" x14ac:dyDescent="0.3">
      <c r="A628" t="s">
        <v>1673</v>
      </c>
      <c r="B628" t="s">
        <v>25</v>
      </c>
      <c r="C628">
        <v>10466</v>
      </c>
      <c r="D628">
        <v>1421651</v>
      </c>
      <c r="E628" t="s">
        <v>1674</v>
      </c>
      <c r="G628" t="s">
        <v>108</v>
      </c>
      <c r="I628" t="s">
        <v>109</v>
      </c>
      <c r="K628" t="s">
        <v>1465</v>
      </c>
      <c r="L628" t="s">
        <v>48</v>
      </c>
      <c r="O628" t="s">
        <v>23</v>
      </c>
      <c r="Q628" s="3">
        <f t="shared" si="90"/>
        <v>43768</v>
      </c>
      <c r="R628" t="str">
        <f t="shared" si="91"/>
        <v/>
      </c>
      <c r="S628" s="3" t="str">
        <f t="shared" si="92"/>
        <v>2020/02/28</v>
      </c>
      <c r="T628" s="3">
        <f t="shared" si="93"/>
        <v>43889</v>
      </c>
      <c r="U628">
        <f t="shared" si="94"/>
        <v>121</v>
      </c>
      <c r="V628" t="str">
        <f t="shared" si="88"/>
        <v>mp4</v>
      </c>
      <c r="W628">
        <f>IF(B628="USD",C628,C628*VLOOKUP(B628,Currency!A$2:B$5,2,FALSE))</f>
        <v>11512.6</v>
      </c>
      <c r="X628">
        <f t="shared" si="95"/>
        <v>121</v>
      </c>
      <c r="Y628">
        <f t="shared" si="96"/>
        <v>1</v>
      </c>
      <c r="Z628">
        <f t="shared" si="89"/>
        <v>1421651</v>
      </c>
    </row>
    <row r="629" spans="1:26" x14ac:dyDescent="0.3">
      <c r="A629" t="s">
        <v>1675</v>
      </c>
      <c r="B629" t="s">
        <v>33</v>
      </c>
      <c r="C629">
        <v>682</v>
      </c>
      <c r="D629">
        <v>168879</v>
      </c>
      <c r="E629" t="s">
        <v>1231</v>
      </c>
      <c r="F629" t="s">
        <v>1232</v>
      </c>
      <c r="G629" t="s">
        <v>1233</v>
      </c>
      <c r="I629" t="s">
        <v>1234</v>
      </c>
      <c r="K629" t="s">
        <v>47</v>
      </c>
      <c r="L629" t="s">
        <v>40</v>
      </c>
      <c r="N629" t="s">
        <v>229</v>
      </c>
      <c r="Q629" s="3">
        <f t="shared" si="90"/>
        <v>43657</v>
      </c>
      <c r="R629" t="str">
        <f t="shared" si="91"/>
        <v>2019/07/27</v>
      </c>
      <c r="S629" s="3" t="str">
        <f t="shared" si="92"/>
        <v>2019/07/27</v>
      </c>
      <c r="T629" s="3">
        <f t="shared" si="93"/>
        <v>43673</v>
      </c>
      <c r="U629">
        <f t="shared" si="94"/>
        <v>16</v>
      </c>
      <c r="V629" t="str">
        <f t="shared" si="88"/>
        <v>mp4</v>
      </c>
      <c r="W629">
        <f>IF(B629="USD",C629,C629*VLOOKUP(B629,Currency!A$2:B$5,2,FALSE))</f>
        <v>682</v>
      </c>
      <c r="X629">
        <f t="shared" si="95"/>
        <v>16</v>
      </c>
      <c r="Y629">
        <f t="shared" si="96"/>
        <v>1</v>
      </c>
      <c r="Z629">
        <f t="shared" si="89"/>
        <v>168879</v>
      </c>
    </row>
    <row r="630" spans="1:26" x14ac:dyDescent="0.3">
      <c r="A630" t="s">
        <v>1676</v>
      </c>
      <c r="B630" t="s">
        <v>58</v>
      </c>
      <c r="C630">
        <v>131</v>
      </c>
      <c r="D630">
        <v>88011</v>
      </c>
      <c r="E630" t="s">
        <v>1191</v>
      </c>
      <c r="F630" t="s">
        <v>405</v>
      </c>
      <c r="G630" t="s">
        <v>61</v>
      </c>
      <c r="I630" t="s">
        <v>118</v>
      </c>
      <c r="K630" t="s">
        <v>47</v>
      </c>
      <c r="L630" t="s">
        <v>64</v>
      </c>
      <c r="N630" t="s">
        <v>119</v>
      </c>
      <c r="O630" t="s">
        <v>23</v>
      </c>
      <c r="P630" t="s">
        <v>181</v>
      </c>
      <c r="Q630" s="3">
        <f t="shared" si="90"/>
        <v>43781</v>
      </c>
      <c r="R630" t="str">
        <f t="shared" si="91"/>
        <v>2019/12/31</v>
      </c>
      <c r="S630" s="3" t="str">
        <f t="shared" si="92"/>
        <v>2019/12/31</v>
      </c>
      <c r="T630" s="3">
        <f t="shared" si="93"/>
        <v>43830</v>
      </c>
      <c r="U630">
        <f t="shared" si="94"/>
        <v>49</v>
      </c>
      <c r="V630" t="str">
        <f t="shared" si="88"/>
        <v>jpg</v>
      </c>
      <c r="W630">
        <f>IF(B630="USD",C630,C630*VLOOKUP(B630,Currency!A$2:B$5,2,FALSE))</f>
        <v>96.94</v>
      </c>
      <c r="X630">
        <f t="shared" si="95"/>
        <v>49</v>
      </c>
      <c r="Y630">
        <f t="shared" si="96"/>
        <v>0</v>
      </c>
      <c r="Z630">
        <f t="shared" si="89"/>
        <v>88011</v>
      </c>
    </row>
    <row r="631" spans="1:26" x14ac:dyDescent="0.3">
      <c r="A631" t="s">
        <v>1677</v>
      </c>
      <c r="B631" t="s">
        <v>33</v>
      </c>
      <c r="C631">
        <v>750</v>
      </c>
      <c r="D631">
        <v>909147</v>
      </c>
      <c r="E631" t="s">
        <v>1678</v>
      </c>
      <c r="F631" t="s">
        <v>1679</v>
      </c>
      <c r="G631" t="s">
        <v>251</v>
      </c>
      <c r="I631" t="s">
        <v>251</v>
      </c>
      <c r="K631" t="s">
        <v>30</v>
      </c>
      <c r="L631" t="s">
        <v>40</v>
      </c>
      <c r="N631" t="s">
        <v>79</v>
      </c>
      <c r="P631" t="s">
        <v>65</v>
      </c>
      <c r="Q631" s="3">
        <f t="shared" si="90"/>
        <v>43595</v>
      </c>
      <c r="R631" t="str">
        <f t="shared" si="91"/>
        <v>2019/05/17</v>
      </c>
      <c r="S631" s="3" t="str">
        <f t="shared" si="92"/>
        <v>2019/05/17</v>
      </c>
      <c r="T631" s="3">
        <f t="shared" si="93"/>
        <v>43602</v>
      </c>
      <c r="U631">
        <f t="shared" si="94"/>
        <v>7</v>
      </c>
      <c r="V631" t="str">
        <f t="shared" si="88"/>
        <v>png</v>
      </c>
      <c r="W631">
        <f>IF(B631="USD",C631,C631*VLOOKUP(B631,Currency!A$2:B$5,2,FALSE))</f>
        <v>750</v>
      </c>
      <c r="X631">
        <f t="shared" si="95"/>
        <v>7</v>
      </c>
      <c r="Y631">
        <f t="shared" si="96"/>
        <v>0</v>
      </c>
      <c r="Z631">
        <f t="shared" si="89"/>
        <v>909147</v>
      </c>
    </row>
    <row r="632" spans="1:26" x14ac:dyDescent="0.3">
      <c r="A632" t="s">
        <v>1623</v>
      </c>
      <c r="B632" t="s">
        <v>33</v>
      </c>
      <c r="C632">
        <v>335</v>
      </c>
      <c r="D632">
        <v>166282</v>
      </c>
      <c r="E632" t="s">
        <v>429</v>
      </c>
      <c r="F632" t="s">
        <v>430</v>
      </c>
      <c r="G632" t="s">
        <v>400</v>
      </c>
      <c r="I632" t="s">
        <v>401</v>
      </c>
      <c r="K632" t="s">
        <v>71</v>
      </c>
      <c r="L632" t="s">
        <v>40</v>
      </c>
      <c r="M632" t="s">
        <v>402</v>
      </c>
      <c r="O632" t="s">
        <v>23</v>
      </c>
      <c r="P632" t="s">
        <v>65</v>
      </c>
      <c r="Q632" s="3">
        <f t="shared" si="90"/>
        <v>43788</v>
      </c>
      <c r="R632" t="str">
        <f t="shared" si="91"/>
        <v>2020/02/08</v>
      </c>
      <c r="S632" s="3" t="str">
        <f t="shared" si="92"/>
        <v>2020/02/08</v>
      </c>
      <c r="T632" s="3">
        <f t="shared" si="93"/>
        <v>43869</v>
      </c>
      <c r="U632">
        <f t="shared" si="94"/>
        <v>81</v>
      </c>
      <c r="V632" t="str">
        <f t="shared" si="88"/>
        <v>png</v>
      </c>
      <c r="W632">
        <f>IF(B632="USD",C632,C632*VLOOKUP(B632,Currency!A$2:B$5,2,FALSE))</f>
        <v>335</v>
      </c>
      <c r="X632">
        <f t="shared" si="95"/>
        <v>81</v>
      </c>
      <c r="Y632">
        <f t="shared" si="96"/>
        <v>0</v>
      </c>
      <c r="Z632">
        <f t="shared" si="89"/>
        <v>166282</v>
      </c>
    </row>
    <row r="633" spans="1:26" x14ac:dyDescent="0.3">
      <c r="A633" t="s">
        <v>1680</v>
      </c>
      <c r="B633" t="s">
        <v>25</v>
      </c>
      <c r="C633">
        <v>125</v>
      </c>
      <c r="D633">
        <v>118327</v>
      </c>
      <c r="E633" t="s">
        <v>414</v>
      </c>
      <c r="F633" t="s">
        <v>415</v>
      </c>
      <c r="G633" t="s">
        <v>416</v>
      </c>
      <c r="I633" t="s">
        <v>417</v>
      </c>
      <c r="J633" t="s">
        <v>328</v>
      </c>
      <c r="K633" t="s">
        <v>418</v>
      </c>
      <c r="L633" t="s">
        <v>246</v>
      </c>
      <c r="O633" t="s">
        <v>23</v>
      </c>
      <c r="Q633" s="3">
        <f t="shared" si="90"/>
        <v>43689</v>
      </c>
      <c r="R633" t="str">
        <f t="shared" si="91"/>
        <v>2019/08/25</v>
      </c>
      <c r="S633" s="3" t="str">
        <f t="shared" si="92"/>
        <v>2019/08/25</v>
      </c>
      <c r="T633" s="3">
        <f t="shared" si="93"/>
        <v>43702</v>
      </c>
      <c r="U633">
        <f t="shared" si="94"/>
        <v>13</v>
      </c>
      <c r="V633" t="str">
        <f t="shared" si="88"/>
        <v>jpg</v>
      </c>
      <c r="W633">
        <f>IF(B633="USD",C633,C633*VLOOKUP(B633,Currency!A$2:B$5,2,FALSE))</f>
        <v>137.5</v>
      </c>
      <c r="X633">
        <f t="shared" si="95"/>
        <v>13</v>
      </c>
      <c r="Y633">
        <f t="shared" si="96"/>
        <v>0</v>
      </c>
      <c r="Z633">
        <f t="shared" si="89"/>
        <v>118327</v>
      </c>
    </row>
    <row r="634" spans="1:26" x14ac:dyDescent="0.3">
      <c r="A634" t="s">
        <v>752</v>
      </c>
      <c r="B634" t="s">
        <v>33</v>
      </c>
      <c r="C634">
        <v>2118</v>
      </c>
      <c r="D634">
        <v>880002</v>
      </c>
      <c r="E634" t="s">
        <v>309</v>
      </c>
      <c r="F634" t="s">
        <v>310</v>
      </c>
      <c r="G634" t="s">
        <v>90</v>
      </c>
      <c r="I634" t="s">
        <v>311</v>
      </c>
      <c r="K634" t="s">
        <v>47</v>
      </c>
      <c r="L634" t="s">
        <v>40</v>
      </c>
      <c r="Q634" s="3">
        <f t="shared" si="90"/>
        <v>43544</v>
      </c>
      <c r="R634" t="str">
        <f t="shared" si="91"/>
        <v>2019/04/16</v>
      </c>
      <c r="S634" s="3" t="str">
        <f t="shared" si="92"/>
        <v>2019/04/16</v>
      </c>
      <c r="T634" s="3">
        <f t="shared" si="93"/>
        <v>43571</v>
      </c>
      <c r="U634">
        <f t="shared" si="94"/>
        <v>27</v>
      </c>
      <c r="V634" t="str">
        <f t="shared" si="88"/>
        <v>mp4</v>
      </c>
      <c r="W634">
        <f>IF(B634="USD",C634,C634*VLOOKUP(B634,Currency!A$2:B$5,2,FALSE))</f>
        <v>2118</v>
      </c>
      <c r="X634">
        <f t="shared" si="95"/>
        <v>27</v>
      </c>
      <c r="Y634">
        <f t="shared" si="96"/>
        <v>1</v>
      </c>
      <c r="Z634">
        <f t="shared" si="89"/>
        <v>880002</v>
      </c>
    </row>
    <row r="635" spans="1:26" x14ac:dyDescent="0.3">
      <c r="A635" t="s">
        <v>1681</v>
      </c>
      <c r="B635" t="s">
        <v>33</v>
      </c>
      <c r="C635">
        <v>1405</v>
      </c>
      <c r="D635">
        <v>344799</v>
      </c>
      <c r="E635" t="s">
        <v>1682</v>
      </c>
      <c r="F635" t="s">
        <v>1683</v>
      </c>
      <c r="G635" t="s">
        <v>207</v>
      </c>
      <c r="I635" t="s">
        <v>208</v>
      </c>
      <c r="K635" t="s">
        <v>130</v>
      </c>
      <c r="L635" t="s">
        <v>40</v>
      </c>
      <c r="M635" t="s">
        <v>209</v>
      </c>
      <c r="O635" t="s">
        <v>23</v>
      </c>
      <c r="Q635" s="3">
        <f t="shared" si="90"/>
        <v>43469</v>
      </c>
      <c r="R635" t="str">
        <f t="shared" si="91"/>
        <v>2019/01/17</v>
      </c>
      <c r="S635" s="3" t="str">
        <f t="shared" si="92"/>
        <v>2019/01/17</v>
      </c>
      <c r="T635" s="3">
        <f t="shared" si="93"/>
        <v>43482</v>
      </c>
      <c r="U635">
        <f t="shared" si="94"/>
        <v>13</v>
      </c>
      <c r="V635" t="str">
        <f t="shared" si="88"/>
        <v>mp4</v>
      </c>
      <c r="W635">
        <f>IF(B635="USD",C635,C635*VLOOKUP(B635,Currency!A$2:B$5,2,FALSE))</f>
        <v>1405</v>
      </c>
      <c r="X635">
        <f t="shared" si="95"/>
        <v>13</v>
      </c>
      <c r="Y635">
        <f t="shared" si="96"/>
        <v>1</v>
      </c>
      <c r="Z635">
        <f t="shared" si="89"/>
        <v>344799</v>
      </c>
    </row>
    <row r="636" spans="1:26" x14ac:dyDescent="0.3">
      <c r="A636" t="s">
        <v>1684</v>
      </c>
      <c r="B636" t="s">
        <v>33</v>
      </c>
      <c r="C636">
        <v>107</v>
      </c>
      <c r="D636">
        <v>25577</v>
      </c>
      <c r="E636" t="s">
        <v>764</v>
      </c>
      <c r="G636" t="s">
        <v>162</v>
      </c>
      <c r="I636" t="s">
        <v>162</v>
      </c>
      <c r="K636" t="s">
        <v>47</v>
      </c>
      <c r="L636" t="s">
        <v>40</v>
      </c>
      <c r="M636" t="s">
        <v>163</v>
      </c>
      <c r="Q636" s="3">
        <f t="shared" si="90"/>
        <v>43725</v>
      </c>
      <c r="R636" t="str">
        <f t="shared" si="91"/>
        <v/>
      </c>
      <c r="S636" s="3" t="str">
        <f t="shared" si="92"/>
        <v>2020/02/28</v>
      </c>
      <c r="T636" s="3">
        <f t="shared" si="93"/>
        <v>43889</v>
      </c>
      <c r="U636">
        <f t="shared" si="94"/>
        <v>164</v>
      </c>
      <c r="V636" t="str">
        <f t="shared" si="88"/>
        <v>mp4</v>
      </c>
      <c r="W636">
        <f>IF(B636="USD",C636,C636*VLOOKUP(B636,Currency!A$2:B$5,2,FALSE))</f>
        <v>107</v>
      </c>
      <c r="X636">
        <f t="shared" si="95"/>
        <v>164</v>
      </c>
      <c r="Y636">
        <f t="shared" si="96"/>
        <v>1</v>
      </c>
      <c r="Z636">
        <f t="shared" si="89"/>
        <v>25577</v>
      </c>
    </row>
    <row r="637" spans="1:26" x14ac:dyDescent="0.3">
      <c r="A637" t="s">
        <v>1685</v>
      </c>
      <c r="B637" t="s">
        <v>58</v>
      </c>
      <c r="C637">
        <v>14050</v>
      </c>
      <c r="D637">
        <v>7037018</v>
      </c>
      <c r="E637" t="s">
        <v>1686</v>
      </c>
      <c r="F637" t="s">
        <v>1687</v>
      </c>
      <c r="G637" t="s">
        <v>1688</v>
      </c>
      <c r="I637" t="s">
        <v>1688</v>
      </c>
      <c r="K637" t="s">
        <v>1689</v>
      </c>
      <c r="L637" t="s">
        <v>64</v>
      </c>
      <c r="M637" t="s">
        <v>1690</v>
      </c>
      <c r="O637" t="s">
        <v>23</v>
      </c>
      <c r="P637" t="s">
        <v>65</v>
      </c>
      <c r="Q637" s="3">
        <f t="shared" si="90"/>
        <v>43642</v>
      </c>
      <c r="R637" t="str">
        <f t="shared" si="91"/>
        <v>2019/10/01</v>
      </c>
      <c r="S637" s="3" t="str">
        <f t="shared" si="92"/>
        <v>2019/10/01</v>
      </c>
      <c r="T637" s="3">
        <f t="shared" si="93"/>
        <v>43739</v>
      </c>
      <c r="U637">
        <f t="shared" si="94"/>
        <v>97</v>
      </c>
      <c r="V637" t="str">
        <f t="shared" si="88"/>
        <v>mp4</v>
      </c>
      <c r="W637">
        <f>IF(B637="USD",C637,C637*VLOOKUP(B637,Currency!A$2:B$5,2,FALSE))</f>
        <v>10397</v>
      </c>
      <c r="X637">
        <f t="shared" si="95"/>
        <v>97</v>
      </c>
      <c r="Y637">
        <f t="shared" si="96"/>
        <v>1</v>
      </c>
      <c r="Z637">
        <f t="shared" si="89"/>
        <v>7037018</v>
      </c>
    </row>
    <row r="638" spans="1:26" x14ac:dyDescent="0.3">
      <c r="A638" t="s">
        <v>1691</v>
      </c>
      <c r="B638" t="s">
        <v>33</v>
      </c>
      <c r="C638">
        <v>65</v>
      </c>
      <c r="D638">
        <v>37755</v>
      </c>
      <c r="E638" t="s">
        <v>1692</v>
      </c>
      <c r="F638" t="s">
        <v>1693</v>
      </c>
      <c r="G638" t="s">
        <v>1694</v>
      </c>
      <c r="I638" t="s">
        <v>282</v>
      </c>
      <c r="K638" t="s">
        <v>47</v>
      </c>
      <c r="L638" t="s">
        <v>48</v>
      </c>
      <c r="O638" t="s">
        <v>23</v>
      </c>
      <c r="P638" t="s">
        <v>330</v>
      </c>
      <c r="Q638" s="3">
        <f t="shared" si="90"/>
        <v>43651</v>
      </c>
      <c r="R638" t="str">
        <f t="shared" si="91"/>
        <v>2019/07/31</v>
      </c>
      <c r="S638" s="3" t="str">
        <f t="shared" si="92"/>
        <v>2019/07/31</v>
      </c>
      <c r="T638" s="3">
        <f t="shared" si="93"/>
        <v>43677</v>
      </c>
      <c r="U638">
        <f t="shared" si="94"/>
        <v>26</v>
      </c>
      <c r="V638" t="str">
        <f t="shared" si="88"/>
        <v>mp4</v>
      </c>
      <c r="W638">
        <f>IF(B638="USD",C638,C638*VLOOKUP(B638,Currency!A$2:B$5,2,FALSE))</f>
        <v>65</v>
      </c>
      <c r="X638">
        <f t="shared" si="95"/>
        <v>26</v>
      </c>
      <c r="Y638">
        <f t="shared" si="96"/>
        <v>1</v>
      </c>
      <c r="Z638">
        <f t="shared" si="89"/>
        <v>37755</v>
      </c>
    </row>
    <row r="639" spans="1:26" x14ac:dyDescent="0.3">
      <c r="A639" t="s">
        <v>112</v>
      </c>
      <c r="B639" t="s">
        <v>58</v>
      </c>
      <c r="C639">
        <v>199</v>
      </c>
      <c r="D639">
        <v>74876</v>
      </c>
      <c r="E639" t="s">
        <v>59</v>
      </c>
      <c r="F639" t="s">
        <v>114</v>
      </c>
      <c r="G639" t="s">
        <v>61</v>
      </c>
      <c r="I639" t="s">
        <v>62</v>
      </c>
      <c r="J639" t="s">
        <v>328</v>
      </c>
      <c r="K639" t="s">
        <v>30</v>
      </c>
      <c r="L639" t="s">
        <v>64</v>
      </c>
      <c r="N639" t="s">
        <v>658</v>
      </c>
      <c r="P639" t="s">
        <v>65</v>
      </c>
      <c r="Q639" s="3">
        <f t="shared" si="90"/>
        <v>43619</v>
      </c>
      <c r="R639" t="str">
        <f t="shared" si="91"/>
        <v>2019/08/08</v>
      </c>
      <c r="S639" s="3" t="str">
        <f t="shared" si="92"/>
        <v>2019/08/08</v>
      </c>
      <c r="T639" s="3">
        <f t="shared" si="93"/>
        <v>43685</v>
      </c>
      <c r="U639">
        <f t="shared" si="94"/>
        <v>66</v>
      </c>
      <c r="V639" t="str">
        <f t="shared" si="88"/>
        <v>mp4</v>
      </c>
      <c r="W639">
        <f>IF(B639="USD",C639,C639*VLOOKUP(B639,Currency!A$2:B$5,2,FALSE))</f>
        <v>147.26</v>
      </c>
      <c r="X639">
        <f t="shared" si="95"/>
        <v>66</v>
      </c>
      <c r="Y639">
        <f t="shared" si="96"/>
        <v>1</v>
      </c>
      <c r="Z639">
        <f t="shared" si="89"/>
        <v>74876</v>
      </c>
    </row>
    <row r="640" spans="1:26" x14ac:dyDescent="0.3">
      <c r="A640" t="s">
        <v>1695</v>
      </c>
      <c r="B640" t="s">
        <v>58</v>
      </c>
      <c r="C640">
        <v>6610</v>
      </c>
      <c r="D640">
        <v>2857279</v>
      </c>
      <c r="E640" t="s">
        <v>1696</v>
      </c>
      <c r="F640" t="s">
        <v>1697</v>
      </c>
      <c r="G640" t="s">
        <v>179</v>
      </c>
      <c r="I640" t="s">
        <v>495</v>
      </c>
      <c r="K640" t="s">
        <v>30</v>
      </c>
      <c r="L640" t="s">
        <v>64</v>
      </c>
      <c r="O640" t="s">
        <v>23</v>
      </c>
      <c r="P640" t="s">
        <v>181</v>
      </c>
      <c r="Q640" s="3">
        <f t="shared" si="90"/>
        <v>43613</v>
      </c>
      <c r="R640" t="str">
        <f t="shared" si="91"/>
        <v>2019/06/17</v>
      </c>
      <c r="S640" s="3" t="str">
        <f t="shared" si="92"/>
        <v>2019/06/17</v>
      </c>
      <c r="T640" s="3">
        <f t="shared" si="93"/>
        <v>43633</v>
      </c>
      <c r="U640">
        <f t="shared" si="94"/>
        <v>20</v>
      </c>
      <c r="V640" t="str">
        <f t="shared" si="88"/>
        <v>mp4</v>
      </c>
      <c r="W640">
        <f>IF(B640="USD",C640,C640*VLOOKUP(B640,Currency!A$2:B$5,2,FALSE))</f>
        <v>4891.3999999999996</v>
      </c>
      <c r="X640">
        <f t="shared" si="95"/>
        <v>20</v>
      </c>
      <c r="Y640">
        <f t="shared" si="96"/>
        <v>1</v>
      </c>
      <c r="Z640">
        <f t="shared" si="89"/>
        <v>2857279</v>
      </c>
    </row>
    <row r="641" spans="1:26" x14ac:dyDescent="0.3">
      <c r="A641" t="s">
        <v>1698</v>
      </c>
      <c r="B641" t="s">
        <v>58</v>
      </c>
      <c r="C641">
        <v>1221</v>
      </c>
      <c r="D641">
        <v>294865</v>
      </c>
      <c r="E641" t="s">
        <v>1699</v>
      </c>
      <c r="F641" t="s">
        <v>1700</v>
      </c>
      <c r="G641" t="s">
        <v>1701</v>
      </c>
      <c r="I641" t="s">
        <v>1702</v>
      </c>
      <c r="K641" t="s">
        <v>1703</v>
      </c>
      <c r="L641" t="s">
        <v>40</v>
      </c>
      <c r="O641" t="s">
        <v>23</v>
      </c>
      <c r="Q641" s="3">
        <f t="shared" si="90"/>
        <v>43780</v>
      </c>
      <c r="R641" t="str">
        <f t="shared" si="91"/>
        <v>2019/12/09</v>
      </c>
      <c r="S641" s="3" t="str">
        <f t="shared" si="92"/>
        <v>2019/12/09</v>
      </c>
      <c r="T641" s="3">
        <f t="shared" si="93"/>
        <v>43808</v>
      </c>
      <c r="U641">
        <f t="shared" si="94"/>
        <v>28</v>
      </c>
      <c r="V641" t="str">
        <f t="shared" si="88"/>
        <v>mp4</v>
      </c>
      <c r="W641">
        <f>IF(B641="USD",C641,C641*VLOOKUP(B641,Currency!A$2:B$5,2,FALSE))</f>
        <v>903.54</v>
      </c>
      <c r="X641">
        <f t="shared" si="95"/>
        <v>28</v>
      </c>
      <c r="Y641">
        <f t="shared" si="96"/>
        <v>1</v>
      </c>
      <c r="Z641">
        <f t="shared" si="89"/>
        <v>294865</v>
      </c>
    </row>
    <row r="642" spans="1:26" x14ac:dyDescent="0.3">
      <c r="A642" t="s">
        <v>1704</v>
      </c>
      <c r="B642" t="s">
        <v>33</v>
      </c>
      <c r="C642">
        <v>192</v>
      </c>
      <c r="D642">
        <v>95028</v>
      </c>
      <c r="E642" t="s">
        <v>1705</v>
      </c>
      <c r="F642" t="s">
        <v>1706</v>
      </c>
      <c r="G642" t="s">
        <v>408</v>
      </c>
      <c r="I642" t="s">
        <v>409</v>
      </c>
      <c r="L642" t="s">
        <v>40</v>
      </c>
      <c r="M642" t="s">
        <v>1707</v>
      </c>
      <c r="N642" t="s">
        <v>1288</v>
      </c>
      <c r="O642" t="s">
        <v>23</v>
      </c>
      <c r="Q642" s="3">
        <f t="shared" si="90"/>
        <v>43609</v>
      </c>
      <c r="R642" t="str">
        <f t="shared" si="91"/>
        <v>2019/06/25</v>
      </c>
      <c r="S642" s="3" t="str">
        <f t="shared" si="92"/>
        <v>2019/06/25</v>
      </c>
      <c r="T642" s="3">
        <f t="shared" si="93"/>
        <v>43641</v>
      </c>
      <c r="U642">
        <f t="shared" si="94"/>
        <v>32</v>
      </c>
      <c r="V642" t="str">
        <f t="shared" ref="V642:V705" si="97">RIGHT(A642,3)</f>
        <v>mp4</v>
      </c>
      <c r="W642">
        <f>IF(B642="USD",C642,C642*VLOOKUP(B642,Currency!A$2:B$5,2,FALSE))</f>
        <v>192</v>
      </c>
      <c r="X642">
        <f t="shared" si="95"/>
        <v>32</v>
      </c>
      <c r="Y642">
        <f t="shared" si="96"/>
        <v>1</v>
      </c>
      <c r="Z642">
        <f t="shared" ref="Z642:Z705" si="98">D642</f>
        <v>95028</v>
      </c>
    </row>
    <row r="643" spans="1:26" x14ac:dyDescent="0.3">
      <c r="A643" t="s">
        <v>1708</v>
      </c>
      <c r="B643" t="s">
        <v>33</v>
      </c>
      <c r="C643">
        <v>8394</v>
      </c>
      <c r="D643">
        <v>2492654</v>
      </c>
      <c r="E643" t="s">
        <v>507</v>
      </c>
      <c r="F643" t="s">
        <v>508</v>
      </c>
      <c r="G643" t="s">
        <v>142</v>
      </c>
      <c r="I643" t="s">
        <v>143</v>
      </c>
      <c r="K643" t="s">
        <v>30</v>
      </c>
      <c r="L643" t="s">
        <v>40</v>
      </c>
      <c r="Q643" s="3">
        <f t="shared" si="90"/>
        <v>43647</v>
      </c>
      <c r="R643" t="str">
        <f t="shared" si="91"/>
        <v>2020/01/08</v>
      </c>
      <c r="S643" s="3" t="str">
        <f t="shared" si="92"/>
        <v>2020/01/08</v>
      </c>
      <c r="T643" s="3">
        <f t="shared" si="93"/>
        <v>43838</v>
      </c>
      <c r="U643">
        <f t="shared" si="94"/>
        <v>191</v>
      </c>
      <c r="V643" t="str">
        <f t="shared" si="97"/>
        <v>mp4</v>
      </c>
      <c r="W643">
        <f>IF(B643="USD",C643,C643*VLOOKUP(B643,Currency!A$2:B$5,2,FALSE))</f>
        <v>8394</v>
      </c>
      <c r="X643">
        <f t="shared" si="95"/>
        <v>191</v>
      </c>
      <c r="Y643">
        <f t="shared" si="96"/>
        <v>1</v>
      </c>
      <c r="Z643">
        <f t="shared" si="98"/>
        <v>2492654</v>
      </c>
    </row>
    <row r="644" spans="1:26" x14ac:dyDescent="0.3">
      <c r="A644" t="s">
        <v>234</v>
      </c>
      <c r="B644" t="s">
        <v>33</v>
      </c>
      <c r="C644">
        <v>35</v>
      </c>
      <c r="D644">
        <v>11619</v>
      </c>
      <c r="E644" t="s">
        <v>1034</v>
      </c>
      <c r="G644" t="s">
        <v>236</v>
      </c>
      <c r="I644" t="s">
        <v>237</v>
      </c>
      <c r="K644" t="s">
        <v>47</v>
      </c>
      <c r="L644" t="s">
        <v>40</v>
      </c>
      <c r="Q644" s="3">
        <f t="shared" si="90"/>
        <v>43712</v>
      </c>
      <c r="R644" t="str">
        <f t="shared" si="91"/>
        <v/>
      </c>
      <c r="S644" s="3" t="str">
        <f t="shared" si="92"/>
        <v>2020/02/28</v>
      </c>
      <c r="T644" s="3">
        <f t="shared" si="93"/>
        <v>43889</v>
      </c>
      <c r="U644">
        <f t="shared" si="94"/>
        <v>177</v>
      </c>
      <c r="V644" t="str">
        <f t="shared" si="97"/>
        <v>png</v>
      </c>
      <c r="W644">
        <f>IF(B644="USD",C644,C644*VLOOKUP(B644,Currency!A$2:B$5,2,FALSE))</f>
        <v>35</v>
      </c>
      <c r="X644">
        <f t="shared" si="95"/>
        <v>177</v>
      </c>
      <c r="Y644">
        <f t="shared" si="96"/>
        <v>0</v>
      </c>
      <c r="Z644">
        <f t="shared" si="98"/>
        <v>11619</v>
      </c>
    </row>
    <row r="645" spans="1:26" x14ac:dyDescent="0.3">
      <c r="A645" t="s">
        <v>1709</v>
      </c>
      <c r="B645" t="s">
        <v>25</v>
      </c>
      <c r="C645">
        <v>172</v>
      </c>
      <c r="D645">
        <v>24301</v>
      </c>
      <c r="E645" t="s">
        <v>1710</v>
      </c>
      <c r="F645" t="s">
        <v>623</v>
      </c>
      <c r="G645" t="s">
        <v>503</v>
      </c>
      <c r="I645" t="s">
        <v>504</v>
      </c>
      <c r="K645" t="s">
        <v>505</v>
      </c>
      <c r="L645" t="s">
        <v>48</v>
      </c>
      <c r="O645" t="s">
        <v>23</v>
      </c>
      <c r="Q645" s="3">
        <f t="shared" si="90"/>
        <v>43787</v>
      </c>
      <c r="R645" t="str">
        <f t="shared" si="91"/>
        <v>2019/11/24</v>
      </c>
      <c r="S645" s="3" t="str">
        <f t="shared" si="92"/>
        <v>2019/11/24</v>
      </c>
      <c r="T645" s="3">
        <f t="shared" si="93"/>
        <v>43793</v>
      </c>
      <c r="U645">
        <f t="shared" si="94"/>
        <v>6</v>
      </c>
      <c r="V645" t="str">
        <f t="shared" si="97"/>
        <v>mp4</v>
      </c>
      <c r="W645">
        <f>IF(B645="USD",C645,C645*VLOOKUP(B645,Currency!A$2:B$5,2,FALSE))</f>
        <v>189.20000000000002</v>
      </c>
      <c r="X645">
        <f t="shared" si="95"/>
        <v>6</v>
      </c>
      <c r="Y645">
        <f t="shared" si="96"/>
        <v>1</v>
      </c>
      <c r="Z645">
        <f t="shared" si="98"/>
        <v>24301</v>
      </c>
    </row>
    <row r="646" spans="1:26" x14ac:dyDescent="0.3">
      <c r="A646" t="s">
        <v>1711</v>
      </c>
      <c r="B646" t="s">
        <v>17</v>
      </c>
      <c r="C646">
        <v>1500</v>
      </c>
      <c r="D646">
        <v>1041008</v>
      </c>
      <c r="E646" t="s">
        <v>1712</v>
      </c>
      <c r="F646" t="s">
        <v>1713</v>
      </c>
      <c r="G646" t="s">
        <v>1568</v>
      </c>
      <c r="I646" t="s">
        <v>1569</v>
      </c>
      <c r="J646" t="s">
        <v>328</v>
      </c>
      <c r="K646" t="s">
        <v>47</v>
      </c>
      <c r="L646" t="s">
        <v>22</v>
      </c>
      <c r="O646" t="s">
        <v>23</v>
      </c>
      <c r="Q646" s="3">
        <f t="shared" si="90"/>
        <v>43544</v>
      </c>
      <c r="R646" t="str">
        <f t="shared" si="91"/>
        <v>2019/04/19</v>
      </c>
      <c r="S646" s="3" t="str">
        <f t="shared" si="92"/>
        <v>2019/04/19</v>
      </c>
      <c r="T646" s="3">
        <f t="shared" si="93"/>
        <v>43574</v>
      </c>
      <c r="U646">
        <f t="shared" si="94"/>
        <v>30</v>
      </c>
      <c r="V646" t="str">
        <f t="shared" si="97"/>
        <v>mp4</v>
      </c>
      <c r="W646">
        <f>IF(B646="USD",C646,C646*VLOOKUP(B646,Currency!A$2:B$5,2,FALSE))</f>
        <v>1935</v>
      </c>
      <c r="X646">
        <f t="shared" si="95"/>
        <v>30</v>
      </c>
      <c r="Y646">
        <f t="shared" si="96"/>
        <v>1</v>
      </c>
      <c r="Z646">
        <f t="shared" si="98"/>
        <v>1041008</v>
      </c>
    </row>
    <row r="647" spans="1:26" x14ac:dyDescent="0.3">
      <c r="A647" t="s">
        <v>1714</v>
      </c>
      <c r="B647" t="s">
        <v>17</v>
      </c>
      <c r="C647">
        <v>501</v>
      </c>
      <c r="D647">
        <v>250390</v>
      </c>
      <c r="E647" t="s">
        <v>183</v>
      </c>
      <c r="F647" t="s">
        <v>184</v>
      </c>
      <c r="G647" t="s">
        <v>173</v>
      </c>
      <c r="H647" t="s">
        <v>174</v>
      </c>
      <c r="I647" t="s">
        <v>173</v>
      </c>
      <c r="K647" t="s">
        <v>30</v>
      </c>
      <c r="L647" t="s">
        <v>22</v>
      </c>
      <c r="N647" t="s">
        <v>252</v>
      </c>
      <c r="O647" t="s">
        <v>23</v>
      </c>
      <c r="Q647" s="3">
        <f t="shared" si="90"/>
        <v>43793</v>
      </c>
      <c r="R647" t="str">
        <f t="shared" si="91"/>
        <v>2019/11/26</v>
      </c>
      <c r="S647" s="3" t="str">
        <f t="shared" si="92"/>
        <v>2019/11/26</v>
      </c>
      <c r="T647" s="3">
        <f t="shared" si="93"/>
        <v>43795</v>
      </c>
      <c r="U647">
        <f t="shared" si="94"/>
        <v>2</v>
      </c>
      <c r="V647" t="str">
        <f t="shared" si="97"/>
        <v>mp4</v>
      </c>
      <c r="W647">
        <f>IF(B647="USD",C647,C647*VLOOKUP(B647,Currency!A$2:B$5,2,FALSE))</f>
        <v>646.29</v>
      </c>
      <c r="X647">
        <f t="shared" si="95"/>
        <v>2</v>
      </c>
      <c r="Y647">
        <f t="shared" si="96"/>
        <v>1</v>
      </c>
      <c r="Z647">
        <f t="shared" si="98"/>
        <v>250390</v>
      </c>
    </row>
    <row r="648" spans="1:26" x14ac:dyDescent="0.3">
      <c r="A648" t="s">
        <v>1715</v>
      </c>
      <c r="B648" t="s">
        <v>33</v>
      </c>
      <c r="C648">
        <v>100</v>
      </c>
      <c r="D648">
        <v>46540</v>
      </c>
      <c r="E648" t="s">
        <v>1716</v>
      </c>
      <c r="F648" t="s">
        <v>1665</v>
      </c>
      <c r="G648" t="s">
        <v>1666</v>
      </c>
      <c r="I648" t="s">
        <v>1717</v>
      </c>
      <c r="K648" t="s">
        <v>47</v>
      </c>
      <c r="L648" t="s">
        <v>40</v>
      </c>
      <c r="O648" t="s">
        <v>23</v>
      </c>
      <c r="Q648" s="3">
        <f t="shared" si="90"/>
        <v>43588</v>
      </c>
      <c r="R648" t="str">
        <f t="shared" si="91"/>
        <v>2019/05/08</v>
      </c>
      <c r="S648" s="3" t="str">
        <f t="shared" si="92"/>
        <v>2019/05/08</v>
      </c>
      <c r="T648" s="3">
        <f t="shared" si="93"/>
        <v>43593</v>
      </c>
      <c r="U648">
        <f t="shared" si="94"/>
        <v>5</v>
      </c>
      <c r="V648" t="str">
        <f t="shared" si="97"/>
        <v>jpg</v>
      </c>
      <c r="W648">
        <f>IF(B648="USD",C648,C648*VLOOKUP(B648,Currency!A$2:B$5,2,FALSE))</f>
        <v>100</v>
      </c>
      <c r="X648">
        <f t="shared" si="95"/>
        <v>5</v>
      </c>
      <c r="Y648">
        <f t="shared" si="96"/>
        <v>0</v>
      </c>
      <c r="Z648">
        <f t="shared" si="98"/>
        <v>46540</v>
      </c>
    </row>
    <row r="649" spans="1:26" x14ac:dyDescent="0.3">
      <c r="A649" t="s">
        <v>897</v>
      </c>
      <c r="B649" t="s">
        <v>58</v>
      </c>
      <c r="C649">
        <v>459</v>
      </c>
      <c r="D649">
        <v>152397</v>
      </c>
      <c r="E649" t="s">
        <v>898</v>
      </c>
      <c r="F649" t="s">
        <v>908</v>
      </c>
      <c r="G649" t="s">
        <v>900</v>
      </c>
      <c r="I649" t="s">
        <v>901</v>
      </c>
      <c r="K649" t="s">
        <v>522</v>
      </c>
      <c r="L649" t="s">
        <v>64</v>
      </c>
      <c r="O649" t="s">
        <v>23</v>
      </c>
      <c r="P649" t="s">
        <v>65</v>
      </c>
      <c r="Q649" s="3">
        <f t="shared" si="90"/>
        <v>43808</v>
      </c>
      <c r="R649" t="str">
        <f t="shared" si="91"/>
        <v>2020/01/01</v>
      </c>
      <c r="S649" s="3" t="str">
        <f t="shared" si="92"/>
        <v>2020/01/01</v>
      </c>
      <c r="T649" s="3">
        <f t="shared" si="93"/>
        <v>43831</v>
      </c>
      <c r="U649">
        <f t="shared" si="94"/>
        <v>23</v>
      </c>
      <c r="V649" t="str">
        <f t="shared" si="97"/>
        <v>mp4</v>
      </c>
      <c r="W649">
        <f>IF(B649="USD",C649,C649*VLOOKUP(B649,Currency!A$2:B$5,2,FALSE))</f>
        <v>339.65999999999997</v>
      </c>
      <c r="X649">
        <f t="shared" si="95"/>
        <v>23</v>
      </c>
      <c r="Y649">
        <f t="shared" si="96"/>
        <v>1</v>
      </c>
      <c r="Z649">
        <f t="shared" si="98"/>
        <v>152397</v>
      </c>
    </row>
    <row r="650" spans="1:26" x14ac:dyDescent="0.3">
      <c r="A650" t="s">
        <v>1718</v>
      </c>
      <c r="B650" t="s">
        <v>33</v>
      </c>
      <c r="C650">
        <v>585</v>
      </c>
      <c r="D650">
        <v>202354</v>
      </c>
      <c r="E650" t="s">
        <v>507</v>
      </c>
      <c r="F650" t="s">
        <v>508</v>
      </c>
      <c r="G650" t="s">
        <v>142</v>
      </c>
      <c r="I650" t="s">
        <v>143</v>
      </c>
      <c r="K650" t="s">
        <v>30</v>
      </c>
      <c r="L650" t="s">
        <v>40</v>
      </c>
      <c r="Q650" s="3">
        <f t="shared" si="90"/>
        <v>43647</v>
      </c>
      <c r="R650" t="str">
        <f t="shared" si="91"/>
        <v>2020/01/08</v>
      </c>
      <c r="S650" s="3" t="str">
        <f t="shared" si="92"/>
        <v>2020/01/08</v>
      </c>
      <c r="T650" s="3">
        <f t="shared" si="93"/>
        <v>43838</v>
      </c>
      <c r="U650">
        <f t="shared" si="94"/>
        <v>191</v>
      </c>
      <c r="V650" t="str">
        <f t="shared" si="97"/>
        <v>mp4</v>
      </c>
      <c r="W650">
        <f>IF(B650="USD",C650,C650*VLOOKUP(B650,Currency!A$2:B$5,2,FALSE))</f>
        <v>585</v>
      </c>
      <c r="X650">
        <f t="shared" si="95"/>
        <v>191</v>
      </c>
      <c r="Y650">
        <f t="shared" si="96"/>
        <v>1</v>
      </c>
      <c r="Z650">
        <f t="shared" si="98"/>
        <v>202354</v>
      </c>
    </row>
    <row r="651" spans="1:26" x14ac:dyDescent="0.3">
      <c r="A651" t="s">
        <v>1719</v>
      </c>
      <c r="B651" t="s">
        <v>33</v>
      </c>
      <c r="C651">
        <v>94</v>
      </c>
      <c r="D651">
        <v>205613</v>
      </c>
      <c r="E651" t="s">
        <v>1720</v>
      </c>
      <c r="F651" t="s">
        <v>1721</v>
      </c>
      <c r="G651" t="s">
        <v>1722</v>
      </c>
      <c r="I651" t="s">
        <v>1723</v>
      </c>
      <c r="K651" t="s">
        <v>47</v>
      </c>
      <c r="L651" t="s">
        <v>551</v>
      </c>
      <c r="M651" t="s">
        <v>1724</v>
      </c>
      <c r="O651" t="s">
        <v>23</v>
      </c>
      <c r="Q651" s="3">
        <f t="shared" si="90"/>
        <v>43533</v>
      </c>
      <c r="R651" t="str">
        <f t="shared" si="91"/>
        <v>2019/03/10</v>
      </c>
      <c r="S651" s="3" t="str">
        <f t="shared" si="92"/>
        <v>2019/03/10</v>
      </c>
      <c r="T651" s="3">
        <f t="shared" si="93"/>
        <v>43534</v>
      </c>
      <c r="U651">
        <f t="shared" si="94"/>
        <v>1</v>
      </c>
      <c r="V651" t="str">
        <f t="shared" si="97"/>
        <v>png</v>
      </c>
      <c r="W651">
        <f>IF(B651="USD",C651,C651*VLOOKUP(B651,Currency!A$2:B$5,2,FALSE))</f>
        <v>94</v>
      </c>
      <c r="X651">
        <f t="shared" si="95"/>
        <v>1</v>
      </c>
      <c r="Y651">
        <f t="shared" si="96"/>
        <v>0</v>
      </c>
      <c r="Z651">
        <f t="shared" si="98"/>
        <v>205613</v>
      </c>
    </row>
    <row r="652" spans="1:26" x14ac:dyDescent="0.3">
      <c r="A652" t="s">
        <v>1725</v>
      </c>
      <c r="B652" t="s">
        <v>25</v>
      </c>
      <c r="C652">
        <v>3120</v>
      </c>
      <c r="D652">
        <v>311491</v>
      </c>
      <c r="E652" t="s">
        <v>1726</v>
      </c>
      <c r="F652" t="s">
        <v>1727</v>
      </c>
      <c r="G652" t="s">
        <v>256</v>
      </c>
      <c r="I652" t="s">
        <v>256</v>
      </c>
      <c r="K652" t="s">
        <v>257</v>
      </c>
      <c r="L652" t="s">
        <v>48</v>
      </c>
      <c r="M652" t="s">
        <v>1728</v>
      </c>
      <c r="O652" t="s">
        <v>23</v>
      </c>
      <c r="Q652" s="3">
        <f t="shared" ref="Q652:Q715" si="99">DATEVALUE(LEFT(E652,10))</f>
        <v>43696</v>
      </c>
      <c r="R652" t="str">
        <f t="shared" ref="R652:R715" si="100">IF(F652="","",LEFT(F652,10))</f>
        <v>2019/09/09</v>
      </c>
      <c r="S652" s="3" t="str">
        <f t="shared" ref="S652:S715" si="101">IF(R652="","2020/02/28",R652)</f>
        <v>2019/09/09</v>
      </c>
      <c r="T652" s="3">
        <f t="shared" ref="T652:T715" si="102">DATEVALUE(S652)</f>
        <v>43717</v>
      </c>
      <c r="U652">
        <f t="shared" ref="U652:U715" si="103">T652-Q652</f>
        <v>21</v>
      </c>
      <c r="V652" t="str">
        <f t="shared" si="97"/>
        <v>mp4</v>
      </c>
      <c r="W652">
        <f>IF(B652="USD",C652,C652*VLOOKUP(B652,Currency!A$2:B$5,2,FALSE))</f>
        <v>3432.0000000000005</v>
      </c>
      <c r="X652">
        <f t="shared" ref="X652:X715" si="104">IF(U652=0,1,U652)</f>
        <v>21</v>
      </c>
      <c r="Y652">
        <f t="shared" ref="Y652:Y715" si="105">IF(V652="mp4",1,0)</f>
        <v>1</v>
      </c>
      <c r="Z652">
        <f t="shared" si="98"/>
        <v>311491</v>
      </c>
    </row>
    <row r="653" spans="1:26" x14ac:dyDescent="0.3">
      <c r="A653" t="s">
        <v>1729</v>
      </c>
      <c r="B653" t="s">
        <v>17</v>
      </c>
      <c r="C653">
        <v>842</v>
      </c>
      <c r="D653">
        <v>722711</v>
      </c>
      <c r="E653" t="s">
        <v>1730</v>
      </c>
      <c r="F653" t="s">
        <v>1731</v>
      </c>
      <c r="G653" t="s">
        <v>1268</v>
      </c>
      <c r="H653" t="s">
        <v>1269</v>
      </c>
      <c r="I653" t="s">
        <v>1268</v>
      </c>
      <c r="K653" t="s">
        <v>47</v>
      </c>
      <c r="L653" t="s">
        <v>22</v>
      </c>
      <c r="O653" t="s">
        <v>23</v>
      </c>
      <c r="P653" t="s">
        <v>65</v>
      </c>
      <c r="Q653" s="3">
        <f t="shared" si="99"/>
        <v>43808</v>
      </c>
      <c r="R653" t="str">
        <f t="shared" si="100"/>
        <v>2019/12/12</v>
      </c>
      <c r="S653" s="3" t="str">
        <f t="shared" si="101"/>
        <v>2019/12/12</v>
      </c>
      <c r="T653" s="3">
        <f t="shared" si="102"/>
        <v>43811</v>
      </c>
      <c r="U653">
        <f t="shared" si="103"/>
        <v>3</v>
      </c>
      <c r="V653" t="str">
        <f t="shared" si="97"/>
        <v>mp4</v>
      </c>
      <c r="W653">
        <f>IF(B653="USD",C653,C653*VLOOKUP(B653,Currency!A$2:B$5,2,FALSE))</f>
        <v>1086.18</v>
      </c>
      <c r="X653">
        <f t="shared" si="104"/>
        <v>3</v>
      </c>
      <c r="Y653">
        <f t="shared" si="105"/>
        <v>1</v>
      </c>
      <c r="Z653">
        <f t="shared" si="98"/>
        <v>722711</v>
      </c>
    </row>
    <row r="654" spans="1:26" x14ac:dyDescent="0.3">
      <c r="A654" t="s">
        <v>1732</v>
      </c>
      <c r="B654" t="s">
        <v>33</v>
      </c>
      <c r="C654">
        <v>100</v>
      </c>
      <c r="D654">
        <v>25471</v>
      </c>
      <c r="E654" t="s">
        <v>643</v>
      </c>
      <c r="F654" t="s">
        <v>466</v>
      </c>
      <c r="G654" t="s">
        <v>98</v>
      </c>
      <c r="H654" t="s">
        <v>306</v>
      </c>
      <c r="I654" t="s">
        <v>98</v>
      </c>
      <c r="K654" t="s">
        <v>47</v>
      </c>
      <c r="L654" t="s">
        <v>40</v>
      </c>
      <c r="Q654" s="3">
        <f t="shared" si="99"/>
        <v>43755</v>
      </c>
      <c r="R654" t="str">
        <f t="shared" si="100"/>
        <v>2019/11/06</v>
      </c>
      <c r="S654" s="3" t="str">
        <f t="shared" si="101"/>
        <v>2019/11/06</v>
      </c>
      <c r="T654" s="3">
        <f t="shared" si="102"/>
        <v>43775</v>
      </c>
      <c r="U654">
        <f t="shared" si="103"/>
        <v>20</v>
      </c>
      <c r="V654" t="str">
        <f t="shared" si="97"/>
        <v>png</v>
      </c>
      <c r="W654">
        <f>IF(B654="USD",C654,C654*VLOOKUP(B654,Currency!A$2:B$5,2,FALSE))</f>
        <v>100</v>
      </c>
      <c r="X654">
        <f t="shared" si="104"/>
        <v>20</v>
      </c>
      <c r="Y654">
        <f t="shared" si="105"/>
        <v>0</v>
      </c>
      <c r="Z654">
        <f t="shared" si="98"/>
        <v>25471</v>
      </c>
    </row>
    <row r="655" spans="1:26" x14ac:dyDescent="0.3">
      <c r="A655" t="s">
        <v>1733</v>
      </c>
      <c r="B655" t="s">
        <v>33</v>
      </c>
      <c r="C655">
        <v>166</v>
      </c>
      <c r="D655">
        <v>54330</v>
      </c>
      <c r="E655" t="s">
        <v>161</v>
      </c>
      <c r="G655" t="s">
        <v>162</v>
      </c>
      <c r="I655" t="s">
        <v>162</v>
      </c>
      <c r="K655" t="s">
        <v>47</v>
      </c>
      <c r="L655" t="s">
        <v>40</v>
      </c>
      <c r="M655" t="s">
        <v>163</v>
      </c>
      <c r="Q655" s="3">
        <f t="shared" si="99"/>
        <v>43725</v>
      </c>
      <c r="R655" t="str">
        <f t="shared" si="100"/>
        <v/>
      </c>
      <c r="S655" s="3" t="str">
        <f t="shared" si="101"/>
        <v>2020/02/28</v>
      </c>
      <c r="T655" s="3">
        <f t="shared" si="102"/>
        <v>43889</v>
      </c>
      <c r="U655">
        <f t="shared" si="103"/>
        <v>164</v>
      </c>
      <c r="V655" t="str">
        <f t="shared" si="97"/>
        <v>mp4</v>
      </c>
      <c r="W655">
        <f>IF(B655="USD",C655,C655*VLOOKUP(B655,Currency!A$2:B$5,2,FALSE))</f>
        <v>166</v>
      </c>
      <c r="X655">
        <f t="shared" si="104"/>
        <v>164</v>
      </c>
      <c r="Y655">
        <f t="shared" si="105"/>
        <v>1</v>
      </c>
      <c r="Z655">
        <f t="shared" si="98"/>
        <v>54330</v>
      </c>
    </row>
    <row r="656" spans="1:26" x14ac:dyDescent="0.3">
      <c r="A656" t="s">
        <v>1734</v>
      </c>
      <c r="B656" t="s">
        <v>33</v>
      </c>
      <c r="C656">
        <v>1946</v>
      </c>
      <c r="D656">
        <v>506514</v>
      </c>
      <c r="E656" t="s">
        <v>1735</v>
      </c>
      <c r="F656" t="s">
        <v>1736</v>
      </c>
      <c r="G656" t="s">
        <v>1737</v>
      </c>
      <c r="I656" t="s">
        <v>1738</v>
      </c>
      <c r="K656" t="s">
        <v>245</v>
      </c>
      <c r="L656" t="s">
        <v>40</v>
      </c>
      <c r="M656" t="s">
        <v>1739</v>
      </c>
      <c r="O656" t="s">
        <v>23</v>
      </c>
      <c r="P656" t="s">
        <v>56</v>
      </c>
      <c r="Q656" s="3">
        <f t="shared" si="99"/>
        <v>43760</v>
      </c>
      <c r="R656" t="str">
        <f t="shared" si="100"/>
        <v>2019/11/13</v>
      </c>
      <c r="S656" s="3" t="str">
        <f t="shared" si="101"/>
        <v>2019/11/13</v>
      </c>
      <c r="T656" s="3">
        <f t="shared" si="102"/>
        <v>43782</v>
      </c>
      <c r="U656">
        <f t="shared" si="103"/>
        <v>22</v>
      </c>
      <c r="V656" t="str">
        <f t="shared" si="97"/>
        <v>png</v>
      </c>
      <c r="W656">
        <f>IF(B656="USD",C656,C656*VLOOKUP(B656,Currency!A$2:B$5,2,FALSE))</f>
        <v>1946</v>
      </c>
      <c r="X656">
        <f t="shared" si="104"/>
        <v>22</v>
      </c>
      <c r="Y656">
        <f t="shared" si="105"/>
        <v>0</v>
      </c>
      <c r="Z656">
        <f t="shared" si="98"/>
        <v>506514</v>
      </c>
    </row>
    <row r="657" spans="1:26" x14ac:dyDescent="0.3">
      <c r="A657" t="s">
        <v>1740</v>
      </c>
      <c r="B657" t="s">
        <v>17</v>
      </c>
      <c r="C657">
        <v>1000</v>
      </c>
      <c r="D657">
        <v>607002</v>
      </c>
      <c r="E657" t="s">
        <v>1741</v>
      </c>
      <c r="F657" t="s">
        <v>1742</v>
      </c>
      <c r="G657" t="s">
        <v>999</v>
      </c>
      <c r="I657" t="s">
        <v>999</v>
      </c>
      <c r="K657" t="s">
        <v>47</v>
      </c>
      <c r="L657" t="s">
        <v>22</v>
      </c>
      <c r="O657" t="s">
        <v>23</v>
      </c>
      <c r="Q657" s="3">
        <f t="shared" si="99"/>
        <v>43607</v>
      </c>
      <c r="R657" t="str">
        <f t="shared" si="100"/>
        <v>2019/05/22</v>
      </c>
      <c r="S657" s="3" t="str">
        <f t="shared" si="101"/>
        <v>2019/05/22</v>
      </c>
      <c r="T657" s="3">
        <f t="shared" si="102"/>
        <v>43607</v>
      </c>
      <c r="U657">
        <f t="shared" si="103"/>
        <v>0</v>
      </c>
      <c r="V657" t="str">
        <f t="shared" si="97"/>
        <v>mp4</v>
      </c>
      <c r="W657">
        <f>IF(B657="USD",C657,C657*VLOOKUP(B657,Currency!A$2:B$5,2,FALSE))</f>
        <v>1290</v>
      </c>
      <c r="X657">
        <f t="shared" si="104"/>
        <v>1</v>
      </c>
      <c r="Y657">
        <f t="shared" si="105"/>
        <v>1</v>
      </c>
      <c r="Z657">
        <f t="shared" si="98"/>
        <v>607002</v>
      </c>
    </row>
    <row r="658" spans="1:26" x14ac:dyDescent="0.3">
      <c r="A658" t="s">
        <v>1743</v>
      </c>
      <c r="B658" t="s">
        <v>33</v>
      </c>
      <c r="C658">
        <v>0</v>
      </c>
      <c r="D658">
        <v>120</v>
      </c>
      <c r="E658" t="s">
        <v>548</v>
      </c>
      <c r="G658" t="s">
        <v>549</v>
      </c>
      <c r="I658" t="s">
        <v>550</v>
      </c>
      <c r="K658" t="s">
        <v>130</v>
      </c>
      <c r="L658" t="s">
        <v>551</v>
      </c>
      <c r="O658" t="s">
        <v>23</v>
      </c>
      <c r="P658" t="s">
        <v>552</v>
      </c>
      <c r="Q658" s="3">
        <f t="shared" si="99"/>
        <v>43527</v>
      </c>
      <c r="R658" t="str">
        <f t="shared" si="100"/>
        <v/>
      </c>
      <c r="S658" s="3" t="str">
        <f t="shared" si="101"/>
        <v>2020/02/28</v>
      </c>
      <c r="T658" s="3">
        <f t="shared" si="102"/>
        <v>43889</v>
      </c>
      <c r="U658">
        <f t="shared" si="103"/>
        <v>362</v>
      </c>
      <c r="V658" t="str">
        <f t="shared" si="97"/>
        <v>mp4</v>
      </c>
      <c r="W658">
        <f>IF(B658="USD",C658,C658*VLOOKUP(B658,Currency!A$2:B$5,2,FALSE))</f>
        <v>0</v>
      </c>
      <c r="X658">
        <f t="shared" si="104"/>
        <v>362</v>
      </c>
      <c r="Y658">
        <f t="shared" si="105"/>
        <v>1</v>
      </c>
      <c r="Z658">
        <f t="shared" si="98"/>
        <v>120</v>
      </c>
    </row>
    <row r="659" spans="1:26" x14ac:dyDescent="0.3">
      <c r="A659" t="s">
        <v>1744</v>
      </c>
      <c r="B659" t="s">
        <v>121</v>
      </c>
      <c r="C659">
        <v>4</v>
      </c>
      <c r="D659">
        <v>859</v>
      </c>
      <c r="E659" t="s">
        <v>1745</v>
      </c>
      <c r="F659" t="s">
        <v>1746</v>
      </c>
      <c r="G659" t="s">
        <v>1747</v>
      </c>
      <c r="I659" t="s">
        <v>1747</v>
      </c>
      <c r="L659" t="s">
        <v>40</v>
      </c>
      <c r="O659" t="s">
        <v>23</v>
      </c>
      <c r="P659" t="s">
        <v>65</v>
      </c>
      <c r="Q659" s="3">
        <f t="shared" si="99"/>
        <v>43728</v>
      </c>
      <c r="R659" t="str">
        <f t="shared" si="100"/>
        <v>2019/09/20</v>
      </c>
      <c r="S659" s="3" t="str">
        <f t="shared" si="101"/>
        <v>2019/09/20</v>
      </c>
      <c r="T659" s="3">
        <f t="shared" si="102"/>
        <v>43728</v>
      </c>
      <c r="U659">
        <f t="shared" si="103"/>
        <v>0</v>
      </c>
      <c r="V659" t="str">
        <f t="shared" si="97"/>
        <v>png</v>
      </c>
      <c r="W659">
        <f>IF(B659="USD",C659,C659*VLOOKUP(B659,Currency!A$2:B$5,2,FALSE))</f>
        <v>2.6</v>
      </c>
      <c r="X659">
        <f t="shared" si="104"/>
        <v>1</v>
      </c>
      <c r="Y659">
        <f t="shared" si="105"/>
        <v>0</v>
      </c>
      <c r="Z659">
        <f t="shared" si="98"/>
        <v>859</v>
      </c>
    </row>
    <row r="660" spans="1:26" x14ac:dyDescent="0.3">
      <c r="A660" t="s">
        <v>1748</v>
      </c>
      <c r="B660" t="s">
        <v>25</v>
      </c>
      <c r="C660">
        <v>4944</v>
      </c>
      <c r="D660">
        <v>4763103</v>
      </c>
      <c r="E660" t="s">
        <v>1749</v>
      </c>
      <c r="F660" t="s">
        <v>1750</v>
      </c>
      <c r="G660" t="s">
        <v>1006</v>
      </c>
      <c r="I660" t="s">
        <v>1402</v>
      </c>
      <c r="K660" t="s">
        <v>257</v>
      </c>
      <c r="L660" t="s">
        <v>48</v>
      </c>
      <c r="M660" t="s">
        <v>1403</v>
      </c>
      <c r="O660" t="s">
        <v>23</v>
      </c>
      <c r="Q660" s="3">
        <f t="shared" si="99"/>
        <v>43704</v>
      </c>
      <c r="R660" t="str">
        <f t="shared" si="100"/>
        <v>2019/09/08</v>
      </c>
      <c r="S660" s="3" t="str">
        <f t="shared" si="101"/>
        <v>2019/09/08</v>
      </c>
      <c r="T660" s="3">
        <f t="shared" si="102"/>
        <v>43716</v>
      </c>
      <c r="U660">
        <f t="shared" si="103"/>
        <v>12</v>
      </c>
      <c r="V660" t="str">
        <f t="shared" si="97"/>
        <v>mp4</v>
      </c>
      <c r="W660">
        <f>IF(B660="USD",C660,C660*VLOOKUP(B660,Currency!A$2:B$5,2,FALSE))</f>
        <v>5438.4000000000005</v>
      </c>
      <c r="X660">
        <f t="shared" si="104"/>
        <v>12</v>
      </c>
      <c r="Y660">
        <f t="shared" si="105"/>
        <v>1</v>
      </c>
      <c r="Z660">
        <f t="shared" si="98"/>
        <v>4763103</v>
      </c>
    </row>
    <row r="661" spans="1:26" x14ac:dyDescent="0.3">
      <c r="A661" t="s">
        <v>1751</v>
      </c>
      <c r="B661" t="s">
        <v>58</v>
      </c>
      <c r="C661">
        <v>104</v>
      </c>
      <c r="D661">
        <v>143064</v>
      </c>
      <c r="E661" t="s">
        <v>1752</v>
      </c>
      <c r="F661" t="s">
        <v>114</v>
      </c>
      <c r="G661" t="s">
        <v>61</v>
      </c>
      <c r="I661" t="s">
        <v>62</v>
      </c>
      <c r="K661" t="s">
        <v>47</v>
      </c>
      <c r="L661" t="s">
        <v>64</v>
      </c>
      <c r="P661" t="s">
        <v>65</v>
      </c>
      <c r="Q661" s="3">
        <f t="shared" si="99"/>
        <v>43626</v>
      </c>
      <c r="R661" t="str">
        <f t="shared" si="100"/>
        <v>2019/08/08</v>
      </c>
      <c r="S661" s="3" t="str">
        <f t="shared" si="101"/>
        <v>2019/08/08</v>
      </c>
      <c r="T661" s="3">
        <f t="shared" si="102"/>
        <v>43685</v>
      </c>
      <c r="U661">
        <f t="shared" si="103"/>
        <v>59</v>
      </c>
      <c r="V661" t="str">
        <f t="shared" si="97"/>
        <v>mp4</v>
      </c>
      <c r="W661">
        <f>IF(B661="USD",C661,C661*VLOOKUP(B661,Currency!A$2:B$5,2,FALSE))</f>
        <v>76.959999999999994</v>
      </c>
      <c r="X661">
        <f t="shared" si="104"/>
        <v>59</v>
      </c>
      <c r="Y661">
        <f t="shared" si="105"/>
        <v>1</v>
      </c>
      <c r="Z661">
        <f t="shared" si="98"/>
        <v>143064</v>
      </c>
    </row>
    <row r="662" spans="1:26" x14ac:dyDescent="0.3">
      <c r="A662" t="s">
        <v>719</v>
      </c>
      <c r="B662" t="s">
        <v>25</v>
      </c>
      <c r="C662">
        <v>68</v>
      </c>
      <c r="D662">
        <v>52270</v>
      </c>
      <c r="E662" t="s">
        <v>133</v>
      </c>
      <c r="F662" t="s">
        <v>134</v>
      </c>
      <c r="G662" t="s">
        <v>135</v>
      </c>
      <c r="I662" t="s">
        <v>136</v>
      </c>
      <c r="K662" t="s">
        <v>137</v>
      </c>
      <c r="L662" t="s">
        <v>138</v>
      </c>
      <c r="N662" t="s">
        <v>1753</v>
      </c>
      <c r="O662" t="s">
        <v>23</v>
      </c>
      <c r="Q662" s="3">
        <f t="shared" si="99"/>
        <v>43759</v>
      </c>
      <c r="R662" t="str">
        <f t="shared" si="100"/>
        <v>2019/11/16</v>
      </c>
      <c r="S662" s="3" t="str">
        <f t="shared" si="101"/>
        <v>2019/11/16</v>
      </c>
      <c r="T662" s="3">
        <f t="shared" si="102"/>
        <v>43785</v>
      </c>
      <c r="U662">
        <f t="shared" si="103"/>
        <v>26</v>
      </c>
      <c r="V662" t="str">
        <f t="shared" si="97"/>
        <v>mp4</v>
      </c>
      <c r="W662">
        <f>IF(B662="USD",C662,C662*VLOOKUP(B662,Currency!A$2:B$5,2,FALSE))</f>
        <v>74.800000000000011</v>
      </c>
      <c r="X662">
        <f t="shared" si="104"/>
        <v>26</v>
      </c>
      <c r="Y662">
        <f t="shared" si="105"/>
        <v>1</v>
      </c>
      <c r="Z662">
        <f t="shared" si="98"/>
        <v>52270</v>
      </c>
    </row>
    <row r="663" spans="1:26" x14ac:dyDescent="0.3">
      <c r="A663" t="s">
        <v>1754</v>
      </c>
      <c r="B663" t="s">
        <v>25</v>
      </c>
      <c r="C663">
        <v>250</v>
      </c>
      <c r="D663">
        <v>1639488</v>
      </c>
      <c r="E663" t="s">
        <v>1755</v>
      </c>
      <c r="F663" t="s">
        <v>1756</v>
      </c>
      <c r="G663" t="s">
        <v>990</v>
      </c>
      <c r="I663" t="s">
        <v>990</v>
      </c>
      <c r="L663" t="s">
        <v>1195</v>
      </c>
      <c r="O663" t="s">
        <v>23</v>
      </c>
      <c r="Q663" s="3">
        <f t="shared" si="99"/>
        <v>43742</v>
      </c>
      <c r="R663" t="str">
        <f t="shared" si="100"/>
        <v>2019/10/11</v>
      </c>
      <c r="S663" s="3" t="str">
        <f t="shared" si="101"/>
        <v>2019/10/11</v>
      </c>
      <c r="T663" s="3">
        <f t="shared" si="102"/>
        <v>43749</v>
      </c>
      <c r="U663">
        <f t="shared" si="103"/>
        <v>7</v>
      </c>
      <c r="V663" t="str">
        <f t="shared" si="97"/>
        <v>png</v>
      </c>
      <c r="W663">
        <f>IF(B663="USD",C663,C663*VLOOKUP(B663,Currency!A$2:B$5,2,FALSE))</f>
        <v>275</v>
      </c>
      <c r="X663">
        <f t="shared" si="104"/>
        <v>7</v>
      </c>
      <c r="Y663">
        <f t="shared" si="105"/>
        <v>0</v>
      </c>
      <c r="Z663">
        <f t="shared" si="98"/>
        <v>1639488</v>
      </c>
    </row>
    <row r="664" spans="1:26" x14ac:dyDescent="0.3">
      <c r="A664" t="s">
        <v>1351</v>
      </c>
      <c r="B664" t="s">
        <v>33</v>
      </c>
      <c r="C664">
        <v>295</v>
      </c>
      <c r="D664">
        <v>69430</v>
      </c>
      <c r="E664" t="s">
        <v>1757</v>
      </c>
      <c r="F664" t="s">
        <v>1758</v>
      </c>
      <c r="G664" t="s">
        <v>1354</v>
      </c>
      <c r="I664" t="s">
        <v>1355</v>
      </c>
      <c r="K664" t="s">
        <v>545</v>
      </c>
      <c r="L664" t="s">
        <v>40</v>
      </c>
      <c r="M664" t="s">
        <v>209</v>
      </c>
      <c r="P664" t="s">
        <v>65</v>
      </c>
      <c r="Q664" s="3">
        <f t="shared" si="99"/>
        <v>43780</v>
      </c>
      <c r="R664" t="str">
        <f t="shared" si="100"/>
        <v>2019/11/30</v>
      </c>
      <c r="S664" s="3" t="str">
        <f t="shared" si="101"/>
        <v>2019/11/30</v>
      </c>
      <c r="T664" s="3">
        <f t="shared" si="102"/>
        <v>43799</v>
      </c>
      <c r="U664">
        <f t="shared" si="103"/>
        <v>19</v>
      </c>
      <c r="V664" t="str">
        <f t="shared" si="97"/>
        <v>mp4</v>
      </c>
      <c r="W664">
        <f>IF(B664="USD",C664,C664*VLOOKUP(B664,Currency!A$2:B$5,2,FALSE))</f>
        <v>295</v>
      </c>
      <c r="X664">
        <f t="shared" si="104"/>
        <v>19</v>
      </c>
      <c r="Y664">
        <f t="shared" si="105"/>
        <v>1</v>
      </c>
      <c r="Z664">
        <f t="shared" si="98"/>
        <v>69430</v>
      </c>
    </row>
    <row r="665" spans="1:26" x14ac:dyDescent="0.3">
      <c r="A665" t="s">
        <v>1759</v>
      </c>
      <c r="B665" t="s">
        <v>33</v>
      </c>
      <c r="C665">
        <v>484</v>
      </c>
      <c r="D665">
        <v>63156</v>
      </c>
      <c r="E665" t="s">
        <v>1760</v>
      </c>
      <c r="F665" t="s">
        <v>1761</v>
      </c>
      <c r="G665" t="s">
        <v>1762</v>
      </c>
      <c r="I665" t="s">
        <v>1763</v>
      </c>
      <c r="K665" t="s">
        <v>1764</v>
      </c>
      <c r="L665" t="s">
        <v>48</v>
      </c>
      <c r="O665" t="s">
        <v>23</v>
      </c>
      <c r="Q665" s="3">
        <f t="shared" si="99"/>
        <v>43788</v>
      </c>
      <c r="R665" t="str">
        <f t="shared" si="100"/>
        <v>2019/11/26</v>
      </c>
      <c r="S665" s="3" t="str">
        <f t="shared" si="101"/>
        <v>2019/11/26</v>
      </c>
      <c r="T665" s="3">
        <f t="shared" si="102"/>
        <v>43795</v>
      </c>
      <c r="U665">
        <f t="shared" si="103"/>
        <v>7</v>
      </c>
      <c r="V665" t="str">
        <f t="shared" si="97"/>
        <v>mp4</v>
      </c>
      <c r="W665">
        <f>IF(B665="USD",C665,C665*VLOOKUP(B665,Currency!A$2:B$5,2,FALSE))</f>
        <v>484</v>
      </c>
      <c r="X665">
        <f t="shared" si="104"/>
        <v>7</v>
      </c>
      <c r="Y665">
        <f t="shared" si="105"/>
        <v>1</v>
      </c>
      <c r="Z665">
        <f t="shared" si="98"/>
        <v>63156</v>
      </c>
    </row>
    <row r="666" spans="1:26" x14ac:dyDescent="0.3">
      <c r="A666" t="s">
        <v>1765</v>
      </c>
      <c r="B666" t="s">
        <v>33</v>
      </c>
      <c r="C666">
        <v>26</v>
      </c>
      <c r="D666">
        <v>10130</v>
      </c>
      <c r="E666" t="s">
        <v>292</v>
      </c>
      <c r="G666" t="s">
        <v>162</v>
      </c>
      <c r="I666" t="s">
        <v>162</v>
      </c>
      <c r="K666" t="s">
        <v>47</v>
      </c>
      <c r="L666" t="s">
        <v>40</v>
      </c>
      <c r="M666" t="s">
        <v>163</v>
      </c>
      <c r="N666" t="s">
        <v>293</v>
      </c>
      <c r="O666" t="s">
        <v>23</v>
      </c>
      <c r="Q666" s="3">
        <f t="shared" si="99"/>
        <v>43725</v>
      </c>
      <c r="R666" t="str">
        <f t="shared" si="100"/>
        <v/>
      </c>
      <c r="S666" s="3" t="str">
        <f t="shared" si="101"/>
        <v>2020/02/28</v>
      </c>
      <c r="T666" s="3">
        <f t="shared" si="102"/>
        <v>43889</v>
      </c>
      <c r="U666">
        <f t="shared" si="103"/>
        <v>164</v>
      </c>
      <c r="V666" t="str">
        <f t="shared" si="97"/>
        <v>mp4</v>
      </c>
      <c r="W666">
        <f>IF(B666="USD",C666,C666*VLOOKUP(B666,Currency!A$2:B$5,2,FALSE))</f>
        <v>26</v>
      </c>
      <c r="X666">
        <f t="shared" si="104"/>
        <v>164</v>
      </c>
      <c r="Y666">
        <f t="shared" si="105"/>
        <v>1</v>
      </c>
      <c r="Z666">
        <f t="shared" si="98"/>
        <v>10130</v>
      </c>
    </row>
    <row r="667" spans="1:26" x14ac:dyDescent="0.3">
      <c r="A667" t="s">
        <v>1766</v>
      </c>
      <c r="B667" t="s">
        <v>17</v>
      </c>
      <c r="C667">
        <v>3620</v>
      </c>
      <c r="D667">
        <v>2762166</v>
      </c>
      <c r="E667" t="s">
        <v>1767</v>
      </c>
      <c r="F667" t="s">
        <v>448</v>
      </c>
      <c r="G667" t="s">
        <v>434</v>
      </c>
      <c r="I667" t="s">
        <v>434</v>
      </c>
      <c r="K667" t="s">
        <v>47</v>
      </c>
      <c r="L667" t="s">
        <v>22</v>
      </c>
      <c r="O667" t="s">
        <v>23</v>
      </c>
      <c r="Q667" s="3">
        <f t="shared" si="99"/>
        <v>43603</v>
      </c>
      <c r="R667" t="str">
        <f t="shared" si="100"/>
        <v>2019/05/23</v>
      </c>
      <c r="S667" s="3" t="str">
        <f t="shared" si="101"/>
        <v>2019/05/23</v>
      </c>
      <c r="T667" s="3">
        <f t="shared" si="102"/>
        <v>43608</v>
      </c>
      <c r="U667">
        <f t="shared" si="103"/>
        <v>5</v>
      </c>
      <c r="V667" t="str">
        <f t="shared" si="97"/>
        <v>mp4</v>
      </c>
      <c r="W667">
        <f>IF(B667="USD",C667,C667*VLOOKUP(B667,Currency!A$2:B$5,2,FALSE))</f>
        <v>4669.8</v>
      </c>
      <c r="X667">
        <f t="shared" si="104"/>
        <v>5</v>
      </c>
      <c r="Y667">
        <f t="shared" si="105"/>
        <v>1</v>
      </c>
      <c r="Z667">
        <f t="shared" si="98"/>
        <v>2762166</v>
      </c>
    </row>
    <row r="668" spans="1:26" x14ac:dyDescent="0.3">
      <c r="A668" t="s">
        <v>1768</v>
      </c>
      <c r="B668" t="s">
        <v>25</v>
      </c>
      <c r="C668">
        <v>1237</v>
      </c>
      <c r="D668">
        <v>1204731</v>
      </c>
      <c r="E668" t="s">
        <v>1252</v>
      </c>
      <c r="F668" t="s">
        <v>1253</v>
      </c>
      <c r="G668" t="s">
        <v>213</v>
      </c>
      <c r="I668" t="s">
        <v>214</v>
      </c>
      <c r="K668" t="s">
        <v>71</v>
      </c>
      <c r="L668" t="s">
        <v>215</v>
      </c>
      <c r="N668" t="s">
        <v>79</v>
      </c>
      <c r="O668" t="s">
        <v>23</v>
      </c>
      <c r="Q668" s="3">
        <f t="shared" si="99"/>
        <v>43600</v>
      </c>
      <c r="R668" t="str">
        <f t="shared" si="100"/>
        <v>2019/05/17</v>
      </c>
      <c r="S668" s="3" t="str">
        <f t="shared" si="101"/>
        <v>2019/05/17</v>
      </c>
      <c r="T668" s="3">
        <f t="shared" si="102"/>
        <v>43602</v>
      </c>
      <c r="U668">
        <f t="shared" si="103"/>
        <v>2</v>
      </c>
      <c r="V668" t="str">
        <f t="shared" si="97"/>
        <v>png</v>
      </c>
      <c r="W668">
        <f>IF(B668="USD",C668,C668*VLOOKUP(B668,Currency!A$2:B$5,2,FALSE))</f>
        <v>1360.7</v>
      </c>
      <c r="X668">
        <f t="shared" si="104"/>
        <v>2</v>
      </c>
      <c r="Y668">
        <f t="shared" si="105"/>
        <v>0</v>
      </c>
      <c r="Z668">
        <f t="shared" si="98"/>
        <v>1204731</v>
      </c>
    </row>
    <row r="669" spans="1:26" x14ac:dyDescent="0.3">
      <c r="A669" t="s">
        <v>1769</v>
      </c>
      <c r="B669" t="s">
        <v>17</v>
      </c>
      <c r="C669">
        <v>9994</v>
      </c>
      <c r="D669">
        <v>8033766</v>
      </c>
      <c r="E669" t="s">
        <v>1770</v>
      </c>
      <c r="F669" t="s">
        <v>1771</v>
      </c>
      <c r="G669" t="s">
        <v>999</v>
      </c>
      <c r="H669" t="s">
        <v>999</v>
      </c>
      <c r="I669" t="s">
        <v>999</v>
      </c>
      <c r="K669" t="s">
        <v>47</v>
      </c>
      <c r="L669" t="s">
        <v>22</v>
      </c>
      <c r="O669" t="s">
        <v>23</v>
      </c>
      <c r="Q669" s="3">
        <f t="shared" si="99"/>
        <v>43804</v>
      </c>
      <c r="R669" t="str">
        <f t="shared" si="100"/>
        <v>2019/12/12</v>
      </c>
      <c r="S669" s="3" t="str">
        <f t="shared" si="101"/>
        <v>2019/12/12</v>
      </c>
      <c r="T669" s="3">
        <f t="shared" si="102"/>
        <v>43811</v>
      </c>
      <c r="U669">
        <f t="shared" si="103"/>
        <v>7</v>
      </c>
      <c r="V669" t="str">
        <f t="shared" si="97"/>
        <v>mp4</v>
      </c>
      <c r="W669">
        <f>IF(B669="USD",C669,C669*VLOOKUP(B669,Currency!A$2:B$5,2,FALSE))</f>
        <v>12892.26</v>
      </c>
      <c r="X669">
        <f t="shared" si="104"/>
        <v>7</v>
      </c>
      <c r="Y669">
        <f t="shared" si="105"/>
        <v>1</v>
      </c>
      <c r="Z669">
        <f t="shared" si="98"/>
        <v>8033766</v>
      </c>
    </row>
    <row r="670" spans="1:26" x14ac:dyDescent="0.3">
      <c r="A670" t="s">
        <v>1772</v>
      </c>
      <c r="B670" t="s">
        <v>25</v>
      </c>
      <c r="C670">
        <v>1181</v>
      </c>
      <c r="D670">
        <v>490268</v>
      </c>
      <c r="E670" t="s">
        <v>1773</v>
      </c>
      <c r="F670" t="s">
        <v>1774</v>
      </c>
      <c r="G670" t="s">
        <v>416</v>
      </c>
      <c r="I670" t="s">
        <v>417</v>
      </c>
      <c r="J670" t="s">
        <v>328</v>
      </c>
      <c r="K670" t="s">
        <v>881</v>
      </c>
      <c r="L670" t="s">
        <v>246</v>
      </c>
      <c r="O670" t="s">
        <v>23</v>
      </c>
      <c r="Q670" s="3">
        <f t="shared" si="99"/>
        <v>43731</v>
      </c>
      <c r="R670" t="str">
        <f t="shared" si="100"/>
        <v>2019/10/13</v>
      </c>
      <c r="S670" s="3" t="str">
        <f t="shared" si="101"/>
        <v>2019/10/13</v>
      </c>
      <c r="T670" s="3">
        <f t="shared" si="102"/>
        <v>43751</v>
      </c>
      <c r="U670">
        <f t="shared" si="103"/>
        <v>20</v>
      </c>
      <c r="V670" t="str">
        <f t="shared" si="97"/>
        <v>mp4</v>
      </c>
      <c r="W670">
        <f>IF(B670="USD",C670,C670*VLOOKUP(B670,Currency!A$2:B$5,2,FALSE))</f>
        <v>1299.1000000000001</v>
      </c>
      <c r="X670">
        <f t="shared" si="104"/>
        <v>20</v>
      </c>
      <c r="Y670">
        <f t="shared" si="105"/>
        <v>1</v>
      </c>
      <c r="Z670">
        <f t="shared" si="98"/>
        <v>490268</v>
      </c>
    </row>
    <row r="671" spans="1:26" x14ac:dyDescent="0.3">
      <c r="A671" t="s">
        <v>1775</v>
      </c>
      <c r="B671" t="s">
        <v>17</v>
      </c>
      <c r="C671">
        <v>350</v>
      </c>
      <c r="D671">
        <v>182708</v>
      </c>
      <c r="E671" t="s">
        <v>1776</v>
      </c>
      <c r="F671" t="s">
        <v>1777</v>
      </c>
      <c r="G671" t="s">
        <v>999</v>
      </c>
      <c r="H671" t="s">
        <v>999</v>
      </c>
      <c r="I671" t="s">
        <v>999</v>
      </c>
      <c r="K671" t="s">
        <v>47</v>
      </c>
      <c r="L671" t="s">
        <v>22</v>
      </c>
      <c r="P671" t="s">
        <v>65</v>
      </c>
      <c r="Q671" s="3">
        <f t="shared" si="99"/>
        <v>43756</v>
      </c>
      <c r="R671" t="str">
        <f t="shared" si="100"/>
        <v>2019/10/21</v>
      </c>
      <c r="S671" s="3" t="str">
        <f t="shared" si="101"/>
        <v>2019/10/21</v>
      </c>
      <c r="T671" s="3">
        <f t="shared" si="102"/>
        <v>43759</v>
      </c>
      <c r="U671">
        <f t="shared" si="103"/>
        <v>3</v>
      </c>
      <c r="V671" t="str">
        <f t="shared" si="97"/>
        <v>mp4</v>
      </c>
      <c r="W671">
        <f>IF(B671="USD",C671,C671*VLOOKUP(B671,Currency!A$2:B$5,2,FALSE))</f>
        <v>451.5</v>
      </c>
      <c r="X671">
        <f t="shared" si="104"/>
        <v>3</v>
      </c>
      <c r="Y671">
        <f t="shared" si="105"/>
        <v>1</v>
      </c>
      <c r="Z671">
        <f t="shared" si="98"/>
        <v>182708</v>
      </c>
    </row>
    <row r="672" spans="1:26" x14ac:dyDescent="0.3">
      <c r="A672" t="s">
        <v>1778</v>
      </c>
      <c r="B672" t="s">
        <v>33</v>
      </c>
      <c r="C672">
        <v>18</v>
      </c>
      <c r="D672">
        <v>10345</v>
      </c>
      <c r="E672" t="s">
        <v>910</v>
      </c>
      <c r="G672" t="s">
        <v>162</v>
      </c>
      <c r="I672" t="s">
        <v>162</v>
      </c>
      <c r="K672" t="s">
        <v>47</v>
      </c>
      <c r="L672" t="s">
        <v>40</v>
      </c>
      <c r="M672" t="s">
        <v>163</v>
      </c>
      <c r="Q672" s="3">
        <f t="shared" si="99"/>
        <v>43725</v>
      </c>
      <c r="R672" t="str">
        <f t="shared" si="100"/>
        <v/>
      </c>
      <c r="S672" s="3" t="str">
        <f t="shared" si="101"/>
        <v>2020/02/28</v>
      </c>
      <c r="T672" s="3">
        <f t="shared" si="102"/>
        <v>43889</v>
      </c>
      <c r="U672">
        <f t="shared" si="103"/>
        <v>164</v>
      </c>
      <c r="V672" t="str">
        <f t="shared" si="97"/>
        <v>mp4</v>
      </c>
      <c r="W672">
        <f>IF(B672="USD",C672,C672*VLOOKUP(B672,Currency!A$2:B$5,2,FALSE))</f>
        <v>18</v>
      </c>
      <c r="X672">
        <f t="shared" si="104"/>
        <v>164</v>
      </c>
      <c r="Y672">
        <f t="shared" si="105"/>
        <v>1</v>
      </c>
      <c r="Z672">
        <f t="shared" si="98"/>
        <v>10345</v>
      </c>
    </row>
    <row r="673" spans="1:26" x14ac:dyDescent="0.3">
      <c r="A673" t="s">
        <v>1779</v>
      </c>
      <c r="B673" t="s">
        <v>33</v>
      </c>
      <c r="C673">
        <v>1234</v>
      </c>
      <c r="D673">
        <v>1088927</v>
      </c>
      <c r="E673" t="s">
        <v>1780</v>
      </c>
      <c r="F673" t="s">
        <v>1781</v>
      </c>
      <c r="G673" t="s">
        <v>756</v>
      </c>
      <c r="H673" t="s">
        <v>756</v>
      </c>
      <c r="I673" t="s">
        <v>756</v>
      </c>
      <c r="K673" t="s">
        <v>130</v>
      </c>
      <c r="L673" t="s">
        <v>40</v>
      </c>
      <c r="M673" t="s">
        <v>41</v>
      </c>
      <c r="N673" t="s">
        <v>1782</v>
      </c>
      <c r="O673" t="s">
        <v>23</v>
      </c>
      <c r="Q673" s="3">
        <f t="shared" si="99"/>
        <v>43725</v>
      </c>
      <c r="R673" t="str">
        <f t="shared" si="100"/>
        <v>2019/09/30</v>
      </c>
      <c r="S673" s="3" t="str">
        <f t="shared" si="101"/>
        <v>2019/09/30</v>
      </c>
      <c r="T673" s="3">
        <f t="shared" si="102"/>
        <v>43738</v>
      </c>
      <c r="U673">
        <f t="shared" si="103"/>
        <v>13</v>
      </c>
      <c r="V673" t="str">
        <f t="shared" si="97"/>
        <v>mp4</v>
      </c>
      <c r="W673">
        <f>IF(B673="USD",C673,C673*VLOOKUP(B673,Currency!A$2:B$5,2,FALSE))</f>
        <v>1234</v>
      </c>
      <c r="X673">
        <f t="shared" si="104"/>
        <v>13</v>
      </c>
      <c r="Y673">
        <f t="shared" si="105"/>
        <v>1</v>
      </c>
      <c r="Z673">
        <f t="shared" si="98"/>
        <v>1088927</v>
      </c>
    </row>
    <row r="674" spans="1:26" x14ac:dyDescent="0.3">
      <c r="A674" t="s">
        <v>906</v>
      </c>
      <c r="B674" t="s">
        <v>33</v>
      </c>
      <c r="C674">
        <v>13</v>
      </c>
      <c r="D674">
        <v>750</v>
      </c>
      <c r="E674" t="s">
        <v>811</v>
      </c>
      <c r="F674" t="s">
        <v>129</v>
      </c>
      <c r="G674" t="s">
        <v>251</v>
      </c>
      <c r="H674" t="s">
        <v>251</v>
      </c>
      <c r="I674" t="s">
        <v>251</v>
      </c>
      <c r="K674" t="s">
        <v>47</v>
      </c>
      <c r="L674" t="s">
        <v>40</v>
      </c>
      <c r="N674" t="s">
        <v>252</v>
      </c>
      <c r="O674" t="s">
        <v>23</v>
      </c>
      <c r="Q674" s="3">
        <f t="shared" si="99"/>
        <v>43812</v>
      </c>
      <c r="R674" t="str">
        <f t="shared" si="100"/>
        <v>2020/01/01</v>
      </c>
      <c r="S674" s="3" t="str">
        <f t="shared" si="101"/>
        <v>2020/01/01</v>
      </c>
      <c r="T674" s="3">
        <f t="shared" si="102"/>
        <v>43831</v>
      </c>
      <c r="U674">
        <f t="shared" si="103"/>
        <v>19</v>
      </c>
      <c r="V674" t="str">
        <f t="shared" si="97"/>
        <v>png</v>
      </c>
      <c r="W674">
        <f>IF(B674="USD",C674,C674*VLOOKUP(B674,Currency!A$2:B$5,2,FALSE))</f>
        <v>13</v>
      </c>
      <c r="X674">
        <f t="shared" si="104"/>
        <v>19</v>
      </c>
      <c r="Y674">
        <f t="shared" si="105"/>
        <v>0</v>
      </c>
      <c r="Z674">
        <f t="shared" si="98"/>
        <v>750</v>
      </c>
    </row>
    <row r="675" spans="1:26" x14ac:dyDescent="0.3">
      <c r="A675" t="s">
        <v>1783</v>
      </c>
      <c r="B675" t="s">
        <v>33</v>
      </c>
      <c r="C675">
        <v>502</v>
      </c>
      <c r="D675">
        <v>159881</v>
      </c>
      <c r="E675" t="s">
        <v>1784</v>
      </c>
      <c r="F675" t="s">
        <v>305</v>
      </c>
      <c r="G675" t="s">
        <v>98</v>
      </c>
      <c r="H675" t="s">
        <v>306</v>
      </c>
      <c r="I675" t="s">
        <v>98</v>
      </c>
      <c r="K675" t="s">
        <v>47</v>
      </c>
      <c r="L675" t="s">
        <v>40</v>
      </c>
      <c r="Q675" s="3">
        <f t="shared" si="99"/>
        <v>43756</v>
      </c>
      <c r="R675" t="str">
        <f t="shared" si="100"/>
        <v>2019/11/05</v>
      </c>
      <c r="S675" s="3" t="str">
        <f t="shared" si="101"/>
        <v>2019/11/05</v>
      </c>
      <c r="T675" s="3">
        <f t="shared" si="102"/>
        <v>43774</v>
      </c>
      <c r="U675">
        <f t="shared" si="103"/>
        <v>18</v>
      </c>
      <c r="V675" t="str">
        <f t="shared" si="97"/>
        <v>mp4</v>
      </c>
      <c r="W675">
        <f>IF(B675="USD",C675,C675*VLOOKUP(B675,Currency!A$2:B$5,2,FALSE))</f>
        <v>502</v>
      </c>
      <c r="X675">
        <f t="shared" si="104"/>
        <v>18</v>
      </c>
      <c r="Y675">
        <f t="shared" si="105"/>
        <v>1</v>
      </c>
      <c r="Z675">
        <f t="shared" si="98"/>
        <v>159881</v>
      </c>
    </row>
    <row r="676" spans="1:26" x14ac:dyDescent="0.3">
      <c r="A676" t="s">
        <v>1785</v>
      </c>
      <c r="B676" t="s">
        <v>33</v>
      </c>
      <c r="C676">
        <v>257</v>
      </c>
      <c r="D676">
        <v>84026</v>
      </c>
      <c r="E676" t="s">
        <v>764</v>
      </c>
      <c r="G676" t="s">
        <v>162</v>
      </c>
      <c r="I676" t="s">
        <v>162</v>
      </c>
      <c r="K676" t="s">
        <v>47</v>
      </c>
      <c r="L676" t="s">
        <v>40</v>
      </c>
      <c r="M676" t="s">
        <v>163</v>
      </c>
      <c r="Q676" s="3">
        <f t="shared" si="99"/>
        <v>43725</v>
      </c>
      <c r="R676" t="str">
        <f t="shared" si="100"/>
        <v/>
      </c>
      <c r="S676" s="3" t="str">
        <f t="shared" si="101"/>
        <v>2020/02/28</v>
      </c>
      <c r="T676" s="3">
        <f t="shared" si="102"/>
        <v>43889</v>
      </c>
      <c r="U676">
        <f t="shared" si="103"/>
        <v>164</v>
      </c>
      <c r="V676" t="str">
        <f t="shared" si="97"/>
        <v>mp4</v>
      </c>
      <c r="W676">
        <f>IF(B676="USD",C676,C676*VLOOKUP(B676,Currency!A$2:B$5,2,FALSE))</f>
        <v>257</v>
      </c>
      <c r="X676">
        <f t="shared" si="104"/>
        <v>164</v>
      </c>
      <c r="Y676">
        <f t="shared" si="105"/>
        <v>1</v>
      </c>
      <c r="Z676">
        <f t="shared" si="98"/>
        <v>84026</v>
      </c>
    </row>
    <row r="677" spans="1:26" x14ac:dyDescent="0.3">
      <c r="A677" t="s">
        <v>1708</v>
      </c>
      <c r="B677" t="s">
        <v>33</v>
      </c>
      <c r="C677">
        <v>414</v>
      </c>
      <c r="D677">
        <v>113612</v>
      </c>
      <c r="E677" t="s">
        <v>507</v>
      </c>
      <c r="F677" t="s">
        <v>1054</v>
      </c>
      <c r="G677" t="s">
        <v>142</v>
      </c>
      <c r="I677" t="s">
        <v>143</v>
      </c>
      <c r="K677" t="s">
        <v>30</v>
      </c>
      <c r="L677" t="s">
        <v>40</v>
      </c>
      <c r="Q677" s="3">
        <f t="shared" si="99"/>
        <v>43647</v>
      </c>
      <c r="R677" t="str">
        <f t="shared" si="100"/>
        <v>2020/01/05</v>
      </c>
      <c r="S677" s="3" t="str">
        <f t="shared" si="101"/>
        <v>2020/01/05</v>
      </c>
      <c r="T677" s="3">
        <f t="shared" si="102"/>
        <v>43835</v>
      </c>
      <c r="U677">
        <f t="shared" si="103"/>
        <v>188</v>
      </c>
      <c r="V677" t="str">
        <f t="shared" si="97"/>
        <v>mp4</v>
      </c>
      <c r="W677">
        <f>IF(B677="USD",C677,C677*VLOOKUP(B677,Currency!A$2:B$5,2,FALSE))</f>
        <v>414</v>
      </c>
      <c r="X677">
        <f t="shared" si="104"/>
        <v>188</v>
      </c>
      <c r="Y677">
        <f t="shared" si="105"/>
        <v>1</v>
      </c>
      <c r="Z677">
        <f t="shared" si="98"/>
        <v>113612</v>
      </c>
    </row>
    <row r="678" spans="1:26" x14ac:dyDescent="0.3">
      <c r="A678" t="s">
        <v>1786</v>
      </c>
      <c r="B678" t="s">
        <v>33</v>
      </c>
      <c r="C678">
        <v>541</v>
      </c>
      <c r="D678">
        <v>68879</v>
      </c>
      <c r="E678" t="s">
        <v>764</v>
      </c>
      <c r="G678" t="s">
        <v>162</v>
      </c>
      <c r="I678" t="s">
        <v>162</v>
      </c>
      <c r="K678" t="s">
        <v>47</v>
      </c>
      <c r="L678" t="s">
        <v>40</v>
      </c>
      <c r="M678" t="s">
        <v>163</v>
      </c>
      <c r="Q678" s="3">
        <f t="shared" si="99"/>
        <v>43725</v>
      </c>
      <c r="R678" t="str">
        <f t="shared" si="100"/>
        <v/>
      </c>
      <c r="S678" s="3" t="str">
        <f t="shared" si="101"/>
        <v>2020/02/28</v>
      </c>
      <c r="T678" s="3">
        <f t="shared" si="102"/>
        <v>43889</v>
      </c>
      <c r="U678">
        <f t="shared" si="103"/>
        <v>164</v>
      </c>
      <c r="V678" t="str">
        <f t="shared" si="97"/>
        <v>mp4</v>
      </c>
      <c r="W678">
        <f>IF(B678="USD",C678,C678*VLOOKUP(B678,Currency!A$2:B$5,2,FALSE))</f>
        <v>541</v>
      </c>
      <c r="X678">
        <f t="shared" si="104"/>
        <v>164</v>
      </c>
      <c r="Y678">
        <f t="shared" si="105"/>
        <v>1</v>
      </c>
      <c r="Z678">
        <f t="shared" si="98"/>
        <v>68879</v>
      </c>
    </row>
    <row r="679" spans="1:26" x14ac:dyDescent="0.3">
      <c r="A679" t="s">
        <v>1002</v>
      </c>
      <c r="B679" t="s">
        <v>33</v>
      </c>
      <c r="C679">
        <v>3017</v>
      </c>
      <c r="D679">
        <v>1392733</v>
      </c>
      <c r="E679" t="s">
        <v>187</v>
      </c>
      <c r="F679" t="s">
        <v>188</v>
      </c>
      <c r="G679" t="s">
        <v>189</v>
      </c>
      <c r="I679" t="s">
        <v>190</v>
      </c>
      <c r="K679" t="s">
        <v>191</v>
      </c>
      <c r="L679" t="s">
        <v>40</v>
      </c>
      <c r="Q679" s="3">
        <f t="shared" si="99"/>
        <v>43770</v>
      </c>
      <c r="R679" t="str">
        <f t="shared" si="100"/>
        <v>2019/12/01</v>
      </c>
      <c r="S679" s="3" t="str">
        <f t="shared" si="101"/>
        <v>2019/12/01</v>
      </c>
      <c r="T679" s="3">
        <f t="shared" si="102"/>
        <v>43800</v>
      </c>
      <c r="U679">
        <f t="shared" si="103"/>
        <v>30</v>
      </c>
      <c r="V679" t="str">
        <f t="shared" si="97"/>
        <v>mp4</v>
      </c>
      <c r="W679">
        <f>IF(B679="USD",C679,C679*VLOOKUP(B679,Currency!A$2:B$5,2,FALSE))</f>
        <v>3017</v>
      </c>
      <c r="X679">
        <f t="shared" si="104"/>
        <v>30</v>
      </c>
      <c r="Y679">
        <f t="shared" si="105"/>
        <v>1</v>
      </c>
      <c r="Z679">
        <f t="shared" si="98"/>
        <v>1392733</v>
      </c>
    </row>
    <row r="680" spans="1:26" x14ac:dyDescent="0.3">
      <c r="A680" t="s">
        <v>1787</v>
      </c>
      <c r="B680" t="s">
        <v>33</v>
      </c>
      <c r="C680">
        <v>73</v>
      </c>
      <c r="D680">
        <v>121999</v>
      </c>
      <c r="E680" t="s">
        <v>910</v>
      </c>
      <c r="G680" t="s">
        <v>162</v>
      </c>
      <c r="I680" t="s">
        <v>162</v>
      </c>
      <c r="K680" t="s">
        <v>47</v>
      </c>
      <c r="L680" t="s">
        <v>40</v>
      </c>
      <c r="M680" t="s">
        <v>163</v>
      </c>
      <c r="Q680" s="3">
        <f t="shared" si="99"/>
        <v>43725</v>
      </c>
      <c r="R680" t="str">
        <f t="shared" si="100"/>
        <v/>
      </c>
      <c r="S680" s="3" t="str">
        <f t="shared" si="101"/>
        <v>2020/02/28</v>
      </c>
      <c r="T680" s="3">
        <f t="shared" si="102"/>
        <v>43889</v>
      </c>
      <c r="U680">
        <f t="shared" si="103"/>
        <v>164</v>
      </c>
      <c r="V680" t="str">
        <f t="shared" si="97"/>
        <v>mp4</v>
      </c>
      <c r="W680">
        <f>IF(B680="USD",C680,C680*VLOOKUP(B680,Currency!A$2:B$5,2,FALSE))</f>
        <v>73</v>
      </c>
      <c r="X680">
        <f t="shared" si="104"/>
        <v>164</v>
      </c>
      <c r="Y680">
        <f t="shared" si="105"/>
        <v>1</v>
      </c>
      <c r="Z680">
        <f t="shared" si="98"/>
        <v>121999</v>
      </c>
    </row>
    <row r="681" spans="1:26" x14ac:dyDescent="0.3">
      <c r="A681" t="s">
        <v>1788</v>
      </c>
      <c r="B681" t="s">
        <v>17</v>
      </c>
      <c r="C681">
        <v>674</v>
      </c>
      <c r="D681">
        <v>585336</v>
      </c>
      <c r="E681" t="s">
        <v>1789</v>
      </c>
      <c r="F681" t="s">
        <v>1790</v>
      </c>
      <c r="G681" t="s">
        <v>1268</v>
      </c>
      <c r="H681" t="s">
        <v>1269</v>
      </c>
      <c r="I681" t="s">
        <v>1268</v>
      </c>
      <c r="K681" t="s">
        <v>47</v>
      </c>
      <c r="L681" t="s">
        <v>22</v>
      </c>
      <c r="O681" t="s">
        <v>23</v>
      </c>
      <c r="P681" t="s">
        <v>65</v>
      </c>
      <c r="Q681" s="3">
        <f t="shared" si="99"/>
        <v>43808</v>
      </c>
      <c r="R681" t="str">
        <f t="shared" si="100"/>
        <v>2019/12/12</v>
      </c>
      <c r="S681" s="3" t="str">
        <f t="shared" si="101"/>
        <v>2019/12/12</v>
      </c>
      <c r="T681" s="3">
        <f t="shared" si="102"/>
        <v>43811</v>
      </c>
      <c r="U681">
        <f t="shared" si="103"/>
        <v>3</v>
      </c>
      <c r="V681" t="str">
        <f t="shared" si="97"/>
        <v>mp4</v>
      </c>
      <c r="W681">
        <f>IF(B681="USD",C681,C681*VLOOKUP(B681,Currency!A$2:B$5,2,FALSE))</f>
        <v>869.46</v>
      </c>
      <c r="X681">
        <f t="shared" si="104"/>
        <v>3</v>
      </c>
      <c r="Y681">
        <f t="shared" si="105"/>
        <v>1</v>
      </c>
      <c r="Z681">
        <f t="shared" si="98"/>
        <v>585336</v>
      </c>
    </row>
    <row r="682" spans="1:26" x14ac:dyDescent="0.3">
      <c r="A682" t="s">
        <v>1791</v>
      </c>
      <c r="B682" t="s">
        <v>33</v>
      </c>
      <c r="C682">
        <v>301</v>
      </c>
      <c r="D682">
        <v>7697</v>
      </c>
      <c r="E682" t="s">
        <v>1792</v>
      </c>
      <c r="F682" t="s">
        <v>1793</v>
      </c>
      <c r="G682" t="s">
        <v>609</v>
      </c>
      <c r="I682" t="s">
        <v>610</v>
      </c>
      <c r="K682" t="s">
        <v>47</v>
      </c>
      <c r="L682" t="s">
        <v>611</v>
      </c>
      <c r="O682" t="s">
        <v>23</v>
      </c>
      <c r="Q682" s="3">
        <f t="shared" si="99"/>
        <v>43592</v>
      </c>
      <c r="R682" t="str">
        <f t="shared" si="100"/>
        <v>2019/05/08</v>
      </c>
      <c r="S682" s="3" t="str">
        <f t="shared" si="101"/>
        <v>2019/05/08</v>
      </c>
      <c r="T682" s="3">
        <f t="shared" si="102"/>
        <v>43593</v>
      </c>
      <c r="U682">
        <f t="shared" si="103"/>
        <v>1</v>
      </c>
      <c r="V682" t="str">
        <f t="shared" si="97"/>
        <v>png</v>
      </c>
      <c r="W682">
        <f>IF(B682="USD",C682,C682*VLOOKUP(B682,Currency!A$2:B$5,2,FALSE))</f>
        <v>301</v>
      </c>
      <c r="X682">
        <f t="shared" si="104"/>
        <v>1</v>
      </c>
      <c r="Y682">
        <f t="shared" si="105"/>
        <v>0</v>
      </c>
      <c r="Z682">
        <f t="shared" si="98"/>
        <v>7697</v>
      </c>
    </row>
    <row r="683" spans="1:26" x14ac:dyDescent="0.3">
      <c r="A683" t="s">
        <v>1794</v>
      </c>
      <c r="B683" t="s">
        <v>25</v>
      </c>
      <c r="C683">
        <v>1082</v>
      </c>
      <c r="D683">
        <v>470491</v>
      </c>
      <c r="E683" t="s">
        <v>1773</v>
      </c>
      <c r="F683" t="s">
        <v>1774</v>
      </c>
      <c r="G683" t="s">
        <v>416</v>
      </c>
      <c r="I683" t="s">
        <v>417</v>
      </c>
      <c r="J683" t="s">
        <v>92</v>
      </c>
      <c r="K683" t="s">
        <v>881</v>
      </c>
      <c r="L683" t="s">
        <v>246</v>
      </c>
      <c r="O683" t="s">
        <v>23</v>
      </c>
      <c r="Q683" s="3">
        <f t="shared" si="99"/>
        <v>43731</v>
      </c>
      <c r="R683" t="str">
        <f t="shared" si="100"/>
        <v>2019/10/13</v>
      </c>
      <c r="S683" s="3" t="str">
        <f t="shared" si="101"/>
        <v>2019/10/13</v>
      </c>
      <c r="T683" s="3">
        <f t="shared" si="102"/>
        <v>43751</v>
      </c>
      <c r="U683">
        <f t="shared" si="103"/>
        <v>20</v>
      </c>
      <c r="V683" t="str">
        <f t="shared" si="97"/>
        <v>mp4</v>
      </c>
      <c r="W683">
        <f>IF(B683="USD",C683,C683*VLOOKUP(B683,Currency!A$2:B$5,2,FALSE))</f>
        <v>1190.2</v>
      </c>
      <c r="X683">
        <f t="shared" si="104"/>
        <v>20</v>
      </c>
      <c r="Y683">
        <f t="shared" si="105"/>
        <v>1</v>
      </c>
      <c r="Z683">
        <f t="shared" si="98"/>
        <v>470491</v>
      </c>
    </row>
    <row r="684" spans="1:26" x14ac:dyDescent="0.3">
      <c r="A684" t="s">
        <v>1795</v>
      </c>
      <c r="B684" t="s">
        <v>33</v>
      </c>
      <c r="C684">
        <v>239</v>
      </c>
      <c r="D684">
        <v>78081</v>
      </c>
      <c r="E684" t="s">
        <v>313</v>
      </c>
      <c r="G684" t="s">
        <v>162</v>
      </c>
      <c r="I684" t="s">
        <v>162</v>
      </c>
      <c r="K684" t="s">
        <v>47</v>
      </c>
      <c r="L684" t="s">
        <v>40</v>
      </c>
      <c r="M684" t="s">
        <v>163</v>
      </c>
      <c r="N684" t="s">
        <v>293</v>
      </c>
      <c r="O684" t="s">
        <v>23</v>
      </c>
      <c r="Q684" s="3">
        <f t="shared" si="99"/>
        <v>43727</v>
      </c>
      <c r="R684" t="str">
        <f t="shared" si="100"/>
        <v/>
      </c>
      <c r="S684" s="3" t="str">
        <f t="shared" si="101"/>
        <v>2020/02/28</v>
      </c>
      <c r="T684" s="3">
        <f t="shared" si="102"/>
        <v>43889</v>
      </c>
      <c r="U684">
        <f t="shared" si="103"/>
        <v>162</v>
      </c>
      <c r="V684" t="str">
        <f t="shared" si="97"/>
        <v>mp4</v>
      </c>
      <c r="W684">
        <f>IF(B684="USD",C684,C684*VLOOKUP(B684,Currency!A$2:B$5,2,FALSE))</f>
        <v>239</v>
      </c>
      <c r="X684">
        <f t="shared" si="104"/>
        <v>162</v>
      </c>
      <c r="Y684">
        <f t="shared" si="105"/>
        <v>1</v>
      </c>
      <c r="Z684">
        <f t="shared" si="98"/>
        <v>78081</v>
      </c>
    </row>
    <row r="685" spans="1:26" x14ac:dyDescent="0.3">
      <c r="A685" t="s">
        <v>1796</v>
      </c>
      <c r="B685" t="s">
        <v>25</v>
      </c>
      <c r="C685">
        <v>29</v>
      </c>
      <c r="D685">
        <v>5504</v>
      </c>
      <c r="E685" t="s">
        <v>472</v>
      </c>
      <c r="F685" t="s">
        <v>473</v>
      </c>
      <c r="G685" t="s">
        <v>474</v>
      </c>
      <c r="I685" t="s">
        <v>475</v>
      </c>
      <c r="K685" t="s">
        <v>47</v>
      </c>
      <c r="L685" t="s">
        <v>48</v>
      </c>
      <c r="O685" t="s">
        <v>23</v>
      </c>
      <c r="Q685" s="3">
        <f t="shared" si="99"/>
        <v>43710</v>
      </c>
      <c r="R685" t="str">
        <f t="shared" si="100"/>
        <v>2019/09/08</v>
      </c>
      <c r="S685" s="3" t="str">
        <f t="shared" si="101"/>
        <v>2019/09/08</v>
      </c>
      <c r="T685" s="3">
        <f t="shared" si="102"/>
        <v>43716</v>
      </c>
      <c r="U685">
        <f t="shared" si="103"/>
        <v>6</v>
      </c>
      <c r="V685" t="str">
        <f t="shared" si="97"/>
        <v>png</v>
      </c>
      <c r="W685">
        <f>IF(B685="USD",C685,C685*VLOOKUP(B685,Currency!A$2:B$5,2,FALSE))</f>
        <v>31.900000000000002</v>
      </c>
      <c r="X685">
        <f t="shared" si="104"/>
        <v>6</v>
      </c>
      <c r="Y685">
        <f t="shared" si="105"/>
        <v>0</v>
      </c>
      <c r="Z685">
        <f t="shared" si="98"/>
        <v>5504</v>
      </c>
    </row>
    <row r="686" spans="1:26" x14ac:dyDescent="0.3">
      <c r="A686" t="s">
        <v>1797</v>
      </c>
      <c r="B686" t="s">
        <v>58</v>
      </c>
      <c r="C686">
        <v>2200</v>
      </c>
      <c r="D686">
        <v>926029</v>
      </c>
      <c r="E686" t="s">
        <v>1798</v>
      </c>
      <c r="F686" t="s">
        <v>1799</v>
      </c>
      <c r="G686" t="s">
        <v>1800</v>
      </c>
      <c r="I686" t="s">
        <v>1801</v>
      </c>
      <c r="K686" t="s">
        <v>47</v>
      </c>
      <c r="L686" t="s">
        <v>64</v>
      </c>
      <c r="M686" t="s">
        <v>1802</v>
      </c>
      <c r="O686" t="s">
        <v>23</v>
      </c>
      <c r="P686" t="s">
        <v>65</v>
      </c>
      <c r="Q686" s="3">
        <f t="shared" si="99"/>
        <v>43547</v>
      </c>
      <c r="R686" t="str">
        <f t="shared" si="100"/>
        <v>2019/04/09</v>
      </c>
      <c r="S686" s="3" t="str">
        <f t="shared" si="101"/>
        <v>2019/04/09</v>
      </c>
      <c r="T686" s="3">
        <f t="shared" si="102"/>
        <v>43564</v>
      </c>
      <c r="U686">
        <f t="shared" si="103"/>
        <v>17</v>
      </c>
      <c r="V686" t="str">
        <f t="shared" si="97"/>
        <v>mp4</v>
      </c>
      <c r="W686">
        <f>IF(B686="USD",C686,C686*VLOOKUP(B686,Currency!A$2:B$5,2,FALSE))</f>
        <v>1628</v>
      </c>
      <c r="X686">
        <f t="shared" si="104"/>
        <v>17</v>
      </c>
      <c r="Y686">
        <f t="shared" si="105"/>
        <v>1</v>
      </c>
      <c r="Z686">
        <f t="shared" si="98"/>
        <v>926029</v>
      </c>
    </row>
    <row r="687" spans="1:26" x14ac:dyDescent="0.3">
      <c r="A687" t="s">
        <v>290</v>
      </c>
      <c r="B687" t="s">
        <v>33</v>
      </c>
      <c r="C687">
        <v>25</v>
      </c>
      <c r="D687">
        <v>3941</v>
      </c>
      <c r="E687" t="s">
        <v>572</v>
      </c>
      <c r="F687" t="s">
        <v>129</v>
      </c>
      <c r="G687" t="s">
        <v>251</v>
      </c>
      <c r="H687" t="s">
        <v>251</v>
      </c>
      <c r="I687" t="s">
        <v>251</v>
      </c>
      <c r="K687" t="s">
        <v>47</v>
      </c>
      <c r="L687" t="s">
        <v>40</v>
      </c>
      <c r="N687" t="s">
        <v>252</v>
      </c>
      <c r="O687" t="s">
        <v>23</v>
      </c>
      <c r="Q687" s="3">
        <f t="shared" si="99"/>
        <v>43812</v>
      </c>
      <c r="R687" t="str">
        <f t="shared" si="100"/>
        <v>2020/01/01</v>
      </c>
      <c r="S687" s="3" t="str">
        <f t="shared" si="101"/>
        <v>2020/01/01</v>
      </c>
      <c r="T687" s="3">
        <f t="shared" si="102"/>
        <v>43831</v>
      </c>
      <c r="U687">
        <f t="shared" si="103"/>
        <v>19</v>
      </c>
      <c r="V687" t="str">
        <f t="shared" si="97"/>
        <v>png</v>
      </c>
      <c r="W687">
        <f>IF(B687="USD",C687,C687*VLOOKUP(B687,Currency!A$2:B$5,2,FALSE))</f>
        <v>25</v>
      </c>
      <c r="X687">
        <f t="shared" si="104"/>
        <v>19</v>
      </c>
      <c r="Y687">
        <f t="shared" si="105"/>
        <v>0</v>
      </c>
      <c r="Z687">
        <f t="shared" si="98"/>
        <v>3941</v>
      </c>
    </row>
    <row r="688" spans="1:26" x14ac:dyDescent="0.3">
      <c r="A688" t="s">
        <v>16</v>
      </c>
      <c r="B688" t="s">
        <v>17</v>
      </c>
      <c r="C688">
        <v>12</v>
      </c>
      <c r="D688">
        <v>6373</v>
      </c>
      <c r="E688" t="s">
        <v>1803</v>
      </c>
      <c r="F688" t="s">
        <v>101</v>
      </c>
      <c r="G688" t="s">
        <v>20</v>
      </c>
      <c r="I688" t="s">
        <v>20</v>
      </c>
      <c r="K688" t="s">
        <v>21</v>
      </c>
      <c r="L688" t="s">
        <v>22</v>
      </c>
      <c r="O688" t="s">
        <v>23</v>
      </c>
      <c r="Q688" s="3">
        <f t="shared" si="99"/>
        <v>43794</v>
      </c>
      <c r="R688" t="str">
        <f t="shared" si="100"/>
        <v>2019/11/25</v>
      </c>
      <c r="S688" s="3" t="str">
        <f t="shared" si="101"/>
        <v>2019/11/25</v>
      </c>
      <c r="T688" s="3">
        <f t="shared" si="102"/>
        <v>43794</v>
      </c>
      <c r="U688">
        <f t="shared" si="103"/>
        <v>0</v>
      </c>
      <c r="V688" t="str">
        <f t="shared" si="97"/>
        <v>mp4</v>
      </c>
      <c r="W688">
        <f>IF(B688="USD",C688,C688*VLOOKUP(B688,Currency!A$2:B$5,2,FALSE))</f>
        <v>15.48</v>
      </c>
      <c r="X688">
        <f t="shared" si="104"/>
        <v>1</v>
      </c>
      <c r="Y688">
        <f t="shared" si="105"/>
        <v>1</v>
      </c>
      <c r="Z688">
        <f t="shared" si="98"/>
        <v>6373</v>
      </c>
    </row>
    <row r="689" spans="1:26" x14ac:dyDescent="0.3">
      <c r="A689" t="s">
        <v>1804</v>
      </c>
      <c r="B689" t="s">
        <v>33</v>
      </c>
      <c r="C689">
        <v>1</v>
      </c>
      <c r="D689">
        <v>216</v>
      </c>
      <c r="E689" t="s">
        <v>1805</v>
      </c>
      <c r="F689" t="s">
        <v>1806</v>
      </c>
      <c r="G689" t="s">
        <v>251</v>
      </c>
      <c r="I689" t="s">
        <v>251</v>
      </c>
      <c r="K689" t="s">
        <v>563</v>
      </c>
      <c r="L689" t="s">
        <v>40</v>
      </c>
      <c r="Q689" s="3">
        <f t="shared" si="99"/>
        <v>43620</v>
      </c>
      <c r="R689" t="str">
        <f t="shared" si="100"/>
        <v>2019/08/01</v>
      </c>
      <c r="S689" s="3" t="str">
        <f t="shared" si="101"/>
        <v>2019/08/01</v>
      </c>
      <c r="T689" s="3">
        <f t="shared" si="102"/>
        <v>43678</v>
      </c>
      <c r="U689">
        <f t="shared" si="103"/>
        <v>58</v>
      </c>
      <c r="V689" t="str">
        <f t="shared" si="97"/>
        <v>png</v>
      </c>
      <c r="W689">
        <f>IF(B689="USD",C689,C689*VLOOKUP(B689,Currency!A$2:B$5,2,FALSE))</f>
        <v>1</v>
      </c>
      <c r="X689">
        <f t="shared" si="104"/>
        <v>58</v>
      </c>
      <c r="Y689">
        <f t="shared" si="105"/>
        <v>0</v>
      </c>
      <c r="Z689">
        <f t="shared" si="98"/>
        <v>216</v>
      </c>
    </row>
    <row r="690" spans="1:26" x14ac:dyDescent="0.3">
      <c r="A690" t="s">
        <v>227</v>
      </c>
      <c r="B690" t="s">
        <v>33</v>
      </c>
      <c r="C690">
        <v>0</v>
      </c>
      <c r="D690">
        <v>190</v>
      </c>
      <c r="E690" t="s">
        <v>228</v>
      </c>
      <c r="G690" t="s">
        <v>218</v>
      </c>
      <c r="I690" t="s">
        <v>219</v>
      </c>
      <c r="K690" t="s">
        <v>47</v>
      </c>
      <c r="L690" t="s">
        <v>40</v>
      </c>
      <c r="N690" t="s">
        <v>229</v>
      </c>
      <c r="Q690" s="3">
        <f t="shared" si="99"/>
        <v>43812</v>
      </c>
      <c r="R690" t="str">
        <f t="shared" si="100"/>
        <v/>
      </c>
      <c r="S690" s="3" t="str">
        <f t="shared" si="101"/>
        <v>2020/02/28</v>
      </c>
      <c r="T690" s="3">
        <f t="shared" si="102"/>
        <v>43889</v>
      </c>
      <c r="U690">
        <f t="shared" si="103"/>
        <v>77</v>
      </c>
      <c r="V690" t="str">
        <f t="shared" si="97"/>
        <v>mp4</v>
      </c>
      <c r="W690">
        <f>IF(B690="USD",C690,C690*VLOOKUP(B690,Currency!A$2:B$5,2,FALSE))</f>
        <v>0</v>
      </c>
      <c r="X690">
        <f t="shared" si="104"/>
        <v>77</v>
      </c>
      <c r="Y690">
        <f t="shared" si="105"/>
        <v>1</v>
      </c>
      <c r="Z690">
        <f t="shared" si="98"/>
        <v>190</v>
      </c>
    </row>
    <row r="691" spans="1:26" x14ac:dyDescent="0.3">
      <c r="A691" t="s">
        <v>1807</v>
      </c>
      <c r="B691" t="s">
        <v>17</v>
      </c>
      <c r="C691">
        <v>500</v>
      </c>
      <c r="D691">
        <v>285628</v>
      </c>
      <c r="E691" t="s">
        <v>1808</v>
      </c>
      <c r="F691" t="s">
        <v>1809</v>
      </c>
      <c r="G691" t="s">
        <v>1483</v>
      </c>
      <c r="I691" t="s">
        <v>1483</v>
      </c>
      <c r="K691" t="s">
        <v>47</v>
      </c>
      <c r="L691" t="s">
        <v>22</v>
      </c>
      <c r="N691" t="s">
        <v>1810</v>
      </c>
      <c r="O691" t="s">
        <v>23</v>
      </c>
      <c r="P691" t="s">
        <v>65</v>
      </c>
      <c r="Q691" s="3">
        <f t="shared" si="99"/>
        <v>43797</v>
      </c>
      <c r="R691" t="str">
        <f t="shared" si="100"/>
        <v>2019/12/02</v>
      </c>
      <c r="S691" s="3" t="str">
        <f t="shared" si="101"/>
        <v>2019/12/02</v>
      </c>
      <c r="T691" s="3">
        <f t="shared" si="102"/>
        <v>43801</v>
      </c>
      <c r="U691">
        <f t="shared" si="103"/>
        <v>4</v>
      </c>
      <c r="V691" t="str">
        <f t="shared" si="97"/>
        <v>mp4</v>
      </c>
      <c r="W691">
        <f>IF(B691="USD",C691,C691*VLOOKUP(B691,Currency!A$2:B$5,2,FALSE))</f>
        <v>645</v>
      </c>
      <c r="X691">
        <f t="shared" si="104"/>
        <v>4</v>
      </c>
      <c r="Y691">
        <f t="shared" si="105"/>
        <v>1</v>
      </c>
      <c r="Z691">
        <f t="shared" si="98"/>
        <v>285628</v>
      </c>
    </row>
    <row r="692" spans="1:26" x14ac:dyDescent="0.3">
      <c r="A692" t="s">
        <v>1811</v>
      </c>
      <c r="B692" t="s">
        <v>33</v>
      </c>
      <c r="C692">
        <v>374</v>
      </c>
      <c r="D692">
        <v>106151</v>
      </c>
      <c r="E692" t="s">
        <v>1812</v>
      </c>
      <c r="G692" t="s">
        <v>162</v>
      </c>
      <c r="I692" t="s">
        <v>162</v>
      </c>
      <c r="K692" t="s">
        <v>47</v>
      </c>
      <c r="L692" t="s">
        <v>40</v>
      </c>
      <c r="M692" t="s">
        <v>163</v>
      </c>
      <c r="N692" t="s">
        <v>293</v>
      </c>
      <c r="O692" t="s">
        <v>23</v>
      </c>
      <c r="Q692" s="3">
        <f t="shared" si="99"/>
        <v>43725</v>
      </c>
      <c r="R692" t="str">
        <f t="shared" si="100"/>
        <v/>
      </c>
      <c r="S692" s="3" t="str">
        <f t="shared" si="101"/>
        <v>2020/02/28</v>
      </c>
      <c r="T692" s="3">
        <f t="shared" si="102"/>
        <v>43889</v>
      </c>
      <c r="U692">
        <f t="shared" si="103"/>
        <v>164</v>
      </c>
      <c r="V692" t="str">
        <f t="shared" si="97"/>
        <v>mp4</v>
      </c>
      <c r="W692">
        <f>IF(B692="USD",C692,C692*VLOOKUP(B692,Currency!A$2:B$5,2,FALSE))</f>
        <v>374</v>
      </c>
      <c r="X692">
        <f t="shared" si="104"/>
        <v>164</v>
      </c>
      <c r="Y692">
        <f t="shared" si="105"/>
        <v>1</v>
      </c>
      <c r="Z692">
        <f t="shared" si="98"/>
        <v>106151</v>
      </c>
    </row>
    <row r="693" spans="1:26" x14ac:dyDescent="0.3">
      <c r="A693" t="s">
        <v>1813</v>
      </c>
      <c r="B693" t="s">
        <v>33</v>
      </c>
      <c r="C693">
        <v>40</v>
      </c>
      <c r="D693">
        <v>44026</v>
      </c>
      <c r="E693" t="s">
        <v>910</v>
      </c>
      <c r="G693" t="s">
        <v>162</v>
      </c>
      <c r="I693" t="s">
        <v>162</v>
      </c>
      <c r="K693" t="s">
        <v>47</v>
      </c>
      <c r="L693" t="s">
        <v>40</v>
      </c>
      <c r="M693" t="s">
        <v>163</v>
      </c>
      <c r="Q693" s="3">
        <f t="shared" si="99"/>
        <v>43725</v>
      </c>
      <c r="R693" t="str">
        <f t="shared" si="100"/>
        <v/>
      </c>
      <c r="S693" s="3" t="str">
        <f t="shared" si="101"/>
        <v>2020/02/28</v>
      </c>
      <c r="T693" s="3">
        <f t="shared" si="102"/>
        <v>43889</v>
      </c>
      <c r="U693">
        <f t="shared" si="103"/>
        <v>164</v>
      </c>
      <c r="V693" t="str">
        <f t="shared" si="97"/>
        <v>mp4</v>
      </c>
      <c r="W693">
        <f>IF(B693="USD",C693,C693*VLOOKUP(B693,Currency!A$2:B$5,2,FALSE))</f>
        <v>40</v>
      </c>
      <c r="X693">
        <f t="shared" si="104"/>
        <v>164</v>
      </c>
      <c r="Y693">
        <f t="shared" si="105"/>
        <v>1</v>
      </c>
      <c r="Z693">
        <f t="shared" si="98"/>
        <v>44026</v>
      </c>
    </row>
    <row r="694" spans="1:26" x14ac:dyDescent="0.3">
      <c r="A694" t="s">
        <v>476</v>
      </c>
      <c r="B694" t="s">
        <v>33</v>
      </c>
      <c r="C694">
        <v>613</v>
      </c>
      <c r="D694">
        <v>278824</v>
      </c>
      <c r="E694" t="s">
        <v>429</v>
      </c>
      <c r="F694" t="s">
        <v>430</v>
      </c>
      <c r="G694" t="s">
        <v>400</v>
      </c>
      <c r="I694" t="s">
        <v>401</v>
      </c>
      <c r="K694" t="s">
        <v>71</v>
      </c>
      <c r="L694" t="s">
        <v>40</v>
      </c>
      <c r="M694" t="s">
        <v>402</v>
      </c>
      <c r="O694" t="s">
        <v>23</v>
      </c>
      <c r="P694" t="s">
        <v>65</v>
      </c>
      <c r="Q694" s="3">
        <f t="shared" si="99"/>
        <v>43788</v>
      </c>
      <c r="R694" t="str">
        <f t="shared" si="100"/>
        <v>2020/02/08</v>
      </c>
      <c r="S694" s="3" t="str">
        <f t="shared" si="101"/>
        <v>2020/02/08</v>
      </c>
      <c r="T694" s="3">
        <f t="shared" si="102"/>
        <v>43869</v>
      </c>
      <c r="U694">
        <f t="shared" si="103"/>
        <v>81</v>
      </c>
      <c r="V694" t="str">
        <f t="shared" si="97"/>
        <v>png</v>
      </c>
      <c r="W694">
        <f>IF(B694="USD",C694,C694*VLOOKUP(B694,Currency!A$2:B$5,2,FALSE))</f>
        <v>613</v>
      </c>
      <c r="X694">
        <f t="shared" si="104"/>
        <v>81</v>
      </c>
      <c r="Y694">
        <f t="shared" si="105"/>
        <v>0</v>
      </c>
      <c r="Z694">
        <f t="shared" si="98"/>
        <v>278824</v>
      </c>
    </row>
    <row r="695" spans="1:26" x14ac:dyDescent="0.3">
      <c r="A695" t="s">
        <v>1814</v>
      </c>
      <c r="B695" t="s">
        <v>33</v>
      </c>
      <c r="C695">
        <v>120</v>
      </c>
      <c r="D695">
        <v>43629</v>
      </c>
      <c r="E695" t="s">
        <v>407</v>
      </c>
      <c r="F695" t="s">
        <v>129</v>
      </c>
      <c r="G695" t="s">
        <v>408</v>
      </c>
      <c r="I695" t="s">
        <v>409</v>
      </c>
      <c r="L695" t="s">
        <v>40</v>
      </c>
      <c r="M695" t="s">
        <v>55</v>
      </c>
      <c r="N695" t="s">
        <v>1171</v>
      </c>
      <c r="O695" t="s">
        <v>23</v>
      </c>
      <c r="P695" t="s">
        <v>65</v>
      </c>
      <c r="Q695" s="3">
        <f t="shared" si="99"/>
        <v>43790</v>
      </c>
      <c r="R695" t="str">
        <f t="shared" si="100"/>
        <v>2020/01/01</v>
      </c>
      <c r="S695" s="3" t="str">
        <f t="shared" si="101"/>
        <v>2020/01/01</v>
      </c>
      <c r="T695" s="3">
        <f t="shared" si="102"/>
        <v>43831</v>
      </c>
      <c r="U695">
        <f t="shared" si="103"/>
        <v>41</v>
      </c>
      <c r="V695" t="str">
        <f t="shared" si="97"/>
        <v>jpg</v>
      </c>
      <c r="W695">
        <f>IF(B695="USD",C695,C695*VLOOKUP(B695,Currency!A$2:B$5,2,FALSE))</f>
        <v>120</v>
      </c>
      <c r="X695">
        <f t="shared" si="104"/>
        <v>41</v>
      </c>
      <c r="Y695">
        <f t="shared" si="105"/>
        <v>0</v>
      </c>
      <c r="Z695">
        <f t="shared" si="98"/>
        <v>43629</v>
      </c>
    </row>
    <row r="696" spans="1:26" x14ac:dyDescent="0.3">
      <c r="A696" t="s">
        <v>1815</v>
      </c>
      <c r="B696" t="s">
        <v>25</v>
      </c>
      <c r="C696">
        <v>69</v>
      </c>
      <c r="D696">
        <v>21595</v>
      </c>
      <c r="E696" t="s">
        <v>1816</v>
      </c>
      <c r="G696" t="s">
        <v>1817</v>
      </c>
      <c r="I696" t="s">
        <v>1817</v>
      </c>
      <c r="K696" t="s">
        <v>47</v>
      </c>
      <c r="L696" t="s">
        <v>288</v>
      </c>
      <c r="M696" t="s">
        <v>1133</v>
      </c>
      <c r="O696" t="s">
        <v>23</v>
      </c>
      <c r="Q696" s="3">
        <f t="shared" si="99"/>
        <v>43475</v>
      </c>
      <c r="R696" t="str">
        <f t="shared" si="100"/>
        <v/>
      </c>
      <c r="S696" s="3" t="str">
        <f t="shared" si="101"/>
        <v>2020/02/28</v>
      </c>
      <c r="T696" s="3">
        <f t="shared" si="102"/>
        <v>43889</v>
      </c>
      <c r="U696">
        <f t="shared" si="103"/>
        <v>414</v>
      </c>
      <c r="V696" t="str">
        <f t="shared" si="97"/>
        <v>mp4</v>
      </c>
      <c r="W696">
        <f>IF(B696="USD",C696,C696*VLOOKUP(B696,Currency!A$2:B$5,2,FALSE))</f>
        <v>75.900000000000006</v>
      </c>
      <c r="X696">
        <f t="shared" si="104"/>
        <v>414</v>
      </c>
      <c r="Y696">
        <f t="shared" si="105"/>
        <v>1</v>
      </c>
      <c r="Z696">
        <f t="shared" si="98"/>
        <v>21595</v>
      </c>
    </row>
    <row r="697" spans="1:26" x14ac:dyDescent="0.3">
      <c r="A697" t="s">
        <v>1818</v>
      </c>
      <c r="B697" t="s">
        <v>33</v>
      </c>
      <c r="C697">
        <v>124</v>
      </c>
      <c r="D697">
        <v>33068</v>
      </c>
      <c r="E697" t="s">
        <v>1819</v>
      </c>
      <c r="F697" t="s">
        <v>305</v>
      </c>
      <c r="G697" t="s">
        <v>98</v>
      </c>
      <c r="H697" t="s">
        <v>306</v>
      </c>
      <c r="I697" t="s">
        <v>98</v>
      </c>
      <c r="K697" t="s">
        <v>47</v>
      </c>
      <c r="L697" t="s">
        <v>40</v>
      </c>
      <c r="Q697" s="3">
        <f t="shared" si="99"/>
        <v>43756</v>
      </c>
      <c r="R697" t="str">
        <f t="shared" si="100"/>
        <v>2019/11/05</v>
      </c>
      <c r="S697" s="3" t="str">
        <f t="shared" si="101"/>
        <v>2019/11/05</v>
      </c>
      <c r="T697" s="3">
        <f t="shared" si="102"/>
        <v>43774</v>
      </c>
      <c r="U697">
        <f t="shared" si="103"/>
        <v>18</v>
      </c>
      <c r="V697" t="str">
        <f t="shared" si="97"/>
        <v>png</v>
      </c>
      <c r="W697">
        <f>IF(B697="USD",C697,C697*VLOOKUP(B697,Currency!A$2:B$5,2,FALSE))</f>
        <v>124</v>
      </c>
      <c r="X697">
        <f t="shared" si="104"/>
        <v>18</v>
      </c>
      <c r="Y697">
        <f t="shared" si="105"/>
        <v>0</v>
      </c>
      <c r="Z697">
        <f t="shared" si="98"/>
        <v>33068</v>
      </c>
    </row>
    <row r="698" spans="1:26" x14ac:dyDescent="0.3">
      <c r="A698" t="s">
        <v>1820</v>
      </c>
      <c r="B698" t="s">
        <v>25</v>
      </c>
      <c r="C698">
        <v>273</v>
      </c>
      <c r="D698">
        <v>74376</v>
      </c>
      <c r="E698" t="s">
        <v>1821</v>
      </c>
      <c r="F698" t="s">
        <v>1461</v>
      </c>
      <c r="G698" t="s">
        <v>1822</v>
      </c>
      <c r="I698" t="s">
        <v>1823</v>
      </c>
      <c r="J698" t="s">
        <v>92</v>
      </c>
      <c r="K698" t="s">
        <v>1465</v>
      </c>
      <c r="L698" t="s">
        <v>1044</v>
      </c>
      <c r="O698" t="s">
        <v>23</v>
      </c>
      <c r="Q698" s="3">
        <f t="shared" si="99"/>
        <v>43809</v>
      </c>
      <c r="R698" t="str">
        <f t="shared" si="100"/>
        <v>2019/12/15</v>
      </c>
      <c r="S698" s="3" t="str">
        <f t="shared" si="101"/>
        <v>2019/12/15</v>
      </c>
      <c r="T698" s="3">
        <f t="shared" si="102"/>
        <v>43814</v>
      </c>
      <c r="U698">
        <f t="shared" si="103"/>
        <v>5</v>
      </c>
      <c r="V698" t="str">
        <f t="shared" si="97"/>
        <v>mp4</v>
      </c>
      <c r="W698">
        <f>IF(B698="USD",C698,C698*VLOOKUP(B698,Currency!A$2:B$5,2,FALSE))</f>
        <v>300.3</v>
      </c>
      <c r="X698">
        <f t="shared" si="104"/>
        <v>5</v>
      </c>
      <c r="Y698">
        <f t="shared" si="105"/>
        <v>1</v>
      </c>
      <c r="Z698">
        <f t="shared" si="98"/>
        <v>74376</v>
      </c>
    </row>
    <row r="699" spans="1:26" x14ac:dyDescent="0.3">
      <c r="A699" t="s">
        <v>949</v>
      </c>
      <c r="B699" t="s">
        <v>33</v>
      </c>
      <c r="C699">
        <v>30</v>
      </c>
      <c r="D699">
        <v>9909</v>
      </c>
      <c r="E699" t="s">
        <v>309</v>
      </c>
      <c r="F699" t="s">
        <v>1610</v>
      </c>
      <c r="G699" t="s">
        <v>90</v>
      </c>
      <c r="I699" t="s">
        <v>311</v>
      </c>
      <c r="K699" t="s">
        <v>47</v>
      </c>
      <c r="L699" t="s">
        <v>40</v>
      </c>
      <c r="Q699" s="3">
        <f t="shared" si="99"/>
        <v>43544</v>
      </c>
      <c r="R699" t="str">
        <f t="shared" si="100"/>
        <v>2019/04/16</v>
      </c>
      <c r="S699" s="3" t="str">
        <f t="shared" si="101"/>
        <v>2019/04/16</v>
      </c>
      <c r="T699" s="3">
        <f t="shared" si="102"/>
        <v>43571</v>
      </c>
      <c r="U699">
        <f t="shared" si="103"/>
        <v>27</v>
      </c>
      <c r="V699" t="str">
        <f t="shared" si="97"/>
        <v>mp4</v>
      </c>
      <c r="W699">
        <f>IF(B699="USD",C699,C699*VLOOKUP(B699,Currency!A$2:B$5,2,FALSE))</f>
        <v>30</v>
      </c>
      <c r="X699">
        <f t="shared" si="104"/>
        <v>27</v>
      </c>
      <c r="Y699">
        <f t="shared" si="105"/>
        <v>1</v>
      </c>
      <c r="Z699">
        <f t="shared" si="98"/>
        <v>9909</v>
      </c>
    </row>
    <row r="700" spans="1:26" x14ac:dyDescent="0.3">
      <c r="A700" t="s">
        <v>1603</v>
      </c>
      <c r="B700" t="s">
        <v>58</v>
      </c>
      <c r="C700">
        <v>311</v>
      </c>
      <c r="D700">
        <v>159450</v>
      </c>
      <c r="E700" t="s">
        <v>59</v>
      </c>
      <c r="F700" t="s">
        <v>60</v>
      </c>
      <c r="G700" t="s">
        <v>61</v>
      </c>
      <c r="I700" t="s">
        <v>62</v>
      </c>
      <c r="K700" t="s">
        <v>63</v>
      </c>
      <c r="L700" t="s">
        <v>64</v>
      </c>
      <c r="P700" t="s">
        <v>65</v>
      </c>
      <c r="Q700" s="3">
        <f t="shared" si="99"/>
        <v>43619</v>
      </c>
      <c r="R700" t="str">
        <f t="shared" si="100"/>
        <v>2019/09/04</v>
      </c>
      <c r="S700" s="3" t="str">
        <f t="shared" si="101"/>
        <v>2019/09/04</v>
      </c>
      <c r="T700" s="3">
        <f t="shared" si="102"/>
        <v>43712</v>
      </c>
      <c r="U700">
        <f t="shared" si="103"/>
        <v>93</v>
      </c>
      <c r="V700" t="str">
        <f t="shared" si="97"/>
        <v>mp4</v>
      </c>
      <c r="W700">
        <f>IF(B700="USD",C700,C700*VLOOKUP(B700,Currency!A$2:B$5,2,FALSE))</f>
        <v>230.14</v>
      </c>
      <c r="X700">
        <f t="shared" si="104"/>
        <v>93</v>
      </c>
      <c r="Y700">
        <f t="shared" si="105"/>
        <v>1</v>
      </c>
      <c r="Z700">
        <f t="shared" si="98"/>
        <v>159450</v>
      </c>
    </row>
    <row r="701" spans="1:26" x14ac:dyDescent="0.3">
      <c r="A701" t="s">
        <v>1824</v>
      </c>
      <c r="B701" t="s">
        <v>25</v>
      </c>
      <c r="C701">
        <v>524</v>
      </c>
      <c r="D701">
        <v>153329</v>
      </c>
      <c r="E701" t="s">
        <v>1825</v>
      </c>
      <c r="F701" t="s">
        <v>1826</v>
      </c>
      <c r="G701" t="s">
        <v>1249</v>
      </c>
      <c r="I701" t="s">
        <v>1249</v>
      </c>
      <c r="L701" t="s">
        <v>48</v>
      </c>
      <c r="O701" t="s">
        <v>23</v>
      </c>
      <c r="Q701" s="3">
        <f t="shared" si="99"/>
        <v>43711</v>
      </c>
      <c r="R701" t="str">
        <f t="shared" si="100"/>
        <v>2019/09/08</v>
      </c>
      <c r="S701" s="3" t="str">
        <f t="shared" si="101"/>
        <v>2019/09/08</v>
      </c>
      <c r="T701" s="3">
        <f t="shared" si="102"/>
        <v>43716</v>
      </c>
      <c r="U701">
        <f t="shared" si="103"/>
        <v>5</v>
      </c>
      <c r="V701" t="str">
        <f t="shared" si="97"/>
        <v>mp4</v>
      </c>
      <c r="W701">
        <f>IF(B701="USD",C701,C701*VLOOKUP(B701,Currency!A$2:B$5,2,FALSE))</f>
        <v>576.40000000000009</v>
      </c>
      <c r="X701">
        <f t="shared" si="104"/>
        <v>5</v>
      </c>
      <c r="Y701">
        <f t="shared" si="105"/>
        <v>1</v>
      </c>
      <c r="Z701">
        <f t="shared" si="98"/>
        <v>153329</v>
      </c>
    </row>
    <row r="702" spans="1:26" x14ac:dyDescent="0.3">
      <c r="A702" t="s">
        <v>1535</v>
      </c>
      <c r="B702" t="s">
        <v>33</v>
      </c>
      <c r="C702">
        <v>60</v>
      </c>
      <c r="D702">
        <v>19668</v>
      </c>
      <c r="E702" t="s">
        <v>1827</v>
      </c>
      <c r="F702" t="s">
        <v>1204</v>
      </c>
      <c r="G702" t="s">
        <v>236</v>
      </c>
      <c r="I702" t="s">
        <v>237</v>
      </c>
      <c r="K702" t="s">
        <v>47</v>
      </c>
      <c r="L702" t="s">
        <v>40</v>
      </c>
      <c r="O702" t="s">
        <v>23</v>
      </c>
      <c r="Q702" s="3">
        <f t="shared" si="99"/>
        <v>43700</v>
      </c>
      <c r="R702" t="str">
        <f t="shared" si="100"/>
        <v>2019/08/31</v>
      </c>
      <c r="S702" s="3" t="str">
        <f t="shared" si="101"/>
        <v>2019/08/31</v>
      </c>
      <c r="T702" s="3">
        <f t="shared" si="102"/>
        <v>43708</v>
      </c>
      <c r="U702">
        <f t="shared" si="103"/>
        <v>8</v>
      </c>
      <c r="V702" t="str">
        <f t="shared" si="97"/>
        <v>png</v>
      </c>
      <c r="W702">
        <f>IF(B702="USD",C702,C702*VLOOKUP(B702,Currency!A$2:B$5,2,FALSE))</f>
        <v>60</v>
      </c>
      <c r="X702">
        <f t="shared" si="104"/>
        <v>8</v>
      </c>
      <c r="Y702">
        <f t="shared" si="105"/>
        <v>0</v>
      </c>
      <c r="Z702">
        <f t="shared" si="98"/>
        <v>19668</v>
      </c>
    </row>
    <row r="703" spans="1:26" x14ac:dyDescent="0.3">
      <c r="A703" t="s">
        <v>646</v>
      </c>
      <c r="B703" t="s">
        <v>25</v>
      </c>
      <c r="C703">
        <v>75</v>
      </c>
      <c r="D703">
        <v>102717</v>
      </c>
      <c r="E703" t="s">
        <v>647</v>
      </c>
      <c r="F703" t="s">
        <v>648</v>
      </c>
      <c r="G703" t="s">
        <v>649</v>
      </c>
      <c r="I703" t="s">
        <v>650</v>
      </c>
      <c r="K703" t="s">
        <v>257</v>
      </c>
      <c r="L703" t="s">
        <v>215</v>
      </c>
      <c r="N703" t="s">
        <v>718</v>
      </c>
      <c r="O703" t="s">
        <v>23</v>
      </c>
      <c r="P703" t="s">
        <v>181</v>
      </c>
      <c r="Q703" s="3">
        <f t="shared" si="99"/>
        <v>43740</v>
      </c>
      <c r="R703" t="str">
        <f t="shared" si="100"/>
        <v>2019/10/23</v>
      </c>
      <c r="S703" s="3" t="str">
        <f t="shared" si="101"/>
        <v>2019/10/23</v>
      </c>
      <c r="T703" s="3">
        <f t="shared" si="102"/>
        <v>43761</v>
      </c>
      <c r="U703">
        <f t="shared" si="103"/>
        <v>21</v>
      </c>
      <c r="V703" t="str">
        <f t="shared" si="97"/>
        <v>mp4</v>
      </c>
      <c r="W703">
        <f>IF(B703="USD",C703,C703*VLOOKUP(B703,Currency!A$2:B$5,2,FALSE))</f>
        <v>82.5</v>
      </c>
      <c r="X703">
        <f t="shared" si="104"/>
        <v>21</v>
      </c>
      <c r="Y703">
        <f t="shared" si="105"/>
        <v>1</v>
      </c>
      <c r="Z703">
        <f t="shared" si="98"/>
        <v>102717</v>
      </c>
    </row>
    <row r="704" spans="1:26" x14ac:dyDescent="0.3">
      <c r="A704" t="s">
        <v>1828</v>
      </c>
      <c r="B704" t="s">
        <v>58</v>
      </c>
      <c r="C704">
        <v>1438</v>
      </c>
      <c r="D704">
        <v>1758444</v>
      </c>
      <c r="E704" t="s">
        <v>1829</v>
      </c>
      <c r="F704" t="s">
        <v>1830</v>
      </c>
      <c r="G704" t="s">
        <v>61</v>
      </c>
      <c r="I704" t="s">
        <v>62</v>
      </c>
      <c r="L704" t="s">
        <v>64</v>
      </c>
      <c r="P704" t="s">
        <v>65</v>
      </c>
      <c r="Q704" s="3">
        <f t="shared" si="99"/>
        <v>43580</v>
      </c>
      <c r="R704" t="str">
        <f t="shared" si="100"/>
        <v>2019/06/05</v>
      </c>
      <c r="S704" s="3" t="str">
        <f t="shared" si="101"/>
        <v>2019/06/05</v>
      </c>
      <c r="T704" s="3">
        <f t="shared" si="102"/>
        <v>43621</v>
      </c>
      <c r="U704">
        <f t="shared" si="103"/>
        <v>41</v>
      </c>
      <c r="V704" t="str">
        <f t="shared" si="97"/>
        <v>mp4</v>
      </c>
      <c r="W704">
        <f>IF(B704="USD",C704,C704*VLOOKUP(B704,Currency!A$2:B$5,2,FALSE))</f>
        <v>1064.1199999999999</v>
      </c>
      <c r="X704">
        <f t="shared" si="104"/>
        <v>41</v>
      </c>
      <c r="Y704">
        <f t="shared" si="105"/>
        <v>1</v>
      </c>
      <c r="Z704">
        <f t="shared" si="98"/>
        <v>1758444</v>
      </c>
    </row>
    <row r="705" spans="1:26" x14ac:dyDescent="0.3">
      <c r="A705" t="s">
        <v>1831</v>
      </c>
      <c r="B705" t="s">
        <v>33</v>
      </c>
      <c r="C705">
        <v>1361</v>
      </c>
      <c r="D705">
        <v>174871</v>
      </c>
      <c r="E705" t="s">
        <v>1832</v>
      </c>
      <c r="F705" t="s">
        <v>1833</v>
      </c>
      <c r="G705" t="s">
        <v>251</v>
      </c>
      <c r="I705" t="s">
        <v>251</v>
      </c>
      <c r="K705" t="s">
        <v>30</v>
      </c>
      <c r="L705" t="s">
        <v>40</v>
      </c>
      <c r="N705" t="s">
        <v>119</v>
      </c>
      <c r="P705" t="s">
        <v>65</v>
      </c>
      <c r="Q705" s="3">
        <f t="shared" si="99"/>
        <v>43608</v>
      </c>
      <c r="R705" t="str">
        <f t="shared" si="100"/>
        <v>2019/08/01</v>
      </c>
      <c r="S705" s="3" t="str">
        <f t="shared" si="101"/>
        <v>2019/08/01</v>
      </c>
      <c r="T705" s="3">
        <f t="shared" si="102"/>
        <v>43678</v>
      </c>
      <c r="U705">
        <f t="shared" si="103"/>
        <v>70</v>
      </c>
      <c r="V705" t="str">
        <f t="shared" si="97"/>
        <v>png</v>
      </c>
      <c r="W705">
        <f>IF(B705="USD",C705,C705*VLOOKUP(B705,Currency!A$2:B$5,2,FALSE))</f>
        <v>1361</v>
      </c>
      <c r="X705">
        <f t="shared" si="104"/>
        <v>70</v>
      </c>
      <c r="Y705">
        <f t="shared" si="105"/>
        <v>0</v>
      </c>
      <c r="Z705">
        <f t="shared" si="98"/>
        <v>174871</v>
      </c>
    </row>
    <row r="706" spans="1:26" x14ac:dyDescent="0.3">
      <c r="A706" t="s">
        <v>1834</v>
      </c>
      <c r="B706" t="s">
        <v>25</v>
      </c>
      <c r="C706">
        <v>605</v>
      </c>
      <c r="D706">
        <v>269030</v>
      </c>
      <c r="E706" t="s">
        <v>1835</v>
      </c>
      <c r="F706" t="s">
        <v>1836</v>
      </c>
      <c r="G706" t="s">
        <v>148</v>
      </c>
      <c r="I706" t="s">
        <v>1837</v>
      </c>
      <c r="K706" t="s">
        <v>442</v>
      </c>
      <c r="L706" t="s">
        <v>48</v>
      </c>
      <c r="N706" t="s">
        <v>1838</v>
      </c>
      <c r="O706" t="s">
        <v>23</v>
      </c>
      <c r="Q706" s="3">
        <f t="shared" si="99"/>
        <v>43693</v>
      </c>
      <c r="R706" t="str">
        <f t="shared" si="100"/>
        <v>2019/08/26</v>
      </c>
      <c r="S706" s="3" t="str">
        <f t="shared" si="101"/>
        <v>2019/08/26</v>
      </c>
      <c r="T706" s="3">
        <f t="shared" si="102"/>
        <v>43703</v>
      </c>
      <c r="U706">
        <f t="shared" si="103"/>
        <v>10</v>
      </c>
      <c r="V706" t="str">
        <f t="shared" ref="V706:V769" si="106">RIGHT(A706,3)</f>
        <v>mp4</v>
      </c>
      <c r="W706">
        <f>IF(B706="USD",C706,C706*VLOOKUP(B706,Currency!A$2:B$5,2,FALSE))</f>
        <v>665.5</v>
      </c>
      <c r="X706">
        <f t="shared" si="104"/>
        <v>10</v>
      </c>
      <c r="Y706">
        <f t="shared" si="105"/>
        <v>1</v>
      </c>
      <c r="Z706">
        <f t="shared" ref="Z706:Z767" si="107">D706</f>
        <v>269030</v>
      </c>
    </row>
    <row r="707" spans="1:26" x14ac:dyDescent="0.3">
      <c r="A707" t="s">
        <v>1839</v>
      </c>
      <c r="B707" t="s">
        <v>17</v>
      </c>
      <c r="C707">
        <v>51</v>
      </c>
      <c r="D707">
        <v>17422</v>
      </c>
      <c r="E707" t="s">
        <v>171</v>
      </c>
      <c r="F707" t="s">
        <v>172</v>
      </c>
      <c r="G707" t="s">
        <v>173</v>
      </c>
      <c r="H707" t="s">
        <v>174</v>
      </c>
      <c r="I707" t="s">
        <v>173</v>
      </c>
      <c r="K707" t="s">
        <v>30</v>
      </c>
      <c r="L707" t="s">
        <v>22</v>
      </c>
      <c r="O707" t="s">
        <v>23</v>
      </c>
      <c r="Q707" s="3">
        <f t="shared" si="99"/>
        <v>43791</v>
      </c>
      <c r="R707" t="str">
        <f t="shared" si="100"/>
        <v>2019/11/25</v>
      </c>
      <c r="S707" s="3" t="str">
        <f t="shared" si="101"/>
        <v>2019/11/25</v>
      </c>
      <c r="T707" s="3">
        <f t="shared" si="102"/>
        <v>43794</v>
      </c>
      <c r="U707">
        <f t="shared" si="103"/>
        <v>3</v>
      </c>
      <c r="V707" t="str">
        <f t="shared" si="106"/>
        <v>mp4</v>
      </c>
      <c r="W707">
        <f>IF(B707="USD",C707,C707*VLOOKUP(B707,Currency!A$2:B$5,2,FALSE))</f>
        <v>65.790000000000006</v>
      </c>
      <c r="X707">
        <f t="shared" si="104"/>
        <v>3</v>
      </c>
      <c r="Y707">
        <f t="shared" si="105"/>
        <v>1</v>
      </c>
      <c r="Z707">
        <f t="shared" si="107"/>
        <v>17422</v>
      </c>
    </row>
    <row r="708" spans="1:26" x14ac:dyDescent="0.3">
      <c r="A708" t="s">
        <v>1840</v>
      </c>
      <c r="B708" t="s">
        <v>33</v>
      </c>
      <c r="C708">
        <v>33</v>
      </c>
      <c r="D708">
        <v>11529</v>
      </c>
      <c r="E708" t="s">
        <v>309</v>
      </c>
      <c r="F708" t="s">
        <v>310</v>
      </c>
      <c r="G708" t="s">
        <v>90</v>
      </c>
      <c r="I708" t="s">
        <v>311</v>
      </c>
      <c r="K708" t="s">
        <v>47</v>
      </c>
      <c r="L708" t="s">
        <v>40</v>
      </c>
      <c r="Q708" s="3">
        <f t="shared" si="99"/>
        <v>43544</v>
      </c>
      <c r="R708" t="str">
        <f t="shared" si="100"/>
        <v>2019/04/16</v>
      </c>
      <c r="S708" s="3" t="str">
        <f t="shared" si="101"/>
        <v>2019/04/16</v>
      </c>
      <c r="T708" s="3">
        <f t="shared" si="102"/>
        <v>43571</v>
      </c>
      <c r="U708">
        <f t="shared" si="103"/>
        <v>27</v>
      </c>
      <c r="V708" t="str">
        <f t="shared" si="106"/>
        <v>png</v>
      </c>
      <c r="W708">
        <f>IF(B708="USD",C708,C708*VLOOKUP(B708,Currency!A$2:B$5,2,FALSE))</f>
        <v>33</v>
      </c>
      <c r="X708">
        <f t="shared" si="104"/>
        <v>27</v>
      </c>
      <c r="Y708">
        <f t="shared" si="105"/>
        <v>0</v>
      </c>
      <c r="Z708">
        <f t="shared" si="107"/>
        <v>11529</v>
      </c>
    </row>
    <row r="709" spans="1:26" x14ac:dyDescent="0.3">
      <c r="A709" t="s">
        <v>1841</v>
      </c>
      <c r="B709" t="s">
        <v>33</v>
      </c>
      <c r="C709">
        <v>36</v>
      </c>
      <c r="D709">
        <v>16365</v>
      </c>
      <c r="E709" t="s">
        <v>407</v>
      </c>
      <c r="F709" t="s">
        <v>129</v>
      </c>
      <c r="G709" t="s">
        <v>408</v>
      </c>
      <c r="I709" t="s">
        <v>409</v>
      </c>
      <c r="L709" t="s">
        <v>40</v>
      </c>
      <c r="M709" t="s">
        <v>55</v>
      </c>
      <c r="N709" t="s">
        <v>410</v>
      </c>
      <c r="O709" t="s">
        <v>23</v>
      </c>
      <c r="P709" t="s">
        <v>65</v>
      </c>
      <c r="Q709" s="3">
        <f t="shared" si="99"/>
        <v>43790</v>
      </c>
      <c r="R709" t="str">
        <f t="shared" si="100"/>
        <v>2020/01/01</v>
      </c>
      <c r="S709" s="3" t="str">
        <f t="shared" si="101"/>
        <v>2020/01/01</v>
      </c>
      <c r="T709" s="3">
        <f t="shared" si="102"/>
        <v>43831</v>
      </c>
      <c r="U709">
        <f t="shared" si="103"/>
        <v>41</v>
      </c>
      <c r="V709" t="str">
        <f t="shared" si="106"/>
        <v>jpg</v>
      </c>
      <c r="W709">
        <f>IF(B709="USD",C709,C709*VLOOKUP(B709,Currency!A$2:B$5,2,FALSE))</f>
        <v>36</v>
      </c>
      <c r="X709">
        <f t="shared" si="104"/>
        <v>41</v>
      </c>
      <c r="Y709">
        <f t="shared" si="105"/>
        <v>0</v>
      </c>
      <c r="Z709">
        <f t="shared" si="107"/>
        <v>16365</v>
      </c>
    </row>
    <row r="710" spans="1:26" x14ac:dyDescent="0.3">
      <c r="A710" t="s">
        <v>906</v>
      </c>
      <c r="B710" t="s">
        <v>33</v>
      </c>
      <c r="C710">
        <v>8</v>
      </c>
      <c r="D710">
        <v>453</v>
      </c>
      <c r="E710" t="s">
        <v>1842</v>
      </c>
      <c r="F710" t="s">
        <v>129</v>
      </c>
      <c r="G710" t="s">
        <v>251</v>
      </c>
      <c r="H710" t="s">
        <v>251</v>
      </c>
      <c r="I710" t="s">
        <v>251</v>
      </c>
      <c r="K710" t="s">
        <v>47</v>
      </c>
      <c r="L710" t="s">
        <v>40</v>
      </c>
      <c r="N710" t="s">
        <v>252</v>
      </c>
      <c r="O710" t="s">
        <v>23</v>
      </c>
      <c r="Q710" s="3">
        <f t="shared" si="99"/>
        <v>43811</v>
      </c>
      <c r="R710" t="str">
        <f t="shared" si="100"/>
        <v>2020/01/01</v>
      </c>
      <c r="S710" s="3" t="str">
        <f t="shared" si="101"/>
        <v>2020/01/01</v>
      </c>
      <c r="T710" s="3">
        <f t="shared" si="102"/>
        <v>43831</v>
      </c>
      <c r="U710">
        <f t="shared" si="103"/>
        <v>20</v>
      </c>
      <c r="V710" t="str">
        <f t="shared" si="106"/>
        <v>png</v>
      </c>
      <c r="W710">
        <f>IF(B710="USD",C710,C710*VLOOKUP(B710,Currency!A$2:B$5,2,FALSE))</f>
        <v>8</v>
      </c>
      <c r="X710">
        <f t="shared" si="104"/>
        <v>20</v>
      </c>
      <c r="Y710">
        <f t="shared" si="105"/>
        <v>0</v>
      </c>
      <c r="Z710">
        <f t="shared" si="107"/>
        <v>453</v>
      </c>
    </row>
    <row r="711" spans="1:26" x14ac:dyDescent="0.3">
      <c r="A711" t="s">
        <v>1843</v>
      </c>
      <c r="B711" t="s">
        <v>17</v>
      </c>
      <c r="C711">
        <v>73</v>
      </c>
      <c r="D711">
        <v>33765</v>
      </c>
      <c r="E711" t="s">
        <v>1844</v>
      </c>
      <c r="F711" t="s">
        <v>1845</v>
      </c>
      <c r="G711" t="s">
        <v>1320</v>
      </c>
      <c r="I711" t="s">
        <v>1321</v>
      </c>
      <c r="J711" t="s">
        <v>92</v>
      </c>
      <c r="K711" t="s">
        <v>197</v>
      </c>
      <c r="L711" t="s">
        <v>48</v>
      </c>
      <c r="O711" t="s">
        <v>23</v>
      </c>
      <c r="Q711" s="3">
        <f t="shared" si="99"/>
        <v>43698</v>
      </c>
      <c r="R711" t="str">
        <f t="shared" si="100"/>
        <v>2019/09/16</v>
      </c>
      <c r="S711" s="3" t="str">
        <f t="shared" si="101"/>
        <v>2019/09/16</v>
      </c>
      <c r="T711" s="3">
        <f t="shared" si="102"/>
        <v>43724</v>
      </c>
      <c r="U711">
        <f t="shared" si="103"/>
        <v>26</v>
      </c>
      <c r="V711" t="str">
        <f t="shared" si="106"/>
        <v>mp4</v>
      </c>
      <c r="W711">
        <f>IF(B711="USD",C711,C711*VLOOKUP(B711,Currency!A$2:B$5,2,FALSE))</f>
        <v>94.17</v>
      </c>
      <c r="X711">
        <f t="shared" si="104"/>
        <v>26</v>
      </c>
      <c r="Y711">
        <f t="shared" si="105"/>
        <v>1</v>
      </c>
      <c r="Z711">
        <f t="shared" si="107"/>
        <v>33765</v>
      </c>
    </row>
    <row r="712" spans="1:26" x14ac:dyDescent="0.3">
      <c r="A712" t="s">
        <v>1846</v>
      </c>
      <c r="B712" t="s">
        <v>33</v>
      </c>
      <c r="C712">
        <v>13</v>
      </c>
      <c r="D712">
        <v>7441</v>
      </c>
      <c r="E712" t="s">
        <v>910</v>
      </c>
      <c r="G712" t="s">
        <v>162</v>
      </c>
      <c r="I712" t="s">
        <v>162</v>
      </c>
      <c r="K712" t="s">
        <v>47</v>
      </c>
      <c r="L712" t="s">
        <v>40</v>
      </c>
      <c r="M712" t="s">
        <v>163</v>
      </c>
      <c r="Q712" s="3">
        <f t="shared" si="99"/>
        <v>43725</v>
      </c>
      <c r="R712" t="str">
        <f t="shared" si="100"/>
        <v/>
      </c>
      <c r="S712" s="3" t="str">
        <f t="shared" si="101"/>
        <v>2020/02/28</v>
      </c>
      <c r="T712" s="3">
        <f t="shared" si="102"/>
        <v>43889</v>
      </c>
      <c r="U712">
        <f t="shared" si="103"/>
        <v>164</v>
      </c>
      <c r="V712" t="str">
        <f t="shared" si="106"/>
        <v>mp4</v>
      </c>
      <c r="W712">
        <f>IF(B712="USD",C712,C712*VLOOKUP(B712,Currency!A$2:B$5,2,FALSE))</f>
        <v>13</v>
      </c>
      <c r="X712">
        <f t="shared" si="104"/>
        <v>164</v>
      </c>
      <c r="Y712">
        <f t="shared" si="105"/>
        <v>1</v>
      </c>
      <c r="Z712">
        <f t="shared" si="107"/>
        <v>7441</v>
      </c>
    </row>
    <row r="713" spans="1:26" x14ac:dyDescent="0.3">
      <c r="A713" t="s">
        <v>1847</v>
      </c>
      <c r="B713" t="s">
        <v>58</v>
      </c>
      <c r="C713">
        <v>2950</v>
      </c>
      <c r="D713">
        <v>1063222</v>
      </c>
      <c r="E713" t="s">
        <v>1848</v>
      </c>
      <c r="F713" t="s">
        <v>1849</v>
      </c>
      <c r="G713" t="s">
        <v>179</v>
      </c>
      <c r="I713" t="s">
        <v>180</v>
      </c>
      <c r="K713" t="s">
        <v>47</v>
      </c>
      <c r="L713" t="s">
        <v>64</v>
      </c>
      <c r="O713" t="s">
        <v>23</v>
      </c>
      <c r="P713" t="s">
        <v>181</v>
      </c>
      <c r="Q713" s="3">
        <f t="shared" si="99"/>
        <v>43648</v>
      </c>
      <c r="R713" t="str">
        <f t="shared" si="100"/>
        <v>2019/07/29</v>
      </c>
      <c r="S713" s="3" t="str">
        <f t="shared" si="101"/>
        <v>2019/07/29</v>
      </c>
      <c r="T713" s="3">
        <f t="shared" si="102"/>
        <v>43675</v>
      </c>
      <c r="U713">
        <f t="shared" si="103"/>
        <v>27</v>
      </c>
      <c r="V713" t="str">
        <f t="shared" si="106"/>
        <v>mp4</v>
      </c>
      <c r="W713">
        <f>IF(B713="USD",C713,C713*VLOOKUP(B713,Currency!A$2:B$5,2,FALSE))</f>
        <v>2183</v>
      </c>
      <c r="X713">
        <f t="shared" si="104"/>
        <v>27</v>
      </c>
      <c r="Y713">
        <f t="shared" si="105"/>
        <v>1</v>
      </c>
      <c r="Z713">
        <f t="shared" si="107"/>
        <v>1063222</v>
      </c>
    </row>
    <row r="714" spans="1:26" x14ac:dyDescent="0.3">
      <c r="A714" t="s">
        <v>1850</v>
      </c>
      <c r="B714" t="s">
        <v>33</v>
      </c>
      <c r="C714">
        <v>46</v>
      </c>
      <c r="D714">
        <v>4640</v>
      </c>
      <c r="E714" t="s">
        <v>379</v>
      </c>
      <c r="G714" t="s">
        <v>162</v>
      </c>
      <c r="I714" t="s">
        <v>162</v>
      </c>
      <c r="K714" t="s">
        <v>47</v>
      </c>
      <c r="L714" t="s">
        <v>40</v>
      </c>
      <c r="M714" t="s">
        <v>163</v>
      </c>
      <c r="Q714" s="3">
        <f t="shared" si="99"/>
        <v>43727</v>
      </c>
      <c r="R714" t="str">
        <f t="shared" si="100"/>
        <v/>
      </c>
      <c r="S714" s="3" t="str">
        <f t="shared" si="101"/>
        <v>2020/02/28</v>
      </c>
      <c r="T714" s="3">
        <f t="shared" si="102"/>
        <v>43889</v>
      </c>
      <c r="U714">
        <f t="shared" si="103"/>
        <v>162</v>
      </c>
      <c r="V714" t="str">
        <f t="shared" si="106"/>
        <v>mp4</v>
      </c>
      <c r="W714">
        <f>IF(B714="USD",C714,C714*VLOOKUP(B714,Currency!A$2:B$5,2,FALSE))</f>
        <v>46</v>
      </c>
      <c r="X714">
        <f t="shared" si="104"/>
        <v>162</v>
      </c>
      <c r="Y714">
        <f t="shared" si="105"/>
        <v>1</v>
      </c>
      <c r="Z714">
        <f t="shared" si="107"/>
        <v>4640</v>
      </c>
    </row>
    <row r="715" spans="1:26" x14ac:dyDescent="0.3">
      <c r="A715" t="s">
        <v>1851</v>
      </c>
      <c r="B715" t="s">
        <v>25</v>
      </c>
      <c r="C715">
        <v>681</v>
      </c>
      <c r="D715">
        <v>144516</v>
      </c>
      <c r="E715" t="s">
        <v>1325</v>
      </c>
      <c r="F715" t="s">
        <v>1326</v>
      </c>
      <c r="G715" t="s">
        <v>271</v>
      </c>
      <c r="H715" t="s">
        <v>273</v>
      </c>
      <c r="I715" t="s">
        <v>273</v>
      </c>
      <c r="K715" t="s">
        <v>1327</v>
      </c>
      <c r="L715" t="s">
        <v>48</v>
      </c>
      <c r="O715" t="s">
        <v>23</v>
      </c>
      <c r="Q715" s="3">
        <f t="shared" si="99"/>
        <v>43797</v>
      </c>
      <c r="R715" t="str">
        <f t="shared" si="100"/>
        <v>2019/12/31</v>
      </c>
      <c r="S715" s="3" t="str">
        <f t="shared" si="101"/>
        <v>2019/12/31</v>
      </c>
      <c r="T715" s="3">
        <f t="shared" si="102"/>
        <v>43830</v>
      </c>
      <c r="U715">
        <f t="shared" si="103"/>
        <v>33</v>
      </c>
      <c r="V715" t="str">
        <f t="shared" si="106"/>
        <v>mp4</v>
      </c>
      <c r="W715">
        <f>IF(B715="USD",C715,C715*VLOOKUP(B715,Currency!A$2:B$5,2,FALSE))</f>
        <v>749.1</v>
      </c>
      <c r="X715">
        <f t="shared" si="104"/>
        <v>33</v>
      </c>
      <c r="Y715">
        <f t="shared" si="105"/>
        <v>1</v>
      </c>
      <c r="Z715">
        <f t="shared" si="107"/>
        <v>144516</v>
      </c>
    </row>
    <row r="716" spans="1:26" x14ac:dyDescent="0.3">
      <c r="A716" t="s">
        <v>1852</v>
      </c>
      <c r="B716" t="s">
        <v>58</v>
      </c>
      <c r="C716">
        <v>1513</v>
      </c>
      <c r="D716">
        <v>2057912</v>
      </c>
      <c r="E716" t="s">
        <v>59</v>
      </c>
      <c r="F716" t="s">
        <v>60</v>
      </c>
      <c r="G716" t="s">
        <v>61</v>
      </c>
      <c r="I716" t="s">
        <v>62</v>
      </c>
      <c r="J716" t="s">
        <v>92</v>
      </c>
      <c r="K716" t="s">
        <v>725</v>
      </c>
      <c r="L716" t="s">
        <v>64</v>
      </c>
      <c r="N716" t="s">
        <v>1604</v>
      </c>
      <c r="P716" t="s">
        <v>65</v>
      </c>
      <c r="Q716" s="3">
        <f t="shared" ref="Q716:Q779" si="108">DATEVALUE(LEFT(E716,10))</f>
        <v>43619</v>
      </c>
      <c r="R716" t="str">
        <f t="shared" ref="R716:R779" si="109">IF(F716="","",LEFT(F716,10))</f>
        <v>2019/09/04</v>
      </c>
      <c r="S716" s="3" t="str">
        <f t="shared" ref="S716:S779" si="110">IF(R716="","2020/02/28",R716)</f>
        <v>2019/09/04</v>
      </c>
      <c r="T716" s="3">
        <f t="shared" ref="T716:T779" si="111">DATEVALUE(S716)</f>
        <v>43712</v>
      </c>
      <c r="U716">
        <f t="shared" ref="U716:U779" si="112">T716-Q716</f>
        <v>93</v>
      </c>
      <c r="V716" t="str">
        <f t="shared" si="106"/>
        <v>mp4</v>
      </c>
      <c r="W716">
        <f>IF(B716="USD",C716,C716*VLOOKUP(B716,Currency!A$2:B$5,2,FALSE))</f>
        <v>1119.6199999999999</v>
      </c>
      <c r="X716">
        <f t="shared" ref="X716:X779" si="113">IF(U716=0,1,U716)</f>
        <v>93</v>
      </c>
      <c r="Y716">
        <f t="shared" ref="Y716:Y779" si="114">IF(V716="mp4",1,0)</f>
        <v>1</v>
      </c>
      <c r="Z716">
        <f t="shared" si="107"/>
        <v>2057912</v>
      </c>
    </row>
    <row r="717" spans="1:26" x14ac:dyDescent="0.3">
      <c r="A717" t="s">
        <v>158</v>
      </c>
      <c r="B717" t="s">
        <v>17</v>
      </c>
      <c r="C717">
        <v>11</v>
      </c>
      <c r="D717">
        <v>6117</v>
      </c>
      <c r="E717" t="s">
        <v>1853</v>
      </c>
      <c r="F717" t="s">
        <v>19</v>
      </c>
      <c r="G717" t="s">
        <v>20</v>
      </c>
      <c r="I717" t="s">
        <v>20</v>
      </c>
      <c r="K717" t="s">
        <v>21</v>
      </c>
      <c r="L717" t="s">
        <v>22</v>
      </c>
      <c r="O717" t="s">
        <v>23</v>
      </c>
      <c r="Q717" s="3">
        <f t="shared" si="108"/>
        <v>43795</v>
      </c>
      <c r="R717" t="str">
        <f t="shared" si="109"/>
        <v>2019/11/26</v>
      </c>
      <c r="S717" s="3" t="str">
        <f t="shared" si="110"/>
        <v>2019/11/26</v>
      </c>
      <c r="T717" s="3">
        <f t="shared" si="111"/>
        <v>43795</v>
      </c>
      <c r="U717">
        <f t="shared" si="112"/>
        <v>0</v>
      </c>
      <c r="V717" t="str">
        <f t="shared" si="106"/>
        <v>mp4</v>
      </c>
      <c r="W717">
        <f>IF(B717="USD",C717,C717*VLOOKUP(B717,Currency!A$2:B$5,2,FALSE))</f>
        <v>14.190000000000001</v>
      </c>
      <c r="X717">
        <f t="shared" si="113"/>
        <v>1</v>
      </c>
      <c r="Y717">
        <f t="shared" si="114"/>
        <v>1</v>
      </c>
      <c r="Z717">
        <f t="shared" si="107"/>
        <v>6117</v>
      </c>
    </row>
    <row r="718" spans="1:26" x14ac:dyDescent="0.3">
      <c r="A718" t="s">
        <v>1729</v>
      </c>
      <c r="B718" t="s">
        <v>17</v>
      </c>
      <c r="C718">
        <v>842</v>
      </c>
      <c r="D718">
        <v>722025</v>
      </c>
      <c r="E718" t="s">
        <v>1730</v>
      </c>
      <c r="F718" t="s">
        <v>1731</v>
      </c>
      <c r="G718" t="s">
        <v>1268</v>
      </c>
      <c r="H718" t="s">
        <v>1269</v>
      </c>
      <c r="I718" t="s">
        <v>1268</v>
      </c>
      <c r="K718" t="s">
        <v>47</v>
      </c>
      <c r="L718" t="s">
        <v>22</v>
      </c>
      <c r="O718" t="s">
        <v>23</v>
      </c>
      <c r="P718" t="s">
        <v>65</v>
      </c>
      <c r="Q718" s="3">
        <f t="shared" si="108"/>
        <v>43808</v>
      </c>
      <c r="R718" t="str">
        <f t="shared" si="109"/>
        <v>2019/12/12</v>
      </c>
      <c r="S718" s="3" t="str">
        <f t="shared" si="110"/>
        <v>2019/12/12</v>
      </c>
      <c r="T718" s="3">
        <f t="shared" si="111"/>
        <v>43811</v>
      </c>
      <c r="U718">
        <f t="shared" si="112"/>
        <v>3</v>
      </c>
      <c r="V718" t="str">
        <f t="shared" si="106"/>
        <v>mp4</v>
      </c>
      <c r="W718">
        <f>IF(B718="USD",C718,C718*VLOOKUP(B718,Currency!A$2:B$5,2,FALSE))</f>
        <v>1086.18</v>
      </c>
      <c r="X718">
        <f t="shared" si="113"/>
        <v>3</v>
      </c>
      <c r="Y718">
        <f t="shared" si="114"/>
        <v>1</v>
      </c>
      <c r="Z718">
        <f t="shared" si="107"/>
        <v>722025</v>
      </c>
    </row>
    <row r="719" spans="1:26" x14ac:dyDescent="0.3">
      <c r="A719" t="s">
        <v>220</v>
      </c>
      <c r="B719" t="s">
        <v>25</v>
      </c>
      <c r="C719">
        <v>9</v>
      </c>
      <c r="D719">
        <v>2936</v>
      </c>
      <c r="E719" t="s">
        <v>1021</v>
      </c>
      <c r="F719" t="s">
        <v>1022</v>
      </c>
      <c r="G719" t="s">
        <v>223</v>
      </c>
      <c r="I719" t="s">
        <v>224</v>
      </c>
      <c r="K719" t="s">
        <v>71</v>
      </c>
      <c r="L719" t="s">
        <v>48</v>
      </c>
      <c r="O719" t="s">
        <v>23</v>
      </c>
      <c r="Q719" s="3">
        <f t="shared" si="108"/>
        <v>43705</v>
      </c>
      <c r="R719" t="str">
        <f t="shared" si="109"/>
        <v>2019/09/06</v>
      </c>
      <c r="S719" s="3" t="str">
        <f t="shared" si="110"/>
        <v>2019/09/06</v>
      </c>
      <c r="T719" s="3">
        <f t="shared" si="111"/>
        <v>43714</v>
      </c>
      <c r="U719">
        <f t="shared" si="112"/>
        <v>9</v>
      </c>
      <c r="V719" t="str">
        <f t="shared" si="106"/>
        <v>mp4</v>
      </c>
      <c r="W719">
        <f>IF(B719="USD",C719,C719*VLOOKUP(B719,Currency!A$2:B$5,2,FALSE))</f>
        <v>9.9</v>
      </c>
      <c r="X719">
        <f t="shared" si="113"/>
        <v>9</v>
      </c>
      <c r="Y719">
        <f t="shared" si="114"/>
        <v>1</v>
      </c>
      <c r="Z719">
        <f t="shared" si="107"/>
        <v>2936</v>
      </c>
    </row>
    <row r="720" spans="1:26" x14ac:dyDescent="0.3">
      <c r="A720" t="s">
        <v>1854</v>
      </c>
      <c r="B720" t="s">
        <v>17</v>
      </c>
      <c r="C720">
        <v>3524</v>
      </c>
      <c r="D720">
        <v>1438239</v>
      </c>
      <c r="E720" t="s">
        <v>1855</v>
      </c>
      <c r="F720" t="s">
        <v>1856</v>
      </c>
      <c r="G720" t="s">
        <v>173</v>
      </c>
      <c r="H720" t="s">
        <v>174</v>
      </c>
      <c r="I720" t="s">
        <v>173</v>
      </c>
      <c r="K720" t="s">
        <v>321</v>
      </c>
      <c r="L720" t="s">
        <v>22</v>
      </c>
      <c r="O720" t="s">
        <v>23</v>
      </c>
      <c r="Q720" s="3">
        <f t="shared" si="108"/>
        <v>43767</v>
      </c>
      <c r="R720" t="str">
        <f t="shared" si="109"/>
        <v>2019/10/31</v>
      </c>
      <c r="S720" s="3" t="str">
        <f t="shared" si="110"/>
        <v>2019/10/31</v>
      </c>
      <c r="T720" s="3">
        <f t="shared" si="111"/>
        <v>43769</v>
      </c>
      <c r="U720">
        <f t="shared" si="112"/>
        <v>2</v>
      </c>
      <c r="V720" t="str">
        <f t="shared" si="106"/>
        <v>mp4</v>
      </c>
      <c r="W720">
        <f>IF(B720="USD",C720,C720*VLOOKUP(B720,Currency!A$2:B$5,2,FALSE))</f>
        <v>4545.96</v>
      </c>
      <c r="X720">
        <f t="shared" si="113"/>
        <v>2</v>
      </c>
      <c r="Y720">
        <f t="shared" si="114"/>
        <v>1</v>
      </c>
      <c r="Z720">
        <f t="shared" si="107"/>
        <v>1438239</v>
      </c>
    </row>
    <row r="721" spans="1:26" x14ac:dyDescent="0.3">
      <c r="A721" t="s">
        <v>1857</v>
      </c>
      <c r="B721" t="s">
        <v>25</v>
      </c>
      <c r="C721">
        <v>142</v>
      </c>
      <c r="D721">
        <v>28755</v>
      </c>
      <c r="E721" t="s">
        <v>472</v>
      </c>
      <c r="F721" t="s">
        <v>473</v>
      </c>
      <c r="G721" t="s">
        <v>474</v>
      </c>
      <c r="I721" t="s">
        <v>475</v>
      </c>
      <c r="K721" t="s">
        <v>47</v>
      </c>
      <c r="L721" t="s">
        <v>48</v>
      </c>
      <c r="O721" t="s">
        <v>23</v>
      </c>
      <c r="Q721" s="3">
        <f t="shared" si="108"/>
        <v>43710</v>
      </c>
      <c r="R721" t="str">
        <f t="shared" si="109"/>
        <v>2019/09/08</v>
      </c>
      <c r="S721" s="3" t="str">
        <f t="shared" si="110"/>
        <v>2019/09/08</v>
      </c>
      <c r="T721" s="3">
        <f t="shared" si="111"/>
        <v>43716</v>
      </c>
      <c r="U721">
        <f t="shared" si="112"/>
        <v>6</v>
      </c>
      <c r="V721" t="str">
        <f t="shared" si="106"/>
        <v>png</v>
      </c>
      <c r="W721">
        <f>IF(B721="USD",C721,C721*VLOOKUP(B721,Currency!A$2:B$5,2,FALSE))</f>
        <v>156.20000000000002</v>
      </c>
      <c r="X721">
        <f t="shared" si="113"/>
        <v>6</v>
      </c>
      <c r="Y721">
        <f t="shared" si="114"/>
        <v>0</v>
      </c>
      <c r="Z721">
        <f t="shared" si="107"/>
        <v>28755</v>
      </c>
    </row>
    <row r="722" spans="1:26" x14ac:dyDescent="0.3">
      <c r="A722" t="s">
        <v>1858</v>
      </c>
      <c r="B722" t="s">
        <v>33</v>
      </c>
      <c r="C722">
        <v>295</v>
      </c>
      <c r="D722">
        <v>125245</v>
      </c>
      <c r="E722" t="s">
        <v>1859</v>
      </c>
      <c r="F722" t="s">
        <v>1860</v>
      </c>
      <c r="G722" t="s">
        <v>154</v>
      </c>
      <c r="I722" t="s">
        <v>155</v>
      </c>
      <c r="L722" t="s">
        <v>48</v>
      </c>
      <c r="O722" t="s">
        <v>23</v>
      </c>
      <c r="Q722" s="3">
        <f t="shared" si="108"/>
        <v>43745</v>
      </c>
      <c r="R722" t="str">
        <f t="shared" si="109"/>
        <v>2019/10/11</v>
      </c>
      <c r="S722" s="3" t="str">
        <f t="shared" si="110"/>
        <v>2019/10/11</v>
      </c>
      <c r="T722" s="3">
        <f t="shared" si="111"/>
        <v>43749</v>
      </c>
      <c r="U722">
        <f t="shared" si="112"/>
        <v>4</v>
      </c>
      <c r="V722" t="str">
        <f t="shared" si="106"/>
        <v>mp4</v>
      </c>
      <c r="W722">
        <f>IF(B722="USD",C722,C722*VLOOKUP(B722,Currency!A$2:B$5,2,FALSE))</f>
        <v>295</v>
      </c>
      <c r="X722">
        <f t="shared" si="113"/>
        <v>4</v>
      </c>
      <c r="Y722">
        <f t="shared" si="114"/>
        <v>1</v>
      </c>
      <c r="Z722">
        <f t="shared" si="107"/>
        <v>125245</v>
      </c>
    </row>
    <row r="723" spans="1:26" x14ac:dyDescent="0.3">
      <c r="A723" t="s">
        <v>1861</v>
      </c>
      <c r="B723" t="s">
        <v>33</v>
      </c>
      <c r="C723">
        <v>17654</v>
      </c>
      <c r="D723">
        <v>10612741</v>
      </c>
      <c r="E723" t="s">
        <v>1862</v>
      </c>
      <c r="F723" t="s">
        <v>1863</v>
      </c>
      <c r="G723" t="s">
        <v>1864</v>
      </c>
      <c r="I723" t="s">
        <v>1864</v>
      </c>
      <c r="K723" t="s">
        <v>1865</v>
      </c>
      <c r="L723" t="s">
        <v>40</v>
      </c>
      <c r="N723" t="s">
        <v>1866</v>
      </c>
      <c r="O723" t="s">
        <v>23</v>
      </c>
      <c r="P723" t="s">
        <v>65</v>
      </c>
      <c r="Q723" s="3">
        <f t="shared" si="108"/>
        <v>43574</v>
      </c>
      <c r="R723" t="str">
        <f t="shared" si="109"/>
        <v>2019/04/22</v>
      </c>
      <c r="S723" s="3" t="str">
        <f t="shared" si="110"/>
        <v>2019/04/22</v>
      </c>
      <c r="T723" s="3">
        <f t="shared" si="111"/>
        <v>43577</v>
      </c>
      <c r="U723">
        <f t="shared" si="112"/>
        <v>3</v>
      </c>
      <c r="V723" t="str">
        <f t="shared" si="106"/>
        <v>jpg</v>
      </c>
      <c r="W723">
        <f>IF(B723="USD",C723,C723*VLOOKUP(B723,Currency!A$2:B$5,2,FALSE))</f>
        <v>17654</v>
      </c>
      <c r="X723">
        <f t="shared" si="113"/>
        <v>3</v>
      </c>
      <c r="Y723">
        <f t="shared" si="114"/>
        <v>0</v>
      </c>
      <c r="Z723">
        <f t="shared" si="107"/>
        <v>10612741</v>
      </c>
    </row>
    <row r="724" spans="1:26" x14ac:dyDescent="0.3">
      <c r="A724" t="s">
        <v>1867</v>
      </c>
      <c r="B724" t="s">
        <v>33</v>
      </c>
      <c r="C724">
        <v>31</v>
      </c>
      <c r="D724">
        <v>4030</v>
      </c>
      <c r="E724" t="s">
        <v>1335</v>
      </c>
      <c r="F724" t="s">
        <v>806</v>
      </c>
      <c r="G724" t="s">
        <v>1336</v>
      </c>
      <c r="I724" t="s">
        <v>1337</v>
      </c>
      <c r="K724" t="s">
        <v>47</v>
      </c>
      <c r="L724" t="s">
        <v>40</v>
      </c>
      <c r="N724" t="s">
        <v>1372</v>
      </c>
      <c r="O724" t="s">
        <v>23</v>
      </c>
      <c r="P724" t="s">
        <v>65</v>
      </c>
      <c r="Q724" s="3">
        <f t="shared" si="108"/>
        <v>43544</v>
      </c>
      <c r="R724" t="str">
        <f t="shared" si="109"/>
        <v>2019/04/04</v>
      </c>
      <c r="S724" s="3" t="str">
        <f t="shared" si="110"/>
        <v>2019/04/04</v>
      </c>
      <c r="T724" s="3">
        <f t="shared" si="111"/>
        <v>43559</v>
      </c>
      <c r="U724">
        <f t="shared" si="112"/>
        <v>15</v>
      </c>
      <c r="V724" t="str">
        <f t="shared" si="106"/>
        <v>png</v>
      </c>
      <c r="W724">
        <f>IF(B724="USD",C724,C724*VLOOKUP(B724,Currency!A$2:B$5,2,FALSE))</f>
        <v>31</v>
      </c>
      <c r="X724">
        <f t="shared" si="113"/>
        <v>15</v>
      </c>
      <c r="Y724">
        <f t="shared" si="114"/>
        <v>0</v>
      </c>
      <c r="Z724">
        <f t="shared" si="107"/>
        <v>4030</v>
      </c>
    </row>
    <row r="725" spans="1:26" x14ac:dyDescent="0.3">
      <c r="A725" t="s">
        <v>1868</v>
      </c>
      <c r="B725" t="s">
        <v>58</v>
      </c>
      <c r="C725">
        <v>875</v>
      </c>
      <c r="D725">
        <v>445044</v>
      </c>
      <c r="E725" t="s">
        <v>1869</v>
      </c>
      <c r="F725" t="s">
        <v>1870</v>
      </c>
      <c r="G725" t="s">
        <v>1871</v>
      </c>
      <c r="I725" t="s">
        <v>1872</v>
      </c>
      <c r="K725" t="s">
        <v>1322</v>
      </c>
      <c r="L725" t="s">
        <v>64</v>
      </c>
      <c r="M725" t="s">
        <v>1214</v>
      </c>
      <c r="O725" t="s">
        <v>23</v>
      </c>
      <c r="P725" t="s">
        <v>181</v>
      </c>
      <c r="Q725" s="3">
        <f t="shared" si="108"/>
        <v>43595</v>
      </c>
      <c r="R725" t="str">
        <f t="shared" si="109"/>
        <v>2019/06/01</v>
      </c>
      <c r="S725" s="3" t="str">
        <f t="shared" si="110"/>
        <v>2019/06/01</v>
      </c>
      <c r="T725" s="3">
        <f t="shared" si="111"/>
        <v>43617</v>
      </c>
      <c r="U725">
        <f t="shared" si="112"/>
        <v>22</v>
      </c>
      <c r="V725" t="str">
        <f t="shared" si="106"/>
        <v>mp4</v>
      </c>
      <c r="W725">
        <f>IF(B725="USD",C725,C725*VLOOKUP(B725,Currency!A$2:B$5,2,FALSE))</f>
        <v>647.5</v>
      </c>
      <c r="X725">
        <f t="shared" si="113"/>
        <v>22</v>
      </c>
      <c r="Y725">
        <f t="shared" si="114"/>
        <v>1</v>
      </c>
      <c r="Z725">
        <f t="shared" si="107"/>
        <v>445044</v>
      </c>
    </row>
    <row r="726" spans="1:26" x14ac:dyDescent="0.3">
      <c r="A726" t="s">
        <v>1873</v>
      </c>
      <c r="B726" t="s">
        <v>33</v>
      </c>
      <c r="C726">
        <v>2971</v>
      </c>
      <c r="D726">
        <v>955121</v>
      </c>
      <c r="E726" t="s">
        <v>1874</v>
      </c>
      <c r="F726" t="s">
        <v>1875</v>
      </c>
      <c r="G726" t="s">
        <v>692</v>
      </c>
      <c r="I726" t="s">
        <v>693</v>
      </c>
      <c r="K726" t="s">
        <v>47</v>
      </c>
      <c r="L726" t="s">
        <v>40</v>
      </c>
      <c r="O726" t="s">
        <v>23</v>
      </c>
      <c r="Q726" s="3">
        <f t="shared" si="108"/>
        <v>43630</v>
      </c>
      <c r="R726" t="str">
        <f t="shared" si="109"/>
        <v>2019/06/26</v>
      </c>
      <c r="S726" s="3" t="str">
        <f t="shared" si="110"/>
        <v>2019/06/26</v>
      </c>
      <c r="T726" s="3">
        <f t="shared" si="111"/>
        <v>43642</v>
      </c>
      <c r="U726">
        <f t="shared" si="112"/>
        <v>12</v>
      </c>
      <c r="V726" t="str">
        <f t="shared" si="106"/>
        <v>jpg</v>
      </c>
      <c r="W726">
        <f>IF(B726="USD",C726,C726*VLOOKUP(B726,Currency!A$2:B$5,2,FALSE))</f>
        <v>2971</v>
      </c>
      <c r="X726">
        <f t="shared" si="113"/>
        <v>12</v>
      </c>
      <c r="Y726">
        <f t="shared" si="114"/>
        <v>0</v>
      </c>
      <c r="Z726">
        <f t="shared" si="107"/>
        <v>955121</v>
      </c>
    </row>
    <row r="727" spans="1:26" x14ac:dyDescent="0.3">
      <c r="A727" t="s">
        <v>1876</v>
      </c>
      <c r="B727" t="s">
        <v>25</v>
      </c>
      <c r="C727">
        <v>798</v>
      </c>
      <c r="D727">
        <v>752081</v>
      </c>
      <c r="E727" t="s">
        <v>1877</v>
      </c>
      <c r="F727" t="s">
        <v>1878</v>
      </c>
      <c r="G727" t="s">
        <v>1879</v>
      </c>
      <c r="I727" t="s">
        <v>1880</v>
      </c>
      <c r="K727" t="s">
        <v>1881</v>
      </c>
      <c r="L727" t="s">
        <v>353</v>
      </c>
      <c r="O727" t="s">
        <v>23</v>
      </c>
      <c r="Q727" s="3">
        <f t="shared" si="108"/>
        <v>43608</v>
      </c>
      <c r="R727" t="str">
        <f t="shared" si="109"/>
        <v>2019/06/16</v>
      </c>
      <c r="S727" s="3" t="str">
        <f t="shared" si="110"/>
        <v>2019/06/16</v>
      </c>
      <c r="T727" s="3">
        <f t="shared" si="111"/>
        <v>43632</v>
      </c>
      <c r="U727">
        <f t="shared" si="112"/>
        <v>24</v>
      </c>
      <c r="V727" t="str">
        <f t="shared" si="106"/>
        <v>mp4</v>
      </c>
      <c r="W727">
        <f>IF(B727="USD",C727,C727*VLOOKUP(B727,Currency!A$2:B$5,2,FALSE))</f>
        <v>877.80000000000007</v>
      </c>
      <c r="X727">
        <f t="shared" si="113"/>
        <v>24</v>
      </c>
      <c r="Y727">
        <f t="shared" si="114"/>
        <v>1</v>
      </c>
      <c r="Z727">
        <f t="shared" si="107"/>
        <v>752081</v>
      </c>
    </row>
    <row r="728" spans="1:26" x14ac:dyDescent="0.3">
      <c r="A728" t="s">
        <v>825</v>
      </c>
      <c r="B728" t="s">
        <v>58</v>
      </c>
      <c r="C728">
        <v>1121</v>
      </c>
      <c r="D728">
        <v>356739</v>
      </c>
      <c r="E728" t="s">
        <v>59</v>
      </c>
      <c r="F728" t="s">
        <v>60</v>
      </c>
      <c r="G728" t="s">
        <v>61</v>
      </c>
      <c r="I728" t="s">
        <v>62</v>
      </c>
      <c r="K728" t="s">
        <v>420</v>
      </c>
      <c r="L728" t="s">
        <v>64</v>
      </c>
      <c r="P728" t="s">
        <v>65</v>
      </c>
      <c r="Q728" s="3">
        <f t="shared" si="108"/>
        <v>43619</v>
      </c>
      <c r="R728" t="str">
        <f t="shared" si="109"/>
        <v>2019/09/04</v>
      </c>
      <c r="S728" s="3" t="str">
        <f t="shared" si="110"/>
        <v>2019/09/04</v>
      </c>
      <c r="T728" s="3">
        <f t="shared" si="111"/>
        <v>43712</v>
      </c>
      <c r="U728">
        <f t="shared" si="112"/>
        <v>93</v>
      </c>
      <c r="V728" t="str">
        <f t="shared" si="106"/>
        <v>mp4</v>
      </c>
      <c r="W728">
        <f>IF(B728="USD",C728,C728*VLOOKUP(B728,Currency!A$2:B$5,2,FALSE))</f>
        <v>829.54</v>
      </c>
      <c r="X728">
        <f t="shared" si="113"/>
        <v>93</v>
      </c>
      <c r="Y728">
        <f t="shared" si="114"/>
        <v>1</v>
      </c>
      <c r="Z728">
        <f t="shared" si="107"/>
        <v>356739</v>
      </c>
    </row>
    <row r="729" spans="1:26" x14ac:dyDescent="0.3">
      <c r="A729" t="s">
        <v>1882</v>
      </c>
      <c r="B729" t="s">
        <v>25</v>
      </c>
      <c r="C729">
        <v>147</v>
      </c>
      <c r="D729">
        <v>60706</v>
      </c>
      <c r="E729" t="s">
        <v>1883</v>
      </c>
      <c r="F729" t="s">
        <v>1884</v>
      </c>
      <c r="G729" t="s">
        <v>634</v>
      </c>
      <c r="I729" t="s">
        <v>634</v>
      </c>
      <c r="K729" t="s">
        <v>47</v>
      </c>
      <c r="L729" t="s">
        <v>48</v>
      </c>
      <c r="M729" t="s">
        <v>635</v>
      </c>
      <c r="O729" t="s">
        <v>23</v>
      </c>
      <c r="P729" t="s">
        <v>330</v>
      </c>
      <c r="Q729" s="3">
        <f t="shared" si="108"/>
        <v>43715</v>
      </c>
      <c r="R729" t="str">
        <f t="shared" si="109"/>
        <v>2019/09/09</v>
      </c>
      <c r="S729" s="3" t="str">
        <f t="shared" si="110"/>
        <v>2019/09/09</v>
      </c>
      <c r="T729" s="3">
        <f t="shared" si="111"/>
        <v>43717</v>
      </c>
      <c r="U729">
        <f t="shared" si="112"/>
        <v>2</v>
      </c>
      <c r="V729" t="str">
        <f t="shared" si="106"/>
        <v>mp4</v>
      </c>
      <c r="W729">
        <f>IF(B729="USD",C729,C729*VLOOKUP(B729,Currency!A$2:B$5,2,FALSE))</f>
        <v>161.70000000000002</v>
      </c>
      <c r="X729">
        <f t="shared" si="113"/>
        <v>2</v>
      </c>
      <c r="Y729">
        <f t="shared" si="114"/>
        <v>1</v>
      </c>
      <c r="Z729">
        <f t="shared" si="107"/>
        <v>60706</v>
      </c>
    </row>
    <row r="730" spans="1:26" x14ac:dyDescent="0.3">
      <c r="A730" t="s">
        <v>1885</v>
      </c>
      <c r="B730" t="s">
        <v>33</v>
      </c>
      <c r="C730">
        <v>137</v>
      </c>
      <c r="D730">
        <v>49165</v>
      </c>
      <c r="E730" t="s">
        <v>313</v>
      </c>
      <c r="G730" t="s">
        <v>162</v>
      </c>
      <c r="I730" t="s">
        <v>162</v>
      </c>
      <c r="K730" t="s">
        <v>47</v>
      </c>
      <c r="L730" t="s">
        <v>40</v>
      </c>
      <c r="M730" t="s">
        <v>163</v>
      </c>
      <c r="Q730" s="3">
        <f t="shared" si="108"/>
        <v>43727</v>
      </c>
      <c r="R730" t="str">
        <f t="shared" si="109"/>
        <v/>
      </c>
      <c r="S730" s="3" t="str">
        <f t="shared" si="110"/>
        <v>2020/02/28</v>
      </c>
      <c r="T730" s="3">
        <f t="shared" si="111"/>
        <v>43889</v>
      </c>
      <c r="U730">
        <f t="shared" si="112"/>
        <v>162</v>
      </c>
      <c r="V730" t="str">
        <f t="shared" si="106"/>
        <v>mp4</v>
      </c>
      <c r="W730">
        <f>IF(B730="USD",C730,C730*VLOOKUP(B730,Currency!A$2:B$5,2,FALSE))</f>
        <v>137</v>
      </c>
      <c r="X730">
        <f t="shared" si="113"/>
        <v>162</v>
      </c>
      <c r="Y730">
        <f t="shared" si="114"/>
        <v>1</v>
      </c>
      <c r="Z730">
        <f t="shared" si="107"/>
        <v>49165</v>
      </c>
    </row>
    <row r="731" spans="1:26" x14ac:dyDescent="0.3">
      <c r="A731" t="s">
        <v>1886</v>
      </c>
      <c r="B731" t="s">
        <v>33</v>
      </c>
      <c r="C731">
        <v>0</v>
      </c>
      <c r="D731">
        <v>56</v>
      </c>
      <c r="E731" t="s">
        <v>1887</v>
      </c>
      <c r="F731" t="s">
        <v>1888</v>
      </c>
      <c r="G731" t="s">
        <v>251</v>
      </c>
      <c r="H731" t="s">
        <v>251</v>
      </c>
      <c r="I731" t="s">
        <v>251</v>
      </c>
      <c r="K731" t="s">
        <v>47</v>
      </c>
      <c r="L731" t="s">
        <v>40</v>
      </c>
      <c r="N731" t="s">
        <v>119</v>
      </c>
      <c r="O731" t="s">
        <v>23</v>
      </c>
      <c r="Q731" s="3">
        <f t="shared" si="108"/>
        <v>43807</v>
      </c>
      <c r="R731" t="str">
        <f t="shared" si="109"/>
        <v>2019/12/10</v>
      </c>
      <c r="S731" s="3" t="str">
        <f t="shared" si="110"/>
        <v>2019/12/10</v>
      </c>
      <c r="T731" s="3">
        <f t="shared" si="111"/>
        <v>43809</v>
      </c>
      <c r="U731">
        <f t="shared" si="112"/>
        <v>2</v>
      </c>
      <c r="V731" t="str">
        <f t="shared" si="106"/>
        <v>mp4</v>
      </c>
      <c r="W731">
        <f>IF(B731="USD",C731,C731*VLOOKUP(B731,Currency!A$2:B$5,2,FALSE))</f>
        <v>0</v>
      </c>
      <c r="X731">
        <f t="shared" si="113"/>
        <v>2</v>
      </c>
      <c r="Y731">
        <f t="shared" si="114"/>
        <v>1</v>
      </c>
      <c r="Z731">
        <f t="shared" si="107"/>
        <v>56</v>
      </c>
    </row>
    <row r="732" spans="1:26" x14ac:dyDescent="0.3">
      <c r="A732" t="s">
        <v>1889</v>
      </c>
      <c r="B732" t="s">
        <v>33</v>
      </c>
      <c r="C732">
        <v>30</v>
      </c>
      <c r="D732">
        <v>8554</v>
      </c>
      <c r="E732" t="s">
        <v>1890</v>
      </c>
      <c r="F732" t="s">
        <v>1891</v>
      </c>
      <c r="G732" t="s">
        <v>90</v>
      </c>
      <c r="I732" t="s">
        <v>452</v>
      </c>
      <c r="K732" t="s">
        <v>453</v>
      </c>
      <c r="L732" t="s">
        <v>40</v>
      </c>
      <c r="O732" t="s">
        <v>23</v>
      </c>
      <c r="Q732" s="3">
        <f t="shared" si="108"/>
        <v>43726</v>
      </c>
      <c r="R732" t="str">
        <f t="shared" si="109"/>
        <v>2019/10/16</v>
      </c>
      <c r="S732" s="3" t="str">
        <f t="shared" si="110"/>
        <v>2019/10/16</v>
      </c>
      <c r="T732" s="3">
        <f t="shared" si="111"/>
        <v>43754</v>
      </c>
      <c r="U732">
        <f t="shared" si="112"/>
        <v>28</v>
      </c>
      <c r="V732" t="str">
        <f t="shared" si="106"/>
        <v>mp4</v>
      </c>
      <c r="W732">
        <f>IF(B732="USD",C732,C732*VLOOKUP(B732,Currency!A$2:B$5,2,FALSE))</f>
        <v>30</v>
      </c>
      <c r="X732">
        <f t="shared" si="113"/>
        <v>28</v>
      </c>
      <c r="Y732">
        <f t="shared" si="114"/>
        <v>1</v>
      </c>
      <c r="Z732">
        <f t="shared" si="107"/>
        <v>8554</v>
      </c>
    </row>
    <row r="733" spans="1:26" x14ac:dyDescent="0.3">
      <c r="A733" t="s">
        <v>308</v>
      </c>
      <c r="B733" t="s">
        <v>33</v>
      </c>
      <c r="C733">
        <v>132</v>
      </c>
      <c r="D733">
        <v>32184</v>
      </c>
      <c r="E733" t="s">
        <v>309</v>
      </c>
      <c r="F733" t="s">
        <v>310</v>
      </c>
      <c r="G733" t="s">
        <v>90</v>
      </c>
      <c r="I733" t="s">
        <v>311</v>
      </c>
      <c r="K733" t="s">
        <v>47</v>
      </c>
      <c r="L733" t="s">
        <v>40</v>
      </c>
      <c r="N733" t="s">
        <v>627</v>
      </c>
      <c r="O733" t="s">
        <v>23</v>
      </c>
      <c r="Q733" s="3">
        <f t="shared" si="108"/>
        <v>43544</v>
      </c>
      <c r="R733" t="str">
        <f t="shared" si="109"/>
        <v>2019/04/16</v>
      </c>
      <c r="S733" s="3" t="str">
        <f t="shared" si="110"/>
        <v>2019/04/16</v>
      </c>
      <c r="T733" s="3">
        <f t="shared" si="111"/>
        <v>43571</v>
      </c>
      <c r="U733">
        <f t="shared" si="112"/>
        <v>27</v>
      </c>
      <c r="V733" t="str">
        <f t="shared" si="106"/>
        <v>mp4</v>
      </c>
      <c r="W733">
        <f>IF(B733="USD",C733,C733*VLOOKUP(B733,Currency!A$2:B$5,2,FALSE))</f>
        <v>132</v>
      </c>
      <c r="X733">
        <f t="shared" si="113"/>
        <v>27</v>
      </c>
      <c r="Y733">
        <f t="shared" si="114"/>
        <v>1</v>
      </c>
      <c r="Z733">
        <f t="shared" si="107"/>
        <v>32184</v>
      </c>
    </row>
    <row r="734" spans="1:26" x14ac:dyDescent="0.3">
      <c r="A734" t="s">
        <v>1892</v>
      </c>
      <c r="B734" t="s">
        <v>33</v>
      </c>
      <c r="C734">
        <v>1169</v>
      </c>
      <c r="D734">
        <v>2053247</v>
      </c>
      <c r="E734" t="s">
        <v>1893</v>
      </c>
      <c r="F734" t="s">
        <v>1894</v>
      </c>
      <c r="G734" t="s">
        <v>388</v>
      </c>
      <c r="I734" t="s">
        <v>388</v>
      </c>
      <c r="K734" t="s">
        <v>1895</v>
      </c>
      <c r="L734" t="s">
        <v>48</v>
      </c>
      <c r="O734" t="s">
        <v>23</v>
      </c>
      <c r="P734" t="s">
        <v>390</v>
      </c>
      <c r="Q734" s="3">
        <f t="shared" si="108"/>
        <v>43710</v>
      </c>
      <c r="R734" t="str">
        <f t="shared" si="109"/>
        <v>2019/09/09</v>
      </c>
      <c r="S734" s="3" t="str">
        <f t="shared" si="110"/>
        <v>2019/09/09</v>
      </c>
      <c r="T734" s="3">
        <f t="shared" si="111"/>
        <v>43717</v>
      </c>
      <c r="U734">
        <f t="shared" si="112"/>
        <v>7</v>
      </c>
      <c r="V734" t="str">
        <f t="shared" si="106"/>
        <v>mp4</v>
      </c>
      <c r="W734">
        <f>IF(B734="USD",C734,C734*VLOOKUP(B734,Currency!A$2:B$5,2,FALSE))</f>
        <v>1169</v>
      </c>
      <c r="X734">
        <f t="shared" si="113"/>
        <v>7</v>
      </c>
      <c r="Y734">
        <f t="shared" si="114"/>
        <v>1</v>
      </c>
      <c r="Z734">
        <f t="shared" si="107"/>
        <v>2053247</v>
      </c>
    </row>
    <row r="735" spans="1:26" x14ac:dyDescent="0.3">
      <c r="A735" t="s">
        <v>411</v>
      </c>
      <c r="B735" t="s">
        <v>17</v>
      </c>
      <c r="C735">
        <v>7</v>
      </c>
      <c r="D735">
        <v>4229</v>
      </c>
      <c r="E735" t="s">
        <v>463</v>
      </c>
      <c r="F735" t="s">
        <v>101</v>
      </c>
      <c r="G735" t="s">
        <v>20</v>
      </c>
      <c r="I735" t="s">
        <v>20</v>
      </c>
      <c r="K735" t="s">
        <v>21</v>
      </c>
      <c r="L735" t="s">
        <v>22</v>
      </c>
      <c r="O735" t="s">
        <v>23</v>
      </c>
      <c r="Q735" s="3">
        <f t="shared" si="108"/>
        <v>43794</v>
      </c>
      <c r="R735" t="str">
        <f t="shared" si="109"/>
        <v>2019/11/25</v>
      </c>
      <c r="S735" s="3" t="str">
        <f t="shared" si="110"/>
        <v>2019/11/25</v>
      </c>
      <c r="T735" s="3">
        <f t="shared" si="111"/>
        <v>43794</v>
      </c>
      <c r="U735">
        <f t="shared" si="112"/>
        <v>0</v>
      </c>
      <c r="V735" t="str">
        <f t="shared" si="106"/>
        <v>mp4</v>
      </c>
      <c r="W735">
        <f>IF(B735="USD",C735,C735*VLOOKUP(B735,Currency!A$2:B$5,2,FALSE))</f>
        <v>9.0300000000000011</v>
      </c>
      <c r="X735">
        <f t="shared" si="113"/>
        <v>1</v>
      </c>
      <c r="Y735">
        <f t="shared" si="114"/>
        <v>1</v>
      </c>
      <c r="Z735">
        <f t="shared" si="107"/>
        <v>4229</v>
      </c>
    </row>
    <row r="736" spans="1:26" x14ac:dyDescent="0.3">
      <c r="A736" t="s">
        <v>1896</v>
      </c>
      <c r="B736" t="s">
        <v>33</v>
      </c>
      <c r="C736">
        <v>3604</v>
      </c>
      <c r="D736">
        <v>921864</v>
      </c>
      <c r="E736" t="s">
        <v>1897</v>
      </c>
      <c r="F736" t="s">
        <v>1898</v>
      </c>
      <c r="G736" t="s">
        <v>543</v>
      </c>
      <c r="I736" t="s">
        <v>544</v>
      </c>
      <c r="K736" t="s">
        <v>545</v>
      </c>
      <c r="L736" t="s">
        <v>40</v>
      </c>
      <c r="M736" t="s">
        <v>546</v>
      </c>
      <c r="O736" t="s">
        <v>23</v>
      </c>
      <c r="Q736" s="3">
        <f t="shared" si="108"/>
        <v>43815</v>
      </c>
      <c r="R736" t="str">
        <f t="shared" si="109"/>
        <v>2019/12/30</v>
      </c>
      <c r="S736" s="3" t="str">
        <f t="shared" si="110"/>
        <v>2019/12/30</v>
      </c>
      <c r="T736" s="3">
        <f t="shared" si="111"/>
        <v>43829</v>
      </c>
      <c r="U736">
        <f t="shared" si="112"/>
        <v>14</v>
      </c>
      <c r="V736" t="str">
        <f t="shared" si="106"/>
        <v>mp4</v>
      </c>
      <c r="W736">
        <f>IF(B736="USD",C736,C736*VLOOKUP(B736,Currency!A$2:B$5,2,FALSE))</f>
        <v>3604</v>
      </c>
      <c r="X736">
        <f t="shared" si="113"/>
        <v>14</v>
      </c>
      <c r="Y736">
        <f t="shared" si="114"/>
        <v>1</v>
      </c>
      <c r="Z736">
        <f t="shared" si="107"/>
        <v>921864</v>
      </c>
    </row>
    <row r="737" spans="1:26" x14ac:dyDescent="0.3">
      <c r="A737" t="s">
        <v>1899</v>
      </c>
      <c r="B737" t="s">
        <v>25</v>
      </c>
      <c r="C737">
        <v>131</v>
      </c>
      <c r="D737">
        <v>142433</v>
      </c>
      <c r="E737" t="s">
        <v>1900</v>
      </c>
      <c r="F737" t="s">
        <v>1901</v>
      </c>
      <c r="G737" t="s">
        <v>1902</v>
      </c>
      <c r="I737" t="s">
        <v>1903</v>
      </c>
      <c r="L737" t="s">
        <v>717</v>
      </c>
      <c r="O737" t="s">
        <v>23</v>
      </c>
      <c r="Q737" s="3">
        <f t="shared" si="108"/>
        <v>43543</v>
      </c>
      <c r="R737" t="str">
        <f t="shared" si="109"/>
        <v>2019/03/20</v>
      </c>
      <c r="S737" s="3" t="str">
        <f t="shared" si="110"/>
        <v>2019/03/20</v>
      </c>
      <c r="T737" s="3">
        <f t="shared" si="111"/>
        <v>43544</v>
      </c>
      <c r="U737">
        <f t="shared" si="112"/>
        <v>1</v>
      </c>
      <c r="V737" t="str">
        <f t="shared" si="106"/>
        <v>mp4</v>
      </c>
      <c r="W737">
        <f>IF(B737="USD",C737,C737*VLOOKUP(B737,Currency!A$2:B$5,2,FALSE))</f>
        <v>144.10000000000002</v>
      </c>
      <c r="X737">
        <f t="shared" si="113"/>
        <v>1</v>
      </c>
      <c r="Y737">
        <f t="shared" si="114"/>
        <v>1</v>
      </c>
      <c r="Z737">
        <f t="shared" si="107"/>
        <v>142433</v>
      </c>
    </row>
    <row r="738" spans="1:26" x14ac:dyDescent="0.3">
      <c r="A738" t="s">
        <v>1904</v>
      </c>
      <c r="B738" t="s">
        <v>17</v>
      </c>
      <c r="C738">
        <v>1800</v>
      </c>
      <c r="D738">
        <v>912401</v>
      </c>
      <c r="E738" t="s">
        <v>1203</v>
      </c>
      <c r="F738" t="s">
        <v>793</v>
      </c>
      <c r="G738" t="s">
        <v>173</v>
      </c>
      <c r="H738" t="s">
        <v>174</v>
      </c>
      <c r="I738" t="s">
        <v>173</v>
      </c>
      <c r="K738" t="s">
        <v>175</v>
      </c>
      <c r="L738" t="s">
        <v>22</v>
      </c>
      <c r="N738" t="s">
        <v>1905</v>
      </c>
      <c r="O738" t="s">
        <v>23</v>
      </c>
      <c r="Q738" s="3">
        <f t="shared" si="108"/>
        <v>43811</v>
      </c>
      <c r="R738" t="str">
        <f t="shared" si="109"/>
        <v>2019/12/12</v>
      </c>
      <c r="S738" s="3" t="str">
        <f t="shared" si="110"/>
        <v>2019/12/12</v>
      </c>
      <c r="T738" s="3">
        <f t="shared" si="111"/>
        <v>43811</v>
      </c>
      <c r="U738">
        <f t="shared" si="112"/>
        <v>0</v>
      </c>
      <c r="V738" t="str">
        <f t="shared" si="106"/>
        <v>mp4</v>
      </c>
      <c r="W738">
        <f>IF(B738="USD",C738,C738*VLOOKUP(B738,Currency!A$2:B$5,2,FALSE))</f>
        <v>2322</v>
      </c>
      <c r="X738">
        <f t="shared" si="113"/>
        <v>1</v>
      </c>
      <c r="Y738">
        <f t="shared" si="114"/>
        <v>1</v>
      </c>
      <c r="Z738">
        <f t="shared" si="107"/>
        <v>912401</v>
      </c>
    </row>
    <row r="739" spans="1:26" x14ac:dyDescent="0.3">
      <c r="A739" t="s">
        <v>1906</v>
      </c>
      <c r="B739" t="s">
        <v>33</v>
      </c>
      <c r="C739">
        <v>24</v>
      </c>
      <c r="D739">
        <v>6147</v>
      </c>
      <c r="E739" t="s">
        <v>1907</v>
      </c>
      <c r="F739" t="s">
        <v>1908</v>
      </c>
      <c r="G739" t="s">
        <v>1909</v>
      </c>
      <c r="I739" t="s">
        <v>1910</v>
      </c>
      <c r="K739" t="s">
        <v>563</v>
      </c>
      <c r="L739" t="s">
        <v>40</v>
      </c>
      <c r="N739" t="s">
        <v>1911</v>
      </c>
      <c r="O739" t="s">
        <v>23</v>
      </c>
      <c r="Q739" s="3">
        <f t="shared" si="108"/>
        <v>43679</v>
      </c>
      <c r="R739" t="str">
        <f t="shared" si="109"/>
        <v>2019/08/04</v>
      </c>
      <c r="S739" s="3" t="str">
        <f t="shared" si="110"/>
        <v>2019/08/04</v>
      </c>
      <c r="T739" s="3">
        <f t="shared" si="111"/>
        <v>43681</v>
      </c>
      <c r="U739">
        <f t="shared" si="112"/>
        <v>2</v>
      </c>
      <c r="V739" t="str">
        <f t="shared" si="106"/>
        <v>mp4</v>
      </c>
      <c r="W739">
        <f>IF(B739="USD",C739,C739*VLOOKUP(B739,Currency!A$2:B$5,2,FALSE))</f>
        <v>24</v>
      </c>
      <c r="X739">
        <f t="shared" si="113"/>
        <v>2</v>
      </c>
      <c r="Y739">
        <f t="shared" si="114"/>
        <v>1</v>
      </c>
      <c r="Z739">
        <f t="shared" si="107"/>
        <v>6147</v>
      </c>
    </row>
    <row r="740" spans="1:26" x14ac:dyDescent="0.3">
      <c r="A740" t="s">
        <v>1002</v>
      </c>
      <c r="B740" t="s">
        <v>33</v>
      </c>
      <c r="C740">
        <v>9496</v>
      </c>
      <c r="D740">
        <v>4669672</v>
      </c>
      <c r="E740" t="s">
        <v>653</v>
      </c>
      <c r="F740" t="s">
        <v>654</v>
      </c>
      <c r="G740" t="s">
        <v>189</v>
      </c>
      <c r="I740" t="s">
        <v>190</v>
      </c>
      <c r="K740" t="s">
        <v>191</v>
      </c>
      <c r="L740" t="s">
        <v>40</v>
      </c>
      <c r="Q740" s="3">
        <f t="shared" si="108"/>
        <v>43800</v>
      </c>
      <c r="R740" t="str">
        <f t="shared" si="109"/>
        <v>2020/01/01</v>
      </c>
      <c r="S740" s="3" t="str">
        <f t="shared" si="110"/>
        <v>2020/01/01</v>
      </c>
      <c r="T740" s="3">
        <f t="shared" si="111"/>
        <v>43831</v>
      </c>
      <c r="U740">
        <f t="shared" si="112"/>
        <v>31</v>
      </c>
      <c r="V740" t="str">
        <f t="shared" si="106"/>
        <v>mp4</v>
      </c>
      <c r="W740">
        <f>IF(B740="USD",C740,C740*VLOOKUP(B740,Currency!A$2:B$5,2,FALSE))</f>
        <v>9496</v>
      </c>
      <c r="X740">
        <f t="shared" si="113"/>
        <v>31</v>
      </c>
      <c r="Y740">
        <f t="shared" si="114"/>
        <v>1</v>
      </c>
      <c r="Z740">
        <f t="shared" si="107"/>
        <v>4669672</v>
      </c>
    </row>
    <row r="741" spans="1:26" x14ac:dyDescent="0.3">
      <c r="A741" t="s">
        <v>1912</v>
      </c>
      <c r="B741" t="s">
        <v>33</v>
      </c>
      <c r="C741">
        <v>6</v>
      </c>
      <c r="D741">
        <v>1880</v>
      </c>
      <c r="E741" t="s">
        <v>534</v>
      </c>
      <c r="F741" t="s">
        <v>535</v>
      </c>
      <c r="G741" t="s">
        <v>90</v>
      </c>
      <c r="I741" t="s">
        <v>536</v>
      </c>
      <c r="K741" t="s">
        <v>47</v>
      </c>
      <c r="L741" t="s">
        <v>40</v>
      </c>
      <c r="Q741" s="3">
        <f t="shared" si="108"/>
        <v>43607</v>
      </c>
      <c r="R741" t="str">
        <f t="shared" si="109"/>
        <v>2019/06/14</v>
      </c>
      <c r="S741" s="3" t="str">
        <f t="shared" si="110"/>
        <v>2019/06/14</v>
      </c>
      <c r="T741" s="3">
        <f t="shared" si="111"/>
        <v>43630</v>
      </c>
      <c r="U741">
        <f t="shared" si="112"/>
        <v>23</v>
      </c>
      <c r="V741" t="str">
        <f t="shared" si="106"/>
        <v>mp4</v>
      </c>
      <c r="W741">
        <f>IF(B741="USD",C741,C741*VLOOKUP(B741,Currency!A$2:B$5,2,FALSE))</f>
        <v>6</v>
      </c>
      <c r="X741">
        <f t="shared" si="113"/>
        <v>23</v>
      </c>
      <c r="Y741">
        <f t="shared" si="114"/>
        <v>1</v>
      </c>
      <c r="Z741">
        <f t="shared" si="107"/>
        <v>1880</v>
      </c>
    </row>
    <row r="742" spans="1:26" x14ac:dyDescent="0.3">
      <c r="A742" t="s">
        <v>1913</v>
      </c>
      <c r="B742" t="s">
        <v>33</v>
      </c>
      <c r="C742">
        <v>100</v>
      </c>
      <c r="D742">
        <v>45619</v>
      </c>
      <c r="E742" t="s">
        <v>1914</v>
      </c>
      <c r="F742" t="s">
        <v>1915</v>
      </c>
      <c r="G742" t="s">
        <v>1666</v>
      </c>
      <c r="I742" t="s">
        <v>1916</v>
      </c>
      <c r="K742" t="s">
        <v>47</v>
      </c>
      <c r="L742" t="s">
        <v>40</v>
      </c>
      <c r="O742" t="s">
        <v>23</v>
      </c>
      <c r="Q742" s="3">
        <f t="shared" si="108"/>
        <v>43769</v>
      </c>
      <c r="R742" t="str">
        <f t="shared" si="109"/>
        <v>2019/11/05</v>
      </c>
      <c r="S742" s="3" t="str">
        <f t="shared" si="110"/>
        <v>2019/11/05</v>
      </c>
      <c r="T742" s="3">
        <f t="shared" si="111"/>
        <v>43774</v>
      </c>
      <c r="U742">
        <f t="shared" si="112"/>
        <v>5</v>
      </c>
      <c r="V742" t="str">
        <f t="shared" si="106"/>
        <v>jpg</v>
      </c>
      <c r="W742">
        <f>IF(B742="USD",C742,C742*VLOOKUP(B742,Currency!A$2:B$5,2,FALSE))</f>
        <v>100</v>
      </c>
      <c r="X742">
        <f t="shared" si="113"/>
        <v>5</v>
      </c>
      <c r="Y742">
        <f t="shared" si="114"/>
        <v>0</v>
      </c>
      <c r="Z742">
        <f t="shared" si="107"/>
        <v>45619</v>
      </c>
    </row>
    <row r="743" spans="1:26" x14ac:dyDescent="0.3">
      <c r="A743" t="s">
        <v>1662</v>
      </c>
      <c r="B743" t="s">
        <v>25</v>
      </c>
      <c r="C743">
        <v>10</v>
      </c>
      <c r="D743">
        <v>6369</v>
      </c>
      <c r="E743" t="s">
        <v>1093</v>
      </c>
      <c r="F743" t="s">
        <v>1094</v>
      </c>
      <c r="G743" t="s">
        <v>1095</v>
      </c>
      <c r="I743" t="s">
        <v>1096</v>
      </c>
      <c r="L743" t="s">
        <v>523</v>
      </c>
      <c r="Q743" s="3">
        <f t="shared" si="108"/>
        <v>43591</v>
      </c>
      <c r="R743" t="str">
        <f t="shared" si="109"/>
        <v>2019/05/26</v>
      </c>
      <c r="S743" s="3" t="str">
        <f t="shared" si="110"/>
        <v>2019/05/26</v>
      </c>
      <c r="T743" s="3">
        <f t="shared" si="111"/>
        <v>43611</v>
      </c>
      <c r="U743">
        <f t="shared" si="112"/>
        <v>20</v>
      </c>
      <c r="V743" t="str">
        <f t="shared" si="106"/>
        <v>mp4</v>
      </c>
      <c r="W743">
        <f>IF(B743="USD",C743,C743*VLOOKUP(B743,Currency!A$2:B$5,2,FALSE))</f>
        <v>11</v>
      </c>
      <c r="X743">
        <f t="shared" si="113"/>
        <v>20</v>
      </c>
      <c r="Y743">
        <f t="shared" si="114"/>
        <v>1</v>
      </c>
      <c r="Z743">
        <f t="shared" si="107"/>
        <v>6369</v>
      </c>
    </row>
    <row r="744" spans="1:26" x14ac:dyDescent="0.3">
      <c r="A744" t="s">
        <v>1917</v>
      </c>
      <c r="B744" t="s">
        <v>33</v>
      </c>
      <c r="C744">
        <v>383</v>
      </c>
      <c r="D744">
        <v>137142</v>
      </c>
      <c r="E744" t="s">
        <v>1918</v>
      </c>
      <c r="G744" t="s">
        <v>1919</v>
      </c>
      <c r="I744" t="s">
        <v>1919</v>
      </c>
      <c r="K744" t="s">
        <v>1503</v>
      </c>
      <c r="L744" t="s">
        <v>40</v>
      </c>
      <c r="O744" t="s">
        <v>23</v>
      </c>
      <c r="P744" t="s">
        <v>65</v>
      </c>
      <c r="Q744" s="3">
        <f t="shared" si="108"/>
        <v>43766</v>
      </c>
      <c r="R744" t="str">
        <f t="shared" si="109"/>
        <v/>
      </c>
      <c r="S744" s="3" t="str">
        <f t="shared" si="110"/>
        <v>2020/02/28</v>
      </c>
      <c r="T744" s="3">
        <f t="shared" si="111"/>
        <v>43889</v>
      </c>
      <c r="U744">
        <f t="shared" si="112"/>
        <v>123</v>
      </c>
      <c r="V744" t="str">
        <f t="shared" si="106"/>
        <v>png</v>
      </c>
      <c r="W744">
        <f>IF(B744="USD",C744,C744*VLOOKUP(B744,Currency!A$2:B$5,2,FALSE))</f>
        <v>383</v>
      </c>
      <c r="X744">
        <f t="shared" si="113"/>
        <v>123</v>
      </c>
      <c r="Y744">
        <f t="shared" si="114"/>
        <v>0</v>
      </c>
      <c r="Z744">
        <f t="shared" si="107"/>
        <v>137142</v>
      </c>
    </row>
    <row r="745" spans="1:26" x14ac:dyDescent="0.3">
      <c r="A745" t="s">
        <v>1708</v>
      </c>
      <c r="B745" t="s">
        <v>33</v>
      </c>
      <c r="C745">
        <v>32170</v>
      </c>
      <c r="D745">
        <v>9341473</v>
      </c>
      <c r="E745" t="s">
        <v>507</v>
      </c>
      <c r="F745" t="s">
        <v>508</v>
      </c>
      <c r="G745" t="s">
        <v>142</v>
      </c>
      <c r="I745" t="s">
        <v>143</v>
      </c>
      <c r="K745" t="s">
        <v>30</v>
      </c>
      <c r="L745" t="s">
        <v>40</v>
      </c>
      <c r="Q745" s="3">
        <f t="shared" si="108"/>
        <v>43647</v>
      </c>
      <c r="R745" t="str">
        <f t="shared" si="109"/>
        <v>2020/01/08</v>
      </c>
      <c r="S745" s="3" t="str">
        <f t="shared" si="110"/>
        <v>2020/01/08</v>
      </c>
      <c r="T745" s="3">
        <f t="shared" si="111"/>
        <v>43838</v>
      </c>
      <c r="U745">
        <f t="shared" si="112"/>
        <v>191</v>
      </c>
      <c r="V745" t="str">
        <f t="shared" si="106"/>
        <v>mp4</v>
      </c>
      <c r="W745">
        <f>IF(B745="USD",C745,C745*VLOOKUP(B745,Currency!A$2:B$5,2,FALSE))</f>
        <v>32170</v>
      </c>
      <c r="X745">
        <f t="shared" si="113"/>
        <v>191</v>
      </c>
      <c r="Y745">
        <f t="shared" si="114"/>
        <v>1</v>
      </c>
      <c r="Z745">
        <f t="shared" si="107"/>
        <v>9341473</v>
      </c>
    </row>
    <row r="746" spans="1:26" x14ac:dyDescent="0.3">
      <c r="A746" t="s">
        <v>598</v>
      </c>
      <c r="B746" t="s">
        <v>33</v>
      </c>
      <c r="C746">
        <v>30</v>
      </c>
      <c r="D746">
        <v>4384</v>
      </c>
      <c r="E746" t="s">
        <v>644</v>
      </c>
      <c r="F746" t="s">
        <v>645</v>
      </c>
      <c r="G746" t="s">
        <v>90</v>
      </c>
      <c r="I746" t="s">
        <v>452</v>
      </c>
      <c r="L746" t="s">
        <v>40</v>
      </c>
      <c r="M746" t="s">
        <v>546</v>
      </c>
      <c r="Q746" s="3">
        <f t="shared" si="108"/>
        <v>43726</v>
      </c>
      <c r="R746" t="str">
        <f t="shared" si="109"/>
        <v>2019/10/16</v>
      </c>
      <c r="S746" s="3" t="str">
        <f t="shared" si="110"/>
        <v>2019/10/16</v>
      </c>
      <c r="T746" s="3">
        <f t="shared" si="111"/>
        <v>43754</v>
      </c>
      <c r="U746">
        <f t="shared" si="112"/>
        <v>28</v>
      </c>
      <c r="V746" t="str">
        <f t="shared" si="106"/>
        <v>mp4</v>
      </c>
      <c r="W746">
        <f>IF(B746="USD",C746,C746*VLOOKUP(B746,Currency!A$2:B$5,2,FALSE))</f>
        <v>30</v>
      </c>
      <c r="X746">
        <f t="shared" si="113"/>
        <v>28</v>
      </c>
      <c r="Y746">
        <f t="shared" si="114"/>
        <v>1</v>
      </c>
      <c r="Z746">
        <f t="shared" si="107"/>
        <v>4384</v>
      </c>
    </row>
    <row r="747" spans="1:26" x14ac:dyDescent="0.3">
      <c r="A747" t="s">
        <v>16</v>
      </c>
      <c r="B747" t="s">
        <v>17</v>
      </c>
      <c r="C747">
        <v>15</v>
      </c>
      <c r="D747">
        <v>7271</v>
      </c>
      <c r="E747" t="s">
        <v>159</v>
      </c>
      <c r="F747" t="s">
        <v>19</v>
      </c>
      <c r="G747" t="s">
        <v>20</v>
      </c>
      <c r="I747" t="s">
        <v>20</v>
      </c>
      <c r="K747" t="s">
        <v>21</v>
      </c>
      <c r="L747" t="s">
        <v>22</v>
      </c>
      <c r="O747" t="s">
        <v>23</v>
      </c>
      <c r="Q747" s="3">
        <f t="shared" si="108"/>
        <v>43795</v>
      </c>
      <c r="R747" t="str">
        <f t="shared" si="109"/>
        <v>2019/11/26</v>
      </c>
      <c r="S747" s="3" t="str">
        <f t="shared" si="110"/>
        <v>2019/11/26</v>
      </c>
      <c r="T747" s="3">
        <f t="shared" si="111"/>
        <v>43795</v>
      </c>
      <c r="U747">
        <f t="shared" si="112"/>
        <v>0</v>
      </c>
      <c r="V747" t="str">
        <f t="shared" si="106"/>
        <v>mp4</v>
      </c>
      <c r="W747">
        <f>IF(B747="USD",C747,C747*VLOOKUP(B747,Currency!A$2:B$5,2,FALSE))</f>
        <v>19.350000000000001</v>
      </c>
      <c r="X747">
        <f t="shared" si="113"/>
        <v>1</v>
      </c>
      <c r="Y747">
        <f t="shared" si="114"/>
        <v>1</v>
      </c>
      <c r="Z747">
        <f t="shared" si="107"/>
        <v>7271</v>
      </c>
    </row>
    <row r="748" spans="1:26" x14ac:dyDescent="0.3">
      <c r="A748" t="s">
        <v>158</v>
      </c>
      <c r="B748" t="s">
        <v>17</v>
      </c>
      <c r="C748">
        <v>15</v>
      </c>
      <c r="D748">
        <v>8019</v>
      </c>
      <c r="E748" t="s">
        <v>1920</v>
      </c>
      <c r="F748" t="s">
        <v>19</v>
      </c>
      <c r="G748" t="s">
        <v>20</v>
      </c>
      <c r="I748" t="s">
        <v>20</v>
      </c>
      <c r="K748" t="s">
        <v>21</v>
      </c>
      <c r="L748" t="s">
        <v>22</v>
      </c>
      <c r="O748" t="s">
        <v>23</v>
      </c>
      <c r="Q748" s="3">
        <f t="shared" si="108"/>
        <v>43795</v>
      </c>
      <c r="R748" t="str">
        <f t="shared" si="109"/>
        <v>2019/11/26</v>
      </c>
      <c r="S748" s="3" t="str">
        <f t="shared" si="110"/>
        <v>2019/11/26</v>
      </c>
      <c r="T748" s="3">
        <f t="shared" si="111"/>
        <v>43795</v>
      </c>
      <c r="U748">
        <f t="shared" si="112"/>
        <v>0</v>
      </c>
      <c r="V748" t="str">
        <f t="shared" si="106"/>
        <v>mp4</v>
      </c>
      <c r="W748">
        <f>IF(B748="USD",C748,C748*VLOOKUP(B748,Currency!A$2:B$5,2,FALSE))</f>
        <v>19.350000000000001</v>
      </c>
      <c r="X748">
        <f t="shared" si="113"/>
        <v>1</v>
      </c>
      <c r="Y748">
        <f t="shared" si="114"/>
        <v>1</v>
      </c>
      <c r="Z748">
        <f t="shared" si="107"/>
        <v>8019</v>
      </c>
    </row>
    <row r="749" spans="1:26" x14ac:dyDescent="0.3">
      <c r="A749" t="s">
        <v>1921</v>
      </c>
      <c r="B749" t="s">
        <v>33</v>
      </c>
      <c r="C749">
        <v>47</v>
      </c>
      <c r="D749">
        <v>14521</v>
      </c>
      <c r="E749" t="s">
        <v>1330</v>
      </c>
      <c r="F749" t="s">
        <v>466</v>
      </c>
      <c r="G749" t="s">
        <v>98</v>
      </c>
      <c r="H749" t="s">
        <v>306</v>
      </c>
      <c r="I749" t="s">
        <v>98</v>
      </c>
      <c r="K749" t="s">
        <v>47</v>
      </c>
      <c r="L749" t="s">
        <v>40</v>
      </c>
      <c r="Q749" s="3">
        <f t="shared" si="108"/>
        <v>43756</v>
      </c>
      <c r="R749" t="str">
        <f t="shared" si="109"/>
        <v>2019/11/06</v>
      </c>
      <c r="S749" s="3" t="str">
        <f t="shared" si="110"/>
        <v>2019/11/06</v>
      </c>
      <c r="T749" s="3">
        <f t="shared" si="111"/>
        <v>43775</v>
      </c>
      <c r="U749">
        <f t="shared" si="112"/>
        <v>19</v>
      </c>
      <c r="V749" t="str">
        <f t="shared" si="106"/>
        <v>mp4</v>
      </c>
      <c r="W749">
        <f>IF(B749="USD",C749,C749*VLOOKUP(B749,Currency!A$2:B$5,2,FALSE))</f>
        <v>47</v>
      </c>
      <c r="X749">
        <f t="shared" si="113"/>
        <v>19</v>
      </c>
      <c r="Y749">
        <f t="shared" si="114"/>
        <v>1</v>
      </c>
      <c r="Z749">
        <f t="shared" si="107"/>
        <v>14521</v>
      </c>
    </row>
    <row r="750" spans="1:26" x14ac:dyDescent="0.3">
      <c r="A750" t="s">
        <v>57</v>
      </c>
      <c r="B750" t="s">
        <v>58</v>
      </c>
      <c r="C750">
        <v>126</v>
      </c>
      <c r="D750">
        <v>38651</v>
      </c>
      <c r="E750" t="s">
        <v>59</v>
      </c>
      <c r="F750" t="s">
        <v>114</v>
      </c>
      <c r="G750" t="s">
        <v>61</v>
      </c>
      <c r="I750" t="s">
        <v>62</v>
      </c>
      <c r="K750" t="s">
        <v>420</v>
      </c>
      <c r="L750" t="s">
        <v>64</v>
      </c>
      <c r="P750" t="s">
        <v>65</v>
      </c>
      <c r="Q750" s="3">
        <f t="shared" si="108"/>
        <v>43619</v>
      </c>
      <c r="R750" t="str">
        <f t="shared" si="109"/>
        <v>2019/08/08</v>
      </c>
      <c r="S750" s="3" t="str">
        <f t="shared" si="110"/>
        <v>2019/08/08</v>
      </c>
      <c r="T750" s="3">
        <f t="shared" si="111"/>
        <v>43685</v>
      </c>
      <c r="U750">
        <f t="shared" si="112"/>
        <v>66</v>
      </c>
      <c r="V750" t="str">
        <f t="shared" si="106"/>
        <v>mp4</v>
      </c>
      <c r="W750">
        <f>IF(B750="USD",C750,C750*VLOOKUP(B750,Currency!A$2:B$5,2,FALSE))</f>
        <v>93.24</v>
      </c>
      <c r="X750">
        <f t="shared" si="113"/>
        <v>66</v>
      </c>
      <c r="Y750">
        <f t="shared" si="114"/>
        <v>1</v>
      </c>
      <c r="Z750">
        <f t="shared" si="107"/>
        <v>38651</v>
      </c>
    </row>
    <row r="751" spans="1:26" x14ac:dyDescent="0.3">
      <c r="A751" t="s">
        <v>817</v>
      </c>
      <c r="B751" t="s">
        <v>33</v>
      </c>
      <c r="C751">
        <v>120</v>
      </c>
      <c r="D751">
        <v>44138</v>
      </c>
      <c r="E751" t="s">
        <v>407</v>
      </c>
      <c r="F751" t="s">
        <v>129</v>
      </c>
      <c r="G751" t="s">
        <v>408</v>
      </c>
      <c r="I751" t="s">
        <v>409</v>
      </c>
      <c r="L751" t="s">
        <v>40</v>
      </c>
      <c r="M751" t="s">
        <v>55</v>
      </c>
      <c r="N751" t="s">
        <v>1171</v>
      </c>
      <c r="O751" t="s">
        <v>23</v>
      </c>
      <c r="P751" t="s">
        <v>65</v>
      </c>
      <c r="Q751" s="3">
        <f t="shared" si="108"/>
        <v>43790</v>
      </c>
      <c r="R751" t="str">
        <f t="shared" si="109"/>
        <v>2020/01/01</v>
      </c>
      <c r="S751" s="3" t="str">
        <f t="shared" si="110"/>
        <v>2020/01/01</v>
      </c>
      <c r="T751" s="3">
        <f t="shared" si="111"/>
        <v>43831</v>
      </c>
      <c r="U751">
        <f t="shared" si="112"/>
        <v>41</v>
      </c>
      <c r="V751" t="str">
        <f t="shared" si="106"/>
        <v>jpg</v>
      </c>
      <c r="W751">
        <f>IF(B751="USD",C751,C751*VLOOKUP(B751,Currency!A$2:B$5,2,FALSE))</f>
        <v>120</v>
      </c>
      <c r="X751">
        <f t="shared" si="113"/>
        <v>41</v>
      </c>
      <c r="Y751">
        <f t="shared" si="114"/>
        <v>0</v>
      </c>
      <c r="Z751">
        <f t="shared" si="107"/>
        <v>44138</v>
      </c>
    </row>
    <row r="752" spans="1:26" x14ac:dyDescent="0.3">
      <c r="A752" t="s">
        <v>1922</v>
      </c>
      <c r="B752" t="s">
        <v>58</v>
      </c>
      <c r="C752">
        <v>270</v>
      </c>
      <c r="D752">
        <v>144114</v>
      </c>
      <c r="E752" t="s">
        <v>59</v>
      </c>
      <c r="F752" t="s">
        <v>114</v>
      </c>
      <c r="G752" t="s">
        <v>61</v>
      </c>
      <c r="I752" t="s">
        <v>62</v>
      </c>
      <c r="K752" t="s">
        <v>63</v>
      </c>
      <c r="L752" t="s">
        <v>64</v>
      </c>
      <c r="P752" t="s">
        <v>65</v>
      </c>
      <c r="Q752" s="3">
        <f t="shared" si="108"/>
        <v>43619</v>
      </c>
      <c r="R752" t="str">
        <f t="shared" si="109"/>
        <v>2019/08/08</v>
      </c>
      <c r="S752" s="3" t="str">
        <f t="shared" si="110"/>
        <v>2019/08/08</v>
      </c>
      <c r="T752" s="3">
        <f t="shared" si="111"/>
        <v>43685</v>
      </c>
      <c r="U752">
        <f t="shared" si="112"/>
        <v>66</v>
      </c>
      <c r="V752" t="str">
        <f t="shared" si="106"/>
        <v>mp4</v>
      </c>
      <c r="W752">
        <f>IF(B752="USD",C752,C752*VLOOKUP(B752,Currency!A$2:B$5,2,FALSE))</f>
        <v>199.8</v>
      </c>
      <c r="X752">
        <f t="shared" si="113"/>
        <v>66</v>
      </c>
      <c r="Y752">
        <f t="shared" si="114"/>
        <v>1</v>
      </c>
      <c r="Z752">
        <f t="shared" si="107"/>
        <v>144114</v>
      </c>
    </row>
    <row r="753" spans="1:26" x14ac:dyDescent="0.3">
      <c r="A753" t="s">
        <v>1923</v>
      </c>
      <c r="B753" t="s">
        <v>33</v>
      </c>
      <c r="C753">
        <v>40</v>
      </c>
      <c r="D753">
        <v>21302</v>
      </c>
      <c r="E753" t="s">
        <v>1924</v>
      </c>
      <c r="F753" t="s">
        <v>1925</v>
      </c>
      <c r="G753" t="s">
        <v>1926</v>
      </c>
      <c r="I753" t="s">
        <v>1927</v>
      </c>
      <c r="K753" t="s">
        <v>1928</v>
      </c>
      <c r="L753" t="s">
        <v>40</v>
      </c>
      <c r="M753" t="s">
        <v>1929</v>
      </c>
      <c r="O753" t="s">
        <v>23</v>
      </c>
      <c r="Q753" s="3">
        <f t="shared" si="108"/>
        <v>43564</v>
      </c>
      <c r="R753" t="str">
        <f t="shared" si="109"/>
        <v>2019/04/11</v>
      </c>
      <c r="S753" s="3" t="str">
        <f t="shared" si="110"/>
        <v>2019/04/11</v>
      </c>
      <c r="T753" s="3">
        <f t="shared" si="111"/>
        <v>43566</v>
      </c>
      <c r="U753">
        <f t="shared" si="112"/>
        <v>2</v>
      </c>
      <c r="V753" t="str">
        <f t="shared" si="106"/>
        <v>mp4</v>
      </c>
      <c r="W753">
        <f>IF(B753="USD",C753,C753*VLOOKUP(B753,Currency!A$2:B$5,2,FALSE))</f>
        <v>40</v>
      </c>
      <c r="X753">
        <f t="shared" si="113"/>
        <v>2</v>
      </c>
      <c r="Y753">
        <f t="shared" si="114"/>
        <v>1</v>
      </c>
      <c r="Z753">
        <f t="shared" si="107"/>
        <v>21302</v>
      </c>
    </row>
    <row r="754" spans="1:26" x14ac:dyDescent="0.3">
      <c r="A754" t="s">
        <v>1930</v>
      </c>
      <c r="B754" t="s">
        <v>17</v>
      </c>
      <c r="C754">
        <v>100</v>
      </c>
      <c r="D754">
        <v>17151</v>
      </c>
      <c r="E754" t="s">
        <v>1380</v>
      </c>
      <c r="F754" t="s">
        <v>1381</v>
      </c>
      <c r="G754" t="s">
        <v>173</v>
      </c>
      <c r="H754" t="s">
        <v>174</v>
      </c>
      <c r="I754" t="s">
        <v>173</v>
      </c>
      <c r="J754" t="s">
        <v>92</v>
      </c>
      <c r="K754" t="s">
        <v>30</v>
      </c>
      <c r="L754" t="s">
        <v>22</v>
      </c>
      <c r="N754" t="s">
        <v>1931</v>
      </c>
      <c r="O754" t="s">
        <v>23</v>
      </c>
      <c r="Q754" s="3">
        <f t="shared" si="108"/>
        <v>43806</v>
      </c>
      <c r="R754" t="str">
        <f t="shared" si="109"/>
        <v>2019/12/09</v>
      </c>
      <c r="S754" s="3" t="str">
        <f t="shared" si="110"/>
        <v>2019/12/09</v>
      </c>
      <c r="T754" s="3">
        <f t="shared" si="111"/>
        <v>43808</v>
      </c>
      <c r="U754">
        <f t="shared" si="112"/>
        <v>2</v>
      </c>
      <c r="V754" t="str">
        <f t="shared" si="106"/>
        <v>mp4</v>
      </c>
      <c r="W754">
        <f>IF(B754="USD",C754,C754*VLOOKUP(B754,Currency!A$2:B$5,2,FALSE))</f>
        <v>129</v>
      </c>
      <c r="X754">
        <f t="shared" si="113"/>
        <v>2</v>
      </c>
      <c r="Y754">
        <f t="shared" si="114"/>
        <v>1</v>
      </c>
      <c r="Z754">
        <f t="shared" si="107"/>
        <v>17151</v>
      </c>
    </row>
    <row r="755" spans="1:26" x14ac:dyDescent="0.3">
      <c r="A755" t="s">
        <v>1932</v>
      </c>
      <c r="B755" t="s">
        <v>33</v>
      </c>
      <c r="C755">
        <v>1750</v>
      </c>
      <c r="D755">
        <v>178535</v>
      </c>
      <c r="E755" t="s">
        <v>1933</v>
      </c>
      <c r="F755" t="s">
        <v>1934</v>
      </c>
      <c r="G755" t="s">
        <v>301</v>
      </c>
      <c r="I755" t="s">
        <v>301</v>
      </c>
      <c r="K755" t="s">
        <v>47</v>
      </c>
      <c r="L755" t="s">
        <v>40</v>
      </c>
      <c r="M755" t="s">
        <v>1062</v>
      </c>
      <c r="N755" t="s">
        <v>1935</v>
      </c>
      <c r="O755" t="s">
        <v>23</v>
      </c>
      <c r="Q755" s="3">
        <f t="shared" si="108"/>
        <v>43714</v>
      </c>
      <c r="R755" t="str">
        <f t="shared" si="109"/>
        <v>2019/09/13</v>
      </c>
      <c r="S755" s="3" t="str">
        <f t="shared" si="110"/>
        <v>2019/09/13</v>
      </c>
      <c r="T755" s="3">
        <f t="shared" si="111"/>
        <v>43721</v>
      </c>
      <c r="U755">
        <f t="shared" si="112"/>
        <v>7</v>
      </c>
      <c r="V755" t="str">
        <f t="shared" si="106"/>
        <v>mp4</v>
      </c>
      <c r="W755">
        <f>IF(B755="USD",C755,C755*VLOOKUP(B755,Currency!A$2:B$5,2,FALSE))</f>
        <v>1750</v>
      </c>
      <c r="X755">
        <f t="shared" si="113"/>
        <v>7</v>
      </c>
      <c r="Y755">
        <f t="shared" si="114"/>
        <v>1</v>
      </c>
      <c r="Z755">
        <f t="shared" si="107"/>
        <v>178535</v>
      </c>
    </row>
    <row r="756" spans="1:26" x14ac:dyDescent="0.3">
      <c r="A756" t="s">
        <v>1939</v>
      </c>
      <c r="B756" t="s">
        <v>33</v>
      </c>
      <c r="C756">
        <v>96</v>
      </c>
      <c r="D756">
        <v>24384</v>
      </c>
      <c r="E756" t="s">
        <v>304</v>
      </c>
      <c r="F756" t="s">
        <v>305</v>
      </c>
      <c r="G756" t="s">
        <v>98</v>
      </c>
      <c r="H756" t="s">
        <v>306</v>
      </c>
      <c r="I756" t="s">
        <v>98</v>
      </c>
      <c r="K756" t="s">
        <v>47</v>
      </c>
      <c r="L756" t="s">
        <v>40</v>
      </c>
      <c r="Q756" s="3">
        <f t="shared" si="108"/>
        <v>43755</v>
      </c>
      <c r="R756" t="str">
        <f t="shared" si="109"/>
        <v>2019/11/05</v>
      </c>
      <c r="S756" s="3" t="str">
        <f t="shared" si="110"/>
        <v>2019/11/05</v>
      </c>
      <c r="T756" s="3">
        <f t="shared" si="111"/>
        <v>43774</v>
      </c>
      <c r="U756">
        <f t="shared" si="112"/>
        <v>19</v>
      </c>
      <c r="V756" t="str">
        <f t="shared" si="106"/>
        <v>png</v>
      </c>
      <c r="W756">
        <f>IF(B756="USD",C756,C756*VLOOKUP(B756,Currency!A$2:B$5,2,FALSE))</f>
        <v>96</v>
      </c>
      <c r="X756">
        <f t="shared" si="113"/>
        <v>19</v>
      </c>
      <c r="Y756">
        <f t="shared" si="114"/>
        <v>0</v>
      </c>
      <c r="Z756">
        <f t="shared" si="107"/>
        <v>24384</v>
      </c>
    </row>
    <row r="757" spans="1:26" x14ac:dyDescent="0.3">
      <c r="A757" t="s">
        <v>1940</v>
      </c>
      <c r="B757" t="s">
        <v>33</v>
      </c>
      <c r="C757">
        <v>2550</v>
      </c>
      <c r="D757">
        <v>907040</v>
      </c>
      <c r="E757" t="s">
        <v>1941</v>
      </c>
      <c r="F757" t="s">
        <v>1942</v>
      </c>
      <c r="G757" t="s">
        <v>692</v>
      </c>
      <c r="I757" t="s">
        <v>693</v>
      </c>
      <c r="K757" t="s">
        <v>197</v>
      </c>
      <c r="L757" t="s">
        <v>40</v>
      </c>
      <c r="N757" t="s">
        <v>1943</v>
      </c>
      <c r="O757" t="s">
        <v>23</v>
      </c>
      <c r="P757" t="s">
        <v>65</v>
      </c>
      <c r="Q757" s="3">
        <f t="shared" si="108"/>
        <v>43514</v>
      </c>
      <c r="R757" t="str">
        <f t="shared" si="109"/>
        <v>2019/02/22</v>
      </c>
      <c r="S757" s="3" t="str">
        <f t="shared" si="110"/>
        <v>2019/02/22</v>
      </c>
      <c r="T757" s="3">
        <f t="shared" si="111"/>
        <v>43518</v>
      </c>
      <c r="U757">
        <f t="shared" si="112"/>
        <v>4</v>
      </c>
      <c r="V757" t="str">
        <f t="shared" si="106"/>
        <v>jpg</v>
      </c>
      <c r="W757">
        <f>IF(B757="USD",C757,C757*VLOOKUP(B757,Currency!A$2:B$5,2,FALSE))</f>
        <v>2550</v>
      </c>
      <c r="X757">
        <f t="shared" si="113"/>
        <v>4</v>
      </c>
      <c r="Y757">
        <f t="shared" si="114"/>
        <v>0</v>
      </c>
      <c r="Z757">
        <f t="shared" si="107"/>
        <v>907040</v>
      </c>
    </row>
    <row r="758" spans="1:26" x14ac:dyDescent="0.3">
      <c r="A758" t="s">
        <v>1944</v>
      </c>
      <c r="B758" t="s">
        <v>33</v>
      </c>
      <c r="C758">
        <v>71</v>
      </c>
      <c r="D758">
        <v>57799</v>
      </c>
      <c r="E758" t="s">
        <v>1945</v>
      </c>
      <c r="F758" t="s">
        <v>1946</v>
      </c>
      <c r="G758" t="s">
        <v>1947</v>
      </c>
      <c r="I758" t="s">
        <v>1948</v>
      </c>
      <c r="L758" t="s">
        <v>551</v>
      </c>
      <c r="O758" t="s">
        <v>23</v>
      </c>
      <c r="Q758" s="3">
        <f t="shared" si="108"/>
        <v>43534</v>
      </c>
      <c r="R758" t="str">
        <f t="shared" si="109"/>
        <v>2019/03/16</v>
      </c>
      <c r="S758" s="3" t="str">
        <f t="shared" si="110"/>
        <v>2019/03/16</v>
      </c>
      <c r="T758" s="3">
        <f t="shared" si="111"/>
        <v>43540</v>
      </c>
      <c r="U758">
        <f t="shared" si="112"/>
        <v>6</v>
      </c>
      <c r="V758" t="str">
        <f t="shared" si="106"/>
        <v>png</v>
      </c>
      <c r="W758">
        <f>IF(B758="USD",C758,C758*VLOOKUP(B758,Currency!A$2:B$5,2,FALSE))</f>
        <v>71</v>
      </c>
      <c r="X758">
        <f t="shared" si="113"/>
        <v>6</v>
      </c>
      <c r="Y758">
        <f t="shared" si="114"/>
        <v>0</v>
      </c>
      <c r="Z758">
        <f t="shared" si="107"/>
        <v>57799</v>
      </c>
    </row>
    <row r="759" spans="1:26" x14ac:dyDescent="0.3">
      <c r="A759" t="s">
        <v>1949</v>
      </c>
      <c r="B759" t="s">
        <v>58</v>
      </c>
      <c r="C759">
        <v>15</v>
      </c>
      <c r="D759">
        <v>7170</v>
      </c>
      <c r="E759" t="s">
        <v>809</v>
      </c>
      <c r="G759" t="s">
        <v>810</v>
      </c>
      <c r="I759" t="s">
        <v>810</v>
      </c>
      <c r="K759" t="s">
        <v>54</v>
      </c>
      <c r="L759" t="s">
        <v>64</v>
      </c>
      <c r="O759" t="s">
        <v>23</v>
      </c>
      <c r="P759" t="s">
        <v>65</v>
      </c>
      <c r="Q759" s="3">
        <f t="shared" si="108"/>
        <v>43441</v>
      </c>
      <c r="R759" t="str">
        <f t="shared" si="109"/>
        <v/>
      </c>
      <c r="S759" s="3" t="str">
        <f t="shared" si="110"/>
        <v>2020/02/28</v>
      </c>
      <c r="T759" s="3">
        <f t="shared" si="111"/>
        <v>43889</v>
      </c>
      <c r="U759">
        <f t="shared" si="112"/>
        <v>448</v>
      </c>
      <c r="V759" t="str">
        <f t="shared" si="106"/>
        <v>mp4</v>
      </c>
      <c r="W759">
        <f>IF(B759="USD",C759,C759*VLOOKUP(B759,Currency!A$2:B$5,2,FALSE))</f>
        <v>11.1</v>
      </c>
      <c r="X759">
        <f t="shared" si="113"/>
        <v>448</v>
      </c>
      <c r="Y759">
        <f t="shared" si="114"/>
        <v>1</v>
      </c>
      <c r="Z759">
        <f t="shared" si="107"/>
        <v>7170</v>
      </c>
    </row>
    <row r="760" spans="1:26" x14ac:dyDescent="0.3">
      <c r="A760" t="s">
        <v>1950</v>
      </c>
      <c r="B760" t="s">
        <v>33</v>
      </c>
      <c r="C760">
        <v>74</v>
      </c>
      <c r="D760">
        <v>9714</v>
      </c>
      <c r="E760" t="s">
        <v>304</v>
      </c>
      <c r="F760" t="s">
        <v>305</v>
      </c>
      <c r="G760" t="s">
        <v>98</v>
      </c>
      <c r="H760" t="s">
        <v>306</v>
      </c>
      <c r="I760" t="s">
        <v>98</v>
      </c>
      <c r="K760" t="s">
        <v>47</v>
      </c>
      <c r="L760" t="s">
        <v>40</v>
      </c>
      <c r="Q760" s="3">
        <f t="shared" si="108"/>
        <v>43755</v>
      </c>
      <c r="R760" t="str">
        <f t="shared" si="109"/>
        <v>2019/11/05</v>
      </c>
      <c r="S760" s="3" t="str">
        <f t="shared" si="110"/>
        <v>2019/11/05</v>
      </c>
      <c r="T760" s="3">
        <f t="shared" si="111"/>
        <v>43774</v>
      </c>
      <c r="U760">
        <f t="shared" si="112"/>
        <v>19</v>
      </c>
      <c r="V760" t="str">
        <f t="shared" si="106"/>
        <v>png</v>
      </c>
      <c r="W760">
        <f>IF(B760="USD",C760,C760*VLOOKUP(B760,Currency!A$2:B$5,2,FALSE))</f>
        <v>74</v>
      </c>
      <c r="X760">
        <f t="shared" si="113"/>
        <v>19</v>
      </c>
      <c r="Y760">
        <f t="shared" si="114"/>
        <v>0</v>
      </c>
      <c r="Z760">
        <f t="shared" si="107"/>
        <v>9714</v>
      </c>
    </row>
    <row r="761" spans="1:26" x14ac:dyDescent="0.3">
      <c r="A761" t="s">
        <v>1456</v>
      </c>
      <c r="B761" t="s">
        <v>33</v>
      </c>
      <c r="C761">
        <v>874</v>
      </c>
      <c r="D761">
        <v>1391670</v>
      </c>
      <c r="E761" t="s">
        <v>1374</v>
      </c>
      <c r="F761" t="s">
        <v>1375</v>
      </c>
      <c r="G761" t="s">
        <v>408</v>
      </c>
      <c r="I761" t="s">
        <v>409</v>
      </c>
      <c r="L761" t="s">
        <v>40</v>
      </c>
      <c r="M761" t="s">
        <v>1376</v>
      </c>
      <c r="N761" t="s">
        <v>1377</v>
      </c>
      <c r="O761" t="s">
        <v>23</v>
      </c>
      <c r="Q761" s="3">
        <f t="shared" si="108"/>
        <v>43693</v>
      </c>
      <c r="R761" t="str">
        <f t="shared" si="109"/>
        <v>2019/09/09</v>
      </c>
      <c r="S761" s="3" t="str">
        <f t="shared" si="110"/>
        <v>2019/09/09</v>
      </c>
      <c r="T761" s="3">
        <f t="shared" si="111"/>
        <v>43717</v>
      </c>
      <c r="U761">
        <f t="shared" si="112"/>
        <v>24</v>
      </c>
      <c r="V761" t="str">
        <f t="shared" si="106"/>
        <v>mov</v>
      </c>
      <c r="W761">
        <f>IF(B761="USD",C761,C761*VLOOKUP(B761,Currency!A$2:B$5,2,FALSE))</f>
        <v>874</v>
      </c>
      <c r="X761">
        <f t="shared" si="113"/>
        <v>24</v>
      </c>
      <c r="Y761">
        <f t="shared" si="114"/>
        <v>0</v>
      </c>
      <c r="Z761">
        <f t="shared" si="107"/>
        <v>1391670</v>
      </c>
    </row>
    <row r="762" spans="1:26" x14ac:dyDescent="0.3">
      <c r="A762" t="s">
        <v>1951</v>
      </c>
      <c r="B762" t="s">
        <v>33</v>
      </c>
      <c r="C762">
        <v>437</v>
      </c>
      <c r="D762">
        <v>106528</v>
      </c>
      <c r="E762" t="s">
        <v>1231</v>
      </c>
      <c r="F762" t="s">
        <v>1232</v>
      </c>
      <c r="G762" t="s">
        <v>1233</v>
      </c>
      <c r="I762" t="s">
        <v>1234</v>
      </c>
      <c r="K762" t="s">
        <v>47</v>
      </c>
      <c r="L762" t="s">
        <v>40</v>
      </c>
      <c r="N762" t="s">
        <v>229</v>
      </c>
      <c r="Q762" s="3">
        <f t="shared" si="108"/>
        <v>43657</v>
      </c>
      <c r="R762" t="str">
        <f t="shared" si="109"/>
        <v>2019/07/27</v>
      </c>
      <c r="S762" s="3" t="str">
        <f t="shared" si="110"/>
        <v>2019/07/27</v>
      </c>
      <c r="T762" s="3">
        <f t="shared" si="111"/>
        <v>43673</v>
      </c>
      <c r="U762">
        <f t="shared" si="112"/>
        <v>16</v>
      </c>
      <c r="V762" t="str">
        <f t="shared" si="106"/>
        <v>mp4</v>
      </c>
      <c r="W762">
        <f>IF(B762="USD",C762,C762*VLOOKUP(B762,Currency!A$2:B$5,2,FALSE))</f>
        <v>437</v>
      </c>
      <c r="X762">
        <f t="shared" si="113"/>
        <v>16</v>
      </c>
      <c r="Y762">
        <f t="shared" si="114"/>
        <v>1</v>
      </c>
      <c r="Z762">
        <f t="shared" si="107"/>
        <v>106528</v>
      </c>
    </row>
    <row r="763" spans="1:26" x14ac:dyDescent="0.3">
      <c r="A763" t="s">
        <v>1952</v>
      </c>
      <c r="B763" t="s">
        <v>17</v>
      </c>
      <c r="C763">
        <v>448</v>
      </c>
      <c r="D763">
        <v>322336</v>
      </c>
      <c r="E763" t="s">
        <v>469</v>
      </c>
      <c r="F763" t="s">
        <v>470</v>
      </c>
      <c r="G763" t="s">
        <v>384</v>
      </c>
      <c r="I763" t="s">
        <v>384</v>
      </c>
      <c r="K763" t="s">
        <v>257</v>
      </c>
      <c r="L763" t="s">
        <v>48</v>
      </c>
      <c r="O763" t="s">
        <v>23</v>
      </c>
      <c r="Q763" s="3">
        <f t="shared" si="108"/>
        <v>43651</v>
      </c>
      <c r="R763" t="str">
        <f t="shared" si="109"/>
        <v>2019/08/02</v>
      </c>
      <c r="S763" s="3" t="str">
        <f t="shared" si="110"/>
        <v>2019/08/02</v>
      </c>
      <c r="T763" s="3">
        <f t="shared" si="111"/>
        <v>43679</v>
      </c>
      <c r="U763">
        <f t="shared" si="112"/>
        <v>28</v>
      </c>
      <c r="V763" t="str">
        <f t="shared" si="106"/>
        <v>mp4</v>
      </c>
      <c r="W763">
        <f>IF(B763="USD",C763,C763*VLOOKUP(B763,Currency!A$2:B$5,2,FALSE))</f>
        <v>577.92000000000007</v>
      </c>
      <c r="X763">
        <f t="shared" si="113"/>
        <v>28</v>
      </c>
      <c r="Y763">
        <f t="shared" si="114"/>
        <v>1</v>
      </c>
      <c r="Z763">
        <f t="shared" si="107"/>
        <v>322336</v>
      </c>
    </row>
    <row r="764" spans="1:26" x14ac:dyDescent="0.3">
      <c r="A764" t="s">
        <v>1953</v>
      </c>
      <c r="B764" t="s">
        <v>33</v>
      </c>
      <c r="C764">
        <v>378</v>
      </c>
      <c r="D764">
        <v>169841</v>
      </c>
      <c r="E764" t="s">
        <v>1954</v>
      </c>
      <c r="G764" t="s">
        <v>861</v>
      </c>
      <c r="I764" t="s">
        <v>862</v>
      </c>
      <c r="K764" t="s">
        <v>47</v>
      </c>
      <c r="L764" t="s">
        <v>40</v>
      </c>
      <c r="O764" t="s">
        <v>23</v>
      </c>
      <c r="Q764" s="3">
        <f t="shared" si="108"/>
        <v>43543</v>
      </c>
      <c r="R764" t="str">
        <f t="shared" si="109"/>
        <v/>
      </c>
      <c r="S764" s="3" t="str">
        <f t="shared" si="110"/>
        <v>2020/02/28</v>
      </c>
      <c r="T764" s="3">
        <f t="shared" si="111"/>
        <v>43889</v>
      </c>
      <c r="U764">
        <f t="shared" si="112"/>
        <v>346</v>
      </c>
      <c r="V764" t="str">
        <f t="shared" si="106"/>
        <v>mp4</v>
      </c>
      <c r="W764">
        <f>IF(B764="USD",C764,C764*VLOOKUP(B764,Currency!A$2:B$5,2,FALSE))</f>
        <v>378</v>
      </c>
      <c r="X764">
        <f t="shared" si="113"/>
        <v>346</v>
      </c>
      <c r="Y764">
        <f t="shared" si="114"/>
        <v>1</v>
      </c>
      <c r="Z764">
        <f t="shared" si="107"/>
        <v>169841</v>
      </c>
    </row>
    <row r="765" spans="1:26" x14ac:dyDescent="0.3">
      <c r="A765" t="s">
        <v>1955</v>
      </c>
      <c r="B765" t="s">
        <v>33</v>
      </c>
      <c r="C765">
        <v>5750</v>
      </c>
      <c r="D765">
        <v>2722241</v>
      </c>
      <c r="E765" t="s">
        <v>1956</v>
      </c>
      <c r="F765" t="s">
        <v>1957</v>
      </c>
      <c r="G765" t="s">
        <v>543</v>
      </c>
      <c r="I765" t="s">
        <v>544</v>
      </c>
      <c r="K765" t="s">
        <v>545</v>
      </c>
      <c r="L765" t="s">
        <v>40</v>
      </c>
      <c r="M765" t="s">
        <v>546</v>
      </c>
      <c r="O765" t="s">
        <v>23</v>
      </c>
      <c r="Q765" s="3">
        <f t="shared" si="108"/>
        <v>43612</v>
      </c>
      <c r="R765" t="str">
        <f t="shared" si="109"/>
        <v>2019/06/10</v>
      </c>
      <c r="S765" s="3" t="str">
        <f t="shared" si="110"/>
        <v>2019/06/10</v>
      </c>
      <c r="T765" s="3">
        <f t="shared" si="111"/>
        <v>43626</v>
      </c>
      <c r="U765">
        <f t="shared" si="112"/>
        <v>14</v>
      </c>
      <c r="V765" t="str">
        <f t="shared" si="106"/>
        <v>mp4</v>
      </c>
      <c r="W765">
        <f>IF(B765="USD",C765,C765*VLOOKUP(B765,Currency!A$2:B$5,2,FALSE))</f>
        <v>5750</v>
      </c>
      <c r="X765">
        <f t="shared" si="113"/>
        <v>14</v>
      </c>
      <c r="Y765">
        <f t="shared" si="114"/>
        <v>1</v>
      </c>
      <c r="Z765">
        <f t="shared" si="107"/>
        <v>2722241</v>
      </c>
    </row>
    <row r="766" spans="1:26" x14ac:dyDescent="0.3">
      <c r="A766" t="s">
        <v>711</v>
      </c>
      <c r="B766" t="s">
        <v>33</v>
      </c>
      <c r="C766">
        <v>10</v>
      </c>
      <c r="D766">
        <v>1425</v>
      </c>
      <c r="E766" t="s">
        <v>1958</v>
      </c>
      <c r="F766" t="s">
        <v>129</v>
      </c>
      <c r="G766" t="s">
        <v>251</v>
      </c>
      <c r="H766" t="s">
        <v>251</v>
      </c>
      <c r="I766" t="s">
        <v>251</v>
      </c>
      <c r="K766" t="s">
        <v>47</v>
      </c>
      <c r="L766" t="s">
        <v>40</v>
      </c>
      <c r="N766" t="s">
        <v>252</v>
      </c>
      <c r="O766" t="s">
        <v>23</v>
      </c>
      <c r="Q766" s="3">
        <f t="shared" si="108"/>
        <v>43812</v>
      </c>
      <c r="R766" t="str">
        <f t="shared" si="109"/>
        <v>2020/01/01</v>
      </c>
      <c r="S766" s="3" t="str">
        <f t="shared" si="110"/>
        <v>2020/01/01</v>
      </c>
      <c r="T766" s="3">
        <f t="shared" si="111"/>
        <v>43831</v>
      </c>
      <c r="U766">
        <f t="shared" si="112"/>
        <v>19</v>
      </c>
      <c r="V766" t="str">
        <f t="shared" si="106"/>
        <v>png</v>
      </c>
      <c r="W766">
        <f>IF(B766="USD",C766,C766*VLOOKUP(B766,Currency!A$2:B$5,2,FALSE))</f>
        <v>10</v>
      </c>
      <c r="X766">
        <f t="shared" si="113"/>
        <v>19</v>
      </c>
      <c r="Y766">
        <f t="shared" si="114"/>
        <v>0</v>
      </c>
      <c r="Z766">
        <f t="shared" si="107"/>
        <v>1425</v>
      </c>
    </row>
    <row r="767" spans="1:26" x14ac:dyDescent="0.3">
      <c r="A767" t="s">
        <v>57</v>
      </c>
      <c r="B767" t="s">
        <v>58</v>
      </c>
      <c r="C767">
        <v>1080</v>
      </c>
      <c r="D767">
        <v>329667</v>
      </c>
      <c r="E767" t="s">
        <v>59</v>
      </c>
      <c r="F767" t="s">
        <v>60</v>
      </c>
      <c r="G767" t="s">
        <v>61</v>
      </c>
      <c r="I767" t="s">
        <v>62</v>
      </c>
      <c r="K767" t="s">
        <v>420</v>
      </c>
      <c r="L767" t="s">
        <v>64</v>
      </c>
      <c r="P767" t="s">
        <v>65</v>
      </c>
      <c r="Q767" s="3">
        <f t="shared" si="108"/>
        <v>43619</v>
      </c>
      <c r="R767" t="str">
        <f t="shared" si="109"/>
        <v>2019/09/04</v>
      </c>
      <c r="S767" s="3" t="str">
        <f t="shared" si="110"/>
        <v>2019/09/04</v>
      </c>
      <c r="T767" s="3">
        <f t="shared" si="111"/>
        <v>43712</v>
      </c>
      <c r="U767">
        <f t="shared" si="112"/>
        <v>93</v>
      </c>
      <c r="V767" t="str">
        <f t="shared" si="106"/>
        <v>mp4</v>
      </c>
      <c r="W767">
        <f>IF(B767="USD",C767,C767*VLOOKUP(B767,Currency!A$2:B$5,2,FALSE))</f>
        <v>799.2</v>
      </c>
      <c r="X767">
        <f t="shared" si="113"/>
        <v>93</v>
      </c>
      <c r="Y767">
        <f t="shared" si="114"/>
        <v>1</v>
      </c>
      <c r="Z767">
        <f t="shared" si="107"/>
        <v>329667</v>
      </c>
    </row>
    <row r="768" spans="1:26" x14ac:dyDescent="0.3">
      <c r="A768" t="s">
        <v>1959</v>
      </c>
      <c r="B768" t="s">
        <v>25</v>
      </c>
      <c r="C768">
        <v>25</v>
      </c>
      <c r="D768">
        <v>20684</v>
      </c>
      <c r="E768" t="s">
        <v>1156</v>
      </c>
      <c r="G768" t="s">
        <v>715</v>
      </c>
      <c r="I768" t="s">
        <v>716</v>
      </c>
      <c r="K768" t="s">
        <v>47</v>
      </c>
      <c r="L768" t="s">
        <v>717</v>
      </c>
      <c r="M768" t="s">
        <v>1960</v>
      </c>
      <c r="O768" t="s">
        <v>23</v>
      </c>
      <c r="P768" t="s">
        <v>203</v>
      </c>
      <c r="Q768" s="3">
        <f t="shared" si="108"/>
        <v>43712</v>
      </c>
      <c r="R768" t="str">
        <f t="shared" si="109"/>
        <v/>
      </c>
      <c r="S768" s="3" t="str">
        <f t="shared" si="110"/>
        <v>2020/02/28</v>
      </c>
      <c r="T768" s="3">
        <f t="shared" si="111"/>
        <v>43889</v>
      </c>
      <c r="U768">
        <f t="shared" si="112"/>
        <v>177</v>
      </c>
      <c r="V768" t="str">
        <f t="shared" si="106"/>
        <v>png</v>
      </c>
      <c r="W768">
        <f>IF(B768="USD",C768,C768*VLOOKUP(B768,Currency!A$2:B$5,2,FALSE))</f>
        <v>27.500000000000004</v>
      </c>
      <c r="X768">
        <f t="shared" si="113"/>
        <v>177</v>
      </c>
      <c r="Y768">
        <f t="shared" si="114"/>
        <v>0</v>
      </c>
      <c r="Z768">
        <f t="shared" ref="Z768:Z831" si="115">D768</f>
        <v>20684</v>
      </c>
    </row>
    <row r="769" spans="1:26" x14ac:dyDescent="0.3">
      <c r="A769" t="s">
        <v>1961</v>
      </c>
      <c r="B769" t="s">
        <v>33</v>
      </c>
      <c r="C769">
        <v>37</v>
      </c>
      <c r="D769">
        <v>4986</v>
      </c>
      <c r="E769" t="s">
        <v>96</v>
      </c>
      <c r="F769" t="s">
        <v>97</v>
      </c>
      <c r="G769" t="s">
        <v>98</v>
      </c>
      <c r="H769" t="s">
        <v>99</v>
      </c>
      <c r="I769" t="s">
        <v>98</v>
      </c>
      <c r="K769" t="s">
        <v>47</v>
      </c>
      <c r="L769" t="s">
        <v>40</v>
      </c>
      <c r="M769" t="s">
        <v>55</v>
      </c>
      <c r="Q769" s="3">
        <f t="shared" si="108"/>
        <v>43732</v>
      </c>
      <c r="R769" t="str">
        <f t="shared" si="109"/>
        <v>2019/10/16</v>
      </c>
      <c r="S769" s="3" t="str">
        <f t="shared" si="110"/>
        <v>2019/10/16</v>
      </c>
      <c r="T769" s="3">
        <f t="shared" si="111"/>
        <v>43754</v>
      </c>
      <c r="U769">
        <f t="shared" si="112"/>
        <v>22</v>
      </c>
      <c r="V769" t="str">
        <f t="shared" si="106"/>
        <v>png</v>
      </c>
      <c r="W769">
        <f>IF(B769="USD",C769,C769*VLOOKUP(B769,Currency!A$2:B$5,2,FALSE))</f>
        <v>37</v>
      </c>
      <c r="X769">
        <f t="shared" si="113"/>
        <v>22</v>
      </c>
      <c r="Y769">
        <f t="shared" si="114"/>
        <v>0</v>
      </c>
      <c r="Z769">
        <f t="shared" si="115"/>
        <v>4986</v>
      </c>
    </row>
    <row r="770" spans="1:26" x14ac:dyDescent="0.3">
      <c r="A770" t="s">
        <v>1962</v>
      </c>
      <c r="B770" t="s">
        <v>33</v>
      </c>
      <c r="C770">
        <v>346</v>
      </c>
      <c r="D770">
        <v>673167</v>
      </c>
      <c r="E770" t="s">
        <v>1963</v>
      </c>
      <c r="F770" t="s">
        <v>952</v>
      </c>
      <c r="G770" t="s">
        <v>841</v>
      </c>
      <c r="I770" t="s">
        <v>842</v>
      </c>
      <c r="L770" t="s">
        <v>64</v>
      </c>
      <c r="O770" t="s">
        <v>23</v>
      </c>
      <c r="P770" t="s">
        <v>65</v>
      </c>
      <c r="Q770" s="3">
        <f t="shared" si="108"/>
        <v>43787</v>
      </c>
      <c r="R770" t="str">
        <f t="shared" si="109"/>
        <v>2019/12/03</v>
      </c>
      <c r="S770" s="3" t="str">
        <f t="shared" si="110"/>
        <v>2019/12/03</v>
      </c>
      <c r="T770" s="3">
        <f t="shared" si="111"/>
        <v>43802</v>
      </c>
      <c r="U770">
        <f t="shared" si="112"/>
        <v>15</v>
      </c>
      <c r="V770" t="str">
        <f t="shared" ref="V770:V833" si="116">RIGHT(A770,3)</f>
        <v>mp4</v>
      </c>
      <c r="W770">
        <f>IF(B770="USD",C770,C770*VLOOKUP(B770,Currency!A$2:B$5,2,FALSE))</f>
        <v>346</v>
      </c>
      <c r="X770">
        <f t="shared" si="113"/>
        <v>15</v>
      </c>
      <c r="Y770">
        <f t="shared" si="114"/>
        <v>1</v>
      </c>
      <c r="Z770">
        <f t="shared" si="115"/>
        <v>673167</v>
      </c>
    </row>
    <row r="771" spans="1:26" x14ac:dyDescent="0.3">
      <c r="A771" t="s">
        <v>1964</v>
      </c>
      <c r="B771" t="s">
        <v>25</v>
      </c>
      <c r="C771">
        <v>690</v>
      </c>
      <c r="D771">
        <v>640524</v>
      </c>
      <c r="E771" t="s">
        <v>1965</v>
      </c>
      <c r="F771" t="s">
        <v>1966</v>
      </c>
      <c r="G771" t="s">
        <v>1222</v>
      </c>
      <c r="I771" t="s">
        <v>1223</v>
      </c>
      <c r="L771" t="s">
        <v>31</v>
      </c>
      <c r="M771" t="s">
        <v>1224</v>
      </c>
      <c r="O771" t="s">
        <v>23</v>
      </c>
      <c r="Q771" s="3">
        <f t="shared" si="108"/>
        <v>43805</v>
      </c>
      <c r="R771" t="str">
        <f t="shared" si="109"/>
        <v>2019/12/24</v>
      </c>
      <c r="S771" s="3" t="str">
        <f t="shared" si="110"/>
        <v>2019/12/24</v>
      </c>
      <c r="T771" s="3">
        <f t="shared" si="111"/>
        <v>43823</v>
      </c>
      <c r="U771">
        <f t="shared" si="112"/>
        <v>18</v>
      </c>
      <c r="V771" t="str">
        <f t="shared" si="116"/>
        <v>mp4</v>
      </c>
      <c r="W771">
        <f>IF(B771="USD",C771,C771*VLOOKUP(B771,Currency!A$2:B$5,2,FALSE))</f>
        <v>759.00000000000011</v>
      </c>
      <c r="X771">
        <f t="shared" si="113"/>
        <v>18</v>
      </c>
      <c r="Y771">
        <f t="shared" si="114"/>
        <v>1</v>
      </c>
      <c r="Z771">
        <f t="shared" si="115"/>
        <v>640524</v>
      </c>
    </row>
    <row r="772" spans="1:26" x14ac:dyDescent="0.3">
      <c r="A772" t="s">
        <v>1967</v>
      </c>
      <c r="B772" t="s">
        <v>33</v>
      </c>
      <c r="C772">
        <v>59</v>
      </c>
      <c r="D772">
        <v>31896</v>
      </c>
      <c r="E772" t="s">
        <v>1968</v>
      </c>
      <c r="F772" t="s">
        <v>1118</v>
      </c>
      <c r="G772" t="s">
        <v>1119</v>
      </c>
      <c r="I772" t="s">
        <v>1120</v>
      </c>
      <c r="K772" t="s">
        <v>47</v>
      </c>
      <c r="L772" t="s">
        <v>1121</v>
      </c>
      <c r="O772" t="s">
        <v>23</v>
      </c>
      <c r="Q772" s="3">
        <f t="shared" si="108"/>
        <v>43665</v>
      </c>
      <c r="R772" t="str">
        <f t="shared" si="109"/>
        <v>2019/08/01</v>
      </c>
      <c r="S772" s="3" t="str">
        <f t="shared" si="110"/>
        <v>2019/08/01</v>
      </c>
      <c r="T772" s="3">
        <f t="shared" si="111"/>
        <v>43678</v>
      </c>
      <c r="U772">
        <f t="shared" si="112"/>
        <v>13</v>
      </c>
      <c r="V772" t="str">
        <f t="shared" si="116"/>
        <v>mp4</v>
      </c>
      <c r="W772">
        <f>IF(B772="USD",C772,C772*VLOOKUP(B772,Currency!A$2:B$5,2,FALSE))</f>
        <v>59</v>
      </c>
      <c r="X772">
        <f t="shared" si="113"/>
        <v>13</v>
      </c>
      <c r="Y772">
        <f t="shared" si="114"/>
        <v>1</v>
      </c>
      <c r="Z772">
        <f t="shared" si="115"/>
        <v>31896</v>
      </c>
    </row>
    <row r="773" spans="1:26" x14ac:dyDescent="0.3">
      <c r="A773" t="s">
        <v>1969</v>
      </c>
      <c r="B773" t="s">
        <v>17</v>
      </c>
      <c r="C773">
        <v>606</v>
      </c>
      <c r="D773">
        <v>279358</v>
      </c>
      <c r="E773" t="s">
        <v>1970</v>
      </c>
      <c r="F773" t="s">
        <v>172</v>
      </c>
      <c r="G773" t="s">
        <v>173</v>
      </c>
      <c r="H773" t="s">
        <v>174</v>
      </c>
      <c r="I773" t="s">
        <v>173</v>
      </c>
      <c r="K773" t="s">
        <v>197</v>
      </c>
      <c r="L773" t="s">
        <v>22</v>
      </c>
      <c r="O773" t="s">
        <v>23</v>
      </c>
      <c r="Q773" s="3">
        <f t="shared" si="108"/>
        <v>43794</v>
      </c>
      <c r="R773" t="str">
        <f t="shared" si="109"/>
        <v>2019/11/25</v>
      </c>
      <c r="S773" s="3" t="str">
        <f t="shared" si="110"/>
        <v>2019/11/25</v>
      </c>
      <c r="T773" s="3">
        <f t="shared" si="111"/>
        <v>43794</v>
      </c>
      <c r="U773">
        <f t="shared" si="112"/>
        <v>0</v>
      </c>
      <c r="V773" t="str">
        <f t="shared" si="116"/>
        <v>mp4</v>
      </c>
      <c r="W773">
        <f>IF(B773="USD",C773,C773*VLOOKUP(B773,Currency!A$2:B$5,2,FALSE))</f>
        <v>781.74</v>
      </c>
      <c r="X773">
        <f t="shared" si="113"/>
        <v>1</v>
      </c>
      <c r="Y773">
        <f t="shared" si="114"/>
        <v>1</v>
      </c>
      <c r="Z773">
        <f t="shared" si="115"/>
        <v>279358</v>
      </c>
    </row>
    <row r="774" spans="1:26" x14ac:dyDescent="0.3">
      <c r="A774" t="s">
        <v>1971</v>
      </c>
      <c r="B774" t="s">
        <v>25</v>
      </c>
      <c r="C774">
        <v>366</v>
      </c>
      <c r="D774">
        <v>125987</v>
      </c>
      <c r="E774" t="s">
        <v>1972</v>
      </c>
      <c r="F774" t="s">
        <v>1973</v>
      </c>
      <c r="G774" t="s">
        <v>1822</v>
      </c>
      <c r="H774" t="s">
        <v>1974</v>
      </c>
      <c r="I774" t="s">
        <v>1823</v>
      </c>
      <c r="J774" t="s">
        <v>92</v>
      </c>
      <c r="K774" t="s">
        <v>1465</v>
      </c>
      <c r="L774" t="s">
        <v>1044</v>
      </c>
      <c r="O774" t="s">
        <v>23</v>
      </c>
      <c r="Q774" s="3">
        <f t="shared" si="108"/>
        <v>43784</v>
      </c>
      <c r="R774" t="str">
        <f t="shared" si="109"/>
        <v>2019/12/24</v>
      </c>
      <c r="S774" s="3" t="str">
        <f t="shared" si="110"/>
        <v>2019/12/24</v>
      </c>
      <c r="T774" s="3">
        <f t="shared" si="111"/>
        <v>43823</v>
      </c>
      <c r="U774">
        <f t="shared" si="112"/>
        <v>39</v>
      </c>
      <c r="V774" t="str">
        <f t="shared" si="116"/>
        <v>mp4</v>
      </c>
      <c r="W774">
        <f>IF(B774="USD",C774,C774*VLOOKUP(B774,Currency!A$2:B$5,2,FALSE))</f>
        <v>402.6</v>
      </c>
      <c r="X774">
        <f t="shared" si="113"/>
        <v>39</v>
      </c>
      <c r="Y774">
        <f t="shared" si="114"/>
        <v>1</v>
      </c>
      <c r="Z774">
        <f t="shared" si="115"/>
        <v>125987</v>
      </c>
    </row>
    <row r="775" spans="1:26" x14ac:dyDescent="0.3">
      <c r="A775" t="s">
        <v>1975</v>
      </c>
      <c r="B775" t="s">
        <v>33</v>
      </c>
      <c r="C775">
        <v>113</v>
      </c>
      <c r="D775">
        <v>15575</v>
      </c>
      <c r="E775" t="s">
        <v>96</v>
      </c>
      <c r="F775" t="s">
        <v>97</v>
      </c>
      <c r="G775" t="s">
        <v>98</v>
      </c>
      <c r="H775" t="s">
        <v>99</v>
      </c>
      <c r="I775" t="s">
        <v>98</v>
      </c>
      <c r="K775" t="s">
        <v>47</v>
      </c>
      <c r="L775" t="s">
        <v>40</v>
      </c>
      <c r="M775" t="s">
        <v>55</v>
      </c>
      <c r="Q775" s="3">
        <f t="shared" si="108"/>
        <v>43732</v>
      </c>
      <c r="R775" t="str">
        <f t="shared" si="109"/>
        <v>2019/10/16</v>
      </c>
      <c r="S775" s="3" t="str">
        <f t="shared" si="110"/>
        <v>2019/10/16</v>
      </c>
      <c r="T775" s="3">
        <f t="shared" si="111"/>
        <v>43754</v>
      </c>
      <c r="U775">
        <f t="shared" si="112"/>
        <v>22</v>
      </c>
      <c r="V775" t="str">
        <f t="shared" si="116"/>
        <v>png</v>
      </c>
      <c r="W775">
        <f>IF(B775="USD",C775,C775*VLOOKUP(B775,Currency!A$2:B$5,2,FALSE))</f>
        <v>113</v>
      </c>
      <c r="X775">
        <f t="shared" si="113"/>
        <v>22</v>
      </c>
      <c r="Y775">
        <f t="shared" si="114"/>
        <v>0</v>
      </c>
      <c r="Z775">
        <f t="shared" si="115"/>
        <v>15575</v>
      </c>
    </row>
    <row r="776" spans="1:26" x14ac:dyDescent="0.3">
      <c r="A776" t="s">
        <v>1976</v>
      </c>
      <c r="B776" t="s">
        <v>33</v>
      </c>
      <c r="C776">
        <v>27</v>
      </c>
      <c r="D776">
        <v>4290</v>
      </c>
      <c r="E776" t="s">
        <v>960</v>
      </c>
      <c r="F776" t="s">
        <v>961</v>
      </c>
      <c r="G776" t="s">
        <v>962</v>
      </c>
      <c r="I776" t="s">
        <v>963</v>
      </c>
      <c r="L776" t="s">
        <v>48</v>
      </c>
      <c r="O776" t="s">
        <v>23</v>
      </c>
      <c r="Q776" s="3">
        <f t="shared" si="108"/>
        <v>43709</v>
      </c>
      <c r="R776" t="str">
        <f t="shared" si="109"/>
        <v>2019/09/09</v>
      </c>
      <c r="S776" s="3" t="str">
        <f t="shared" si="110"/>
        <v>2019/09/09</v>
      </c>
      <c r="T776" s="3">
        <f t="shared" si="111"/>
        <v>43717</v>
      </c>
      <c r="U776">
        <f t="shared" si="112"/>
        <v>8</v>
      </c>
      <c r="V776" t="str">
        <f t="shared" si="116"/>
        <v>png</v>
      </c>
      <c r="W776">
        <f>IF(B776="USD",C776,C776*VLOOKUP(B776,Currency!A$2:B$5,2,FALSE))</f>
        <v>27</v>
      </c>
      <c r="X776">
        <f t="shared" si="113"/>
        <v>8</v>
      </c>
      <c r="Y776">
        <f t="shared" si="114"/>
        <v>0</v>
      </c>
      <c r="Z776">
        <f t="shared" si="115"/>
        <v>4290</v>
      </c>
    </row>
    <row r="777" spans="1:26" x14ac:dyDescent="0.3">
      <c r="A777" t="s">
        <v>1977</v>
      </c>
      <c r="B777" t="s">
        <v>58</v>
      </c>
      <c r="C777">
        <v>1375</v>
      </c>
      <c r="D777">
        <v>446544</v>
      </c>
      <c r="E777" t="s">
        <v>525</v>
      </c>
      <c r="F777" t="s">
        <v>526</v>
      </c>
      <c r="G777" t="s">
        <v>179</v>
      </c>
      <c r="I777" t="s">
        <v>180</v>
      </c>
      <c r="K777" t="s">
        <v>47</v>
      </c>
      <c r="L777" t="s">
        <v>64</v>
      </c>
      <c r="O777" t="s">
        <v>23</v>
      </c>
      <c r="P777" t="s">
        <v>181</v>
      </c>
      <c r="Q777" s="3">
        <f t="shared" si="108"/>
        <v>43745</v>
      </c>
      <c r="R777" t="str">
        <f t="shared" si="109"/>
        <v>2019/10/14</v>
      </c>
      <c r="S777" s="3" t="str">
        <f t="shared" si="110"/>
        <v>2019/10/14</v>
      </c>
      <c r="T777" s="3">
        <f t="shared" si="111"/>
        <v>43752</v>
      </c>
      <c r="U777">
        <f t="shared" si="112"/>
        <v>7</v>
      </c>
      <c r="V777" t="str">
        <f t="shared" si="116"/>
        <v>mp4</v>
      </c>
      <c r="W777">
        <f>IF(B777="USD",C777,C777*VLOOKUP(B777,Currency!A$2:B$5,2,FALSE))</f>
        <v>1017.5</v>
      </c>
      <c r="X777">
        <f t="shared" si="113"/>
        <v>7</v>
      </c>
      <c r="Y777">
        <f t="shared" si="114"/>
        <v>1</v>
      </c>
      <c r="Z777">
        <f t="shared" si="115"/>
        <v>446544</v>
      </c>
    </row>
    <row r="778" spans="1:26" x14ac:dyDescent="0.3">
      <c r="A778" t="s">
        <v>1978</v>
      </c>
      <c r="B778" t="s">
        <v>33</v>
      </c>
      <c r="C778">
        <v>383</v>
      </c>
      <c r="D778">
        <v>59234</v>
      </c>
      <c r="E778" t="s">
        <v>1979</v>
      </c>
      <c r="G778" t="s">
        <v>1632</v>
      </c>
      <c r="H778" t="s">
        <v>1632</v>
      </c>
      <c r="I778" t="s">
        <v>1632</v>
      </c>
      <c r="L778" t="s">
        <v>40</v>
      </c>
      <c r="Q778" s="3">
        <f t="shared" si="108"/>
        <v>43761</v>
      </c>
      <c r="R778" t="str">
        <f t="shared" si="109"/>
        <v/>
      </c>
      <c r="S778" s="3" t="str">
        <f t="shared" si="110"/>
        <v>2020/02/28</v>
      </c>
      <c r="T778" s="3">
        <f t="shared" si="111"/>
        <v>43889</v>
      </c>
      <c r="U778">
        <f t="shared" si="112"/>
        <v>128</v>
      </c>
      <c r="V778" t="str">
        <f t="shared" si="116"/>
        <v>mp4</v>
      </c>
      <c r="W778">
        <f>IF(B778="USD",C778,C778*VLOOKUP(B778,Currency!A$2:B$5,2,FALSE))</f>
        <v>383</v>
      </c>
      <c r="X778">
        <f t="shared" si="113"/>
        <v>128</v>
      </c>
      <c r="Y778">
        <f t="shared" si="114"/>
        <v>1</v>
      </c>
      <c r="Z778">
        <f t="shared" si="115"/>
        <v>59234</v>
      </c>
    </row>
    <row r="779" spans="1:26" x14ac:dyDescent="0.3">
      <c r="A779" t="s">
        <v>1980</v>
      </c>
      <c r="B779" t="s">
        <v>25</v>
      </c>
      <c r="C779">
        <v>56</v>
      </c>
      <c r="D779">
        <v>42966</v>
      </c>
      <c r="E779" t="s">
        <v>1981</v>
      </c>
      <c r="G779" t="s">
        <v>715</v>
      </c>
      <c r="I779" t="s">
        <v>716</v>
      </c>
      <c r="K779" t="s">
        <v>47</v>
      </c>
      <c r="L779" t="s">
        <v>717</v>
      </c>
      <c r="N779" t="s">
        <v>491</v>
      </c>
      <c r="O779" t="s">
        <v>23</v>
      </c>
      <c r="Q779" s="3">
        <f t="shared" si="108"/>
        <v>43718</v>
      </c>
      <c r="R779" t="str">
        <f t="shared" si="109"/>
        <v/>
      </c>
      <c r="S779" s="3" t="str">
        <f t="shared" si="110"/>
        <v>2020/02/28</v>
      </c>
      <c r="T779" s="3">
        <f t="shared" si="111"/>
        <v>43889</v>
      </c>
      <c r="U779">
        <f t="shared" si="112"/>
        <v>171</v>
      </c>
      <c r="V779" t="str">
        <f t="shared" si="116"/>
        <v>png</v>
      </c>
      <c r="W779">
        <f>IF(B779="USD",C779,C779*VLOOKUP(B779,Currency!A$2:B$5,2,FALSE))</f>
        <v>61.600000000000009</v>
      </c>
      <c r="X779">
        <f t="shared" si="113"/>
        <v>171</v>
      </c>
      <c r="Y779">
        <f t="shared" si="114"/>
        <v>0</v>
      </c>
      <c r="Z779">
        <f t="shared" si="115"/>
        <v>42966</v>
      </c>
    </row>
    <row r="780" spans="1:26" x14ac:dyDescent="0.3">
      <c r="A780" t="s">
        <v>1982</v>
      </c>
      <c r="B780" t="s">
        <v>33</v>
      </c>
      <c r="C780">
        <v>2682</v>
      </c>
      <c r="D780">
        <v>630029</v>
      </c>
      <c r="E780" t="s">
        <v>1983</v>
      </c>
      <c r="F780" t="s">
        <v>1984</v>
      </c>
      <c r="G780" t="s">
        <v>90</v>
      </c>
      <c r="I780" t="s">
        <v>1985</v>
      </c>
      <c r="K780" t="s">
        <v>47</v>
      </c>
      <c r="L780" t="s">
        <v>40</v>
      </c>
      <c r="O780" t="s">
        <v>23</v>
      </c>
      <c r="Q780" s="3">
        <f t="shared" ref="Q780:Q843" si="117">DATEVALUE(LEFT(E780,10))</f>
        <v>43623</v>
      </c>
      <c r="R780" t="str">
        <f t="shared" ref="R780:R843" si="118">IF(F780="","",LEFT(F780,10))</f>
        <v>2019/07/31</v>
      </c>
      <c r="S780" s="3" t="str">
        <f t="shared" ref="S780:S843" si="119">IF(R780="","2020/02/28",R780)</f>
        <v>2019/07/31</v>
      </c>
      <c r="T780" s="3">
        <f t="shared" ref="T780:T843" si="120">DATEVALUE(S780)</f>
        <v>43677</v>
      </c>
      <c r="U780">
        <f t="shared" ref="U780:U843" si="121">T780-Q780</f>
        <v>54</v>
      </c>
      <c r="V780" t="str">
        <f t="shared" si="116"/>
        <v>mp4</v>
      </c>
      <c r="W780">
        <f>IF(B780="USD",C780,C780*VLOOKUP(B780,Currency!A$2:B$5,2,FALSE))</f>
        <v>2682</v>
      </c>
      <c r="X780">
        <f t="shared" ref="X780:X843" si="122">IF(U780=0,1,U780)</f>
        <v>54</v>
      </c>
      <c r="Y780">
        <f t="shared" ref="Y780:Y843" si="123">IF(V780="mp4",1,0)</f>
        <v>1</v>
      </c>
      <c r="Z780">
        <f t="shared" si="115"/>
        <v>630029</v>
      </c>
    </row>
    <row r="781" spans="1:26" x14ac:dyDescent="0.3">
      <c r="A781" t="s">
        <v>1986</v>
      </c>
      <c r="B781" t="s">
        <v>33</v>
      </c>
      <c r="C781">
        <v>268</v>
      </c>
      <c r="D781">
        <v>167569</v>
      </c>
      <c r="E781" t="s">
        <v>1987</v>
      </c>
      <c r="F781" t="s">
        <v>1988</v>
      </c>
      <c r="G781" t="s">
        <v>1989</v>
      </c>
      <c r="H781" t="s">
        <v>1990</v>
      </c>
      <c r="I781" t="s">
        <v>1990</v>
      </c>
      <c r="K781" t="s">
        <v>522</v>
      </c>
      <c r="L781" t="s">
        <v>40</v>
      </c>
      <c r="M781" t="s">
        <v>1991</v>
      </c>
      <c r="O781" t="s">
        <v>23</v>
      </c>
      <c r="Q781" s="3">
        <f t="shared" si="117"/>
        <v>43815</v>
      </c>
      <c r="R781" t="str">
        <f t="shared" si="118"/>
        <v>2019/12/30</v>
      </c>
      <c r="S781" s="3" t="str">
        <f t="shared" si="119"/>
        <v>2019/12/30</v>
      </c>
      <c r="T781" s="3">
        <f t="shared" si="120"/>
        <v>43829</v>
      </c>
      <c r="U781">
        <f t="shared" si="121"/>
        <v>14</v>
      </c>
      <c r="V781" t="str">
        <f t="shared" si="116"/>
        <v>mp4</v>
      </c>
      <c r="W781">
        <f>IF(B781="USD",C781,C781*VLOOKUP(B781,Currency!A$2:B$5,2,FALSE))</f>
        <v>268</v>
      </c>
      <c r="X781">
        <f t="shared" si="122"/>
        <v>14</v>
      </c>
      <c r="Y781">
        <f t="shared" si="123"/>
        <v>1</v>
      </c>
      <c r="Z781">
        <f t="shared" si="115"/>
        <v>167569</v>
      </c>
    </row>
    <row r="782" spans="1:26" x14ac:dyDescent="0.3">
      <c r="A782" t="s">
        <v>449</v>
      </c>
      <c r="B782" t="s">
        <v>33</v>
      </c>
      <c r="C782">
        <v>11</v>
      </c>
      <c r="D782">
        <v>4112</v>
      </c>
      <c r="E782" t="s">
        <v>644</v>
      </c>
      <c r="F782" t="s">
        <v>645</v>
      </c>
      <c r="G782" t="s">
        <v>90</v>
      </c>
      <c r="I782" t="s">
        <v>452</v>
      </c>
      <c r="K782" t="s">
        <v>453</v>
      </c>
      <c r="L782" t="s">
        <v>40</v>
      </c>
      <c r="N782" t="s">
        <v>794</v>
      </c>
      <c r="O782" t="s">
        <v>23</v>
      </c>
      <c r="Q782" s="3">
        <f t="shared" si="117"/>
        <v>43726</v>
      </c>
      <c r="R782" t="str">
        <f t="shared" si="118"/>
        <v>2019/10/16</v>
      </c>
      <c r="S782" s="3" t="str">
        <f t="shared" si="119"/>
        <v>2019/10/16</v>
      </c>
      <c r="T782" s="3">
        <f t="shared" si="120"/>
        <v>43754</v>
      </c>
      <c r="U782">
        <f t="shared" si="121"/>
        <v>28</v>
      </c>
      <c r="V782" t="str">
        <f t="shared" si="116"/>
        <v>mp4</v>
      </c>
      <c r="W782">
        <f>IF(B782="USD",C782,C782*VLOOKUP(B782,Currency!A$2:B$5,2,FALSE))</f>
        <v>11</v>
      </c>
      <c r="X782">
        <f t="shared" si="122"/>
        <v>28</v>
      </c>
      <c r="Y782">
        <f t="shared" si="123"/>
        <v>1</v>
      </c>
      <c r="Z782">
        <f t="shared" si="115"/>
        <v>4112</v>
      </c>
    </row>
    <row r="783" spans="1:26" x14ac:dyDescent="0.3">
      <c r="A783" t="s">
        <v>1992</v>
      </c>
      <c r="B783" t="s">
        <v>33</v>
      </c>
      <c r="C783">
        <v>51</v>
      </c>
      <c r="D783">
        <v>16153</v>
      </c>
      <c r="E783" t="s">
        <v>1993</v>
      </c>
      <c r="G783" t="s">
        <v>162</v>
      </c>
      <c r="I783" t="s">
        <v>162</v>
      </c>
      <c r="K783" t="s">
        <v>47</v>
      </c>
      <c r="L783" t="s">
        <v>40</v>
      </c>
      <c r="O783" t="s">
        <v>23</v>
      </c>
      <c r="Q783" s="3">
        <f t="shared" si="117"/>
        <v>43767</v>
      </c>
      <c r="R783" t="str">
        <f t="shared" si="118"/>
        <v/>
      </c>
      <c r="S783" s="3" t="str">
        <f t="shared" si="119"/>
        <v>2020/02/28</v>
      </c>
      <c r="T783" s="3">
        <f t="shared" si="120"/>
        <v>43889</v>
      </c>
      <c r="U783">
        <f t="shared" si="121"/>
        <v>122</v>
      </c>
      <c r="V783" t="str">
        <f t="shared" si="116"/>
        <v>png</v>
      </c>
      <c r="W783">
        <f>IF(B783="USD",C783,C783*VLOOKUP(B783,Currency!A$2:B$5,2,FALSE))</f>
        <v>51</v>
      </c>
      <c r="X783">
        <f t="shared" si="122"/>
        <v>122</v>
      </c>
      <c r="Y783">
        <f t="shared" si="123"/>
        <v>0</v>
      </c>
      <c r="Z783">
        <f t="shared" si="115"/>
        <v>16153</v>
      </c>
    </row>
    <row r="784" spans="1:26" x14ac:dyDescent="0.3">
      <c r="A784" t="s">
        <v>1994</v>
      </c>
      <c r="B784" t="s">
        <v>33</v>
      </c>
      <c r="C784">
        <v>17</v>
      </c>
      <c r="D784">
        <v>2106</v>
      </c>
      <c r="E784" t="s">
        <v>459</v>
      </c>
      <c r="F784" t="s">
        <v>460</v>
      </c>
      <c r="G784" t="s">
        <v>461</v>
      </c>
      <c r="I784" t="s">
        <v>462</v>
      </c>
      <c r="K784" t="s">
        <v>47</v>
      </c>
      <c r="L784" t="s">
        <v>40</v>
      </c>
      <c r="Q784" s="3">
        <f t="shared" si="117"/>
        <v>43593</v>
      </c>
      <c r="R784" t="str">
        <f t="shared" si="118"/>
        <v>2019/05/22</v>
      </c>
      <c r="S784" s="3" t="str">
        <f t="shared" si="119"/>
        <v>2019/05/22</v>
      </c>
      <c r="T784" s="3">
        <f t="shared" si="120"/>
        <v>43607</v>
      </c>
      <c r="U784">
        <f t="shared" si="121"/>
        <v>14</v>
      </c>
      <c r="V784" t="str">
        <f t="shared" si="116"/>
        <v>png</v>
      </c>
      <c r="W784">
        <f>IF(B784="USD",C784,C784*VLOOKUP(B784,Currency!A$2:B$5,2,FALSE))</f>
        <v>17</v>
      </c>
      <c r="X784">
        <f t="shared" si="122"/>
        <v>14</v>
      </c>
      <c r="Y784">
        <f t="shared" si="123"/>
        <v>0</v>
      </c>
      <c r="Z784">
        <f t="shared" si="115"/>
        <v>2106</v>
      </c>
    </row>
    <row r="785" spans="1:26" x14ac:dyDescent="0.3">
      <c r="A785" t="s">
        <v>1772</v>
      </c>
      <c r="B785" t="s">
        <v>25</v>
      </c>
      <c r="C785">
        <v>1366</v>
      </c>
      <c r="D785">
        <v>640748</v>
      </c>
      <c r="E785" t="s">
        <v>1773</v>
      </c>
      <c r="F785" t="s">
        <v>1774</v>
      </c>
      <c r="G785" t="s">
        <v>416</v>
      </c>
      <c r="I785" t="s">
        <v>417</v>
      </c>
      <c r="J785" t="s">
        <v>92</v>
      </c>
      <c r="K785" t="s">
        <v>802</v>
      </c>
      <c r="L785" t="s">
        <v>246</v>
      </c>
      <c r="O785" t="s">
        <v>23</v>
      </c>
      <c r="Q785" s="3">
        <f t="shared" si="117"/>
        <v>43731</v>
      </c>
      <c r="R785" t="str">
        <f t="shared" si="118"/>
        <v>2019/10/13</v>
      </c>
      <c r="S785" s="3" t="str">
        <f t="shared" si="119"/>
        <v>2019/10/13</v>
      </c>
      <c r="T785" s="3">
        <f t="shared" si="120"/>
        <v>43751</v>
      </c>
      <c r="U785">
        <f t="shared" si="121"/>
        <v>20</v>
      </c>
      <c r="V785" t="str">
        <f t="shared" si="116"/>
        <v>mp4</v>
      </c>
      <c r="W785">
        <f>IF(B785="USD",C785,C785*VLOOKUP(B785,Currency!A$2:B$5,2,FALSE))</f>
        <v>1502.6000000000001</v>
      </c>
      <c r="X785">
        <f t="shared" si="122"/>
        <v>20</v>
      </c>
      <c r="Y785">
        <f t="shared" si="123"/>
        <v>1</v>
      </c>
      <c r="Z785">
        <f t="shared" si="115"/>
        <v>640748</v>
      </c>
    </row>
    <row r="786" spans="1:26" x14ac:dyDescent="0.3">
      <c r="A786" t="s">
        <v>1995</v>
      </c>
      <c r="B786" t="s">
        <v>33</v>
      </c>
      <c r="C786">
        <v>186</v>
      </c>
      <c r="D786">
        <v>82599</v>
      </c>
      <c r="E786" t="s">
        <v>943</v>
      </c>
      <c r="F786" t="s">
        <v>944</v>
      </c>
      <c r="G786" t="s">
        <v>945</v>
      </c>
      <c r="I786" t="s">
        <v>945</v>
      </c>
      <c r="K786" t="s">
        <v>47</v>
      </c>
      <c r="L786" t="s">
        <v>246</v>
      </c>
      <c r="M786" t="s">
        <v>946</v>
      </c>
      <c r="O786" t="s">
        <v>23</v>
      </c>
      <c r="P786" t="s">
        <v>248</v>
      </c>
      <c r="Q786" s="3">
        <f t="shared" si="117"/>
        <v>43600</v>
      </c>
      <c r="R786" t="str">
        <f t="shared" si="118"/>
        <v>2019/06/05</v>
      </c>
      <c r="S786" s="3" t="str">
        <f t="shared" si="119"/>
        <v>2019/06/05</v>
      </c>
      <c r="T786" s="3">
        <f t="shared" si="120"/>
        <v>43621</v>
      </c>
      <c r="U786">
        <f t="shared" si="121"/>
        <v>21</v>
      </c>
      <c r="V786" t="str">
        <f t="shared" si="116"/>
        <v>mp4</v>
      </c>
      <c r="W786">
        <f>IF(B786="USD",C786,C786*VLOOKUP(B786,Currency!A$2:B$5,2,FALSE))</f>
        <v>186</v>
      </c>
      <c r="X786">
        <f t="shared" si="122"/>
        <v>21</v>
      </c>
      <c r="Y786">
        <f t="shared" si="123"/>
        <v>1</v>
      </c>
      <c r="Z786">
        <f t="shared" si="115"/>
        <v>82599</v>
      </c>
    </row>
    <row r="787" spans="1:26" x14ac:dyDescent="0.3">
      <c r="A787" t="s">
        <v>1996</v>
      </c>
      <c r="B787" t="s">
        <v>17</v>
      </c>
      <c r="C787">
        <v>717</v>
      </c>
      <c r="D787">
        <v>917953</v>
      </c>
      <c r="E787" t="s">
        <v>1997</v>
      </c>
      <c r="F787" t="s">
        <v>1998</v>
      </c>
      <c r="G787" t="s">
        <v>1568</v>
      </c>
      <c r="I787" t="s">
        <v>1999</v>
      </c>
      <c r="K787" t="s">
        <v>2000</v>
      </c>
      <c r="L787" t="s">
        <v>22</v>
      </c>
      <c r="O787" t="s">
        <v>23</v>
      </c>
      <c r="Q787" s="3">
        <f t="shared" si="117"/>
        <v>43794</v>
      </c>
      <c r="R787" t="str">
        <f t="shared" si="118"/>
        <v>2020/01/16</v>
      </c>
      <c r="S787" s="3" t="str">
        <f t="shared" si="119"/>
        <v>2020/01/16</v>
      </c>
      <c r="T787" s="3">
        <f t="shared" si="120"/>
        <v>43846</v>
      </c>
      <c r="U787">
        <f t="shared" si="121"/>
        <v>52</v>
      </c>
      <c r="V787" t="str">
        <f t="shared" si="116"/>
        <v>mp4</v>
      </c>
      <c r="W787">
        <f>IF(B787="USD",C787,C787*VLOOKUP(B787,Currency!A$2:B$5,2,FALSE))</f>
        <v>924.93000000000006</v>
      </c>
      <c r="X787">
        <f t="shared" si="122"/>
        <v>52</v>
      </c>
      <c r="Y787">
        <f t="shared" si="123"/>
        <v>1</v>
      </c>
      <c r="Z787">
        <f t="shared" si="115"/>
        <v>917953</v>
      </c>
    </row>
    <row r="788" spans="1:26" x14ac:dyDescent="0.3">
      <c r="A788" t="s">
        <v>2001</v>
      </c>
      <c r="B788" t="s">
        <v>58</v>
      </c>
      <c r="C788">
        <v>875</v>
      </c>
      <c r="D788">
        <v>441361</v>
      </c>
      <c r="E788" t="s">
        <v>1869</v>
      </c>
      <c r="F788" t="s">
        <v>1870</v>
      </c>
      <c r="G788" t="s">
        <v>1871</v>
      </c>
      <c r="I788" t="s">
        <v>1872</v>
      </c>
      <c r="K788" t="s">
        <v>1322</v>
      </c>
      <c r="L788" t="s">
        <v>64</v>
      </c>
      <c r="M788" t="s">
        <v>1214</v>
      </c>
      <c r="O788" t="s">
        <v>23</v>
      </c>
      <c r="P788" t="s">
        <v>65</v>
      </c>
      <c r="Q788" s="3">
        <f t="shared" si="117"/>
        <v>43595</v>
      </c>
      <c r="R788" t="str">
        <f t="shared" si="118"/>
        <v>2019/06/01</v>
      </c>
      <c r="S788" s="3" t="str">
        <f t="shared" si="119"/>
        <v>2019/06/01</v>
      </c>
      <c r="T788" s="3">
        <f t="shared" si="120"/>
        <v>43617</v>
      </c>
      <c r="U788">
        <f t="shared" si="121"/>
        <v>22</v>
      </c>
      <c r="V788" t="str">
        <f t="shared" si="116"/>
        <v>mp4</v>
      </c>
      <c r="W788">
        <f>IF(B788="USD",C788,C788*VLOOKUP(B788,Currency!A$2:B$5,2,FALSE))</f>
        <v>647.5</v>
      </c>
      <c r="X788">
        <f t="shared" si="122"/>
        <v>22</v>
      </c>
      <c r="Y788">
        <f t="shared" si="123"/>
        <v>1</v>
      </c>
      <c r="Z788">
        <f t="shared" si="115"/>
        <v>441361</v>
      </c>
    </row>
    <row r="789" spans="1:26" x14ac:dyDescent="0.3">
      <c r="A789" t="s">
        <v>411</v>
      </c>
      <c r="B789" t="s">
        <v>17</v>
      </c>
      <c r="C789">
        <v>10</v>
      </c>
      <c r="D789">
        <v>5633</v>
      </c>
      <c r="E789" t="s">
        <v>2002</v>
      </c>
      <c r="F789" t="s">
        <v>101</v>
      </c>
      <c r="G789" t="s">
        <v>20</v>
      </c>
      <c r="I789" t="s">
        <v>20</v>
      </c>
      <c r="K789" t="s">
        <v>21</v>
      </c>
      <c r="L789" t="s">
        <v>22</v>
      </c>
      <c r="O789" t="s">
        <v>23</v>
      </c>
      <c r="Q789" s="3">
        <f t="shared" si="117"/>
        <v>43794</v>
      </c>
      <c r="R789" t="str">
        <f t="shared" si="118"/>
        <v>2019/11/25</v>
      </c>
      <c r="S789" s="3" t="str">
        <f t="shared" si="119"/>
        <v>2019/11/25</v>
      </c>
      <c r="T789" s="3">
        <f t="shared" si="120"/>
        <v>43794</v>
      </c>
      <c r="U789">
        <f t="shared" si="121"/>
        <v>0</v>
      </c>
      <c r="V789" t="str">
        <f t="shared" si="116"/>
        <v>mp4</v>
      </c>
      <c r="W789">
        <f>IF(B789="USD",C789,C789*VLOOKUP(B789,Currency!A$2:B$5,2,FALSE))</f>
        <v>12.9</v>
      </c>
      <c r="X789">
        <f t="shared" si="122"/>
        <v>1</v>
      </c>
      <c r="Y789">
        <f t="shared" si="123"/>
        <v>1</v>
      </c>
      <c r="Z789">
        <f t="shared" si="115"/>
        <v>5633</v>
      </c>
    </row>
    <row r="790" spans="1:26" x14ac:dyDescent="0.3">
      <c r="A790" t="s">
        <v>2003</v>
      </c>
      <c r="B790" t="s">
        <v>33</v>
      </c>
      <c r="C790">
        <v>320</v>
      </c>
      <c r="D790">
        <v>131113</v>
      </c>
      <c r="E790" t="s">
        <v>429</v>
      </c>
      <c r="F790" t="s">
        <v>430</v>
      </c>
      <c r="G790" t="s">
        <v>400</v>
      </c>
      <c r="I790" t="s">
        <v>401</v>
      </c>
      <c r="K790" t="s">
        <v>71</v>
      </c>
      <c r="L790" t="s">
        <v>40</v>
      </c>
      <c r="O790" t="s">
        <v>23</v>
      </c>
      <c r="P790" t="s">
        <v>65</v>
      </c>
      <c r="Q790" s="3">
        <f t="shared" si="117"/>
        <v>43788</v>
      </c>
      <c r="R790" t="str">
        <f t="shared" si="118"/>
        <v>2020/02/08</v>
      </c>
      <c r="S790" s="3" t="str">
        <f t="shared" si="119"/>
        <v>2020/02/08</v>
      </c>
      <c r="T790" s="3">
        <f t="shared" si="120"/>
        <v>43869</v>
      </c>
      <c r="U790">
        <f t="shared" si="121"/>
        <v>81</v>
      </c>
      <c r="V790" t="str">
        <f t="shared" si="116"/>
        <v>mp4</v>
      </c>
      <c r="W790">
        <f>IF(B790="USD",C790,C790*VLOOKUP(B790,Currency!A$2:B$5,2,FALSE))</f>
        <v>320</v>
      </c>
      <c r="X790">
        <f t="shared" si="122"/>
        <v>81</v>
      </c>
      <c r="Y790">
        <f t="shared" si="123"/>
        <v>1</v>
      </c>
      <c r="Z790">
        <f t="shared" si="115"/>
        <v>131113</v>
      </c>
    </row>
    <row r="791" spans="1:26" x14ac:dyDescent="0.3">
      <c r="A791" t="s">
        <v>2004</v>
      </c>
      <c r="B791" t="s">
        <v>33</v>
      </c>
      <c r="C791">
        <v>0</v>
      </c>
      <c r="D791">
        <v>91</v>
      </c>
      <c r="E791" t="s">
        <v>548</v>
      </c>
      <c r="G791" t="s">
        <v>549</v>
      </c>
      <c r="I791" t="s">
        <v>550</v>
      </c>
      <c r="K791" t="s">
        <v>130</v>
      </c>
      <c r="L791" t="s">
        <v>551</v>
      </c>
      <c r="O791" t="s">
        <v>23</v>
      </c>
      <c r="P791" t="s">
        <v>552</v>
      </c>
      <c r="Q791" s="3">
        <f t="shared" si="117"/>
        <v>43527</v>
      </c>
      <c r="R791" t="str">
        <f t="shared" si="118"/>
        <v/>
      </c>
      <c r="S791" s="3" t="str">
        <f t="shared" si="119"/>
        <v>2020/02/28</v>
      </c>
      <c r="T791" s="3">
        <f t="shared" si="120"/>
        <v>43889</v>
      </c>
      <c r="U791">
        <f t="shared" si="121"/>
        <v>362</v>
      </c>
      <c r="V791" t="str">
        <f t="shared" si="116"/>
        <v>mp4</v>
      </c>
      <c r="W791">
        <f>IF(B791="USD",C791,C791*VLOOKUP(B791,Currency!A$2:B$5,2,FALSE))</f>
        <v>0</v>
      </c>
      <c r="X791">
        <f t="shared" si="122"/>
        <v>362</v>
      </c>
      <c r="Y791">
        <f t="shared" si="123"/>
        <v>1</v>
      </c>
      <c r="Z791">
        <f t="shared" si="115"/>
        <v>91</v>
      </c>
    </row>
    <row r="792" spans="1:26" x14ac:dyDescent="0.3">
      <c r="A792" t="s">
        <v>639</v>
      </c>
      <c r="B792" t="s">
        <v>33</v>
      </c>
      <c r="C792">
        <v>537</v>
      </c>
      <c r="D792">
        <v>36212</v>
      </c>
      <c r="E792" t="s">
        <v>507</v>
      </c>
      <c r="F792" t="s">
        <v>2005</v>
      </c>
      <c r="G792" t="s">
        <v>142</v>
      </c>
      <c r="I792" t="s">
        <v>143</v>
      </c>
      <c r="K792" t="s">
        <v>30</v>
      </c>
      <c r="L792" t="s">
        <v>40</v>
      </c>
      <c r="Q792" s="3">
        <f t="shared" si="117"/>
        <v>43647</v>
      </c>
      <c r="R792" t="str">
        <f t="shared" si="118"/>
        <v>2019/09/03</v>
      </c>
      <c r="S792" s="3" t="str">
        <f t="shared" si="119"/>
        <v>2019/09/03</v>
      </c>
      <c r="T792" s="3">
        <f t="shared" si="120"/>
        <v>43711</v>
      </c>
      <c r="U792">
        <f t="shared" si="121"/>
        <v>64</v>
      </c>
      <c r="V792" t="str">
        <f t="shared" si="116"/>
        <v>mp4</v>
      </c>
      <c r="W792">
        <f>IF(B792="USD",C792,C792*VLOOKUP(B792,Currency!A$2:B$5,2,FALSE))</f>
        <v>537</v>
      </c>
      <c r="X792">
        <f t="shared" si="122"/>
        <v>64</v>
      </c>
      <c r="Y792">
        <f t="shared" si="123"/>
        <v>1</v>
      </c>
      <c r="Z792">
        <f t="shared" si="115"/>
        <v>36212</v>
      </c>
    </row>
    <row r="793" spans="1:26" x14ac:dyDescent="0.3">
      <c r="A793" t="s">
        <v>2006</v>
      </c>
      <c r="B793" t="s">
        <v>33</v>
      </c>
      <c r="C793">
        <v>178</v>
      </c>
      <c r="D793">
        <v>66709</v>
      </c>
      <c r="E793" t="s">
        <v>379</v>
      </c>
      <c r="G793" t="s">
        <v>162</v>
      </c>
      <c r="I793" t="s">
        <v>162</v>
      </c>
      <c r="K793" t="s">
        <v>47</v>
      </c>
      <c r="L793" t="s">
        <v>40</v>
      </c>
      <c r="M793" t="s">
        <v>163</v>
      </c>
      <c r="Q793" s="3">
        <f t="shared" si="117"/>
        <v>43727</v>
      </c>
      <c r="R793" t="str">
        <f t="shared" si="118"/>
        <v/>
      </c>
      <c r="S793" s="3" t="str">
        <f t="shared" si="119"/>
        <v>2020/02/28</v>
      </c>
      <c r="T793" s="3">
        <f t="shared" si="120"/>
        <v>43889</v>
      </c>
      <c r="U793">
        <f t="shared" si="121"/>
        <v>162</v>
      </c>
      <c r="V793" t="str">
        <f t="shared" si="116"/>
        <v>png</v>
      </c>
      <c r="W793">
        <f>IF(B793="USD",C793,C793*VLOOKUP(B793,Currency!A$2:B$5,2,FALSE))</f>
        <v>178</v>
      </c>
      <c r="X793">
        <f t="shared" si="122"/>
        <v>162</v>
      </c>
      <c r="Y793">
        <f t="shared" si="123"/>
        <v>0</v>
      </c>
      <c r="Z793">
        <f t="shared" si="115"/>
        <v>66709</v>
      </c>
    </row>
    <row r="794" spans="1:26" x14ac:dyDescent="0.3">
      <c r="A794" t="s">
        <v>2007</v>
      </c>
      <c r="B794" t="s">
        <v>25</v>
      </c>
      <c r="C794">
        <v>2000</v>
      </c>
      <c r="D794">
        <v>4980733</v>
      </c>
      <c r="E794" t="s">
        <v>2008</v>
      </c>
      <c r="F794" t="s">
        <v>2009</v>
      </c>
      <c r="G794" t="s">
        <v>520</v>
      </c>
      <c r="H794" t="s">
        <v>2010</v>
      </c>
      <c r="I794" t="s">
        <v>521</v>
      </c>
      <c r="K794" t="s">
        <v>257</v>
      </c>
      <c r="L794" t="s">
        <v>523</v>
      </c>
      <c r="O794" t="s">
        <v>23</v>
      </c>
      <c r="P794" t="s">
        <v>2011</v>
      </c>
      <c r="Q794" s="3">
        <f t="shared" si="117"/>
        <v>43731</v>
      </c>
      <c r="R794" t="str">
        <f t="shared" si="118"/>
        <v>2019/09/29</v>
      </c>
      <c r="S794" s="3" t="str">
        <f t="shared" si="119"/>
        <v>2019/09/29</v>
      </c>
      <c r="T794" s="3">
        <f t="shared" si="120"/>
        <v>43737</v>
      </c>
      <c r="U794">
        <f t="shared" si="121"/>
        <v>6</v>
      </c>
      <c r="V794" t="str">
        <f t="shared" si="116"/>
        <v>mp4</v>
      </c>
      <c r="W794">
        <f>IF(B794="USD",C794,C794*VLOOKUP(B794,Currency!A$2:B$5,2,FALSE))</f>
        <v>2200</v>
      </c>
      <c r="X794">
        <f t="shared" si="122"/>
        <v>6</v>
      </c>
      <c r="Y794">
        <f t="shared" si="123"/>
        <v>1</v>
      </c>
      <c r="Z794">
        <f t="shared" si="115"/>
        <v>4980733</v>
      </c>
    </row>
    <row r="795" spans="1:26" x14ac:dyDescent="0.3">
      <c r="A795" t="s">
        <v>2012</v>
      </c>
      <c r="B795" t="s">
        <v>33</v>
      </c>
      <c r="C795">
        <v>77</v>
      </c>
      <c r="D795">
        <v>8750</v>
      </c>
      <c r="E795" t="s">
        <v>1335</v>
      </c>
      <c r="F795" t="s">
        <v>806</v>
      </c>
      <c r="G795" t="s">
        <v>1336</v>
      </c>
      <c r="I795" t="s">
        <v>1337</v>
      </c>
      <c r="K795" t="s">
        <v>47</v>
      </c>
      <c r="L795" t="s">
        <v>40</v>
      </c>
      <c r="N795" t="s">
        <v>1338</v>
      </c>
      <c r="P795" t="s">
        <v>65</v>
      </c>
      <c r="Q795" s="3">
        <f t="shared" si="117"/>
        <v>43544</v>
      </c>
      <c r="R795" t="str">
        <f t="shared" si="118"/>
        <v>2019/04/04</v>
      </c>
      <c r="S795" s="3" t="str">
        <f t="shared" si="119"/>
        <v>2019/04/04</v>
      </c>
      <c r="T795" s="3">
        <f t="shared" si="120"/>
        <v>43559</v>
      </c>
      <c r="U795">
        <f t="shared" si="121"/>
        <v>15</v>
      </c>
      <c r="V795" t="str">
        <f t="shared" si="116"/>
        <v>png</v>
      </c>
      <c r="W795">
        <f>IF(B795="USD",C795,C795*VLOOKUP(B795,Currency!A$2:B$5,2,FALSE))</f>
        <v>77</v>
      </c>
      <c r="X795">
        <f t="shared" si="122"/>
        <v>15</v>
      </c>
      <c r="Y795">
        <f t="shared" si="123"/>
        <v>0</v>
      </c>
      <c r="Z795">
        <f t="shared" si="115"/>
        <v>8750</v>
      </c>
    </row>
    <row r="796" spans="1:26" x14ac:dyDescent="0.3">
      <c r="A796" t="s">
        <v>2013</v>
      </c>
      <c r="B796" t="s">
        <v>17</v>
      </c>
      <c r="C796">
        <v>6</v>
      </c>
      <c r="D796">
        <v>3197</v>
      </c>
      <c r="E796" t="s">
        <v>1844</v>
      </c>
      <c r="F796" t="s">
        <v>1845</v>
      </c>
      <c r="G796" t="s">
        <v>1320</v>
      </c>
      <c r="I796" t="s">
        <v>1321</v>
      </c>
      <c r="J796" t="s">
        <v>92</v>
      </c>
      <c r="K796" t="s">
        <v>197</v>
      </c>
      <c r="L796" t="s">
        <v>48</v>
      </c>
      <c r="O796" t="s">
        <v>23</v>
      </c>
      <c r="Q796" s="3">
        <f t="shared" si="117"/>
        <v>43698</v>
      </c>
      <c r="R796" t="str">
        <f t="shared" si="118"/>
        <v>2019/09/16</v>
      </c>
      <c r="S796" s="3" t="str">
        <f t="shared" si="119"/>
        <v>2019/09/16</v>
      </c>
      <c r="T796" s="3">
        <f t="shared" si="120"/>
        <v>43724</v>
      </c>
      <c r="U796">
        <f t="shared" si="121"/>
        <v>26</v>
      </c>
      <c r="V796" t="str">
        <f t="shared" si="116"/>
        <v>mp4</v>
      </c>
      <c r="W796">
        <f>IF(B796="USD",C796,C796*VLOOKUP(B796,Currency!A$2:B$5,2,FALSE))</f>
        <v>7.74</v>
      </c>
      <c r="X796">
        <f t="shared" si="122"/>
        <v>26</v>
      </c>
      <c r="Y796">
        <f t="shared" si="123"/>
        <v>1</v>
      </c>
      <c r="Z796">
        <f t="shared" si="115"/>
        <v>3197</v>
      </c>
    </row>
    <row r="797" spans="1:26" x14ac:dyDescent="0.3">
      <c r="A797" t="s">
        <v>2014</v>
      </c>
      <c r="B797" t="s">
        <v>33</v>
      </c>
      <c r="C797">
        <v>14898</v>
      </c>
      <c r="D797">
        <v>1895105</v>
      </c>
      <c r="E797" t="s">
        <v>2015</v>
      </c>
      <c r="F797" t="s">
        <v>2016</v>
      </c>
      <c r="G797" t="s">
        <v>2017</v>
      </c>
      <c r="I797" t="s">
        <v>585</v>
      </c>
      <c r="K797" t="s">
        <v>47</v>
      </c>
      <c r="L797" t="s">
        <v>40</v>
      </c>
      <c r="P797" t="s">
        <v>65</v>
      </c>
      <c r="Q797" s="3">
        <f t="shared" si="117"/>
        <v>43728</v>
      </c>
      <c r="R797" t="str">
        <f t="shared" si="118"/>
        <v>2019/09/21</v>
      </c>
      <c r="S797" s="3" t="str">
        <f t="shared" si="119"/>
        <v>2019/09/21</v>
      </c>
      <c r="T797" s="3">
        <f t="shared" si="120"/>
        <v>43729</v>
      </c>
      <c r="U797">
        <f t="shared" si="121"/>
        <v>1</v>
      </c>
      <c r="V797" t="str">
        <f t="shared" si="116"/>
        <v>png</v>
      </c>
      <c r="W797">
        <f>IF(B797="USD",C797,C797*VLOOKUP(B797,Currency!A$2:B$5,2,FALSE))</f>
        <v>14898</v>
      </c>
      <c r="X797">
        <f t="shared" si="122"/>
        <v>1</v>
      </c>
      <c r="Y797">
        <f t="shared" si="123"/>
        <v>0</v>
      </c>
      <c r="Z797">
        <f t="shared" si="115"/>
        <v>1895105</v>
      </c>
    </row>
    <row r="798" spans="1:26" x14ac:dyDescent="0.3">
      <c r="A798" t="s">
        <v>2018</v>
      </c>
      <c r="B798" t="s">
        <v>25</v>
      </c>
      <c r="C798">
        <v>778</v>
      </c>
      <c r="D798">
        <v>323753</v>
      </c>
      <c r="E798" t="s">
        <v>1883</v>
      </c>
      <c r="F798" t="s">
        <v>1884</v>
      </c>
      <c r="G798" t="s">
        <v>634</v>
      </c>
      <c r="I798" t="s">
        <v>634</v>
      </c>
      <c r="K798" t="s">
        <v>47</v>
      </c>
      <c r="L798" t="s">
        <v>48</v>
      </c>
      <c r="M798" t="s">
        <v>635</v>
      </c>
      <c r="O798" t="s">
        <v>23</v>
      </c>
      <c r="P798" t="s">
        <v>330</v>
      </c>
      <c r="Q798" s="3">
        <f t="shared" si="117"/>
        <v>43715</v>
      </c>
      <c r="R798" t="str">
        <f t="shared" si="118"/>
        <v>2019/09/09</v>
      </c>
      <c r="S798" s="3" t="str">
        <f t="shared" si="119"/>
        <v>2019/09/09</v>
      </c>
      <c r="T798" s="3">
        <f t="shared" si="120"/>
        <v>43717</v>
      </c>
      <c r="U798">
        <f t="shared" si="121"/>
        <v>2</v>
      </c>
      <c r="V798" t="str">
        <f t="shared" si="116"/>
        <v>mp4</v>
      </c>
      <c r="W798">
        <f>IF(B798="USD",C798,C798*VLOOKUP(B798,Currency!A$2:B$5,2,FALSE))</f>
        <v>855.80000000000007</v>
      </c>
      <c r="X798">
        <f t="shared" si="122"/>
        <v>2</v>
      </c>
      <c r="Y798">
        <f t="shared" si="123"/>
        <v>1</v>
      </c>
      <c r="Z798">
        <f t="shared" si="115"/>
        <v>323753</v>
      </c>
    </row>
    <row r="799" spans="1:26" x14ac:dyDescent="0.3">
      <c r="A799" t="s">
        <v>2019</v>
      </c>
      <c r="B799" t="s">
        <v>33</v>
      </c>
      <c r="C799">
        <v>230</v>
      </c>
      <c r="D799">
        <v>78317</v>
      </c>
      <c r="E799" t="s">
        <v>313</v>
      </c>
      <c r="G799" t="s">
        <v>162</v>
      </c>
      <c r="I799" t="s">
        <v>162</v>
      </c>
      <c r="K799" t="s">
        <v>47</v>
      </c>
      <c r="L799" t="s">
        <v>40</v>
      </c>
      <c r="M799" t="s">
        <v>163</v>
      </c>
      <c r="Q799" s="3">
        <f t="shared" si="117"/>
        <v>43727</v>
      </c>
      <c r="R799" t="str">
        <f t="shared" si="118"/>
        <v/>
      </c>
      <c r="S799" s="3" t="str">
        <f t="shared" si="119"/>
        <v>2020/02/28</v>
      </c>
      <c r="T799" s="3">
        <f t="shared" si="120"/>
        <v>43889</v>
      </c>
      <c r="U799">
        <f t="shared" si="121"/>
        <v>162</v>
      </c>
      <c r="V799" t="str">
        <f t="shared" si="116"/>
        <v>mp4</v>
      </c>
      <c r="W799">
        <f>IF(B799="USD",C799,C799*VLOOKUP(B799,Currency!A$2:B$5,2,FALSE))</f>
        <v>230</v>
      </c>
      <c r="X799">
        <f t="shared" si="122"/>
        <v>162</v>
      </c>
      <c r="Y799">
        <f t="shared" si="123"/>
        <v>1</v>
      </c>
      <c r="Z799">
        <f t="shared" si="115"/>
        <v>78317</v>
      </c>
    </row>
    <row r="800" spans="1:26" x14ac:dyDescent="0.3">
      <c r="A800" t="s">
        <v>2020</v>
      </c>
      <c r="B800" t="s">
        <v>17</v>
      </c>
      <c r="C800">
        <v>658</v>
      </c>
      <c r="D800">
        <v>319395</v>
      </c>
      <c r="E800" t="s">
        <v>165</v>
      </c>
      <c r="F800" t="s">
        <v>166</v>
      </c>
      <c r="G800" t="s">
        <v>167</v>
      </c>
      <c r="I800" t="s">
        <v>168</v>
      </c>
      <c r="K800" t="s">
        <v>47</v>
      </c>
      <c r="L800" t="s">
        <v>22</v>
      </c>
      <c r="N800" t="s">
        <v>169</v>
      </c>
      <c r="O800" t="s">
        <v>23</v>
      </c>
      <c r="P800" t="s">
        <v>65</v>
      </c>
      <c r="Q800" s="3">
        <f t="shared" si="117"/>
        <v>43780</v>
      </c>
      <c r="R800" t="str">
        <f t="shared" si="118"/>
        <v>2019/11/30</v>
      </c>
      <c r="S800" s="3" t="str">
        <f t="shared" si="119"/>
        <v>2019/11/30</v>
      </c>
      <c r="T800" s="3">
        <f t="shared" si="120"/>
        <v>43799</v>
      </c>
      <c r="U800">
        <f t="shared" si="121"/>
        <v>19</v>
      </c>
      <c r="V800" t="str">
        <f t="shared" si="116"/>
        <v>mp4</v>
      </c>
      <c r="W800">
        <f>IF(B800="USD",C800,C800*VLOOKUP(B800,Currency!A$2:B$5,2,FALSE))</f>
        <v>848.82</v>
      </c>
      <c r="X800">
        <f t="shared" si="122"/>
        <v>19</v>
      </c>
      <c r="Y800">
        <f t="shared" si="123"/>
        <v>1</v>
      </c>
      <c r="Z800">
        <f t="shared" si="115"/>
        <v>319395</v>
      </c>
    </row>
    <row r="801" spans="1:26" x14ac:dyDescent="0.3">
      <c r="A801" t="s">
        <v>2021</v>
      </c>
      <c r="B801" t="s">
        <v>25</v>
      </c>
      <c r="C801">
        <v>86</v>
      </c>
      <c r="D801">
        <v>31011</v>
      </c>
      <c r="E801" t="s">
        <v>622</v>
      </c>
      <c r="F801" t="s">
        <v>623</v>
      </c>
      <c r="G801" t="s">
        <v>503</v>
      </c>
      <c r="I801" t="s">
        <v>504</v>
      </c>
      <c r="K801" t="s">
        <v>505</v>
      </c>
      <c r="L801" t="s">
        <v>48</v>
      </c>
      <c r="O801" t="s">
        <v>23</v>
      </c>
      <c r="Q801" s="3">
        <f t="shared" si="117"/>
        <v>43779</v>
      </c>
      <c r="R801" t="str">
        <f t="shared" si="118"/>
        <v>2019/11/24</v>
      </c>
      <c r="S801" s="3" t="str">
        <f t="shared" si="119"/>
        <v>2019/11/24</v>
      </c>
      <c r="T801" s="3">
        <f t="shared" si="120"/>
        <v>43793</v>
      </c>
      <c r="U801">
        <f t="shared" si="121"/>
        <v>14</v>
      </c>
      <c r="V801" t="str">
        <f t="shared" si="116"/>
        <v>mp4</v>
      </c>
      <c r="W801">
        <f>IF(B801="USD",C801,C801*VLOOKUP(B801,Currency!A$2:B$5,2,FALSE))</f>
        <v>94.600000000000009</v>
      </c>
      <c r="X801">
        <f t="shared" si="122"/>
        <v>14</v>
      </c>
      <c r="Y801">
        <f t="shared" si="123"/>
        <v>1</v>
      </c>
      <c r="Z801">
        <f t="shared" si="115"/>
        <v>31011</v>
      </c>
    </row>
    <row r="802" spans="1:26" x14ac:dyDescent="0.3">
      <c r="A802" t="s">
        <v>158</v>
      </c>
      <c r="B802" t="s">
        <v>17</v>
      </c>
      <c r="C802">
        <v>10</v>
      </c>
      <c r="D802">
        <v>4933</v>
      </c>
      <c r="E802" t="s">
        <v>2022</v>
      </c>
      <c r="F802" t="s">
        <v>19</v>
      </c>
      <c r="G802" t="s">
        <v>20</v>
      </c>
      <c r="I802" t="s">
        <v>20</v>
      </c>
      <c r="K802" t="s">
        <v>21</v>
      </c>
      <c r="L802" t="s">
        <v>22</v>
      </c>
      <c r="O802" t="s">
        <v>23</v>
      </c>
      <c r="Q802" s="3">
        <f t="shared" si="117"/>
        <v>43795</v>
      </c>
      <c r="R802" t="str">
        <f t="shared" si="118"/>
        <v>2019/11/26</v>
      </c>
      <c r="S802" s="3" t="str">
        <f t="shared" si="119"/>
        <v>2019/11/26</v>
      </c>
      <c r="T802" s="3">
        <f t="shared" si="120"/>
        <v>43795</v>
      </c>
      <c r="U802">
        <f t="shared" si="121"/>
        <v>0</v>
      </c>
      <c r="V802" t="str">
        <f t="shared" si="116"/>
        <v>mp4</v>
      </c>
      <c r="W802">
        <f>IF(B802="USD",C802,C802*VLOOKUP(B802,Currency!A$2:B$5,2,FALSE))</f>
        <v>12.9</v>
      </c>
      <c r="X802">
        <f t="shared" si="122"/>
        <v>1</v>
      </c>
      <c r="Y802">
        <f t="shared" si="123"/>
        <v>1</v>
      </c>
      <c r="Z802">
        <f t="shared" si="115"/>
        <v>4933</v>
      </c>
    </row>
    <row r="803" spans="1:26" x14ac:dyDescent="0.3">
      <c r="A803" t="s">
        <v>914</v>
      </c>
      <c r="B803" t="s">
        <v>33</v>
      </c>
      <c r="C803">
        <v>5</v>
      </c>
      <c r="D803">
        <v>827</v>
      </c>
      <c r="E803" t="s">
        <v>450</v>
      </c>
      <c r="F803" t="s">
        <v>451</v>
      </c>
      <c r="G803" t="s">
        <v>90</v>
      </c>
      <c r="I803" t="s">
        <v>452</v>
      </c>
      <c r="K803" t="s">
        <v>453</v>
      </c>
      <c r="L803" t="s">
        <v>40</v>
      </c>
      <c r="M803" t="s">
        <v>41</v>
      </c>
      <c r="Q803" s="3">
        <f t="shared" si="117"/>
        <v>43725</v>
      </c>
      <c r="R803" t="str">
        <f t="shared" si="118"/>
        <v>2019/10/16</v>
      </c>
      <c r="S803" s="3" t="str">
        <f t="shared" si="119"/>
        <v>2019/10/16</v>
      </c>
      <c r="T803" s="3">
        <f t="shared" si="120"/>
        <v>43754</v>
      </c>
      <c r="U803">
        <f t="shared" si="121"/>
        <v>29</v>
      </c>
      <c r="V803" t="str">
        <f t="shared" si="116"/>
        <v>mp4</v>
      </c>
      <c r="W803">
        <f>IF(B803="USD",C803,C803*VLOOKUP(B803,Currency!A$2:B$5,2,FALSE))</f>
        <v>5</v>
      </c>
      <c r="X803">
        <f t="shared" si="122"/>
        <v>29</v>
      </c>
      <c r="Y803">
        <f t="shared" si="123"/>
        <v>1</v>
      </c>
      <c r="Z803">
        <f t="shared" si="115"/>
        <v>827</v>
      </c>
    </row>
    <row r="804" spans="1:26" x14ac:dyDescent="0.3">
      <c r="A804" t="s">
        <v>581</v>
      </c>
      <c r="B804" t="s">
        <v>33</v>
      </c>
      <c r="C804">
        <v>48</v>
      </c>
      <c r="D804">
        <v>7049</v>
      </c>
      <c r="E804" t="s">
        <v>2023</v>
      </c>
      <c r="F804" t="s">
        <v>2024</v>
      </c>
      <c r="G804" t="s">
        <v>584</v>
      </c>
      <c r="I804" t="s">
        <v>585</v>
      </c>
      <c r="K804" t="s">
        <v>47</v>
      </c>
      <c r="L804" t="s">
        <v>40</v>
      </c>
      <c r="O804" t="s">
        <v>23</v>
      </c>
      <c r="Q804" s="3">
        <f t="shared" si="117"/>
        <v>43778</v>
      </c>
      <c r="R804" t="str">
        <f t="shared" si="118"/>
        <v>2019/11/10</v>
      </c>
      <c r="S804" s="3" t="str">
        <f t="shared" si="119"/>
        <v>2019/11/10</v>
      </c>
      <c r="T804" s="3">
        <f t="shared" si="120"/>
        <v>43779</v>
      </c>
      <c r="U804">
        <f t="shared" si="121"/>
        <v>1</v>
      </c>
      <c r="V804" t="str">
        <f t="shared" si="116"/>
        <v>png</v>
      </c>
      <c r="W804">
        <f>IF(B804="USD",C804,C804*VLOOKUP(B804,Currency!A$2:B$5,2,FALSE))</f>
        <v>48</v>
      </c>
      <c r="X804">
        <f t="shared" si="122"/>
        <v>1</v>
      </c>
      <c r="Y804">
        <f t="shared" si="123"/>
        <v>0</v>
      </c>
      <c r="Z804">
        <f t="shared" si="115"/>
        <v>7049</v>
      </c>
    </row>
    <row r="805" spans="1:26" x14ac:dyDescent="0.3">
      <c r="A805" t="s">
        <v>2025</v>
      </c>
      <c r="B805" t="s">
        <v>33</v>
      </c>
      <c r="C805">
        <v>203</v>
      </c>
      <c r="D805">
        <v>62983</v>
      </c>
      <c r="E805" t="s">
        <v>313</v>
      </c>
      <c r="G805" t="s">
        <v>162</v>
      </c>
      <c r="I805" t="s">
        <v>162</v>
      </c>
      <c r="K805" t="s">
        <v>47</v>
      </c>
      <c r="L805" t="s">
        <v>40</v>
      </c>
      <c r="M805" t="s">
        <v>163</v>
      </c>
      <c r="N805" t="s">
        <v>293</v>
      </c>
      <c r="O805" t="s">
        <v>23</v>
      </c>
      <c r="Q805" s="3">
        <f t="shared" si="117"/>
        <v>43727</v>
      </c>
      <c r="R805" t="str">
        <f t="shared" si="118"/>
        <v/>
      </c>
      <c r="S805" s="3" t="str">
        <f t="shared" si="119"/>
        <v>2020/02/28</v>
      </c>
      <c r="T805" s="3">
        <f t="shared" si="120"/>
        <v>43889</v>
      </c>
      <c r="U805">
        <f t="shared" si="121"/>
        <v>162</v>
      </c>
      <c r="V805" t="str">
        <f t="shared" si="116"/>
        <v>mp4</v>
      </c>
      <c r="W805">
        <f>IF(B805="USD",C805,C805*VLOOKUP(B805,Currency!A$2:B$5,2,FALSE))</f>
        <v>203</v>
      </c>
      <c r="X805">
        <f t="shared" si="122"/>
        <v>162</v>
      </c>
      <c r="Y805">
        <f t="shared" si="123"/>
        <v>1</v>
      </c>
      <c r="Z805">
        <f t="shared" si="115"/>
        <v>62983</v>
      </c>
    </row>
    <row r="806" spans="1:26" x14ac:dyDescent="0.3">
      <c r="A806" t="s">
        <v>2026</v>
      </c>
      <c r="B806" t="s">
        <v>33</v>
      </c>
      <c r="C806">
        <v>15</v>
      </c>
      <c r="D806">
        <v>6613</v>
      </c>
      <c r="E806" t="s">
        <v>2027</v>
      </c>
      <c r="F806" t="s">
        <v>2028</v>
      </c>
      <c r="G806" t="s">
        <v>962</v>
      </c>
      <c r="I806" t="s">
        <v>963</v>
      </c>
      <c r="L806" t="s">
        <v>48</v>
      </c>
      <c r="O806" t="s">
        <v>23</v>
      </c>
      <c r="Q806" s="3">
        <f t="shared" si="117"/>
        <v>43648</v>
      </c>
      <c r="R806" t="str">
        <f t="shared" si="118"/>
        <v>2019/07/07</v>
      </c>
      <c r="S806" s="3" t="str">
        <f t="shared" si="119"/>
        <v>2019/07/07</v>
      </c>
      <c r="T806" s="3">
        <f t="shared" si="120"/>
        <v>43653</v>
      </c>
      <c r="U806">
        <f t="shared" si="121"/>
        <v>5</v>
      </c>
      <c r="V806" t="str">
        <f t="shared" si="116"/>
        <v>jpg</v>
      </c>
      <c r="W806">
        <f>IF(B806="USD",C806,C806*VLOOKUP(B806,Currency!A$2:B$5,2,FALSE))</f>
        <v>15</v>
      </c>
      <c r="X806">
        <f t="shared" si="122"/>
        <v>5</v>
      </c>
      <c r="Y806">
        <f t="shared" si="123"/>
        <v>0</v>
      </c>
      <c r="Z806">
        <f t="shared" si="115"/>
        <v>6613</v>
      </c>
    </row>
    <row r="807" spans="1:26" x14ac:dyDescent="0.3">
      <c r="A807" t="s">
        <v>2029</v>
      </c>
      <c r="B807" t="s">
        <v>25</v>
      </c>
      <c r="C807">
        <v>1959</v>
      </c>
      <c r="D807">
        <v>528891</v>
      </c>
      <c r="E807" t="s">
        <v>2030</v>
      </c>
      <c r="F807" t="s">
        <v>2031</v>
      </c>
      <c r="G807" t="s">
        <v>2032</v>
      </c>
      <c r="I807" t="s">
        <v>2033</v>
      </c>
      <c r="K807" t="s">
        <v>321</v>
      </c>
      <c r="L807" t="s">
        <v>246</v>
      </c>
      <c r="N807" t="s">
        <v>252</v>
      </c>
      <c r="O807" t="s">
        <v>23</v>
      </c>
      <c r="Q807" s="3">
        <f t="shared" si="117"/>
        <v>43696</v>
      </c>
      <c r="R807" t="str">
        <f t="shared" si="118"/>
        <v>2019/09/30</v>
      </c>
      <c r="S807" s="3" t="str">
        <f t="shared" si="119"/>
        <v>2019/09/30</v>
      </c>
      <c r="T807" s="3">
        <f t="shared" si="120"/>
        <v>43738</v>
      </c>
      <c r="U807">
        <f t="shared" si="121"/>
        <v>42</v>
      </c>
      <c r="V807" t="str">
        <f t="shared" si="116"/>
        <v>mp4</v>
      </c>
      <c r="W807">
        <f>IF(B807="USD",C807,C807*VLOOKUP(B807,Currency!A$2:B$5,2,FALSE))</f>
        <v>2154.9</v>
      </c>
      <c r="X807">
        <f t="shared" si="122"/>
        <v>42</v>
      </c>
      <c r="Y807">
        <f t="shared" si="123"/>
        <v>1</v>
      </c>
      <c r="Z807">
        <f t="shared" si="115"/>
        <v>528891</v>
      </c>
    </row>
    <row r="808" spans="1:26" x14ac:dyDescent="0.3">
      <c r="A808" t="s">
        <v>2034</v>
      </c>
      <c r="B808" t="s">
        <v>25</v>
      </c>
      <c r="C808">
        <v>55</v>
      </c>
      <c r="D808">
        <v>75693</v>
      </c>
      <c r="E808" t="s">
        <v>1108</v>
      </c>
      <c r="F808" t="s">
        <v>1109</v>
      </c>
      <c r="G808" t="s">
        <v>1110</v>
      </c>
      <c r="I808" t="s">
        <v>1111</v>
      </c>
      <c r="K808" t="s">
        <v>85</v>
      </c>
      <c r="L808" t="s">
        <v>72</v>
      </c>
      <c r="O808" t="s">
        <v>23</v>
      </c>
      <c r="P808" t="s">
        <v>181</v>
      </c>
      <c r="Q808" s="3">
        <f t="shared" si="117"/>
        <v>43536</v>
      </c>
      <c r="R808" t="str">
        <f t="shared" si="118"/>
        <v>2019/03/17</v>
      </c>
      <c r="S808" s="3" t="str">
        <f t="shared" si="119"/>
        <v>2019/03/17</v>
      </c>
      <c r="T808" s="3">
        <f t="shared" si="120"/>
        <v>43541</v>
      </c>
      <c r="U808">
        <f t="shared" si="121"/>
        <v>5</v>
      </c>
      <c r="V808" t="str">
        <f t="shared" si="116"/>
        <v>mp4</v>
      </c>
      <c r="W808">
        <f>IF(B808="USD",C808,C808*VLOOKUP(B808,Currency!A$2:B$5,2,FALSE))</f>
        <v>60.500000000000007</v>
      </c>
      <c r="X808">
        <f t="shared" si="122"/>
        <v>5</v>
      </c>
      <c r="Y808">
        <f t="shared" si="123"/>
        <v>1</v>
      </c>
      <c r="Z808">
        <f t="shared" si="115"/>
        <v>75693</v>
      </c>
    </row>
    <row r="809" spans="1:26" x14ac:dyDescent="0.3">
      <c r="A809" t="s">
        <v>2035</v>
      </c>
      <c r="B809" t="s">
        <v>58</v>
      </c>
      <c r="C809">
        <v>1949</v>
      </c>
      <c r="D809">
        <v>760463</v>
      </c>
      <c r="E809" t="s">
        <v>2036</v>
      </c>
      <c r="F809" t="s">
        <v>2037</v>
      </c>
      <c r="G809" t="s">
        <v>1800</v>
      </c>
      <c r="I809" t="s">
        <v>1801</v>
      </c>
      <c r="K809" t="s">
        <v>47</v>
      </c>
      <c r="L809" t="s">
        <v>64</v>
      </c>
      <c r="M809" t="s">
        <v>1802</v>
      </c>
      <c r="O809" t="s">
        <v>23</v>
      </c>
      <c r="P809" t="s">
        <v>65</v>
      </c>
      <c r="Q809" s="3">
        <f t="shared" si="117"/>
        <v>43546</v>
      </c>
      <c r="R809" t="str">
        <f t="shared" si="118"/>
        <v>2019/04/17</v>
      </c>
      <c r="S809" s="3" t="str">
        <f t="shared" si="119"/>
        <v>2019/04/17</v>
      </c>
      <c r="T809" s="3">
        <f t="shared" si="120"/>
        <v>43572</v>
      </c>
      <c r="U809">
        <f t="shared" si="121"/>
        <v>26</v>
      </c>
      <c r="V809" t="str">
        <f t="shared" si="116"/>
        <v>mp4</v>
      </c>
      <c r="W809">
        <f>IF(B809="USD",C809,C809*VLOOKUP(B809,Currency!A$2:B$5,2,FALSE))</f>
        <v>1442.26</v>
      </c>
      <c r="X809">
        <f t="shared" si="122"/>
        <v>26</v>
      </c>
      <c r="Y809">
        <f t="shared" si="123"/>
        <v>1</v>
      </c>
      <c r="Z809">
        <f t="shared" si="115"/>
        <v>760463</v>
      </c>
    </row>
    <row r="810" spans="1:26" x14ac:dyDescent="0.3">
      <c r="A810" t="s">
        <v>2038</v>
      </c>
      <c r="B810" t="s">
        <v>33</v>
      </c>
      <c r="C810">
        <v>336</v>
      </c>
      <c r="D810">
        <v>217161</v>
      </c>
      <c r="E810" t="s">
        <v>2039</v>
      </c>
      <c r="F810" t="s">
        <v>2040</v>
      </c>
      <c r="G810" t="s">
        <v>2041</v>
      </c>
      <c r="I810" t="s">
        <v>2042</v>
      </c>
      <c r="L810" t="s">
        <v>1044</v>
      </c>
      <c r="O810" t="s">
        <v>23</v>
      </c>
      <c r="Q810" s="3">
        <f t="shared" si="117"/>
        <v>43591</v>
      </c>
      <c r="R810" t="str">
        <f t="shared" si="118"/>
        <v>2019/05/26</v>
      </c>
      <c r="S810" s="3" t="str">
        <f t="shared" si="119"/>
        <v>2019/05/26</v>
      </c>
      <c r="T810" s="3">
        <f t="shared" si="120"/>
        <v>43611</v>
      </c>
      <c r="U810">
        <f t="shared" si="121"/>
        <v>20</v>
      </c>
      <c r="V810" t="str">
        <f t="shared" si="116"/>
        <v>mov</v>
      </c>
      <c r="W810">
        <f>IF(B810="USD",C810,C810*VLOOKUP(B810,Currency!A$2:B$5,2,FALSE))</f>
        <v>336</v>
      </c>
      <c r="X810">
        <f t="shared" si="122"/>
        <v>20</v>
      </c>
      <c r="Y810">
        <f t="shared" si="123"/>
        <v>0</v>
      </c>
      <c r="Z810">
        <f t="shared" si="115"/>
        <v>217161</v>
      </c>
    </row>
    <row r="811" spans="1:26" x14ac:dyDescent="0.3">
      <c r="A811" t="s">
        <v>2043</v>
      </c>
      <c r="B811" t="s">
        <v>17</v>
      </c>
      <c r="C811">
        <v>448</v>
      </c>
      <c r="D811">
        <v>212118</v>
      </c>
      <c r="E811" t="s">
        <v>1240</v>
      </c>
      <c r="F811" t="s">
        <v>733</v>
      </c>
      <c r="G811" t="s">
        <v>173</v>
      </c>
      <c r="H811" t="s">
        <v>174</v>
      </c>
      <c r="I811" t="s">
        <v>173</v>
      </c>
      <c r="K811" t="s">
        <v>2044</v>
      </c>
      <c r="L811" t="s">
        <v>22</v>
      </c>
      <c r="N811" t="s">
        <v>1433</v>
      </c>
      <c r="O811" t="s">
        <v>23</v>
      </c>
      <c r="Q811" s="3">
        <f t="shared" si="117"/>
        <v>43789</v>
      </c>
      <c r="R811" t="str">
        <f t="shared" si="118"/>
        <v>2019/11/21</v>
      </c>
      <c r="S811" s="3" t="str">
        <f t="shared" si="119"/>
        <v>2019/11/21</v>
      </c>
      <c r="T811" s="3">
        <f t="shared" si="120"/>
        <v>43790</v>
      </c>
      <c r="U811">
        <f t="shared" si="121"/>
        <v>1</v>
      </c>
      <c r="V811" t="str">
        <f t="shared" si="116"/>
        <v>mp4</v>
      </c>
      <c r="W811">
        <f>IF(B811="USD",C811,C811*VLOOKUP(B811,Currency!A$2:B$5,2,FALSE))</f>
        <v>577.92000000000007</v>
      </c>
      <c r="X811">
        <f t="shared" si="122"/>
        <v>1</v>
      </c>
      <c r="Y811">
        <f t="shared" si="123"/>
        <v>1</v>
      </c>
      <c r="Z811">
        <f t="shared" si="115"/>
        <v>212118</v>
      </c>
    </row>
    <row r="812" spans="1:26" x14ac:dyDescent="0.3">
      <c r="A812" t="s">
        <v>2045</v>
      </c>
      <c r="B812" t="s">
        <v>17</v>
      </c>
      <c r="C812">
        <v>1450</v>
      </c>
      <c r="D812">
        <v>605887</v>
      </c>
      <c r="E812" t="s">
        <v>2046</v>
      </c>
      <c r="F812" t="s">
        <v>2047</v>
      </c>
      <c r="G812" t="s">
        <v>1483</v>
      </c>
      <c r="I812" t="s">
        <v>1483</v>
      </c>
      <c r="J812" t="s">
        <v>92</v>
      </c>
      <c r="K812" t="s">
        <v>563</v>
      </c>
      <c r="L812" t="s">
        <v>22</v>
      </c>
      <c r="N812" t="s">
        <v>2048</v>
      </c>
      <c r="P812" t="s">
        <v>65</v>
      </c>
      <c r="Q812" s="3">
        <f t="shared" si="117"/>
        <v>43798</v>
      </c>
      <c r="R812" t="str">
        <f t="shared" si="118"/>
        <v>2019/12/19</v>
      </c>
      <c r="S812" s="3" t="str">
        <f t="shared" si="119"/>
        <v>2019/12/19</v>
      </c>
      <c r="T812" s="3">
        <f t="shared" si="120"/>
        <v>43818</v>
      </c>
      <c r="U812">
        <f t="shared" si="121"/>
        <v>20</v>
      </c>
      <c r="V812" t="str">
        <f t="shared" si="116"/>
        <v>mp4</v>
      </c>
      <c r="W812">
        <f>IF(B812="USD",C812,C812*VLOOKUP(B812,Currency!A$2:B$5,2,FALSE))</f>
        <v>1870.5</v>
      </c>
      <c r="X812">
        <f t="shared" si="122"/>
        <v>20</v>
      </c>
      <c r="Y812">
        <f t="shared" si="123"/>
        <v>1</v>
      </c>
      <c r="Z812">
        <f t="shared" si="115"/>
        <v>605887</v>
      </c>
    </row>
    <row r="813" spans="1:26" x14ac:dyDescent="0.3">
      <c r="A813" t="s">
        <v>2049</v>
      </c>
      <c r="B813" t="s">
        <v>33</v>
      </c>
      <c r="C813">
        <v>5756</v>
      </c>
      <c r="D813">
        <v>2499909</v>
      </c>
      <c r="E813" t="s">
        <v>2050</v>
      </c>
      <c r="F813" t="s">
        <v>2051</v>
      </c>
      <c r="G813" t="s">
        <v>543</v>
      </c>
      <c r="I813" t="s">
        <v>544</v>
      </c>
      <c r="K813" t="s">
        <v>545</v>
      </c>
      <c r="L813" t="s">
        <v>40</v>
      </c>
      <c r="M813" t="s">
        <v>546</v>
      </c>
      <c r="O813" t="s">
        <v>23</v>
      </c>
      <c r="Q813" s="3">
        <f t="shared" si="117"/>
        <v>43676</v>
      </c>
      <c r="R813" t="str">
        <f t="shared" si="118"/>
        <v>2019/08/12</v>
      </c>
      <c r="S813" s="3" t="str">
        <f t="shared" si="119"/>
        <v>2019/08/12</v>
      </c>
      <c r="T813" s="3">
        <f t="shared" si="120"/>
        <v>43689</v>
      </c>
      <c r="U813">
        <f t="shared" si="121"/>
        <v>13</v>
      </c>
      <c r="V813" t="str">
        <f t="shared" si="116"/>
        <v>mp4</v>
      </c>
      <c r="W813">
        <f>IF(B813="USD",C813,C813*VLOOKUP(B813,Currency!A$2:B$5,2,FALSE))</f>
        <v>5756</v>
      </c>
      <c r="X813">
        <f t="shared" si="122"/>
        <v>13</v>
      </c>
      <c r="Y813">
        <f t="shared" si="123"/>
        <v>1</v>
      </c>
      <c r="Z813">
        <f t="shared" si="115"/>
        <v>2499909</v>
      </c>
    </row>
    <row r="814" spans="1:26" x14ac:dyDescent="0.3">
      <c r="A814" t="s">
        <v>158</v>
      </c>
      <c r="B814" t="s">
        <v>17</v>
      </c>
      <c r="C814">
        <v>9</v>
      </c>
      <c r="D814">
        <v>4274</v>
      </c>
      <c r="E814" t="s">
        <v>2052</v>
      </c>
      <c r="F814" t="s">
        <v>19</v>
      </c>
      <c r="G814" t="s">
        <v>20</v>
      </c>
      <c r="I814" t="s">
        <v>20</v>
      </c>
      <c r="K814" t="s">
        <v>21</v>
      </c>
      <c r="L814" t="s">
        <v>22</v>
      </c>
      <c r="O814" t="s">
        <v>23</v>
      </c>
      <c r="Q814" s="3">
        <f t="shared" si="117"/>
        <v>43795</v>
      </c>
      <c r="R814" t="str">
        <f t="shared" si="118"/>
        <v>2019/11/26</v>
      </c>
      <c r="S814" s="3" t="str">
        <f t="shared" si="119"/>
        <v>2019/11/26</v>
      </c>
      <c r="T814" s="3">
        <f t="shared" si="120"/>
        <v>43795</v>
      </c>
      <c r="U814">
        <f t="shared" si="121"/>
        <v>0</v>
      </c>
      <c r="V814" t="str">
        <f t="shared" si="116"/>
        <v>mp4</v>
      </c>
      <c r="W814">
        <f>IF(B814="USD",C814,C814*VLOOKUP(B814,Currency!A$2:B$5,2,FALSE))</f>
        <v>11.61</v>
      </c>
      <c r="X814">
        <f t="shared" si="122"/>
        <v>1</v>
      </c>
      <c r="Y814">
        <f t="shared" si="123"/>
        <v>1</v>
      </c>
      <c r="Z814">
        <f t="shared" si="115"/>
        <v>4274</v>
      </c>
    </row>
    <row r="815" spans="1:26" x14ac:dyDescent="0.3">
      <c r="A815" t="s">
        <v>2053</v>
      </c>
      <c r="B815" t="s">
        <v>33</v>
      </c>
      <c r="C815">
        <v>46</v>
      </c>
      <c r="D815">
        <v>14379</v>
      </c>
      <c r="E815" t="s">
        <v>379</v>
      </c>
      <c r="G815" t="s">
        <v>162</v>
      </c>
      <c r="I815" t="s">
        <v>162</v>
      </c>
      <c r="K815" t="s">
        <v>47</v>
      </c>
      <c r="L815" t="s">
        <v>40</v>
      </c>
      <c r="M815" t="s">
        <v>163</v>
      </c>
      <c r="Q815" s="3">
        <f t="shared" si="117"/>
        <v>43727</v>
      </c>
      <c r="R815" t="str">
        <f t="shared" si="118"/>
        <v/>
      </c>
      <c r="S815" s="3" t="str">
        <f t="shared" si="119"/>
        <v>2020/02/28</v>
      </c>
      <c r="T815" s="3">
        <f t="shared" si="120"/>
        <v>43889</v>
      </c>
      <c r="U815">
        <f t="shared" si="121"/>
        <v>162</v>
      </c>
      <c r="V815" t="str">
        <f t="shared" si="116"/>
        <v>mp4</v>
      </c>
      <c r="W815">
        <f>IF(B815="USD",C815,C815*VLOOKUP(B815,Currency!A$2:B$5,2,FALSE))</f>
        <v>46</v>
      </c>
      <c r="X815">
        <f t="shared" si="122"/>
        <v>162</v>
      </c>
      <c r="Y815">
        <f t="shared" si="123"/>
        <v>1</v>
      </c>
      <c r="Z815">
        <f t="shared" si="115"/>
        <v>14379</v>
      </c>
    </row>
    <row r="816" spans="1:26" x14ac:dyDescent="0.3">
      <c r="A816" t="s">
        <v>713</v>
      </c>
      <c r="B816" t="s">
        <v>25</v>
      </c>
      <c r="C816">
        <v>1</v>
      </c>
      <c r="D816">
        <v>966</v>
      </c>
      <c r="E816" t="s">
        <v>784</v>
      </c>
      <c r="G816" t="s">
        <v>715</v>
      </c>
      <c r="I816" t="s">
        <v>716</v>
      </c>
      <c r="K816" t="s">
        <v>47</v>
      </c>
      <c r="L816" t="s">
        <v>717</v>
      </c>
      <c r="N816" t="s">
        <v>1437</v>
      </c>
      <c r="O816" t="s">
        <v>23</v>
      </c>
      <c r="P816" t="s">
        <v>203</v>
      </c>
      <c r="Q816" s="3">
        <f t="shared" si="117"/>
        <v>43687</v>
      </c>
      <c r="R816" t="str">
        <f t="shared" si="118"/>
        <v/>
      </c>
      <c r="S816" s="3" t="str">
        <f t="shared" si="119"/>
        <v>2020/02/28</v>
      </c>
      <c r="T816" s="3">
        <f t="shared" si="120"/>
        <v>43889</v>
      </c>
      <c r="U816">
        <f t="shared" si="121"/>
        <v>202</v>
      </c>
      <c r="V816" t="str">
        <f t="shared" si="116"/>
        <v>mp4</v>
      </c>
      <c r="W816">
        <f>IF(B816="USD",C816,C816*VLOOKUP(B816,Currency!A$2:B$5,2,FALSE))</f>
        <v>1.1000000000000001</v>
      </c>
      <c r="X816">
        <f t="shared" si="122"/>
        <v>202</v>
      </c>
      <c r="Y816">
        <f t="shared" si="123"/>
        <v>1</v>
      </c>
      <c r="Z816">
        <f t="shared" si="115"/>
        <v>966</v>
      </c>
    </row>
    <row r="817" spans="1:26" x14ac:dyDescent="0.3">
      <c r="A817" t="s">
        <v>2054</v>
      </c>
      <c r="B817" t="s">
        <v>17</v>
      </c>
      <c r="C817">
        <v>7015</v>
      </c>
      <c r="D817">
        <v>3484370</v>
      </c>
      <c r="E817" t="s">
        <v>75</v>
      </c>
      <c r="F817" t="s">
        <v>76</v>
      </c>
      <c r="G817" t="s">
        <v>77</v>
      </c>
      <c r="H817" t="s">
        <v>77</v>
      </c>
      <c r="I817" t="s">
        <v>77</v>
      </c>
      <c r="K817" t="s">
        <v>78</v>
      </c>
      <c r="L817" t="s">
        <v>22</v>
      </c>
      <c r="N817" t="s">
        <v>79</v>
      </c>
      <c r="O817" t="s">
        <v>23</v>
      </c>
      <c r="Q817" s="3">
        <f t="shared" si="117"/>
        <v>43797</v>
      </c>
      <c r="R817" t="str">
        <f t="shared" si="118"/>
        <v>2019/12/12</v>
      </c>
      <c r="S817" s="3" t="str">
        <f t="shared" si="119"/>
        <v>2019/12/12</v>
      </c>
      <c r="T817" s="3">
        <f t="shared" si="120"/>
        <v>43811</v>
      </c>
      <c r="U817">
        <f t="shared" si="121"/>
        <v>14</v>
      </c>
      <c r="V817" t="str">
        <f t="shared" si="116"/>
        <v>mp4</v>
      </c>
      <c r="W817">
        <f>IF(B817="USD",C817,C817*VLOOKUP(B817,Currency!A$2:B$5,2,FALSE))</f>
        <v>9049.35</v>
      </c>
      <c r="X817">
        <f t="shared" si="122"/>
        <v>14</v>
      </c>
      <c r="Y817">
        <f t="shared" si="123"/>
        <v>1</v>
      </c>
      <c r="Z817">
        <f t="shared" si="115"/>
        <v>3484370</v>
      </c>
    </row>
    <row r="818" spans="1:26" x14ac:dyDescent="0.3">
      <c r="A818" t="s">
        <v>2055</v>
      </c>
      <c r="B818" t="s">
        <v>25</v>
      </c>
      <c r="C818">
        <v>399</v>
      </c>
      <c r="D818">
        <v>195301</v>
      </c>
      <c r="E818" t="s">
        <v>2056</v>
      </c>
      <c r="F818" t="s">
        <v>2057</v>
      </c>
      <c r="G818" t="s">
        <v>634</v>
      </c>
      <c r="I818" t="s">
        <v>634</v>
      </c>
      <c r="K818" t="s">
        <v>563</v>
      </c>
      <c r="L818" t="s">
        <v>48</v>
      </c>
      <c r="M818" t="s">
        <v>635</v>
      </c>
      <c r="N818" t="s">
        <v>819</v>
      </c>
      <c r="O818" t="s">
        <v>23</v>
      </c>
      <c r="Q818" s="3">
        <f t="shared" si="117"/>
        <v>43691</v>
      </c>
      <c r="R818" t="str">
        <f t="shared" si="118"/>
        <v>2019/08/20</v>
      </c>
      <c r="S818" s="3" t="str">
        <f t="shared" si="119"/>
        <v>2019/08/20</v>
      </c>
      <c r="T818" s="3">
        <f t="shared" si="120"/>
        <v>43697</v>
      </c>
      <c r="U818">
        <f t="shared" si="121"/>
        <v>6</v>
      </c>
      <c r="V818" t="str">
        <f t="shared" si="116"/>
        <v>mp4</v>
      </c>
      <c r="W818">
        <f>IF(B818="USD",C818,C818*VLOOKUP(B818,Currency!A$2:B$5,2,FALSE))</f>
        <v>438.90000000000003</v>
      </c>
      <c r="X818">
        <f t="shared" si="122"/>
        <v>6</v>
      </c>
      <c r="Y818">
        <f t="shared" si="123"/>
        <v>1</v>
      </c>
      <c r="Z818">
        <f t="shared" si="115"/>
        <v>195301</v>
      </c>
    </row>
    <row r="819" spans="1:26" x14ac:dyDescent="0.3">
      <c r="A819" t="s">
        <v>2058</v>
      </c>
      <c r="B819" t="s">
        <v>17</v>
      </c>
      <c r="C819">
        <v>836</v>
      </c>
      <c r="D819">
        <v>438873</v>
      </c>
      <c r="E819" t="s">
        <v>382</v>
      </c>
      <c r="F819" t="s">
        <v>383</v>
      </c>
      <c r="G819" t="s">
        <v>384</v>
      </c>
      <c r="I819" t="s">
        <v>384</v>
      </c>
      <c r="K819" t="s">
        <v>257</v>
      </c>
      <c r="L819" t="s">
        <v>48</v>
      </c>
      <c r="O819" t="s">
        <v>23</v>
      </c>
      <c r="Q819" s="3">
        <f t="shared" si="117"/>
        <v>43630</v>
      </c>
      <c r="R819" t="str">
        <f t="shared" si="118"/>
        <v>2019/06/28</v>
      </c>
      <c r="S819" s="3" t="str">
        <f t="shared" si="119"/>
        <v>2019/06/28</v>
      </c>
      <c r="T819" s="3">
        <f t="shared" si="120"/>
        <v>43644</v>
      </c>
      <c r="U819">
        <f t="shared" si="121"/>
        <v>14</v>
      </c>
      <c r="V819" t="str">
        <f t="shared" si="116"/>
        <v>mp4</v>
      </c>
      <c r="W819">
        <f>IF(B819="USD",C819,C819*VLOOKUP(B819,Currency!A$2:B$5,2,FALSE))</f>
        <v>1078.44</v>
      </c>
      <c r="X819">
        <f t="shared" si="122"/>
        <v>14</v>
      </c>
      <c r="Y819">
        <f t="shared" si="123"/>
        <v>1</v>
      </c>
      <c r="Z819">
        <f t="shared" si="115"/>
        <v>438873</v>
      </c>
    </row>
    <row r="820" spans="1:26" x14ac:dyDescent="0.3">
      <c r="A820" t="s">
        <v>364</v>
      </c>
      <c r="B820" t="s">
        <v>33</v>
      </c>
      <c r="C820">
        <v>398</v>
      </c>
      <c r="D820">
        <v>87122</v>
      </c>
      <c r="E820" t="s">
        <v>1359</v>
      </c>
      <c r="G820" t="s">
        <v>366</v>
      </c>
      <c r="I820" t="s">
        <v>367</v>
      </c>
      <c r="K820" t="s">
        <v>499</v>
      </c>
      <c r="L820" t="s">
        <v>40</v>
      </c>
      <c r="Q820" s="3">
        <f t="shared" si="117"/>
        <v>43551</v>
      </c>
      <c r="R820" t="str">
        <f t="shared" si="118"/>
        <v/>
      </c>
      <c r="S820" s="3" t="str">
        <f t="shared" si="119"/>
        <v>2020/02/28</v>
      </c>
      <c r="T820" s="3">
        <f t="shared" si="120"/>
        <v>43889</v>
      </c>
      <c r="U820">
        <f t="shared" si="121"/>
        <v>338</v>
      </c>
      <c r="V820" t="str">
        <f t="shared" si="116"/>
        <v>mp4</v>
      </c>
      <c r="W820">
        <f>IF(B820="USD",C820,C820*VLOOKUP(B820,Currency!A$2:B$5,2,FALSE))</f>
        <v>398</v>
      </c>
      <c r="X820">
        <f t="shared" si="122"/>
        <v>338</v>
      </c>
      <c r="Y820">
        <f t="shared" si="123"/>
        <v>1</v>
      </c>
      <c r="Z820">
        <f t="shared" si="115"/>
        <v>87122</v>
      </c>
    </row>
    <row r="821" spans="1:26" x14ac:dyDescent="0.3">
      <c r="A821" t="s">
        <v>2059</v>
      </c>
      <c r="B821" t="s">
        <v>25</v>
      </c>
      <c r="C821">
        <v>70</v>
      </c>
      <c r="D821">
        <v>46180</v>
      </c>
      <c r="E821" t="s">
        <v>894</v>
      </c>
      <c r="F821" t="s">
        <v>895</v>
      </c>
      <c r="G821" t="s">
        <v>425</v>
      </c>
      <c r="I821" t="s">
        <v>426</v>
      </c>
      <c r="K821" t="s">
        <v>427</v>
      </c>
      <c r="L821" t="s">
        <v>48</v>
      </c>
      <c r="O821" t="s">
        <v>23</v>
      </c>
      <c r="Q821" s="3">
        <f t="shared" si="117"/>
        <v>43773</v>
      </c>
      <c r="R821" t="str">
        <f t="shared" si="118"/>
        <v>2019/11/07</v>
      </c>
      <c r="S821" s="3" t="str">
        <f t="shared" si="119"/>
        <v>2019/11/07</v>
      </c>
      <c r="T821" s="3">
        <f t="shared" si="120"/>
        <v>43776</v>
      </c>
      <c r="U821">
        <f t="shared" si="121"/>
        <v>3</v>
      </c>
      <c r="V821" t="str">
        <f t="shared" si="116"/>
        <v>mp4</v>
      </c>
      <c r="W821">
        <f>IF(B821="USD",C821,C821*VLOOKUP(B821,Currency!A$2:B$5,2,FALSE))</f>
        <v>77</v>
      </c>
      <c r="X821">
        <f t="shared" si="122"/>
        <v>3</v>
      </c>
      <c r="Y821">
        <f t="shared" si="123"/>
        <v>1</v>
      </c>
      <c r="Z821">
        <f t="shared" si="115"/>
        <v>46180</v>
      </c>
    </row>
    <row r="822" spans="1:26" x14ac:dyDescent="0.3">
      <c r="A822" t="s">
        <v>2060</v>
      </c>
      <c r="B822" t="s">
        <v>33</v>
      </c>
      <c r="C822">
        <v>774</v>
      </c>
      <c r="D822">
        <v>359361</v>
      </c>
      <c r="E822" t="s">
        <v>429</v>
      </c>
      <c r="F822" t="s">
        <v>430</v>
      </c>
      <c r="G822" t="s">
        <v>400</v>
      </c>
      <c r="I822" t="s">
        <v>401</v>
      </c>
      <c r="K822" t="s">
        <v>71</v>
      </c>
      <c r="L822" t="s">
        <v>40</v>
      </c>
      <c r="O822" t="s">
        <v>23</v>
      </c>
      <c r="P822" t="s">
        <v>65</v>
      </c>
      <c r="Q822" s="3">
        <f t="shared" si="117"/>
        <v>43788</v>
      </c>
      <c r="R822" t="str">
        <f t="shared" si="118"/>
        <v>2020/02/08</v>
      </c>
      <c r="S822" s="3" t="str">
        <f t="shared" si="119"/>
        <v>2020/02/08</v>
      </c>
      <c r="T822" s="3">
        <f t="shared" si="120"/>
        <v>43869</v>
      </c>
      <c r="U822">
        <f t="shared" si="121"/>
        <v>81</v>
      </c>
      <c r="V822" t="str">
        <f t="shared" si="116"/>
        <v>png</v>
      </c>
      <c r="W822">
        <f>IF(B822="USD",C822,C822*VLOOKUP(B822,Currency!A$2:B$5,2,FALSE))</f>
        <v>774</v>
      </c>
      <c r="X822">
        <f t="shared" si="122"/>
        <v>81</v>
      </c>
      <c r="Y822">
        <f t="shared" si="123"/>
        <v>0</v>
      </c>
      <c r="Z822">
        <f t="shared" si="115"/>
        <v>359361</v>
      </c>
    </row>
    <row r="823" spans="1:26" x14ac:dyDescent="0.3">
      <c r="A823" t="s">
        <v>16</v>
      </c>
      <c r="B823" t="s">
        <v>17</v>
      </c>
      <c r="C823">
        <v>14</v>
      </c>
      <c r="D823">
        <v>6515</v>
      </c>
      <c r="E823" t="s">
        <v>2061</v>
      </c>
      <c r="F823" t="s">
        <v>19</v>
      </c>
      <c r="G823" t="s">
        <v>20</v>
      </c>
      <c r="I823" t="s">
        <v>20</v>
      </c>
      <c r="K823" t="s">
        <v>21</v>
      </c>
      <c r="L823" t="s">
        <v>22</v>
      </c>
      <c r="O823" t="s">
        <v>23</v>
      </c>
      <c r="Q823" s="3">
        <f t="shared" si="117"/>
        <v>43795</v>
      </c>
      <c r="R823" t="str">
        <f t="shared" si="118"/>
        <v>2019/11/26</v>
      </c>
      <c r="S823" s="3" t="str">
        <f t="shared" si="119"/>
        <v>2019/11/26</v>
      </c>
      <c r="T823" s="3">
        <f t="shared" si="120"/>
        <v>43795</v>
      </c>
      <c r="U823">
        <f t="shared" si="121"/>
        <v>0</v>
      </c>
      <c r="V823" t="str">
        <f t="shared" si="116"/>
        <v>mp4</v>
      </c>
      <c r="W823">
        <f>IF(B823="USD",C823,C823*VLOOKUP(B823,Currency!A$2:B$5,2,FALSE))</f>
        <v>18.060000000000002</v>
      </c>
      <c r="X823">
        <f t="shared" si="122"/>
        <v>1</v>
      </c>
      <c r="Y823">
        <f t="shared" si="123"/>
        <v>1</v>
      </c>
      <c r="Z823">
        <f t="shared" si="115"/>
        <v>6515</v>
      </c>
    </row>
    <row r="824" spans="1:26" x14ac:dyDescent="0.3">
      <c r="A824" t="s">
        <v>2062</v>
      </c>
      <c r="B824" t="s">
        <v>25</v>
      </c>
      <c r="C824">
        <v>22976</v>
      </c>
      <c r="D824">
        <v>5991403</v>
      </c>
      <c r="E824" t="s">
        <v>2063</v>
      </c>
      <c r="F824" t="s">
        <v>2064</v>
      </c>
      <c r="G824" t="s">
        <v>256</v>
      </c>
      <c r="I824" t="s">
        <v>256</v>
      </c>
      <c r="K824" t="s">
        <v>257</v>
      </c>
      <c r="L824" t="s">
        <v>48</v>
      </c>
      <c r="O824" t="s">
        <v>23</v>
      </c>
      <c r="Q824" s="3">
        <f t="shared" si="117"/>
        <v>43694</v>
      </c>
      <c r="R824" t="str">
        <f t="shared" si="118"/>
        <v>2019/09/10</v>
      </c>
      <c r="S824" s="3" t="str">
        <f t="shared" si="119"/>
        <v>2019/09/10</v>
      </c>
      <c r="T824" s="3">
        <f t="shared" si="120"/>
        <v>43718</v>
      </c>
      <c r="U824">
        <f t="shared" si="121"/>
        <v>24</v>
      </c>
      <c r="V824" t="str">
        <f t="shared" si="116"/>
        <v>mp4</v>
      </c>
      <c r="W824">
        <f>IF(B824="USD",C824,C824*VLOOKUP(B824,Currency!A$2:B$5,2,FALSE))</f>
        <v>25273.600000000002</v>
      </c>
      <c r="X824">
        <f t="shared" si="122"/>
        <v>24</v>
      </c>
      <c r="Y824">
        <f t="shared" si="123"/>
        <v>1</v>
      </c>
      <c r="Z824">
        <f t="shared" si="115"/>
        <v>5991403</v>
      </c>
    </row>
    <row r="825" spans="1:26" x14ac:dyDescent="0.3">
      <c r="A825" t="s">
        <v>2065</v>
      </c>
      <c r="B825" t="s">
        <v>33</v>
      </c>
      <c r="C825">
        <v>23</v>
      </c>
      <c r="D825">
        <v>7976</v>
      </c>
      <c r="E825" t="s">
        <v>2066</v>
      </c>
      <c r="F825" t="s">
        <v>2067</v>
      </c>
      <c r="G825" t="s">
        <v>2068</v>
      </c>
      <c r="I825" t="s">
        <v>2068</v>
      </c>
      <c r="L825" t="s">
        <v>48</v>
      </c>
      <c r="O825" t="s">
        <v>23</v>
      </c>
      <c r="P825" t="s">
        <v>330</v>
      </c>
      <c r="Q825" s="3">
        <f t="shared" si="117"/>
        <v>43681</v>
      </c>
      <c r="R825" t="str">
        <f t="shared" si="118"/>
        <v>2019/09/09</v>
      </c>
      <c r="S825" s="3" t="str">
        <f t="shared" si="119"/>
        <v>2019/09/09</v>
      </c>
      <c r="T825" s="3">
        <f t="shared" si="120"/>
        <v>43717</v>
      </c>
      <c r="U825">
        <f t="shared" si="121"/>
        <v>36</v>
      </c>
      <c r="V825" t="str">
        <f t="shared" si="116"/>
        <v>mp4</v>
      </c>
      <c r="W825">
        <f>IF(B825="USD",C825,C825*VLOOKUP(B825,Currency!A$2:B$5,2,FALSE))</f>
        <v>23</v>
      </c>
      <c r="X825">
        <f t="shared" si="122"/>
        <v>36</v>
      </c>
      <c r="Y825">
        <f t="shared" si="123"/>
        <v>1</v>
      </c>
      <c r="Z825">
        <f t="shared" si="115"/>
        <v>7976</v>
      </c>
    </row>
    <row r="826" spans="1:26" x14ac:dyDescent="0.3">
      <c r="A826" t="s">
        <v>158</v>
      </c>
      <c r="B826" t="s">
        <v>17</v>
      </c>
      <c r="C826">
        <v>8</v>
      </c>
      <c r="D826">
        <v>4167</v>
      </c>
      <c r="E826" t="s">
        <v>2069</v>
      </c>
      <c r="F826" t="s">
        <v>19</v>
      </c>
      <c r="G826" t="s">
        <v>20</v>
      </c>
      <c r="I826" t="s">
        <v>20</v>
      </c>
      <c r="K826" t="s">
        <v>21</v>
      </c>
      <c r="L826" t="s">
        <v>22</v>
      </c>
      <c r="O826" t="s">
        <v>23</v>
      </c>
      <c r="Q826" s="3">
        <f t="shared" si="117"/>
        <v>43795</v>
      </c>
      <c r="R826" t="str">
        <f t="shared" si="118"/>
        <v>2019/11/26</v>
      </c>
      <c r="S826" s="3" t="str">
        <f t="shared" si="119"/>
        <v>2019/11/26</v>
      </c>
      <c r="T826" s="3">
        <f t="shared" si="120"/>
        <v>43795</v>
      </c>
      <c r="U826">
        <f t="shared" si="121"/>
        <v>0</v>
      </c>
      <c r="V826" t="str">
        <f t="shared" si="116"/>
        <v>mp4</v>
      </c>
      <c r="W826">
        <f>IF(B826="USD",C826,C826*VLOOKUP(B826,Currency!A$2:B$5,2,FALSE))</f>
        <v>10.32</v>
      </c>
      <c r="X826">
        <f t="shared" si="122"/>
        <v>1</v>
      </c>
      <c r="Y826">
        <f t="shared" si="123"/>
        <v>1</v>
      </c>
      <c r="Z826">
        <f t="shared" si="115"/>
        <v>4167</v>
      </c>
    </row>
    <row r="827" spans="1:26" x14ac:dyDescent="0.3">
      <c r="A827" t="s">
        <v>538</v>
      </c>
      <c r="B827" t="s">
        <v>33</v>
      </c>
      <c r="C827">
        <v>42</v>
      </c>
      <c r="D827">
        <v>16085</v>
      </c>
      <c r="E827" t="s">
        <v>539</v>
      </c>
      <c r="G827" t="s">
        <v>236</v>
      </c>
      <c r="I827" t="s">
        <v>237</v>
      </c>
      <c r="K827" t="s">
        <v>47</v>
      </c>
      <c r="L827" t="s">
        <v>40</v>
      </c>
      <c r="Q827" s="3">
        <f t="shared" si="117"/>
        <v>43712</v>
      </c>
      <c r="R827" t="str">
        <f t="shared" si="118"/>
        <v/>
      </c>
      <c r="S827" s="3" t="str">
        <f t="shared" si="119"/>
        <v>2020/02/28</v>
      </c>
      <c r="T827" s="3">
        <f t="shared" si="120"/>
        <v>43889</v>
      </c>
      <c r="U827">
        <f t="shared" si="121"/>
        <v>177</v>
      </c>
      <c r="V827" t="str">
        <f t="shared" si="116"/>
        <v>png</v>
      </c>
      <c r="W827">
        <f>IF(B827="USD",C827,C827*VLOOKUP(B827,Currency!A$2:B$5,2,FALSE))</f>
        <v>42</v>
      </c>
      <c r="X827">
        <f t="shared" si="122"/>
        <v>177</v>
      </c>
      <c r="Y827">
        <f t="shared" si="123"/>
        <v>0</v>
      </c>
      <c r="Z827">
        <f t="shared" si="115"/>
        <v>16085</v>
      </c>
    </row>
    <row r="828" spans="1:26" x14ac:dyDescent="0.3">
      <c r="A828" t="s">
        <v>2070</v>
      </c>
      <c r="B828" t="s">
        <v>25</v>
      </c>
      <c r="C828">
        <v>35</v>
      </c>
      <c r="D828">
        <v>9639</v>
      </c>
      <c r="E828" t="s">
        <v>2071</v>
      </c>
      <c r="F828" t="s">
        <v>2072</v>
      </c>
      <c r="G828" t="s">
        <v>2073</v>
      </c>
      <c r="I828" t="s">
        <v>2073</v>
      </c>
      <c r="K828" t="s">
        <v>1008</v>
      </c>
      <c r="L828" t="s">
        <v>48</v>
      </c>
      <c r="O828" t="s">
        <v>23</v>
      </c>
      <c r="P828" t="s">
        <v>330</v>
      </c>
      <c r="Q828" s="3">
        <f t="shared" si="117"/>
        <v>43710</v>
      </c>
      <c r="R828" t="str">
        <f t="shared" si="118"/>
        <v>2019/09/09</v>
      </c>
      <c r="S828" s="3" t="str">
        <f t="shared" si="119"/>
        <v>2019/09/09</v>
      </c>
      <c r="T828" s="3">
        <f t="shared" si="120"/>
        <v>43717</v>
      </c>
      <c r="U828">
        <f t="shared" si="121"/>
        <v>7</v>
      </c>
      <c r="V828" t="str">
        <f t="shared" si="116"/>
        <v>png</v>
      </c>
      <c r="W828">
        <f>IF(B828="USD",C828,C828*VLOOKUP(B828,Currency!A$2:B$5,2,FALSE))</f>
        <v>38.5</v>
      </c>
      <c r="X828">
        <f t="shared" si="122"/>
        <v>7</v>
      </c>
      <c r="Y828">
        <f t="shared" si="123"/>
        <v>0</v>
      </c>
      <c r="Z828">
        <f t="shared" si="115"/>
        <v>9639</v>
      </c>
    </row>
    <row r="829" spans="1:26" x14ac:dyDescent="0.3">
      <c r="A829" t="s">
        <v>2074</v>
      </c>
      <c r="B829" t="s">
        <v>33</v>
      </c>
      <c r="C829">
        <v>699</v>
      </c>
      <c r="D829">
        <v>488100</v>
      </c>
      <c r="E829" t="s">
        <v>2075</v>
      </c>
      <c r="F829" t="s">
        <v>2076</v>
      </c>
      <c r="G829" t="s">
        <v>207</v>
      </c>
      <c r="I829" t="s">
        <v>208</v>
      </c>
      <c r="K829" t="s">
        <v>346</v>
      </c>
      <c r="L829" t="s">
        <v>40</v>
      </c>
      <c r="M829" t="s">
        <v>209</v>
      </c>
      <c r="O829" t="s">
        <v>23</v>
      </c>
      <c r="Q829" s="3">
        <f t="shared" si="117"/>
        <v>43511</v>
      </c>
      <c r="R829" t="str">
        <f t="shared" si="118"/>
        <v>2019/03/01</v>
      </c>
      <c r="S829" s="3" t="str">
        <f t="shared" si="119"/>
        <v>2019/03/01</v>
      </c>
      <c r="T829" s="3">
        <f t="shared" si="120"/>
        <v>43525</v>
      </c>
      <c r="U829">
        <f t="shared" si="121"/>
        <v>14</v>
      </c>
      <c r="V829" t="str">
        <f t="shared" si="116"/>
        <v>mp4</v>
      </c>
      <c r="W829">
        <f>IF(B829="USD",C829,C829*VLOOKUP(B829,Currency!A$2:B$5,2,FALSE))</f>
        <v>699</v>
      </c>
      <c r="X829">
        <f t="shared" si="122"/>
        <v>14</v>
      </c>
      <c r="Y829">
        <f t="shared" si="123"/>
        <v>1</v>
      </c>
      <c r="Z829">
        <f t="shared" si="115"/>
        <v>488100</v>
      </c>
    </row>
    <row r="830" spans="1:26" x14ac:dyDescent="0.3">
      <c r="A830" t="s">
        <v>2077</v>
      </c>
      <c r="B830" t="s">
        <v>58</v>
      </c>
      <c r="C830">
        <v>280</v>
      </c>
      <c r="D830">
        <v>71362</v>
      </c>
      <c r="E830" t="s">
        <v>59</v>
      </c>
      <c r="F830" t="s">
        <v>60</v>
      </c>
      <c r="G830" t="s">
        <v>61</v>
      </c>
      <c r="I830" t="s">
        <v>62</v>
      </c>
      <c r="K830" t="s">
        <v>420</v>
      </c>
      <c r="L830" t="s">
        <v>64</v>
      </c>
      <c r="P830" t="s">
        <v>65</v>
      </c>
      <c r="Q830" s="3">
        <f t="shared" si="117"/>
        <v>43619</v>
      </c>
      <c r="R830" t="str">
        <f t="shared" si="118"/>
        <v>2019/09/04</v>
      </c>
      <c r="S830" s="3" t="str">
        <f t="shared" si="119"/>
        <v>2019/09/04</v>
      </c>
      <c r="T830" s="3">
        <f t="shared" si="120"/>
        <v>43712</v>
      </c>
      <c r="U830">
        <f t="shared" si="121"/>
        <v>93</v>
      </c>
      <c r="V830" t="str">
        <f t="shared" si="116"/>
        <v>mp4</v>
      </c>
      <c r="W830">
        <f>IF(B830="USD",C830,C830*VLOOKUP(B830,Currency!A$2:B$5,2,FALSE))</f>
        <v>207.2</v>
      </c>
      <c r="X830">
        <f t="shared" si="122"/>
        <v>93</v>
      </c>
      <c r="Y830">
        <f t="shared" si="123"/>
        <v>1</v>
      </c>
      <c r="Z830">
        <f t="shared" si="115"/>
        <v>71362</v>
      </c>
    </row>
    <row r="831" spans="1:26" x14ac:dyDescent="0.3">
      <c r="A831" t="s">
        <v>2078</v>
      </c>
      <c r="B831" t="s">
        <v>25</v>
      </c>
      <c r="C831">
        <v>44</v>
      </c>
      <c r="D831">
        <v>31104</v>
      </c>
      <c r="E831" t="s">
        <v>284</v>
      </c>
      <c r="F831" t="s">
        <v>285</v>
      </c>
      <c r="G831" t="s">
        <v>286</v>
      </c>
      <c r="I831" t="s">
        <v>287</v>
      </c>
      <c r="K831" t="s">
        <v>47</v>
      </c>
      <c r="L831" t="s">
        <v>288</v>
      </c>
      <c r="O831" t="s">
        <v>23</v>
      </c>
      <c r="P831" t="s">
        <v>289</v>
      </c>
      <c r="Q831" s="3">
        <f t="shared" si="117"/>
        <v>43743</v>
      </c>
      <c r="R831" t="str">
        <f t="shared" si="118"/>
        <v>2019/10/12</v>
      </c>
      <c r="S831" s="3" t="str">
        <f t="shared" si="119"/>
        <v>2019/10/12</v>
      </c>
      <c r="T831" s="3">
        <f t="shared" si="120"/>
        <v>43750</v>
      </c>
      <c r="U831">
        <f t="shared" si="121"/>
        <v>7</v>
      </c>
      <c r="V831" t="str">
        <f t="shared" si="116"/>
        <v>mp4</v>
      </c>
      <c r="W831">
        <f>IF(B831="USD",C831,C831*VLOOKUP(B831,Currency!A$2:B$5,2,FALSE))</f>
        <v>48.400000000000006</v>
      </c>
      <c r="X831">
        <f t="shared" si="122"/>
        <v>7</v>
      </c>
      <c r="Y831">
        <f t="shared" si="123"/>
        <v>1</v>
      </c>
      <c r="Z831">
        <f t="shared" si="115"/>
        <v>31104</v>
      </c>
    </row>
    <row r="832" spans="1:26" x14ac:dyDescent="0.3">
      <c r="A832" t="s">
        <v>2079</v>
      </c>
      <c r="B832" t="s">
        <v>33</v>
      </c>
      <c r="C832">
        <v>1050</v>
      </c>
      <c r="D832">
        <v>259001</v>
      </c>
      <c r="E832" t="s">
        <v>2080</v>
      </c>
      <c r="F832" t="s">
        <v>341</v>
      </c>
      <c r="G832" t="s">
        <v>327</v>
      </c>
      <c r="I832" t="s">
        <v>327</v>
      </c>
      <c r="K832" t="s">
        <v>71</v>
      </c>
      <c r="L832" t="s">
        <v>48</v>
      </c>
      <c r="O832" t="s">
        <v>23</v>
      </c>
      <c r="P832" t="s">
        <v>330</v>
      </c>
      <c r="Q832" s="3">
        <f t="shared" si="117"/>
        <v>43709</v>
      </c>
      <c r="R832" t="str">
        <f t="shared" si="118"/>
        <v>2019/09/09</v>
      </c>
      <c r="S832" s="3" t="str">
        <f t="shared" si="119"/>
        <v>2019/09/09</v>
      </c>
      <c r="T832" s="3">
        <f t="shared" si="120"/>
        <v>43717</v>
      </c>
      <c r="U832">
        <f t="shared" si="121"/>
        <v>8</v>
      </c>
      <c r="V832" t="str">
        <f t="shared" si="116"/>
        <v>png</v>
      </c>
      <c r="W832">
        <f>IF(B832="USD",C832,C832*VLOOKUP(B832,Currency!A$2:B$5,2,FALSE))</f>
        <v>1050</v>
      </c>
      <c r="X832">
        <f t="shared" si="122"/>
        <v>8</v>
      </c>
      <c r="Y832">
        <f t="shared" si="123"/>
        <v>0</v>
      </c>
      <c r="Z832">
        <f t="shared" ref="Z832:Z895" si="124">D832</f>
        <v>259001</v>
      </c>
    </row>
    <row r="833" spans="1:26" x14ac:dyDescent="0.3">
      <c r="A833" t="s">
        <v>2081</v>
      </c>
      <c r="B833" t="s">
        <v>17</v>
      </c>
      <c r="C833">
        <v>31688</v>
      </c>
      <c r="D833">
        <v>3051473</v>
      </c>
      <c r="E833" t="s">
        <v>2082</v>
      </c>
      <c r="F833" t="s">
        <v>2083</v>
      </c>
      <c r="G833" t="s">
        <v>685</v>
      </c>
      <c r="I833" t="s">
        <v>2084</v>
      </c>
      <c r="K833" t="s">
        <v>47</v>
      </c>
      <c r="L833" t="s">
        <v>22</v>
      </c>
      <c r="O833" t="s">
        <v>23</v>
      </c>
      <c r="Q833" s="3">
        <f t="shared" si="117"/>
        <v>43717</v>
      </c>
      <c r="R833" t="str">
        <f t="shared" si="118"/>
        <v>2019/09/15</v>
      </c>
      <c r="S833" s="3" t="str">
        <f t="shared" si="119"/>
        <v>2019/09/15</v>
      </c>
      <c r="T833" s="3">
        <f t="shared" si="120"/>
        <v>43723</v>
      </c>
      <c r="U833">
        <f t="shared" si="121"/>
        <v>6</v>
      </c>
      <c r="V833" t="str">
        <f t="shared" si="116"/>
        <v>mp4</v>
      </c>
      <c r="W833">
        <f>IF(B833="USD",C833,C833*VLOOKUP(B833,Currency!A$2:B$5,2,FALSE))</f>
        <v>40877.520000000004</v>
      </c>
      <c r="X833">
        <f t="shared" si="122"/>
        <v>6</v>
      </c>
      <c r="Y833">
        <f t="shared" si="123"/>
        <v>1</v>
      </c>
      <c r="Z833">
        <f t="shared" si="124"/>
        <v>3051473</v>
      </c>
    </row>
    <row r="834" spans="1:26" x14ac:dyDescent="0.3">
      <c r="A834" t="s">
        <v>2085</v>
      </c>
      <c r="B834" t="s">
        <v>33</v>
      </c>
      <c r="C834">
        <v>4169</v>
      </c>
      <c r="D834">
        <v>2761792</v>
      </c>
      <c r="E834" t="s">
        <v>2086</v>
      </c>
      <c r="F834" t="s">
        <v>2087</v>
      </c>
      <c r="G834" t="s">
        <v>142</v>
      </c>
      <c r="I834" t="s">
        <v>143</v>
      </c>
      <c r="K834" t="s">
        <v>202</v>
      </c>
      <c r="L834" t="s">
        <v>40</v>
      </c>
      <c r="Q834" s="3">
        <f t="shared" si="117"/>
        <v>43787</v>
      </c>
      <c r="R834" t="str">
        <f t="shared" si="118"/>
        <v>2020/08/31</v>
      </c>
      <c r="S834" s="3" t="str">
        <f t="shared" si="119"/>
        <v>2020/08/31</v>
      </c>
      <c r="T834" s="3">
        <f t="shared" si="120"/>
        <v>44074</v>
      </c>
      <c r="U834">
        <f t="shared" si="121"/>
        <v>287</v>
      </c>
      <c r="V834" t="str">
        <f t="shared" ref="V834:V897" si="125">RIGHT(A834,3)</f>
        <v>mp4</v>
      </c>
      <c r="W834">
        <f>IF(B834="USD",C834,C834*VLOOKUP(B834,Currency!A$2:B$5,2,FALSE))</f>
        <v>4169</v>
      </c>
      <c r="X834">
        <f t="shared" si="122"/>
        <v>287</v>
      </c>
      <c r="Y834">
        <f t="shared" si="123"/>
        <v>1</v>
      </c>
      <c r="Z834">
        <f t="shared" si="124"/>
        <v>2761792</v>
      </c>
    </row>
    <row r="835" spans="1:26" x14ac:dyDescent="0.3">
      <c r="A835" t="s">
        <v>2088</v>
      </c>
      <c r="B835" t="s">
        <v>33</v>
      </c>
      <c r="C835">
        <v>244</v>
      </c>
      <c r="D835">
        <v>187037</v>
      </c>
      <c r="E835" t="s">
        <v>34</v>
      </c>
      <c r="F835" t="s">
        <v>35</v>
      </c>
      <c r="G835" t="s">
        <v>36</v>
      </c>
      <c r="H835" t="s">
        <v>37</v>
      </c>
      <c r="I835" t="s">
        <v>38</v>
      </c>
      <c r="K835" t="s">
        <v>39</v>
      </c>
      <c r="L835" t="s">
        <v>40</v>
      </c>
      <c r="M835" t="s">
        <v>41</v>
      </c>
      <c r="N835" t="s">
        <v>42</v>
      </c>
      <c r="O835" t="s">
        <v>23</v>
      </c>
      <c r="Q835" s="3">
        <f t="shared" si="117"/>
        <v>43778</v>
      </c>
      <c r="R835" t="str">
        <f t="shared" si="118"/>
        <v>2020/01/01</v>
      </c>
      <c r="S835" s="3" t="str">
        <f t="shared" si="119"/>
        <v>2020/01/01</v>
      </c>
      <c r="T835" s="3">
        <f t="shared" si="120"/>
        <v>43831</v>
      </c>
      <c r="U835">
        <f t="shared" si="121"/>
        <v>53</v>
      </c>
      <c r="V835" t="str">
        <f t="shared" si="125"/>
        <v>png</v>
      </c>
      <c r="W835">
        <f>IF(B835="USD",C835,C835*VLOOKUP(B835,Currency!A$2:B$5,2,FALSE))</f>
        <v>244</v>
      </c>
      <c r="X835">
        <f t="shared" si="122"/>
        <v>53</v>
      </c>
      <c r="Y835">
        <f t="shared" si="123"/>
        <v>0</v>
      </c>
      <c r="Z835">
        <f t="shared" si="124"/>
        <v>187037</v>
      </c>
    </row>
    <row r="836" spans="1:26" x14ac:dyDescent="0.3">
      <c r="A836" t="s">
        <v>2089</v>
      </c>
      <c r="B836" t="s">
        <v>25</v>
      </c>
      <c r="C836">
        <v>46</v>
      </c>
      <c r="D836">
        <v>65680</v>
      </c>
      <c r="E836" t="s">
        <v>1108</v>
      </c>
      <c r="F836" t="s">
        <v>1109</v>
      </c>
      <c r="G836" t="s">
        <v>1110</v>
      </c>
      <c r="I836" t="s">
        <v>1111</v>
      </c>
      <c r="K836" t="s">
        <v>85</v>
      </c>
      <c r="L836" t="s">
        <v>72</v>
      </c>
      <c r="O836" t="s">
        <v>23</v>
      </c>
      <c r="P836" t="s">
        <v>181</v>
      </c>
      <c r="Q836" s="3">
        <f t="shared" si="117"/>
        <v>43536</v>
      </c>
      <c r="R836" t="str">
        <f t="shared" si="118"/>
        <v>2019/03/17</v>
      </c>
      <c r="S836" s="3" t="str">
        <f t="shared" si="119"/>
        <v>2019/03/17</v>
      </c>
      <c r="T836" s="3">
        <f t="shared" si="120"/>
        <v>43541</v>
      </c>
      <c r="U836">
        <f t="shared" si="121"/>
        <v>5</v>
      </c>
      <c r="V836" t="str">
        <f t="shared" si="125"/>
        <v>mp4</v>
      </c>
      <c r="W836">
        <f>IF(B836="USD",C836,C836*VLOOKUP(B836,Currency!A$2:B$5,2,FALSE))</f>
        <v>50.6</v>
      </c>
      <c r="X836">
        <f t="shared" si="122"/>
        <v>5</v>
      </c>
      <c r="Y836">
        <f t="shared" si="123"/>
        <v>1</v>
      </c>
      <c r="Z836">
        <f t="shared" si="124"/>
        <v>65680</v>
      </c>
    </row>
    <row r="837" spans="1:26" x14ac:dyDescent="0.3">
      <c r="A837" t="s">
        <v>2090</v>
      </c>
      <c r="B837" t="s">
        <v>33</v>
      </c>
      <c r="C837">
        <v>53</v>
      </c>
      <c r="D837">
        <v>29865</v>
      </c>
      <c r="E837" t="s">
        <v>2091</v>
      </c>
      <c r="F837" t="s">
        <v>2092</v>
      </c>
      <c r="G837" t="s">
        <v>408</v>
      </c>
      <c r="I837" t="s">
        <v>409</v>
      </c>
      <c r="L837" t="s">
        <v>40</v>
      </c>
      <c r="N837" t="s">
        <v>2093</v>
      </c>
      <c r="O837" t="s">
        <v>23</v>
      </c>
      <c r="Q837" s="3">
        <f t="shared" si="117"/>
        <v>43603</v>
      </c>
      <c r="R837" t="str">
        <f t="shared" si="118"/>
        <v>2019/05/19</v>
      </c>
      <c r="S837" s="3" t="str">
        <f t="shared" si="119"/>
        <v>2019/05/19</v>
      </c>
      <c r="T837" s="3">
        <f t="shared" si="120"/>
        <v>43604</v>
      </c>
      <c r="U837">
        <f t="shared" si="121"/>
        <v>1</v>
      </c>
      <c r="V837" t="str">
        <f t="shared" si="125"/>
        <v>png</v>
      </c>
      <c r="W837">
        <f>IF(B837="USD",C837,C837*VLOOKUP(B837,Currency!A$2:B$5,2,FALSE))</f>
        <v>53</v>
      </c>
      <c r="X837">
        <f t="shared" si="122"/>
        <v>1</v>
      </c>
      <c r="Y837">
        <f t="shared" si="123"/>
        <v>0</v>
      </c>
      <c r="Z837">
        <f t="shared" si="124"/>
        <v>29865</v>
      </c>
    </row>
    <row r="838" spans="1:26" x14ac:dyDescent="0.3">
      <c r="A838" t="s">
        <v>485</v>
      </c>
      <c r="B838" t="s">
        <v>25</v>
      </c>
      <c r="C838">
        <v>4</v>
      </c>
      <c r="D838">
        <v>1417</v>
      </c>
      <c r="E838" t="s">
        <v>1025</v>
      </c>
      <c r="F838" t="s">
        <v>222</v>
      </c>
      <c r="G838" t="s">
        <v>223</v>
      </c>
      <c r="I838" t="s">
        <v>224</v>
      </c>
      <c r="K838" t="s">
        <v>71</v>
      </c>
      <c r="L838" t="s">
        <v>48</v>
      </c>
      <c r="O838" t="s">
        <v>23</v>
      </c>
      <c r="Q838" s="3">
        <f t="shared" si="117"/>
        <v>43705</v>
      </c>
      <c r="R838" t="str">
        <f t="shared" si="118"/>
        <v>2019/09/06</v>
      </c>
      <c r="S838" s="3" t="str">
        <f t="shared" si="119"/>
        <v>2019/09/06</v>
      </c>
      <c r="T838" s="3">
        <f t="shared" si="120"/>
        <v>43714</v>
      </c>
      <c r="U838">
        <f t="shared" si="121"/>
        <v>9</v>
      </c>
      <c r="V838" t="str">
        <f t="shared" si="125"/>
        <v>mp4</v>
      </c>
      <c r="W838">
        <f>IF(B838="USD",C838,C838*VLOOKUP(B838,Currency!A$2:B$5,2,FALSE))</f>
        <v>4.4000000000000004</v>
      </c>
      <c r="X838">
        <f t="shared" si="122"/>
        <v>9</v>
      </c>
      <c r="Y838">
        <f t="shared" si="123"/>
        <v>1</v>
      </c>
      <c r="Z838">
        <f t="shared" si="124"/>
        <v>1417</v>
      </c>
    </row>
    <row r="839" spans="1:26" x14ac:dyDescent="0.3">
      <c r="A839" t="s">
        <v>1783</v>
      </c>
      <c r="B839" t="s">
        <v>33</v>
      </c>
      <c r="C839">
        <v>105</v>
      </c>
      <c r="D839">
        <v>33318</v>
      </c>
      <c r="E839" t="s">
        <v>1784</v>
      </c>
      <c r="F839" t="s">
        <v>305</v>
      </c>
      <c r="G839" t="s">
        <v>98</v>
      </c>
      <c r="H839" t="s">
        <v>306</v>
      </c>
      <c r="I839" t="s">
        <v>98</v>
      </c>
      <c r="K839" t="s">
        <v>47</v>
      </c>
      <c r="L839" t="s">
        <v>40</v>
      </c>
      <c r="Q839" s="3">
        <f t="shared" si="117"/>
        <v>43756</v>
      </c>
      <c r="R839" t="str">
        <f t="shared" si="118"/>
        <v>2019/11/05</v>
      </c>
      <c r="S839" s="3" t="str">
        <f t="shared" si="119"/>
        <v>2019/11/05</v>
      </c>
      <c r="T839" s="3">
        <f t="shared" si="120"/>
        <v>43774</v>
      </c>
      <c r="U839">
        <f t="shared" si="121"/>
        <v>18</v>
      </c>
      <c r="V839" t="str">
        <f t="shared" si="125"/>
        <v>mp4</v>
      </c>
      <c r="W839">
        <f>IF(B839="USD",C839,C839*VLOOKUP(B839,Currency!A$2:B$5,2,FALSE))</f>
        <v>105</v>
      </c>
      <c r="X839">
        <f t="shared" si="122"/>
        <v>18</v>
      </c>
      <c r="Y839">
        <f t="shared" si="123"/>
        <v>1</v>
      </c>
      <c r="Z839">
        <f t="shared" si="124"/>
        <v>33318</v>
      </c>
    </row>
    <row r="840" spans="1:26" x14ac:dyDescent="0.3">
      <c r="A840" t="s">
        <v>2094</v>
      </c>
      <c r="B840" t="s">
        <v>121</v>
      </c>
      <c r="C840">
        <v>200</v>
      </c>
      <c r="D840">
        <v>50732</v>
      </c>
      <c r="E840" t="s">
        <v>2095</v>
      </c>
      <c r="F840" t="s">
        <v>2096</v>
      </c>
      <c r="G840" t="s">
        <v>723</v>
      </c>
      <c r="I840" t="s">
        <v>724</v>
      </c>
      <c r="K840" t="s">
        <v>2097</v>
      </c>
      <c r="L840" t="s">
        <v>126</v>
      </c>
      <c r="M840" t="s">
        <v>670</v>
      </c>
      <c r="O840" t="s">
        <v>23</v>
      </c>
      <c r="Q840" s="3">
        <f t="shared" si="117"/>
        <v>43481</v>
      </c>
      <c r="R840" t="str">
        <f t="shared" si="118"/>
        <v>2019/01/20</v>
      </c>
      <c r="S840" s="3" t="str">
        <f t="shared" si="119"/>
        <v>2019/01/20</v>
      </c>
      <c r="T840" s="3">
        <f t="shared" si="120"/>
        <v>43485</v>
      </c>
      <c r="U840">
        <f t="shared" si="121"/>
        <v>4</v>
      </c>
      <c r="V840" t="str">
        <f t="shared" si="125"/>
        <v>mp4</v>
      </c>
      <c r="W840">
        <f>IF(B840="USD",C840,C840*VLOOKUP(B840,Currency!A$2:B$5,2,FALSE))</f>
        <v>130</v>
      </c>
      <c r="X840">
        <f t="shared" si="122"/>
        <v>4</v>
      </c>
      <c r="Y840">
        <f t="shared" si="123"/>
        <v>1</v>
      </c>
      <c r="Z840">
        <f t="shared" si="124"/>
        <v>50732</v>
      </c>
    </row>
    <row r="841" spans="1:26" x14ac:dyDescent="0.3">
      <c r="A841" t="s">
        <v>2098</v>
      </c>
      <c r="B841" t="s">
        <v>33</v>
      </c>
      <c r="C841">
        <v>83500</v>
      </c>
      <c r="D841">
        <v>41769342</v>
      </c>
      <c r="E841" t="s">
        <v>2099</v>
      </c>
      <c r="F841" t="s">
        <v>2100</v>
      </c>
      <c r="G841" t="s">
        <v>2101</v>
      </c>
      <c r="H841" t="s">
        <v>2102</v>
      </c>
      <c r="I841" t="s">
        <v>2103</v>
      </c>
      <c r="K841" t="s">
        <v>71</v>
      </c>
      <c r="L841" t="s">
        <v>40</v>
      </c>
      <c r="M841" t="s">
        <v>2104</v>
      </c>
      <c r="O841" t="s">
        <v>23</v>
      </c>
      <c r="Q841" s="3">
        <f t="shared" si="117"/>
        <v>43819</v>
      </c>
      <c r="R841" t="str">
        <f t="shared" si="118"/>
        <v>2020/01/17</v>
      </c>
      <c r="S841" s="3" t="str">
        <f t="shared" si="119"/>
        <v>2020/01/17</v>
      </c>
      <c r="T841" s="3">
        <f t="shared" si="120"/>
        <v>43847</v>
      </c>
      <c r="U841">
        <f t="shared" si="121"/>
        <v>28</v>
      </c>
      <c r="V841" t="str">
        <f t="shared" si="125"/>
        <v>mp4</v>
      </c>
      <c r="W841">
        <f>IF(B841="USD",C841,C841*VLOOKUP(B841,Currency!A$2:B$5,2,FALSE))</f>
        <v>83500</v>
      </c>
      <c r="X841">
        <f t="shared" si="122"/>
        <v>28</v>
      </c>
      <c r="Y841">
        <f t="shared" si="123"/>
        <v>1</v>
      </c>
      <c r="Z841">
        <f t="shared" si="124"/>
        <v>41769342</v>
      </c>
    </row>
    <row r="842" spans="1:26" x14ac:dyDescent="0.3">
      <c r="A842" t="s">
        <v>2105</v>
      </c>
      <c r="B842" t="s">
        <v>33</v>
      </c>
      <c r="C842">
        <v>4</v>
      </c>
      <c r="D842">
        <v>308</v>
      </c>
      <c r="E842" t="s">
        <v>728</v>
      </c>
      <c r="F842" t="s">
        <v>305</v>
      </c>
      <c r="G842" t="s">
        <v>98</v>
      </c>
      <c r="H842" t="s">
        <v>306</v>
      </c>
      <c r="I842" t="s">
        <v>98</v>
      </c>
      <c r="K842" t="s">
        <v>47</v>
      </c>
      <c r="L842" t="s">
        <v>40</v>
      </c>
      <c r="Q842" s="3">
        <f t="shared" si="117"/>
        <v>43756</v>
      </c>
      <c r="R842" t="str">
        <f t="shared" si="118"/>
        <v>2019/11/05</v>
      </c>
      <c r="S842" s="3" t="str">
        <f t="shared" si="119"/>
        <v>2019/11/05</v>
      </c>
      <c r="T842" s="3">
        <f t="shared" si="120"/>
        <v>43774</v>
      </c>
      <c r="U842">
        <f t="shared" si="121"/>
        <v>18</v>
      </c>
      <c r="V842" t="str">
        <f t="shared" si="125"/>
        <v>mp4</v>
      </c>
      <c r="W842">
        <f>IF(B842="USD",C842,C842*VLOOKUP(B842,Currency!A$2:B$5,2,FALSE))</f>
        <v>4</v>
      </c>
      <c r="X842">
        <f t="shared" si="122"/>
        <v>18</v>
      </c>
      <c r="Y842">
        <f t="shared" si="123"/>
        <v>1</v>
      </c>
      <c r="Z842">
        <f t="shared" si="124"/>
        <v>308</v>
      </c>
    </row>
    <row r="843" spans="1:26" x14ac:dyDescent="0.3">
      <c r="A843" t="s">
        <v>2106</v>
      </c>
      <c r="B843" t="s">
        <v>33</v>
      </c>
      <c r="C843">
        <v>500</v>
      </c>
      <c r="D843">
        <v>323323</v>
      </c>
      <c r="E843" t="s">
        <v>1173</v>
      </c>
      <c r="F843" t="s">
        <v>1174</v>
      </c>
      <c r="G843" t="s">
        <v>36</v>
      </c>
      <c r="H843" t="s">
        <v>1175</v>
      </c>
      <c r="I843" t="s">
        <v>1176</v>
      </c>
      <c r="K843" t="s">
        <v>1177</v>
      </c>
      <c r="L843" t="s">
        <v>40</v>
      </c>
      <c r="M843" t="s">
        <v>41</v>
      </c>
      <c r="N843" t="s">
        <v>1431</v>
      </c>
      <c r="O843" t="s">
        <v>23</v>
      </c>
      <c r="Q843" s="3">
        <f t="shared" si="117"/>
        <v>43759</v>
      </c>
      <c r="R843" t="str">
        <f t="shared" si="118"/>
        <v>2019/10/31</v>
      </c>
      <c r="S843" s="3" t="str">
        <f t="shared" si="119"/>
        <v>2019/10/31</v>
      </c>
      <c r="T843" s="3">
        <f t="shared" si="120"/>
        <v>43769</v>
      </c>
      <c r="U843">
        <f t="shared" si="121"/>
        <v>10</v>
      </c>
      <c r="V843" t="str">
        <f t="shared" si="125"/>
        <v>png</v>
      </c>
      <c r="W843">
        <f>IF(B843="USD",C843,C843*VLOOKUP(B843,Currency!A$2:B$5,2,FALSE))</f>
        <v>500</v>
      </c>
      <c r="X843">
        <f t="shared" si="122"/>
        <v>10</v>
      </c>
      <c r="Y843">
        <f t="shared" si="123"/>
        <v>0</v>
      </c>
      <c r="Z843">
        <f t="shared" si="124"/>
        <v>323323</v>
      </c>
    </row>
    <row r="844" spans="1:26" x14ac:dyDescent="0.3">
      <c r="A844" t="s">
        <v>2107</v>
      </c>
      <c r="B844" t="s">
        <v>25</v>
      </c>
      <c r="C844">
        <v>12</v>
      </c>
      <c r="D844">
        <v>2836</v>
      </c>
      <c r="E844" t="s">
        <v>472</v>
      </c>
      <c r="F844" t="s">
        <v>473</v>
      </c>
      <c r="G844" t="s">
        <v>474</v>
      </c>
      <c r="I844" t="s">
        <v>475</v>
      </c>
      <c r="K844" t="s">
        <v>47</v>
      </c>
      <c r="L844" t="s">
        <v>48</v>
      </c>
      <c r="O844" t="s">
        <v>23</v>
      </c>
      <c r="Q844" s="3">
        <f t="shared" ref="Q844:Q907" si="126">DATEVALUE(LEFT(E844,10))</f>
        <v>43710</v>
      </c>
      <c r="R844" t="str">
        <f t="shared" ref="R844:R907" si="127">IF(F844="","",LEFT(F844,10))</f>
        <v>2019/09/08</v>
      </c>
      <c r="S844" s="3" t="str">
        <f t="shared" ref="S844:S907" si="128">IF(R844="","2020/02/28",R844)</f>
        <v>2019/09/08</v>
      </c>
      <c r="T844" s="3">
        <f t="shared" ref="T844:T907" si="129">DATEVALUE(S844)</f>
        <v>43716</v>
      </c>
      <c r="U844">
        <f t="shared" ref="U844:U907" si="130">T844-Q844</f>
        <v>6</v>
      </c>
      <c r="V844" t="str">
        <f t="shared" si="125"/>
        <v>png</v>
      </c>
      <c r="W844">
        <f>IF(B844="USD",C844,C844*VLOOKUP(B844,Currency!A$2:B$5,2,FALSE))</f>
        <v>13.200000000000001</v>
      </c>
      <c r="X844">
        <f t="shared" ref="X844:X907" si="131">IF(U844=0,1,U844)</f>
        <v>6</v>
      </c>
      <c r="Y844">
        <f t="shared" ref="Y844:Y907" si="132">IF(V844="mp4",1,0)</f>
        <v>0</v>
      </c>
      <c r="Z844">
        <f t="shared" si="124"/>
        <v>2836</v>
      </c>
    </row>
    <row r="845" spans="1:26" x14ac:dyDescent="0.3">
      <c r="A845" t="s">
        <v>2108</v>
      </c>
      <c r="B845" t="s">
        <v>33</v>
      </c>
      <c r="C845">
        <v>165</v>
      </c>
      <c r="D845">
        <v>48750</v>
      </c>
      <c r="E845" t="s">
        <v>764</v>
      </c>
      <c r="G845" t="s">
        <v>162</v>
      </c>
      <c r="I845" t="s">
        <v>162</v>
      </c>
      <c r="K845" t="s">
        <v>47</v>
      </c>
      <c r="L845" t="s">
        <v>40</v>
      </c>
      <c r="M845" t="s">
        <v>163</v>
      </c>
      <c r="Q845" s="3">
        <f t="shared" si="126"/>
        <v>43725</v>
      </c>
      <c r="R845" t="str">
        <f t="shared" si="127"/>
        <v/>
      </c>
      <c r="S845" s="3" t="str">
        <f t="shared" si="128"/>
        <v>2020/02/28</v>
      </c>
      <c r="T845" s="3">
        <f t="shared" si="129"/>
        <v>43889</v>
      </c>
      <c r="U845">
        <f t="shared" si="130"/>
        <v>164</v>
      </c>
      <c r="V845" t="str">
        <f t="shared" si="125"/>
        <v>mp4</v>
      </c>
      <c r="W845">
        <f>IF(B845="USD",C845,C845*VLOOKUP(B845,Currency!A$2:B$5,2,FALSE))</f>
        <v>165</v>
      </c>
      <c r="X845">
        <f t="shared" si="131"/>
        <v>164</v>
      </c>
      <c r="Y845">
        <f t="shared" si="132"/>
        <v>1</v>
      </c>
      <c r="Z845">
        <f t="shared" si="124"/>
        <v>48750</v>
      </c>
    </row>
    <row r="846" spans="1:26" x14ac:dyDescent="0.3">
      <c r="A846" t="s">
        <v>2109</v>
      </c>
      <c r="B846" t="s">
        <v>33</v>
      </c>
      <c r="C846">
        <v>62</v>
      </c>
      <c r="D846">
        <v>18686</v>
      </c>
      <c r="E846" t="s">
        <v>379</v>
      </c>
      <c r="G846" t="s">
        <v>162</v>
      </c>
      <c r="I846" t="s">
        <v>162</v>
      </c>
      <c r="K846" t="s">
        <v>47</v>
      </c>
      <c r="L846" t="s">
        <v>40</v>
      </c>
      <c r="M846" t="s">
        <v>163</v>
      </c>
      <c r="Q846" s="3">
        <f t="shared" si="126"/>
        <v>43727</v>
      </c>
      <c r="R846" t="str">
        <f t="shared" si="127"/>
        <v/>
      </c>
      <c r="S846" s="3" t="str">
        <f t="shared" si="128"/>
        <v>2020/02/28</v>
      </c>
      <c r="T846" s="3">
        <f t="shared" si="129"/>
        <v>43889</v>
      </c>
      <c r="U846">
        <f t="shared" si="130"/>
        <v>162</v>
      </c>
      <c r="V846" t="str">
        <f t="shared" si="125"/>
        <v>mp4</v>
      </c>
      <c r="W846">
        <f>IF(B846="USD",C846,C846*VLOOKUP(B846,Currency!A$2:B$5,2,FALSE))</f>
        <v>62</v>
      </c>
      <c r="X846">
        <f t="shared" si="131"/>
        <v>162</v>
      </c>
      <c r="Y846">
        <f t="shared" si="132"/>
        <v>1</v>
      </c>
      <c r="Z846">
        <f t="shared" si="124"/>
        <v>18686</v>
      </c>
    </row>
    <row r="847" spans="1:26" x14ac:dyDescent="0.3">
      <c r="A847" t="s">
        <v>2110</v>
      </c>
      <c r="B847" t="s">
        <v>33</v>
      </c>
      <c r="C847">
        <v>882</v>
      </c>
      <c r="D847">
        <v>223585</v>
      </c>
      <c r="E847" t="s">
        <v>2111</v>
      </c>
      <c r="F847" t="s">
        <v>2112</v>
      </c>
      <c r="G847" t="s">
        <v>207</v>
      </c>
      <c r="I847" t="s">
        <v>208</v>
      </c>
      <c r="K847" t="s">
        <v>420</v>
      </c>
      <c r="L847" t="s">
        <v>40</v>
      </c>
      <c r="M847" t="s">
        <v>209</v>
      </c>
      <c r="O847" t="s">
        <v>23</v>
      </c>
      <c r="Q847" s="3">
        <f t="shared" si="126"/>
        <v>43739</v>
      </c>
      <c r="R847" t="str">
        <f t="shared" si="127"/>
        <v>2019/10/26</v>
      </c>
      <c r="S847" s="3" t="str">
        <f t="shared" si="128"/>
        <v>2019/10/26</v>
      </c>
      <c r="T847" s="3">
        <f t="shared" si="129"/>
        <v>43764</v>
      </c>
      <c r="U847">
        <f t="shared" si="130"/>
        <v>25</v>
      </c>
      <c r="V847" t="str">
        <f t="shared" si="125"/>
        <v>mp4</v>
      </c>
      <c r="W847">
        <f>IF(B847="USD",C847,C847*VLOOKUP(B847,Currency!A$2:B$5,2,FALSE))</f>
        <v>882</v>
      </c>
      <c r="X847">
        <f t="shared" si="131"/>
        <v>25</v>
      </c>
      <c r="Y847">
        <f t="shared" si="132"/>
        <v>1</v>
      </c>
      <c r="Z847">
        <f t="shared" si="124"/>
        <v>223585</v>
      </c>
    </row>
    <row r="848" spans="1:26" x14ac:dyDescent="0.3">
      <c r="A848" t="s">
        <v>1436</v>
      </c>
      <c r="B848" t="s">
        <v>25</v>
      </c>
      <c r="C848">
        <v>10</v>
      </c>
      <c r="D848">
        <v>9362</v>
      </c>
      <c r="E848" t="s">
        <v>784</v>
      </c>
      <c r="G848" t="s">
        <v>715</v>
      </c>
      <c r="I848" t="s">
        <v>716</v>
      </c>
      <c r="K848" t="s">
        <v>47</v>
      </c>
      <c r="L848" t="s">
        <v>717</v>
      </c>
      <c r="N848" t="s">
        <v>491</v>
      </c>
      <c r="O848" t="s">
        <v>23</v>
      </c>
      <c r="P848" t="s">
        <v>203</v>
      </c>
      <c r="Q848" s="3">
        <f t="shared" si="126"/>
        <v>43687</v>
      </c>
      <c r="R848" t="str">
        <f t="shared" si="127"/>
        <v/>
      </c>
      <c r="S848" s="3" t="str">
        <f t="shared" si="128"/>
        <v>2020/02/28</v>
      </c>
      <c r="T848" s="3">
        <f t="shared" si="129"/>
        <v>43889</v>
      </c>
      <c r="U848">
        <f t="shared" si="130"/>
        <v>202</v>
      </c>
      <c r="V848" t="str">
        <f t="shared" si="125"/>
        <v>mp4</v>
      </c>
      <c r="W848">
        <f>IF(B848="USD",C848,C848*VLOOKUP(B848,Currency!A$2:B$5,2,FALSE))</f>
        <v>11</v>
      </c>
      <c r="X848">
        <f t="shared" si="131"/>
        <v>202</v>
      </c>
      <c r="Y848">
        <f t="shared" si="132"/>
        <v>1</v>
      </c>
      <c r="Z848">
        <f t="shared" si="124"/>
        <v>9362</v>
      </c>
    </row>
    <row r="849" spans="1:26" x14ac:dyDescent="0.3">
      <c r="A849" t="s">
        <v>2113</v>
      </c>
      <c r="B849" t="s">
        <v>33</v>
      </c>
      <c r="C849">
        <v>50</v>
      </c>
      <c r="D849">
        <v>8294</v>
      </c>
      <c r="E849" t="s">
        <v>2114</v>
      </c>
      <c r="F849" t="s">
        <v>2115</v>
      </c>
      <c r="G849" t="s">
        <v>2116</v>
      </c>
      <c r="H849" t="s">
        <v>2117</v>
      </c>
      <c r="I849" t="s">
        <v>2118</v>
      </c>
      <c r="L849" t="s">
        <v>40</v>
      </c>
      <c r="O849" t="s">
        <v>23</v>
      </c>
      <c r="Q849" s="3">
        <f t="shared" si="126"/>
        <v>43767</v>
      </c>
      <c r="R849" t="str">
        <f t="shared" si="127"/>
        <v>2019/11/04</v>
      </c>
      <c r="S849" s="3" t="str">
        <f t="shared" si="128"/>
        <v>2019/11/04</v>
      </c>
      <c r="T849" s="3">
        <f t="shared" si="129"/>
        <v>43773</v>
      </c>
      <c r="U849">
        <f t="shared" si="130"/>
        <v>6</v>
      </c>
      <c r="V849" t="str">
        <f t="shared" si="125"/>
        <v>jpg</v>
      </c>
      <c r="W849">
        <f>IF(B849="USD",C849,C849*VLOOKUP(B849,Currency!A$2:B$5,2,FALSE))</f>
        <v>50</v>
      </c>
      <c r="X849">
        <f t="shared" si="131"/>
        <v>6</v>
      </c>
      <c r="Y849">
        <f t="shared" si="132"/>
        <v>0</v>
      </c>
      <c r="Z849">
        <f t="shared" si="124"/>
        <v>8294</v>
      </c>
    </row>
    <row r="850" spans="1:26" x14ac:dyDescent="0.3">
      <c r="A850" t="s">
        <v>485</v>
      </c>
      <c r="B850" t="s">
        <v>25</v>
      </c>
      <c r="C850">
        <v>6</v>
      </c>
      <c r="D850">
        <v>2045</v>
      </c>
      <c r="E850" t="s">
        <v>1182</v>
      </c>
      <c r="F850" t="s">
        <v>222</v>
      </c>
      <c r="G850" t="s">
        <v>223</v>
      </c>
      <c r="I850" t="s">
        <v>224</v>
      </c>
      <c r="K850" t="s">
        <v>1183</v>
      </c>
      <c r="L850" t="s">
        <v>48</v>
      </c>
      <c r="O850" t="s">
        <v>23</v>
      </c>
      <c r="Q850" s="3">
        <f t="shared" si="126"/>
        <v>43704</v>
      </c>
      <c r="R850" t="str">
        <f t="shared" si="127"/>
        <v>2019/09/06</v>
      </c>
      <c r="S850" s="3" t="str">
        <f t="shared" si="128"/>
        <v>2019/09/06</v>
      </c>
      <c r="T850" s="3">
        <f t="shared" si="129"/>
        <v>43714</v>
      </c>
      <c r="U850">
        <f t="shared" si="130"/>
        <v>10</v>
      </c>
      <c r="V850" t="str">
        <f t="shared" si="125"/>
        <v>mp4</v>
      </c>
      <c r="W850">
        <f>IF(B850="USD",C850,C850*VLOOKUP(B850,Currency!A$2:B$5,2,FALSE))</f>
        <v>6.6000000000000005</v>
      </c>
      <c r="X850">
        <f t="shared" si="131"/>
        <v>10</v>
      </c>
      <c r="Y850">
        <f t="shared" si="132"/>
        <v>1</v>
      </c>
      <c r="Z850">
        <f t="shared" si="124"/>
        <v>2045</v>
      </c>
    </row>
    <row r="851" spans="1:26" x14ac:dyDescent="0.3">
      <c r="A851" t="s">
        <v>2119</v>
      </c>
      <c r="B851" t="s">
        <v>33</v>
      </c>
      <c r="C851">
        <v>10064</v>
      </c>
      <c r="D851">
        <v>1235681</v>
      </c>
      <c r="E851" t="s">
        <v>398</v>
      </c>
      <c r="F851" t="s">
        <v>399</v>
      </c>
      <c r="G851" t="s">
        <v>400</v>
      </c>
      <c r="I851" t="s">
        <v>401</v>
      </c>
      <c r="K851" t="s">
        <v>71</v>
      </c>
      <c r="L851" t="s">
        <v>40</v>
      </c>
      <c r="M851" t="s">
        <v>402</v>
      </c>
      <c r="O851" t="s">
        <v>23</v>
      </c>
      <c r="P851" t="s">
        <v>65</v>
      </c>
      <c r="Q851" s="3">
        <f t="shared" si="126"/>
        <v>43446</v>
      </c>
      <c r="R851" t="str">
        <f t="shared" si="127"/>
        <v>2019/02/01</v>
      </c>
      <c r="S851" s="3" t="str">
        <f t="shared" si="128"/>
        <v>2019/02/01</v>
      </c>
      <c r="T851" s="3">
        <f t="shared" si="129"/>
        <v>43497</v>
      </c>
      <c r="U851">
        <f t="shared" si="130"/>
        <v>51</v>
      </c>
      <c r="V851" t="str">
        <f t="shared" si="125"/>
        <v>mp4</v>
      </c>
      <c r="W851">
        <f>IF(B851="USD",C851,C851*VLOOKUP(B851,Currency!A$2:B$5,2,FALSE))</f>
        <v>10064</v>
      </c>
      <c r="X851">
        <f t="shared" si="131"/>
        <v>51</v>
      </c>
      <c r="Y851">
        <f t="shared" si="132"/>
        <v>1</v>
      </c>
      <c r="Z851">
        <f t="shared" si="124"/>
        <v>1235681</v>
      </c>
    </row>
    <row r="852" spans="1:26" x14ac:dyDescent="0.3">
      <c r="A852" t="s">
        <v>915</v>
      </c>
      <c r="B852" t="s">
        <v>33</v>
      </c>
      <c r="C852">
        <v>7517</v>
      </c>
      <c r="D852">
        <v>1931764</v>
      </c>
      <c r="E852" t="s">
        <v>1486</v>
      </c>
      <c r="F852" t="s">
        <v>917</v>
      </c>
      <c r="G852" t="s">
        <v>142</v>
      </c>
      <c r="I852" t="s">
        <v>143</v>
      </c>
      <c r="K852" t="s">
        <v>71</v>
      </c>
      <c r="L852" t="s">
        <v>40</v>
      </c>
      <c r="O852" t="s">
        <v>23</v>
      </c>
      <c r="Q852" s="3">
        <f t="shared" si="126"/>
        <v>43738</v>
      </c>
      <c r="R852" t="str">
        <f t="shared" si="127"/>
        <v>2020/06/29</v>
      </c>
      <c r="S852" s="3" t="str">
        <f t="shared" si="128"/>
        <v>2020/06/29</v>
      </c>
      <c r="T852" s="3">
        <f t="shared" si="129"/>
        <v>44011</v>
      </c>
      <c r="U852">
        <f t="shared" si="130"/>
        <v>273</v>
      </c>
      <c r="V852" t="str">
        <f t="shared" si="125"/>
        <v>mp4</v>
      </c>
      <c r="W852">
        <f>IF(B852="USD",C852,C852*VLOOKUP(B852,Currency!A$2:B$5,2,FALSE))</f>
        <v>7517</v>
      </c>
      <c r="X852">
        <f t="shared" si="131"/>
        <v>273</v>
      </c>
      <c r="Y852">
        <f t="shared" si="132"/>
        <v>1</v>
      </c>
      <c r="Z852">
        <f t="shared" si="124"/>
        <v>1931764</v>
      </c>
    </row>
    <row r="853" spans="1:26" x14ac:dyDescent="0.3">
      <c r="A853" t="s">
        <v>2120</v>
      </c>
      <c r="B853" t="s">
        <v>33</v>
      </c>
      <c r="C853">
        <v>1</v>
      </c>
      <c r="D853">
        <v>1012</v>
      </c>
      <c r="E853" t="s">
        <v>2121</v>
      </c>
      <c r="F853" t="s">
        <v>2122</v>
      </c>
      <c r="G853" t="s">
        <v>251</v>
      </c>
      <c r="I853" t="s">
        <v>251</v>
      </c>
      <c r="K853" t="s">
        <v>563</v>
      </c>
      <c r="L853" t="s">
        <v>40</v>
      </c>
      <c r="N853" t="s">
        <v>297</v>
      </c>
      <c r="P853" t="s">
        <v>65</v>
      </c>
      <c r="Q853" s="3">
        <f t="shared" si="126"/>
        <v>43599</v>
      </c>
      <c r="R853" t="str">
        <f t="shared" si="127"/>
        <v>2019/05/31</v>
      </c>
      <c r="S853" s="3" t="str">
        <f t="shared" si="128"/>
        <v>2019/05/31</v>
      </c>
      <c r="T853" s="3">
        <f t="shared" si="129"/>
        <v>43616</v>
      </c>
      <c r="U853">
        <f t="shared" si="130"/>
        <v>17</v>
      </c>
      <c r="V853" t="str">
        <f t="shared" si="125"/>
        <v>png</v>
      </c>
      <c r="W853">
        <f>IF(B853="USD",C853,C853*VLOOKUP(B853,Currency!A$2:B$5,2,FALSE))</f>
        <v>1</v>
      </c>
      <c r="X853">
        <f t="shared" si="131"/>
        <v>17</v>
      </c>
      <c r="Y853">
        <f t="shared" si="132"/>
        <v>0</v>
      </c>
      <c r="Z853">
        <f t="shared" si="124"/>
        <v>1012</v>
      </c>
    </row>
    <row r="854" spans="1:26" x14ac:dyDescent="0.3">
      <c r="A854" t="s">
        <v>2123</v>
      </c>
      <c r="B854" t="s">
        <v>58</v>
      </c>
      <c r="C854">
        <v>2173</v>
      </c>
      <c r="D854">
        <v>1187319</v>
      </c>
      <c r="E854" t="s">
        <v>1658</v>
      </c>
      <c r="F854" t="s">
        <v>1659</v>
      </c>
      <c r="G854" t="s">
        <v>1660</v>
      </c>
      <c r="I854" t="s">
        <v>1661</v>
      </c>
      <c r="K854" t="s">
        <v>563</v>
      </c>
      <c r="L854" t="s">
        <v>64</v>
      </c>
      <c r="N854" t="s">
        <v>119</v>
      </c>
      <c r="O854" t="s">
        <v>23</v>
      </c>
      <c r="P854" t="s">
        <v>65</v>
      </c>
      <c r="Q854" s="3">
        <f t="shared" si="126"/>
        <v>43780</v>
      </c>
      <c r="R854" t="str">
        <f t="shared" si="127"/>
        <v>2019/12/30</v>
      </c>
      <c r="S854" s="3" t="str">
        <f t="shared" si="128"/>
        <v>2019/12/30</v>
      </c>
      <c r="T854" s="3">
        <f t="shared" si="129"/>
        <v>43829</v>
      </c>
      <c r="U854">
        <f t="shared" si="130"/>
        <v>49</v>
      </c>
      <c r="V854" t="str">
        <f t="shared" si="125"/>
        <v>mp4</v>
      </c>
      <c r="W854">
        <f>IF(B854="USD",C854,C854*VLOOKUP(B854,Currency!A$2:B$5,2,FALSE))</f>
        <v>1608.02</v>
      </c>
      <c r="X854">
        <f t="shared" si="131"/>
        <v>49</v>
      </c>
      <c r="Y854">
        <f t="shared" si="132"/>
        <v>1</v>
      </c>
      <c r="Z854">
        <f t="shared" si="124"/>
        <v>1187319</v>
      </c>
    </row>
    <row r="855" spans="1:26" x14ac:dyDescent="0.3">
      <c r="A855" t="s">
        <v>2124</v>
      </c>
      <c r="B855" t="s">
        <v>33</v>
      </c>
      <c r="C855">
        <v>0</v>
      </c>
      <c r="D855">
        <v>413</v>
      </c>
      <c r="E855" t="s">
        <v>2125</v>
      </c>
      <c r="F855" t="s">
        <v>2126</v>
      </c>
      <c r="G855" t="s">
        <v>2127</v>
      </c>
      <c r="I855" t="s">
        <v>2128</v>
      </c>
      <c r="K855" t="s">
        <v>47</v>
      </c>
      <c r="L855" t="s">
        <v>551</v>
      </c>
      <c r="N855" t="s">
        <v>2129</v>
      </c>
      <c r="O855" t="s">
        <v>23</v>
      </c>
      <c r="Q855" s="3">
        <f t="shared" si="126"/>
        <v>43529</v>
      </c>
      <c r="R855" t="str">
        <f t="shared" si="127"/>
        <v>2019/03/09</v>
      </c>
      <c r="S855" s="3" t="str">
        <f t="shared" si="128"/>
        <v>2019/03/09</v>
      </c>
      <c r="T855" s="3">
        <f t="shared" si="129"/>
        <v>43533</v>
      </c>
      <c r="U855">
        <f t="shared" si="130"/>
        <v>4</v>
      </c>
      <c r="V855" t="str">
        <f t="shared" si="125"/>
        <v>png</v>
      </c>
      <c r="W855">
        <f>IF(B855="USD",C855,C855*VLOOKUP(B855,Currency!A$2:B$5,2,FALSE))</f>
        <v>0</v>
      </c>
      <c r="X855">
        <f t="shared" si="131"/>
        <v>4</v>
      </c>
      <c r="Y855">
        <f t="shared" si="132"/>
        <v>0</v>
      </c>
      <c r="Z855">
        <f t="shared" si="124"/>
        <v>413</v>
      </c>
    </row>
    <row r="856" spans="1:26" x14ac:dyDescent="0.3">
      <c r="A856" t="s">
        <v>2130</v>
      </c>
      <c r="B856" t="s">
        <v>17</v>
      </c>
      <c r="C856">
        <v>1122</v>
      </c>
      <c r="D856">
        <v>553574</v>
      </c>
      <c r="E856" t="s">
        <v>2131</v>
      </c>
      <c r="F856" t="s">
        <v>184</v>
      </c>
      <c r="G856" t="s">
        <v>173</v>
      </c>
      <c r="H856" t="s">
        <v>174</v>
      </c>
      <c r="I856" t="s">
        <v>173</v>
      </c>
      <c r="K856" t="s">
        <v>30</v>
      </c>
      <c r="L856" t="s">
        <v>22</v>
      </c>
      <c r="N856" t="s">
        <v>2132</v>
      </c>
      <c r="O856" t="s">
        <v>23</v>
      </c>
      <c r="Q856" s="3">
        <f t="shared" si="126"/>
        <v>43795</v>
      </c>
      <c r="R856" t="str">
        <f t="shared" si="127"/>
        <v>2019/11/26</v>
      </c>
      <c r="S856" s="3" t="str">
        <f t="shared" si="128"/>
        <v>2019/11/26</v>
      </c>
      <c r="T856" s="3">
        <f t="shared" si="129"/>
        <v>43795</v>
      </c>
      <c r="U856">
        <f t="shared" si="130"/>
        <v>0</v>
      </c>
      <c r="V856" t="str">
        <f t="shared" si="125"/>
        <v>mp4</v>
      </c>
      <c r="W856">
        <f>IF(B856="USD",C856,C856*VLOOKUP(B856,Currency!A$2:B$5,2,FALSE))</f>
        <v>1447.38</v>
      </c>
      <c r="X856">
        <f t="shared" si="131"/>
        <v>1</v>
      </c>
      <c r="Y856">
        <f t="shared" si="132"/>
        <v>1</v>
      </c>
      <c r="Z856">
        <f t="shared" si="124"/>
        <v>553574</v>
      </c>
    </row>
    <row r="857" spans="1:26" x14ac:dyDescent="0.3">
      <c r="A857" t="s">
        <v>2133</v>
      </c>
      <c r="B857" t="s">
        <v>33</v>
      </c>
      <c r="C857">
        <v>168</v>
      </c>
      <c r="D857">
        <v>56194</v>
      </c>
      <c r="E857" t="s">
        <v>313</v>
      </c>
      <c r="G857" t="s">
        <v>162</v>
      </c>
      <c r="I857" t="s">
        <v>162</v>
      </c>
      <c r="K857" t="s">
        <v>47</v>
      </c>
      <c r="L857" t="s">
        <v>40</v>
      </c>
      <c r="M857" t="s">
        <v>163</v>
      </c>
      <c r="N857" t="s">
        <v>293</v>
      </c>
      <c r="O857" t="s">
        <v>23</v>
      </c>
      <c r="Q857" s="3">
        <f t="shared" si="126"/>
        <v>43727</v>
      </c>
      <c r="R857" t="str">
        <f t="shared" si="127"/>
        <v/>
      </c>
      <c r="S857" s="3" t="str">
        <f t="shared" si="128"/>
        <v>2020/02/28</v>
      </c>
      <c r="T857" s="3">
        <f t="shared" si="129"/>
        <v>43889</v>
      </c>
      <c r="U857">
        <f t="shared" si="130"/>
        <v>162</v>
      </c>
      <c r="V857" t="str">
        <f t="shared" si="125"/>
        <v>mp4</v>
      </c>
      <c r="W857">
        <f>IF(B857="USD",C857,C857*VLOOKUP(B857,Currency!A$2:B$5,2,FALSE))</f>
        <v>168</v>
      </c>
      <c r="X857">
        <f t="shared" si="131"/>
        <v>162</v>
      </c>
      <c r="Y857">
        <f t="shared" si="132"/>
        <v>1</v>
      </c>
      <c r="Z857">
        <f t="shared" si="124"/>
        <v>56194</v>
      </c>
    </row>
    <row r="858" spans="1:26" x14ac:dyDescent="0.3">
      <c r="A858" t="s">
        <v>2134</v>
      </c>
      <c r="B858" t="s">
        <v>33</v>
      </c>
      <c r="C858">
        <v>88</v>
      </c>
      <c r="D858">
        <v>86752</v>
      </c>
      <c r="E858" t="s">
        <v>773</v>
      </c>
      <c r="F858" t="s">
        <v>774</v>
      </c>
      <c r="G858" t="s">
        <v>775</v>
      </c>
      <c r="I858" t="s">
        <v>776</v>
      </c>
      <c r="J858" t="s">
        <v>92</v>
      </c>
      <c r="K858" t="s">
        <v>777</v>
      </c>
      <c r="L858" t="s">
        <v>40</v>
      </c>
      <c r="M858" t="s">
        <v>778</v>
      </c>
      <c r="N858" t="s">
        <v>779</v>
      </c>
      <c r="O858" t="s">
        <v>23</v>
      </c>
      <c r="P858" t="s">
        <v>65</v>
      </c>
      <c r="Q858" s="3">
        <f t="shared" si="126"/>
        <v>43822</v>
      </c>
      <c r="R858" t="str">
        <f t="shared" si="127"/>
        <v>2020/01/18</v>
      </c>
      <c r="S858" s="3" t="str">
        <f t="shared" si="128"/>
        <v>2020/01/18</v>
      </c>
      <c r="T858" s="3">
        <f t="shared" si="129"/>
        <v>43848</v>
      </c>
      <c r="U858">
        <f t="shared" si="130"/>
        <v>26</v>
      </c>
      <c r="V858" t="str">
        <f t="shared" si="125"/>
        <v>mp4</v>
      </c>
      <c r="W858">
        <f>IF(B858="USD",C858,C858*VLOOKUP(B858,Currency!A$2:B$5,2,FALSE))</f>
        <v>88</v>
      </c>
      <c r="X858">
        <f t="shared" si="131"/>
        <v>26</v>
      </c>
      <c r="Y858">
        <f t="shared" si="132"/>
        <v>1</v>
      </c>
      <c r="Z858">
        <f t="shared" si="124"/>
        <v>86752</v>
      </c>
    </row>
    <row r="859" spans="1:26" x14ac:dyDescent="0.3">
      <c r="A859" t="s">
        <v>2135</v>
      </c>
      <c r="B859" t="s">
        <v>33</v>
      </c>
      <c r="C859">
        <v>40</v>
      </c>
      <c r="D859">
        <v>13064</v>
      </c>
      <c r="E859" t="s">
        <v>161</v>
      </c>
      <c r="G859" t="s">
        <v>162</v>
      </c>
      <c r="I859" t="s">
        <v>162</v>
      </c>
      <c r="K859" t="s">
        <v>47</v>
      </c>
      <c r="L859" t="s">
        <v>40</v>
      </c>
      <c r="M859" t="s">
        <v>163</v>
      </c>
      <c r="Q859" s="3">
        <f t="shared" si="126"/>
        <v>43725</v>
      </c>
      <c r="R859" t="str">
        <f t="shared" si="127"/>
        <v/>
      </c>
      <c r="S859" s="3" t="str">
        <f t="shared" si="128"/>
        <v>2020/02/28</v>
      </c>
      <c r="T859" s="3">
        <f t="shared" si="129"/>
        <v>43889</v>
      </c>
      <c r="U859">
        <f t="shared" si="130"/>
        <v>164</v>
      </c>
      <c r="V859" t="str">
        <f t="shared" si="125"/>
        <v>mp4</v>
      </c>
      <c r="W859">
        <f>IF(B859="USD",C859,C859*VLOOKUP(B859,Currency!A$2:B$5,2,FALSE))</f>
        <v>40</v>
      </c>
      <c r="X859">
        <f t="shared" si="131"/>
        <v>164</v>
      </c>
      <c r="Y859">
        <f t="shared" si="132"/>
        <v>1</v>
      </c>
      <c r="Z859">
        <f t="shared" si="124"/>
        <v>13064</v>
      </c>
    </row>
    <row r="860" spans="1:26" x14ac:dyDescent="0.3">
      <c r="A860" t="s">
        <v>2136</v>
      </c>
      <c r="B860" t="s">
        <v>33</v>
      </c>
      <c r="C860">
        <v>744</v>
      </c>
      <c r="D860">
        <v>49278</v>
      </c>
      <c r="E860" t="s">
        <v>2137</v>
      </c>
      <c r="F860" t="s">
        <v>2031</v>
      </c>
      <c r="G860" t="s">
        <v>2138</v>
      </c>
      <c r="I860" t="s">
        <v>2139</v>
      </c>
      <c r="L860" t="s">
        <v>48</v>
      </c>
      <c r="Q860" s="3">
        <f t="shared" si="126"/>
        <v>43714</v>
      </c>
      <c r="R860" t="str">
        <f t="shared" si="127"/>
        <v>2019/09/30</v>
      </c>
      <c r="S860" s="3" t="str">
        <f t="shared" si="128"/>
        <v>2019/09/30</v>
      </c>
      <c r="T860" s="3">
        <f t="shared" si="129"/>
        <v>43738</v>
      </c>
      <c r="U860">
        <f t="shared" si="130"/>
        <v>24</v>
      </c>
      <c r="V860" t="str">
        <f t="shared" si="125"/>
        <v>mp4</v>
      </c>
      <c r="W860">
        <f>IF(B860="USD",C860,C860*VLOOKUP(B860,Currency!A$2:B$5,2,FALSE))</f>
        <v>744</v>
      </c>
      <c r="X860">
        <f t="shared" si="131"/>
        <v>24</v>
      </c>
      <c r="Y860">
        <f t="shared" si="132"/>
        <v>1</v>
      </c>
      <c r="Z860">
        <f t="shared" si="124"/>
        <v>49278</v>
      </c>
    </row>
    <row r="861" spans="1:26" x14ac:dyDescent="0.3">
      <c r="A861" t="s">
        <v>2140</v>
      </c>
      <c r="B861" t="s">
        <v>25</v>
      </c>
      <c r="C861">
        <v>26</v>
      </c>
      <c r="D861">
        <v>19486</v>
      </c>
      <c r="E861" t="s">
        <v>1315</v>
      </c>
      <c r="F861" t="s">
        <v>1316</v>
      </c>
      <c r="G861" t="s">
        <v>990</v>
      </c>
      <c r="I861" t="s">
        <v>990</v>
      </c>
      <c r="J861" t="s">
        <v>92</v>
      </c>
      <c r="L861" t="s">
        <v>1195</v>
      </c>
      <c r="O861" t="s">
        <v>23</v>
      </c>
      <c r="Q861" s="3">
        <f t="shared" si="126"/>
        <v>43740</v>
      </c>
      <c r="R861" t="str">
        <f t="shared" si="127"/>
        <v>2019/10/04</v>
      </c>
      <c r="S861" s="3" t="str">
        <f t="shared" si="128"/>
        <v>2019/10/04</v>
      </c>
      <c r="T861" s="3">
        <f t="shared" si="129"/>
        <v>43742</v>
      </c>
      <c r="U861">
        <f t="shared" si="130"/>
        <v>2</v>
      </c>
      <c r="V861" t="str">
        <f t="shared" si="125"/>
        <v>png</v>
      </c>
      <c r="W861">
        <f>IF(B861="USD",C861,C861*VLOOKUP(B861,Currency!A$2:B$5,2,FALSE))</f>
        <v>28.6</v>
      </c>
      <c r="X861">
        <f t="shared" si="131"/>
        <v>2</v>
      </c>
      <c r="Y861">
        <f t="shared" si="132"/>
        <v>0</v>
      </c>
      <c r="Z861">
        <f t="shared" si="124"/>
        <v>19486</v>
      </c>
    </row>
    <row r="862" spans="1:26" x14ac:dyDescent="0.3">
      <c r="A862" t="s">
        <v>2141</v>
      </c>
      <c r="B862" t="s">
        <v>33</v>
      </c>
      <c r="C862">
        <v>716</v>
      </c>
      <c r="D862">
        <v>464160</v>
      </c>
      <c r="E862" t="s">
        <v>1173</v>
      </c>
      <c r="F862" t="s">
        <v>1174</v>
      </c>
      <c r="G862" t="s">
        <v>36</v>
      </c>
      <c r="H862" t="s">
        <v>1175</v>
      </c>
      <c r="I862" t="s">
        <v>38</v>
      </c>
      <c r="K862" t="s">
        <v>1177</v>
      </c>
      <c r="L862" t="s">
        <v>40</v>
      </c>
      <c r="M862" t="s">
        <v>41</v>
      </c>
      <c r="N862" t="s">
        <v>1431</v>
      </c>
      <c r="O862" t="s">
        <v>23</v>
      </c>
      <c r="Q862" s="3">
        <f t="shared" si="126"/>
        <v>43759</v>
      </c>
      <c r="R862" t="str">
        <f t="shared" si="127"/>
        <v>2019/10/31</v>
      </c>
      <c r="S862" s="3" t="str">
        <f t="shared" si="128"/>
        <v>2019/10/31</v>
      </c>
      <c r="T862" s="3">
        <f t="shared" si="129"/>
        <v>43769</v>
      </c>
      <c r="U862">
        <f t="shared" si="130"/>
        <v>10</v>
      </c>
      <c r="V862" t="str">
        <f t="shared" si="125"/>
        <v>mp4</v>
      </c>
      <c r="W862">
        <f>IF(B862="USD",C862,C862*VLOOKUP(B862,Currency!A$2:B$5,2,FALSE))</f>
        <v>716</v>
      </c>
      <c r="X862">
        <f t="shared" si="131"/>
        <v>10</v>
      </c>
      <c r="Y862">
        <f t="shared" si="132"/>
        <v>1</v>
      </c>
      <c r="Z862">
        <f t="shared" si="124"/>
        <v>464160</v>
      </c>
    </row>
    <row r="863" spans="1:26" x14ac:dyDescent="0.3">
      <c r="A863" t="s">
        <v>2142</v>
      </c>
      <c r="B863" t="s">
        <v>58</v>
      </c>
      <c r="C863">
        <v>5666</v>
      </c>
      <c r="D863">
        <v>9627256</v>
      </c>
      <c r="E863" t="s">
        <v>525</v>
      </c>
      <c r="F863" t="s">
        <v>526</v>
      </c>
      <c r="G863" t="s">
        <v>179</v>
      </c>
      <c r="I863" t="s">
        <v>278</v>
      </c>
      <c r="K863" t="s">
        <v>47</v>
      </c>
      <c r="L863" t="s">
        <v>64</v>
      </c>
      <c r="O863" t="s">
        <v>23</v>
      </c>
      <c r="P863" t="s">
        <v>65</v>
      </c>
      <c r="Q863" s="3">
        <f t="shared" si="126"/>
        <v>43745</v>
      </c>
      <c r="R863" t="str">
        <f t="shared" si="127"/>
        <v>2019/10/14</v>
      </c>
      <c r="S863" s="3" t="str">
        <f t="shared" si="128"/>
        <v>2019/10/14</v>
      </c>
      <c r="T863" s="3">
        <f t="shared" si="129"/>
        <v>43752</v>
      </c>
      <c r="U863">
        <f t="shared" si="130"/>
        <v>7</v>
      </c>
      <c r="V863" t="str">
        <f t="shared" si="125"/>
        <v>mp4</v>
      </c>
      <c r="W863">
        <f>IF(B863="USD",C863,C863*VLOOKUP(B863,Currency!A$2:B$5,2,FALSE))</f>
        <v>4192.84</v>
      </c>
      <c r="X863">
        <f t="shared" si="131"/>
        <v>7</v>
      </c>
      <c r="Y863">
        <f t="shared" si="132"/>
        <v>1</v>
      </c>
      <c r="Z863">
        <f t="shared" si="124"/>
        <v>9627256</v>
      </c>
    </row>
    <row r="864" spans="1:26" x14ac:dyDescent="0.3">
      <c r="A864" t="s">
        <v>2143</v>
      </c>
      <c r="B864" t="s">
        <v>58</v>
      </c>
      <c r="C864">
        <v>14998</v>
      </c>
      <c r="D864">
        <v>5116913</v>
      </c>
      <c r="E864" t="s">
        <v>493</v>
      </c>
      <c r="F864" t="s">
        <v>494</v>
      </c>
      <c r="G864" t="s">
        <v>179</v>
      </c>
      <c r="I864" t="s">
        <v>887</v>
      </c>
      <c r="K864" t="s">
        <v>71</v>
      </c>
      <c r="L864" t="s">
        <v>64</v>
      </c>
      <c r="O864" t="s">
        <v>23</v>
      </c>
      <c r="P864" t="s">
        <v>65</v>
      </c>
      <c r="Q864" s="3">
        <f t="shared" si="126"/>
        <v>43770</v>
      </c>
      <c r="R864" t="str">
        <f t="shared" si="127"/>
        <v>2019/11/11</v>
      </c>
      <c r="S864" s="3" t="str">
        <f t="shared" si="128"/>
        <v>2019/11/11</v>
      </c>
      <c r="T864" s="3">
        <f t="shared" si="129"/>
        <v>43780</v>
      </c>
      <c r="U864">
        <f t="shared" si="130"/>
        <v>10</v>
      </c>
      <c r="V864" t="str">
        <f t="shared" si="125"/>
        <v>mp4</v>
      </c>
      <c r="W864">
        <f>IF(B864="USD",C864,C864*VLOOKUP(B864,Currency!A$2:B$5,2,FALSE))</f>
        <v>11098.52</v>
      </c>
      <c r="X864">
        <f t="shared" si="131"/>
        <v>10</v>
      </c>
      <c r="Y864">
        <f t="shared" si="132"/>
        <v>1</v>
      </c>
      <c r="Z864">
        <f t="shared" si="124"/>
        <v>5116913</v>
      </c>
    </row>
    <row r="865" spans="1:26" x14ac:dyDescent="0.3">
      <c r="A865" t="s">
        <v>1513</v>
      </c>
      <c r="B865" t="s">
        <v>17</v>
      </c>
      <c r="C865">
        <v>76</v>
      </c>
      <c r="D865">
        <v>81147</v>
      </c>
      <c r="E865" t="s">
        <v>1001</v>
      </c>
      <c r="G865" t="s">
        <v>823</v>
      </c>
      <c r="I865" t="s">
        <v>823</v>
      </c>
      <c r="K865" t="s">
        <v>522</v>
      </c>
      <c r="L865" t="s">
        <v>22</v>
      </c>
      <c r="N865" t="s">
        <v>480</v>
      </c>
      <c r="Q865" s="3">
        <f t="shared" si="126"/>
        <v>43546</v>
      </c>
      <c r="R865" t="str">
        <f t="shared" si="127"/>
        <v/>
      </c>
      <c r="S865" s="3" t="str">
        <f t="shared" si="128"/>
        <v>2020/02/28</v>
      </c>
      <c r="T865" s="3">
        <f t="shared" si="129"/>
        <v>43889</v>
      </c>
      <c r="U865">
        <f t="shared" si="130"/>
        <v>343</v>
      </c>
      <c r="V865" t="str">
        <f t="shared" si="125"/>
        <v>mp4</v>
      </c>
      <c r="W865">
        <f>IF(B865="USD",C865,C865*VLOOKUP(B865,Currency!A$2:B$5,2,FALSE))</f>
        <v>98.04</v>
      </c>
      <c r="X865">
        <f t="shared" si="131"/>
        <v>343</v>
      </c>
      <c r="Y865">
        <f t="shared" si="132"/>
        <v>1</v>
      </c>
      <c r="Z865">
        <f t="shared" si="124"/>
        <v>81147</v>
      </c>
    </row>
    <row r="866" spans="1:26" x14ac:dyDescent="0.3">
      <c r="A866" t="s">
        <v>2144</v>
      </c>
      <c r="B866" t="s">
        <v>33</v>
      </c>
      <c r="C866">
        <v>340</v>
      </c>
      <c r="D866">
        <v>57706</v>
      </c>
      <c r="E866" t="s">
        <v>304</v>
      </c>
      <c r="F866" t="s">
        <v>305</v>
      </c>
      <c r="G866" t="s">
        <v>98</v>
      </c>
      <c r="H866" t="s">
        <v>306</v>
      </c>
      <c r="I866" t="s">
        <v>98</v>
      </c>
      <c r="K866" t="s">
        <v>47</v>
      </c>
      <c r="L866" t="s">
        <v>40</v>
      </c>
      <c r="Q866" s="3">
        <f t="shared" si="126"/>
        <v>43755</v>
      </c>
      <c r="R866" t="str">
        <f t="shared" si="127"/>
        <v>2019/11/05</v>
      </c>
      <c r="S866" s="3" t="str">
        <f t="shared" si="128"/>
        <v>2019/11/05</v>
      </c>
      <c r="T866" s="3">
        <f t="shared" si="129"/>
        <v>43774</v>
      </c>
      <c r="U866">
        <f t="shared" si="130"/>
        <v>19</v>
      </c>
      <c r="V866" t="str">
        <f t="shared" si="125"/>
        <v>png</v>
      </c>
      <c r="W866">
        <f>IF(B866="USD",C866,C866*VLOOKUP(B866,Currency!A$2:B$5,2,FALSE))</f>
        <v>340</v>
      </c>
      <c r="X866">
        <f t="shared" si="131"/>
        <v>19</v>
      </c>
      <c r="Y866">
        <f t="shared" si="132"/>
        <v>0</v>
      </c>
      <c r="Z866">
        <f t="shared" si="124"/>
        <v>57706</v>
      </c>
    </row>
    <row r="867" spans="1:26" x14ac:dyDescent="0.3">
      <c r="A867" t="s">
        <v>2145</v>
      </c>
      <c r="B867" t="s">
        <v>33</v>
      </c>
      <c r="C867">
        <v>48</v>
      </c>
      <c r="D867">
        <v>15092</v>
      </c>
      <c r="E867" t="s">
        <v>2146</v>
      </c>
      <c r="F867" t="s">
        <v>1204</v>
      </c>
      <c r="G867" t="s">
        <v>236</v>
      </c>
      <c r="I867" t="s">
        <v>237</v>
      </c>
      <c r="K867" t="s">
        <v>47</v>
      </c>
      <c r="L867" t="s">
        <v>40</v>
      </c>
      <c r="O867" t="s">
        <v>23</v>
      </c>
      <c r="Q867" s="3">
        <f t="shared" si="126"/>
        <v>43700</v>
      </c>
      <c r="R867" t="str">
        <f t="shared" si="127"/>
        <v>2019/08/31</v>
      </c>
      <c r="S867" s="3" t="str">
        <f t="shared" si="128"/>
        <v>2019/08/31</v>
      </c>
      <c r="T867" s="3">
        <f t="shared" si="129"/>
        <v>43708</v>
      </c>
      <c r="U867">
        <f t="shared" si="130"/>
        <v>8</v>
      </c>
      <c r="V867" t="str">
        <f t="shared" si="125"/>
        <v>png</v>
      </c>
      <c r="W867">
        <f>IF(B867="USD",C867,C867*VLOOKUP(B867,Currency!A$2:B$5,2,FALSE))</f>
        <v>48</v>
      </c>
      <c r="X867">
        <f t="shared" si="131"/>
        <v>8</v>
      </c>
      <c r="Y867">
        <f t="shared" si="132"/>
        <v>0</v>
      </c>
      <c r="Z867">
        <f t="shared" si="124"/>
        <v>15092</v>
      </c>
    </row>
    <row r="868" spans="1:26" x14ac:dyDescent="0.3">
      <c r="A868" t="s">
        <v>258</v>
      </c>
      <c r="B868" t="s">
        <v>33</v>
      </c>
      <c r="C868">
        <v>3</v>
      </c>
      <c r="D868">
        <v>636</v>
      </c>
      <c r="E868" t="s">
        <v>1019</v>
      </c>
      <c r="G868" t="s">
        <v>236</v>
      </c>
      <c r="I868" t="s">
        <v>237</v>
      </c>
      <c r="K868" t="s">
        <v>47</v>
      </c>
      <c r="L868" t="s">
        <v>40</v>
      </c>
      <c r="Q868" s="3">
        <f t="shared" si="126"/>
        <v>43712</v>
      </c>
      <c r="R868" t="str">
        <f t="shared" si="127"/>
        <v/>
      </c>
      <c r="S868" s="3" t="str">
        <f t="shared" si="128"/>
        <v>2020/02/28</v>
      </c>
      <c r="T868" s="3">
        <f t="shared" si="129"/>
        <v>43889</v>
      </c>
      <c r="U868">
        <f t="shared" si="130"/>
        <v>177</v>
      </c>
      <c r="V868" t="str">
        <f t="shared" si="125"/>
        <v>png</v>
      </c>
      <c r="W868">
        <f>IF(B868="USD",C868,C868*VLOOKUP(B868,Currency!A$2:B$5,2,FALSE))</f>
        <v>3</v>
      </c>
      <c r="X868">
        <f t="shared" si="131"/>
        <v>177</v>
      </c>
      <c r="Y868">
        <f t="shared" si="132"/>
        <v>0</v>
      </c>
      <c r="Z868">
        <f t="shared" si="124"/>
        <v>636</v>
      </c>
    </row>
    <row r="869" spans="1:26" x14ac:dyDescent="0.3">
      <c r="A869" t="s">
        <v>16</v>
      </c>
      <c r="B869" t="s">
        <v>17</v>
      </c>
      <c r="C869">
        <v>13</v>
      </c>
      <c r="D869">
        <v>7121</v>
      </c>
      <c r="E869" t="s">
        <v>1458</v>
      </c>
      <c r="F869" t="s">
        <v>101</v>
      </c>
      <c r="G869" t="s">
        <v>20</v>
      </c>
      <c r="I869" t="s">
        <v>20</v>
      </c>
      <c r="K869" t="s">
        <v>21</v>
      </c>
      <c r="L869" t="s">
        <v>22</v>
      </c>
      <c r="O869" t="s">
        <v>23</v>
      </c>
      <c r="Q869" s="3">
        <f t="shared" si="126"/>
        <v>43794</v>
      </c>
      <c r="R869" t="str">
        <f t="shared" si="127"/>
        <v>2019/11/25</v>
      </c>
      <c r="S869" s="3" t="str">
        <f t="shared" si="128"/>
        <v>2019/11/25</v>
      </c>
      <c r="T869" s="3">
        <f t="shared" si="129"/>
        <v>43794</v>
      </c>
      <c r="U869">
        <f t="shared" si="130"/>
        <v>0</v>
      </c>
      <c r="V869" t="str">
        <f t="shared" si="125"/>
        <v>mp4</v>
      </c>
      <c r="W869">
        <f>IF(B869="USD",C869,C869*VLOOKUP(B869,Currency!A$2:B$5,2,FALSE))</f>
        <v>16.77</v>
      </c>
      <c r="X869">
        <f t="shared" si="131"/>
        <v>1</v>
      </c>
      <c r="Y869">
        <f t="shared" si="132"/>
        <v>1</v>
      </c>
      <c r="Z869">
        <f t="shared" si="124"/>
        <v>7121</v>
      </c>
    </row>
    <row r="870" spans="1:26" x14ac:dyDescent="0.3">
      <c r="A870" t="s">
        <v>1454</v>
      </c>
      <c r="B870" t="s">
        <v>33</v>
      </c>
      <c r="C870">
        <v>24</v>
      </c>
      <c r="D870">
        <v>1306</v>
      </c>
      <c r="E870" t="s">
        <v>1842</v>
      </c>
      <c r="F870" t="s">
        <v>129</v>
      </c>
      <c r="G870" t="s">
        <v>251</v>
      </c>
      <c r="H870" t="s">
        <v>251</v>
      </c>
      <c r="I870" t="s">
        <v>251</v>
      </c>
      <c r="K870" t="s">
        <v>47</v>
      </c>
      <c r="L870" t="s">
        <v>40</v>
      </c>
      <c r="N870" t="s">
        <v>252</v>
      </c>
      <c r="O870" t="s">
        <v>23</v>
      </c>
      <c r="Q870" s="3">
        <f t="shared" si="126"/>
        <v>43811</v>
      </c>
      <c r="R870" t="str">
        <f t="shared" si="127"/>
        <v>2020/01/01</v>
      </c>
      <c r="S870" s="3" t="str">
        <f t="shared" si="128"/>
        <v>2020/01/01</v>
      </c>
      <c r="T870" s="3">
        <f t="shared" si="129"/>
        <v>43831</v>
      </c>
      <c r="U870">
        <f t="shared" si="130"/>
        <v>20</v>
      </c>
      <c r="V870" t="str">
        <f t="shared" si="125"/>
        <v>png</v>
      </c>
      <c r="W870">
        <f>IF(B870="USD",C870,C870*VLOOKUP(B870,Currency!A$2:B$5,2,FALSE))</f>
        <v>24</v>
      </c>
      <c r="X870">
        <f t="shared" si="131"/>
        <v>20</v>
      </c>
      <c r="Y870">
        <f t="shared" si="132"/>
        <v>0</v>
      </c>
      <c r="Z870">
        <f t="shared" si="124"/>
        <v>1306</v>
      </c>
    </row>
    <row r="871" spans="1:26" x14ac:dyDescent="0.3">
      <c r="A871" t="s">
        <v>2147</v>
      </c>
      <c r="B871" t="s">
        <v>33</v>
      </c>
      <c r="C871">
        <v>716</v>
      </c>
      <c r="D871">
        <v>278498</v>
      </c>
      <c r="E871" t="s">
        <v>2148</v>
      </c>
      <c r="F871" t="s">
        <v>2149</v>
      </c>
      <c r="G871" t="s">
        <v>236</v>
      </c>
      <c r="I871" t="s">
        <v>807</v>
      </c>
      <c r="K871" t="s">
        <v>257</v>
      </c>
      <c r="L871" t="s">
        <v>40</v>
      </c>
      <c r="O871" t="s">
        <v>23</v>
      </c>
      <c r="P871" t="s">
        <v>65</v>
      </c>
      <c r="Q871" s="3">
        <f t="shared" si="126"/>
        <v>43542</v>
      </c>
      <c r="R871" t="str">
        <f t="shared" si="127"/>
        <v>2019/03/23</v>
      </c>
      <c r="S871" s="3" t="str">
        <f t="shared" si="128"/>
        <v>2019/03/23</v>
      </c>
      <c r="T871" s="3">
        <f t="shared" si="129"/>
        <v>43547</v>
      </c>
      <c r="U871">
        <f t="shared" si="130"/>
        <v>5</v>
      </c>
      <c r="V871" t="str">
        <f t="shared" si="125"/>
        <v>png</v>
      </c>
      <c r="W871">
        <f>IF(B871="USD",C871,C871*VLOOKUP(B871,Currency!A$2:B$5,2,FALSE))</f>
        <v>716</v>
      </c>
      <c r="X871">
        <f t="shared" si="131"/>
        <v>5</v>
      </c>
      <c r="Y871">
        <f t="shared" si="132"/>
        <v>0</v>
      </c>
      <c r="Z871">
        <f t="shared" si="124"/>
        <v>278498</v>
      </c>
    </row>
    <row r="872" spans="1:26" x14ac:dyDescent="0.3">
      <c r="A872" t="s">
        <v>2150</v>
      </c>
      <c r="B872" t="s">
        <v>33</v>
      </c>
      <c r="C872">
        <v>164</v>
      </c>
      <c r="D872">
        <v>94862</v>
      </c>
      <c r="E872" t="s">
        <v>2151</v>
      </c>
      <c r="F872" t="s">
        <v>2152</v>
      </c>
      <c r="G872" t="s">
        <v>1919</v>
      </c>
      <c r="I872" t="s">
        <v>1919</v>
      </c>
      <c r="K872" t="s">
        <v>2153</v>
      </c>
      <c r="L872" t="s">
        <v>40</v>
      </c>
      <c r="O872" t="s">
        <v>23</v>
      </c>
      <c r="P872" t="s">
        <v>65</v>
      </c>
      <c r="Q872" s="3">
        <f t="shared" si="126"/>
        <v>43750</v>
      </c>
      <c r="R872" t="str">
        <f t="shared" si="127"/>
        <v>2019/10/16</v>
      </c>
      <c r="S872" s="3" t="str">
        <f t="shared" si="128"/>
        <v>2019/10/16</v>
      </c>
      <c r="T872" s="3">
        <f t="shared" si="129"/>
        <v>43754</v>
      </c>
      <c r="U872">
        <f t="shared" si="130"/>
        <v>4</v>
      </c>
      <c r="V872" t="str">
        <f t="shared" si="125"/>
        <v>png</v>
      </c>
      <c r="W872">
        <f>IF(B872="USD",C872,C872*VLOOKUP(B872,Currency!A$2:B$5,2,FALSE))</f>
        <v>164</v>
      </c>
      <c r="X872">
        <f t="shared" si="131"/>
        <v>4</v>
      </c>
      <c r="Y872">
        <f t="shared" si="132"/>
        <v>0</v>
      </c>
      <c r="Z872">
        <f t="shared" si="124"/>
        <v>94862</v>
      </c>
    </row>
    <row r="873" spans="1:26" x14ac:dyDescent="0.3">
      <c r="A873" t="s">
        <v>2154</v>
      </c>
      <c r="B873" t="s">
        <v>33</v>
      </c>
      <c r="C873">
        <v>1812</v>
      </c>
      <c r="D873">
        <v>484969</v>
      </c>
      <c r="E873" t="s">
        <v>2155</v>
      </c>
      <c r="F873" t="s">
        <v>2156</v>
      </c>
      <c r="G873" t="s">
        <v>2157</v>
      </c>
      <c r="I873" t="s">
        <v>2158</v>
      </c>
      <c r="K873" t="s">
        <v>47</v>
      </c>
      <c r="L873" t="s">
        <v>2159</v>
      </c>
      <c r="N873" t="s">
        <v>2160</v>
      </c>
      <c r="O873" t="s">
        <v>23</v>
      </c>
      <c r="P873" t="s">
        <v>552</v>
      </c>
      <c r="Q873" s="3">
        <f t="shared" si="126"/>
        <v>43735</v>
      </c>
      <c r="R873" t="str">
        <f t="shared" si="127"/>
        <v>2019/10/05</v>
      </c>
      <c r="S873" s="3" t="str">
        <f t="shared" si="128"/>
        <v>2019/10/05</v>
      </c>
      <c r="T873" s="3">
        <f t="shared" si="129"/>
        <v>43743</v>
      </c>
      <c r="U873">
        <f t="shared" si="130"/>
        <v>8</v>
      </c>
      <c r="V873" t="str">
        <f t="shared" si="125"/>
        <v>mp4</v>
      </c>
      <c r="W873">
        <f>IF(B873="USD",C873,C873*VLOOKUP(B873,Currency!A$2:B$5,2,FALSE))</f>
        <v>1812</v>
      </c>
      <c r="X873">
        <f t="shared" si="131"/>
        <v>8</v>
      </c>
      <c r="Y873">
        <f t="shared" si="132"/>
        <v>1</v>
      </c>
      <c r="Z873">
        <f t="shared" si="124"/>
        <v>484969</v>
      </c>
    </row>
    <row r="874" spans="1:26" x14ac:dyDescent="0.3">
      <c r="A874" t="s">
        <v>2161</v>
      </c>
      <c r="B874" t="s">
        <v>33</v>
      </c>
      <c r="C874">
        <v>2862</v>
      </c>
      <c r="D874">
        <v>1966980</v>
      </c>
      <c r="E874" t="s">
        <v>2162</v>
      </c>
      <c r="F874" t="s">
        <v>2163</v>
      </c>
      <c r="G874" t="s">
        <v>2164</v>
      </c>
      <c r="I874" t="s">
        <v>2165</v>
      </c>
      <c r="L874" t="s">
        <v>2166</v>
      </c>
      <c r="O874" t="s">
        <v>23</v>
      </c>
      <c r="Q874" s="3">
        <f t="shared" si="126"/>
        <v>43538</v>
      </c>
      <c r="R874" t="str">
        <f t="shared" si="127"/>
        <v>2019/03/30</v>
      </c>
      <c r="S874" s="3" t="str">
        <f t="shared" si="128"/>
        <v>2019/03/30</v>
      </c>
      <c r="T874" s="3">
        <f t="shared" si="129"/>
        <v>43554</v>
      </c>
      <c r="U874">
        <f t="shared" si="130"/>
        <v>16</v>
      </c>
      <c r="V874" t="str">
        <f t="shared" si="125"/>
        <v>mp4</v>
      </c>
      <c r="W874">
        <f>IF(B874="USD",C874,C874*VLOOKUP(B874,Currency!A$2:B$5,2,FALSE))</f>
        <v>2862</v>
      </c>
      <c r="X874">
        <f t="shared" si="131"/>
        <v>16</v>
      </c>
      <c r="Y874">
        <f t="shared" si="132"/>
        <v>1</v>
      </c>
      <c r="Z874">
        <f t="shared" si="124"/>
        <v>1966980</v>
      </c>
    </row>
    <row r="875" spans="1:26" x14ac:dyDescent="0.3">
      <c r="A875" t="s">
        <v>2167</v>
      </c>
      <c r="B875" t="s">
        <v>33</v>
      </c>
      <c r="C875">
        <v>190</v>
      </c>
      <c r="D875">
        <v>43569</v>
      </c>
      <c r="E875" t="s">
        <v>313</v>
      </c>
      <c r="G875" t="s">
        <v>162</v>
      </c>
      <c r="I875" t="s">
        <v>162</v>
      </c>
      <c r="K875" t="s">
        <v>47</v>
      </c>
      <c r="L875" t="s">
        <v>40</v>
      </c>
      <c r="M875" t="s">
        <v>163</v>
      </c>
      <c r="Q875" s="3">
        <f t="shared" si="126"/>
        <v>43727</v>
      </c>
      <c r="R875" t="str">
        <f t="shared" si="127"/>
        <v/>
      </c>
      <c r="S875" s="3" t="str">
        <f t="shared" si="128"/>
        <v>2020/02/28</v>
      </c>
      <c r="T875" s="3">
        <f t="shared" si="129"/>
        <v>43889</v>
      </c>
      <c r="U875">
        <f t="shared" si="130"/>
        <v>162</v>
      </c>
      <c r="V875" t="str">
        <f t="shared" si="125"/>
        <v>mp4</v>
      </c>
      <c r="W875">
        <f>IF(B875="USD",C875,C875*VLOOKUP(B875,Currency!A$2:B$5,2,FALSE))</f>
        <v>190</v>
      </c>
      <c r="X875">
        <f t="shared" si="131"/>
        <v>162</v>
      </c>
      <c r="Y875">
        <f t="shared" si="132"/>
        <v>1</v>
      </c>
      <c r="Z875">
        <f t="shared" si="124"/>
        <v>43569</v>
      </c>
    </row>
    <row r="876" spans="1:26" x14ac:dyDescent="0.3">
      <c r="A876" t="s">
        <v>57</v>
      </c>
      <c r="B876" t="s">
        <v>58</v>
      </c>
      <c r="C876">
        <v>231</v>
      </c>
      <c r="D876">
        <v>81842</v>
      </c>
      <c r="E876" t="s">
        <v>59</v>
      </c>
      <c r="F876" t="s">
        <v>114</v>
      </c>
      <c r="G876" t="s">
        <v>61</v>
      </c>
      <c r="I876" t="s">
        <v>62</v>
      </c>
      <c r="J876" t="s">
        <v>328</v>
      </c>
      <c r="K876" t="s">
        <v>30</v>
      </c>
      <c r="L876" t="s">
        <v>64</v>
      </c>
      <c r="N876" t="s">
        <v>658</v>
      </c>
      <c r="P876" t="s">
        <v>65</v>
      </c>
      <c r="Q876" s="3">
        <f t="shared" si="126"/>
        <v>43619</v>
      </c>
      <c r="R876" t="str">
        <f t="shared" si="127"/>
        <v>2019/08/08</v>
      </c>
      <c r="S876" s="3" t="str">
        <f t="shared" si="128"/>
        <v>2019/08/08</v>
      </c>
      <c r="T876" s="3">
        <f t="shared" si="129"/>
        <v>43685</v>
      </c>
      <c r="U876">
        <f t="shared" si="130"/>
        <v>66</v>
      </c>
      <c r="V876" t="str">
        <f t="shared" si="125"/>
        <v>mp4</v>
      </c>
      <c r="W876">
        <f>IF(B876="USD",C876,C876*VLOOKUP(B876,Currency!A$2:B$5,2,FALSE))</f>
        <v>170.94</v>
      </c>
      <c r="X876">
        <f t="shared" si="131"/>
        <v>66</v>
      </c>
      <c r="Y876">
        <f t="shared" si="132"/>
        <v>1</v>
      </c>
      <c r="Z876">
        <f t="shared" si="124"/>
        <v>81842</v>
      </c>
    </row>
    <row r="877" spans="1:26" x14ac:dyDescent="0.3">
      <c r="A877" t="s">
        <v>2168</v>
      </c>
      <c r="B877" t="s">
        <v>25</v>
      </c>
      <c r="C877">
        <v>118</v>
      </c>
      <c r="D877">
        <v>93112</v>
      </c>
      <c r="E877" t="s">
        <v>284</v>
      </c>
      <c r="F877" t="s">
        <v>285</v>
      </c>
      <c r="G877" t="s">
        <v>286</v>
      </c>
      <c r="I877" t="s">
        <v>287</v>
      </c>
      <c r="K877" t="s">
        <v>47</v>
      </c>
      <c r="L877" t="s">
        <v>288</v>
      </c>
      <c r="O877" t="s">
        <v>23</v>
      </c>
      <c r="P877" t="s">
        <v>289</v>
      </c>
      <c r="Q877" s="3">
        <f t="shared" si="126"/>
        <v>43743</v>
      </c>
      <c r="R877" t="str">
        <f t="shared" si="127"/>
        <v>2019/10/12</v>
      </c>
      <c r="S877" s="3" t="str">
        <f t="shared" si="128"/>
        <v>2019/10/12</v>
      </c>
      <c r="T877" s="3">
        <f t="shared" si="129"/>
        <v>43750</v>
      </c>
      <c r="U877">
        <f t="shared" si="130"/>
        <v>7</v>
      </c>
      <c r="V877" t="str">
        <f t="shared" si="125"/>
        <v>mp4</v>
      </c>
      <c r="W877">
        <f>IF(B877="USD",C877,C877*VLOOKUP(B877,Currency!A$2:B$5,2,FALSE))</f>
        <v>129.80000000000001</v>
      </c>
      <c r="X877">
        <f t="shared" si="131"/>
        <v>7</v>
      </c>
      <c r="Y877">
        <f t="shared" si="132"/>
        <v>1</v>
      </c>
      <c r="Z877">
        <f t="shared" si="124"/>
        <v>93112</v>
      </c>
    </row>
    <row r="878" spans="1:26" x14ac:dyDescent="0.3">
      <c r="A878" t="s">
        <v>2169</v>
      </c>
      <c r="B878" t="s">
        <v>33</v>
      </c>
      <c r="C878">
        <v>463</v>
      </c>
      <c r="D878">
        <v>60489</v>
      </c>
      <c r="E878" t="s">
        <v>1760</v>
      </c>
      <c r="F878" t="s">
        <v>1761</v>
      </c>
      <c r="G878" t="s">
        <v>1762</v>
      </c>
      <c r="I878" t="s">
        <v>1763</v>
      </c>
      <c r="K878" t="s">
        <v>1764</v>
      </c>
      <c r="L878" t="s">
        <v>48</v>
      </c>
      <c r="O878" t="s">
        <v>23</v>
      </c>
      <c r="Q878" s="3">
        <f t="shared" si="126"/>
        <v>43788</v>
      </c>
      <c r="R878" t="str">
        <f t="shared" si="127"/>
        <v>2019/11/26</v>
      </c>
      <c r="S878" s="3" t="str">
        <f t="shared" si="128"/>
        <v>2019/11/26</v>
      </c>
      <c r="T878" s="3">
        <f t="shared" si="129"/>
        <v>43795</v>
      </c>
      <c r="U878">
        <f t="shared" si="130"/>
        <v>7</v>
      </c>
      <c r="V878" t="str">
        <f t="shared" si="125"/>
        <v>mp4</v>
      </c>
      <c r="W878">
        <f>IF(B878="USD",C878,C878*VLOOKUP(B878,Currency!A$2:B$5,2,FALSE))</f>
        <v>463</v>
      </c>
      <c r="X878">
        <f t="shared" si="131"/>
        <v>7</v>
      </c>
      <c r="Y878">
        <f t="shared" si="132"/>
        <v>1</v>
      </c>
      <c r="Z878">
        <f t="shared" si="124"/>
        <v>60489</v>
      </c>
    </row>
    <row r="879" spans="1:26" x14ac:dyDescent="0.3">
      <c r="A879" t="s">
        <v>2170</v>
      </c>
      <c r="B879" t="s">
        <v>25</v>
      </c>
      <c r="C879">
        <v>73</v>
      </c>
      <c r="D879">
        <v>77658</v>
      </c>
      <c r="E879" t="s">
        <v>647</v>
      </c>
      <c r="F879" t="s">
        <v>648</v>
      </c>
      <c r="G879" t="s">
        <v>649</v>
      </c>
      <c r="I879" t="s">
        <v>650</v>
      </c>
      <c r="K879" t="s">
        <v>522</v>
      </c>
      <c r="L879" t="s">
        <v>215</v>
      </c>
      <c r="N879" t="s">
        <v>1437</v>
      </c>
      <c r="O879" t="s">
        <v>23</v>
      </c>
      <c r="P879" t="s">
        <v>181</v>
      </c>
      <c r="Q879" s="3">
        <f t="shared" si="126"/>
        <v>43740</v>
      </c>
      <c r="R879" t="str">
        <f t="shared" si="127"/>
        <v>2019/10/23</v>
      </c>
      <c r="S879" s="3" t="str">
        <f t="shared" si="128"/>
        <v>2019/10/23</v>
      </c>
      <c r="T879" s="3">
        <f t="shared" si="129"/>
        <v>43761</v>
      </c>
      <c r="U879">
        <f t="shared" si="130"/>
        <v>21</v>
      </c>
      <c r="V879" t="str">
        <f t="shared" si="125"/>
        <v>mp4</v>
      </c>
      <c r="W879">
        <f>IF(B879="USD",C879,C879*VLOOKUP(B879,Currency!A$2:B$5,2,FALSE))</f>
        <v>80.300000000000011</v>
      </c>
      <c r="X879">
        <f t="shared" si="131"/>
        <v>21</v>
      </c>
      <c r="Y879">
        <f t="shared" si="132"/>
        <v>1</v>
      </c>
      <c r="Z879">
        <f t="shared" si="124"/>
        <v>77658</v>
      </c>
    </row>
    <row r="880" spans="1:26" x14ac:dyDescent="0.3">
      <c r="A880" t="s">
        <v>258</v>
      </c>
      <c r="B880" t="s">
        <v>33</v>
      </c>
      <c r="C880">
        <v>15</v>
      </c>
      <c r="D880">
        <v>2673</v>
      </c>
      <c r="E880" t="s">
        <v>1019</v>
      </c>
      <c r="G880" t="s">
        <v>236</v>
      </c>
      <c r="I880" t="s">
        <v>237</v>
      </c>
      <c r="K880" t="s">
        <v>47</v>
      </c>
      <c r="L880" t="s">
        <v>40</v>
      </c>
      <c r="Q880" s="3">
        <f t="shared" si="126"/>
        <v>43712</v>
      </c>
      <c r="R880" t="str">
        <f t="shared" si="127"/>
        <v/>
      </c>
      <c r="S880" s="3" t="str">
        <f t="shared" si="128"/>
        <v>2020/02/28</v>
      </c>
      <c r="T880" s="3">
        <f t="shared" si="129"/>
        <v>43889</v>
      </c>
      <c r="U880">
        <f t="shared" si="130"/>
        <v>177</v>
      </c>
      <c r="V880" t="str">
        <f t="shared" si="125"/>
        <v>png</v>
      </c>
      <c r="W880">
        <f>IF(B880="USD",C880,C880*VLOOKUP(B880,Currency!A$2:B$5,2,FALSE))</f>
        <v>15</v>
      </c>
      <c r="X880">
        <f t="shared" si="131"/>
        <v>177</v>
      </c>
      <c r="Y880">
        <f t="shared" si="132"/>
        <v>0</v>
      </c>
      <c r="Z880">
        <f t="shared" si="124"/>
        <v>2673</v>
      </c>
    </row>
    <row r="881" spans="1:26" x14ac:dyDescent="0.3">
      <c r="A881" t="s">
        <v>2171</v>
      </c>
      <c r="B881" t="s">
        <v>17</v>
      </c>
      <c r="C881">
        <v>135</v>
      </c>
      <c r="D881">
        <v>38514</v>
      </c>
      <c r="E881" t="s">
        <v>226</v>
      </c>
      <c r="F881" t="s">
        <v>76</v>
      </c>
      <c r="G881" t="s">
        <v>77</v>
      </c>
      <c r="H881" t="s">
        <v>77</v>
      </c>
      <c r="I881" t="s">
        <v>77</v>
      </c>
      <c r="K881" t="s">
        <v>78</v>
      </c>
      <c r="L881" t="s">
        <v>22</v>
      </c>
      <c r="O881" t="s">
        <v>23</v>
      </c>
      <c r="Q881" s="3">
        <f t="shared" si="126"/>
        <v>43797</v>
      </c>
      <c r="R881" t="str">
        <f t="shared" si="127"/>
        <v>2019/12/12</v>
      </c>
      <c r="S881" s="3" t="str">
        <f t="shared" si="128"/>
        <v>2019/12/12</v>
      </c>
      <c r="T881" s="3">
        <f t="shared" si="129"/>
        <v>43811</v>
      </c>
      <c r="U881">
        <f t="shared" si="130"/>
        <v>14</v>
      </c>
      <c r="V881" t="str">
        <f t="shared" si="125"/>
        <v>mp4</v>
      </c>
      <c r="W881">
        <f>IF(B881="USD",C881,C881*VLOOKUP(B881,Currency!A$2:B$5,2,FALSE))</f>
        <v>174.15</v>
      </c>
      <c r="X881">
        <f t="shared" si="131"/>
        <v>14</v>
      </c>
      <c r="Y881">
        <f t="shared" si="132"/>
        <v>1</v>
      </c>
      <c r="Z881">
        <f t="shared" si="124"/>
        <v>38514</v>
      </c>
    </row>
    <row r="882" spans="1:26" x14ac:dyDescent="0.3">
      <c r="A882" t="s">
        <v>2172</v>
      </c>
      <c r="B882" t="s">
        <v>25</v>
      </c>
      <c r="C882">
        <v>449</v>
      </c>
      <c r="D882">
        <v>139754</v>
      </c>
      <c r="E882" t="s">
        <v>1809</v>
      </c>
      <c r="F882" t="s">
        <v>2173</v>
      </c>
      <c r="G882" t="s">
        <v>108</v>
      </c>
      <c r="I882" t="s">
        <v>109</v>
      </c>
      <c r="K882" t="s">
        <v>47</v>
      </c>
      <c r="L882" t="s">
        <v>48</v>
      </c>
      <c r="O882" t="s">
        <v>23</v>
      </c>
      <c r="Q882" s="3">
        <f t="shared" si="126"/>
        <v>43801</v>
      </c>
      <c r="R882" t="str">
        <f t="shared" si="127"/>
        <v>2019/12/03</v>
      </c>
      <c r="S882" s="3" t="str">
        <f t="shared" si="128"/>
        <v>2019/12/03</v>
      </c>
      <c r="T882" s="3">
        <f t="shared" si="129"/>
        <v>43802</v>
      </c>
      <c r="U882">
        <f t="shared" si="130"/>
        <v>1</v>
      </c>
      <c r="V882" t="str">
        <f t="shared" si="125"/>
        <v>jpg</v>
      </c>
      <c r="W882">
        <f>IF(B882="USD",C882,C882*VLOOKUP(B882,Currency!A$2:B$5,2,FALSE))</f>
        <v>493.90000000000003</v>
      </c>
      <c r="X882">
        <f t="shared" si="131"/>
        <v>1</v>
      </c>
      <c r="Y882">
        <f t="shared" si="132"/>
        <v>0</v>
      </c>
      <c r="Z882">
        <f t="shared" si="124"/>
        <v>139754</v>
      </c>
    </row>
    <row r="883" spans="1:26" x14ac:dyDescent="0.3">
      <c r="A883" t="s">
        <v>216</v>
      </c>
      <c r="B883" t="s">
        <v>33</v>
      </c>
      <c r="C883">
        <v>1</v>
      </c>
      <c r="D883">
        <v>879</v>
      </c>
      <c r="E883" t="s">
        <v>456</v>
      </c>
      <c r="G883" t="s">
        <v>218</v>
      </c>
      <c r="I883" t="s">
        <v>219</v>
      </c>
      <c r="K883" t="s">
        <v>47</v>
      </c>
      <c r="L883" t="s">
        <v>40</v>
      </c>
      <c r="P883" t="s">
        <v>65</v>
      </c>
      <c r="Q883" s="3">
        <f t="shared" si="126"/>
        <v>43779</v>
      </c>
      <c r="R883" t="str">
        <f t="shared" si="127"/>
        <v/>
      </c>
      <c r="S883" s="3" t="str">
        <f t="shared" si="128"/>
        <v>2020/02/28</v>
      </c>
      <c r="T883" s="3">
        <f t="shared" si="129"/>
        <v>43889</v>
      </c>
      <c r="U883">
        <f t="shared" si="130"/>
        <v>110</v>
      </c>
      <c r="V883" t="str">
        <f t="shared" si="125"/>
        <v>mp4</v>
      </c>
      <c r="W883">
        <f>IF(B883="USD",C883,C883*VLOOKUP(B883,Currency!A$2:B$5,2,FALSE))</f>
        <v>1</v>
      </c>
      <c r="X883">
        <f t="shared" si="131"/>
        <v>110</v>
      </c>
      <c r="Y883">
        <f t="shared" si="132"/>
        <v>1</v>
      </c>
      <c r="Z883">
        <f t="shared" si="124"/>
        <v>879</v>
      </c>
    </row>
    <row r="884" spans="1:26" x14ac:dyDescent="0.3">
      <c r="A884" t="s">
        <v>626</v>
      </c>
      <c r="B884" t="s">
        <v>33</v>
      </c>
      <c r="C884">
        <v>32</v>
      </c>
      <c r="D884">
        <v>10157</v>
      </c>
      <c r="E884" t="s">
        <v>309</v>
      </c>
      <c r="F884" t="s">
        <v>1610</v>
      </c>
      <c r="G884" t="s">
        <v>90</v>
      </c>
      <c r="I884" t="s">
        <v>311</v>
      </c>
      <c r="K884" t="s">
        <v>47</v>
      </c>
      <c r="L884" t="s">
        <v>40</v>
      </c>
      <c r="Q884" s="3">
        <f t="shared" si="126"/>
        <v>43544</v>
      </c>
      <c r="R884" t="str">
        <f t="shared" si="127"/>
        <v>2019/04/16</v>
      </c>
      <c r="S884" s="3" t="str">
        <f t="shared" si="128"/>
        <v>2019/04/16</v>
      </c>
      <c r="T884" s="3">
        <f t="shared" si="129"/>
        <v>43571</v>
      </c>
      <c r="U884">
        <f t="shared" si="130"/>
        <v>27</v>
      </c>
      <c r="V884" t="str">
        <f t="shared" si="125"/>
        <v>mp4</v>
      </c>
      <c r="W884">
        <f>IF(B884="USD",C884,C884*VLOOKUP(B884,Currency!A$2:B$5,2,FALSE))</f>
        <v>32</v>
      </c>
      <c r="X884">
        <f t="shared" si="131"/>
        <v>27</v>
      </c>
      <c r="Y884">
        <f t="shared" si="132"/>
        <v>1</v>
      </c>
      <c r="Z884">
        <f t="shared" si="124"/>
        <v>10157</v>
      </c>
    </row>
    <row r="885" spans="1:26" x14ac:dyDescent="0.3">
      <c r="A885" t="s">
        <v>2174</v>
      </c>
      <c r="B885" t="s">
        <v>33</v>
      </c>
      <c r="C885">
        <v>32</v>
      </c>
      <c r="D885">
        <v>6599</v>
      </c>
      <c r="E885" t="s">
        <v>2175</v>
      </c>
      <c r="G885" t="s">
        <v>52</v>
      </c>
      <c r="I885" t="s">
        <v>53</v>
      </c>
      <c r="L885" t="s">
        <v>40</v>
      </c>
      <c r="M885" t="s">
        <v>55</v>
      </c>
      <c r="O885" t="s">
        <v>23</v>
      </c>
      <c r="P885" t="s">
        <v>56</v>
      </c>
      <c r="Q885" s="3">
        <f t="shared" si="126"/>
        <v>43754</v>
      </c>
      <c r="R885" t="str">
        <f t="shared" si="127"/>
        <v/>
      </c>
      <c r="S885" s="3" t="str">
        <f t="shared" si="128"/>
        <v>2020/02/28</v>
      </c>
      <c r="T885" s="3">
        <f t="shared" si="129"/>
        <v>43889</v>
      </c>
      <c r="U885">
        <f t="shared" si="130"/>
        <v>135</v>
      </c>
      <c r="V885" t="str">
        <f t="shared" si="125"/>
        <v>png</v>
      </c>
      <c r="W885">
        <f>IF(B885="USD",C885,C885*VLOOKUP(B885,Currency!A$2:B$5,2,FALSE))</f>
        <v>32</v>
      </c>
      <c r="X885">
        <f t="shared" si="131"/>
        <v>135</v>
      </c>
      <c r="Y885">
        <f t="shared" si="132"/>
        <v>0</v>
      </c>
      <c r="Z885">
        <f t="shared" si="124"/>
        <v>6599</v>
      </c>
    </row>
    <row r="886" spans="1:26" x14ac:dyDescent="0.3">
      <c r="A886" t="s">
        <v>2176</v>
      </c>
      <c r="B886" t="s">
        <v>25</v>
      </c>
      <c r="C886">
        <v>60</v>
      </c>
      <c r="D886">
        <v>39843</v>
      </c>
      <c r="E886" t="s">
        <v>1981</v>
      </c>
      <c r="G886" t="s">
        <v>715</v>
      </c>
      <c r="I886" t="s">
        <v>716</v>
      </c>
      <c r="K886" t="s">
        <v>47</v>
      </c>
      <c r="L886" t="s">
        <v>717</v>
      </c>
      <c r="O886" t="s">
        <v>23</v>
      </c>
      <c r="P886" t="s">
        <v>203</v>
      </c>
      <c r="Q886" s="3">
        <f t="shared" si="126"/>
        <v>43718</v>
      </c>
      <c r="R886" t="str">
        <f t="shared" si="127"/>
        <v/>
      </c>
      <c r="S886" s="3" t="str">
        <f t="shared" si="128"/>
        <v>2020/02/28</v>
      </c>
      <c r="T886" s="3">
        <f t="shared" si="129"/>
        <v>43889</v>
      </c>
      <c r="U886">
        <f t="shared" si="130"/>
        <v>171</v>
      </c>
      <c r="V886" t="str">
        <f t="shared" si="125"/>
        <v>png</v>
      </c>
      <c r="W886">
        <f>IF(B886="USD",C886,C886*VLOOKUP(B886,Currency!A$2:B$5,2,FALSE))</f>
        <v>66</v>
      </c>
      <c r="X886">
        <f t="shared" si="131"/>
        <v>171</v>
      </c>
      <c r="Y886">
        <f t="shared" si="132"/>
        <v>0</v>
      </c>
      <c r="Z886">
        <f t="shared" si="124"/>
        <v>39843</v>
      </c>
    </row>
    <row r="887" spans="1:26" x14ac:dyDescent="0.3">
      <c r="A887" t="s">
        <v>16</v>
      </c>
      <c r="B887" t="s">
        <v>17</v>
      </c>
      <c r="C887">
        <v>6</v>
      </c>
      <c r="D887">
        <v>3085</v>
      </c>
      <c r="E887" t="s">
        <v>2177</v>
      </c>
      <c r="F887" t="s">
        <v>19</v>
      </c>
      <c r="G887" t="s">
        <v>20</v>
      </c>
      <c r="I887" t="s">
        <v>20</v>
      </c>
      <c r="K887" t="s">
        <v>21</v>
      </c>
      <c r="L887" t="s">
        <v>22</v>
      </c>
      <c r="O887" t="s">
        <v>23</v>
      </c>
      <c r="Q887" s="3">
        <f t="shared" si="126"/>
        <v>43795</v>
      </c>
      <c r="R887" t="str">
        <f t="shared" si="127"/>
        <v>2019/11/26</v>
      </c>
      <c r="S887" s="3" t="str">
        <f t="shared" si="128"/>
        <v>2019/11/26</v>
      </c>
      <c r="T887" s="3">
        <f t="shared" si="129"/>
        <v>43795</v>
      </c>
      <c r="U887">
        <f t="shared" si="130"/>
        <v>0</v>
      </c>
      <c r="V887" t="str">
        <f t="shared" si="125"/>
        <v>mp4</v>
      </c>
      <c r="W887">
        <f>IF(B887="USD",C887,C887*VLOOKUP(B887,Currency!A$2:B$5,2,FALSE))</f>
        <v>7.74</v>
      </c>
      <c r="X887">
        <f t="shared" si="131"/>
        <v>1</v>
      </c>
      <c r="Y887">
        <f t="shared" si="132"/>
        <v>1</v>
      </c>
      <c r="Z887">
        <f t="shared" si="124"/>
        <v>3085</v>
      </c>
    </row>
    <row r="888" spans="1:26" x14ac:dyDescent="0.3">
      <c r="A888" t="s">
        <v>2178</v>
      </c>
      <c r="B888" t="s">
        <v>33</v>
      </c>
      <c r="C888">
        <v>22</v>
      </c>
      <c r="D888">
        <v>9833</v>
      </c>
      <c r="E888" t="s">
        <v>161</v>
      </c>
      <c r="G888" t="s">
        <v>162</v>
      </c>
      <c r="I888" t="s">
        <v>162</v>
      </c>
      <c r="K888" t="s">
        <v>47</v>
      </c>
      <c r="L888" t="s">
        <v>40</v>
      </c>
      <c r="M888" t="s">
        <v>163</v>
      </c>
      <c r="Q888" s="3">
        <f t="shared" si="126"/>
        <v>43725</v>
      </c>
      <c r="R888" t="str">
        <f t="shared" si="127"/>
        <v/>
      </c>
      <c r="S888" s="3" t="str">
        <f t="shared" si="128"/>
        <v>2020/02/28</v>
      </c>
      <c r="T888" s="3">
        <f t="shared" si="129"/>
        <v>43889</v>
      </c>
      <c r="U888">
        <f t="shared" si="130"/>
        <v>164</v>
      </c>
      <c r="V888" t="str">
        <f t="shared" si="125"/>
        <v>mp4</v>
      </c>
      <c r="W888">
        <f>IF(B888="USD",C888,C888*VLOOKUP(B888,Currency!A$2:B$5,2,FALSE))</f>
        <v>22</v>
      </c>
      <c r="X888">
        <f t="shared" si="131"/>
        <v>164</v>
      </c>
      <c r="Y888">
        <f t="shared" si="132"/>
        <v>1</v>
      </c>
      <c r="Z888">
        <f t="shared" si="124"/>
        <v>9833</v>
      </c>
    </row>
    <row r="889" spans="1:26" x14ac:dyDescent="0.3">
      <c r="A889" t="s">
        <v>258</v>
      </c>
      <c r="B889" t="s">
        <v>33</v>
      </c>
      <c r="C889">
        <v>14</v>
      </c>
      <c r="D889">
        <v>2375</v>
      </c>
      <c r="E889" t="s">
        <v>905</v>
      </c>
      <c r="G889" t="s">
        <v>236</v>
      </c>
      <c r="I889" t="s">
        <v>237</v>
      </c>
      <c r="K889" t="s">
        <v>47</v>
      </c>
      <c r="L889" t="s">
        <v>40</v>
      </c>
      <c r="Q889" s="3">
        <f t="shared" si="126"/>
        <v>43712</v>
      </c>
      <c r="R889" t="str">
        <f t="shared" si="127"/>
        <v/>
      </c>
      <c r="S889" s="3" t="str">
        <f t="shared" si="128"/>
        <v>2020/02/28</v>
      </c>
      <c r="T889" s="3">
        <f t="shared" si="129"/>
        <v>43889</v>
      </c>
      <c r="U889">
        <f t="shared" si="130"/>
        <v>177</v>
      </c>
      <c r="V889" t="str">
        <f t="shared" si="125"/>
        <v>png</v>
      </c>
      <c r="W889">
        <f>IF(B889="USD",C889,C889*VLOOKUP(B889,Currency!A$2:B$5,2,FALSE))</f>
        <v>14</v>
      </c>
      <c r="X889">
        <f t="shared" si="131"/>
        <v>177</v>
      </c>
      <c r="Y889">
        <f t="shared" si="132"/>
        <v>0</v>
      </c>
      <c r="Z889">
        <f t="shared" si="124"/>
        <v>2375</v>
      </c>
    </row>
    <row r="890" spans="1:26" x14ac:dyDescent="0.3">
      <c r="A890" t="s">
        <v>2179</v>
      </c>
      <c r="B890" t="s">
        <v>25</v>
      </c>
      <c r="C890">
        <v>63</v>
      </c>
      <c r="D890">
        <v>85654</v>
      </c>
      <c r="E890" t="s">
        <v>1108</v>
      </c>
      <c r="F890" t="s">
        <v>1109</v>
      </c>
      <c r="G890" t="s">
        <v>1110</v>
      </c>
      <c r="I890" t="s">
        <v>1111</v>
      </c>
      <c r="K890" t="s">
        <v>85</v>
      </c>
      <c r="L890" t="s">
        <v>72</v>
      </c>
      <c r="O890" t="s">
        <v>23</v>
      </c>
      <c r="P890" t="s">
        <v>181</v>
      </c>
      <c r="Q890" s="3">
        <f t="shared" si="126"/>
        <v>43536</v>
      </c>
      <c r="R890" t="str">
        <f t="shared" si="127"/>
        <v>2019/03/17</v>
      </c>
      <c r="S890" s="3" t="str">
        <f t="shared" si="128"/>
        <v>2019/03/17</v>
      </c>
      <c r="T890" s="3">
        <f t="shared" si="129"/>
        <v>43541</v>
      </c>
      <c r="U890">
        <f t="shared" si="130"/>
        <v>5</v>
      </c>
      <c r="V890" t="str">
        <f t="shared" si="125"/>
        <v>mp4</v>
      </c>
      <c r="W890">
        <f>IF(B890="USD",C890,C890*VLOOKUP(B890,Currency!A$2:B$5,2,FALSE))</f>
        <v>69.300000000000011</v>
      </c>
      <c r="X890">
        <f t="shared" si="131"/>
        <v>5</v>
      </c>
      <c r="Y890">
        <f t="shared" si="132"/>
        <v>1</v>
      </c>
      <c r="Z890">
        <f t="shared" si="124"/>
        <v>85654</v>
      </c>
    </row>
    <row r="891" spans="1:26" x14ac:dyDescent="0.3">
      <c r="A891" t="s">
        <v>2180</v>
      </c>
      <c r="B891" t="s">
        <v>33</v>
      </c>
      <c r="C891">
        <v>557</v>
      </c>
      <c r="D891">
        <v>98490</v>
      </c>
      <c r="E891" t="s">
        <v>313</v>
      </c>
      <c r="G891" t="s">
        <v>162</v>
      </c>
      <c r="I891" t="s">
        <v>162</v>
      </c>
      <c r="K891" t="s">
        <v>47</v>
      </c>
      <c r="L891" t="s">
        <v>40</v>
      </c>
      <c r="M891" t="s">
        <v>163</v>
      </c>
      <c r="Q891" s="3">
        <f t="shared" si="126"/>
        <v>43727</v>
      </c>
      <c r="R891" t="str">
        <f t="shared" si="127"/>
        <v/>
      </c>
      <c r="S891" s="3" t="str">
        <f t="shared" si="128"/>
        <v>2020/02/28</v>
      </c>
      <c r="T891" s="3">
        <f t="shared" si="129"/>
        <v>43889</v>
      </c>
      <c r="U891">
        <f t="shared" si="130"/>
        <v>162</v>
      </c>
      <c r="V891" t="str">
        <f t="shared" si="125"/>
        <v>mp4</v>
      </c>
      <c r="W891">
        <f>IF(B891="USD",C891,C891*VLOOKUP(B891,Currency!A$2:B$5,2,FALSE))</f>
        <v>557</v>
      </c>
      <c r="X891">
        <f t="shared" si="131"/>
        <v>162</v>
      </c>
      <c r="Y891">
        <f t="shared" si="132"/>
        <v>1</v>
      </c>
      <c r="Z891">
        <f t="shared" si="124"/>
        <v>98490</v>
      </c>
    </row>
    <row r="892" spans="1:26" x14ac:dyDescent="0.3">
      <c r="A892" t="s">
        <v>2181</v>
      </c>
      <c r="B892" t="s">
        <v>33</v>
      </c>
      <c r="C892">
        <v>1009</v>
      </c>
      <c r="D892">
        <v>656515</v>
      </c>
      <c r="E892" t="s">
        <v>1173</v>
      </c>
      <c r="F892" t="s">
        <v>1174</v>
      </c>
      <c r="G892" t="s">
        <v>36</v>
      </c>
      <c r="H892" t="s">
        <v>1175</v>
      </c>
      <c r="I892" t="s">
        <v>1176</v>
      </c>
      <c r="K892" t="s">
        <v>1177</v>
      </c>
      <c r="L892" t="s">
        <v>40</v>
      </c>
      <c r="M892" t="s">
        <v>41</v>
      </c>
      <c r="N892" t="s">
        <v>1431</v>
      </c>
      <c r="O892" t="s">
        <v>23</v>
      </c>
      <c r="Q892" s="3">
        <f t="shared" si="126"/>
        <v>43759</v>
      </c>
      <c r="R892" t="str">
        <f t="shared" si="127"/>
        <v>2019/10/31</v>
      </c>
      <c r="S892" s="3" t="str">
        <f t="shared" si="128"/>
        <v>2019/10/31</v>
      </c>
      <c r="T892" s="3">
        <f t="shared" si="129"/>
        <v>43769</v>
      </c>
      <c r="U892">
        <f t="shared" si="130"/>
        <v>10</v>
      </c>
      <c r="V892" t="str">
        <f t="shared" si="125"/>
        <v>mp4</v>
      </c>
      <c r="W892">
        <f>IF(B892="USD",C892,C892*VLOOKUP(B892,Currency!A$2:B$5,2,FALSE))</f>
        <v>1009</v>
      </c>
      <c r="X892">
        <f t="shared" si="131"/>
        <v>10</v>
      </c>
      <c r="Y892">
        <f t="shared" si="132"/>
        <v>1</v>
      </c>
      <c r="Z892">
        <f t="shared" si="124"/>
        <v>656515</v>
      </c>
    </row>
    <row r="893" spans="1:26" x14ac:dyDescent="0.3">
      <c r="A893" t="s">
        <v>258</v>
      </c>
      <c r="B893" t="s">
        <v>33</v>
      </c>
      <c r="C893">
        <v>9</v>
      </c>
      <c r="D893">
        <v>1118</v>
      </c>
      <c r="E893" t="s">
        <v>905</v>
      </c>
      <c r="G893" t="s">
        <v>236</v>
      </c>
      <c r="I893" t="s">
        <v>237</v>
      </c>
      <c r="K893" t="s">
        <v>47</v>
      </c>
      <c r="L893" t="s">
        <v>40</v>
      </c>
      <c r="Q893" s="3">
        <f t="shared" si="126"/>
        <v>43712</v>
      </c>
      <c r="R893" t="str">
        <f t="shared" si="127"/>
        <v/>
      </c>
      <c r="S893" s="3" t="str">
        <f t="shared" si="128"/>
        <v>2020/02/28</v>
      </c>
      <c r="T893" s="3">
        <f t="shared" si="129"/>
        <v>43889</v>
      </c>
      <c r="U893">
        <f t="shared" si="130"/>
        <v>177</v>
      </c>
      <c r="V893" t="str">
        <f t="shared" si="125"/>
        <v>png</v>
      </c>
      <c r="W893">
        <f>IF(B893="USD",C893,C893*VLOOKUP(B893,Currency!A$2:B$5,2,FALSE))</f>
        <v>9</v>
      </c>
      <c r="X893">
        <f t="shared" si="131"/>
        <v>177</v>
      </c>
      <c r="Y893">
        <f t="shared" si="132"/>
        <v>0</v>
      </c>
      <c r="Z893">
        <f t="shared" si="124"/>
        <v>1118</v>
      </c>
    </row>
    <row r="894" spans="1:26" x14ac:dyDescent="0.3">
      <c r="A894" t="s">
        <v>2182</v>
      </c>
      <c r="B894" t="s">
        <v>25</v>
      </c>
      <c r="C894">
        <v>1</v>
      </c>
      <c r="D894">
        <v>3675</v>
      </c>
      <c r="E894" t="s">
        <v>2183</v>
      </c>
      <c r="F894" t="s">
        <v>2184</v>
      </c>
      <c r="G894" t="s">
        <v>2185</v>
      </c>
      <c r="I894" t="s">
        <v>2186</v>
      </c>
      <c r="K894" t="s">
        <v>267</v>
      </c>
      <c r="L894" t="s">
        <v>1044</v>
      </c>
      <c r="N894" t="s">
        <v>2187</v>
      </c>
      <c r="O894" t="s">
        <v>23</v>
      </c>
      <c r="P894" t="s">
        <v>1046</v>
      </c>
      <c r="Q894" s="3">
        <f t="shared" si="126"/>
        <v>43818</v>
      </c>
      <c r="R894" t="str">
        <f t="shared" si="127"/>
        <v>2020/01/31</v>
      </c>
      <c r="S894" s="3" t="str">
        <f t="shared" si="128"/>
        <v>2020/01/31</v>
      </c>
      <c r="T894" s="3">
        <f t="shared" si="129"/>
        <v>43861</v>
      </c>
      <c r="U894">
        <f t="shared" si="130"/>
        <v>43</v>
      </c>
      <c r="V894" t="str">
        <f t="shared" si="125"/>
        <v>mp4</v>
      </c>
      <c r="W894">
        <f>IF(B894="USD",C894,C894*VLOOKUP(B894,Currency!A$2:B$5,2,FALSE))</f>
        <v>1.1000000000000001</v>
      </c>
      <c r="X894">
        <f t="shared" si="131"/>
        <v>43</v>
      </c>
      <c r="Y894">
        <f t="shared" si="132"/>
        <v>1</v>
      </c>
      <c r="Z894">
        <f t="shared" si="124"/>
        <v>3675</v>
      </c>
    </row>
    <row r="895" spans="1:26" x14ac:dyDescent="0.3">
      <c r="A895" t="s">
        <v>2188</v>
      </c>
      <c r="B895" t="s">
        <v>33</v>
      </c>
      <c r="C895">
        <v>61</v>
      </c>
      <c r="D895">
        <v>36027</v>
      </c>
      <c r="E895" t="s">
        <v>2189</v>
      </c>
      <c r="F895" t="s">
        <v>2190</v>
      </c>
      <c r="G895" t="s">
        <v>207</v>
      </c>
      <c r="I895" t="s">
        <v>208</v>
      </c>
      <c r="K895" t="s">
        <v>1322</v>
      </c>
      <c r="L895" t="s">
        <v>40</v>
      </c>
      <c r="M895" t="s">
        <v>209</v>
      </c>
      <c r="O895" t="s">
        <v>23</v>
      </c>
      <c r="Q895" s="3">
        <f t="shared" si="126"/>
        <v>43739</v>
      </c>
      <c r="R895" t="str">
        <f t="shared" si="127"/>
        <v>2019/10/26</v>
      </c>
      <c r="S895" s="3" t="str">
        <f t="shared" si="128"/>
        <v>2019/10/26</v>
      </c>
      <c r="T895" s="3">
        <f t="shared" si="129"/>
        <v>43764</v>
      </c>
      <c r="U895">
        <f t="shared" si="130"/>
        <v>25</v>
      </c>
      <c r="V895" t="str">
        <f t="shared" si="125"/>
        <v>mp4</v>
      </c>
      <c r="W895">
        <f>IF(B895="USD",C895,C895*VLOOKUP(B895,Currency!A$2:B$5,2,FALSE))</f>
        <v>61</v>
      </c>
      <c r="X895">
        <f t="shared" si="131"/>
        <v>25</v>
      </c>
      <c r="Y895">
        <f t="shared" si="132"/>
        <v>1</v>
      </c>
      <c r="Z895">
        <f t="shared" si="124"/>
        <v>36027</v>
      </c>
    </row>
    <row r="896" spans="1:26" x14ac:dyDescent="0.3">
      <c r="A896" t="s">
        <v>2191</v>
      </c>
      <c r="B896" t="s">
        <v>58</v>
      </c>
      <c r="C896">
        <v>785</v>
      </c>
      <c r="D896">
        <v>1038970</v>
      </c>
      <c r="E896" t="s">
        <v>965</v>
      </c>
      <c r="F896" t="s">
        <v>114</v>
      </c>
      <c r="G896" t="s">
        <v>61</v>
      </c>
      <c r="I896" t="s">
        <v>62</v>
      </c>
      <c r="K896" t="s">
        <v>47</v>
      </c>
      <c r="L896" t="s">
        <v>64</v>
      </c>
      <c r="P896" t="s">
        <v>65</v>
      </c>
      <c r="Q896" s="3">
        <f t="shared" si="126"/>
        <v>43629</v>
      </c>
      <c r="R896" t="str">
        <f t="shared" si="127"/>
        <v>2019/08/08</v>
      </c>
      <c r="S896" s="3" t="str">
        <f t="shared" si="128"/>
        <v>2019/08/08</v>
      </c>
      <c r="T896" s="3">
        <f t="shared" si="129"/>
        <v>43685</v>
      </c>
      <c r="U896">
        <f t="shared" si="130"/>
        <v>56</v>
      </c>
      <c r="V896" t="str">
        <f t="shared" si="125"/>
        <v>mp4</v>
      </c>
      <c r="W896">
        <f>IF(B896="USD",C896,C896*VLOOKUP(B896,Currency!A$2:B$5,2,FALSE))</f>
        <v>580.9</v>
      </c>
      <c r="X896">
        <f t="shared" si="131"/>
        <v>56</v>
      </c>
      <c r="Y896">
        <f t="shared" si="132"/>
        <v>1</v>
      </c>
      <c r="Z896">
        <f t="shared" ref="Z896:Z959" si="133">D896</f>
        <v>1038970</v>
      </c>
    </row>
    <row r="897" spans="1:26" x14ac:dyDescent="0.3">
      <c r="A897" t="s">
        <v>392</v>
      </c>
      <c r="B897" t="s">
        <v>58</v>
      </c>
      <c r="C897">
        <v>130</v>
      </c>
      <c r="D897">
        <v>42478</v>
      </c>
      <c r="E897" t="s">
        <v>393</v>
      </c>
      <c r="F897" t="s">
        <v>114</v>
      </c>
      <c r="G897" t="s">
        <v>61</v>
      </c>
      <c r="I897" t="s">
        <v>62</v>
      </c>
      <c r="J897" t="s">
        <v>92</v>
      </c>
      <c r="K897" t="s">
        <v>130</v>
      </c>
      <c r="L897" t="s">
        <v>64</v>
      </c>
      <c r="N897" t="s">
        <v>2192</v>
      </c>
      <c r="P897" t="s">
        <v>65</v>
      </c>
      <c r="Q897" s="3">
        <f t="shared" si="126"/>
        <v>43620</v>
      </c>
      <c r="R897" t="str">
        <f t="shared" si="127"/>
        <v>2019/08/08</v>
      </c>
      <c r="S897" s="3" t="str">
        <f t="shared" si="128"/>
        <v>2019/08/08</v>
      </c>
      <c r="T897" s="3">
        <f t="shared" si="129"/>
        <v>43685</v>
      </c>
      <c r="U897">
        <f t="shared" si="130"/>
        <v>65</v>
      </c>
      <c r="V897" t="str">
        <f t="shared" si="125"/>
        <v>png</v>
      </c>
      <c r="W897">
        <f>IF(B897="USD",C897,C897*VLOOKUP(B897,Currency!A$2:B$5,2,FALSE))</f>
        <v>96.2</v>
      </c>
      <c r="X897">
        <f t="shared" si="131"/>
        <v>65</v>
      </c>
      <c r="Y897">
        <f t="shared" si="132"/>
        <v>0</v>
      </c>
      <c r="Z897">
        <f t="shared" si="133"/>
        <v>42478</v>
      </c>
    </row>
    <row r="898" spans="1:26" x14ac:dyDescent="0.3">
      <c r="A898" t="s">
        <v>2193</v>
      </c>
      <c r="B898" t="s">
        <v>17</v>
      </c>
      <c r="C898">
        <v>770</v>
      </c>
      <c r="D898">
        <v>501344</v>
      </c>
      <c r="E898" t="s">
        <v>2194</v>
      </c>
      <c r="F898" t="s">
        <v>892</v>
      </c>
      <c r="G898" t="s">
        <v>384</v>
      </c>
      <c r="I898" t="s">
        <v>384</v>
      </c>
      <c r="K898" t="s">
        <v>257</v>
      </c>
      <c r="L898" t="s">
        <v>48</v>
      </c>
      <c r="O898" t="s">
        <v>23</v>
      </c>
      <c r="Q898" s="3">
        <f t="shared" si="126"/>
        <v>43693</v>
      </c>
      <c r="R898" t="str">
        <f t="shared" si="127"/>
        <v>2019/09/09</v>
      </c>
      <c r="S898" s="3" t="str">
        <f t="shared" si="128"/>
        <v>2019/09/09</v>
      </c>
      <c r="T898" s="3">
        <f t="shared" si="129"/>
        <v>43717</v>
      </c>
      <c r="U898">
        <f t="shared" si="130"/>
        <v>24</v>
      </c>
      <c r="V898" t="str">
        <f t="shared" ref="V898:V961" si="134">RIGHT(A898,3)</f>
        <v>mp4</v>
      </c>
      <c r="W898">
        <f>IF(B898="USD",C898,C898*VLOOKUP(B898,Currency!A$2:B$5,2,FALSE))</f>
        <v>993.30000000000007</v>
      </c>
      <c r="X898">
        <f t="shared" si="131"/>
        <v>24</v>
      </c>
      <c r="Y898">
        <f t="shared" si="132"/>
        <v>1</v>
      </c>
      <c r="Z898">
        <f t="shared" si="133"/>
        <v>501344</v>
      </c>
    </row>
    <row r="899" spans="1:26" x14ac:dyDescent="0.3">
      <c r="A899" t="s">
        <v>2195</v>
      </c>
      <c r="B899" t="s">
        <v>33</v>
      </c>
      <c r="C899">
        <v>24</v>
      </c>
      <c r="D899">
        <v>13203</v>
      </c>
      <c r="E899" t="s">
        <v>161</v>
      </c>
      <c r="G899" t="s">
        <v>162</v>
      </c>
      <c r="I899" t="s">
        <v>162</v>
      </c>
      <c r="K899" t="s">
        <v>47</v>
      </c>
      <c r="L899" t="s">
        <v>40</v>
      </c>
      <c r="M899" t="s">
        <v>163</v>
      </c>
      <c r="Q899" s="3">
        <f t="shared" si="126"/>
        <v>43725</v>
      </c>
      <c r="R899" t="str">
        <f t="shared" si="127"/>
        <v/>
      </c>
      <c r="S899" s="3" t="str">
        <f t="shared" si="128"/>
        <v>2020/02/28</v>
      </c>
      <c r="T899" s="3">
        <f t="shared" si="129"/>
        <v>43889</v>
      </c>
      <c r="U899">
        <f t="shared" si="130"/>
        <v>164</v>
      </c>
      <c r="V899" t="str">
        <f t="shared" si="134"/>
        <v>mp4</v>
      </c>
      <c r="W899">
        <f>IF(B899="USD",C899,C899*VLOOKUP(B899,Currency!A$2:B$5,2,FALSE))</f>
        <v>24</v>
      </c>
      <c r="X899">
        <f t="shared" si="131"/>
        <v>164</v>
      </c>
      <c r="Y899">
        <f t="shared" si="132"/>
        <v>1</v>
      </c>
      <c r="Z899">
        <f t="shared" si="133"/>
        <v>13203</v>
      </c>
    </row>
    <row r="900" spans="1:26" x14ac:dyDescent="0.3">
      <c r="A900" t="s">
        <v>2196</v>
      </c>
      <c r="B900" t="s">
        <v>33</v>
      </c>
      <c r="C900">
        <v>810</v>
      </c>
      <c r="D900">
        <v>266906</v>
      </c>
      <c r="E900" t="s">
        <v>1422</v>
      </c>
      <c r="G900" t="s">
        <v>366</v>
      </c>
      <c r="I900" t="s">
        <v>1423</v>
      </c>
      <c r="K900" t="s">
        <v>47</v>
      </c>
      <c r="L900" t="s">
        <v>40</v>
      </c>
      <c r="Q900" s="3">
        <f t="shared" si="126"/>
        <v>43671</v>
      </c>
      <c r="R900" t="str">
        <f t="shared" si="127"/>
        <v/>
      </c>
      <c r="S900" s="3" t="str">
        <f t="shared" si="128"/>
        <v>2020/02/28</v>
      </c>
      <c r="T900" s="3">
        <f t="shared" si="129"/>
        <v>43889</v>
      </c>
      <c r="U900">
        <f t="shared" si="130"/>
        <v>218</v>
      </c>
      <c r="V900" t="str">
        <f t="shared" si="134"/>
        <v>mp4</v>
      </c>
      <c r="W900">
        <f>IF(B900="USD",C900,C900*VLOOKUP(B900,Currency!A$2:B$5,2,FALSE))</f>
        <v>810</v>
      </c>
      <c r="X900">
        <f t="shared" si="131"/>
        <v>218</v>
      </c>
      <c r="Y900">
        <f t="shared" si="132"/>
        <v>1</v>
      </c>
      <c r="Z900">
        <f t="shared" si="133"/>
        <v>266906</v>
      </c>
    </row>
    <row r="901" spans="1:26" x14ac:dyDescent="0.3">
      <c r="A901" t="s">
        <v>506</v>
      </c>
      <c r="B901" t="s">
        <v>33</v>
      </c>
      <c r="C901">
        <v>515</v>
      </c>
      <c r="D901">
        <v>316329</v>
      </c>
      <c r="E901" t="s">
        <v>507</v>
      </c>
      <c r="F901" t="s">
        <v>508</v>
      </c>
      <c r="G901" t="s">
        <v>142</v>
      </c>
      <c r="I901" t="s">
        <v>143</v>
      </c>
      <c r="K901" t="s">
        <v>509</v>
      </c>
      <c r="L901" t="s">
        <v>40</v>
      </c>
      <c r="Q901" s="3">
        <f t="shared" si="126"/>
        <v>43647</v>
      </c>
      <c r="R901" t="str">
        <f t="shared" si="127"/>
        <v>2020/01/08</v>
      </c>
      <c r="S901" s="3" t="str">
        <f t="shared" si="128"/>
        <v>2020/01/08</v>
      </c>
      <c r="T901" s="3">
        <f t="shared" si="129"/>
        <v>43838</v>
      </c>
      <c r="U901">
        <f t="shared" si="130"/>
        <v>191</v>
      </c>
      <c r="V901" t="str">
        <f t="shared" si="134"/>
        <v>mp4</v>
      </c>
      <c r="W901">
        <f>IF(B901="USD",C901,C901*VLOOKUP(B901,Currency!A$2:B$5,2,FALSE))</f>
        <v>515</v>
      </c>
      <c r="X901">
        <f t="shared" si="131"/>
        <v>191</v>
      </c>
      <c r="Y901">
        <f t="shared" si="132"/>
        <v>1</v>
      </c>
      <c r="Z901">
        <f t="shared" si="133"/>
        <v>316329</v>
      </c>
    </row>
    <row r="902" spans="1:26" x14ac:dyDescent="0.3">
      <c r="A902" t="s">
        <v>2197</v>
      </c>
      <c r="B902" t="s">
        <v>17</v>
      </c>
      <c r="C902">
        <v>1000</v>
      </c>
      <c r="D902">
        <v>592209</v>
      </c>
      <c r="E902" t="s">
        <v>2198</v>
      </c>
      <c r="F902" t="s">
        <v>2199</v>
      </c>
      <c r="G902" t="s">
        <v>999</v>
      </c>
      <c r="I902" t="s">
        <v>999</v>
      </c>
      <c r="K902" t="s">
        <v>47</v>
      </c>
      <c r="L902" t="s">
        <v>22</v>
      </c>
      <c r="O902" t="s">
        <v>23</v>
      </c>
      <c r="Q902" s="3">
        <f t="shared" si="126"/>
        <v>43608</v>
      </c>
      <c r="R902" t="str">
        <f t="shared" si="127"/>
        <v>2019/05/23</v>
      </c>
      <c r="S902" s="3" t="str">
        <f t="shared" si="128"/>
        <v>2019/05/23</v>
      </c>
      <c r="T902" s="3">
        <f t="shared" si="129"/>
        <v>43608</v>
      </c>
      <c r="U902">
        <f t="shared" si="130"/>
        <v>0</v>
      </c>
      <c r="V902" t="str">
        <f t="shared" si="134"/>
        <v>mp4</v>
      </c>
      <c r="W902">
        <f>IF(B902="USD",C902,C902*VLOOKUP(B902,Currency!A$2:B$5,2,FALSE))</f>
        <v>1290</v>
      </c>
      <c r="X902">
        <f t="shared" si="131"/>
        <v>1</v>
      </c>
      <c r="Y902">
        <f t="shared" si="132"/>
        <v>1</v>
      </c>
      <c r="Z902">
        <f t="shared" si="133"/>
        <v>592209</v>
      </c>
    </row>
    <row r="903" spans="1:26" x14ac:dyDescent="0.3">
      <c r="A903" t="s">
        <v>2200</v>
      </c>
      <c r="B903" t="s">
        <v>33</v>
      </c>
      <c r="C903">
        <v>36</v>
      </c>
      <c r="D903">
        <v>10188</v>
      </c>
      <c r="E903" t="s">
        <v>2201</v>
      </c>
      <c r="F903" t="s">
        <v>2202</v>
      </c>
      <c r="G903" t="s">
        <v>2203</v>
      </c>
      <c r="H903" t="s">
        <v>2203</v>
      </c>
      <c r="I903" t="s">
        <v>2204</v>
      </c>
      <c r="K903" t="s">
        <v>47</v>
      </c>
      <c r="L903" t="s">
        <v>40</v>
      </c>
      <c r="O903" t="s">
        <v>23</v>
      </c>
      <c r="P903" t="s">
        <v>65</v>
      </c>
      <c r="Q903" s="3">
        <f t="shared" si="126"/>
        <v>43794</v>
      </c>
      <c r="R903" t="str">
        <f t="shared" si="127"/>
        <v>2019/11/30</v>
      </c>
      <c r="S903" s="3" t="str">
        <f t="shared" si="128"/>
        <v>2019/11/30</v>
      </c>
      <c r="T903" s="3">
        <f t="shared" si="129"/>
        <v>43799</v>
      </c>
      <c r="U903">
        <f t="shared" si="130"/>
        <v>5</v>
      </c>
      <c r="V903" t="str">
        <f t="shared" si="134"/>
        <v>mp4</v>
      </c>
      <c r="W903">
        <f>IF(B903="USD",C903,C903*VLOOKUP(B903,Currency!A$2:B$5,2,FALSE))</f>
        <v>36</v>
      </c>
      <c r="X903">
        <f t="shared" si="131"/>
        <v>5</v>
      </c>
      <c r="Y903">
        <f t="shared" si="132"/>
        <v>1</v>
      </c>
      <c r="Z903">
        <f t="shared" si="133"/>
        <v>10188</v>
      </c>
    </row>
    <row r="904" spans="1:26" x14ac:dyDescent="0.3">
      <c r="A904" t="s">
        <v>2205</v>
      </c>
      <c r="B904" t="s">
        <v>33</v>
      </c>
      <c r="C904">
        <v>62</v>
      </c>
      <c r="D904">
        <v>17455</v>
      </c>
      <c r="E904" t="s">
        <v>379</v>
      </c>
      <c r="G904" t="s">
        <v>162</v>
      </c>
      <c r="I904" t="s">
        <v>162</v>
      </c>
      <c r="K904" t="s">
        <v>47</v>
      </c>
      <c r="L904" t="s">
        <v>40</v>
      </c>
      <c r="M904" t="s">
        <v>163</v>
      </c>
      <c r="N904" t="s">
        <v>293</v>
      </c>
      <c r="O904" t="s">
        <v>23</v>
      </c>
      <c r="Q904" s="3">
        <f t="shared" si="126"/>
        <v>43727</v>
      </c>
      <c r="R904" t="str">
        <f t="shared" si="127"/>
        <v/>
      </c>
      <c r="S904" s="3" t="str">
        <f t="shared" si="128"/>
        <v>2020/02/28</v>
      </c>
      <c r="T904" s="3">
        <f t="shared" si="129"/>
        <v>43889</v>
      </c>
      <c r="U904">
        <f t="shared" si="130"/>
        <v>162</v>
      </c>
      <c r="V904" t="str">
        <f t="shared" si="134"/>
        <v>mp4</v>
      </c>
      <c r="W904">
        <f>IF(B904="USD",C904,C904*VLOOKUP(B904,Currency!A$2:B$5,2,FALSE))</f>
        <v>62</v>
      </c>
      <c r="X904">
        <f t="shared" si="131"/>
        <v>162</v>
      </c>
      <c r="Y904">
        <f t="shared" si="132"/>
        <v>1</v>
      </c>
      <c r="Z904">
        <f t="shared" si="133"/>
        <v>17455</v>
      </c>
    </row>
    <row r="905" spans="1:26" x14ac:dyDescent="0.3">
      <c r="A905" t="s">
        <v>2206</v>
      </c>
      <c r="B905" t="s">
        <v>58</v>
      </c>
      <c r="C905">
        <v>110</v>
      </c>
      <c r="D905">
        <v>45298</v>
      </c>
      <c r="E905" t="s">
        <v>393</v>
      </c>
      <c r="F905" t="s">
        <v>114</v>
      </c>
      <c r="G905" t="s">
        <v>61</v>
      </c>
      <c r="I905" t="s">
        <v>62</v>
      </c>
      <c r="J905" t="s">
        <v>92</v>
      </c>
      <c r="K905" t="s">
        <v>420</v>
      </c>
      <c r="L905" t="s">
        <v>64</v>
      </c>
      <c r="N905" t="s">
        <v>2207</v>
      </c>
      <c r="P905" t="s">
        <v>65</v>
      </c>
      <c r="Q905" s="3">
        <f t="shared" si="126"/>
        <v>43620</v>
      </c>
      <c r="R905" t="str">
        <f t="shared" si="127"/>
        <v>2019/08/08</v>
      </c>
      <c r="S905" s="3" t="str">
        <f t="shared" si="128"/>
        <v>2019/08/08</v>
      </c>
      <c r="T905" s="3">
        <f t="shared" si="129"/>
        <v>43685</v>
      </c>
      <c r="U905">
        <f t="shared" si="130"/>
        <v>65</v>
      </c>
      <c r="V905" t="str">
        <f t="shared" si="134"/>
        <v>png</v>
      </c>
      <c r="W905">
        <f>IF(B905="USD",C905,C905*VLOOKUP(B905,Currency!A$2:B$5,2,FALSE))</f>
        <v>81.400000000000006</v>
      </c>
      <c r="X905">
        <f t="shared" si="131"/>
        <v>65</v>
      </c>
      <c r="Y905">
        <f t="shared" si="132"/>
        <v>0</v>
      </c>
      <c r="Z905">
        <f t="shared" si="133"/>
        <v>45298</v>
      </c>
    </row>
    <row r="906" spans="1:26" x14ac:dyDescent="0.3">
      <c r="A906" t="s">
        <v>2208</v>
      </c>
      <c r="B906" t="s">
        <v>17</v>
      </c>
      <c r="C906">
        <v>448</v>
      </c>
      <c r="D906">
        <v>221299</v>
      </c>
      <c r="E906" t="s">
        <v>2209</v>
      </c>
      <c r="F906" t="s">
        <v>2210</v>
      </c>
      <c r="G906" t="s">
        <v>173</v>
      </c>
      <c r="H906" t="s">
        <v>174</v>
      </c>
      <c r="I906" t="s">
        <v>173</v>
      </c>
      <c r="K906" t="s">
        <v>175</v>
      </c>
      <c r="L906" t="s">
        <v>22</v>
      </c>
      <c r="N906" t="s">
        <v>119</v>
      </c>
      <c r="O906" t="s">
        <v>23</v>
      </c>
      <c r="Q906" s="3">
        <f t="shared" si="126"/>
        <v>43787</v>
      </c>
      <c r="R906" t="str">
        <f t="shared" si="127"/>
        <v>2019/11/19</v>
      </c>
      <c r="S906" s="3" t="str">
        <f t="shared" si="128"/>
        <v>2019/11/19</v>
      </c>
      <c r="T906" s="3">
        <f t="shared" si="129"/>
        <v>43788</v>
      </c>
      <c r="U906">
        <f t="shared" si="130"/>
        <v>1</v>
      </c>
      <c r="V906" t="str">
        <f t="shared" si="134"/>
        <v>mp4</v>
      </c>
      <c r="W906">
        <f>IF(B906="USD",C906,C906*VLOOKUP(B906,Currency!A$2:B$5,2,FALSE))</f>
        <v>577.92000000000007</v>
      </c>
      <c r="X906">
        <f t="shared" si="131"/>
        <v>1</v>
      </c>
      <c r="Y906">
        <f t="shared" si="132"/>
        <v>1</v>
      </c>
      <c r="Z906">
        <f t="shared" si="133"/>
        <v>221299</v>
      </c>
    </row>
    <row r="907" spans="1:26" x14ac:dyDescent="0.3">
      <c r="A907" t="s">
        <v>2211</v>
      </c>
      <c r="B907" t="s">
        <v>25</v>
      </c>
      <c r="C907">
        <v>2085</v>
      </c>
      <c r="D907">
        <v>1391685</v>
      </c>
      <c r="E907" t="s">
        <v>2212</v>
      </c>
      <c r="F907" t="s">
        <v>1409</v>
      </c>
      <c r="G907" t="s">
        <v>28</v>
      </c>
      <c r="I907" t="s">
        <v>29</v>
      </c>
      <c r="K907" t="s">
        <v>85</v>
      </c>
      <c r="L907" t="s">
        <v>31</v>
      </c>
      <c r="N907" t="s">
        <v>79</v>
      </c>
      <c r="O907" t="s">
        <v>23</v>
      </c>
      <c r="Q907" s="3">
        <f t="shared" si="126"/>
        <v>43595</v>
      </c>
      <c r="R907" t="str">
        <f t="shared" si="127"/>
        <v>2019/05/21</v>
      </c>
      <c r="S907" s="3" t="str">
        <f t="shared" si="128"/>
        <v>2019/05/21</v>
      </c>
      <c r="T907" s="3">
        <f t="shared" si="129"/>
        <v>43606</v>
      </c>
      <c r="U907">
        <f t="shared" si="130"/>
        <v>11</v>
      </c>
      <c r="V907" t="str">
        <f t="shared" si="134"/>
        <v>mov</v>
      </c>
      <c r="W907">
        <f>IF(B907="USD",C907,C907*VLOOKUP(B907,Currency!A$2:B$5,2,FALSE))</f>
        <v>2293.5</v>
      </c>
      <c r="X907">
        <f t="shared" si="131"/>
        <v>11</v>
      </c>
      <c r="Y907">
        <f t="shared" si="132"/>
        <v>0</v>
      </c>
      <c r="Z907">
        <f t="shared" si="133"/>
        <v>1391685</v>
      </c>
    </row>
    <row r="908" spans="1:26" x14ac:dyDescent="0.3">
      <c r="A908" t="s">
        <v>2213</v>
      </c>
      <c r="B908" t="s">
        <v>33</v>
      </c>
      <c r="C908">
        <v>466</v>
      </c>
      <c r="D908">
        <v>282718</v>
      </c>
      <c r="E908" t="s">
        <v>2214</v>
      </c>
      <c r="F908" t="s">
        <v>2215</v>
      </c>
      <c r="G908" t="s">
        <v>1722</v>
      </c>
      <c r="I908" t="s">
        <v>2216</v>
      </c>
      <c r="K908" t="s">
        <v>257</v>
      </c>
      <c r="L908" t="s">
        <v>551</v>
      </c>
      <c r="M908" t="s">
        <v>2217</v>
      </c>
      <c r="O908" t="s">
        <v>23</v>
      </c>
      <c r="Q908" s="3">
        <f t="shared" ref="Q908:Q971" si="135">DATEVALUE(LEFT(E908,10))</f>
        <v>43536</v>
      </c>
      <c r="R908" t="str">
        <f t="shared" ref="R908:R971" si="136">IF(F908="","",LEFT(F908,10))</f>
        <v>2019/03/17</v>
      </c>
      <c r="S908" s="3" t="str">
        <f t="shared" ref="S908:S971" si="137">IF(R908="","2020/02/28",R908)</f>
        <v>2019/03/17</v>
      </c>
      <c r="T908" s="3">
        <f t="shared" ref="T908:T971" si="138">DATEVALUE(S908)</f>
        <v>43541</v>
      </c>
      <c r="U908">
        <f t="shared" ref="U908:U971" si="139">T908-Q908</f>
        <v>5</v>
      </c>
      <c r="V908" t="str">
        <f t="shared" si="134"/>
        <v>png</v>
      </c>
      <c r="W908">
        <f>IF(B908="USD",C908,C908*VLOOKUP(B908,Currency!A$2:B$5,2,FALSE))</f>
        <v>466</v>
      </c>
      <c r="X908">
        <f t="shared" ref="X908:X971" si="140">IF(U908=0,1,U908)</f>
        <v>5</v>
      </c>
      <c r="Y908">
        <f t="shared" ref="Y908:Y971" si="141">IF(V908="mp4",1,0)</f>
        <v>0</v>
      </c>
      <c r="Z908">
        <f t="shared" si="133"/>
        <v>282718</v>
      </c>
    </row>
    <row r="909" spans="1:26" x14ac:dyDescent="0.3">
      <c r="A909" t="s">
        <v>2218</v>
      </c>
      <c r="B909" t="s">
        <v>33</v>
      </c>
      <c r="C909">
        <v>1557</v>
      </c>
      <c r="D909">
        <v>405227</v>
      </c>
      <c r="E909" t="s">
        <v>2219</v>
      </c>
      <c r="F909" t="s">
        <v>2220</v>
      </c>
      <c r="G909" t="s">
        <v>366</v>
      </c>
      <c r="H909" t="s">
        <v>2221</v>
      </c>
      <c r="I909" t="s">
        <v>2221</v>
      </c>
      <c r="K909" t="s">
        <v>47</v>
      </c>
      <c r="L909" t="s">
        <v>40</v>
      </c>
      <c r="M909" t="s">
        <v>2222</v>
      </c>
      <c r="N909" t="s">
        <v>2223</v>
      </c>
      <c r="O909" t="s">
        <v>23</v>
      </c>
      <c r="Q909" s="3">
        <f t="shared" si="135"/>
        <v>43778</v>
      </c>
      <c r="R909" t="str">
        <f t="shared" si="136"/>
        <v>2019/11/18</v>
      </c>
      <c r="S909" s="3" t="str">
        <f t="shared" si="137"/>
        <v>2019/11/18</v>
      </c>
      <c r="T909" s="3">
        <f t="shared" si="138"/>
        <v>43787</v>
      </c>
      <c r="U909">
        <f t="shared" si="139"/>
        <v>9</v>
      </c>
      <c r="V909" t="str">
        <f t="shared" si="134"/>
        <v>mp4</v>
      </c>
      <c r="W909">
        <f>IF(B909="USD",C909,C909*VLOOKUP(B909,Currency!A$2:B$5,2,FALSE))</f>
        <v>1557</v>
      </c>
      <c r="X909">
        <f t="shared" si="140"/>
        <v>9</v>
      </c>
      <c r="Y909">
        <f t="shared" si="141"/>
        <v>1</v>
      </c>
      <c r="Z909">
        <f t="shared" si="133"/>
        <v>405227</v>
      </c>
    </row>
    <row r="910" spans="1:26" x14ac:dyDescent="0.3">
      <c r="A910" t="s">
        <v>2224</v>
      </c>
      <c r="B910" t="s">
        <v>33</v>
      </c>
      <c r="C910">
        <v>47</v>
      </c>
      <c r="D910">
        <v>13997</v>
      </c>
      <c r="E910" t="s">
        <v>379</v>
      </c>
      <c r="G910" t="s">
        <v>162</v>
      </c>
      <c r="I910" t="s">
        <v>162</v>
      </c>
      <c r="K910" t="s">
        <v>47</v>
      </c>
      <c r="L910" t="s">
        <v>40</v>
      </c>
      <c r="M910" t="s">
        <v>163</v>
      </c>
      <c r="Q910" s="3">
        <f t="shared" si="135"/>
        <v>43727</v>
      </c>
      <c r="R910" t="str">
        <f t="shared" si="136"/>
        <v/>
      </c>
      <c r="S910" s="3" t="str">
        <f t="shared" si="137"/>
        <v>2020/02/28</v>
      </c>
      <c r="T910" s="3">
        <f t="shared" si="138"/>
        <v>43889</v>
      </c>
      <c r="U910">
        <f t="shared" si="139"/>
        <v>162</v>
      </c>
      <c r="V910" t="str">
        <f t="shared" si="134"/>
        <v>mp4</v>
      </c>
      <c r="W910">
        <f>IF(B910="USD",C910,C910*VLOOKUP(B910,Currency!A$2:B$5,2,FALSE))</f>
        <v>47</v>
      </c>
      <c r="X910">
        <f t="shared" si="140"/>
        <v>162</v>
      </c>
      <c r="Y910">
        <f t="shared" si="141"/>
        <v>1</v>
      </c>
      <c r="Z910">
        <f t="shared" si="133"/>
        <v>13997</v>
      </c>
    </row>
    <row r="911" spans="1:26" x14ac:dyDescent="0.3">
      <c r="A911" t="s">
        <v>2225</v>
      </c>
      <c r="B911" t="s">
        <v>33</v>
      </c>
      <c r="C911">
        <v>1529</v>
      </c>
      <c r="D911">
        <v>180887</v>
      </c>
      <c r="E911" t="s">
        <v>2226</v>
      </c>
      <c r="F911" t="s">
        <v>2227</v>
      </c>
      <c r="G911" t="s">
        <v>1336</v>
      </c>
      <c r="I911" t="s">
        <v>1337</v>
      </c>
      <c r="K911" t="s">
        <v>47</v>
      </c>
      <c r="L911" t="s">
        <v>40</v>
      </c>
      <c r="Q911" s="3">
        <f t="shared" si="135"/>
        <v>43602</v>
      </c>
      <c r="R911" t="str">
        <f t="shared" si="136"/>
        <v>2019/06/06</v>
      </c>
      <c r="S911" s="3" t="str">
        <f t="shared" si="137"/>
        <v>2019/06/06</v>
      </c>
      <c r="T911" s="3">
        <f t="shared" si="138"/>
        <v>43622</v>
      </c>
      <c r="U911">
        <f t="shared" si="139"/>
        <v>20</v>
      </c>
      <c r="V911" t="str">
        <f t="shared" si="134"/>
        <v>jpg</v>
      </c>
      <c r="W911">
        <f>IF(B911="USD",C911,C911*VLOOKUP(B911,Currency!A$2:B$5,2,FALSE))</f>
        <v>1529</v>
      </c>
      <c r="X911">
        <f t="shared" si="140"/>
        <v>20</v>
      </c>
      <c r="Y911">
        <f t="shared" si="141"/>
        <v>0</v>
      </c>
      <c r="Z911">
        <f t="shared" si="133"/>
        <v>180887</v>
      </c>
    </row>
    <row r="912" spans="1:26" x14ac:dyDescent="0.3">
      <c r="A912" t="s">
        <v>16</v>
      </c>
      <c r="B912" t="s">
        <v>17</v>
      </c>
      <c r="C912">
        <v>13</v>
      </c>
      <c r="D912">
        <v>7011</v>
      </c>
      <c r="E912" t="s">
        <v>2228</v>
      </c>
      <c r="F912" t="s">
        <v>101</v>
      </c>
      <c r="G912" t="s">
        <v>20</v>
      </c>
      <c r="I912" t="s">
        <v>20</v>
      </c>
      <c r="K912" t="s">
        <v>21</v>
      </c>
      <c r="L912" t="s">
        <v>22</v>
      </c>
      <c r="O912" t="s">
        <v>23</v>
      </c>
      <c r="Q912" s="3">
        <f t="shared" si="135"/>
        <v>43794</v>
      </c>
      <c r="R912" t="str">
        <f t="shared" si="136"/>
        <v>2019/11/25</v>
      </c>
      <c r="S912" s="3" t="str">
        <f t="shared" si="137"/>
        <v>2019/11/25</v>
      </c>
      <c r="T912" s="3">
        <f t="shared" si="138"/>
        <v>43794</v>
      </c>
      <c r="U912">
        <f t="shared" si="139"/>
        <v>0</v>
      </c>
      <c r="V912" t="str">
        <f t="shared" si="134"/>
        <v>mp4</v>
      </c>
      <c r="W912">
        <f>IF(B912="USD",C912,C912*VLOOKUP(B912,Currency!A$2:B$5,2,FALSE))</f>
        <v>16.77</v>
      </c>
      <c r="X912">
        <f t="shared" si="140"/>
        <v>1</v>
      </c>
      <c r="Y912">
        <f t="shared" si="141"/>
        <v>1</v>
      </c>
      <c r="Z912">
        <f t="shared" si="133"/>
        <v>7011</v>
      </c>
    </row>
    <row r="913" spans="1:26" x14ac:dyDescent="0.3">
      <c r="A913" t="s">
        <v>216</v>
      </c>
      <c r="B913" t="s">
        <v>33</v>
      </c>
      <c r="C913">
        <v>9</v>
      </c>
      <c r="D913">
        <v>7160</v>
      </c>
      <c r="E913" t="s">
        <v>456</v>
      </c>
      <c r="G913" t="s">
        <v>218</v>
      </c>
      <c r="I913" t="s">
        <v>219</v>
      </c>
      <c r="K913" t="s">
        <v>47</v>
      </c>
      <c r="L913" t="s">
        <v>40</v>
      </c>
      <c r="P913" t="s">
        <v>65</v>
      </c>
      <c r="Q913" s="3">
        <f t="shared" si="135"/>
        <v>43779</v>
      </c>
      <c r="R913" t="str">
        <f t="shared" si="136"/>
        <v/>
      </c>
      <c r="S913" s="3" t="str">
        <f t="shared" si="137"/>
        <v>2020/02/28</v>
      </c>
      <c r="T913" s="3">
        <f t="shared" si="138"/>
        <v>43889</v>
      </c>
      <c r="U913">
        <f t="shared" si="139"/>
        <v>110</v>
      </c>
      <c r="V913" t="str">
        <f t="shared" si="134"/>
        <v>mp4</v>
      </c>
      <c r="W913">
        <f>IF(B913="USD",C913,C913*VLOOKUP(B913,Currency!A$2:B$5,2,FALSE))</f>
        <v>9</v>
      </c>
      <c r="X913">
        <f t="shared" si="140"/>
        <v>110</v>
      </c>
      <c r="Y913">
        <f t="shared" si="141"/>
        <v>1</v>
      </c>
      <c r="Z913">
        <f t="shared" si="133"/>
        <v>7160</v>
      </c>
    </row>
    <row r="914" spans="1:26" x14ac:dyDescent="0.3">
      <c r="A914" t="s">
        <v>659</v>
      </c>
      <c r="B914" t="s">
        <v>33</v>
      </c>
      <c r="C914">
        <v>1769</v>
      </c>
      <c r="D914">
        <v>628814</v>
      </c>
      <c r="E914" t="s">
        <v>660</v>
      </c>
      <c r="F914" t="s">
        <v>661</v>
      </c>
      <c r="G914" t="s">
        <v>90</v>
      </c>
      <c r="I914" t="s">
        <v>311</v>
      </c>
      <c r="K914" t="s">
        <v>47</v>
      </c>
      <c r="L914" t="s">
        <v>40</v>
      </c>
      <c r="N914" t="s">
        <v>297</v>
      </c>
      <c r="O914" t="s">
        <v>23</v>
      </c>
      <c r="P914" t="s">
        <v>65</v>
      </c>
      <c r="Q914" s="3">
        <f t="shared" si="135"/>
        <v>43525</v>
      </c>
      <c r="R914" t="str">
        <f t="shared" si="136"/>
        <v>2019/03/18</v>
      </c>
      <c r="S914" s="3" t="str">
        <f t="shared" si="137"/>
        <v>2019/03/18</v>
      </c>
      <c r="T914" s="3">
        <f t="shared" si="138"/>
        <v>43542</v>
      </c>
      <c r="U914">
        <f t="shared" si="139"/>
        <v>17</v>
      </c>
      <c r="V914" t="str">
        <f t="shared" si="134"/>
        <v>mp4</v>
      </c>
      <c r="W914">
        <f>IF(B914="USD",C914,C914*VLOOKUP(B914,Currency!A$2:B$5,2,FALSE))</f>
        <v>1769</v>
      </c>
      <c r="X914">
        <f t="shared" si="140"/>
        <v>17</v>
      </c>
      <c r="Y914">
        <f t="shared" si="141"/>
        <v>1</v>
      </c>
      <c r="Z914">
        <f t="shared" si="133"/>
        <v>628814</v>
      </c>
    </row>
    <row r="915" spans="1:26" x14ac:dyDescent="0.3">
      <c r="A915" t="s">
        <v>1543</v>
      </c>
      <c r="B915" t="s">
        <v>58</v>
      </c>
      <c r="C915">
        <v>253</v>
      </c>
      <c r="D915">
        <v>87849</v>
      </c>
      <c r="E915" t="s">
        <v>59</v>
      </c>
      <c r="F915" t="s">
        <v>114</v>
      </c>
      <c r="G915" t="s">
        <v>61</v>
      </c>
      <c r="I915" t="s">
        <v>62</v>
      </c>
      <c r="J915" t="s">
        <v>328</v>
      </c>
      <c r="K915" t="s">
        <v>30</v>
      </c>
      <c r="L915" t="s">
        <v>64</v>
      </c>
      <c r="N915" t="s">
        <v>658</v>
      </c>
      <c r="P915" t="s">
        <v>65</v>
      </c>
      <c r="Q915" s="3">
        <f t="shared" si="135"/>
        <v>43619</v>
      </c>
      <c r="R915" t="str">
        <f t="shared" si="136"/>
        <v>2019/08/08</v>
      </c>
      <c r="S915" s="3" t="str">
        <f t="shared" si="137"/>
        <v>2019/08/08</v>
      </c>
      <c r="T915" s="3">
        <f t="shared" si="138"/>
        <v>43685</v>
      </c>
      <c r="U915">
        <f t="shared" si="139"/>
        <v>66</v>
      </c>
      <c r="V915" t="str">
        <f t="shared" si="134"/>
        <v>mov</v>
      </c>
      <c r="W915">
        <f>IF(B915="USD",C915,C915*VLOOKUP(B915,Currency!A$2:B$5,2,FALSE))</f>
        <v>187.22</v>
      </c>
      <c r="X915">
        <f t="shared" si="140"/>
        <v>66</v>
      </c>
      <c r="Y915">
        <f t="shared" si="141"/>
        <v>0</v>
      </c>
      <c r="Z915">
        <f t="shared" si="133"/>
        <v>87849</v>
      </c>
    </row>
    <row r="916" spans="1:26" x14ac:dyDescent="0.3">
      <c r="A916" t="s">
        <v>2229</v>
      </c>
      <c r="B916" t="s">
        <v>17</v>
      </c>
      <c r="C916">
        <v>29</v>
      </c>
      <c r="D916">
        <v>9899</v>
      </c>
      <c r="E916" t="s">
        <v>171</v>
      </c>
      <c r="F916" t="s">
        <v>172</v>
      </c>
      <c r="G916" t="s">
        <v>173</v>
      </c>
      <c r="H916" t="s">
        <v>174</v>
      </c>
      <c r="I916" t="s">
        <v>173</v>
      </c>
      <c r="K916" t="s">
        <v>175</v>
      </c>
      <c r="L916" t="s">
        <v>22</v>
      </c>
      <c r="O916" t="s">
        <v>23</v>
      </c>
      <c r="Q916" s="3">
        <f t="shared" si="135"/>
        <v>43791</v>
      </c>
      <c r="R916" t="str">
        <f t="shared" si="136"/>
        <v>2019/11/25</v>
      </c>
      <c r="S916" s="3" t="str">
        <f t="shared" si="137"/>
        <v>2019/11/25</v>
      </c>
      <c r="T916" s="3">
        <f t="shared" si="138"/>
        <v>43794</v>
      </c>
      <c r="U916">
        <f t="shared" si="139"/>
        <v>3</v>
      </c>
      <c r="V916" t="str">
        <f t="shared" si="134"/>
        <v>mp4</v>
      </c>
      <c r="W916">
        <f>IF(B916="USD",C916,C916*VLOOKUP(B916,Currency!A$2:B$5,2,FALSE))</f>
        <v>37.410000000000004</v>
      </c>
      <c r="X916">
        <f t="shared" si="140"/>
        <v>3</v>
      </c>
      <c r="Y916">
        <f t="shared" si="141"/>
        <v>1</v>
      </c>
      <c r="Z916">
        <f t="shared" si="133"/>
        <v>9899</v>
      </c>
    </row>
    <row r="917" spans="1:26" x14ac:dyDescent="0.3">
      <c r="A917" t="s">
        <v>2230</v>
      </c>
      <c r="B917" t="s">
        <v>33</v>
      </c>
      <c r="C917">
        <v>74</v>
      </c>
      <c r="D917">
        <v>8660</v>
      </c>
      <c r="E917" t="s">
        <v>2231</v>
      </c>
      <c r="F917" t="s">
        <v>2232</v>
      </c>
      <c r="G917" t="s">
        <v>52</v>
      </c>
      <c r="I917" t="s">
        <v>2233</v>
      </c>
      <c r="K917" t="s">
        <v>563</v>
      </c>
      <c r="L917" t="s">
        <v>40</v>
      </c>
      <c r="Q917" s="3">
        <f t="shared" si="135"/>
        <v>43580</v>
      </c>
      <c r="R917" t="str">
        <f t="shared" si="136"/>
        <v>2019/05/01</v>
      </c>
      <c r="S917" s="3" t="str">
        <f t="shared" si="137"/>
        <v>2019/05/01</v>
      </c>
      <c r="T917" s="3">
        <f t="shared" si="138"/>
        <v>43586</v>
      </c>
      <c r="U917">
        <f t="shared" si="139"/>
        <v>6</v>
      </c>
      <c r="V917" t="str">
        <f t="shared" si="134"/>
        <v>mp4</v>
      </c>
      <c r="W917">
        <f>IF(B917="USD",C917,C917*VLOOKUP(B917,Currency!A$2:B$5,2,FALSE))</f>
        <v>74</v>
      </c>
      <c r="X917">
        <f t="shared" si="140"/>
        <v>6</v>
      </c>
      <c r="Y917">
        <f t="shared" si="141"/>
        <v>1</v>
      </c>
      <c r="Z917">
        <f t="shared" si="133"/>
        <v>8660</v>
      </c>
    </row>
    <row r="918" spans="1:26" x14ac:dyDescent="0.3">
      <c r="A918" t="s">
        <v>1852</v>
      </c>
      <c r="B918" t="s">
        <v>58</v>
      </c>
      <c r="C918">
        <v>339</v>
      </c>
      <c r="D918">
        <v>295062</v>
      </c>
      <c r="E918" t="s">
        <v>59</v>
      </c>
      <c r="F918" t="s">
        <v>114</v>
      </c>
      <c r="G918" t="s">
        <v>61</v>
      </c>
      <c r="I918" t="s">
        <v>62</v>
      </c>
      <c r="J918" t="s">
        <v>328</v>
      </c>
      <c r="K918" t="s">
        <v>130</v>
      </c>
      <c r="L918" t="s">
        <v>64</v>
      </c>
      <c r="N918" t="s">
        <v>2234</v>
      </c>
      <c r="P918" t="s">
        <v>65</v>
      </c>
      <c r="Q918" s="3">
        <f t="shared" si="135"/>
        <v>43619</v>
      </c>
      <c r="R918" t="str">
        <f t="shared" si="136"/>
        <v>2019/08/08</v>
      </c>
      <c r="S918" s="3" t="str">
        <f t="shared" si="137"/>
        <v>2019/08/08</v>
      </c>
      <c r="T918" s="3">
        <f t="shared" si="138"/>
        <v>43685</v>
      </c>
      <c r="U918">
        <f t="shared" si="139"/>
        <v>66</v>
      </c>
      <c r="V918" t="str">
        <f t="shared" si="134"/>
        <v>mp4</v>
      </c>
      <c r="W918">
        <f>IF(B918="USD",C918,C918*VLOOKUP(B918,Currency!A$2:B$5,2,FALSE))</f>
        <v>250.85999999999999</v>
      </c>
      <c r="X918">
        <f t="shared" si="140"/>
        <v>66</v>
      </c>
      <c r="Y918">
        <f t="shared" si="141"/>
        <v>1</v>
      </c>
      <c r="Z918">
        <f t="shared" si="133"/>
        <v>295062</v>
      </c>
    </row>
    <row r="919" spans="1:26" x14ac:dyDescent="0.3">
      <c r="A919" t="s">
        <v>2235</v>
      </c>
      <c r="B919" t="s">
        <v>33</v>
      </c>
      <c r="C919">
        <v>408</v>
      </c>
      <c r="D919">
        <v>56663</v>
      </c>
      <c r="E919" t="s">
        <v>643</v>
      </c>
      <c r="F919" t="s">
        <v>466</v>
      </c>
      <c r="G919" t="s">
        <v>98</v>
      </c>
      <c r="H919" t="s">
        <v>306</v>
      </c>
      <c r="I919" t="s">
        <v>98</v>
      </c>
      <c r="K919" t="s">
        <v>47</v>
      </c>
      <c r="L919" t="s">
        <v>40</v>
      </c>
      <c r="Q919" s="3">
        <f t="shared" si="135"/>
        <v>43755</v>
      </c>
      <c r="R919" t="str">
        <f t="shared" si="136"/>
        <v>2019/11/06</v>
      </c>
      <c r="S919" s="3" t="str">
        <f t="shared" si="137"/>
        <v>2019/11/06</v>
      </c>
      <c r="T919" s="3">
        <f t="shared" si="138"/>
        <v>43775</v>
      </c>
      <c r="U919">
        <f t="shared" si="139"/>
        <v>20</v>
      </c>
      <c r="V919" t="str">
        <f t="shared" si="134"/>
        <v>png</v>
      </c>
      <c r="W919">
        <f>IF(B919="USD",C919,C919*VLOOKUP(B919,Currency!A$2:B$5,2,FALSE))</f>
        <v>408</v>
      </c>
      <c r="X919">
        <f t="shared" si="140"/>
        <v>20</v>
      </c>
      <c r="Y919">
        <f t="shared" si="141"/>
        <v>0</v>
      </c>
      <c r="Z919">
        <f t="shared" si="133"/>
        <v>56663</v>
      </c>
    </row>
    <row r="920" spans="1:26" x14ac:dyDescent="0.3">
      <c r="A920" t="s">
        <v>797</v>
      </c>
      <c r="B920" t="s">
        <v>58</v>
      </c>
      <c r="C920">
        <v>770</v>
      </c>
      <c r="D920">
        <v>490141</v>
      </c>
      <c r="E920" t="s">
        <v>798</v>
      </c>
      <c r="F920" t="s">
        <v>799</v>
      </c>
      <c r="G920" t="s">
        <v>800</v>
      </c>
      <c r="I920" t="s">
        <v>801</v>
      </c>
      <c r="J920" t="s">
        <v>328</v>
      </c>
      <c r="K920" t="s">
        <v>1154</v>
      </c>
      <c r="L920" t="s">
        <v>64</v>
      </c>
      <c r="O920" t="s">
        <v>23</v>
      </c>
      <c r="P920" t="s">
        <v>65</v>
      </c>
      <c r="Q920" s="3">
        <f t="shared" si="135"/>
        <v>43814</v>
      </c>
      <c r="R920" t="str">
        <f t="shared" si="136"/>
        <v>2020/02/14</v>
      </c>
      <c r="S920" s="3" t="str">
        <f t="shared" si="137"/>
        <v>2020/02/14</v>
      </c>
      <c r="T920" s="3">
        <f t="shared" si="138"/>
        <v>43875</v>
      </c>
      <c r="U920">
        <f t="shared" si="139"/>
        <v>61</v>
      </c>
      <c r="V920" t="str">
        <f t="shared" si="134"/>
        <v>mp4</v>
      </c>
      <c r="W920">
        <f>IF(B920="USD",C920,C920*VLOOKUP(B920,Currency!A$2:B$5,2,FALSE))</f>
        <v>569.79999999999995</v>
      </c>
      <c r="X920">
        <f t="shared" si="140"/>
        <v>61</v>
      </c>
      <c r="Y920">
        <f t="shared" si="141"/>
        <v>1</v>
      </c>
      <c r="Z920">
        <f t="shared" si="133"/>
        <v>490141</v>
      </c>
    </row>
    <row r="921" spans="1:26" x14ac:dyDescent="0.3">
      <c r="A921" t="s">
        <v>1912</v>
      </c>
      <c r="B921" t="s">
        <v>33</v>
      </c>
      <c r="C921">
        <v>728</v>
      </c>
      <c r="D921">
        <v>285797</v>
      </c>
      <c r="E921" t="s">
        <v>534</v>
      </c>
      <c r="F921" t="s">
        <v>535</v>
      </c>
      <c r="G921" t="s">
        <v>90</v>
      </c>
      <c r="I921" t="s">
        <v>536</v>
      </c>
      <c r="K921" t="s">
        <v>47</v>
      </c>
      <c r="L921" t="s">
        <v>40</v>
      </c>
      <c r="N921" t="s">
        <v>537</v>
      </c>
      <c r="Q921" s="3">
        <f t="shared" si="135"/>
        <v>43607</v>
      </c>
      <c r="R921" t="str">
        <f t="shared" si="136"/>
        <v>2019/06/14</v>
      </c>
      <c r="S921" s="3" t="str">
        <f t="shared" si="137"/>
        <v>2019/06/14</v>
      </c>
      <c r="T921" s="3">
        <f t="shared" si="138"/>
        <v>43630</v>
      </c>
      <c r="U921">
        <f t="shared" si="139"/>
        <v>23</v>
      </c>
      <c r="V921" t="str">
        <f t="shared" si="134"/>
        <v>mp4</v>
      </c>
      <c r="W921">
        <f>IF(B921="USD",C921,C921*VLOOKUP(B921,Currency!A$2:B$5,2,FALSE))</f>
        <v>728</v>
      </c>
      <c r="X921">
        <f t="shared" si="140"/>
        <v>23</v>
      </c>
      <c r="Y921">
        <f t="shared" si="141"/>
        <v>1</v>
      </c>
      <c r="Z921">
        <f t="shared" si="133"/>
        <v>285797</v>
      </c>
    </row>
    <row r="922" spans="1:26" x14ac:dyDescent="0.3">
      <c r="A922" t="s">
        <v>914</v>
      </c>
      <c r="B922" t="s">
        <v>33</v>
      </c>
      <c r="C922">
        <v>6</v>
      </c>
      <c r="D922">
        <v>1530</v>
      </c>
      <c r="E922" t="s">
        <v>450</v>
      </c>
      <c r="F922" t="s">
        <v>451</v>
      </c>
      <c r="G922" t="s">
        <v>90</v>
      </c>
      <c r="I922" t="s">
        <v>452</v>
      </c>
      <c r="K922" t="s">
        <v>453</v>
      </c>
      <c r="L922" t="s">
        <v>40</v>
      </c>
      <c r="O922" t="s">
        <v>23</v>
      </c>
      <c r="Q922" s="3">
        <f t="shared" si="135"/>
        <v>43725</v>
      </c>
      <c r="R922" t="str">
        <f t="shared" si="136"/>
        <v>2019/10/16</v>
      </c>
      <c r="S922" s="3" t="str">
        <f t="shared" si="137"/>
        <v>2019/10/16</v>
      </c>
      <c r="T922" s="3">
        <f t="shared" si="138"/>
        <v>43754</v>
      </c>
      <c r="U922">
        <f t="shared" si="139"/>
        <v>29</v>
      </c>
      <c r="V922" t="str">
        <f t="shared" si="134"/>
        <v>mp4</v>
      </c>
      <c r="W922">
        <f>IF(B922="USD",C922,C922*VLOOKUP(B922,Currency!A$2:B$5,2,FALSE))</f>
        <v>6</v>
      </c>
      <c r="X922">
        <f t="shared" si="140"/>
        <v>29</v>
      </c>
      <c r="Y922">
        <f t="shared" si="141"/>
        <v>1</v>
      </c>
      <c r="Z922">
        <f t="shared" si="133"/>
        <v>1530</v>
      </c>
    </row>
    <row r="923" spans="1:26" x14ac:dyDescent="0.3">
      <c r="A923" t="s">
        <v>2236</v>
      </c>
      <c r="B923" t="s">
        <v>33</v>
      </c>
      <c r="C923">
        <v>316</v>
      </c>
      <c r="D923">
        <v>271067</v>
      </c>
      <c r="E923" t="s">
        <v>2237</v>
      </c>
      <c r="F923" t="s">
        <v>2238</v>
      </c>
      <c r="G923" t="s">
        <v>1947</v>
      </c>
      <c r="I923" t="s">
        <v>1948</v>
      </c>
      <c r="L923" t="s">
        <v>551</v>
      </c>
      <c r="O923" t="s">
        <v>23</v>
      </c>
      <c r="Q923" s="3">
        <f t="shared" si="135"/>
        <v>43518</v>
      </c>
      <c r="R923" t="str">
        <f t="shared" si="136"/>
        <v>2019/02/28</v>
      </c>
      <c r="S923" s="3" t="str">
        <f t="shared" si="137"/>
        <v>2019/02/28</v>
      </c>
      <c r="T923" s="3">
        <f t="shared" si="138"/>
        <v>43524</v>
      </c>
      <c r="U923">
        <f t="shared" si="139"/>
        <v>6</v>
      </c>
      <c r="V923" t="str">
        <f t="shared" si="134"/>
        <v>png</v>
      </c>
      <c r="W923">
        <f>IF(B923="USD",C923,C923*VLOOKUP(B923,Currency!A$2:B$5,2,FALSE))</f>
        <v>316</v>
      </c>
      <c r="X923">
        <f t="shared" si="140"/>
        <v>6</v>
      </c>
      <c r="Y923">
        <f t="shared" si="141"/>
        <v>0</v>
      </c>
      <c r="Z923">
        <f t="shared" si="133"/>
        <v>271067</v>
      </c>
    </row>
    <row r="924" spans="1:26" x14ac:dyDescent="0.3">
      <c r="A924" t="s">
        <v>2239</v>
      </c>
      <c r="B924" t="s">
        <v>33</v>
      </c>
      <c r="C924">
        <v>599</v>
      </c>
      <c r="D924">
        <v>175160</v>
      </c>
      <c r="E924" t="s">
        <v>313</v>
      </c>
      <c r="G924" t="s">
        <v>162</v>
      </c>
      <c r="I924" t="s">
        <v>162</v>
      </c>
      <c r="K924" t="s">
        <v>47</v>
      </c>
      <c r="L924" t="s">
        <v>40</v>
      </c>
      <c r="M924" t="s">
        <v>163</v>
      </c>
      <c r="N924" t="s">
        <v>293</v>
      </c>
      <c r="O924" t="s">
        <v>23</v>
      </c>
      <c r="Q924" s="3">
        <f t="shared" si="135"/>
        <v>43727</v>
      </c>
      <c r="R924" t="str">
        <f t="shared" si="136"/>
        <v/>
      </c>
      <c r="S924" s="3" t="str">
        <f t="shared" si="137"/>
        <v>2020/02/28</v>
      </c>
      <c r="T924" s="3">
        <f t="shared" si="138"/>
        <v>43889</v>
      </c>
      <c r="U924">
        <f t="shared" si="139"/>
        <v>162</v>
      </c>
      <c r="V924" t="str">
        <f t="shared" si="134"/>
        <v>mp4</v>
      </c>
      <c r="W924">
        <f>IF(B924="USD",C924,C924*VLOOKUP(B924,Currency!A$2:B$5,2,FALSE))</f>
        <v>599</v>
      </c>
      <c r="X924">
        <f t="shared" si="140"/>
        <v>162</v>
      </c>
      <c r="Y924">
        <f t="shared" si="141"/>
        <v>1</v>
      </c>
      <c r="Z924">
        <f t="shared" si="133"/>
        <v>175160</v>
      </c>
    </row>
    <row r="925" spans="1:26" x14ac:dyDescent="0.3">
      <c r="A925" t="s">
        <v>2240</v>
      </c>
      <c r="B925" t="s">
        <v>33</v>
      </c>
      <c r="C925">
        <v>57</v>
      </c>
      <c r="D925">
        <v>26960</v>
      </c>
      <c r="E925" t="s">
        <v>910</v>
      </c>
      <c r="G925" t="s">
        <v>162</v>
      </c>
      <c r="I925" t="s">
        <v>162</v>
      </c>
      <c r="K925" t="s">
        <v>47</v>
      </c>
      <c r="L925" t="s">
        <v>40</v>
      </c>
      <c r="M925" t="s">
        <v>163</v>
      </c>
      <c r="Q925" s="3">
        <f t="shared" si="135"/>
        <v>43725</v>
      </c>
      <c r="R925" t="str">
        <f t="shared" si="136"/>
        <v/>
      </c>
      <c r="S925" s="3" t="str">
        <f t="shared" si="137"/>
        <v>2020/02/28</v>
      </c>
      <c r="T925" s="3">
        <f t="shared" si="138"/>
        <v>43889</v>
      </c>
      <c r="U925">
        <f t="shared" si="139"/>
        <v>164</v>
      </c>
      <c r="V925" t="str">
        <f t="shared" si="134"/>
        <v>mp4</v>
      </c>
      <c r="W925">
        <f>IF(B925="USD",C925,C925*VLOOKUP(B925,Currency!A$2:B$5,2,FALSE))</f>
        <v>57</v>
      </c>
      <c r="X925">
        <f t="shared" si="140"/>
        <v>164</v>
      </c>
      <c r="Y925">
        <f t="shared" si="141"/>
        <v>1</v>
      </c>
      <c r="Z925">
        <f t="shared" si="133"/>
        <v>26960</v>
      </c>
    </row>
    <row r="926" spans="1:26" x14ac:dyDescent="0.3">
      <c r="A926" t="s">
        <v>2241</v>
      </c>
      <c r="B926" t="s">
        <v>33</v>
      </c>
      <c r="C926">
        <v>570</v>
      </c>
      <c r="D926">
        <v>186618</v>
      </c>
      <c r="E926" t="s">
        <v>1060</v>
      </c>
      <c r="F926" t="s">
        <v>1061</v>
      </c>
      <c r="G926" t="s">
        <v>301</v>
      </c>
      <c r="I926" t="s">
        <v>301</v>
      </c>
      <c r="K926" t="s">
        <v>257</v>
      </c>
      <c r="L926" t="s">
        <v>40</v>
      </c>
      <c r="M926" t="s">
        <v>788</v>
      </c>
      <c r="N926" t="s">
        <v>789</v>
      </c>
      <c r="O926" t="s">
        <v>23</v>
      </c>
      <c r="Q926" s="3">
        <f t="shared" si="135"/>
        <v>43739</v>
      </c>
      <c r="R926" t="str">
        <f t="shared" si="136"/>
        <v>2019/10/31</v>
      </c>
      <c r="S926" s="3" t="str">
        <f t="shared" si="137"/>
        <v>2019/10/31</v>
      </c>
      <c r="T926" s="3">
        <f t="shared" si="138"/>
        <v>43769</v>
      </c>
      <c r="U926">
        <f t="shared" si="139"/>
        <v>30</v>
      </c>
      <c r="V926" t="str">
        <f t="shared" si="134"/>
        <v>mp4</v>
      </c>
      <c r="W926">
        <f>IF(B926="USD",C926,C926*VLOOKUP(B926,Currency!A$2:B$5,2,FALSE))</f>
        <v>570</v>
      </c>
      <c r="X926">
        <f t="shared" si="140"/>
        <v>30</v>
      </c>
      <c r="Y926">
        <f t="shared" si="141"/>
        <v>1</v>
      </c>
      <c r="Z926">
        <f t="shared" si="133"/>
        <v>186618</v>
      </c>
    </row>
    <row r="927" spans="1:26" x14ac:dyDescent="0.3">
      <c r="A927" t="s">
        <v>2242</v>
      </c>
      <c r="B927" t="s">
        <v>17</v>
      </c>
      <c r="C927">
        <v>396</v>
      </c>
      <c r="D927">
        <v>336374</v>
      </c>
      <c r="E927" t="s">
        <v>1997</v>
      </c>
      <c r="F927" t="s">
        <v>1998</v>
      </c>
      <c r="G927" t="s">
        <v>1568</v>
      </c>
      <c r="I927" t="s">
        <v>1999</v>
      </c>
      <c r="K927" t="s">
        <v>2000</v>
      </c>
      <c r="L927" t="s">
        <v>22</v>
      </c>
      <c r="O927" t="s">
        <v>23</v>
      </c>
      <c r="Q927" s="3">
        <f t="shared" si="135"/>
        <v>43794</v>
      </c>
      <c r="R927" t="str">
        <f t="shared" si="136"/>
        <v>2020/01/16</v>
      </c>
      <c r="S927" s="3" t="str">
        <f t="shared" si="137"/>
        <v>2020/01/16</v>
      </c>
      <c r="T927" s="3">
        <f t="shared" si="138"/>
        <v>43846</v>
      </c>
      <c r="U927">
        <f t="shared" si="139"/>
        <v>52</v>
      </c>
      <c r="V927" t="str">
        <f t="shared" si="134"/>
        <v>mp4</v>
      </c>
      <c r="W927">
        <f>IF(B927="USD",C927,C927*VLOOKUP(B927,Currency!A$2:B$5,2,FALSE))</f>
        <v>510.84000000000003</v>
      </c>
      <c r="X927">
        <f t="shared" si="140"/>
        <v>52</v>
      </c>
      <c r="Y927">
        <f t="shared" si="141"/>
        <v>1</v>
      </c>
      <c r="Z927">
        <f t="shared" si="133"/>
        <v>336374</v>
      </c>
    </row>
    <row r="928" spans="1:26" x14ac:dyDescent="0.3">
      <c r="A928" t="s">
        <v>2243</v>
      </c>
      <c r="B928" t="s">
        <v>33</v>
      </c>
      <c r="C928">
        <v>500</v>
      </c>
      <c r="D928">
        <v>186407</v>
      </c>
      <c r="E928" t="s">
        <v>2244</v>
      </c>
      <c r="F928" t="s">
        <v>2245</v>
      </c>
      <c r="G928" t="s">
        <v>2246</v>
      </c>
      <c r="I928" t="s">
        <v>2246</v>
      </c>
      <c r="K928" t="s">
        <v>130</v>
      </c>
      <c r="L928" t="s">
        <v>40</v>
      </c>
      <c r="N928" t="s">
        <v>2247</v>
      </c>
      <c r="O928" t="s">
        <v>23</v>
      </c>
      <c r="Q928" s="3">
        <f t="shared" si="135"/>
        <v>43590</v>
      </c>
      <c r="R928" t="str">
        <f t="shared" si="136"/>
        <v>2019/05/05</v>
      </c>
      <c r="S928" s="3" t="str">
        <f t="shared" si="137"/>
        <v>2019/05/05</v>
      </c>
      <c r="T928" s="3">
        <f t="shared" si="138"/>
        <v>43590</v>
      </c>
      <c r="U928">
        <f t="shared" si="139"/>
        <v>0</v>
      </c>
      <c r="V928" t="str">
        <f t="shared" si="134"/>
        <v>mp4</v>
      </c>
      <c r="W928">
        <f>IF(B928="USD",C928,C928*VLOOKUP(B928,Currency!A$2:B$5,2,FALSE))</f>
        <v>500</v>
      </c>
      <c r="X928">
        <f t="shared" si="140"/>
        <v>1</v>
      </c>
      <c r="Y928">
        <f t="shared" si="141"/>
        <v>1</v>
      </c>
      <c r="Z928">
        <f t="shared" si="133"/>
        <v>186407</v>
      </c>
    </row>
    <row r="929" spans="1:26" x14ac:dyDescent="0.3">
      <c r="A929" t="s">
        <v>2248</v>
      </c>
      <c r="B929" t="s">
        <v>58</v>
      </c>
      <c r="C929">
        <v>23</v>
      </c>
      <c r="D929">
        <v>65503</v>
      </c>
      <c r="E929" t="s">
        <v>2249</v>
      </c>
      <c r="F929" t="s">
        <v>2250</v>
      </c>
      <c r="G929" t="s">
        <v>375</v>
      </c>
      <c r="I929" t="s">
        <v>375</v>
      </c>
      <c r="J929" t="s">
        <v>328</v>
      </c>
      <c r="K929" t="s">
        <v>197</v>
      </c>
      <c r="L929" t="s">
        <v>64</v>
      </c>
      <c r="M929" t="s">
        <v>2251</v>
      </c>
      <c r="N929" t="s">
        <v>2252</v>
      </c>
      <c r="O929" t="s">
        <v>23</v>
      </c>
      <c r="P929" t="s">
        <v>65</v>
      </c>
      <c r="Q929" s="3">
        <f t="shared" si="135"/>
        <v>43783</v>
      </c>
      <c r="R929" t="str">
        <f t="shared" si="136"/>
        <v>2020/01/15</v>
      </c>
      <c r="S929" s="3" t="str">
        <f t="shared" si="137"/>
        <v>2020/01/15</v>
      </c>
      <c r="T929" s="3">
        <f t="shared" si="138"/>
        <v>43845</v>
      </c>
      <c r="U929">
        <f t="shared" si="139"/>
        <v>62</v>
      </c>
      <c r="V929" t="str">
        <f t="shared" si="134"/>
        <v>jpg</v>
      </c>
      <c r="W929">
        <f>IF(B929="USD",C929,C929*VLOOKUP(B929,Currency!A$2:B$5,2,FALSE))</f>
        <v>17.02</v>
      </c>
      <c r="X929">
        <f t="shared" si="140"/>
        <v>62</v>
      </c>
      <c r="Y929">
        <f t="shared" si="141"/>
        <v>0</v>
      </c>
      <c r="Z929">
        <f t="shared" si="133"/>
        <v>65503</v>
      </c>
    </row>
    <row r="930" spans="1:26" x14ac:dyDescent="0.3">
      <c r="A930" t="s">
        <v>2253</v>
      </c>
      <c r="B930" t="s">
        <v>33</v>
      </c>
      <c r="C930">
        <v>152</v>
      </c>
      <c r="D930">
        <v>82236</v>
      </c>
      <c r="E930" t="s">
        <v>2254</v>
      </c>
      <c r="F930" t="s">
        <v>2255</v>
      </c>
      <c r="G930" t="s">
        <v>207</v>
      </c>
      <c r="I930" t="s">
        <v>1137</v>
      </c>
      <c r="K930" t="s">
        <v>346</v>
      </c>
      <c r="L930" t="s">
        <v>40</v>
      </c>
      <c r="M930" t="s">
        <v>209</v>
      </c>
      <c r="O930" t="s">
        <v>23</v>
      </c>
      <c r="Q930" s="3">
        <f t="shared" si="135"/>
        <v>43763</v>
      </c>
      <c r="R930" t="str">
        <f t="shared" si="136"/>
        <v>2019/10/31</v>
      </c>
      <c r="S930" s="3" t="str">
        <f t="shared" si="137"/>
        <v>2019/10/31</v>
      </c>
      <c r="T930" s="3">
        <f t="shared" si="138"/>
        <v>43769</v>
      </c>
      <c r="U930">
        <f t="shared" si="139"/>
        <v>6</v>
      </c>
      <c r="V930" t="str">
        <f t="shared" si="134"/>
        <v>mp4</v>
      </c>
      <c r="W930">
        <f>IF(B930="USD",C930,C930*VLOOKUP(B930,Currency!A$2:B$5,2,FALSE))</f>
        <v>152</v>
      </c>
      <c r="X930">
        <f t="shared" si="140"/>
        <v>6</v>
      </c>
      <c r="Y930">
        <f t="shared" si="141"/>
        <v>1</v>
      </c>
      <c r="Z930">
        <f t="shared" si="133"/>
        <v>82236</v>
      </c>
    </row>
    <row r="931" spans="1:26" x14ac:dyDescent="0.3">
      <c r="A931" t="s">
        <v>2256</v>
      </c>
      <c r="B931" t="s">
        <v>33</v>
      </c>
      <c r="C931">
        <v>535</v>
      </c>
      <c r="D931">
        <v>155832</v>
      </c>
      <c r="E931" t="s">
        <v>2257</v>
      </c>
      <c r="G931" t="s">
        <v>366</v>
      </c>
      <c r="I931" t="s">
        <v>1423</v>
      </c>
      <c r="K931" t="s">
        <v>761</v>
      </c>
      <c r="L931" t="s">
        <v>40</v>
      </c>
      <c r="Q931" s="3">
        <f t="shared" si="135"/>
        <v>43671</v>
      </c>
      <c r="R931" t="str">
        <f t="shared" si="136"/>
        <v/>
      </c>
      <c r="S931" s="3" t="str">
        <f t="shared" si="137"/>
        <v>2020/02/28</v>
      </c>
      <c r="T931" s="3">
        <f t="shared" si="138"/>
        <v>43889</v>
      </c>
      <c r="U931">
        <f t="shared" si="139"/>
        <v>218</v>
      </c>
      <c r="V931" t="str">
        <f t="shared" si="134"/>
        <v>mp4</v>
      </c>
      <c r="W931">
        <f>IF(B931="USD",C931,C931*VLOOKUP(B931,Currency!A$2:B$5,2,FALSE))</f>
        <v>535</v>
      </c>
      <c r="X931">
        <f t="shared" si="140"/>
        <v>218</v>
      </c>
      <c r="Y931">
        <f t="shared" si="141"/>
        <v>1</v>
      </c>
      <c r="Z931">
        <f t="shared" si="133"/>
        <v>155832</v>
      </c>
    </row>
    <row r="932" spans="1:26" x14ac:dyDescent="0.3">
      <c r="A932" t="s">
        <v>258</v>
      </c>
      <c r="B932" t="s">
        <v>33</v>
      </c>
      <c r="C932">
        <v>4</v>
      </c>
      <c r="D932">
        <v>946</v>
      </c>
      <c r="E932" t="s">
        <v>905</v>
      </c>
      <c r="G932" t="s">
        <v>236</v>
      </c>
      <c r="I932" t="s">
        <v>237</v>
      </c>
      <c r="K932" t="s">
        <v>47</v>
      </c>
      <c r="L932" t="s">
        <v>40</v>
      </c>
      <c r="Q932" s="3">
        <f t="shared" si="135"/>
        <v>43712</v>
      </c>
      <c r="R932" t="str">
        <f t="shared" si="136"/>
        <v/>
      </c>
      <c r="S932" s="3" t="str">
        <f t="shared" si="137"/>
        <v>2020/02/28</v>
      </c>
      <c r="T932" s="3">
        <f t="shared" si="138"/>
        <v>43889</v>
      </c>
      <c r="U932">
        <f t="shared" si="139"/>
        <v>177</v>
      </c>
      <c r="V932" t="str">
        <f t="shared" si="134"/>
        <v>png</v>
      </c>
      <c r="W932">
        <f>IF(B932="USD",C932,C932*VLOOKUP(B932,Currency!A$2:B$5,2,FALSE))</f>
        <v>4</v>
      </c>
      <c r="X932">
        <f t="shared" si="140"/>
        <v>177</v>
      </c>
      <c r="Y932">
        <f t="shared" si="141"/>
        <v>0</v>
      </c>
      <c r="Z932">
        <f t="shared" si="133"/>
        <v>946</v>
      </c>
    </row>
    <row r="933" spans="1:26" x14ac:dyDescent="0.3">
      <c r="A933" t="s">
        <v>2258</v>
      </c>
      <c r="B933" t="s">
        <v>25</v>
      </c>
      <c r="C933">
        <v>2</v>
      </c>
      <c r="D933">
        <v>579</v>
      </c>
      <c r="E933" t="s">
        <v>1451</v>
      </c>
      <c r="F933" t="s">
        <v>1452</v>
      </c>
      <c r="G933" t="s">
        <v>223</v>
      </c>
      <c r="I933" t="s">
        <v>224</v>
      </c>
      <c r="K933" t="s">
        <v>47</v>
      </c>
      <c r="L933" t="s">
        <v>48</v>
      </c>
      <c r="O933" t="s">
        <v>23</v>
      </c>
      <c r="Q933" s="3">
        <f t="shared" si="135"/>
        <v>43706</v>
      </c>
      <c r="R933" t="str">
        <f t="shared" si="136"/>
        <v>2019/09/05</v>
      </c>
      <c r="S933" s="3" t="str">
        <f t="shared" si="137"/>
        <v>2019/09/05</v>
      </c>
      <c r="T933" s="3">
        <f t="shared" si="138"/>
        <v>43713</v>
      </c>
      <c r="U933">
        <f t="shared" si="139"/>
        <v>7</v>
      </c>
      <c r="V933" t="str">
        <f t="shared" si="134"/>
        <v>mp4</v>
      </c>
      <c r="W933">
        <f>IF(B933="USD",C933,C933*VLOOKUP(B933,Currency!A$2:B$5,2,FALSE))</f>
        <v>2.2000000000000002</v>
      </c>
      <c r="X933">
        <f t="shared" si="140"/>
        <v>7</v>
      </c>
      <c r="Y933">
        <f t="shared" si="141"/>
        <v>1</v>
      </c>
      <c r="Z933">
        <f t="shared" si="133"/>
        <v>579</v>
      </c>
    </row>
    <row r="934" spans="1:26" x14ac:dyDescent="0.3">
      <c r="A934" t="s">
        <v>1922</v>
      </c>
      <c r="B934" t="s">
        <v>58</v>
      </c>
      <c r="C934">
        <v>152</v>
      </c>
      <c r="D934">
        <v>70248</v>
      </c>
      <c r="E934" t="s">
        <v>59</v>
      </c>
      <c r="F934" t="s">
        <v>60</v>
      </c>
      <c r="G934" t="s">
        <v>61</v>
      </c>
      <c r="I934" t="s">
        <v>62</v>
      </c>
      <c r="L934" t="s">
        <v>64</v>
      </c>
      <c r="P934" t="s">
        <v>65</v>
      </c>
      <c r="Q934" s="3">
        <f t="shared" si="135"/>
        <v>43619</v>
      </c>
      <c r="R934" t="str">
        <f t="shared" si="136"/>
        <v>2019/09/04</v>
      </c>
      <c r="S934" s="3" t="str">
        <f t="shared" si="137"/>
        <v>2019/09/04</v>
      </c>
      <c r="T934" s="3">
        <f t="shared" si="138"/>
        <v>43712</v>
      </c>
      <c r="U934">
        <f t="shared" si="139"/>
        <v>93</v>
      </c>
      <c r="V934" t="str">
        <f t="shared" si="134"/>
        <v>mp4</v>
      </c>
      <c r="W934">
        <f>IF(B934="USD",C934,C934*VLOOKUP(B934,Currency!A$2:B$5,2,FALSE))</f>
        <v>112.48</v>
      </c>
      <c r="X934">
        <f t="shared" si="140"/>
        <v>93</v>
      </c>
      <c r="Y934">
        <f t="shared" si="141"/>
        <v>1</v>
      </c>
      <c r="Z934">
        <f t="shared" si="133"/>
        <v>70248</v>
      </c>
    </row>
    <row r="935" spans="1:26" x14ac:dyDescent="0.3">
      <c r="A935" t="s">
        <v>2259</v>
      </c>
      <c r="B935" t="s">
        <v>17</v>
      </c>
      <c r="C935">
        <v>616</v>
      </c>
      <c r="D935">
        <v>246659</v>
      </c>
      <c r="E935" t="s">
        <v>2210</v>
      </c>
      <c r="F935" t="s">
        <v>1240</v>
      </c>
      <c r="G935" t="s">
        <v>173</v>
      </c>
      <c r="H935" t="s">
        <v>174</v>
      </c>
      <c r="I935" t="s">
        <v>173</v>
      </c>
      <c r="K935" t="s">
        <v>175</v>
      </c>
      <c r="L935" t="s">
        <v>22</v>
      </c>
      <c r="O935" t="s">
        <v>23</v>
      </c>
      <c r="Q935" s="3">
        <f t="shared" si="135"/>
        <v>43788</v>
      </c>
      <c r="R935" t="str">
        <f t="shared" si="136"/>
        <v>2019/11/20</v>
      </c>
      <c r="S935" s="3" t="str">
        <f t="shared" si="137"/>
        <v>2019/11/20</v>
      </c>
      <c r="T935" s="3">
        <f t="shared" si="138"/>
        <v>43789</v>
      </c>
      <c r="U935">
        <f t="shared" si="139"/>
        <v>1</v>
      </c>
      <c r="V935" t="str">
        <f t="shared" si="134"/>
        <v>mp4</v>
      </c>
      <c r="W935">
        <f>IF(B935="USD",C935,C935*VLOOKUP(B935,Currency!A$2:B$5,2,FALSE))</f>
        <v>794.64</v>
      </c>
      <c r="X935">
        <f t="shared" si="140"/>
        <v>1</v>
      </c>
      <c r="Y935">
        <f t="shared" si="141"/>
        <v>1</v>
      </c>
      <c r="Z935">
        <f t="shared" si="133"/>
        <v>246659</v>
      </c>
    </row>
    <row r="936" spans="1:26" x14ac:dyDescent="0.3">
      <c r="A936" t="s">
        <v>1602</v>
      </c>
      <c r="B936" t="s">
        <v>33</v>
      </c>
      <c r="C936">
        <v>2144</v>
      </c>
      <c r="D936">
        <v>287309</v>
      </c>
      <c r="E936" t="s">
        <v>1371</v>
      </c>
      <c r="F936" t="s">
        <v>806</v>
      </c>
      <c r="G936" t="s">
        <v>1336</v>
      </c>
      <c r="I936" t="s">
        <v>1337</v>
      </c>
      <c r="K936" t="s">
        <v>47</v>
      </c>
      <c r="L936" t="s">
        <v>40</v>
      </c>
      <c r="N936" t="s">
        <v>119</v>
      </c>
      <c r="P936" t="s">
        <v>65</v>
      </c>
      <c r="Q936" s="3">
        <f t="shared" si="135"/>
        <v>43544</v>
      </c>
      <c r="R936" t="str">
        <f t="shared" si="136"/>
        <v>2019/04/04</v>
      </c>
      <c r="S936" s="3" t="str">
        <f t="shared" si="137"/>
        <v>2019/04/04</v>
      </c>
      <c r="T936" s="3">
        <f t="shared" si="138"/>
        <v>43559</v>
      </c>
      <c r="U936">
        <f t="shared" si="139"/>
        <v>15</v>
      </c>
      <c r="V936" t="str">
        <f t="shared" si="134"/>
        <v>jpg</v>
      </c>
      <c r="W936">
        <f>IF(B936="USD",C936,C936*VLOOKUP(B936,Currency!A$2:B$5,2,FALSE))</f>
        <v>2144</v>
      </c>
      <c r="X936">
        <f t="shared" si="140"/>
        <v>15</v>
      </c>
      <c r="Y936">
        <f t="shared" si="141"/>
        <v>0</v>
      </c>
      <c r="Z936">
        <f t="shared" si="133"/>
        <v>287309</v>
      </c>
    </row>
    <row r="937" spans="1:26" x14ac:dyDescent="0.3">
      <c r="A937" t="s">
        <v>2260</v>
      </c>
      <c r="B937" t="s">
        <v>33</v>
      </c>
      <c r="C937">
        <v>289</v>
      </c>
      <c r="D937">
        <v>52065</v>
      </c>
      <c r="E937" t="s">
        <v>2261</v>
      </c>
      <c r="F937" t="s">
        <v>2262</v>
      </c>
      <c r="G937" t="s">
        <v>2263</v>
      </c>
      <c r="I937" t="s">
        <v>2264</v>
      </c>
      <c r="L937" t="s">
        <v>40</v>
      </c>
      <c r="M937" t="s">
        <v>41</v>
      </c>
      <c r="O937" t="s">
        <v>23</v>
      </c>
      <c r="Q937" s="3">
        <f t="shared" si="135"/>
        <v>43643</v>
      </c>
      <c r="R937" t="str">
        <f t="shared" si="136"/>
        <v>2019/07/30</v>
      </c>
      <c r="S937" s="3" t="str">
        <f t="shared" si="137"/>
        <v>2019/07/30</v>
      </c>
      <c r="T937" s="3">
        <f t="shared" si="138"/>
        <v>43676</v>
      </c>
      <c r="U937">
        <f t="shared" si="139"/>
        <v>33</v>
      </c>
      <c r="V937" t="str">
        <f t="shared" si="134"/>
        <v>mp4</v>
      </c>
      <c r="W937">
        <f>IF(B937="USD",C937,C937*VLOOKUP(B937,Currency!A$2:B$5,2,FALSE))</f>
        <v>289</v>
      </c>
      <c r="X937">
        <f t="shared" si="140"/>
        <v>33</v>
      </c>
      <c r="Y937">
        <f t="shared" si="141"/>
        <v>1</v>
      </c>
      <c r="Z937">
        <f t="shared" si="133"/>
        <v>52065</v>
      </c>
    </row>
    <row r="938" spans="1:26" x14ac:dyDescent="0.3">
      <c r="A938" t="s">
        <v>2265</v>
      </c>
      <c r="B938" t="s">
        <v>33</v>
      </c>
      <c r="C938">
        <v>354</v>
      </c>
      <c r="D938">
        <v>406961</v>
      </c>
      <c r="E938" t="s">
        <v>1285</v>
      </c>
      <c r="F938" t="s">
        <v>1286</v>
      </c>
      <c r="G938" t="s">
        <v>408</v>
      </c>
      <c r="I938" t="s">
        <v>409</v>
      </c>
      <c r="L938" t="s">
        <v>40</v>
      </c>
      <c r="M938" t="s">
        <v>1287</v>
      </c>
      <c r="N938" t="s">
        <v>2266</v>
      </c>
      <c r="O938" t="s">
        <v>23</v>
      </c>
      <c r="Q938" s="3">
        <f t="shared" si="135"/>
        <v>43545</v>
      </c>
      <c r="R938" t="str">
        <f t="shared" si="136"/>
        <v>2019/04/14</v>
      </c>
      <c r="S938" s="3" t="str">
        <f t="shared" si="137"/>
        <v>2019/04/14</v>
      </c>
      <c r="T938" s="3">
        <f t="shared" si="138"/>
        <v>43569</v>
      </c>
      <c r="U938">
        <f t="shared" si="139"/>
        <v>24</v>
      </c>
      <c r="V938" t="str">
        <f t="shared" si="134"/>
        <v>mp4</v>
      </c>
      <c r="W938">
        <f>IF(B938="USD",C938,C938*VLOOKUP(B938,Currency!A$2:B$5,2,FALSE))</f>
        <v>354</v>
      </c>
      <c r="X938">
        <f t="shared" si="140"/>
        <v>24</v>
      </c>
      <c r="Y938">
        <f t="shared" si="141"/>
        <v>1</v>
      </c>
      <c r="Z938">
        <f t="shared" si="133"/>
        <v>406961</v>
      </c>
    </row>
    <row r="939" spans="1:26" x14ac:dyDescent="0.3">
      <c r="A939" t="s">
        <v>878</v>
      </c>
      <c r="B939" t="s">
        <v>25</v>
      </c>
      <c r="C939">
        <v>939</v>
      </c>
      <c r="D939">
        <v>394382</v>
      </c>
      <c r="E939" t="s">
        <v>879</v>
      </c>
      <c r="F939" t="s">
        <v>880</v>
      </c>
      <c r="G939" t="s">
        <v>416</v>
      </c>
      <c r="I939" t="s">
        <v>417</v>
      </c>
      <c r="J939" t="s">
        <v>328</v>
      </c>
      <c r="K939" t="s">
        <v>802</v>
      </c>
      <c r="L939" t="s">
        <v>246</v>
      </c>
      <c r="O939" t="s">
        <v>23</v>
      </c>
      <c r="Q939" s="3">
        <f t="shared" si="135"/>
        <v>43787</v>
      </c>
      <c r="R939" t="str">
        <f t="shared" si="136"/>
        <v>2019/12/08</v>
      </c>
      <c r="S939" s="3" t="str">
        <f t="shared" si="137"/>
        <v>2019/12/08</v>
      </c>
      <c r="T939" s="3">
        <f t="shared" si="138"/>
        <v>43807</v>
      </c>
      <c r="U939">
        <f t="shared" si="139"/>
        <v>20</v>
      </c>
      <c r="V939" t="str">
        <f t="shared" si="134"/>
        <v>mp4</v>
      </c>
      <c r="W939">
        <f>IF(B939="USD",C939,C939*VLOOKUP(B939,Currency!A$2:B$5,2,FALSE))</f>
        <v>1032.9000000000001</v>
      </c>
      <c r="X939">
        <f t="shared" si="140"/>
        <v>20</v>
      </c>
      <c r="Y939">
        <f t="shared" si="141"/>
        <v>1</v>
      </c>
      <c r="Z939">
        <f t="shared" si="133"/>
        <v>394382</v>
      </c>
    </row>
    <row r="940" spans="1:26" x14ac:dyDescent="0.3">
      <c r="A940" t="s">
        <v>2267</v>
      </c>
      <c r="B940" t="s">
        <v>17</v>
      </c>
      <c r="C940">
        <v>94</v>
      </c>
      <c r="D940">
        <v>50392</v>
      </c>
      <c r="E940" t="s">
        <v>1844</v>
      </c>
      <c r="F940" t="s">
        <v>1845</v>
      </c>
      <c r="G940" t="s">
        <v>1320</v>
      </c>
      <c r="I940" t="s">
        <v>1321</v>
      </c>
      <c r="J940" t="s">
        <v>92</v>
      </c>
      <c r="K940" t="s">
        <v>197</v>
      </c>
      <c r="L940" t="s">
        <v>48</v>
      </c>
      <c r="O940" t="s">
        <v>23</v>
      </c>
      <c r="Q940" s="3">
        <f t="shared" si="135"/>
        <v>43698</v>
      </c>
      <c r="R940" t="str">
        <f t="shared" si="136"/>
        <v>2019/09/16</v>
      </c>
      <c r="S940" s="3" t="str">
        <f t="shared" si="137"/>
        <v>2019/09/16</v>
      </c>
      <c r="T940" s="3">
        <f t="shared" si="138"/>
        <v>43724</v>
      </c>
      <c r="U940">
        <f t="shared" si="139"/>
        <v>26</v>
      </c>
      <c r="V940" t="str">
        <f t="shared" si="134"/>
        <v>mp4</v>
      </c>
      <c r="W940">
        <f>IF(B940="USD",C940,C940*VLOOKUP(B940,Currency!A$2:B$5,2,FALSE))</f>
        <v>121.26</v>
      </c>
      <c r="X940">
        <f t="shared" si="140"/>
        <v>26</v>
      </c>
      <c r="Y940">
        <f t="shared" si="141"/>
        <v>1</v>
      </c>
      <c r="Z940">
        <f t="shared" si="133"/>
        <v>50392</v>
      </c>
    </row>
    <row r="941" spans="1:26" x14ac:dyDescent="0.3">
      <c r="A941" t="s">
        <v>2268</v>
      </c>
      <c r="B941" t="s">
        <v>33</v>
      </c>
      <c r="C941">
        <v>188</v>
      </c>
      <c r="D941">
        <v>60283</v>
      </c>
      <c r="E941" t="s">
        <v>313</v>
      </c>
      <c r="G941" t="s">
        <v>162</v>
      </c>
      <c r="I941" t="s">
        <v>162</v>
      </c>
      <c r="K941" t="s">
        <v>47</v>
      </c>
      <c r="L941" t="s">
        <v>40</v>
      </c>
      <c r="M941" t="s">
        <v>163</v>
      </c>
      <c r="N941" t="s">
        <v>293</v>
      </c>
      <c r="O941" t="s">
        <v>23</v>
      </c>
      <c r="Q941" s="3">
        <f t="shared" si="135"/>
        <v>43727</v>
      </c>
      <c r="R941" t="str">
        <f t="shared" si="136"/>
        <v/>
      </c>
      <c r="S941" s="3" t="str">
        <f t="shared" si="137"/>
        <v>2020/02/28</v>
      </c>
      <c r="T941" s="3">
        <f t="shared" si="138"/>
        <v>43889</v>
      </c>
      <c r="U941">
        <f t="shared" si="139"/>
        <v>162</v>
      </c>
      <c r="V941" t="str">
        <f t="shared" si="134"/>
        <v>mp4</v>
      </c>
      <c r="W941">
        <f>IF(B941="USD",C941,C941*VLOOKUP(B941,Currency!A$2:B$5,2,FALSE))</f>
        <v>188</v>
      </c>
      <c r="X941">
        <f t="shared" si="140"/>
        <v>162</v>
      </c>
      <c r="Y941">
        <f t="shared" si="141"/>
        <v>1</v>
      </c>
      <c r="Z941">
        <f t="shared" si="133"/>
        <v>60283</v>
      </c>
    </row>
    <row r="942" spans="1:26" x14ac:dyDescent="0.3">
      <c r="A942" t="s">
        <v>2269</v>
      </c>
      <c r="B942" t="s">
        <v>33</v>
      </c>
      <c r="C942">
        <v>1687</v>
      </c>
      <c r="D942">
        <v>547660</v>
      </c>
      <c r="E942" t="s">
        <v>2270</v>
      </c>
      <c r="F942" t="s">
        <v>2271</v>
      </c>
      <c r="G942" t="s">
        <v>207</v>
      </c>
      <c r="I942" t="s">
        <v>208</v>
      </c>
      <c r="K942" t="s">
        <v>47</v>
      </c>
      <c r="L942" t="s">
        <v>40</v>
      </c>
      <c r="M942" t="s">
        <v>209</v>
      </c>
      <c r="O942" t="s">
        <v>23</v>
      </c>
      <c r="Q942" s="3">
        <f t="shared" si="135"/>
        <v>43648</v>
      </c>
      <c r="R942" t="str">
        <f t="shared" si="136"/>
        <v>2019/07/31</v>
      </c>
      <c r="S942" s="3" t="str">
        <f t="shared" si="137"/>
        <v>2019/07/31</v>
      </c>
      <c r="T942" s="3">
        <f t="shared" si="138"/>
        <v>43677</v>
      </c>
      <c r="U942">
        <f t="shared" si="139"/>
        <v>29</v>
      </c>
      <c r="V942" t="str">
        <f t="shared" si="134"/>
        <v>mp4</v>
      </c>
      <c r="W942">
        <f>IF(B942="USD",C942,C942*VLOOKUP(B942,Currency!A$2:B$5,2,FALSE))</f>
        <v>1687</v>
      </c>
      <c r="X942">
        <f t="shared" si="140"/>
        <v>29</v>
      </c>
      <c r="Y942">
        <f t="shared" si="141"/>
        <v>1</v>
      </c>
      <c r="Z942">
        <f t="shared" si="133"/>
        <v>547660</v>
      </c>
    </row>
    <row r="943" spans="1:26" x14ac:dyDescent="0.3">
      <c r="A943" t="s">
        <v>2258</v>
      </c>
      <c r="B943" t="s">
        <v>25</v>
      </c>
      <c r="C943">
        <v>4</v>
      </c>
      <c r="D943">
        <v>1291</v>
      </c>
      <c r="E943" t="s">
        <v>1021</v>
      </c>
      <c r="F943" t="s">
        <v>1022</v>
      </c>
      <c r="G943" t="s">
        <v>223</v>
      </c>
      <c r="I943" t="s">
        <v>224</v>
      </c>
      <c r="K943" t="s">
        <v>71</v>
      </c>
      <c r="L943" t="s">
        <v>48</v>
      </c>
      <c r="O943" t="s">
        <v>23</v>
      </c>
      <c r="Q943" s="3">
        <f t="shared" si="135"/>
        <v>43705</v>
      </c>
      <c r="R943" t="str">
        <f t="shared" si="136"/>
        <v>2019/09/06</v>
      </c>
      <c r="S943" s="3" t="str">
        <f t="shared" si="137"/>
        <v>2019/09/06</v>
      </c>
      <c r="T943" s="3">
        <f t="shared" si="138"/>
        <v>43714</v>
      </c>
      <c r="U943">
        <f t="shared" si="139"/>
        <v>9</v>
      </c>
      <c r="V943" t="str">
        <f t="shared" si="134"/>
        <v>mp4</v>
      </c>
      <c r="W943">
        <f>IF(B943="USD",C943,C943*VLOOKUP(B943,Currency!A$2:B$5,2,FALSE))</f>
        <v>4.4000000000000004</v>
      </c>
      <c r="X943">
        <f t="shared" si="140"/>
        <v>9</v>
      </c>
      <c r="Y943">
        <f t="shared" si="141"/>
        <v>1</v>
      </c>
      <c r="Z943">
        <f t="shared" si="133"/>
        <v>1291</v>
      </c>
    </row>
    <row r="944" spans="1:26" x14ac:dyDescent="0.3">
      <c r="A944" t="s">
        <v>2272</v>
      </c>
      <c r="B944" t="s">
        <v>25</v>
      </c>
      <c r="C944">
        <v>380</v>
      </c>
      <c r="D944">
        <v>52332</v>
      </c>
      <c r="E944" t="s">
        <v>2273</v>
      </c>
      <c r="F944" t="s">
        <v>2274</v>
      </c>
      <c r="G944" t="s">
        <v>1249</v>
      </c>
      <c r="I944" t="s">
        <v>1249</v>
      </c>
      <c r="K944" t="s">
        <v>47</v>
      </c>
      <c r="L944" t="s">
        <v>48</v>
      </c>
      <c r="O944" t="s">
        <v>23</v>
      </c>
      <c r="P944" t="s">
        <v>330</v>
      </c>
      <c r="Q944" s="3">
        <f t="shared" si="135"/>
        <v>43711</v>
      </c>
      <c r="R944" t="str">
        <f t="shared" si="136"/>
        <v>2019/09/08</v>
      </c>
      <c r="S944" s="3" t="str">
        <f t="shared" si="137"/>
        <v>2019/09/08</v>
      </c>
      <c r="T944" s="3">
        <f t="shared" si="138"/>
        <v>43716</v>
      </c>
      <c r="U944">
        <f t="shared" si="139"/>
        <v>5</v>
      </c>
      <c r="V944" t="str">
        <f t="shared" si="134"/>
        <v>mp4</v>
      </c>
      <c r="W944">
        <f>IF(B944="USD",C944,C944*VLOOKUP(B944,Currency!A$2:B$5,2,FALSE))</f>
        <v>418.00000000000006</v>
      </c>
      <c r="X944">
        <f t="shared" si="140"/>
        <v>5</v>
      </c>
      <c r="Y944">
        <f t="shared" si="141"/>
        <v>1</v>
      </c>
      <c r="Z944">
        <f t="shared" si="133"/>
        <v>52332</v>
      </c>
    </row>
    <row r="945" spans="1:26" x14ac:dyDescent="0.3">
      <c r="A945" t="s">
        <v>2275</v>
      </c>
      <c r="B945" t="s">
        <v>33</v>
      </c>
      <c r="C945">
        <v>122</v>
      </c>
      <c r="D945">
        <v>43219</v>
      </c>
      <c r="E945" t="s">
        <v>2276</v>
      </c>
      <c r="F945" t="s">
        <v>2277</v>
      </c>
      <c r="G945" t="s">
        <v>36</v>
      </c>
      <c r="I945" t="s">
        <v>1176</v>
      </c>
      <c r="K945" t="s">
        <v>71</v>
      </c>
      <c r="L945" t="s">
        <v>40</v>
      </c>
      <c r="M945" t="s">
        <v>41</v>
      </c>
      <c r="N945" t="s">
        <v>2278</v>
      </c>
      <c r="O945" t="s">
        <v>23</v>
      </c>
      <c r="Q945" s="3">
        <f t="shared" si="135"/>
        <v>43681</v>
      </c>
      <c r="R945" t="str">
        <f t="shared" si="136"/>
        <v>2019/08/31</v>
      </c>
      <c r="S945" s="3" t="str">
        <f t="shared" si="137"/>
        <v>2019/08/31</v>
      </c>
      <c r="T945" s="3">
        <f t="shared" si="138"/>
        <v>43708</v>
      </c>
      <c r="U945">
        <f t="shared" si="139"/>
        <v>27</v>
      </c>
      <c r="V945" t="str">
        <f t="shared" si="134"/>
        <v>mp4</v>
      </c>
      <c r="W945">
        <f>IF(B945="USD",C945,C945*VLOOKUP(B945,Currency!A$2:B$5,2,FALSE))</f>
        <v>122</v>
      </c>
      <c r="X945">
        <f t="shared" si="140"/>
        <v>27</v>
      </c>
      <c r="Y945">
        <f t="shared" si="141"/>
        <v>1</v>
      </c>
      <c r="Z945">
        <f t="shared" si="133"/>
        <v>43219</v>
      </c>
    </row>
    <row r="946" spans="1:26" x14ac:dyDescent="0.3">
      <c r="A946" t="s">
        <v>581</v>
      </c>
      <c r="B946" t="s">
        <v>33</v>
      </c>
      <c r="C946">
        <v>26</v>
      </c>
      <c r="D946">
        <v>899</v>
      </c>
      <c r="E946" t="s">
        <v>2279</v>
      </c>
      <c r="F946" t="s">
        <v>2280</v>
      </c>
      <c r="G946" t="s">
        <v>584</v>
      </c>
      <c r="I946" t="s">
        <v>585</v>
      </c>
      <c r="K946" t="s">
        <v>47</v>
      </c>
      <c r="L946" t="s">
        <v>40</v>
      </c>
      <c r="O946" t="s">
        <v>23</v>
      </c>
      <c r="Q946" s="3">
        <f t="shared" si="135"/>
        <v>43798</v>
      </c>
      <c r="R946" t="str">
        <f t="shared" si="136"/>
        <v>2019/11/30</v>
      </c>
      <c r="S946" s="3" t="str">
        <f t="shared" si="137"/>
        <v>2019/11/30</v>
      </c>
      <c r="T946" s="3">
        <f t="shared" si="138"/>
        <v>43799</v>
      </c>
      <c r="U946">
        <f t="shared" si="139"/>
        <v>1</v>
      </c>
      <c r="V946" t="str">
        <f t="shared" si="134"/>
        <v>png</v>
      </c>
      <c r="W946">
        <f>IF(B946="USD",C946,C946*VLOOKUP(B946,Currency!A$2:B$5,2,FALSE))</f>
        <v>26</v>
      </c>
      <c r="X946">
        <f t="shared" si="140"/>
        <v>1</v>
      </c>
      <c r="Y946">
        <f t="shared" si="141"/>
        <v>0</v>
      </c>
      <c r="Z946">
        <f t="shared" si="133"/>
        <v>899</v>
      </c>
    </row>
    <row r="947" spans="1:26" x14ac:dyDescent="0.3">
      <c r="A947" t="s">
        <v>825</v>
      </c>
      <c r="B947" t="s">
        <v>58</v>
      </c>
      <c r="C947">
        <v>289</v>
      </c>
      <c r="D947">
        <v>80533</v>
      </c>
      <c r="E947" t="s">
        <v>59</v>
      </c>
      <c r="F947" t="s">
        <v>114</v>
      </c>
      <c r="G947" t="s">
        <v>61</v>
      </c>
      <c r="I947" t="s">
        <v>62</v>
      </c>
      <c r="J947" t="s">
        <v>92</v>
      </c>
      <c r="K947" t="s">
        <v>420</v>
      </c>
      <c r="L947" t="s">
        <v>64</v>
      </c>
      <c r="P947" t="s">
        <v>65</v>
      </c>
      <c r="Q947" s="3">
        <f t="shared" si="135"/>
        <v>43619</v>
      </c>
      <c r="R947" t="str">
        <f t="shared" si="136"/>
        <v>2019/08/08</v>
      </c>
      <c r="S947" s="3" t="str">
        <f t="shared" si="137"/>
        <v>2019/08/08</v>
      </c>
      <c r="T947" s="3">
        <f t="shared" si="138"/>
        <v>43685</v>
      </c>
      <c r="U947">
        <f t="shared" si="139"/>
        <v>66</v>
      </c>
      <c r="V947" t="str">
        <f t="shared" si="134"/>
        <v>mp4</v>
      </c>
      <c r="W947">
        <f>IF(B947="USD",C947,C947*VLOOKUP(B947,Currency!A$2:B$5,2,FALSE))</f>
        <v>213.85999999999999</v>
      </c>
      <c r="X947">
        <f t="shared" si="140"/>
        <v>66</v>
      </c>
      <c r="Y947">
        <f t="shared" si="141"/>
        <v>1</v>
      </c>
      <c r="Z947">
        <f t="shared" si="133"/>
        <v>80533</v>
      </c>
    </row>
    <row r="948" spans="1:26" x14ac:dyDescent="0.3">
      <c r="A948" t="s">
        <v>2281</v>
      </c>
      <c r="B948" t="s">
        <v>33</v>
      </c>
      <c r="C948">
        <v>43</v>
      </c>
      <c r="D948">
        <v>15413</v>
      </c>
      <c r="E948" t="s">
        <v>259</v>
      </c>
      <c r="G948" t="s">
        <v>236</v>
      </c>
      <c r="I948" t="s">
        <v>237</v>
      </c>
      <c r="K948" t="s">
        <v>47</v>
      </c>
      <c r="L948" t="s">
        <v>40</v>
      </c>
      <c r="Q948" s="3">
        <f t="shared" si="135"/>
        <v>43712</v>
      </c>
      <c r="R948" t="str">
        <f t="shared" si="136"/>
        <v/>
      </c>
      <c r="S948" s="3" t="str">
        <f t="shared" si="137"/>
        <v>2020/02/28</v>
      </c>
      <c r="T948" s="3">
        <f t="shared" si="138"/>
        <v>43889</v>
      </c>
      <c r="U948">
        <f t="shared" si="139"/>
        <v>177</v>
      </c>
      <c r="V948" t="str">
        <f t="shared" si="134"/>
        <v>png</v>
      </c>
      <c r="W948">
        <f>IF(B948="USD",C948,C948*VLOOKUP(B948,Currency!A$2:B$5,2,FALSE))</f>
        <v>43</v>
      </c>
      <c r="X948">
        <f t="shared" si="140"/>
        <v>177</v>
      </c>
      <c r="Y948">
        <f t="shared" si="141"/>
        <v>0</v>
      </c>
      <c r="Z948">
        <f t="shared" si="133"/>
        <v>15413</v>
      </c>
    </row>
    <row r="949" spans="1:26" x14ac:dyDescent="0.3">
      <c r="A949" t="s">
        <v>2282</v>
      </c>
      <c r="B949" t="s">
        <v>33</v>
      </c>
      <c r="C949">
        <v>6</v>
      </c>
      <c r="D949">
        <v>5508</v>
      </c>
      <c r="E949" t="s">
        <v>2283</v>
      </c>
      <c r="F949" t="s">
        <v>2284</v>
      </c>
      <c r="G949" t="s">
        <v>2285</v>
      </c>
      <c r="I949" t="s">
        <v>2285</v>
      </c>
      <c r="K949" t="s">
        <v>47</v>
      </c>
      <c r="L949" t="s">
        <v>40</v>
      </c>
      <c r="O949" t="s">
        <v>23</v>
      </c>
      <c r="Q949" s="3">
        <f t="shared" si="135"/>
        <v>43589</v>
      </c>
      <c r="R949" t="str">
        <f t="shared" si="136"/>
        <v>2019/05/05</v>
      </c>
      <c r="S949" s="3" t="str">
        <f t="shared" si="137"/>
        <v>2019/05/05</v>
      </c>
      <c r="T949" s="3">
        <f t="shared" si="138"/>
        <v>43590</v>
      </c>
      <c r="U949">
        <f t="shared" si="139"/>
        <v>1</v>
      </c>
      <c r="V949" t="str">
        <f t="shared" si="134"/>
        <v>png</v>
      </c>
      <c r="W949">
        <f>IF(B949="USD",C949,C949*VLOOKUP(B949,Currency!A$2:B$5,2,FALSE))</f>
        <v>6</v>
      </c>
      <c r="X949">
        <f t="shared" si="140"/>
        <v>1</v>
      </c>
      <c r="Y949">
        <f t="shared" si="141"/>
        <v>0</v>
      </c>
      <c r="Z949">
        <f t="shared" si="133"/>
        <v>5508</v>
      </c>
    </row>
    <row r="950" spans="1:26" x14ac:dyDescent="0.3">
      <c r="A950" t="s">
        <v>2286</v>
      </c>
      <c r="B950" t="s">
        <v>33</v>
      </c>
      <c r="C950">
        <v>0</v>
      </c>
      <c r="D950">
        <v>2</v>
      </c>
      <c r="E950" t="s">
        <v>910</v>
      </c>
      <c r="G950" t="s">
        <v>162</v>
      </c>
      <c r="I950" t="s">
        <v>162</v>
      </c>
      <c r="K950" t="s">
        <v>47</v>
      </c>
      <c r="L950" t="s">
        <v>40</v>
      </c>
      <c r="M950" t="s">
        <v>163</v>
      </c>
      <c r="Q950" s="3">
        <f t="shared" si="135"/>
        <v>43725</v>
      </c>
      <c r="R950" t="str">
        <f t="shared" si="136"/>
        <v/>
      </c>
      <c r="S950" s="3" t="str">
        <f t="shared" si="137"/>
        <v>2020/02/28</v>
      </c>
      <c r="T950" s="3">
        <f t="shared" si="138"/>
        <v>43889</v>
      </c>
      <c r="U950">
        <f t="shared" si="139"/>
        <v>164</v>
      </c>
      <c r="V950" t="str">
        <f t="shared" si="134"/>
        <v>mp4</v>
      </c>
      <c r="W950">
        <f>IF(B950="USD",C950,C950*VLOOKUP(B950,Currency!A$2:B$5,2,FALSE))</f>
        <v>0</v>
      </c>
      <c r="X950">
        <f t="shared" si="140"/>
        <v>164</v>
      </c>
      <c r="Y950">
        <f t="shared" si="141"/>
        <v>1</v>
      </c>
      <c r="Z950">
        <f t="shared" si="133"/>
        <v>2</v>
      </c>
    </row>
    <row r="951" spans="1:26" x14ac:dyDescent="0.3">
      <c r="A951" t="s">
        <v>2287</v>
      </c>
      <c r="B951" t="s">
        <v>33</v>
      </c>
      <c r="C951">
        <v>8</v>
      </c>
      <c r="D951">
        <v>4256</v>
      </c>
      <c r="E951" t="s">
        <v>2121</v>
      </c>
      <c r="F951" t="s">
        <v>2122</v>
      </c>
      <c r="G951" t="s">
        <v>251</v>
      </c>
      <c r="I951" t="s">
        <v>251</v>
      </c>
      <c r="K951" t="s">
        <v>563</v>
      </c>
      <c r="L951" t="s">
        <v>40</v>
      </c>
      <c r="N951" t="s">
        <v>297</v>
      </c>
      <c r="P951" t="s">
        <v>65</v>
      </c>
      <c r="Q951" s="3">
        <f t="shared" si="135"/>
        <v>43599</v>
      </c>
      <c r="R951" t="str">
        <f t="shared" si="136"/>
        <v>2019/05/31</v>
      </c>
      <c r="S951" s="3" t="str">
        <f t="shared" si="137"/>
        <v>2019/05/31</v>
      </c>
      <c r="T951" s="3">
        <f t="shared" si="138"/>
        <v>43616</v>
      </c>
      <c r="U951">
        <f t="shared" si="139"/>
        <v>17</v>
      </c>
      <c r="V951" t="str">
        <f t="shared" si="134"/>
        <v>png</v>
      </c>
      <c r="W951">
        <f>IF(B951="USD",C951,C951*VLOOKUP(B951,Currency!A$2:B$5,2,FALSE))</f>
        <v>8</v>
      </c>
      <c r="X951">
        <f t="shared" si="140"/>
        <v>17</v>
      </c>
      <c r="Y951">
        <f t="shared" si="141"/>
        <v>0</v>
      </c>
      <c r="Z951">
        <f t="shared" si="133"/>
        <v>4256</v>
      </c>
    </row>
    <row r="952" spans="1:26" x14ac:dyDescent="0.3">
      <c r="A952" t="s">
        <v>2288</v>
      </c>
      <c r="B952" t="s">
        <v>33</v>
      </c>
      <c r="C952">
        <v>42659</v>
      </c>
      <c r="D952">
        <v>4443548</v>
      </c>
      <c r="E952" t="s">
        <v>507</v>
      </c>
      <c r="F952" t="s">
        <v>508</v>
      </c>
      <c r="G952" t="s">
        <v>142</v>
      </c>
      <c r="I952" t="s">
        <v>143</v>
      </c>
      <c r="K952" t="s">
        <v>509</v>
      </c>
      <c r="L952" t="s">
        <v>40</v>
      </c>
      <c r="Q952" s="3">
        <f t="shared" si="135"/>
        <v>43647</v>
      </c>
      <c r="R952" t="str">
        <f t="shared" si="136"/>
        <v>2020/01/08</v>
      </c>
      <c r="S952" s="3" t="str">
        <f t="shared" si="137"/>
        <v>2020/01/08</v>
      </c>
      <c r="T952" s="3">
        <f t="shared" si="138"/>
        <v>43838</v>
      </c>
      <c r="U952">
        <f t="shared" si="139"/>
        <v>191</v>
      </c>
      <c r="V952" t="str">
        <f t="shared" si="134"/>
        <v>mp4</v>
      </c>
      <c r="W952">
        <f>IF(B952="USD",C952,C952*VLOOKUP(B952,Currency!A$2:B$5,2,FALSE))</f>
        <v>42659</v>
      </c>
      <c r="X952">
        <f t="shared" si="140"/>
        <v>191</v>
      </c>
      <c r="Y952">
        <f t="shared" si="141"/>
        <v>1</v>
      </c>
      <c r="Z952">
        <f t="shared" si="133"/>
        <v>4443548</v>
      </c>
    </row>
    <row r="953" spans="1:26" x14ac:dyDescent="0.3">
      <c r="A953" t="s">
        <v>268</v>
      </c>
      <c r="B953" t="s">
        <v>25</v>
      </c>
      <c r="C953">
        <v>664</v>
      </c>
      <c r="D953">
        <v>93586</v>
      </c>
      <c r="E953" t="s">
        <v>269</v>
      </c>
      <c r="F953" t="s">
        <v>270</v>
      </c>
      <c r="G953" t="s">
        <v>271</v>
      </c>
      <c r="H953" t="s">
        <v>272</v>
      </c>
      <c r="I953" t="s">
        <v>273</v>
      </c>
      <c r="K953" t="s">
        <v>1465</v>
      </c>
      <c r="L953" t="s">
        <v>48</v>
      </c>
      <c r="O953" t="s">
        <v>23</v>
      </c>
      <c r="Q953" s="3">
        <f t="shared" si="135"/>
        <v>43802</v>
      </c>
      <c r="R953" t="str">
        <f t="shared" si="136"/>
        <v>2019/12/31</v>
      </c>
      <c r="S953" s="3" t="str">
        <f t="shared" si="137"/>
        <v>2019/12/31</v>
      </c>
      <c r="T953" s="3">
        <f t="shared" si="138"/>
        <v>43830</v>
      </c>
      <c r="U953">
        <f t="shared" si="139"/>
        <v>28</v>
      </c>
      <c r="V953" t="str">
        <f t="shared" si="134"/>
        <v>mp4</v>
      </c>
      <c r="W953">
        <f>IF(B953="USD",C953,C953*VLOOKUP(B953,Currency!A$2:B$5,2,FALSE))</f>
        <v>730.40000000000009</v>
      </c>
      <c r="X953">
        <f t="shared" si="140"/>
        <v>28</v>
      </c>
      <c r="Y953">
        <f t="shared" si="141"/>
        <v>1</v>
      </c>
      <c r="Z953">
        <f t="shared" si="133"/>
        <v>93586</v>
      </c>
    </row>
    <row r="954" spans="1:26" x14ac:dyDescent="0.3">
      <c r="A954" t="s">
        <v>2289</v>
      </c>
      <c r="B954" t="s">
        <v>17</v>
      </c>
      <c r="C954">
        <v>2499</v>
      </c>
      <c r="D954">
        <v>2518412</v>
      </c>
      <c r="E954" t="s">
        <v>2290</v>
      </c>
      <c r="F954" t="s">
        <v>2291</v>
      </c>
      <c r="G954" t="s">
        <v>2292</v>
      </c>
      <c r="I954" t="s">
        <v>2293</v>
      </c>
      <c r="L954" t="s">
        <v>22</v>
      </c>
      <c r="M954" t="s">
        <v>2294</v>
      </c>
      <c r="O954" t="s">
        <v>23</v>
      </c>
      <c r="Q954" s="3">
        <f t="shared" si="135"/>
        <v>43687</v>
      </c>
      <c r="R954" t="str">
        <f t="shared" si="136"/>
        <v>2019/10/28</v>
      </c>
      <c r="S954" s="3" t="str">
        <f t="shared" si="137"/>
        <v>2019/10/28</v>
      </c>
      <c r="T954" s="3">
        <f t="shared" si="138"/>
        <v>43766</v>
      </c>
      <c r="U954">
        <f t="shared" si="139"/>
        <v>79</v>
      </c>
      <c r="V954" t="str">
        <f t="shared" si="134"/>
        <v>mp4</v>
      </c>
      <c r="W954">
        <f>IF(B954="USD",C954,C954*VLOOKUP(B954,Currency!A$2:B$5,2,FALSE))</f>
        <v>3223.71</v>
      </c>
      <c r="X954">
        <f t="shared" si="140"/>
        <v>79</v>
      </c>
      <c r="Y954">
        <f t="shared" si="141"/>
        <v>1</v>
      </c>
      <c r="Z954">
        <f t="shared" si="133"/>
        <v>2518412</v>
      </c>
    </row>
    <row r="955" spans="1:26" x14ac:dyDescent="0.3">
      <c r="A955" t="s">
        <v>2295</v>
      </c>
      <c r="B955" t="s">
        <v>25</v>
      </c>
      <c r="C955">
        <v>6500</v>
      </c>
      <c r="D955">
        <v>6109078</v>
      </c>
      <c r="E955" t="s">
        <v>2296</v>
      </c>
      <c r="F955" t="s">
        <v>2297</v>
      </c>
      <c r="G955" t="s">
        <v>2298</v>
      </c>
      <c r="I955" t="s">
        <v>2299</v>
      </c>
      <c r="K955" t="s">
        <v>509</v>
      </c>
      <c r="L955" t="s">
        <v>523</v>
      </c>
      <c r="O955" t="s">
        <v>23</v>
      </c>
      <c r="P955" t="s">
        <v>289</v>
      </c>
      <c r="Q955" s="3">
        <f t="shared" si="135"/>
        <v>43557</v>
      </c>
      <c r="R955" t="str">
        <f t="shared" si="136"/>
        <v>2019/05/16</v>
      </c>
      <c r="S955" s="3" t="str">
        <f t="shared" si="137"/>
        <v>2019/05/16</v>
      </c>
      <c r="T955" s="3">
        <f t="shared" si="138"/>
        <v>43601</v>
      </c>
      <c r="U955">
        <f t="shared" si="139"/>
        <v>44</v>
      </c>
      <c r="V955" t="str">
        <f t="shared" si="134"/>
        <v>mp4</v>
      </c>
      <c r="W955">
        <f>IF(B955="USD",C955,C955*VLOOKUP(B955,Currency!A$2:B$5,2,FALSE))</f>
        <v>7150.0000000000009</v>
      </c>
      <c r="X955">
        <f t="shared" si="140"/>
        <v>44</v>
      </c>
      <c r="Y955">
        <f t="shared" si="141"/>
        <v>1</v>
      </c>
      <c r="Z955">
        <f t="shared" si="133"/>
        <v>6109078</v>
      </c>
    </row>
    <row r="956" spans="1:26" x14ac:dyDescent="0.3">
      <c r="A956" t="s">
        <v>527</v>
      </c>
      <c r="B956" t="s">
        <v>25</v>
      </c>
      <c r="C956">
        <v>138</v>
      </c>
      <c r="D956">
        <v>397439</v>
      </c>
      <c r="E956" t="s">
        <v>528</v>
      </c>
      <c r="F956" t="s">
        <v>529</v>
      </c>
      <c r="G956" t="s">
        <v>286</v>
      </c>
      <c r="H956" t="s">
        <v>530</v>
      </c>
      <c r="I956" t="s">
        <v>287</v>
      </c>
      <c r="L956" t="s">
        <v>288</v>
      </c>
      <c r="N956" t="s">
        <v>531</v>
      </c>
      <c r="O956" t="s">
        <v>23</v>
      </c>
      <c r="P956" t="s">
        <v>181</v>
      </c>
      <c r="Q956" s="3">
        <f t="shared" si="135"/>
        <v>43827</v>
      </c>
      <c r="R956" t="str">
        <f t="shared" si="136"/>
        <v>2020/01/10</v>
      </c>
      <c r="S956" s="3" t="str">
        <f t="shared" si="137"/>
        <v>2020/01/10</v>
      </c>
      <c r="T956" s="3">
        <f t="shared" si="138"/>
        <v>43840</v>
      </c>
      <c r="U956">
        <f t="shared" si="139"/>
        <v>13</v>
      </c>
      <c r="V956" t="str">
        <f t="shared" si="134"/>
        <v>mp4</v>
      </c>
      <c r="W956">
        <f>IF(B956="USD",C956,C956*VLOOKUP(B956,Currency!A$2:B$5,2,FALSE))</f>
        <v>151.80000000000001</v>
      </c>
      <c r="X956">
        <f t="shared" si="140"/>
        <v>13</v>
      </c>
      <c r="Y956">
        <f t="shared" si="141"/>
        <v>1</v>
      </c>
      <c r="Z956">
        <f t="shared" si="133"/>
        <v>397439</v>
      </c>
    </row>
    <row r="957" spans="1:26" x14ac:dyDescent="0.3">
      <c r="A957" t="s">
        <v>2300</v>
      </c>
      <c r="B957" t="s">
        <v>17</v>
      </c>
      <c r="C957">
        <v>300</v>
      </c>
      <c r="D957">
        <v>186496</v>
      </c>
      <c r="E957" t="s">
        <v>2301</v>
      </c>
      <c r="F957" t="s">
        <v>2302</v>
      </c>
      <c r="G957" t="s">
        <v>173</v>
      </c>
      <c r="H957" t="s">
        <v>174</v>
      </c>
      <c r="I957" t="s">
        <v>173</v>
      </c>
      <c r="K957" t="s">
        <v>321</v>
      </c>
      <c r="L957" t="s">
        <v>22</v>
      </c>
      <c r="N957" t="s">
        <v>2303</v>
      </c>
      <c r="O957" t="s">
        <v>23</v>
      </c>
      <c r="Q957" s="3">
        <f t="shared" si="135"/>
        <v>43764</v>
      </c>
      <c r="R957" t="str">
        <f t="shared" si="136"/>
        <v>2019/10/30</v>
      </c>
      <c r="S957" s="3" t="str">
        <f t="shared" si="137"/>
        <v>2019/10/30</v>
      </c>
      <c r="T957" s="3">
        <f t="shared" si="138"/>
        <v>43768</v>
      </c>
      <c r="U957">
        <f t="shared" si="139"/>
        <v>4</v>
      </c>
      <c r="V957" t="str">
        <f t="shared" si="134"/>
        <v>mp4</v>
      </c>
      <c r="W957">
        <f>IF(B957="USD",C957,C957*VLOOKUP(B957,Currency!A$2:B$5,2,FALSE))</f>
        <v>387</v>
      </c>
      <c r="X957">
        <f t="shared" si="140"/>
        <v>4</v>
      </c>
      <c r="Y957">
        <f t="shared" si="141"/>
        <v>1</v>
      </c>
      <c r="Z957">
        <f t="shared" si="133"/>
        <v>186496</v>
      </c>
    </row>
    <row r="958" spans="1:26" x14ac:dyDescent="0.3">
      <c r="A958" t="s">
        <v>2304</v>
      </c>
      <c r="B958" t="s">
        <v>33</v>
      </c>
      <c r="C958">
        <v>21</v>
      </c>
      <c r="D958">
        <v>9091</v>
      </c>
      <c r="E958" t="s">
        <v>161</v>
      </c>
      <c r="G958" t="s">
        <v>162</v>
      </c>
      <c r="I958" t="s">
        <v>162</v>
      </c>
      <c r="K958" t="s">
        <v>47</v>
      </c>
      <c r="L958" t="s">
        <v>40</v>
      </c>
      <c r="M958" t="s">
        <v>163</v>
      </c>
      <c r="Q958" s="3">
        <f t="shared" si="135"/>
        <v>43725</v>
      </c>
      <c r="R958" t="str">
        <f t="shared" si="136"/>
        <v/>
      </c>
      <c r="S958" s="3" t="str">
        <f t="shared" si="137"/>
        <v>2020/02/28</v>
      </c>
      <c r="T958" s="3">
        <f t="shared" si="138"/>
        <v>43889</v>
      </c>
      <c r="U958">
        <f t="shared" si="139"/>
        <v>164</v>
      </c>
      <c r="V958" t="str">
        <f t="shared" si="134"/>
        <v>mp4</v>
      </c>
      <c r="W958">
        <f>IF(B958="USD",C958,C958*VLOOKUP(B958,Currency!A$2:B$5,2,FALSE))</f>
        <v>21</v>
      </c>
      <c r="X958">
        <f t="shared" si="140"/>
        <v>164</v>
      </c>
      <c r="Y958">
        <f t="shared" si="141"/>
        <v>1</v>
      </c>
      <c r="Z958">
        <f t="shared" si="133"/>
        <v>9091</v>
      </c>
    </row>
    <row r="959" spans="1:26" x14ac:dyDescent="0.3">
      <c r="A959" t="s">
        <v>411</v>
      </c>
      <c r="B959" t="s">
        <v>17</v>
      </c>
      <c r="C959">
        <v>14</v>
      </c>
      <c r="D959">
        <v>7820</v>
      </c>
      <c r="E959" t="s">
        <v>2305</v>
      </c>
      <c r="F959" t="s">
        <v>101</v>
      </c>
      <c r="G959" t="s">
        <v>20</v>
      </c>
      <c r="I959" t="s">
        <v>20</v>
      </c>
      <c r="K959" t="s">
        <v>21</v>
      </c>
      <c r="L959" t="s">
        <v>22</v>
      </c>
      <c r="O959" t="s">
        <v>23</v>
      </c>
      <c r="Q959" s="3">
        <f t="shared" si="135"/>
        <v>43794</v>
      </c>
      <c r="R959" t="str">
        <f t="shared" si="136"/>
        <v>2019/11/25</v>
      </c>
      <c r="S959" s="3" t="str">
        <f t="shared" si="137"/>
        <v>2019/11/25</v>
      </c>
      <c r="T959" s="3">
        <f t="shared" si="138"/>
        <v>43794</v>
      </c>
      <c r="U959">
        <f t="shared" si="139"/>
        <v>0</v>
      </c>
      <c r="V959" t="str">
        <f t="shared" si="134"/>
        <v>mp4</v>
      </c>
      <c r="W959">
        <f>IF(B959="USD",C959,C959*VLOOKUP(B959,Currency!A$2:B$5,2,FALSE))</f>
        <v>18.060000000000002</v>
      </c>
      <c r="X959">
        <f t="shared" si="140"/>
        <v>1</v>
      </c>
      <c r="Y959">
        <f t="shared" si="141"/>
        <v>1</v>
      </c>
      <c r="Z959">
        <f t="shared" si="133"/>
        <v>7820</v>
      </c>
    </row>
    <row r="960" spans="1:26" x14ac:dyDescent="0.3">
      <c r="A960" t="s">
        <v>2154</v>
      </c>
      <c r="B960" t="s">
        <v>33</v>
      </c>
      <c r="C960">
        <v>6893</v>
      </c>
      <c r="D960">
        <v>3251748</v>
      </c>
      <c r="E960" t="s">
        <v>2306</v>
      </c>
      <c r="F960" t="s">
        <v>2156</v>
      </c>
      <c r="G960" t="s">
        <v>2157</v>
      </c>
      <c r="I960" t="s">
        <v>2158</v>
      </c>
      <c r="K960" t="s">
        <v>47</v>
      </c>
      <c r="L960" t="s">
        <v>2159</v>
      </c>
      <c r="N960" t="s">
        <v>2307</v>
      </c>
      <c r="O960" t="s">
        <v>23</v>
      </c>
      <c r="P960" t="s">
        <v>552</v>
      </c>
      <c r="Q960" s="3">
        <f t="shared" si="135"/>
        <v>43735</v>
      </c>
      <c r="R960" t="str">
        <f t="shared" si="136"/>
        <v>2019/10/05</v>
      </c>
      <c r="S960" s="3" t="str">
        <f t="shared" si="137"/>
        <v>2019/10/05</v>
      </c>
      <c r="T960" s="3">
        <f t="shared" si="138"/>
        <v>43743</v>
      </c>
      <c r="U960">
        <f t="shared" si="139"/>
        <v>8</v>
      </c>
      <c r="V960" t="str">
        <f t="shared" si="134"/>
        <v>mp4</v>
      </c>
      <c r="W960">
        <f>IF(B960="USD",C960,C960*VLOOKUP(B960,Currency!A$2:B$5,2,FALSE))</f>
        <v>6893</v>
      </c>
      <c r="X960">
        <f t="shared" si="140"/>
        <v>8</v>
      </c>
      <c r="Y960">
        <f t="shared" si="141"/>
        <v>1</v>
      </c>
      <c r="Z960">
        <f t="shared" ref="Z960:Z1022" si="142">D960</f>
        <v>3251748</v>
      </c>
    </row>
    <row r="961" spans="1:26" x14ac:dyDescent="0.3">
      <c r="A961" t="s">
        <v>2308</v>
      </c>
      <c r="B961" t="s">
        <v>25</v>
      </c>
      <c r="C961">
        <v>140</v>
      </c>
      <c r="D961">
        <v>115443</v>
      </c>
      <c r="E961" t="s">
        <v>2309</v>
      </c>
      <c r="F961" t="s">
        <v>2310</v>
      </c>
      <c r="G961" t="s">
        <v>286</v>
      </c>
      <c r="H961" t="s">
        <v>2311</v>
      </c>
      <c r="I961" t="s">
        <v>287</v>
      </c>
      <c r="K961" t="s">
        <v>47</v>
      </c>
      <c r="L961" t="s">
        <v>288</v>
      </c>
      <c r="M961" t="s">
        <v>2312</v>
      </c>
      <c r="O961" t="s">
        <v>23</v>
      </c>
      <c r="P961" t="s">
        <v>289</v>
      </c>
      <c r="Q961" s="3">
        <f t="shared" si="135"/>
        <v>43779</v>
      </c>
      <c r="R961" t="str">
        <f t="shared" si="136"/>
        <v>2019/11/17</v>
      </c>
      <c r="S961" s="3" t="str">
        <f t="shared" si="137"/>
        <v>2019/11/17</v>
      </c>
      <c r="T961" s="3">
        <f t="shared" si="138"/>
        <v>43786</v>
      </c>
      <c r="U961">
        <f t="shared" si="139"/>
        <v>7</v>
      </c>
      <c r="V961" t="str">
        <f t="shared" si="134"/>
        <v>mp4</v>
      </c>
      <c r="W961">
        <f>IF(B961="USD",C961,C961*VLOOKUP(B961,Currency!A$2:B$5,2,FALSE))</f>
        <v>154</v>
      </c>
      <c r="X961">
        <f t="shared" si="140"/>
        <v>7</v>
      </c>
      <c r="Y961">
        <f t="shared" si="141"/>
        <v>1</v>
      </c>
      <c r="Z961">
        <f t="shared" si="142"/>
        <v>115443</v>
      </c>
    </row>
    <row r="962" spans="1:26" x14ac:dyDescent="0.3">
      <c r="A962" t="s">
        <v>1639</v>
      </c>
      <c r="B962" t="s">
        <v>33</v>
      </c>
      <c r="C962">
        <v>1302</v>
      </c>
      <c r="D962">
        <v>585053</v>
      </c>
      <c r="E962" t="s">
        <v>1640</v>
      </c>
      <c r="F962" t="s">
        <v>1641</v>
      </c>
      <c r="G962" t="s">
        <v>90</v>
      </c>
      <c r="I962" t="s">
        <v>1642</v>
      </c>
      <c r="J962" t="s">
        <v>92</v>
      </c>
      <c r="K962" t="s">
        <v>47</v>
      </c>
      <c r="L962" t="s">
        <v>40</v>
      </c>
      <c r="M962" t="s">
        <v>209</v>
      </c>
      <c r="O962" t="s">
        <v>23</v>
      </c>
      <c r="Q962" s="3">
        <f t="shared" si="135"/>
        <v>43775</v>
      </c>
      <c r="R962" t="str">
        <f t="shared" si="136"/>
        <v>2020/01/31</v>
      </c>
      <c r="S962" s="3" t="str">
        <f t="shared" si="137"/>
        <v>2020/01/31</v>
      </c>
      <c r="T962" s="3">
        <f t="shared" si="138"/>
        <v>43861</v>
      </c>
      <c r="U962">
        <f t="shared" si="139"/>
        <v>86</v>
      </c>
      <c r="V962" t="str">
        <f t="shared" ref="V962:V1025" si="143">RIGHT(A962,3)</f>
        <v>mp4</v>
      </c>
      <c r="W962">
        <f>IF(B962="USD",C962,C962*VLOOKUP(B962,Currency!A$2:B$5,2,FALSE))</f>
        <v>1302</v>
      </c>
      <c r="X962">
        <f t="shared" si="140"/>
        <v>86</v>
      </c>
      <c r="Y962">
        <f t="shared" si="141"/>
        <v>1</v>
      </c>
      <c r="Z962">
        <f t="shared" si="142"/>
        <v>585053</v>
      </c>
    </row>
    <row r="963" spans="1:26" x14ac:dyDescent="0.3">
      <c r="A963" t="s">
        <v>2313</v>
      </c>
      <c r="B963" t="s">
        <v>25</v>
      </c>
      <c r="C963">
        <v>765</v>
      </c>
      <c r="D963">
        <v>1285900</v>
      </c>
      <c r="E963" t="s">
        <v>2314</v>
      </c>
      <c r="F963" t="s">
        <v>2315</v>
      </c>
      <c r="G963" t="s">
        <v>2316</v>
      </c>
      <c r="I963" t="s">
        <v>2317</v>
      </c>
      <c r="J963" t="s">
        <v>92</v>
      </c>
      <c r="K963" t="s">
        <v>30</v>
      </c>
      <c r="L963" t="s">
        <v>1044</v>
      </c>
      <c r="N963" t="s">
        <v>2318</v>
      </c>
      <c r="O963" t="s">
        <v>23</v>
      </c>
      <c r="P963" t="s">
        <v>1046</v>
      </c>
      <c r="Q963" s="3">
        <f t="shared" si="135"/>
        <v>43580</v>
      </c>
      <c r="R963" t="str">
        <f t="shared" si="136"/>
        <v>2019/05/02</v>
      </c>
      <c r="S963" s="3" t="str">
        <f t="shared" si="137"/>
        <v>2019/05/02</v>
      </c>
      <c r="T963" s="3">
        <f t="shared" si="138"/>
        <v>43587</v>
      </c>
      <c r="U963">
        <f t="shared" si="139"/>
        <v>7</v>
      </c>
      <c r="V963" t="str">
        <f t="shared" si="143"/>
        <v>mp4</v>
      </c>
      <c r="W963">
        <f>IF(B963="USD",C963,C963*VLOOKUP(B963,Currency!A$2:B$5,2,FALSE))</f>
        <v>841.50000000000011</v>
      </c>
      <c r="X963">
        <f t="shared" si="140"/>
        <v>7</v>
      </c>
      <c r="Y963">
        <f t="shared" si="141"/>
        <v>1</v>
      </c>
      <c r="Z963">
        <f t="shared" si="142"/>
        <v>1285900</v>
      </c>
    </row>
    <row r="964" spans="1:26" x14ac:dyDescent="0.3">
      <c r="A964" t="s">
        <v>2319</v>
      </c>
      <c r="B964" t="s">
        <v>17</v>
      </c>
      <c r="C964">
        <v>662</v>
      </c>
      <c r="D964">
        <v>334833</v>
      </c>
      <c r="E964" t="s">
        <v>165</v>
      </c>
      <c r="F964" t="s">
        <v>166</v>
      </c>
      <c r="G964" t="s">
        <v>167</v>
      </c>
      <c r="I964" t="s">
        <v>168</v>
      </c>
      <c r="K964" t="s">
        <v>47</v>
      </c>
      <c r="L964" t="s">
        <v>22</v>
      </c>
      <c r="N964" t="s">
        <v>169</v>
      </c>
      <c r="O964" t="s">
        <v>23</v>
      </c>
      <c r="P964" t="s">
        <v>65</v>
      </c>
      <c r="Q964" s="3">
        <f t="shared" si="135"/>
        <v>43780</v>
      </c>
      <c r="R964" t="str">
        <f t="shared" si="136"/>
        <v>2019/11/30</v>
      </c>
      <c r="S964" s="3" t="str">
        <f t="shared" si="137"/>
        <v>2019/11/30</v>
      </c>
      <c r="T964" s="3">
        <f t="shared" si="138"/>
        <v>43799</v>
      </c>
      <c r="U964">
        <f t="shared" si="139"/>
        <v>19</v>
      </c>
      <c r="V964" t="str">
        <f t="shared" si="143"/>
        <v>mp4</v>
      </c>
      <c r="W964">
        <f>IF(B964="USD",C964,C964*VLOOKUP(B964,Currency!A$2:B$5,2,FALSE))</f>
        <v>853.98</v>
      </c>
      <c r="X964">
        <f t="shared" si="140"/>
        <v>19</v>
      </c>
      <c r="Y964">
        <f t="shared" si="141"/>
        <v>1</v>
      </c>
      <c r="Z964">
        <f t="shared" si="142"/>
        <v>334833</v>
      </c>
    </row>
    <row r="965" spans="1:26" x14ac:dyDescent="0.3">
      <c r="A965" t="s">
        <v>2320</v>
      </c>
      <c r="B965" t="s">
        <v>25</v>
      </c>
      <c r="C965">
        <v>150</v>
      </c>
      <c r="D965">
        <v>37625</v>
      </c>
      <c r="E965" t="s">
        <v>2321</v>
      </c>
      <c r="F965" t="s">
        <v>2322</v>
      </c>
      <c r="G965" t="s">
        <v>108</v>
      </c>
      <c r="I965" t="s">
        <v>109</v>
      </c>
      <c r="K965" t="s">
        <v>47</v>
      </c>
      <c r="L965" t="s">
        <v>48</v>
      </c>
      <c r="O965" t="s">
        <v>23</v>
      </c>
      <c r="Q965" s="3">
        <f t="shared" si="135"/>
        <v>43799</v>
      </c>
      <c r="R965" t="str">
        <f t="shared" si="136"/>
        <v>2019/12/01</v>
      </c>
      <c r="S965" s="3" t="str">
        <f t="shared" si="137"/>
        <v>2019/12/01</v>
      </c>
      <c r="T965" s="3">
        <f t="shared" si="138"/>
        <v>43800</v>
      </c>
      <c r="U965">
        <f t="shared" si="139"/>
        <v>1</v>
      </c>
      <c r="V965" t="str">
        <f t="shared" si="143"/>
        <v>jpg</v>
      </c>
      <c r="W965">
        <f>IF(B965="USD",C965,C965*VLOOKUP(B965,Currency!A$2:B$5,2,FALSE))</f>
        <v>165</v>
      </c>
      <c r="X965">
        <f t="shared" si="140"/>
        <v>1</v>
      </c>
      <c r="Y965">
        <f t="shared" si="141"/>
        <v>0</v>
      </c>
      <c r="Z965">
        <f t="shared" si="142"/>
        <v>37625</v>
      </c>
    </row>
    <row r="966" spans="1:26" x14ac:dyDescent="0.3">
      <c r="A966" t="s">
        <v>2323</v>
      </c>
      <c r="B966" t="s">
        <v>25</v>
      </c>
      <c r="C966">
        <v>1410</v>
      </c>
      <c r="D966">
        <v>2656979</v>
      </c>
      <c r="E966" t="s">
        <v>978</v>
      </c>
      <c r="F966" t="s">
        <v>979</v>
      </c>
      <c r="G966" t="s">
        <v>980</v>
      </c>
      <c r="I966" t="s">
        <v>981</v>
      </c>
      <c r="K966" t="s">
        <v>545</v>
      </c>
      <c r="L966" t="s">
        <v>353</v>
      </c>
      <c r="O966" t="s">
        <v>23</v>
      </c>
      <c r="Q966" s="3">
        <f t="shared" si="135"/>
        <v>43691</v>
      </c>
      <c r="R966" t="str">
        <f t="shared" si="136"/>
        <v>2019/09/18</v>
      </c>
      <c r="S966" s="3" t="str">
        <f t="shared" si="137"/>
        <v>2019/09/18</v>
      </c>
      <c r="T966" s="3">
        <f t="shared" si="138"/>
        <v>43726</v>
      </c>
      <c r="U966">
        <f t="shared" si="139"/>
        <v>35</v>
      </c>
      <c r="V966" t="str">
        <f t="shared" si="143"/>
        <v>mp4</v>
      </c>
      <c r="W966">
        <f>IF(B966="USD",C966,C966*VLOOKUP(B966,Currency!A$2:B$5,2,FALSE))</f>
        <v>1551.0000000000002</v>
      </c>
      <c r="X966">
        <f t="shared" si="140"/>
        <v>35</v>
      </c>
      <c r="Y966">
        <f t="shared" si="141"/>
        <v>1</v>
      </c>
      <c r="Z966">
        <f t="shared" si="142"/>
        <v>2656979</v>
      </c>
    </row>
    <row r="967" spans="1:26" x14ac:dyDescent="0.3">
      <c r="A967" t="s">
        <v>158</v>
      </c>
      <c r="B967" t="s">
        <v>17</v>
      </c>
      <c r="C967">
        <v>10</v>
      </c>
      <c r="D967">
        <v>5187</v>
      </c>
      <c r="E967" t="s">
        <v>2324</v>
      </c>
      <c r="F967" t="s">
        <v>19</v>
      </c>
      <c r="G967" t="s">
        <v>20</v>
      </c>
      <c r="I967" t="s">
        <v>20</v>
      </c>
      <c r="K967" t="s">
        <v>21</v>
      </c>
      <c r="L967" t="s">
        <v>22</v>
      </c>
      <c r="O967" t="s">
        <v>23</v>
      </c>
      <c r="Q967" s="3">
        <f t="shared" si="135"/>
        <v>43795</v>
      </c>
      <c r="R967" t="str">
        <f t="shared" si="136"/>
        <v>2019/11/26</v>
      </c>
      <c r="S967" s="3" t="str">
        <f t="shared" si="137"/>
        <v>2019/11/26</v>
      </c>
      <c r="T967" s="3">
        <f t="shared" si="138"/>
        <v>43795</v>
      </c>
      <c r="U967">
        <f t="shared" si="139"/>
        <v>0</v>
      </c>
      <c r="V967" t="str">
        <f t="shared" si="143"/>
        <v>mp4</v>
      </c>
      <c r="W967">
        <f>IF(B967="USD",C967,C967*VLOOKUP(B967,Currency!A$2:B$5,2,FALSE))</f>
        <v>12.9</v>
      </c>
      <c r="X967">
        <f t="shared" si="140"/>
        <v>1</v>
      </c>
      <c r="Y967">
        <f t="shared" si="141"/>
        <v>1</v>
      </c>
      <c r="Z967">
        <f t="shared" si="142"/>
        <v>5187</v>
      </c>
    </row>
    <row r="968" spans="1:26" x14ac:dyDescent="0.3">
      <c r="A968" t="s">
        <v>1994</v>
      </c>
      <c r="B968" t="s">
        <v>33</v>
      </c>
      <c r="C968">
        <v>123</v>
      </c>
      <c r="D968">
        <v>16477</v>
      </c>
      <c r="E968" t="s">
        <v>459</v>
      </c>
      <c r="F968" t="s">
        <v>460</v>
      </c>
      <c r="G968" t="s">
        <v>461</v>
      </c>
      <c r="I968" t="s">
        <v>462</v>
      </c>
      <c r="J968" t="s">
        <v>328</v>
      </c>
      <c r="K968" t="s">
        <v>47</v>
      </c>
      <c r="L968" t="s">
        <v>40</v>
      </c>
      <c r="Q968" s="3">
        <f t="shared" si="135"/>
        <v>43593</v>
      </c>
      <c r="R968" t="str">
        <f t="shared" si="136"/>
        <v>2019/05/22</v>
      </c>
      <c r="S968" s="3" t="str">
        <f t="shared" si="137"/>
        <v>2019/05/22</v>
      </c>
      <c r="T968" s="3">
        <f t="shared" si="138"/>
        <v>43607</v>
      </c>
      <c r="U968">
        <f t="shared" si="139"/>
        <v>14</v>
      </c>
      <c r="V968" t="str">
        <f t="shared" si="143"/>
        <v>png</v>
      </c>
      <c r="W968">
        <f>IF(B968="USD",C968,C968*VLOOKUP(B968,Currency!A$2:B$5,2,FALSE))</f>
        <v>123</v>
      </c>
      <c r="X968">
        <f t="shared" si="140"/>
        <v>14</v>
      </c>
      <c r="Y968">
        <f t="shared" si="141"/>
        <v>0</v>
      </c>
      <c r="Z968">
        <f t="shared" si="142"/>
        <v>16477</v>
      </c>
    </row>
    <row r="969" spans="1:26" x14ac:dyDescent="0.3">
      <c r="A969" t="s">
        <v>1209</v>
      </c>
      <c r="B969" t="s">
        <v>58</v>
      </c>
      <c r="C969">
        <v>3018</v>
      </c>
      <c r="D969">
        <v>1043654</v>
      </c>
      <c r="E969" t="s">
        <v>885</v>
      </c>
      <c r="F969" t="s">
        <v>886</v>
      </c>
      <c r="G969" t="s">
        <v>179</v>
      </c>
      <c r="I969" t="s">
        <v>495</v>
      </c>
      <c r="K969" t="s">
        <v>30</v>
      </c>
      <c r="L969" t="s">
        <v>64</v>
      </c>
      <c r="O969" t="s">
        <v>23</v>
      </c>
      <c r="P969" t="s">
        <v>181</v>
      </c>
      <c r="Q969" s="3">
        <f t="shared" si="135"/>
        <v>43586</v>
      </c>
      <c r="R969" t="str">
        <f t="shared" si="136"/>
        <v>2019/05/13</v>
      </c>
      <c r="S969" s="3" t="str">
        <f t="shared" si="137"/>
        <v>2019/05/13</v>
      </c>
      <c r="T969" s="3">
        <f t="shared" si="138"/>
        <v>43598</v>
      </c>
      <c r="U969">
        <f t="shared" si="139"/>
        <v>12</v>
      </c>
      <c r="V969" t="str">
        <f t="shared" si="143"/>
        <v>mp4</v>
      </c>
      <c r="W969">
        <f>IF(B969="USD",C969,C969*VLOOKUP(B969,Currency!A$2:B$5,2,FALSE))</f>
        <v>2233.3200000000002</v>
      </c>
      <c r="X969">
        <f t="shared" si="140"/>
        <v>12</v>
      </c>
      <c r="Y969">
        <f t="shared" si="141"/>
        <v>1</v>
      </c>
      <c r="Z969">
        <f t="shared" si="142"/>
        <v>1043654</v>
      </c>
    </row>
    <row r="970" spans="1:26" x14ac:dyDescent="0.3">
      <c r="A970" t="s">
        <v>2325</v>
      </c>
      <c r="B970" t="s">
        <v>121</v>
      </c>
      <c r="C970">
        <v>250</v>
      </c>
      <c r="D970">
        <v>127854</v>
      </c>
      <c r="E970" t="s">
        <v>2326</v>
      </c>
      <c r="F970" t="s">
        <v>2327</v>
      </c>
      <c r="G970" t="s">
        <v>723</v>
      </c>
      <c r="I970" t="s">
        <v>724</v>
      </c>
      <c r="K970" t="s">
        <v>545</v>
      </c>
      <c r="L970" t="s">
        <v>126</v>
      </c>
      <c r="M970" t="s">
        <v>670</v>
      </c>
      <c r="O970" t="s">
        <v>23</v>
      </c>
      <c r="Q970" s="3">
        <f t="shared" si="135"/>
        <v>43655</v>
      </c>
      <c r="R970" t="str">
        <f t="shared" si="136"/>
        <v>2019/07/16</v>
      </c>
      <c r="S970" s="3" t="str">
        <f t="shared" si="137"/>
        <v>2019/07/16</v>
      </c>
      <c r="T970" s="3">
        <f t="shared" si="138"/>
        <v>43662</v>
      </c>
      <c r="U970">
        <f t="shared" si="139"/>
        <v>7</v>
      </c>
      <c r="V970" t="str">
        <f t="shared" si="143"/>
        <v>mp4</v>
      </c>
      <c r="W970">
        <f>IF(B970="USD",C970,C970*VLOOKUP(B970,Currency!A$2:B$5,2,FALSE))</f>
        <v>162.5</v>
      </c>
      <c r="X970">
        <f t="shared" si="140"/>
        <v>7</v>
      </c>
      <c r="Y970">
        <f t="shared" si="141"/>
        <v>1</v>
      </c>
      <c r="Z970">
        <f t="shared" si="142"/>
        <v>127854</v>
      </c>
    </row>
    <row r="971" spans="1:26" x14ac:dyDescent="0.3">
      <c r="A971" t="s">
        <v>1485</v>
      </c>
      <c r="B971" t="s">
        <v>33</v>
      </c>
      <c r="C971">
        <v>7389</v>
      </c>
      <c r="D971">
        <v>1801030</v>
      </c>
      <c r="E971" t="s">
        <v>916</v>
      </c>
      <c r="F971" t="s">
        <v>917</v>
      </c>
      <c r="G971" t="s">
        <v>142</v>
      </c>
      <c r="I971" t="s">
        <v>143</v>
      </c>
      <c r="K971" t="s">
        <v>71</v>
      </c>
      <c r="L971" t="s">
        <v>40</v>
      </c>
      <c r="O971" t="s">
        <v>23</v>
      </c>
      <c r="Q971" s="3">
        <f t="shared" si="135"/>
        <v>43738</v>
      </c>
      <c r="R971" t="str">
        <f t="shared" si="136"/>
        <v>2020/06/29</v>
      </c>
      <c r="S971" s="3" t="str">
        <f t="shared" si="137"/>
        <v>2020/06/29</v>
      </c>
      <c r="T971" s="3">
        <f t="shared" si="138"/>
        <v>44011</v>
      </c>
      <c r="U971">
        <f t="shared" si="139"/>
        <v>273</v>
      </c>
      <c r="V971" t="str">
        <f t="shared" si="143"/>
        <v>mp4</v>
      </c>
      <c r="W971">
        <f>IF(B971="USD",C971,C971*VLOOKUP(B971,Currency!A$2:B$5,2,FALSE))</f>
        <v>7389</v>
      </c>
      <c r="X971">
        <f t="shared" si="140"/>
        <v>273</v>
      </c>
      <c r="Y971">
        <f t="shared" si="141"/>
        <v>1</v>
      </c>
      <c r="Z971">
        <f t="shared" si="142"/>
        <v>1801030</v>
      </c>
    </row>
    <row r="972" spans="1:26" x14ac:dyDescent="0.3">
      <c r="A972" t="s">
        <v>1237</v>
      </c>
      <c r="B972" t="s">
        <v>33</v>
      </c>
      <c r="C972">
        <v>4</v>
      </c>
      <c r="D972">
        <v>1592</v>
      </c>
      <c r="E972" t="s">
        <v>534</v>
      </c>
      <c r="F972" t="s">
        <v>535</v>
      </c>
      <c r="G972" t="s">
        <v>90</v>
      </c>
      <c r="I972" t="s">
        <v>536</v>
      </c>
      <c r="K972" t="s">
        <v>47</v>
      </c>
      <c r="L972" t="s">
        <v>40</v>
      </c>
      <c r="Q972" s="3">
        <f t="shared" ref="Q972:Q1035" si="144">DATEVALUE(LEFT(E972,10))</f>
        <v>43607</v>
      </c>
      <c r="R972" t="str">
        <f t="shared" ref="R972:R1035" si="145">IF(F972="","",LEFT(F972,10))</f>
        <v>2019/06/14</v>
      </c>
      <c r="S972" s="3" t="str">
        <f t="shared" ref="S972:S1035" si="146">IF(R972="","2020/02/28",R972)</f>
        <v>2019/06/14</v>
      </c>
      <c r="T972" s="3">
        <f t="shared" ref="T972:T1035" si="147">DATEVALUE(S972)</f>
        <v>43630</v>
      </c>
      <c r="U972">
        <f t="shared" ref="U972:U1035" si="148">T972-Q972</f>
        <v>23</v>
      </c>
      <c r="V972" t="str">
        <f t="shared" si="143"/>
        <v>mp4</v>
      </c>
      <c r="W972">
        <f>IF(B972="USD",C972,C972*VLOOKUP(B972,Currency!A$2:B$5,2,FALSE))</f>
        <v>4</v>
      </c>
      <c r="X972">
        <f t="shared" ref="X972:X1035" si="149">IF(U972=0,1,U972)</f>
        <v>23</v>
      </c>
      <c r="Y972">
        <f t="shared" ref="Y972:Y1035" si="150">IF(V972="mp4",1,0)</f>
        <v>1</v>
      </c>
      <c r="Z972">
        <f t="shared" si="142"/>
        <v>1592</v>
      </c>
    </row>
    <row r="973" spans="1:26" x14ac:dyDescent="0.3">
      <c r="A973" t="s">
        <v>2328</v>
      </c>
      <c r="B973" t="s">
        <v>33</v>
      </c>
      <c r="C973">
        <v>355</v>
      </c>
      <c r="D973">
        <v>190682</v>
      </c>
      <c r="E973" t="s">
        <v>2329</v>
      </c>
      <c r="F973" t="s">
        <v>2330</v>
      </c>
      <c r="G973" t="s">
        <v>1762</v>
      </c>
      <c r="I973" t="s">
        <v>1763</v>
      </c>
      <c r="J973" t="s">
        <v>92</v>
      </c>
      <c r="K973" t="s">
        <v>197</v>
      </c>
      <c r="L973" t="s">
        <v>48</v>
      </c>
      <c r="M973" t="s">
        <v>635</v>
      </c>
      <c r="O973" t="s">
        <v>23</v>
      </c>
      <c r="Q973" s="3">
        <f t="shared" si="144"/>
        <v>43546</v>
      </c>
      <c r="R973" t="str">
        <f t="shared" si="145"/>
        <v>2019/03/31</v>
      </c>
      <c r="S973" s="3" t="str">
        <f t="shared" si="146"/>
        <v>2019/03/31</v>
      </c>
      <c r="T973" s="3">
        <f t="shared" si="147"/>
        <v>43555</v>
      </c>
      <c r="U973">
        <f t="shared" si="148"/>
        <v>9</v>
      </c>
      <c r="V973" t="str">
        <f t="shared" si="143"/>
        <v>mov</v>
      </c>
      <c r="W973">
        <f>IF(B973="USD",C973,C973*VLOOKUP(B973,Currency!A$2:B$5,2,FALSE))</f>
        <v>355</v>
      </c>
      <c r="X973">
        <f t="shared" si="149"/>
        <v>9</v>
      </c>
      <c r="Y973">
        <f t="shared" si="150"/>
        <v>0</v>
      </c>
      <c r="Z973">
        <f t="shared" si="142"/>
        <v>190682</v>
      </c>
    </row>
    <row r="974" spans="1:26" x14ac:dyDescent="0.3">
      <c r="A974" t="s">
        <v>2331</v>
      </c>
      <c r="B974" t="s">
        <v>33</v>
      </c>
      <c r="C974">
        <v>324</v>
      </c>
      <c r="D974">
        <v>99914</v>
      </c>
      <c r="E974" t="s">
        <v>2332</v>
      </c>
      <c r="F974" t="s">
        <v>2333</v>
      </c>
      <c r="G974" t="s">
        <v>207</v>
      </c>
      <c r="I974" t="s">
        <v>208</v>
      </c>
      <c r="J974" t="s">
        <v>92</v>
      </c>
      <c r="K974" t="s">
        <v>54</v>
      </c>
      <c r="L974" t="s">
        <v>40</v>
      </c>
      <c r="M974" t="s">
        <v>209</v>
      </c>
      <c r="Q974" s="3">
        <f t="shared" si="144"/>
        <v>43664</v>
      </c>
      <c r="R974" t="str">
        <f t="shared" si="145"/>
        <v>2019/07/27</v>
      </c>
      <c r="S974" s="3" t="str">
        <f t="shared" si="146"/>
        <v>2019/07/27</v>
      </c>
      <c r="T974" s="3">
        <f t="shared" si="147"/>
        <v>43673</v>
      </c>
      <c r="U974">
        <f t="shared" si="148"/>
        <v>9</v>
      </c>
      <c r="V974" t="str">
        <f t="shared" si="143"/>
        <v>mp4</v>
      </c>
      <c r="W974">
        <f>IF(B974="USD",C974,C974*VLOOKUP(B974,Currency!A$2:B$5,2,FALSE))</f>
        <v>324</v>
      </c>
      <c r="X974">
        <f t="shared" si="149"/>
        <v>9</v>
      </c>
      <c r="Y974">
        <f t="shared" si="150"/>
        <v>1</v>
      </c>
      <c r="Z974">
        <f t="shared" si="142"/>
        <v>99914</v>
      </c>
    </row>
    <row r="975" spans="1:26" x14ac:dyDescent="0.3">
      <c r="A975" t="s">
        <v>2334</v>
      </c>
      <c r="B975" t="s">
        <v>58</v>
      </c>
      <c r="C975">
        <v>26927</v>
      </c>
      <c r="D975">
        <v>13426964</v>
      </c>
      <c r="E975" t="s">
        <v>1686</v>
      </c>
      <c r="F975" t="s">
        <v>1687</v>
      </c>
      <c r="G975" t="s">
        <v>1688</v>
      </c>
      <c r="I975" t="s">
        <v>1688</v>
      </c>
      <c r="K975" t="s">
        <v>1689</v>
      </c>
      <c r="L975" t="s">
        <v>64</v>
      </c>
      <c r="M975" t="s">
        <v>1690</v>
      </c>
      <c r="O975" t="s">
        <v>23</v>
      </c>
      <c r="P975" t="s">
        <v>65</v>
      </c>
      <c r="Q975" s="3">
        <f t="shared" si="144"/>
        <v>43642</v>
      </c>
      <c r="R975" t="str">
        <f t="shared" si="145"/>
        <v>2019/10/01</v>
      </c>
      <c r="S975" s="3" t="str">
        <f t="shared" si="146"/>
        <v>2019/10/01</v>
      </c>
      <c r="T975" s="3">
        <f t="shared" si="147"/>
        <v>43739</v>
      </c>
      <c r="U975">
        <f t="shared" si="148"/>
        <v>97</v>
      </c>
      <c r="V975" t="str">
        <f t="shared" si="143"/>
        <v>mp4</v>
      </c>
      <c r="W975">
        <f>IF(B975="USD",C975,C975*VLOOKUP(B975,Currency!A$2:B$5,2,FALSE))</f>
        <v>19925.98</v>
      </c>
      <c r="X975">
        <f t="shared" si="149"/>
        <v>97</v>
      </c>
      <c r="Y975">
        <f t="shared" si="150"/>
        <v>1</v>
      </c>
      <c r="Z975">
        <f t="shared" si="142"/>
        <v>13426964</v>
      </c>
    </row>
    <row r="976" spans="1:26" x14ac:dyDescent="0.3">
      <c r="A976" t="s">
        <v>2335</v>
      </c>
      <c r="B976" t="s">
        <v>58</v>
      </c>
      <c r="C976">
        <v>158</v>
      </c>
      <c r="D976">
        <v>218931</v>
      </c>
      <c r="E976" t="s">
        <v>1752</v>
      </c>
      <c r="F976" t="s">
        <v>114</v>
      </c>
      <c r="G976" t="s">
        <v>61</v>
      </c>
      <c r="I976" t="s">
        <v>62</v>
      </c>
      <c r="K976" t="s">
        <v>130</v>
      </c>
      <c r="L976" t="s">
        <v>64</v>
      </c>
      <c r="N976" t="s">
        <v>2336</v>
      </c>
      <c r="P976" t="s">
        <v>65</v>
      </c>
      <c r="Q976" s="3">
        <f t="shared" si="144"/>
        <v>43626</v>
      </c>
      <c r="R976" t="str">
        <f t="shared" si="145"/>
        <v>2019/08/08</v>
      </c>
      <c r="S976" s="3" t="str">
        <f t="shared" si="146"/>
        <v>2019/08/08</v>
      </c>
      <c r="T976" s="3">
        <f t="shared" si="147"/>
        <v>43685</v>
      </c>
      <c r="U976">
        <f t="shared" si="148"/>
        <v>59</v>
      </c>
      <c r="V976" t="str">
        <f t="shared" si="143"/>
        <v>mp4</v>
      </c>
      <c r="W976">
        <f>IF(B976="USD",C976,C976*VLOOKUP(B976,Currency!A$2:B$5,2,FALSE))</f>
        <v>116.92</v>
      </c>
      <c r="X976">
        <f t="shared" si="149"/>
        <v>59</v>
      </c>
      <c r="Y976">
        <f t="shared" si="150"/>
        <v>1</v>
      </c>
      <c r="Z976">
        <f t="shared" si="142"/>
        <v>218931</v>
      </c>
    </row>
    <row r="977" spans="1:26" x14ac:dyDescent="0.3">
      <c r="A977" t="s">
        <v>2337</v>
      </c>
      <c r="B977" t="s">
        <v>33</v>
      </c>
      <c r="C977">
        <v>87</v>
      </c>
      <c r="D977">
        <v>48186</v>
      </c>
      <c r="E977" t="s">
        <v>2338</v>
      </c>
      <c r="F977" t="s">
        <v>2339</v>
      </c>
      <c r="G977" t="s">
        <v>90</v>
      </c>
      <c r="I977" t="s">
        <v>2340</v>
      </c>
      <c r="L977" t="s">
        <v>40</v>
      </c>
      <c r="M977" t="s">
        <v>2341</v>
      </c>
      <c r="O977" t="s">
        <v>23</v>
      </c>
      <c r="Q977" s="3">
        <f t="shared" si="144"/>
        <v>43747</v>
      </c>
      <c r="R977" t="str">
        <f t="shared" si="145"/>
        <v>2019/10/14</v>
      </c>
      <c r="S977" s="3" t="str">
        <f t="shared" si="146"/>
        <v>2019/10/14</v>
      </c>
      <c r="T977" s="3">
        <f t="shared" si="147"/>
        <v>43752</v>
      </c>
      <c r="U977">
        <f t="shared" si="148"/>
        <v>5</v>
      </c>
      <c r="V977" t="str">
        <f t="shared" si="143"/>
        <v>png</v>
      </c>
      <c r="W977">
        <f>IF(B977="USD",C977,C977*VLOOKUP(B977,Currency!A$2:B$5,2,FALSE))</f>
        <v>87</v>
      </c>
      <c r="X977">
        <f t="shared" si="149"/>
        <v>5</v>
      </c>
      <c r="Y977">
        <f t="shared" si="150"/>
        <v>0</v>
      </c>
      <c r="Z977">
        <f t="shared" si="142"/>
        <v>48186</v>
      </c>
    </row>
    <row r="978" spans="1:26" x14ac:dyDescent="0.3">
      <c r="A978" t="s">
        <v>2342</v>
      </c>
      <c r="B978" t="s">
        <v>33</v>
      </c>
      <c r="C978">
        <v>124</v>
      </c>
      <c r="D978">
        <v>58691</v>
      </c>
      <c r="E978" t="s">
        <v>2343</v>
      </c>
      <c r="F978" t="s">
        <v>2344</v>
      </c>
      <c r="G978" t="s">
        <v>1666</v>
      </c>
      <c r="I978" t="s">
        <v>1916</v>
      </c>
      <c r="K978" t="s">
        <v>47</v>
      </c>
      <c r="L978" t="s">
        <v>40</v>
      </c>
      <c r="O978" t="s">
        <v>23</v>
      </c>
      <c r="Q978" s="3">
        <f t="shared" si="144"/>
        <v>43764</v>
      </c>
      <c r="R978" t="str">
        <f t="shared" si="145"/>
        <v>2019/11/05</v>
      </c>
      <c r="S978" s="3" t="str">
        <f t="shared" si="146"/>
        <v>2019/11/05</v>
      </c>
      <c r="T978" s="3">
        <f t="shared" si="147"/>
        <v>43774</v>
      </c>
      <c r="U978">
        <f t="shared" si="148"/>
        <v>10</v>
      </c>
      <c r="V978" t="str">
        <f t="shared" si="143"/>
        <v>jpg</v>
      </c>
      <c r="W978">
        <f>IF(B978="USD",C978,C978*VLOOKUP(B978,Currency!A$2:B$5,2,FALSE))</f>
        <v>124</v>
      </c>
      <c r="X978">
        <f t="shared" si="149"/>
        <v>10</v>
      </c>
      <c r="Y978">
        <f t="shared" si="150"/>
        <v>0</v>
      </c>
      <c r="Z978">
        <f t="shared" si="142"/>
        <v>58691</v>
      </c>
    </row>
    <row r="979" spans="1:26" x14ac:dyDescent="0.3">
      <c r="A979" t="s">
        <v>411</v>
      </c>
      <c r="B979" t="s">
        <v>17</v>
      </c>
      <c r="C979">
        <v>12</v>
      </c>
      <c r="D979">
        <v>6670</v>
      </c>
      <c r="E979" t="s">
        <v>2345</v>
      </c>
      <c r="F979" t="s">
        <v>101</v>
      </c>
      <c r="G979" t="s">
        <v>20</v>
      </c>
      <c r="I979" t="s">
        <v>20</v>
      </c>
      <c r="K979" t="s">
        <v>21</v>
      </c>
      <c r="L979" t="s">
        <v>22</v>
      </c>
      <c r="O979" t="s">
        <v>23</v>
      </c>
      <c r="Q979" s="3">
        <f t="shared" si="144"/>
        <v>43794</v>
      </c>
      <c r="R979" t="str">
        <f t="shared" si="145"/>
        <v>2019/11/25</v>
      </c>
      <c r="S979" s="3" t="str">
        <f t="shared" si="146"/>
        <v>2019/11/25</v>
      </c>
      <c r="T979" s="3">
        <f t="shared" si="147"/>
        <v>43794</v>
      </c>
      <c r="U979">
        <f t="shared" si="148"/>
        <v>0</v>
      </c>
      <c r="V979" t="str">
        <f t="shared" si="143"/>
        <v>mp4</v>
      </c>
      <c r="W979">
        <f>IF(B979="USD",C979,C979*VLOOKUP(B979,Currency!A$2:B$5,2,FALSE))</f>
        <v>15.48</v>
      </c>
      <c r="X979">
        <f t="shared" si="149"/>
        <v>1</v>
      </c>
      <c r="Y979">
        <f t="shared" si="150"/>
        <v>1</v>
      </c>
      <c r="Z979">
        <f t="shared" si="142"/>
        <v>6670</v>
      </c>
    </row>
    <row r="980" spans="1:26" x14ac:dyDescent="0.3">
      <c r="A980" t="s">
        <v>2346</v>
      </c>
      <c r="B980" t="s">
        <v>33</v>
      </c>
      <c r="C980">
        <v>2740</v>
      </c>
      <c r="D980">
        <v>734466</v>
      </c>
      <c r="E980" t="s">
        <v>1983</v>
      </c>
      <c r="F980" t="s">
        <v>1984</v>
      </c>
      <c r="G980" t="s">
        <v>90</v>
      </c>
      <c r="I980" t="s">
        <v>1985</v>
      </c>
      <c r="K980" t="s">
        <v>47</v>
      </c>
      <c r="L980" t="s">
        <v>40</v>
      </c>
      <c r="O980" t="s">
        <v>23</v>
      </c>
      <c r="Q980" s="3">
        <f t="shared" si="144"/>
        <v>43623</v>
      </c>
      <c r="R980" t="str">
        <f t="shared" si="145"/>
        <v>2019/07/31</v>
      </c>
      <c r="S980" s="3" t="str">
        <f t="shared" si="146"/>
        <v>2019/07/31</v>
      </c>
      <c r="T980" s="3">
        <f t="shared" si="147"/>
        <v>43677</v>
      </c>
      <c r="U980">
        <f t="shared" si="148"/>
        <v>54</v>
      </c>
      <c r="V980" t="str">
        <f t="shared" si="143"/>
        <v>mp4</v>
      </c>
      <c r="W980">
        <f>IF(B980="USD",C980,C980*VLOOKUP(B980,Currency!A$2:B$5,2,FALSE))</f>
        <v>2740</v>
      </c>
      <c r="X980">
        <f t="shared" si="149"/>
        <v>54</v>
      </c>
      <c r="Y980">
        <f t="shared" si="150"/>
        <v>1</v>
      </c>
      <c r="Z980">
        <f t="shared" si="142"/>
        <v>734466</v>
      </c>
    </row>
    <row r="981" spans="1:26" x14ac:dyDescent="0.3">
      <c r="A981" t="s">
        <v>2347</v>
      </c>
      <c r="B981" t="s">
        <v>33</v>
      </c>
      <c r="C981">
        <v>28</v>
      </c>
      <c r="D981">
        <v>9963</v>
      </c>
      <c r="E981" t="s">
        <v>292</v>
      </c>
      <c r="G981" t="s">
        <v>162</v>
      </c>
      <c r="I981" t="s">
        <v>162</v>
      </c>
      <c r="K981" t="s">
        <v>47</v>
      </c>
      <c r="L981" t="s">
        <v>40</v>
      </c>
      <c r="M981" t="s">
        <v>163</v>
      </c>
      <c r="N981" t="s">
        <v>293</v>
      </c>
      <c r="O981" t="s">
        <v>23</v>
      </c>
      <c r="Q981" s="3">
        <f t="shared" si="144"/>
        <v>43725</v>
      </c>
      <c r="R981" t="str">
        <f t="shared" si="145"/>
        <v/>
      </c>
      <c r="S981" s="3" t="str">
        <f t="shared" si="146"/>
        <v>2020/02/28</v>
      </c>
      <c r="T981" s="3">
        <f t="shared" si="147"/>
        <v>43889</v>
      </c>
      <c r="U981">
        <f t="shared" si="148"/>
        <v>164</v>
      </c>
      <c r="V981" t="str">
        <f t="shared" si="143"/>
        <v>mp4</v>
      </c>
      <c r="W981">
        <f>IF(B981="USD",C981,C981*VLOOKUP(B981,Currency!A$2:B$5,2,FALSE))</f>
        <v>28</v>
      </c>
      <c r="X981">
        <f t="shared" si="149"/>
        <v>164</v>
      </c>
      <c r="Y981">
        <f t="shared" si="150"/>
        <v>1</v>
      </c>
      <c r="Z981">
        <f t="shared" si="142"/>
        <v>9963</v>
      </c>
    </row>
    <row r="982" spans="1:26" x14ac:dyDescent="0.3">
      <c r="A982" t="s">
        <v>2348</v>
      </c>
      <c r="B982" t="s">
        <v>25</v>
      </c>
      <c r="C982">
        <v>1545</v>
      </c>
      <c r="D982">
        <v>898178</v>
      </c>
      <c r="E982" t="s">
        <v>2349</v>
      </c>
      <c r="F982" t="s">
        <v>2350</v>
      </c>
      <c r="G982" t="s">
        <v>1142</v>
      </c>
      <c r="I982" t="s">
        <v>1480</v>
      </c>
      <c r="K982" t="s">
        <v>761</v>
      </c>
      <c r="L982" t="s">
        <v>717</v>
      </c>
      <c r="M982" t="s">
        <v>2351</v>
      </c>
      <c r="O982" t="s">
        <v>23</v>
      </c>
      <c r="Q982" s="3">
        <f t="shared" si="144"/>
        <v>43596</v>
      </c>
      <c r="R982" t="str">
        <f t="shared" si="145"/>
        <v>2019/06/07</v>
      </c>
      <c r="S982" s="3" t="str">
        <f t="shared" si="146"/>
        <v>2019/06/07</v>
      </c>
      <c r="T982" s="3">
        <f t="shared" si="147"/>
        <v>43623</v>
      </c>
      <c r="U982">
        <f t="shared" si="148"/>
        <v>27</v>
      </c>
      <c r="V982" t="str">
        <f t="shared" si="143"/>
        <v>mp4</v>
      </c>
      <c r="W982">
        <f>IF(B982="USD",C982,C982*VLOOKUP(B982,Currency!A$2:B$5,2,FALSE))</f>
        <v>1699.5000000000002</v>
      </c>
      <c r="X982">
        <f t="shared" si="149"/>
        <v>27</v>
      </c>
      <c r="Y982">
        <f t="shared" si="150"/>
        <v>1</v>
      </c>
      <c r="Z982">
        <f t="shared" si="142"/>
        <v>898178</v>
      </c>
    </row>
    <row r="983" spans="1:26" x14ac:dyDescent="0.3">
      <c r="A983" t="s">
        <v>2352</v>
      </c>
      <c r="B983" t="s">
        <v>33</v>
      </c>
      <c r="C983">
        <v>774</v>
      </c>
      <c r="D983">
        <v>67517</v>
      </c>
      <c r="E983" t="s">
        <v>379</v>
      </c>
      <c r="G983" t="s">
        <v>162</v>
      </c>
      <c r="I983" t="s">
        <v>162</v>
      </c>
      <c r="K983" t="s">
        <v>47</v>
      </c>
      <c r="L983" t="s">
        <v>40</v>
      </c>
      <c r="M983" t="s">
        <v>163</v>
      </c>
      <c r="N983" t="s">
        <v>293</v>
      </c>
      <c r="O983" t="s">
        <v>23</v>
      </c>
      <c r="Q983" s="3">
        <f t="shared" si="144"/>
        <v>43727</v>
      </c>
      <c r="R983" t="str">
        <f t="shared" si="145"/>
        <v/>
      </c>
      <c r="S983" s="3" t="str">
        <f t="shared" si="146"/>
        <v>2020/02/28</v>
      </c>
      <c r="T983" s="3">
        <f t="shared" si="147"/>
        <v>43889</v>
      </c>
      <c r="U983">
        <f t="shared" si="148"/>
        <v>162</v>
      </c>
      <c r="V983" t="str">
        <f t="shared" si="143"/>
        <v>mp4</v>
      </c>
      <c r="W983">
        <f>IF(B983="USD",C983,C983*VLOOKUP(B983,Currency!A$2:B$5,2,FALSE))</f>
        <v>774</v>
      </c>
      <c r="X983">
        <f t="shared" si="149"/>
        <v>162</v>
      </c>
      <c r="Y983">
        <f t="shared" si="150"/>
        <v>1</v>
      </c>
      <c r="Z983">
        <f t="shared" si="142"/>
        <v>67517</v>
      </c>
    </row>
    <row r="984" spans="1:26" x14ac:dyDescent="0.3">
      <c r="A984" t="s">
        <v>411</v>
      </c>
      <c r="B984" t="s">
        <v>17</v>
      </c>
      <c r="C984">
        <v>14</v>
      </c>
      <c r="D984">
        <v>7229</v>
      </c>
      <c r="E984" t="s">
        <v>2353</v>
      </c>
      <c r="F984" t="s">
        <v>101</v>
      </c>
      <c r="G984" t="s">
        <v>20</v>
      </c>
      <c r="I984" t="s">
        <v>20</v>
      </c>
      <c r="K984" t="s">
        <v>21</v>
      </c>
      <c r="L984" t="s">
        <v>22</v>
      </c>
      <c r="O984" t="s">
        <v>23</v>
      </c>
      <c r="Q984" s="3">
        <f t="shared" si="144"/>
        <v>43794</v>
      </c>
      <c r="R984" t="str">
        <f t="shared" si="145"/>
        <v>2019/11/25</v>
      </c>
      <c r="S984" s="3" t="str">
        <f t="shared" si="146"/>
        <v>2019/11/25</v>
      </c>
      <c r="T984" s="3">
        <f t="shared" si="147"/>
        <v>43794</v>
      </c>
      <c r="U984">
        <f t="shared" si="148"/>
        <v>0</v>
      </c>
      <c r="V984" t="str">
        <f t="shared" si="143"/>
        <v>mp4</v>
      </c>
      <c r="W984">
        <f>IF(B984="USD",C984,C984*VLOOKUP(B984,Currency!A$2:B$5,2,FALSE))</f>
        <v>18.060000000000002</v>
      </c>
      <c r="X984">
        <f t="shared" si="149"/>
        <v>1</v>
      </c>
      <c r="Y984">
        <f t="shared" si="150"/>
        <v>1</v>
      </c>
      <c r="Z984">
        <f t="shared" si="142"/>
        <v>7229</v>
      </c>
    </row>
    <row r="985" spans="1:26" x14ac:dyDescent="0.3">
      <c r="A985" t="s">
        <v>258</v>
      </c>
      <c r="B985" t="s">
        <v>33</v>
      </c>
      <c r="C985">
        <v>1</v>
      </c>
      <c r="D985">
        <v>599</v>
      </c>
      <c r="E985" t="s">
        <v>259</v>
      </c>
      <c r="G985" t="s">
        <v>236</v>
      </c>
      <c r="I985" t="s">
        <v>237</v>
      </c>
      <c r="K985" t="s">
        <v>47</v>
      </c>
      <c r="L985" t="s">
        <v>40</v>
      </c>
      <c r="Q985" s="3">
        <f t="shared" si="144"/>
        <v>43712</v>
      </c>
      <c r="R985" t="str">
        <f t="shared" si="145"/>
        <v/>
      </c>
      <c r="S985" s="3" t="str">
        <f t="shared" si="146"/>
        <v>2020/02/28</v>
      </c>
      <c r="T985" s="3">
        <f t="shared" si="147"/>
        <v>43889</v>
      </c>
      <c r="U985">
        <f t="shared" si="148"/>
        <v>177</v>
      </c>
      <c r="V985" t="str">
        <f t="shared" si="143"/>
        <v>png</v>
      </c>
      <c r="W985">
        <f>IF(B985="USD",C985,C985*VLOOKUP(B985,Currency!A$2:B$5,2,FALSE))</f>
        <v>1</v>
      </c>
      <c r="X985">
        <f t="shared" si="149"/>
        <v>177</v>
      </c>
      <c r="Y985">
        <f t="shared" si="150"/>
        <v>0</v>
      </c>
      <c r="Z985">
        <f t="shared" si="142"/>
        <v>599</v>
      </c>
    </row>
    <row r="986" spans="1:26" x14ac:dyDescent="0.3">
      <c r="A986" t="s">
        <v>2354</v>
      </c>
      <c r="B986" t="s">
        <v>33</v>
      </c>
      <c r="C986">
        <v>197</v>
      </c>
      <c r="D986">
        <v>52499</v>
      </c>
      <c r="E986" t="s">
        <v>2355</v>
      </c>
      <c r="F986" t="s">
        <v>341</v>
      </c>
      <c r="G986" t="s">
        <v>327</v>
      </c>
      <c r="I986" t="s">
        <v>327</v>
      </c>
      <c r="K986" t="s">
        <v>321</v>
      </c>
      <c r="L986" t="s">
        <v>48</v>
      </c>
      <c r="N986" t="s">
        <v>2356</v>
      </c>
      <c r="O986" t="s">
        <v>23</v>
      </c>
      <c r="P986" t="s">
        <v>330</v>
      </c>
      <c r="Q986" s="3">
        <f t="shared" si="144"/>
        <v>43716</v>
      </c>
      <c r="R986" t="str">
        <f t="shared" si="145"/>
        <v>2019/09/09</v>
      </c>
      <c r="S986" s="3" t="str">
        <f t="shared" si="146"/>
        <v>2019/09/09</v>
      </c>
      <c r="T986" s="3">
        <f t="shared" si="147"/>
        <v>43717</v>
      </c>
      <c r="U986">
        <f t="shared" si="148"/>
        <v>1</v>
      </c>
      <c r="V986" t="str">
        <f t="shared" si="143"/>
        <v>png</v>
      </c>
      <c r="W986">
        <f>IF(B986="USD",C986,C986*VLOOKUP(B986,Currency!A$2:B$5,2,FALSE))</f>
        <v>197</v>
      </c>
      <c r="X986">
        <f t="shared" si="149"/>
        <v>1</v>
      </c>
      <c r="Y986">
        <f t="shared" si="150"/>
        <v>0</v>
      </c>
      <c r="Z986">
        <f t="shared" si="142"/>
        <v>52499</v>
      </c>
    </row>
    <row r="987" spans="1:26" x14ac:dyDescent="0.3">
      <c r="A987" t="s">
        <v>571</v>
      </c>
      <c r="B987" t="s">
        <v>33</v>
      </c>
      <c r="C987">
        <v>19</v>
      </c>
      <c r="D987">
        <v>1102</v>
      </c>
      <c r="E987" t="s">
        <v>2357</v>
      </c>
      <c r="F987" t="s">
        <v>2358</v>
      </c>
      <c r="G987" t="s">
        <v>251</v>
      </c>
      <c r="H987" t="s">
        <v>251</v>
      </c>
      <c r="I987" t="s">
        <v>251</v>
      </c>
      <c r="K987" t="s">
        <v>47</v>
      </c>
      <c r="L987" t="s">
        <v>40</v>
      </c>
      <c r="N987" t="s">
        <v>252</v>
      </c>
      <c r="O987" t="s">
        <v>23</v>
      </c>
      <c r="Q987" s="3">
        <f t="shared" si="144"/>
        <v>43812</v>
      </c>
      <c r="R987" t="str">
        <f t="shared" si="145"/>
        <v>2019/12/31</v>
      </c>
      <c r="S987" s="3" t="str">
        <f t="shared" si="146"/>
        <v>2019/12/31</v>
      </c>
      <c r="T987" s="3">
        <f t="shared" si="147"/>
        <v>43830</v>
      </c>
      <c r="U987">
        <f t="shared" si="148"/>
        <v>18</v>
      </c>
      <c r="V987" t="str">
        <f t="shared" si="143"/>
        <v>jpg</v>
      </c>
      <c r="W987">
        <f>IF(B987="USD",C987,C987*VLOOKUP(B987,Currency!A$2:B$5,2,FALSE))</f>
        <v>19</v>
      </c>
      <c r="X987">
        <f t="shared" si="149"/>
        <v>18</v>
      </c>
      <c r="Y987">
        <f t="shared" si="150"/>
        <v>0</v>
      </c>
      <c r="Z987">
        <f t="shared" si="142"/>
        <v>1102</v>
      </c>
    </row>
    <row r="988" spans="1:26" x14ac:dyDescent="0.3">
      <c r="A988" t="s">
        <v>2359</v>
      </c>
      <c r="B988" t="s">
        <v>25</v>
      </c>
      <c r="C988">
        <v>555</v>
      </c>
      <c r="D988">
        <v>66970</v>
      </c>
      <c r="E988" t="s">
        <v>254</v>
      </c>
      <c r="F988" t="s">
        <v>255</v>
      </c>
      <c r="G988" t="s">
        <v>256</v>
      </c>
      <c r="I988" t="s">
        <v>256</v>
      </c>
      <c r="K988" t="s">
        <v>257</v>
      </c>
      <c r="L988" t="s">
        <v>48</v>
      </c>
      <c r="O988" t="s">
        <v>23</v>
      </c>
      <c r="Q988" s="3">
        <f t="shared" si="144"/>
        <v>43693</v>
      </c>
      <c r="R988" t="str">
        <f t="shared" si="145"/>
        <v>2019/09/10</v>
      </c>
      <c r="S988" s="3" t="str">
        <f t="shared" si="146"/>
        <v>2019/09/10</v>
      </c>
      <c r="T988" s="3">
        <f t="shared" si="147"/>
        <v>43718</v>
      </c>
      <c r="U988">
        <f t="shared" si="148"/>
        <v>25</v>
      </c>
      <c r="V988" t="str">
        <f t="shared" si="143"/>
        <v>mp4</v>
      </c>
      <c r="W988">
        <f>IF(B988="USD",C988,C988*VLOOKUP(B988,Currency!A$2:B$5,2,FALSE))</f>
        <v>610.5</v>
      </c>
      <c r="X988">
        <f t="shared" si="149"/>
        <v>25</v>
      </c>
      <c r="Y988">
        <f t="shared" si="150"/>
        <v>1</v>
      </c>
      <c r="Z988">
        <f t="shared" si="142"/>
        <v>66970</v>
      </c>
    </row>
    <row r="989" spans="1:26" x14ac:dyDescent="0.3">
      <c r="A989" t="s">
        <v>2360</v>
      </c>
      <c r="B989" t="s">
        <v>33</v>
      </c>
      <c r="C989">
        <v>285</v>
      </c>
      <c r="D989">
        <v>156493</v>
      </c>
      <c r="E989" t="s">
        <v>2361</v>
      </c>
      <c r="F989" t="s">
        <v>2362</v>
      </c>
      <c r="G989" t="s">
        <v>154</v>
      </c>
      <c r="I989" t="s">
        <v>155</v>
      </c>
      <c r="K989" t="s">
        <v>156</v>
      </c>
      <c r="L989" t="s">
        <v>48</v>
      </c>
      <c r="M989" t="s">
        <v>157</v>
      </c>
      <c r="O989" t="s">
        <v>23</v>
      </c>
      <c r="Q989" s="3">
        <f t="shared" si="144"/>
        <v>43748</v>
      </c>
      <c r="R989" t="str">
        <f t="shared" si="145"/>
        <v>2019/10/16</v>
      </c>
      <c r="S989" s="3" t="str">
        <f t="shared" si="146"/>
        <v>2019/10/16</v>
      </c>
      <c r="T989" s="3">
        <f t="shared" si="147"/>
        <v>43754</v>
      </c>
      <c r="U989">
        <f t="shared" si="148"/>
        <v>6</v>
      </c>
      <c r="V989" t="str">
        <f t="shared" si="143"/>
        <v>mp4</v>
      </c>
      <c r="W989">
        <f>IF(B989="USD",C989,C989*VLOOKUP(B989,Currency!A$2:B$5,2,FALSE))</f>
        <v>285</v>
      </c>
      <c r="X989">
        <f t="shared" si="149"/>
        <v>6</v>
      </c>
      <c r="Y989">
        <f t="shared" si="150"/>
        <v>1</v>
      </c>
      <c r="Z989">
        <f t="shared" si="142"/>
        <v>156493</v>
      </c>
    </row>
    <row r="990" spans="1:26" x14ac:dyDescent="0.3">
      <c r="A990" t="s">
        <v>2363</v>
      </c>
      <c r="B990" t="s">
        <v>33</v>
      </c>
      <c r="C990">
        <v>100</v>
      </c>
      <c r="D990">
        <v>37964</v>
      </c>
      <c r="E990" t="s">
        <v>2364</v>
      </c>
      <c r="F990" t="s">
        <v>2365</v>
      </c>
      <c r="G990" t="s">
        <v>2366</v>
      </c>
      <c r="I990" t="s">
        <v>2366</v>
      </c>
      <c r="L990" t="s">
        <v>48</v>
      </c>
      <c r="O990" t="s">
        <v>23</v>
      </c>
      <c r="P990" t="s">
        <v>330</v>
      </c>
      <c r="Q990" s="3">
        <f t="shared" si="144"/>
        <v>43713</v>
      </c>
      <c r="R990" t="str">
        <f t="shared" si="145"/>
        <v>2019/09/09</v>
      </c>
      <c r="S990" s="3" t="str">
        <f t="shared" si="146"/>
        <v>2019/09/09</v>
      </c>
      <c r="T990" s="3">
        <f t="shared" si="147"/>
        <v>43717</v>
      </c>
      <c r="U990">
        <f t="shared" si="148"/>
        <v>4</v>
      </c>
      <c r="V990" t="str">
        <f t="shared" si="143"/>
        <v>mp4</v>
      </c>
      <c r="W990">
        <f>IF(B990="USD",C990,C990*VLOOKUP(B990,Currency!A$2:B$5,2,FALSE))</f>
        <v>100</v>
      </c>
      <c r="X990">
        <f t="shared" si="149"/>
        <v>4</v>
      </c>
      <c r="Y990">
        <f t="shared" si="150"/>
        <v>1</v>
      </c>
      <c r="Z990">
        <f t="shared" si="142"/>
        <v>37964</v>
      </c>
    </row>
    <row r="991" spans="1:26" x14ac:dyDescent="0.3">
      <c r="A991" t="s">
        <v>2367</v>
      </c>
      <c r="B991" t="s">
        <v>33</v>
      </c>
      <c r="C991">
        <v>0</v>
      </c>
      <c r="D991">
        <v>18</v>
      </c>
      <c r="E991" t="s">
        <v>910</v>
      </c>
      <c r="G991" t="s">
        <v>162</v>
      </c>
      <c r="I991" t="s">
        <v>162</v>
      </c>
      <c r="K991" t="s">
        <v>47</v>
      </c>
      <c r="L991" t="s">
        <v>40</v>
      </c>
      <c r="M991" t="s">
        <v>163</v>
      </c>
      <c r="Q991" s="3">
        <f t="shared" si="144"/>
        <v>43725</v>
      </c>
      <c r="R991" t="str">
        <f t="shared" si="145"/>
        <v/>
      </c>
      <c r="S991" s="3" t="str">
        <f t="shared" si="146"/>
        <v>2020/02/28</v>
      </c>
      <c r="T991" s="3">
        <f t="shared" si="147"/>
        <v>43889</v>
      </c>
      <c r="U991">
        <f t="shared" si="148"/>
        <v>164</v>
      </c>
      <c r="V991" t="str">
        <f t="shared" si="143"/>
        <v>mp4</v>
      </c>
      <c r="W991">
        <f>IF(B991="USD",C991,C991*VLOOKUP(B991,Currency!A$2:B$5,2,FALSE))</f>
        <v>0</v>
      </c>
      <c r="X991">
        <f t="shared" si="149"/>
        <v>164</v>
      </c>
      <c r="Y991">
        <f t="shared" si="150"/>
        <v>1</v>
      </c>
      <c r="Z991">
        <f t="shared" si="142"/>
        <v>18</v>
      </c>
    </row>
    <row r="992" spans="1:26" x14ac:dyDescent="0.3">
      <c r="A992" t="s">
        <v>2368</v>
      </c>
      <c r="B992" t="s">
        <v>25</v>
      </c>
      <c r="C992">
        <v>126</v>
      </c>
      <c r="D992">
        <v>70507</v>
      </c>
      <c r="E992" t="s">
        <v>1835</v>
      </c>
      <c r="F992" t="s">
        <v>1836</v>
      </c>
      <c r="G992" t="s">
        <v>148</v>
      </c>
      <c r="I992" t="s">
        <v>1837</v>
      </c>
      <c r="K992" t="s">
        <v>442</v>
      </c>
      <c r="L992" t="s">
        <v>48</v>
      </c>
      <c r="N992" t="s">
        <v>1838</v>
      </c>
      <c r="O992" t="s">
        <v>23</v>
      </c>
      <c r="Q992" s="3">
        <f t="shared" si="144"/>
        <v>43693</v>
      </c>
      <c r="R992" t="str">
        <f t="shared" si="145"/>
        <v>2019/08/26</v>
      </c>
      <c r="S992" s="3" t="str">
        <f t="shared" si="146"/>
        <v>2019/08/26</v>
      </c>
      <c r="T992" s="3">
        <f t="shared" si="147"/>
        <v>43703</v>
      </c>
      <c r="U992">
        <f t="shared" si="148"/>
        <v>10</v>
      </c>
      <c r="V992" t="str">
        <f t="shared" si="143"/>
        <v>mp4</v>
      </c>
      <c r="W992">
        <f>IF(B992="USD",C992,C992*VLOOKUP(B992,Currency!A$2:B$5,2,FALSE))</f>
        <v>138.60000000000002</v>
      </c>
      <c r="X992">
        <f t="shared" si="149"/>
        <v>10</v>
      </c>
      <c r="Y992">
        <f t="shared" si="150"/>
        <v>1</v>
      </c>
      <c r="Z992">
        <f t="shared" si="142"/>
        <v>70507</v>
      </c>
    </row>
    <row r="993" spans="1:26" x14ac:dyDescent="0.3">
      <c r="A993" t="s">
        <v>2369</v>
      </c>
      <c r="B993" t="s">
        <v>17</v>
      </c>
      <c r="C993">
        <v>20</v>
      </c>
      <c r="D993">
        <v>19022</v>
      </c>
      <c r="E993" t="s">
        <v>1001</v>
      </c>
      <c r="G993" t="s">
        <v>823</v>
      </c>
      <c r="I993" t="s">
        <v>823</v>
      </c>
      <c r="K993" t="s">
        <v>522</v>
      </c>
      <c r="L993" t="s">
        <v>22</v>
      </c>
      <c r="N993" t="s">
        <v>480</v>
      </c>
      <c r="Q993" s="3">
        <f t="shared" si="144"/>
        <v>43546</v>
      </c>
      <c r="R993" t="str">
        <f t="shared" si="145"/>
        <v/>
      </c>
      <c r="S993" s="3" t="str">
        <f t="shared" si="146"/>
        <v>2020/02/28</v>
      </c>
      <c r="T993" s="3">
        <f t="shared" si="147"/>
        <v>43889</v>
      </c>
      <c r="U993">
        <f t="shared" si="148"/>
        <v>343</v>
      </c>
      <c r="V993" t="str">
        <f t="shared" si="143"/>
        <v>mp4</v>
      </c>
      <c r="W993">
        <f>IF(B993="USD",C993,C993*VLOOKUP(B993,Currency!A$2:B$5,2,FALSE))</f>
        <v>25.8</v>
      </c>
      <c r="X993">
        <f t="shared" si="149"/>
        <v>343</v>
      </c>
      <c r="Y993">
        <f t="shared" si="150"/>
        <v>1</v>
      </c>
      <c r="Z993">
        <f t="shared" si="142"/>
        <v>19022</v>
      </c>
    </row>
    <row r="994" spans="1:26" x14ac:dyDescent="0.3">
      <c r="A994" t="s">
        <v>1341</v>
      </c>
      <c r="B994" t="s">
        <v>17</v>
      </c>
      <c r="C994">
        <v>951</v>
      </c>
      <c r="D994">
        <v>782246</v>
      </c>
      <c r="E994" t="s">
        <v>2370</v>
      </c>
      <c r="F994" t="s">
        <v>2371</v>
      </c>
      <c r="G994" t="s">
        <v>685</v>
      </c>
      <c r="I994" t="s">
        <v>1344</v>
      </c>
      <c r="K994" t="s">
        <v>1345</v>
      </c>
      <c r="L994" t="s">
        <v>22</v>
      </c>
      <c r="N994" t="s">
        <v>2372</v>
      </c>
      <c r="O994" t="s">
        <v>23</v>
      </c>
      <c r="Q994" s="3">
        <f t="shared" si="144"/>
        <v>43572</v>
      </c>
      <c r="R994" t="str">
        <f t="shared" si="145"/>
        <v>2019/05/06</v>
      </c>
      <c r="S994" s="3" t="str">
        <f t="shared" si="146"/>
        <v>2019/05/06</v>
      </c>
      <c r="T994" s="3">
        <f t="shared" si="147"/>
        <v>43591</v>
      </c>
      <c r="U994">
        <f t="shared" si="148"/>
        <v>19</v>
      </c>
      <c r="V994" t="str">
        <f t="shared" si="143"/>
        <v>mp4</v>
      </c>
      <c r="W994">
        <f>IF(B994="USD",C994,C994*VLOOKUP(B994,Currency!A$2:B$5,2,FALSE))</f>
        <v>1226.79</v>
      </c>
      <c r="X994">
        <f t="shared" si="149"/>
        <v>19</v>
      </c>
      <c r="Y994">
        <f t="shared" si="150"/>
        <v>1</v>
      </c>
      <c r="Z994">
        <f t="shared" si="142"/>
        <v>782246</v>
      </c>
    </row>
    <row r="995" spans="1:26" x14ac:dyDescent="0.3">
      <c r="A995" t="s">
        <v>751</v>
      </c>
      <c r="B995" t="s">
        <v>33</v>
      </c>
      <c r="C995">
        <v>154</v>
      </c>
      <c r="D995">
        <v>43912</v>
      </c>
      <c r="E995" t="s">
        <v>309</v>
      </c>
      <c r="F995" t="s">
        <v>310</v>
      </c>
      <c r="G995" t="s">
        <v>90</v>
      </c>
      <c r="I995" t="s">
        <v>311</v>
      </c>
      <c r="K995" t="s">
        <v>47</v>
      </c>
      <c r="L995" t="s">
        <v>40</v>
      </c>
      <c r="Q995" s="3">
        <f t="shared" si="144"/>
        <v>43544</v>
      </c>
      <c r="R995" t="str">
        <f t="shared" si="145"/>
        <v>2019/04/16</v>
      </c>
      <c r="S995" s="3" t="str">
        <f t="shared" si="146"/>
        <v>2019/04/16</v>
      </c>
      <c r="T995" s="3">
        <f t="shared" si="147"/>
        <v>43571</v>
      </c>
      <c r="U995">
        <f t="shared" si="148"/>
        <v>27</v>
      </c>
      <c r="V995" t="str">
        <f t="shared" si="143"/>
        <v>png</v>
      </c>
      <c r="W995">
        <f>IF(B995="USD",C995,C995*VLOOKUP(B995,Currency!A$2:B$5,2,FALSE))</f>
        <v>154</v>
      </c>
      <c r="X995">
        <f t="shared" si="149"/>
        <v>27</v>
      </c>
      <c r="Y995">
        <f t="shared" si="150"/>
        <v>0</v>
      </c>
      <c r="Z995">
        <f t="shared" si="142"/>
        <v>43912</v>
      </c>
    </row>
    <row r="996" spans="1:26" x14ac:dyDescent="0.3">
      <c r="A996" t="s">
        <v>2373</v>
      </c>
      <c r="B996" t="s">
        <v>33</v>
      </c>
      <c r="C996">
        <v>217</v>
      </c>
      <c r="D996">
        <v>364676</v>
      </c>
      <c r="E996" t="s">
        <v>910</v>
      </c>
      <c r="G996" t="s">
        <v>162</v>
      </c>
      <c r="I996" t="s">
        <v>162</v>
      </c>
      <c r="K996" t="s">
        <v>47</v>
      </c>
      <c r="L996" t="s">
        <v>40</v>
      </c>
      <c r="M996" t="s">
        <v>163</v>
      </c>
      <c r="Q996" s="3">
        <f t="shared" si="144"/>
        <v>43725</v>
      </c>
      <c r="R996" t="str">
        <f t="shared" si="145"/>
        <v/>
      </c>
      <c r="S996" s="3" t="str">
        <f t="shared" si="146"/>
        <v>2020/02/28</v>
      </c>
      <c r="T996" s="3">
        <f t="shared" si="147"/>
        <v>43889</v>
      </c>
      <c r="U996">
        <f t="shared" si="148"/>
        <v>164</v>
      </c>
      <c r="V996" t="str">
        <f t="shared" si="143"/>
        <v>mp4</v>
      </c>
      <c r="W996">
        <f>IF(B996="USD",C996,C996*VLOOKUP(B996,Currency!A$2:B$5,2,FALSE))</f>
        <v>217</v>
      </c>
      <c r="X996">
        <f t="shared" si="149"/>
        <v>164</v>
      </c>
      <c r="Y996">
        <f t="shared" si="150"/>
        <v>1</v>
      </c>
      <c r="Z996">
        <f t="shared" si="142"/>
        <v>364676</v>
      </c>
    </row>
    <row r="997" spans="1:26" x14ac:dyDescent="0.3">
      <c r="A997" t="s">
        <v>2374</v>
      </c>
      <c r="B997" t="s">
        <v>25</v>
      </c>
      <c r="C997">
        <v>8</v>
      </c>
      <c r="D997">
        <v>1697</v>
      </c>
      <c r="E997" t="s">
        <v>1004</v>
      </c>
      <c r="F997" t="s">
        <v>1005</v>
      </c>
      <c r="G997" t="s">
        <v>1006</v>
      </c>
      <c r="I997" t="s">
        <v>1007</v>
      </c>
      <c r="K997" t="s">
        <v>1008</v>
      </c>
      <c r="L997" t="s">
        <v>48</v>
      </c>
      <c r="O997" t="s">
        <v>23</v>
      </c>
      <c r="Q997" s="3">
        <f t="shared" si="144"/>
        <v>43710</v>
      </c>
      <c r="R997" t="str">
        <f t="shared" si="145"/>
        <v>2019/09/07</v>
      </c>
      <c r="S997" s="3" t="str">
        <f t="shared" si="146"/>
        <v>2019/09/07</v>
      </c>
      <c r="T997" s="3">
        <f t="shared" si="147"/>
        <v>43715</v>
      </c>
      <c r="U997">
        <f t="shared" si="148"/>
        <v>5</v>
      </c>
      <c r="V997" t="str">
        <f t="shared" si="143"/>
        <v>mp4</v>
      </c>
      <c r="W997">
        <f>IF(B997="USD",C997,C997*VLOOKUP(B997,Currency!A$2:B$5,2,FALSE))</f>
        <v>8.8000000000000007</v>
      </c>
      <c r="X997">
        <f t="shared" si="149"/>
        <v>5</v>
      </c>
      <c r="Y997">
        <f t="shared" si="150"/>
        <v>1</v>
      </c>
      <c r="Z997">
        <f t="shared" si="142"/>
        <v>1697</v>
      </c>
    </row>
    <row r="998" spans="1:26" x14ac:dyDescent="0.3">
      <c r="A998" t="s">
        <v>2375</v>
      </c>
      <c r="B998" t="s">
        <v>17</v>
      </c>
      <c r="C998">
        <v>542</v>
      </c>
      <c r="D998">
        <v>353899</v>
      </c>
      <c r="E998" t="s">
        <v>2194</v>
      </c>
      <c r="F998" t="s">
        <v>892</v>
      </c>
      <c r="G998" t="s">
        <v>384</v>
      </c>
      <c r="I998" t="s">
        <v>384</v>
      </c>
      <c r="K998" t="s">
        <v>257</v>
      </c>
      <c r="L998" t="s">
        <v>48</v>
      </c>
      <c r="O998" t="s">
        <v>23</v>
      </c>
      <c r="Q998" s="3">
        <f t="shared" si="144"/>
        <v>43693</v>
      </c>
      <c r="R998" t="str">
        <f t="shared" si="145"/>
        <v>2019/09/09</v>
      </c>
      <c r="S998" s="3" t="str">
        <f t="shared" si="146"/>
        <v>2019/09/09</v>
      </c>
      <c r="T998" s="3">
        <f t="shared" si="147"/>
        <v>43717</v>
      </c>
      <c r="U998">
        <f t="shared" si="148"/>
        <v>24</v>
      </c>
      <c r="V998" t="str">
        <f t="shared" si="143"/>
        <v>mp4</v>
      </c>
      <c r="W998">
        <f>IF(B998="USD",C998,C998*VLOOKUP(B998,Currency!A$2:B$5,2,FALSE))</f>
        <v>699.18000000000006</v>
      </c>
      <c r="X998">
        <f t="shared" si="149"/>
        <v>24</v>
      </c>
      <c r="Y998">
        <f t="shared" si="150"/>
        <v>1</v>
      </c>
      <c r="Z998">
        <f t="shared" si="142"/>
        <v>353899</v>
      </c>
    </row>
    <row r="999" spans="1:26" x14ac:dyDescent="0.3">
      <c r="A999" t="s">
        <v>2376</v>
      </c>
      <c r="B999" t="s">
        <v>25</v>
      </c>
      <c r="C999">
        <v>610</v>
      </c>
      <c r="D999">
        <v>126126</v>
      </c>
      <c r="E999" t="s">
        <v>2377</v>
      </c>
      <c r="F999" t="s">
        <v>2378</v>
      </c>
      <c r="G999" t="s">
        <v>503</v>
      </c>
      <c r="I999" t="s">
        <v>504</v>
      </c>
      <c r="K999" t="s">
        <v>563</v>
      </c>
      <c r="L999" t="s">
        <v>48</v>
      </c>
      <c r="O999" t="s">
        <v>23</v>
      </c>
      <c r="Q999" s="3">
        <f t="shared" si="144"/>
        <v>43642</v>
      </c>
      <c r="R999" t="str">
        <f t="shared" si="145"/>
        <v>2019/08/13</v>
      </c>
      <c r="S999" s="3" t="str">
        <f t="shared" si="146"/>
        <v>2019/08/13</v>
      </c>
      <c r="T999" s="3">
        <f t="shared" si="147"/>
        <v>43690</v>
      </c>
      <c r="U999">
        <f t="shared" si="148"/>
        <v>48</v>
      </c>
      <c r="V999" t="str">
        <f t="shared" si="143"/>
        <v>mp4</v>
      </c>
      <c r="W999">
        <f>IF(B999="USD",C999,C999*VLOOKUP(B999,Currency!A$2:B$5,2,FALSE))</f>
        <v>671</v>
      </c>
      <c r="X999">
        <f t="shared" si="149"/>
        <v>48</v>
      </c>
      <c r="Y999">
        <f t="shared" si="150"/>
        <v>1</v>
      </c>
      <c r="Z999">
        <f t="shared" si="142"/>
        <v>126126</v>
      </c>
    </row>
    <row r="1000" spans="1:26" x14ac:dyDescent="0.3">
      <c r="A1000" t="s">
        <v>2379</v>
      </c>
      <c r="B1000" t="s">
        <v>121</v>
      </c>
      <c r="C1000">
        <v>5</v>
      </c>
      <c r="D1000">
        <v>1241</v>
      </c>
      <c r="E1000" t="s">
        <v>1745</v>
      </c>
      <c r="F1000" t="s">
        <v>1746</v>
      </c>
      <c r="G1000" t="s">
        <v>1747</v>
      </c>
      <c r="I1000" t="s">
        <v>1747</v>
      </c>
      <c r="L1000" t="s">
        <v>40</v>
      </c>
      <c r="O1000" t="s">
        <v>23</v>
      </c>
      <c r="P1000" t="s">
        <v>65</v>
      </c>
      <c r="Q1000" s="3">
        <f t="shared" si="144"/>
        <v>43728</v>
      </c>
      <c r="R1000" t="str">
        <f t="shared" si="145"/>
        <v>2019/09/20</v>
      </c>
      <c r="S1000" s="3" t="str">
        <f t="shared" si="146"/>
        <v>2019/09/20</v>
      </c>
      <c r="T1000" s="3">
        <f t="shared" si="147"/>
        <v>43728</v>
      </c>
      <c r="U1000">
        <f t="shared" si="148"/>
        <v>0</v>
      </c>
      <c r="V1000" t="str">
        <f t="shared" si="143"/>
        <v>png</v>
      </c>
      <c r="W1000">
        <f>IF(B1000="USD",C1000,C1000*VLOOKUP(B1000,Currency!A$2:B$5,2,FALSE))</f>
        <v>3.25</v>
      </c>
      <c r="X1000">
        <f t="shared" si="149"/>
        <v>1</v>
      </c>
      <c r="Y1000">
        <f t="shared" si="150"/>
        <v>0</v>
      </c>
      <c r="Z1000">
        <f t="shared" si="142"/>
        <v>1241</v>
      </c>
    </row>
    <row r="1001" spans="1:26" x14ac:dyDescent="0.3">
      <c r="A1001" t="s">
        <v>16</v>
      </c>
      <c r="B1001" t="s">
        <v>17</v>
      </c>
      <c r="C1001">
        <v>9</v>
      </c>
      <c r="D1001">
        <v>4875</v>
      </c>
      <c r="E1001" t="s">
        <v>2345</v>
      </c>
      <c r="F1001" t="s">
        <v>101</v>
      </c>
      <c r="G1001" t="s">
        <v>20</v>
      </c>
      <c r="I1001" t="s">
        <v>20</v>
      </c>
      <c r="K1001" t="s">
        <v>21</v>
      </c>
      <c r="L1001" t="s">
        <v>22</v>
      </c>
      <c r="O1001" t="s">
        <v>23</v>
      </c>
      <c r="Q1001" s="3">
        <f t="shared" si="144"/>
        <v>43794</v>
      </c>
      <c r="R1001" t="str">
        <f t="shared" si="145"/>
        <v>2019/11/25</v>
      </c>
      <c r="S1001" s="3" t="str">
        <f t="shared" si="146"/>
        <v>2019/11/25</v>
      </c>
      <c r="T1001" s="3">
        <f t="shared" si="147"/>
        <v>43794</v>
      </c>
      <c r="U1001">
        <f t="shared" si="148"/>
        <v>0</v>
      </c>
      <c r="V1001" t="str">
        <f t="shared" si="143"/>
        <v>mp4</v>
      </c>
      <c r="W1001">
        <f>IF(B1001="USD",C1001,C1001*VLOOKUP(B1001,Currency!A$2:B$5,2,FALSE))</f>
        <v>11.61</v>
      </c>
      <c r="X1001">
        <f t="shared" si="149"/>
        <v>1</v>
      </c>
      <c r="Y1001">
        <f t="shared" si="150"/>
        <v>1</v>
      </c>
      <c r="Z1001">
        <f t="shared" si="142"/>
        <v>4875</v>
      </c>
    </row>
    <row r="1002" spans="1:26" x14ac:dyDescent="0.3">
      <c r="A1002" t="s">
        <v>2225</v>
      </c>
      <c r="B1002" t="s">
        <v>33</v>
      </c>
      <c r="C1002">
        <v>4258</v>
      </c>
      <c r="D1002">
        <v>542331</v>
      </c>
      <c r="E1002" t="s">
        <v>2226</v>
      </c>
      <c r="F1002" t="s">
        <v>2227</v>
      </c>
      <c r="G1002" t="s">
        <v>1336</v>
      </c>
      <c r="I1002" t="s">
        <v>1337</v>
      </c>
      <c r="K1002" t="s">
        <v>47</v>
      </c>
      <c r="L1002" t="s">
        <v>40</v>
      </c>
      <c r="N1002" t="s">
        <v>119</v>
      </c>
      <c r="Q1002" s="3">
        <f t="shared" si="144"/>
        <v>43602</v>
      </c>
      <c r="R1002" t="str">
        <f t="shared" si="145"/>
        <v>2019/06/06</v>
      </c>
      <c r="S1002" s="3" t="str">
        <f t="shared" si="146"/>
        <v>2019/06/06</v>
      </c>
      <c r="T1002" s="3">
        <f t="shared" si="147"/>
        <v>43622</v>
      </c>
      <c r="U1002">
        <f t="shared" si="148"/>
        <v>20</v>
      </c>
      <c r="V1002" t="str">
        <f t="shared" si="143"/>
        <v>jpg</v>
      </c>
      <c r="W1002">
        <f>IF(B1002="USD",C1002,C1002*VLOOKUP(B1002,Currency!A$2:B$5,2,FALSE))</f>
        <v>4258</v>
      </c>
      <c r="X1002">
        <f t="shared" si="149"/>
        <v>20</v>
      </c>
      <c r="Y1002">
        <f t="shared" si="150"/>
        <v>0</v>
      </c>
      <c r="Z1002">
        <f t="shared" si="142"/>
        <v>542331</v>
      </c>
    </row>
    <row r="1003" spans="1:26" x14ac:dyDescent="0.3">
      <c r="A1003" t="s">
        <v>1751</v>
      </c>
      <c r="B1003" t="s">
        <v>58</v>
      </c>
      <c r="C1003">
        <v>69</v>
      </c>
      <c r="D1003">
        <v>97371</v>
      </c>
      <c r="E1003" t="s">
        <v>1752</v>
      </c>
      <c r="F1003" t="s">
        <v>114</v>
      </c>
      <c r="G1003" t="s">
        <v>61</v>
      </c>
      <c r="I1003" t="s">
        <v>62</v>
      </c>
      <c r="J1003" t="s">
        <v>328</v>
      </c>
      <c r="K1003" t="s">
        <v>130</v>
      </c>
      <c r="L1003" t="s">
        <v>64</v>
      </c>
      <c r="N1003" t="s">
        <v>2380</v>
      </c>
      <c r="P1003" t="s">
        <v>65</v>
      </c>
      <c r="Q1003" s="3">
        <f t="shared" si="144"/>
        <v>43626</v>
      </c>
      <c r="R1003" t="str">
        <f t="shared" si="145"/>
        <v>2019/08/08</v>
      </c>
      <c r="S1003" s="3" t="str">
        <f t="shared" si="146"/>
        <v>2019/08/08</v>
      </c>
      <c r="T1003" s="3">
        <f t="shared" si="147"/>
        <v>43685</v>
      </c>
      <c r="U1003">
        <f t="shared" si="148"/>
        <v>59</v>
      </c>
      <c r="V1003" t="str">
        <f t="shared" si="143"/>
        <v>mp4</v>
      </c>
      <c r="W1003">
        <f>IF(B1003="USD",C1003,C1003*VLOOKUP(B1003,Currency!A$2:B$5,2,FALSE))</f>
        <v>51.06</v>
      </c>
      <c r="X1003">
        <f t="shared" si="149"/>
        <v>59</v>
      </c>
      <c r="Y1003">
        <f t="shared" si="150"/>
        <v>1</v>
      </c>
      <c r="Z1003">
        <f t="shared" si="142"/>
        <v>97371</v>
      </c>
    </row>
    <row r="1004" spans="1:26" x14ac:dyDescent="0.3">
      <c r="A1004" t="s">
        <v>2381</v>
      </c>
      <c r="B1004" t="s">
        <v>33</v>
      </c>
      <c r="C1004">
        <v>18</v>
      </c>
      <c r="D1004">
        <v>10124</v>
      </c>
      <c r="E1004" t="s">
        <v>910</v>
      </c>
      <c r="G1004" t="s">
        <v>162</v>
      </c>
      <c r="I1004" t="s">
        <v>162</v>
      </c>
      <c r="K1004" t="s">
        <v>47</v>
      </c>
      <c r="L1004" t="s">
        <v>40</v>
      </c>
      <c r="M1004" t="s">
        <v>163</v>
      </c>
      <c r="Q1004" s="3">
        <f t="shared" si="144"/>
        <v>43725</v>
      </c>
      <c r="R1004" t="str">
        <f t="shared" si="145"/>
        <v/>
      </c>
      <c r="S1004" s="3" t="str">
        <f t="shared" si="146"/>
        <v>2020/02/28</v>
      </c>
      <c r="T1004" s="3">
        <f t="shared" si="147"/>
        <v>43889</v>
      </c>
      <c r="U1004">
        <f t="shared" si="148"/>
        <v>164</v>
      </c>
      <c r="V1004" t="str">
        <f t="shared" si="143"/>
        <v>mp4</v>
      </c>
      <c r="W1004">
        <f>IF(B1004="USD",C1004,C1004*VLOOKUP(B1004,Currency!A$2:B$5,2,FALSE))</f>
        <v>18</v>
      </c>
      <c r="X1004">
        <f t="shared" si="149"/>
        <v>164</v>
      </c>
      <c r="Y1004">
        <f t="shared" si="150"/>
        <v>1</v>
      </c>
      <c r="Z1004">
        <f t="shared" si="142"/>
        <v>10124</v>
      </c>
    </row>
    <row r="1005" spans="1:26" x14ac:dyDescent="0.3">
      <c r="A1005" t="s">
        <v>2382</v>
      </c>
      <c r="B1005" t="s">
        <v>58</v>
      </c>
      <c r="C1005">
        <v>43</v>
      </c>
      <c r="D1005">
        <v>6951</v>
      </c>
      <c r="E1005" t="s">
        <v>2383</v>
      </c>
      <c r="G1005" t="s">
        <v>2384</v>
      </c>
      <c r="I1005" t="s">
        <v>2384</v>
      </c>
      <c r="K1005" t="s">
        <v>505</v>
      </c>
      <c r="L1005" t="s">
        <v>40</v>
      </c>
      <c r="N1005" t="s">
        <v>229</v>
      </c>
      <c r="O1005" t="s">
        <v>23</v>
      </c>
      <c r="P1005" t="s">
        <v>65</v>
      </c>
      <c r="Q1005" s="3">
        <f t="shared" si="144"/>
        <v>43616</v>
      </c>
      <c r="R1005" t="str">
        <f t="shared" si="145"/>
        <v/>
      </c>
      <c r="S1005" s="3" t="str">
        <f t="shared" si="146"/>
        <v>2020/02/28</v>
      </c>
      <c r="T1005" s="3">
        <f t="shared" si="147"/>
        <v>43889</v>
      </c>
      <c r="U1005">
        <f t="shared" si="148"/>
        <v>273</v>
      </c>
      <c r="V1005" t="str">
        <f t="shared" si="143"/>
        <v>mp4</v>
      </c>
      <c r="W1005">
        <f>IF(B1005="USD",C1005,C1005*VLOOKUP(B1005,Currency!A$2:B$5,2,FALSE))</f>
        <v>31.82</v>
      </c>
      <c r="X1005">
        <f t="shared" si="149"/>
        <v>273</v>
      </c>
      <c r="Y1005">
        <f t="shared" si="150"/>
        <v>1</v>
      </c>
      <c r="Z1005">
        <f t="shared" si="142"/>
        <v>6951</v>
      </c>
    </row>
    <row r="1006" spans="1:26" x14ac:dyDescent="0.3">
      <c r="A1006" t="s">
        <v>2385</v>
      </c>
      <c r="B1006" t="s">
        <v>25</v>
      </c>
      <c r="C1006">
        <v>10009</v>
      </c>
      <c r="D1006">
        <v>11734828</v>
      </c>
      <c r="E1006" t="s">
        <v>2386</v>
      </c>
      <c r="F1006" t="s">
        <v>2387</v>
      </c>
      <c r="G1006" t="s">
        <v>213</v>
      </c>
      <c r="I1006" t="s">
        <v>214</v>
      </c>
      <c r="K1006" t="s">
        <v>30</v>
      </c>
      <c r="L1006" t="s">
        <v>215</v>
      </c>
      <c r="O1006" t="s">
        <v>23</v>
      </c>
      <c r="Q1006" s="3">
        <f t="shared" si="144"/>
        <v>43523</v>
      </c>
      <c r="R1006" t="str">
        <f t="shared" si="145"/>
        <v>2019/03/12</v>
      </c>
      <c r="S1006" s="3" t="str">
        <f t="shared" si="146"/>
        <v>2019/03/12</v>
      </c>
      <c r="T1006" s="3">
        <f t="shared" si="147"/>
        <v>43536</v>
      </c>
      <c r="U1006">
        <f t="shared" si="148"/>
        <v>13</v>
      </c>
      <c r="V1006" t="str">
        <f t="shared" si="143"/>
        <v>mp4</v>
      </c>
      <c r="W1006">
        <f>IF(B1006="USD",C1006,C1006*VLOOKUP(B1006,Currency!A$2:B$5,2,FALSE))</f>
        <v>11009.900000000001</v>
      </c>
      <c r="X1006">
        <f t="shared" si="149"/>
        <v>13</v>
      </c>
      <c r="Y1006">
        <f t="shared" si="150"/>
        <v>1</v>
      </c>
      <c r="Z1006">
        <f t="shared" si="142"/>
        <v>11734828</v>
      </c>
    </row>
    <row r="1007" spans="1:26" x14ac:dyDescent="0.3">
      <c r="A1007" t="s">
        <v>16</v>
      </c>
      <c r="B1007" t="s">
        <v>17</v>
      </c>
      <c r="C1007">
        <v>9</v>
      </c>
      <c r="D1007">
        <v>4949</v>
      </c>
      <c r="E1007" t="s">
        <v>2388</v>
      </c>
      <c r="F1007" t="s">
        <v>101</v>
      </c>
      <c r="G1007" t="s">
        <v>20</v>
      </c>
      <c r="I1007" t="s">
        <v>20</v>
      </c>
      <c r="K1007" t="s">
        <v>21</v>
      </c>
      <c r="L1007" t="s">
        <v>22</v>
      </c>
      <c r="O1007" t="s">
        <v>23</v>
      </c>
      <c r="Q1007" s="3">
        <f t="shared" si="144"/>
        <v>43794</v>
      </c>
      <c r="R1007" t="str">
        <f t="shared" si="145"/>
        <v>2019/11/25</v>
      </c>
      <c r="S1007" s="3" t="str">
        <f t="shared" si="146"/>
        <v>2019/11/25</v>
      </c>
      <c r="T1007" s="3">
        <f t="shared" si="147"/>
        <v>43794</v>
      </c>
      <c r="U1007">
        <f t="shared" si="148"/>
        <v>0</v>
      </c>
      <c r="V1007" t="str">
        <f t="shared" si="143"/>
        <v>mp4</v>
      </c>
      <c r="W1007">
        <f>IF(B1007="USD",C1007,C1007*VLOOKUP(B1007,Currency!A$2:B$5,2,FALSE))</f>
        <v>11.61</v>
      </c>
      <c r="X1007">
        <f t="shared" si="149"/>
        <v>1</v>
      </c>
      <c r="Y1007">
        <f t="shared" si="150"/>
        <v>1</v>
      </c>
      <c r="Z1007">
        <f t="shared" si="142"/>
        <v>4949</v>
      </c>
    </row>
    <row r="1008" spans="1:26" x14ac:dyDescent="0.3">
      <c r="A1008" t="s">
        <v>16</v>
      </c>
      <c r="B1008" t="s">
        <v>17</v>
      </c>
      <c r="C1008">
        <v>9</v>
      </c>
      <c r="D1008">
        <v>4542</v>
      </c>
      <c r="E1008" t="s">
        <v>2353</v>
      </c>
      <c r="F1008" t="s">
        <v>101</v>
      </c>
      <c r="G1008" t="s">
        <v>20</v>
      </c>
      <c r="I1008" t="s">
        <v>20</v>
      </c>
      <c r="K1008" t="s">
        <v>21</v>
      </c>
      <c r="L1008" t="s">
        <v>22</v>
      </c>
      <c r="O1008" t="s">
        <v>23</v>
      </c>
      <c r="Q1008" s="3">
        <f t="shared" si="144"/>
        <v>43794</v>
      </c>
      <c r="R1008" t="str">
        <f t="shared" si="145"/>
        <v>2019/11/25</v>
      </c>
      <c r="S1008" s="3" t="str">
        <f t="shared" si="146"/>
        <v>2019/11/25</v>
      </c>
      <c r="T1008" s="3">
        <f t="shared" si="147"/>
        <v>43794</v>
      </c>
      <c r="U1008">
        <f t="shared" si="148"/>
        <v>0</v>
      </c>
      <c r="V1008" t="str">
        <f t="shared" si="143"/>
        <v>mp4</v>
      </c>
      <c r="W1008">
        <f>IF(B1008="USD",C1008,C1008*VLOOKUP(B1008,Currency!A$2:B$5,2,FALSE))</f>
        <v>11.61</v>
      </c>
      <c r="X1008">
        <f t="shared" si="149"/>
        <v>1</v>
      </c>
      <c r="Y1008">
        <f t="shared" si="150"/>
        <v>1</v>
      </c>
      <c r="Z1008">
        <f t="shared" si="142"/>
        <v>4542</v>
      </c>
    </row>
    <row r="1009" spans="1:26" x14ac:dyDescent="0.3">
      <c r="A1009" t="s">
        <v>16</v>
      </c>
      <c r="B1009" t="s">
        <v>17</v>
      </c>
      <c r="C1009">
        <v>8</v>
      </c>
      <c r="D1009">
        <v>4775</v>
      </c>
      <c r="E1009" t="s">
        <v>1218</v>
      </c>
      <c r="F1009" t="s">
        <v>101</v>
      </c>
      <c r="G1009" t="s">
        <v>20</v>
      </c>
      <c r="I1009" t="s">
        <v>20</v>
      </c>
      <c r="K1009" t="s">
        <v>21</v>
      </c>
      <c r="L1009" t="s">
        <v>22</v>
      </c>
      <c r="O1009" t="s">
        <v>23</v>
      </c>
      <c r="Q1009" s="3">
        <f t="shared" si="144"/>
        <v>43794</v>
      </c>
      <c r="R1009" t="str">
        <f t="shared" si="145"/>
        <v>2019/11/25</v>
      </c>
      <c r="S1009" s="3" t="str">
        <f t="shared" si="146"/>
        <v>2019/11/25</v>
      </c>
      <c r="T1009" s="3">
        <f t="shared" si="147"/>
        <v>43794</v>
      </c>
      <c r="U1009">
        <f t="shared" si="148"/>
        <v>0</v>
      </c>
      <c r="V1009" t="str">
        <f t="shared" si="143"/>
        <v>mp4</v>
      </c>
      <c r="W1009">
        <f>IF(B1009="USD",C1009,C1009*VLOOKUP(B1009,Currency!A$2:B$5,2,FALSE))</f>
        <v>10.32</v>
      </c>
      <c r="X1009">
        <f t="shared" si="149"/>
        <v>1</v>
      </c>
      <c r="Y1009">
        <f t="shared" si="150"/>
        <v>1</v>
      </c>
      <c r="Z1009">
        <f t="shared" si="142"/>
        <v>4775</v>
      </c>
    </row>
    <row r="1010" spans="1:26" x14ac:dyDescent="0.3">
      <c r="A1010" t="s">
        <v>216</v>
      </c>
      <c r="B1010" t="s">
        <v>33</v>
      </c>
      <c r="C1010">
        <v>24</v>
      </c>
      <c r="D1010">
        <v>19344</v>
      </c>
      <c r="E1010" t="s">
        <v>456</v>
      </c>
      <c r="G1010" t="s">
        <v>218</v>
      </c>
      <c r="I1010" t="s">
        <v>219</v>
      </c>
      <c r="K1010" t="s">
        <v>47</v>
      </c>
      <c r="L1010" t="s">
        <v>40</v>
      </c>
      <c r="O1010" t="s">
        <v>23</v>
      </c>
      <c r="P1010" t="s">
        <v>65</v>
      </c>
      <c r="Q1010" s="3">
        <f t="shared" si="144"/>
        <v>43779</v>
      </c>
      <c r="R1010" t="str">
        <f t="shared" si="145"/>
        <v/>
      </c>
      <c r="S1010" s="3" t="str">
        <f t="shared" si="146"/>
        <v>2020/02/28</v>
      </c>
      <c r="T1010" s="3">
        <f t="shared" si="147"/>
        <v>43889</v>
      </c>
      <c r="U1010">
        <f t="shared" si="148"/>
        <v>110</v>
      </c>
      <c r="V1010" t="str">
        <f t="shared" si="143"/>
        <v>mp4</v>
      </c>
      <c r="W1010">
        <f>IF(B1010="USD",C1010,C1010*VLOOKUP(B1010,Currency!A$2:B$5,2,FALSE))</f>
        <v>24</v>
      </c>
      <c r="X1010">
        <f t="shared" si="149"/>
        <v>110</v>
      </c>
      <c r="Y1010">
        <f t="shared" si="150"/>
        <v>1</v>
      </c>
      <c r="Z1010">
        <f t="shared" si="142"/>
        <v>19344</v>
      </c>
    </row>
    <row r="1011" spans="1:26" x14ac:dyDescent="0.3">
      <c r="A1011" t="s">
        <v>2389</v>
      </c>
      <c r="B1011" t="s">
        <v>17</v>
      </c>
      <c r="C1011">
        <v>500</v>
      </c>
      <c r="D1011">
        <v>267529</v>
      </c>
      <c r="E1011" t="s">
        <v>2390</v>
      </c>
      <c r="F1011" t="s">
        <v>2391</v>
      </c>
      <c r="G1011" t="s">
        <v>173</v>
      </c>
      <c r="H1011" t="s">
        <v>174</v>
      </c>
      <c r="I1011" t="s">
        <v>173</v>
      </c>
      <c r="J1011" t="s">
        <v>92</v>
      </c>
      <c r="K1011" t="s">
        <v>321</v>
      </c>
      <c r="L1011" t="s">
        <v>22</v>
      </c>
      <c r="N1011" t="s">
        <v>2392</v>
      </c>
      <c r="O1011" t="s">
        <v>23</v>
      </c>
      <c r="Q1011" s="3">
        <f t="shared" si="144"/>
        <v>43756</v>
      </c>
      <c r="R1011" t="str">
        <f t="shared" si="145"/>
        <v>2019/10/23</v>
      </c>
      <c r="S1011" s="3" t="str">
        <f t="shared" si="146"/>
        <v>2019/10/23</v>
      </c>
      <c r="T1011" s="3">
        <f t="shared" si="147"/>
        <v>43761</v>
      </c>
      <c r="U1011">
        <f t="shared" si="148"/>
        <v>5</v>
      </c>
      <c r="V1011" t="str">
        <f t="shared" si="143"/>
        <v>mp4</v>
      </c>
      <c r="W1011">
        <f>IF(B1011="USD",C1011,C1011*VLOOKUP(B1011,Currency!A$2:B$5,2,FALSE))</f>
        <v>645</v>
      </c>
      <c r="X1011">
        <f t="shared" si="149"/>
        <v>5</v>
      </c>
      <c r="Y1011">
        <f t="shared" si="150"/>
        <v>1</v>
      </c>
      <c r="Z1011">
        <f t="shared" si="142"/>
        <v>267529</v>
      </c>
    </row>
    <row r="1012" spans="1:26" x14ac:dyDescent="0.3">
      <c r="A1012" t="s">
        <v>158</v>
      </c>
      <c r="B1012" t="s">
        <v>17</v>
      </c>
      <c r="C1012">
        <v>13</v>
      </c>
      <c r="D1012">
        <v>6287</v>
      </c>
      <c r="E1012" t="s">
        <v>2393</v>
      </c>
      <c r="F1012" t="s">
        <v>19</v>
      </c>
      <c r="G1012" t="s">
        <v>20</v>
      </c>
      <c r="I1012" t="s">
        <v>20</v>
      </c>
      <c r="K1012" t="s">
        <v>21</v>
      </c>
      <c r="L1012" t="s">
        <v>22</v>
      </c>
      <c r="O1012" t="s">
        <v>23</v>
      </c>
      <c r="Q1012" s="3">
        <f t="shared" si="144"/>
        <v>43795</v>
      </c>
      <c r="R1012" t="str">
        <f t="shared" si="145"/>
        <v>2019/11/26</v>
      </c>
      <c r="S1012" s="3" t="str">
        <f t="shared" si="146"/>
        <v>2019/11/26</v>
      </c>
      <c r="T1012" s="3">
        <f t="shared" si="147"/>
        <v>43795</v>
      </c>
      <c r="U1012">
        <f t="shared" si="148"/>
        <v>0</v>
      </c>
      <c r="V1012" t="str">
        <f t="shared" si="143"/>
        <v>mp4</v>
      </c>
      <c r="W1012">
        <f>IF(B1012="USD",C1012,C1012*VLOOKUP(B1012,Currency!A$2:B$5,2,FALSE))</f>
        <v>16.77</v>
      </c>
      <c r="X1012">
        <f t="shared" si="149"/>
        <v>1</v>
      </c>
      <c r="Y1012">
        <f t="shared" si="150"/>
        <v>1</v>
      </c>
      <c r="Z1012">
        <f t="shared" si="142"/>
        <v>6287</v>
      </c>
    </row>
    <row r="1013" spans="1:26" x14ac:dyDescent="0.3">
      <c r="A1013" t="s">
        <v>2394</v>
      </c>
      <c r="B1013" t="s">
        <v>33</v>
      </c>
      <c r="C1013">
        <v>48</v>
      </c>
      <c r="D1013">
        <v>4534</v>
      </c>
      <c r="E1013" t="s">
        <v>1069</v>
      </c>
      <c r="F1013" t="s">
        <v>129</v>
      </c>
      <c r="G1013" t="s">
        <v>251</v>
      </c>
      <c r="H1013" t="s">
        <v>251</v>
      </c>
      <c r="I1013" t="s">
        <v>251</v>
      </c>
      <c r="K1013" t="s">
        <v>47</v>
      </c>
      <c r="L1013" t="s">
        <v>40</v>
      </c>
      <c r="N1013" t="s">
        <v>252</v>
      </c>
      <c r="O1013" t="s">
        <v>23</v>
      </c>
      <c r="Q1013" s="3">
        <f t="shared" si="144"/>
        <v>43812</v>
      </c>
      <c r="R1013" t="str">
        <f t="shared" si="145"/>
        <v>2020/01/01</v>
      </c>
      <c r="S1013" s="3" t="str">
        <f t="shared" si="146"/>
        <v>2020/01/01</v>
      </c>
      <c r="T1013" s="3">
        <f t="shared" si="147"/>
        <v>43831</v>
      </c>
      <c r="U1013">
        <f t="shared" si="148"/>
        <v>19</v>
      </c>
      <c r="V1013" t="str">
        <f t="shared" si="143"/>
        <v>jpg</v>
      </c>
      <c r="W1013">
        <f>IF(B1013="USD",C1013,C1013*VLOOKUP(B1013,Currency!A$2:B$5,2,FALSE))</f>
        <v>48</v>
      </c>
      <c r="X1013">
        <f t="shared" si="149"/>
        <v>19</v>
      </c>
      <c r="Y1013">
        <f t="shared" si="150"/>
        <v>0</v>
      </c>
      <c r="Z1013">
        <f t="shared" si="142"/>
        <v>4534</v>
      </c>
    </row>
    <row r="1014" spans="1:26" x14ac:dyDescent="0.3">
      <c r="A1014" t="s">
        <v>2395</v>
      </c>
      <c r="B1014" t="s">
        <v>58</v>
      </c>
      <c r="C1014">
        <v>15</v>
      </c>
      <c r="D1014">
        <v>6142</v>
      </c>
      <c r="E1014" t="s">
        <v>2396</v>
      </c>
      <c r="F1014" t="s">
        <v>2397</v>
      </c>
      <c r="G1014" t="s">
        <v>61</v>
      </c>
      <c r="I1014" t="s">
        <v>62</v>
      </c>
      <c r="K1014" t="s">
        <v>2398</v>
      </c>
      <c r="L1014" t="s">
        <v>64</v>
      </c>
      <c r="N1014" t="s">
        <v>2399</v>
      </c>
      <c r="O1014" t="s">
        <v>23</v>
      </c>
      <c r="P1014" t="s">
        <v>65</v>
      </c>
      <c r="Q1014" s="3">
        <f t="shared" si="144"/>
        <v>43578</v>
      </c>
      <c r="R1014" t="str">
        <f t="shared" si="145"/>
        <v>2019/04/23</v>
      </c>
      <c r="S1014" s="3" t="str">
        <f t="shared" si="146"/>
        <v>2019/04/23</v>
      </c>
      <c r="T1014" s="3">
        <f t="shared" si="147"/>
        <v>43578</v>
      </c>
      <c r="U1014">
        <f t="shared" si="148"/>
        <v>0</v>
      </c>
      <c r="V1014" t="str">
        <f t="shared" si="143"/>
        <v>mp4</v>
      </c>
      <c r="W1014">
        <f>IF(B1014="USD",C1014,C1014*VLOOKUP(B1014,Currency!A$2:B$5,2,FALSE))</f>
        <v>11.1</v>
      </c>
      <c r="X1014">
        <f t="shared" si="149"/>
        <v>1</v>
      </c>
      <c r="Y1014">
        <f t="shared" si="150"/>
        <v>1</v>
      </c>
      <c r="Z1014">
        <f t="shared" si="142"/>
        <v>6142</v>
      </c>
    </row>
    <row r="1015" spans="1:26" x14ac:dyDescent="0.3">
      <c r="A1015" t="s">
        <v>2400</v>
      </c>
      <c r="B1015" t="s">
        <v>58</v>
      </c>
      <c r="C1015">
        <v>687</v>
      </c>
      <c r="D1015">
        <v>582814</v>
      </c>
      <c r="E1015" t="s">
        <v>798</v>
      </c>
      <c r="F1015" t="s">
        <v>799</v>
      </c>
      <c r="G1015" t="s">
        <v>800</v>
      </c>
      <c r="I1015" t="s">
        <v>801</v>
      </c>
      <c r="J1015" t="s">
        <v>92</v>
      </c>
      <c r="K1015" t="s">
        <v>802</v>
      </c>
      <c r="L1015" t="s">
        <v>64</v>
      </c>
      <c r="O1015" t="s">
        <v>23</v>
      </c>
      <c r="P1015" t="s">
        <v>65</v>
      </c>
      <c r="Q1015" s="3">
        <f t="shared" si="144"/>
        <v>43814</v>
      </c>
      <c r="R1015" t="str">
        <f t="shared" si="145"/>
        <v>2020/02/14</v>
      </c>
      <c r="S1015" s="3" t="str">
        <f t="shared" si="146"/>
        <v>2020/02/14</v>
      </c>
      <c r="T1015" s="3">
        <f t="shared" si="147"/>
        <v>43875</v>
      </c>
      <c r="U1015">
        <f t="shared" si="148"/>
        <v>61</v>
      </c>
      <c r="V1015" t="str">
        <f t="shared" si="143"/>
        <v>mp4</v>
      </c>
      <c r="W1015">
        <f>IF(B1015="USD",C1015,C1015*VLOOKUP(B1015,Currency!A$2:B$5,2,FALSE))</f>
        <v>508.38</v>
      </c>
      <c r="X1015">
        <f t="shared" si="149"/>
        <v>61</v>
      </c>
      <c r="Y1015">
        <f t="shared" si="150"/>
        <v>1</v>
      </c>
      <c r="Z1015">
        <f t="shared" si="142"/>
        <v>582814</v>
      </c>
    </row>
    <row r="1016" spans="1:26" x14ac:dyDescent="0.3">
      <c r="A1016" t="s">
        <v>711</v>
      </c>
      <c r="B1016" t="s">
        <v>33</v>
      </c>
      <c r="C1016">
        <v>46</v>
      </c>
      <c r="D1016">
        <v>7172</v>
      </c>
      <c r="E1016" t="s">
        <v>250</v>
      </c>
      <c r="F1016" t="s">
        <v>129</v>
      </c>
      <c r="G1016" t="s">
        <v>251</v>
      </c>
      <c r="H1016" t="s">
        <v>251</v>
      </c>
      <c r="I1016" t="s">
        <v>251</v>
      </c>
      <c r="K1016" t="s">
        <v>47</v>
      </c>
      <c r="L1016" t="s">
        <v>40</v>
      </c>
      <c r="N1016" t="s">
        <v>252</v>
      </c>
      <c r="O1016" t="s">
        <v>23</v>
      </c>
      <c r="Q1016" s="3">
        <f t="shared" si="144"/>
        <v>43812</v>
      </c>
      <c r="R1016" t="str">
        <f t="shared" si="145"/>
        <v>2020/01/01</v>
      </c>
      <c r="S1016" s="3" t="str">
        <f t="shared" si="146"/>
        <v>2020/01/01</v>
      </c>
      <c r="T1016" s="3">
        <f t="shared" si="147"/>
        <v>43831</v>
      </c>
      <c r="U1016">
        <f t="shared" si="148"/>
        <v>19</v>
      </c>
      <c r="V1016" t="str">
        <f t="shared" si="143"/>
        <v>png</v>
      </c>
      <c r="W1016">
        <f>IF(B1016="USD",C1016,C1016*VLOOKUP(B1016,Currency!A$2:B$5,2,FALSE))</f>
        <v>46</v>
      </c>
      <c r="X1016">
        <f t="shared" si="149"/>
        <v>19</v>
      </c>
      <c r="Y1016">
        <f t="shared" si="150"/>
        <v>0</v>
      </c>
      <c r="Z1016">
        <f t="shared" si="142"/>
        <v>7172</v>
      </c>
    </row>
    <row r="1017" spans="1:26" x14ac:dyDescent="0.3">
      <c r="A1017" t="s">
        <v>2401</v>
      </c>
      <c r="B1017" t="s">
        <v>33</v>
      </c>
      <c r="C1017">
        <v>148</v>
      </c>
      <c r="D1017">
        <v>10985</v>
      </c>
      <c r="E1017" t="s">
        <v>607</v>
      </c>
      <c r="F1017" t="s">
        <v>608</v>
      </c>
      <c r="G1017" t="s">
        <v>609</v>
      </c>
      <c r="I1017" t="s">
        <v>610</v>
      </c>
      <c r="K1017" t="s">
        <v>47</v>
      </c>
      <c r="L1017" t="s">
        <v>611</v>
      </c>
      <c r="O1017" t="s">
        <v>23</v>
      </c>
      <c r="Q1017" s="3">
        <f t="shared" si="144"/>
        <v>43588</v>
      </c>
      <c r="R1017" t="str">
        <f t="shared" si="145"/>
        <v>2019/05/08</v>
      </c>
      <c r="S1017" s="3" t="str">
        <f t="shared" si="146"/>
        <v>2019/05/08</v>
      </c>
      <c r="T1017" s="3">
        <f t="shared" si="147"/>
        <v>43593</v>
      </c>
      <c r="U1017">
        <f t="shared" si="148"/>
        <v>5</v>
      </c>
      <c r="V1017" t="str">
        <f t="shared" si="143"/>
        <v>png</v>
      </c>
      <c r="W1017">
        <f>IF(B1017="USD",C1017,C1017*VLOOKUP(B1017,Currency!A$2:B$5,2,FALSE))</f>
        <v>148</v>
      </c>
      <c r="X1017">
        <f t="shared" si="149"/>
        <v>5</v>
      </c>
      <c r="Y1017">
        <f t="shared" si="150"/>
        <v>0</v>
      </c>
      <c r="Z1017">
        <f t="shared" si="142"/>
        <v>10985</v>
      </c>
    </row>
    <row r="1018" spans="1:26" x14ac:dyDescent="0.3">
      <c r="A1018" t="s">
        <v>1159</v>
      </c>
      <c r="B1018" t="s">
        <v>33</v>
      </c>
      <c r="C1018">
        <v>14311</v>
      </c>
      <c r="D1018">
        <v>31553692</v>
      </c>
      <c r="E1018" t="s">
        <v>1160</v>
      </c>
      <c r="G1018" t="s">
        <v>236</v>
      </c>
      <c r="I1018" t="s">
        <v>1161</v>
      </c>
      <c r="K1018" t="s">
        <v>1162</v>
      </c>
      <c r="L1018" t="s">
        <v>40</v>
      </c>
      <c r="Q1018" s="3">
        <f t="shared" si="144"/>
        <v>43564</v>
      </c>
      <c r="R1018" t="str">
        <f t="shared" si="145"/>
        <v/>
      </c>
      <c r="S1018" s="3" t="str">
        <f t="shared" si="146"/>
        <v>2020/02/28</v>
      </c>
      <c r="T1018" s="3">
        <f t="shared" si="147"/>
        <v>43889</v>
      </c>
      <c r="U1018">
        <f t="shared" si="148"/>
        <v>325</v>
      </c>
      <c r="V1018" t="str">
        <f t="shared" si="143"/>
        <v>mp4</v>
      </c>
      <c r="W1018">
        <f>IF(B1018="USD",C1018,C1018*VLOOKUP(B1018,Currency!A$2:B$5,2,FALSE))</f>
        <v>14311</v>
      </c>
      <c r="X1018">
        <f t="shared" si="149"/>
        <v>325</v>
      </c>
      <c r="Y1018">
        <f t="shared" si="150"/>
        <v>1</v>
      </c>
      <c r="Z1018">
        <f t="shared" si="142"/>
        <v>31553692</v>
      </c>
    </row>
    <row r="1019" spans="1:26" x14ac:dyDescent="0.3">
      <c r="A1019" t="s">
        <v>831</v>
      </c>
      <c r="B1019" t="s">
        <v>33</v>
      </c>
      <c r="C1019">
        <v>6564</v>
      </c>
      <c r="D1019">
        <v>4409691</v>
      </c>
      <c r="E1019" t="s">
        <v>653</v>
      </c>
      <c r="F1019" t="s">
        <v>654</v>
      </c>
      <c r="G1019" t="s">
        <v>189</v>
      </c>
      <c r="I1019" t="s">
        <v>190</v>
      </c>
      <c r="K1019" t="s">
        <v>191</v>
      </c>
      <c r="L1019" t="s">
        <v>40</v>
      </c>
      <c r="Q1019" s="3">
        <f t="shared" si="144"/>
        <v>43800</v>
      </c>
      <c r="R1019" t="str">
        <f t="shared" si="145"/>
        <v>2020/01/01</v>
      </c>
      <c r="S1019" s="3" t="str">
        <f t="shared" si="146"/>
        <v>2020/01/01</v>
      </c>
      <c r="T1019" s="3">
        <f t="shared" si="147"/>
        <v>43831</v>
      </c>
      <c r="U1019">
        <f t="shared" si="148"/>
        <v>31</v>
      </c>
      <c r="V1019" t="str">
        <f t="shared" si="143"/>
        <v>mp4</v>
      </c>
      <c r="W1019">
        <f>IF(B1019="USD",C1019,C1019*VLOOKUP(B1019,Currency!A$2:B$5,2,FALSE))</f>
        <v>6564</v>
      </c>
      <c r="X1019">
        <f t="shared" si="149"/>
        <v>31</v>
      </c>
      <c r="Y1019">
        <f t="shared" si="150"/>
        <v>1</v>
      </c>
      <c r="Z1019">
        <f t="shared" si="142"/>
        <v>4409691</v>
      </c>
    </row>
    <row r="1020" spans="1:26" x14ac:dyDescent="0.3">
      <c r="A1020" t="s">
        <v>2402</v>
      </c>
      <c r="B1020" t="s">
        <v>33</v>
      </c>
      <c r="C1020">
        <v>20</v>
      </c>
      <c r="D1020">
        <v>7575</v>
      </c>
      <c r="E1020" t="s">
        <v>2403</v>
      </c>
      <c r="F1020" t="s">
        <v>2404</v>
      </c>
      <c r="G1020" t="s">
        <v>2138</v>
      </c>
      <c r="I1020" t="s">
        <v>2139</v>
      </c>
      <c r="K1020" t="s">
        <v>442</v>
      </c>
      <c r="L1020" t="s">
        <v>48</v>
      </c>
      <c r="O1020" t="s">
        <v>23</v>
      </c>
      <c r="Q1020" s="3">
        <f t="shared" si="144"/>
        <v>43696</v>
      </c>
      <c r="R1020" t="str">
        <f t="shared" si="145"/>
        <v>2019/08/31</v>
      </c>
      <c r="S1020" s="3" t="str">
        <f t="shared" si="146"/>
        <v>2019/08/31</v>
      </c>
      <c r="T1020" s="3">
        <f t="shared" si="147"/>
        <v>43708</v>
      </c>
      <c r="U1020">
        <f t="shared" si="148"/>
        <v>12</v>
      </c>
      <c r="V1020" t="str">
        <f t="shared" si="143"/>
        <v>png</v>
      </c>
      <c r="W1020">
        <f>IF(B1020="USD",C1020,C1020*VLOOKUP(B1020,Currency!A$2:B$5,2,FALSE))</f>
        <v>20</v>
      </c>
      <c r="X1020">
        <f t="shared" si="149"/>
        <v>12</v>
      </c>
      <c r="Y1020">
        <f t="shared" si="150"/>
        <v>0</v>
      </c>
      <c r="Z1020">
        <f t="shared" si="142"/>
        <v>7575</v>
      </c>
    </row>
    <row r="1021" spans="1:26" x14ac:dyDescent="0.3">
      <c r="A1021" t="s">
        <v>744</v>
      </c>
      <c r="B1021" t="s">
        <v>25</v>
      </c>
      <c r="C1021">
        <v>7</v>
      </c>
      <c r="D1021">
        <v>12038</v>
      </c>
      <c r="E1021" t="s">
        <v>647</v>
      </c>
      <c r="F1021" t="s">
        <v>648</v>
      </c>
      <c r="G1021" t="s">
        <v>649</v>
      </c>
      <c r="I1021" t="s">
        <v>650</v>
      </c>
      <c r="K1021" t="s">
        <v>257</v>
      </c>
      <c r="L1021" t="s">
        <v>215</v>
      </c>
      <c r="N1021" t="s">
        <v>2405</v>
      </c>
      <c r="O1021" t="s">
        <v>23</v>
      </c>
      <c r="P1021" t="s">
        <v>181</v>
      </c>
      <c r="Q1021" s="3">
        <f t="shared" si="144"/>
        <v>43740</v>
      </c>
      <c r="R1021" t="str">
        <f t="shared" si="145"/>
        <v>2019/10/23</v>
      </c>
      <c r="S1021" s="3" t="str">
        <f t="shared" si="146"/>
        <v>2019/10/23</v>
      </c>
      <c r="T1021" s="3">
        <f t="shared" si="147"/>
        <v>43761</v>
      </c>
      <c r="U1021">
        <f t="shared" si="148"/>
        <v>21</v>
      </c>
      <c r="V1021" t="str">
        <f t="shared" si="143"/>
        <v>mp4</v>
      </c>
      <c r="W1021">
        <f>IF(B1021="USD",C1021,C1021*VLOOKUP(B1021,Currency!A$2:B$5,2,FALSE))</f>
        <v>7.7000000000000011</v>
      </c>
      <c r="X1021">
        <f t="shared" si="149"/>
        <v>21</v>
      </c>
      <c r="Y1021">
        <f t="shared" si="150"/>
        <v>1</v>
      </c>
      <c r="Z1021">
        <f t="shared" si="142"/>
        <v>12038</v>
      </c>
    </row>
    <row r="1022" spans="1:26" x14ac:dyDescent="0.3">
      <c r="A1022" t="s">
        <v>2406</v>
      </c>
      <c r="B1022" t="s">
        <v>33</v>
      </c>
      <c r="C1022">
        <v>157</v>
      </c>
      <c r="D1022">
        <v>38833</v>
      </c>
      <c r="E1022" t="s">
        <v>313</v>
      </c>
      <c r="G1022" t="s">
        <v>162</v>
      </c>
      <c r="I1022" t="s">
        <v>162</v>
      </c>
      <c r="K1022" t="s">
        <v>47</v>
      </c>
      <c r="L1022" t="s">
        <v>40</v>
      </c>
      <c r="M1022" t="s">
        <v>163</v>
      </c>
      <c r="Q1022" s="3">
        <f t="shared" si="144"/>
        <v>43727</v>
      </c>
      <c r="R1022" t="str">
        <f t="shared" si="145"/>
        <v/>
      </c>
      <c r="S1022" s="3" t="str">
        <f t="shared" si="146"/>
        <v>2020/02/28</v>
      </c>
      <c r="T1022" s="3">
        <f t="shared" si="147"/>
        <v>43889</v>
      </c>
      <c r="U1022">
        <f t="shared" si="148"/>
        <v>162</v>
      </c>
      <c r="V1022" t="str">
        <f t="shared" si="143"/>
        <v>mp4</v>
      </c>
      <c r="W1022">
        <f>IF(B1022="USD",C1022,C1022*VLOOKUP(B1022,Currency!A$2:B$5,2,FALSE))</f>
        <v>157</v>
      </c>
      <c r="X1022">
        <f t="shared" si="149"/>
        <v>162</v>
      </c>
      <c r="Y1022">
        <f t="shared" si="150"/>
        <v>1</v>
      </c>
      <c r="Z1022">
        <f t="shared" si="142"/>
        <v>38833</v>
      </c>
    </row>
    <row r="1023" spans="1:26" x14ac:dyDescent="0.3">
      <c r="A1023" t="s">
        <v>2407</v>
      </c>
      <c r="B1023" t="s">
        <v>25</v>
      </c>
      <c r="C1023">
        <v>600</v>
      </c>
      <c r="D1023">
        <v>807495</v>
      </c>
      <c r="E1023" t="s">
        <v>2408</v>
      </c>
      <c r="F1023" t="s">
        <v>2409</v>
      </c>
      <c r="G1023" t="s">
        <v>936</v>
      </c>
      <c r="I1023" t="s">
        <v>2410</v>
      </c>
      <c r="K1023" t="s">
        <v>2411</v>
      </c>
      <c r="L1023" t="s">
        <v>717</v>
      </c>
      <c r="O1023" t="s">
        <v>23</v>
      </c>
      <c r="Q1023" s="3">
        <f t="shared" si="144"/>
        <v>43546</v>
      </c>
      <c r="R1023" t="str">
        <f t="shared" si="145"/>
        <v>2019/04/29</v>
      </c>
      <c r="S1023" s="3" t="str">
        <f t="shared" si="146"/>
        <v>2019/04/29</v>
      </c>
      <c r="T1023" s="3">
        <f t="shared" si="147"/>
        <v>43584</v>
      </c>
      <c r="U1023">
        <f t="shared" si="148"/>
        <v>38</v>
      </c>
      <c r="V1023" t="str">
        <f t="shared" si="143"/>
        <v>mp4</v>
      </c>
      <c r="W1023">
        <f>IF(B1023="USD",C1023,C1023*VLOOKUP(B1023,Currency!A$2:B$5,2,FALSE))</f>
        <v>660</v>
      </c>
      <c r="X1023">
        <f t="shared" si="149"/>
        <v>38</v>
      </c>
      <c r="Y1023">
        <f t="shared" si="150"/>
        <v>1</v>
      </c>
      <c r="Z1023">
        <f t="shared" ref="Z1023:Z1086" si="151">D1023</f>
        <v>807495</v>
      </c>
    </row>
    <row r="1024" spans="1:26" x14ac:dyDescent="0.3">
      <c r="A1024" t="s">
        <v>16</v>
      </c>
      <c r="B1024" t="s">
        <v>17</v>
      </c>
      <c r="C1024">
        <v>15</v>
      </c>
      <c r="D1024">
        <v>8207</v>
      </c>
      <c r="E1024" t="s">
        <v>2412</v>
      </c>
      <c r="F1024" t="s">
        <v>101</v>
      </c>
      <c r="G1024" t="s">
        <v>20</v>
      </c>
      <c r="I1024" t="s">
        <v>20</v>
      </c>
      <c r="K1024" t="s">
        <v>21</v>
      </c>
      <c r="L1024" t="s">
        <v>22</v>
      </c>
      <c r="O1024" t="s">
        <v>23</v>
      </c>
      <c r="Q1024" s="3">
        <f t="shared" si="144"/>
        <v>43794</v>
      </c>
      <c r="R1024" t="str">
        <f t="shared" si="145"/>
        <v>2019/11/25</v>
      </c>
      <c r="S1024" s="3" t="str">
        <f t="shared" si="146"/>
        <v>2019/11/25</v>
      </c>
      <c r="T1024" s="3">
        <f t="shared" si="147"/>
        <v>43794</v>
      </c>
      <c r="U1024">
        <f t="shared" si="148"/>
        <v>0</v>
      </c>
      <c r="V1024" t="str">
        <f t="shared" si="143"/>
        <v>mp4</v>
      </c>
      <c r="W1024">
        <f>IF(B1024="USD",C1024,C1024*VLOOKUP(B1024,Currency!A$2:B$5,2,FALSE))</f>
        <v>19.350000000000001</v>
      </c>
      <c r="X1024">
        <f t="shared" si="149"/>
        <v>1</v>
      </c>
      <c r="Y1024">
        <f t="shared" si="150"/>
        <v>1</v>
      </c>
      <c r="Z1024">
        <f t="shared" si="151"/>
        <v>8207</v>
      </c>
    </row>
    <row r="1025" spans="1:26" x14ac:dyDescent="0.3">
      <c r="A1025" t="s">
        <v>2413</v>
      </c>
      <c r="B1025" t="s">
        <v>58</v>
      </c>
      <c r="C1025">
        <v>117</v>
      </c>
      <c r="D1025">
        <v>44808</v>
      </c>
      <c r="E1025" t="s">
        <v>809</v>
      </c>
      <c r="G1025" t="s">
        <v>810</v>
      </c>
      <c r="I1025" t="s">
        <v>810</v>
      </c>
      <c r="K1025" t="s">
        <v>2414</v>
      </c>
      <c r="L1025" t="s">
        <v>64</v>
      </c>
      <c r="O1025" t="s">
        <v>23</v>
      </c>
      <c r="P1025" t="s">
        <v>65</v>
      </c>
      <c r="Q1025" s="3">
        <f t="shared" si="144"/>
        <v>43441</v>
      </c>
      <c r="R1025" t="str">
        <f t="shared" si="145"/>
        <v/>
      </c>
      <c r="S1025" s="3" t="str">
        <f t="shared" si="146"/>
        <v>2020/02/28</v>
      </c>
      <c r="T1025" s="3">
        <f t="shared" si="147"/>
        <v>43889</v>
      </c>
      <c r="U1025">
        <f t="shared" si="148"/>
        <v>448</v>
      </c>
      <c r="V1025" t="str">
        <f t="shared" si="143"/>
        <v>mp4</v>
      </c>
      <c r="W1025">
        <f>IF(B1025="USD",C1025,C1025*VLOOKUP(B1025,Currency!A$2:B$5,2,FALSE))</f>
        <v>86.58</v>
      </c>
      <c r="X1025">
        <f t="shared" si="149"/>
        <v>448</v>
      </c>
      <c r="Y1025">
        <f t="shared" si="150"/>
        <v>1</v>
      </c>
      <c r="Z1025">
        <f t="shared" si="151"/>
        <v>44808</v>
      </c>
    </row>
    <row r="1026" spans="1:26" x14ac:dyDescent="0.3">
      <c r="A1026" t="s">
        <v>538</v>
      </c>
      <c r="B1026" t="s">
        <v>33</v>
      </c>
      <c r="C1026">
        <v>44</v>
      </c>
      <c r="D1026">
        <v>17836</v>
      </c>
      <c r="E1026" t="s">
        <v>539</v>
      </c>
      <c r="G1026" t="s">
        <v>236</v>
      </c>
      <c r="I1026" t="s">
        <v>237</v>
      </c>
      <c r="K1026" t="s">
        <v>47</v>
      </c>
      <c r="L1026" t="s">
        <v>40</v>
      </c>
      <c r="Q1026" s="3">
        <f t="shared" si="144"/>
        <v>43712</v>
      </c>
      <c r="R1026" t="str">
        <f t="shared" si="145"/>
        <v/>
      </c>
      <c r="S1026" s="3" t="str">
        <f t="shared" si="146"/>
        <v>2020/02/28</v>
      </c>
      <c r="T1026" s="3">
        <f t="shared" si="147"/>
        <v>43889</v>
      </c>
      <c r="U1026">
        <f t="shared" si="148"/>
        <v>177</v>
      </c>
      <c r="V1026" t="str">
        <f t="shared" ref="V1026:V1089" si="152">RIGHT(A1026,3)</f>
        <v>png</v>
      </c>
      <c r="W1026">
        <f>IF(B1026="USD",C1026,C1026*VLOOKUP(B1026,Currency!A$2:B$5,2,FALSE))</f>
        <v>44</v>
      </c>
      <c r="X1026">
        <f t="shared" si="149"/>
        <v>177</v>
      </c>
      <c r="Y1026">
        <f t="shared" si="150"/>
        <v>0</v>
      </c>
      <c r="Z1026">
        <f t="shared" si="151"/>
        <v>17836</v>
      </c>
    </row>
    <row r="1027" spans="1:26" x14ac:dyDescent="0.3">
      <c r="A1027" t="s">
        <v>2415</v>
      </c>
      <c r="B1027" t="s">
        <v>33</v>
      </c>
      <c r="C1027">
        <v>91</v>
      </c>
      <c r="D1027">
        <v>48281</v>
      </c>
      <c r="E1027" t="s">
        <v>2416</v>
      </c>
      <c r="F1027" t="s">
        <v>2417</v>
      </c>
      <c r="G1027" t="s">
        <v>1364</v>
      </c>
      <c r="I1027" t="s">
        <v>1365</v>
      </c>
      <c r="L1027" t="s">
        <v>40</v>
      </c>
      <c r="O1027" t="s">
        <v>23</v>
      </c>
      <c r="Q1027" s="3">
        <f t="shared" si="144"/>
        <v>43656</v>
      </c>
      <c r="R1027" t="str">
        <f t="shared" si="145"/>
        <v>2019/07/31</v>
      </c>
      <c r="S1027" s="3" t="str">
        <f t="shared" si="146"/>
        <v>2019/07/31</v>
      </c>
      <c r="T1027" s="3">
        <f t="shared" si="147"/>
        <v>43677</v>
      </c>
      <c r="U1027">
        <f t="shared" si="148"/>
        <v>21</v>
      </c>
      <c r="V1027" t="str">
        <f t="shared" si="152"/>
        <v>png</v>
      </c>
      <c r="W1027">
        <f>IF(B1027="USD",C1027,C1027*VLOOKUP(B1027,Currency!A$2:B$5,2,FALSE))</f>
        <v>91</v>
      </c>
      <c r="X1027">
        <f t="shared" si="149"/>
        <v>21</v>
      </c>
      <c r="Y1027">
        <f t="shared" si="150"/>
        <v>0</v>
      </c>
      <c r="Z1027">
        <f t="shared" si="151"/>
        <v>48281</v>
      </c>
    </row>
    <row r="1028" spans="1:26" x14ac:dyDescent="0.3">
      <c r="A1028" t="s">
        <v>2418</v>
      </c>
      <c r="B1028" t="s">
        <v>33</v>
      </c>
      <c r="C1028">
        <v>300</v>
      </c>
      <c r="D1028">
        <v>86037</v>
      </c>
      <c r="E1028" t="s">
        <v>2419</v>
      </c>
      <c r="F1028" t="s">
        <v>2420</v>
      </c>
      <c r="G1028" t="s">
        <v>83</v>
      </c>
      <c r="H1028" t="s">
        <v>84</v>
      </c>
      <c r="I1028" t="s">
        <v>83</v>
      </c>
      <c r="K1028" t="s">
        <v>85</v>
      </c>
      <c r="L1028" t="s">
        <v>40</v>
      </c>
      <c r="N1028" t="s">
        <v>2421</v>
      </c>
      <c r="O1028" t="s">
        <v>23</v>
      </c>
      <c r="P1028" t="s">
        <v>65</v>
      </c>
      <c r="Q1028" s="3">
        <f t="shared" si="144"/>
        <v>43735</v>
      </c>
      <c r="R1028" t="str">
        <f t="shared" si="145"/>
        <v>2019/10/14</v>
      </c>
      <c r="S1028" s="3" t="str">
        <f t="shared" si="146"/>
        <v>2019/10/14</v>
      </c>
      <c r="T1028" s="3">
        <f t="shared" si="147"/>
        <v>43752</v>
      </c>
      <c r="U1028">
        <f t="shared" si="148"/>
        <v>17</v>
      </c>
      <c r="V1028" t="str">
        <f t="shared" si="152"/>
        <v>mp4</v>
      </c>
      <c r="W1028">
        <f>IF(B1028="USD",C1028,C1028*VLOOKUP(B1028,Currency!A$2:B$5,2,FALSE))</f>
        <v>300</v>
      </c>
      <c r="X1028">
        <f t="shared" si="149"/>
        <v>17</v>
      </c>
      <c r="Y1028">
        <f t="shared" si="150"/>
        <v>1</v>
      </c>
      <c r="Z1028">
        <f t="shared" si="151"/>
        <v>86037</v>
      </c>
    </row>
    <row r="1029" spans="1:26" x14ac:dyDescent="0.3">
      <c r="A1029" t="s">
        <v>2422</v>
      </c>
      <c r="B1029" t="s">
        <v>33</v>
      </c>
      <c r="C1029">
        <v>4</v>
      </c>
      <c r="D1029">
        <v>1247</v>
      </c>
      <c r="E1029" t="s">
        <v>534</v>
      </c>
      <c r="F1029" t="s">
        <v>535</v>
      </c>
      <c r="G1029" t="s">
        <v>90</v>
      </c>
      <c r="I1029" t="s">
        <v>536</v>
      </c>
      <c r="K1029" t="s">
        <v>47</v>
      </c>
      <c r="L1029" t="s">
        <v>40</v>
      </c>
      <c r="Q1029" s="3">
        <f t="shared" si="144"/>
        <v>43607</v>
      </c>
      <c r="R1029" t="str">
        <f t="shared" si="145"/>
        <v>2019/06/14</v>
      </c>
      <c r="S1029" s="3" t="str">
        <f t="shared" si="146"/>
        <v>2019/06/14</v>
      </c>
      <c r="T1029" s="3">
        <f t="shared" si="147"/>
        <v>43630</v>
      </c>
      <c r="U1029">
        <f t="shared" si="148"/>
        <v>23</v>
      </c>
      <c r="V1029" t="str">
        <f t="shared" si="152"/>
        <v>jpg</v>
      </c>
      <c r="W1029">
        <f>IF(B1029="USD",C1029,C1029*VLOOKUP(B1029,Currency!A$2:B$5,2,FALSE))</f>
        <v>4</v>
      </c>
      <c r="X1029">
        <f t="shared" si="149"/>
        <v>23</v>
      </c>
      <c r="Y1029">
        <f t="shared" si="150"/>
        <v>0</v>
      </c>
      <c r="Z1029">
        <f t="shared" si="151"/>
        <v>1247</v>
      </c>
    </row>
    <row r="1030" spans="1:26" x14ac:dyDescent="0.3">
      <c r="A1030" t="s">
        <v>2423</v>
      </c>
      <c r="B1030" t="s">
        <v>17</v>
      </c>
      <c r="C1030">
        <v>1041</v>
      </c>
      <c r="D1030">
        <v>540809</v>
      </c>
      <c r="E1030" t="s">
        <v>2424</v>
      </c>
      <c r="F1030" t="s">
        <v>2425</v>
      </c>
      <c r="G1030" t="s">
        <v>2426</v>
      </c>
      <c r="I1030" t="s">
        <v>2427</v>
      </c>
      <c r="K1030" t="s">
        <v>2428</v>
      </c>
      <c r="L1030" t="s">
        <v>22</v>
      </c>
      <c r="M1030" t="s">
        <v>2429</v>
      </c>
      <c r="N1030" t="s">
        <v>2430</v>
      </c>
      <c r="O1030" t="s">
        <v>23</v>
      </c>
      <c r="Q1030" s="3">
        <f t="shared" si="144"/>
        <v>43773</v>
      </c>
      <c r="R1030" t="str">
        <f t="shared" si="145"/>
        <v>2019/12/23</v>
      </c>
      <c r="S1030" s="3" t="str">
        <f t="shared" si="146"/>
        <v>2019/12/23</v>
      </c>
      <c r="T1030" s="3">
        <f t="shared" si="147"/>
        <v>43822</v>
      </c>
      <c r="U1030">
        <f t="shared" si="148"/>
        <v>49</v>
      </c>
      <c r="V1030" t="str">
        <f t="shared" si="152"/>
        <v>mp4</v>
      </c>
      <c r="W1030">
        <f>IF(B1030="USD",C1030,C1030*VLOOKUP(B1030,Currency!A$2:B$5,2,FALSE))</f>
        <v>1342.89</v>
      </c>
      <c r="X1030">
        <f t="shared" si="149"/>
        <v>49</v>
      </c>
      <c r="Y1030">
        <f t="shared" si="150"/>
        <v>1</v>
      </c>
      <c r="Z1030">
        <f t="shared" si="151"/>
        <v>540809</v>
      </c>
    </row>
    <row r="1031" spans="1:26" x14ac:dyDescent="0.3">
      <c r="A1031" t="s">
        <v>2431</v>
      </c>
      <c r="B1031" t="s">
        <v>17</v>
      </c>
      <c r="C1031">
        <v>45375</v>
      </c>
      <c r="D1031">
        <v>14296249</v>
      </c>
      <c r="E1031" t="s">
        <v>2432</v>
      </c>
      <c r="F1031" t="s">
        <v>1771</v>
      </c>
      <c r="G1031" t="s">
        <v>999</v>
      </c>
      <c r="H1031" t="s">
        <v>999</v>
      </c>
      <c r="I1031" t="s">
        <v>999</v>
      </c>
      <c r="K1031" t="s">
        <v>47</v>
      </c>
      <c r="L1031" t="s">
        <v>22</v>
      </c>
      <c r="O1031" t="s">
        <v>23</v>
      </c>
      <c r="Q1031" s="3">
        <f t="shared" si="144"/>
        <v>43804</v>
      </c>
      <c r="R1031" t="str">
        <f t="shared" si="145"/>
        <v>2019/12/12</v>
      </c>
      <c r="S1031" s="3" t="str">
        <f t="shared" si="146"/>
        <v>2019/12/12</v>
      </c>
      <c r="T1031" s="3">
        <f t="shared" si="147"/>
        <v>43811</v>
      </c>
      <c r="U1031">
        <f t="shared" si="148"/>
        <v>7</v>
      </c>
      <c r="V1031" t="str">
        <f t="shared" si="152"/>
        <v>mp4</v>
      </c>
      <c r="W1031">
        <f>IF(B1031="USD",C1031,C1031*VLOOKUP(B1031,Currency!A$2:B$5,2,FALSE))</f>
        <v>58533.75</v>
      </c>
      <c r="X1031">
        <f t="shared" si="149"/>
        <v>7</v>
      </c>
      <c r="Y1031">
        <f t="shared" si="150"/>
        <v>1</v>
      </c>
      <c r="Z1031">
        <f t="shared" si="151"/>
        <v>14296249</v>
      </c>
    </row>
    <row r="1032" spans="1:26" x14ac:dyDescent="0.3">
      <c r="A1032" t="s">
        <v>2433</v>
      </c>
      <c r="B1032" t="s">
        <v>58</v>
      </c>
      <c r="C1032">
        <v>3655</v>
      </c>
      <c r="D1032">
        <v>1792836</v>
      </c>
      <c r="E1032" t="s">
        <v>2434</v>
      </c>
      <c r="F1032" t="s">
        <v>129</v>
      </c>
      <c r="G1032" t="s">
        <v>1660</v>
      </c>
      <c r="I1032" t="s">
        <v>2435</v>
      </c>
      <c r="K1032" t="s">
        <v>47</v>
      </c>
      <c r="L1032" t="s">
        <v>64</v>
      </c>
      <c r="N1032" t="s">
        <v>2436</v>
      </c>
      <c r="O1032" t="s">
        <v>23</v>
      </c>
      <c r="P1032" t="s">
        <v>65</v>
      </c>
      <c r="Q1032" s="3">
        <f t="shared" si="144"/>
        <v>43819</v>
      </c>
      <c r="R1032" t="str">
        <f t="shared" si="145"/>
        <v>2020/01/01</v>
      </c>
      <c r="S1032" s="3" t="str">
        <f t="shared" si="146"/>
        <v>2020/01/01</v>
      </c>
      <c r="T1032" s="3">
        <f t="shared" si="147"/>
        <v>43831</v>
      </c>
      <c r="U1032">
        <f t="shared" si="148"/>
        <v>12</v>
      </c>
      <c r="V1032" t="str">
        <f t="shared" si="152"/>
        <v>mp4</v>
      </c>
      <c r="W1032">
        <f>IF(B1032="USD",C1032,C1032*VLOOKUP(B1032,Currency!A$2:B$5,2,FALSE))</f>
        <v>2704.7</v>
      </c>
      <c r="X1032">
        <f t="shared" si="149"/>
        <v>12</v>
      </c>
      <c r="Y1032">
        <f t="shared" si="150"/>
        <v>1</v>
      </c>
      <c r="Z1032">
        <f t="shared" si="151"/>
        <v>1792836</v>
      </c>
    </row>
    <row r="1033" spans="1:26" x14ac:dyDescent="0.3">
      <c r="A1033" t="s">
        <v>1454</v>
      </c>
      <c r="B1033" t="s">
        <v>33</v>
      </c>
      <c r="C1033">
        <v>27</v>
      </c>
      <c r="D1033">
        <v>2728</v>
      </c>
      <c r="E1033" t="s">
        <v>1069</v>
      </c>
      <c r="F1033" t="s">
        <v>129</v>
      </c>
      <c r="G1033" t="s">
        <v>251</v>
      </c>
      <c r="H1033" t="s">
        <v>251</v>
      </c>
      <c r="I1033" t="s">
        <v>251</v>
      </c>
      <c r="K1033" t="s">
        <v>47</v>
      </c>
      <c r="L1033" t="s">
        <v>40</v>
      </c>
      <c r="N1033" t="s">
        <v>252</v>
      </c>
      <c r="O1033" t="s">
        <v>23</v>
      </c>
      <c r="Q1033" s="3">
        <f t="shared" si="144"/>
        <v>43812</v>
      </c>
      <c r="R1033" t="str">
        <f t="shared" si="145"/>
        <v>2020/01/01</v>
      </c>
      <c r="S1033" s="3" t="str">
        <f t="shared" si="146"/>
        <v>2020/01/01</v>
      </c>
      <c r="T1033" s="3">
        <f t="shared" si="147"/>
        <v>43831</v>
      </c>
      <c r="U1033">
        <f t="shared" si="148"/>
        <v>19</v>
      </c>
      <c r="V1033" t="str">
        <f t="shared" si="152"/>
        <v>png</v>
      </c>
      <c r="W1033">
        <f>IF(B1033="USD",C1033,C1033*VLOOKUP(B1033,Currency!A$2:B$5,2,FALSE))</f>
        <v>27</v>
      </c>
      <c r="X1033">
        <f t="shared" si="149"/>
        <v>19</v>
      </c>
      <c r="Y1033">
        <f t="shared" si="150"/>
        <v>0</v>
      </c>
      <c r="Z1033">
        <f t="shared" si="151"/>
        <v>2728</v>
      </c>
    </row>
    <row r="1034" spans="1:26" x14ac:dyDescent="0.3">
      <c r="A1034" t="s">
        <v>2437</v>
      </c>
      <c r="B1034" t="s">
        <v>25</v>
      </c>
      <c r="C1034">
        <v>69</v>
      </c>
      <c r="D1034">
        <v>14899</v>
      </c>
      <c r="E1034" t="s">
        <v>472</v>
      </c>
      <c r="F1034" t="s">
        <v>473</v>
      </c>
      <c r="G1034" t="s">
        <v>474</v>
      </c>
      <c r="I1034" t="s">
        <v>475</v>
      </c>
      <c r="K1034" t="s">
        <v>47</v>
      </c>
      <c r="L1034" t="s">
        <v>48</v>
      </c>
      <c r="O1034" t="s">
        <v>23</v>
      </c>
      <c r="Q1034" s="3">
        <f t="shared" si="144"/>
        <v>43710</v>
      </c>
      <c r="R1034" t="str">
        <f t="shared" si="145"/>
        <v>2019/09/08</v>
      </c>
      <c r="S1034" s="3" t="str">
        <f t="shared" si="146"/>
        <v>2019/09/08</v>
      </c>
      <c r="T1034" s="3">
        <f t="shared" si="147"/>
        <v>43716</v>
      </c>
      <c r="U1034">
        <f t="shared" si="148"/>
        <v>6</v>
      </c>
      <c r="V1034" t="str">
        <f t="shared" si="152"/>
        <v>png</v>
      </c>
      <c r="W1034">
        <f>IF(B1034="USD",C1034,C1034*VLOOKUP(B1034,Currency!A$2:B$5,2,FALSE))</f>
        <v>75.900000000000006</v>
      </c>
      <c r="X1034">
        <f t="shared" si="149"/>
        <v>6</v>
      </c>
      <c r="Y1034">
        <f t="shared" si="150"/>
        <v>0</v>
      </c>
      <c r="Z1034">
        <f t="shared" si="151"/>
        <v>14899</v>
      </c>
    </row>
    <row r="1035" spans="1:26" x14ac:dyDescent="0.3">
      <c r="A1035" t="s">
        <v>2438</v>
      </c>
      <c r="B1035" t="s">
        <v>33</v>
      </c>
      <c r="C1035">
        <v>50</v>
      </c>
      <c r="D1035">
        <v>13855</v>
      </c>
      <c r="E1035" t="s">
        <v>379</v>
      </c>
      <c r="G1035" t="s">
        <v>162</v>
      </c>
      <c r="I1035" t="s">
        <v>162</v>
      </c>
      <c r="K1035" t="s">
        <v>47</v>
      </c>
      <c r="L1035" t="s">
        <v>40</v>
      </c>
      <c r="M1035" t="s">
        <v>163</v>
      </c>
      <c r="N1035" t="s">
        <v>293</v>
      </c>
      <c r="O1035" t="s">
        <v>23</v>
      </c>
      <c r="Q1035" s="3">
        <f t="shared" si="144"/>
        <v>43727</v>
      </c>
      <c r="R1035" t="str">
        <f t="shared" si="145"/>
        <v/>
      </c>
      <c r="S1035" s="3" t="str">
        <f t="shared" si="146"/>
        <v>2020/02/28</v>
      </c>
      <c r="T1035" s="3">
        <f t="shared" si="147"/>
        <v>43889</v>
      </c>
      <c r="U1035">
        <f t="shared" si="148"/>
        <v>162</v>
      </c>
      <c r="V1035" t="str">
        <f t="shared" si="152"/>
        <v>mp4</v>
      </c>
      <c r="W1035">
        <f>IF(B1035="USD",C1035,C1035*VLOOKUP(B1035,Currency!A$2:B$5,2,FALSE))</f>
        <v>50</v>
      </c>
      <c r="X1035">
        <f t="shared" si="149"/>
        <v>162</v>
      </c>
      <c r="Y1035">
        <f t="shared" si="150"/>
        <v>1</v>
      </c>
      <c r="Z1035">
        <f t="shared" si="151"/>
        <v>13855</v>
      </c>
    </row>
    <row r="1036" spans="1:26" x14ac:dyDescent="0.3">
      <c r="A1036" t="s">
        <v>2439</v>
      </c>
      <c r="B1036" t="s">
        <v>33</v>
      </c>
      <c r="C1036">
        <v>743</v>
      </c>
      <c r="D1036">
        <v>212990</v>
      </c>
      <c r="E1036" t="s">
        <v>1073</v>
      </c>
      <c r="F1036" t="s">
        <v>1074</v>
      </c>
      <c r="G1036" t="s">
        <v>90</v>
      </c>
      <c r="I1036" t="s">
        <v>311</v>
      </c>
      <c r="K1036" t="s">
        <v>47</v>
      </c>
      <c r="L1036" t="s">
        <v>40</v>
      </c>
      <c r="M1036" t="s">
        <v>788</v>
      </c>
      <c r="N1036" t="s">
        <v>1075</v>
      </c>
      <c r="O1036" t="s">
        <v>23</v>
      </c>
      <c r="Q1036" s="3">
        <f t="shared" ref="Q1036:Q1099" si="153">DATEVALUE(LEFT(E1036,10))</f>
        <v>43678</v>
      </c>
      <c r="R1036" t="str">
        <f t="shared" ref="R1036:R1099" si="154">IF(F1036="","",LEFT(F1036,10))</f>
        <v>2019/08/09</v>
      </c>
      <c r="S1036" s="3" t="str">
        <f t="shared" ref="S1036:S1099" si="155">IF(R1036="","2020/02/28",R1036)</f>
        <v>2019/08/09</v>
      </c>
      <c r="T1036" s="3">
        <f t="shared" ref="T1036:T1099" si="156">DATEVALUE(S1036)</f>
        <v>43686</v>
      </c>
      <c r="U1036">
        <f t="shared" ref="U1036:U1099" si="157">T1036-Q1036</f>
        <v>8</v>
      </c>
      <c r="V1036" t="str">
        <f t="shared" si="152"/>
        <v>mp4</v>
      </c>
      <c r="W1036">
        <f>IF(B1036="USD",C1036,C1036*VLOOKUP(B1036,Currency!A$2:B$5,2,FALSE))</f>
        <v>743</v>
      </c>
      <c r="X1036">
        <f t="shared" ref="X1036:X1099" si="158">IF(U1036=0,1,U1036)</f>
        <v>8</v>
      </c>
      <c r="Y1036">
        <f t="shared" ref="Y1036:Y1099" si="159">IF(V1036="mp4",1,0)</f>
        <v>1</v>
      </c>
      <c r="Z1036">
        <f t="shared" si="151"/>
        <v>212990</v>
      </c>
    </row>
    <row r="1037" spans="1:26" x14ac:dyDescent="0.3">
      <c r="A1037" t="s">
        <v>2440</v>
      </c>
      <c r="B1037" t="s">
        <v>33</v>
      </c>
      <c r="C1037">
        <v>9041</v>
      </c>
      <c r="D1037">
        <v>937869</v>
      </c>
      <c r="E1037" t="s">
        <v>2086</v>
      </c>
      <c r="F1037" t="s">
        <v>2087</v>
      </c>
      <c r="G1037" t="s">
        <v>142</v>
      </c>
      <c r="I1037" t="s">
        <v>143</v>
      </c>
      <c r="K1037" t="s">
        <v>202</v>
      </c>
      <c r="L1037" t="s">
        <v>40</v>
      </c>
      <c r="Q1037" s="3">
        <f t="shared" si="153"/>
        <v>43787</v>
      </c>
      <c r="R1037" t="str">
        <f t="shared" si="154"/>
        <v>2020/08/31</v>
      </c>
      <c r="S1037" s="3" t="str">
        <f t="shared" si="155"/>
        <v>2020/08/31</v>
      </c>
      <c r="T1037" s="3">
        <f t="shared" si="156"/>
        <v>44074</v>
      </c>
      <c r="U1037">
        <f t="shared" si="157"/>
        <v>287</v>
      </c>
      <c r="V1037" t="str">
        <f t="shared" si="152"/>
        <v>mp4</v>
      </c>
      <c r="W1037">
        <f>IF(B1037="USD",C1037,C1037*VLOOKUP(B1037,Currency!A$2:B$5,2,FALSE))</f>
        <v>9041</v>
      </c>
      <c r="X1037">
        <f t="shared" si="158"/>
        <v>287</v>
      </c>
      <c r="Y1037">
        <f t="shared" si="159"/>
        <v>1</v>
      </c>
      <c r="Z1037">
        <f t="shared" si="151"/>
        <v>937869</v>
      </c>
    </row>
    <row r="1038" spans="1:26" x14ac:dyDescent="0.3">
      <c r="A1038" t="s">
        <v>2441</v>
      </c>
      <c r="B1038" t="s">
        <v>33</v>
      </c>
      <c r="C1038">
        <v>213</v>
      </c>
      <c r="D1038">
        <v>60932</v>
      </c>
      <c r="E1038" t="s">
        <v>379</v>
      </c>
      <c r="G1038" t="s">
        <v>162</v>
      </c>
      <c r="I1038" t="s">
        <v>162</v>
      </c>
      <c r="K1038" t="s">
        <v>47</v>
      </c>
      <c r="L1038" t="s">
        <v>40</v>
      </c>
      <c r="M1038" t="s">
        <v>163</v>
      </c>
      <c r="N1038" t="s">
        <v>293</v>
      </c>
      <c r="O1038" t="s">
        <v>23</v>
      </c>
      <c r="Q1038" s="3">
        <f t="shared" si="153"/>
        <v>43727</v>
      </c>
      <c r="R1038" t="str">
        <f t="shared" si="154"/>
        <v/>
      </c>
      <c r="S1038" s="3" t="str">
        <f t="shared" si="155"/>
        <v>2020/02/28</v>
      </c>
      <c r="T1038" s="3">
        <f t="shared" si="156"/>
        <v>43889</v>
      </c>
      <c r="U1038">
        <f t="shared" si="157"/>
        <v>162</v>
      </c>
      <c r="V1038" t="str">
        <f t="shared" si="152"/>
        <v>png</v>
      </c>
      <c r="W1038">
        <f>IF(B1038="USD",C1038,C1038*VLOOKUP(B1038,Currency!A$2:B$5,2,FALSE))</f>
        <v>213</v>
      </c>
      <c r="X1038">
        <f t="shared" si="158"/>
        <v>162</v>
      </c>
      <c r="Y1038">
        <f t="shared" si="159"/>
        <v>0</v>
      </c>
      <c r="Z1038">
        <f t="shared" si="151"/>
        <v>60932</v>
      </c>
    </row>
    <row r="1039" spans="1:26" x14ac:dyDescent="0.3">
      <c r="A1039" t="s">
        <v>2442</v>
      </c>
      <c r="B1039" t="s">
        <v>33</v>
      </c>
      <c r="C1039">
        <v>2313</v>
      </c>
      <c r="D1039">
        <v>641601</v>
      </c>
      <c r="E1039" t="s">
        <v>1260</v>
      </c>
      <c r="F1039" t="s">
        <v>1261</v>
      </c>
      <c r="G1039" t="s">
        <v>90</v>
      </c>
      <c r="I1039" t="s">
        <v>1262</v>
      </c>
      <c r="J1039" t="s">
        <v>92</v>
      </c>
      <c r="K1039" t="s">
        <v>47</v>
      </c>
      <c r="L1039" t="s">
        <v>40</v>
      </c>
      <c r="O1039" t="s">
        <v>23</v>
      </c>
      <c r="Q1039" s="3">
        <f t="shared" si="153"/>
        <v>43756</v>
      </c>
      <c r="R1039" t="str">
        <f t="shared" si="154"/>
        <v>2020/05/31</v>
      </c>
      <c r="S1039" s="3" t="str">
        <f t="shared" si="155"/>
        <v>2020/05/31</v>
      </c>
      <c r="T1039" s="3">
        <f t="shared" si="156"/>
        <v>43982</v>
      </c>
      <c r="U1039">
        <f t="shared" si="157"/>
        <v>226</v>
      </c>
      <c r="V1039" t="str">
        <f t="shared" si="152"/>
        <v>mp4</v>
      </c>
      <c r="W1039">
        <f>IF(B1039="USD",C1039,C1039*VLOOKUP(B1039,Currency!A$2:B$5,2,FALSE))</f>
        <v>2313</v>
      </c>
      <c r="X1039">
        <f t="shared" si="158"/>
        <v>226</v>
      </c>
      <c r="Y1039">
        <f t="shared" si="159"/>
        <v>1</v>
      </c>
      <c r="Z1039">
        <f t="shared" si="151"/>
        <v>641601</v>
      </c>
    </row>
    <row r="1040" spans="1:26" x14ac:dyDescent="0.3">
      <c r="A1040" t="s">
        <v>2443</v>
      </c>
      <c r="B1040" t="s">
        <v>33</v>
      </c>
      <c r="C1040">
        <v>5747</v>
      </c>
      <c r="D1040">
        <v>2867928</v>
      </c>
      <c r="E1040" t="s">
        <v>2444</v>
      </c>
      <c r="F1040" t="s">
        <v>2445</v>
      </c>
      <c r="G1040" t="s">
        <v>543</v>
      </c>
      <c r="I1040" t="s">
        <v>544</v>
      </c>
      <c r="K1040" t="s">
        <v>545</v>
      </c>
      <c r="L1040" t="s">
        <v>40</v>
      </c>
      <c r="M1040" t="s">
        <v>546</v>
      </c>
      <c r="O1040" t="s">
        <v>23</v>
      </c>
      <c r="Q1040" s="3">
        <f t="shared" si="153"/>
        <v>43584</v>
      </c>
      <c r="R1040" t="str">
        <f t="shared" si="154"/>
        <v>2019/05/27</v>
      </c>
      <c r="S1040" s="3" t="str">
        <f t="shared" si="155"/>
        <v>2019/05/27</v>
      </c>
      <c r="T1040" s="3">
        <f t="shared" si="156"/>
        <v>43612</v>
      </c>
      <c r="U1040">
        <f t="shared" si="157"/>
        <v>28</v>
      </c>
      <c r="V1040" t="str">
        <f t="shared" si="152"/>
        <v>mp4</v>
      </c>
      <c r="W1040">
        <f>IF(B1040="USD",C1040,C1040*VLOOKUP(B1040,Currency!A$2:B$5,2,FALSE))</f>
        <v>5747</v>
      </c>
      <c r="X1040">
        <f t="shared" si="158"/>
        <v>28</v>
      </c>
      <c r="Y1040">
        <f t="shared" si="159"/>
        <v>1</v>
      </c>
      <c r="Z1040">
        <f t="shared" si="151"/>
        <v>2867928</v>
      </c>
    </row>
    <row r="1041" spans="1:26" x14ac:dyDescent="0.3">
      <c r="A1041" t="s">
        <v>752</v>
      </c>
      <c r="B1041" t="s">
        <v>33</v>
      </c>
      <c r="C1041">
        <v>577</v>
      </c>
      <c r="D1041">
        <v>253118</v>
      </c>
      <c r="E1041" t="s">
        <v>309</v>
      </c>
      <c r="F1041" t="s">
        <v>310</v>
      </c>
      <c r="G1041" t="s">
        <v>90</v>
      </c>
      <c r="I1041" t="s">
        <v>311</v>
      </c>
      <c r="K1041" t="s">
        <v>47</v>
      </c>
      <c r="L1041" t="s">
        <v>40</v>
      </c>
      <c r="N1041" t="s">
        <v>1311</v>
      </c>
      <c r="O1041" t="s">
        <v>23</v>
      </c>
      <c r="Q1041" s="3">
        <f t="shared" si="153"/>
        <v>43544</v>
      </c>
      <c r="R1041" t="str">
        <f t="shared" si="154"/>
        <v>2019/04/16</v>
      </c>
      <c r="S1041" s="3" t="str">
        <f t="shared" si="155"/>
        <v>2019/04/16</v>
      </c>
      <c r="T1041" s="3">
        <f t="shared" si="156"/>
        <v>43571</v>
      </c>
      <c r="U1041">
        <f t="shared" si="157"/>
        <v>27</v>
      </c>
      <c r="V1041" t="str">
        <f t="shared" si="152"/>
        <v>mp4</v>
      </c>
      <c r="W1041">
        <f>IF(B1041="USD",C1041,C1041*VLOOKUP(B1041,Currency!A$2:B$5,2,FALSE))</f>
        <v>577</v>
      </c>
      <c r="X1041">
        <f t="shared" si="158"/>
        <v>27</v>
      </c>
      <c r="Y1041">
        <f t="shared" si="159"/>
        <v>1</v>
      </c>
      <c r="Z1041">
        <f t="shared" si="151"/>
        <v>253118</v>
      </c>
    </row>
    <row r="1042" spans="1:26" x14ac:dyDescent="0.3">
      <c r="A1042" t="s">
        <v>392</v>
      </c>
      <c r="B1042" t="s">
        <v>58</v>
      </c>
      <c r="C1042">
        <v>191</v>
      </c>
      <c r="D1042">
        <v>78060</v>
      </c>
      <c r="E1042" t="s">
        <v>393</v>
      </c>
      <c r="F1042" t="s">
        <v>114</v>
      </c>
      <c r="G1042" t="s">
        <v>61</v>
      </c>
      <c r="I1042" t="s">
        <v>62</v>
      </c>
      <c r="J1042" t="s">
        <v>92</v>
      </c>
      <c r="K1042" t="s">
        <v>420</v>
      </c>
      <c r="L1042" t="s">
        <v>64</v>
      </c>
      <c r="N1042" t="s">
        <v>2207</v>
      </c>
      <c r="P1042" t="s">
        <v>65</v>
      </c>
      <c r="Q1042" s="3">
        <f t="shared" si="153"/>
        <v>43620</v>
      </c>
      <c r="R1042" t="str">
        <f t="shared" si="154"/>
        <v>2019/08/08</v>
      </c>
      <c r="S1042" s="3" t="str">
        <f t="shared" si="155"/>
        <v>2019/08/08</v>
      </c>
      <c r="T1042" s="3">
        <f t="shared" si="156"/>
        <v>43685</v>
      </c>
      <c r="U1042">
        <f t="shared" si="157"/>
        <v>65</v>
      </c>
      <c r="V1042" t="str">
        <f t="shared" si="152"/>
        <v>png</v>
      </c>
      <c r="W1042">
        <f>IF(B1042="USD",C1042,C1042*VLOOKUP(B1042,Currency!A$2:B$5,2,FALSE))</f>
        <v>141.34</v>
      </c>
      <c r="X1042">
        <f t="shared" si="158"/>
        <v>65</v>
      </c>
      <c r="Y1042">
        <f t="shared" si="159"/>
        <v>0</v>
      </c>
      <c r="Z1042">
        <f t="shared" si="151"/>
        <v>78060</v>
      </c>
    </row>
    <row r="1043" spans="1:26" x14ac:dyDescent="0.3">
      <c r="A1043" t="s">
        <v>249</v>
      </c>
      <c r="B1043" t="s">
        <v>33</v>
      </c>
      <c r="C1043">
        <v>6</v>
      </c>
      <c r="D1043">
        <v>344</v>
      </c>
      <c r="E1043" t="s">
        <v>1187</v>
      </c>
      <c r="F1043" t="s">
        <v>1188</v>
      </c>
      <c r="G1043" t="s">
        <v>251</v>
      </c>
      <c r="H1043" t="s">
        <v>251</v>
      </c>
      <c r="I1043" t="s">
        <v>251</v>
      </c>
      <c r="K1043" t="s">
        <v>47</v>
      </c>
      <c r="L1043" t="s">
        <v>40</v>
      </c>
      <c r="N1043" t="s">
        <v>252</v>
      </c>
      <c r="O1043" t="s">
        <v>23</v>
      </c>
      <c r="Q1043" s="3">
        <f t="shared" si="153"/>
        <v>43812</v>
      </c>
      <c r="R1043" t="str">
        <f t="shared" si="154"/>
        <v>2019/12/31</v>
      </c>
      <c r="S1043" s="3" t="str">
        <f t="shared" si="155"/>
        <v>2019/12/31</v>
      </c>
      <c r="T1043" s="3">
        <f t="shared" si="156"/>
        <v>43830</v>
      </c>
      <c r="U1043">
        <f t="shared" si="157"/>
        <v>18</v>
      </c>
      <c r="V1043" t="str">
        <f t="shared" si="152"/>
        <v>png</v>
      </c>
      <c r="W1043">
        <f>IF(B1043="USD",C1043,C1043*VLOOKUP(B1043,Currency!A$2:B$5,2,FALSE))</f>
        <v>6</v>
      </c>
      <c r="X1043">
        <f t="shared" si="158"/>
        <v>18</v>
      </c>
      <c r="Y1043">
        <f t="shared" si="159"/>
        <v>0</v>
      </c>
      <c r="Z1043">
        <f t="shared" si="151"/>
        <v>344</v>
      </c>
    </row>
    <row r="1044" spans="1:26" x14ac:dyDescent="0.3">
      <c r="A1044" t="s">
        <v>1276</v>
      </c>
      <c r="B1044" t="s">
        <v>25</v>
      </c>
      <c r="C1044">
        <v>880</v>
      </c>
      <c r="D1044">
        <v>716196</v>
      </c>
      <c r="E1044" t="s">
        <v>1516</v>
      </c>
      <c r="F1044" t="s">
        <v>1094</v>
      </c>
      <c r="G1044" t="s">
        <v>1095</v>
      </c>
      <c r="I1044" t="s">
        <v>1096</v>
      </c>
      <c r="K1044" t="s">
        <v>522</v>
      </c>
      <c r="L1044" t="s">
        <v>523</v>
      </c>
      <c r="M1044" t="s">
        <v>1517</v>
      </c>
      <c r="O1044" t="s">
        <v>23</v>
      </c>
      <c r="Q1044" s="3">
        <f t="shared" si="153"/>
        <v>43591</v>
      </c>
      <c r="R1044" t="str">
        <f t="shared" si="154"/>
        <v>2019/05/26</v>
      </c>
      <c r="S1044" s="3" t="str">
        <f t="shared" si="155"/>
        <v>2019/05/26</v>
      </c>
      <c r="T1044" s="3">
        <f t="shared" si="156"/>
        <v>43611</v>
      </c>
      <c r="U1044">
        <f t="shared" si="157"/>
        <v>20</v>
      </c>
      <c r="V1044" t="str">
        <f t="shared" si="152"/>
        <v>mp4</v>
      </c>
      <c r="W1044">
        <f>IF(B1044="USD",C1044,C1044*VLOOKUP(B1044,Currency!A$2:B$5,2,FALSE))</f>
        <v>968.00000000000011</v>
      </c>
      <c r="X1044">
        <f t="shared" si="158"/>
        <v>20</v>
      </c>
      <c r="Y1044">
        <f t="shared" si="159"/>
        <v>1</v>
      </c>
      <c r="Z1044">
        <f t="shared" si="151"/>
        <v>716196</v>
      </c>
    </row>
    <row r="1045" spans="1:26" x14ac:dyDescent="0.3">
      <c r="A1045" t="s">
        <v>2446</v>
      </c>
      <c r="B1045" t="s">
        <v>25</v>
      </c>
      <c r="C1045">
        <v>3000</v>
      </c>
      <c r="D1045">
        <v>1904856</v>
      </c>
      <c r="E1045" t="s">
        <v>2447</v>
      </c>
      <c r="F1045" t="s">
        <v>104</v>
      </c>
      <c r="G1045" t="s">
        <v>425</v>
      </c>
      <c r="I1045" t="s">
        <v>2448</v>
      </c>
      <c r="K1045" t="s">
        <v>47</v>
      </c>
      <c r="L1045" t="s">
        <v>48</v>
      </c>
      <c r="O1045" t="s">
        <v>23</v>
      </c>
      <c r="Q1045" s="3">
        <f t="shared" si="153"/>
        <v>43711</v>
      </c>
      <c r="R1045" t="str">
        <f t="shared" si="154"/>
        <v>2019/09/08</v>
      </c>
      <c r="S1045" s="3" t="str">
        <f t="shared" si="155"/>
        <v>2019/09/08</v>
      </c>
      <c r="T1045" s="3">
        <f t="shared" si="156"/>
        <v>43716</v>
      </c>
      <c r="U1045">
        <f t="shared" si="157"/>
        <v>5</v>
      </c>
      <c r="V1045" t="str">
        <f t="shared" si="152"/>
        <v>png</v>
      </c>
      <c r="W1045">
        <f>IF(B1045="USD",C1045,C1045*VLOOKUP(B1045,Currency!A$2:B$5,2,FALSE))</f>
        <v>3300.0000000000005</v>
      </c>
      <c r="X1045">
        <f t="shared" si="158"/>
        <v>5</v>
      </c>
      <c r="Y1045">
        <f t="shared" si="159"/>
        <v>0</v>
      </c>
      <c r="Z1045">
        <f t="shared" si="151"/>
        <v>1904856</v>
      </c>
    </row>
    <row r="1046" spans="1:26" x14ac:dyDescent="0.3">
      <c r="A1046" t="s">
        <v>950</v>
      </c>
      <c r="B1046" t="s">
        <v>33</v>
      </c>
      <c r="C1046">
        <v>306</v>
      </c>
      <c r="D1046">
        <v>586819</v>
      </c>
      <c r="E1046" t="s">
        <v>2449</v>
      </c>
      <c r="G1046" t="s">
        <v>841</v>
      </c>
      <c r="I1046" t="s">
        <v>842</v>
      </c>
      <c r="L1046" t="s">
        <v>40</v>
      </c>
      <c r="N1046" t="s">
        <v>2450</v>
      </c>
      <c r="Q1046" s="3">
        <f t="shared" si="153"/>
        <v>43802</v>
      </c>
      <c r="R1046" t="str">
        <f t="shared" si="154"/>
        <v/>
      </c>
      <c r="S1046" s="3" t="str">
        <f t="shared" si="155"/>
        <v>2020/02/28</v>
      </c>
      <c r="T1046" s="3">
        <f t="shared" si="156"/>
        <v>43889</v>
      </c>
      <c r="U1046">
        <f t="shared" si="157"/>
        <v>87</v>
      </c>
      <c r="V1046" t="str">
        <f t="shared" si="152"/>
        <v>mp4</v>
      </c>
      <c r="W1046">
        <f>IF(B1046="USD",C1046,C1046*VLOOKUP(B1046,Currency!A$2:B$5,2,FALSE))</f>
        <v>306</v>
      </c>
      <c r="X1046">
        <f t="shared" si="158"/>
        <v>87</v>
      </c>
      <c r="Y1046">
        <f t="shared" si="159"/>
        <v>1</v>
      </c>
      <c r="Z1046">
        <f t="shared" si="151"/>
        <v>586819</v>
      </c>
    </row>
    <row r="1047" spans="1:26" x14ac:dyDescent="0.3">
      <c r="A1047" t="s">
        <v>2451</v>
      </c>
      <c r="B1047" t="s">
        <v>17</v>
      </c>
      <c r="C1047">
        <v>921</v>
      </c>
      <c r="D1047">
        <v>684551</v>
      </c>
      <c r="E1047" t="s">
        <v>2452</v>
      </c>
      <c r="F1047" t="s">
        <v>448</v>
      </c>
      <c r="G1047" t="s">
        <v>434</v>
      </c>
      <c r="I1047" t="s">
        <v>434</v>
      </c>
      <c r="K1047" t="s">
        <v>47</v>
      </c>
      <c r="L1047" t="s">
        <v>22</v>
      </c>
      <c r="O1047" t="s">
        <v>23</v>
      </c>
      <c r="Q1047" s="3">
        <f t="shared" si="153"/>
        <v>43605</v>
      </c>
      <c r="R1047" t="str">
        <f t="shared" si="154"/>
        <v>2019/05/23</v>
      </c>
      <c r="S1047" s="3" t="str">
        <f t="shared" si="155"/>
        <v>2019/05/23</v>
      </c>
      <c r="T1047" s="3">
        <f t="shared" si="156"/>
        <v>43608</v>
      </c>
      <c r="U1047">
        <f t="shared" si="157"/>
        <v>3</v>
      </c>
      <c r="V1047" t="str">
        <f t="shared" si="152"/>
        <v>mov</v>
      </c>
      <c r="W1047">
        <f>IF(B1047="USD",C1047,C1047*VLOOKUP(B1047,Currency!A$2:B$5,2,FALSE))</f>
        <v>1188.0900000000001</v>
      </c>
      <c r="X1047">
        <f t="shared" si="158"/>
        <v>3</v>
      </c>
      <c r="Y1047">
        <f t="shared" si="159"/>
        <v>0</v>
      </c>
      <c r="Z1047">
        <f t="shared" si="151"/>
        <v>684551</v>
      </c>
    </row>
    <row r="1048" spans="1:26" x14ac:dyDescent="0.3">
      <c r="A1048" t="s">
        <v>2453</v>
      </c>
      <c r="B1048" t="s">
        <v>25</v>
      </c>
      <c r="C1048">
        <v>239</v>
      </c>
      <c r="D1048">
        <v>226765</v>
      </c>
      <c r="E1048" t="s">
        <v>2454</v>
      </c>
      <c r="F1048" t="s">
        <v>2455</v>
      </c>
      <c r="G1048" t="s">
        <v>2456</v>
      </c>
      <c r="I1048" t="s">
        <v>2457</v>
      </c>
      <c r="K1048" t="s">
        <v>71</v>
      </c>
      <c r="L1048" t="s">
        <v>215</v>
      </c>
      <c r="N1048" t="s">
        <v>2458</v>
      </c>
      <c r="O1048" t="s">
        <v>23</v>
      </c>
      <c r="P1048" t="s">
        <v>181</v>
      </c>
      <c r="Q1048" s="3">
        <f t="shared" si="153"/>
        <v>43776</v>
      </c>
      <c r="R1048" t="str">
        <f t="shared" si="154"/>
        <v>2019/11/14</v>
      </c>
      <c r="S1048" s="3" t="str">
        <f t="shared" si="155"/>
        <v>2019/11/14</v>
      </c>
      <c r="T1048" s="3">
        <f t="shared" si="156"/>
        <v>43783</v>
      </c>
      <c r="U1048">
        <f t="shared" si="157"/>
        <v>7</v>
      </c>
      <c r="V1048" t="str">
        <f t="shared" si="152"/>
        <v>mp4</v>
      </c>
      <c r="W1048">
        <f>IF(B1048="USD",C1048,C1048*VLOOKUP(B1048,Currency!A$2:B$5,2,FALSE))</f>
        <v>262.90000000000003</v>
      </c>
      <c r="X1048">
        <f t="shared" si="158"/>
        <v>7</v>
      </c>
      <c r="Y1048">
        <f t="shared" si="159"/>
        <v>1</v>
      </c>
      <c r="Z1048">
        <f t="shared" si="151"/>
        <v>226765</v>
      </c>
    </row>
    <row r="1049" spans="1:26" x14ac:dyDescent="0.3">
      <c r="A1049" t="s">
        <v>2459</v>
      </c>
      <c r="B1049" t="s">
        <v>33</v>
      </c>
      <c r="C1049">
        <v>382</v>
      </c>
      <c r="D1049">
        <v>205648</v>
      </c>
      <c r="E1049" t="s">
        <v>2329</v>
      </c>
      <c r="F1049" t="s">
        <v>2330</v>
      </c>
      <c r="G1049" t="s">
        <v>1762</v>
      </c>
      <c r="I1049" t="s">
        <v>1763</v>
      </c>
      <c r="J1049" t="s">
        <v>328</v>
      </c>
      <c r="K1049" t="s">
        <v>197</v>
      </c>
      <c r="L1049" t="s">
        <v>48</v>
      </c>
      <c r="M1049" t="s">
        <v>635</v>
      </c>
      <c r="O1049" t="s">
        <v>23</v>
      </c>
      <c r="Q1049" s="3">
        <f t="shared" si="153"/>
        <v>43546</v>
      </c>
      <c r="R1049" t="str">
        <f t="shared" si="154"/>
        <v>2019/03/31</v>
      </c>
      <c r="S1049" s="3" t="str">
        <f t="shared" si="155"/>
        <v>2019/03/31</v>
      </c>
      <c r="T1049" s="3">
        <f t="shared" si="156"/>
        <v>43555</v>
      </c>
      <c r="U1049">
        <f t="shared" si="157"/>
        <v>9</v>
      </c>
      <c r="V1049" t="str">
        <f t="shared" si="152"/>
        <v>mov</v>
      </c>
      <c r="W1049">
        <f>IF(B1049="USD",C1049,C1049*VLOOKUP(B1049,Currency!A$2:B$5,2,FALSE))</f>
        <v>382</v>
      </c>
      <c r="X1049">
        <f t="shared" si="158"/>
        <v>9</v>
      </c>
      <c r="Y1049">
        <f t="shared" si="159"/>
        <v>0</v>
      </c>
      <c r="Z1049">
        <f t="shared" si="151"/>
        <v>205648</v>
      </c>
    </row>
    <row r="1050" spans="1:26" x14ac:dyDescent="0.3">
      <c r="A1050" t="s">
        <v>2460</v>
      </c>
      <c r="B1050" t="s">
        <v>33</v>
      </c>
      <c r="C1050">
        <v>433</v>
      </c>
      <c r="D1050">
        <v>388122</v>
      </c>
      <c r="E1050" t="s">
        <v>2461</v>
      </c>
      <c r="F1050" t="s">
        <v>2462</v>
      </c>
      <c r="G1050" t="s">
        <v>738</v>
      </c>
      <c r="I1050" t="s">
        <v>1302</v>
      </c>
      <c r="K1050" t="s">
        <v>47</v>
      </c>
      <c r="L1050" t="s">
        <v>741</v>
      </c>
      <c r="O1050" t="s">
        <v>23</v>
      </c>
      <c r="Q1050" s="3">
        <f t="shared" si="153"/>
        <v>43580</v>
      </c>
      <c r="R1050" t="str">
        <f t="shared" si="154"/>
        <v>2019/04/30</v>
      </c>
      <c r="S1050" s="3" t="str">
        <f t="shared" si="155"/>
        <v>2019/04/30</v>
      </c>
      <c r="T1050" s="3">
        <f t="shared" si="156"/>
        <v>43585</v>
      </c>
      <c r="U1050">
        <f t="shared" si="157"/>
        <v>5</v>
      </c>
      <c r="V1050" t="str">
        <f t="shared" si="152"/>
        <v>mp4</v>
      </c>
      <c r="W1050">
        <f>IF(B1050="USD",C1050,C1050*VLOOKUP(B1050,Currency!A$2:B$5,2,FALSE))</f>
        <v>433</v>
      </c>
      <c r="X1050">
        <f t="shared" si="158"/>
        <v>5</v>
      </c>
      <c r="Y1050">
        <f t="shared" si="159"/>
        <v>1</v>
      </c>
      <c r="Z1050">
        <f t="shared" si="151"/>
        <v>388122</v>
      </c>
    </row>
    <row r="1051" spans="1:26" x14ac:dyDescent="0.3">
      <c r="A1051" t="s">
        <v>2463</v>
      </c>
      <c r="B1051" t="s">
        <v>58</v>
      </c>
      <c r="C1051">
        <v>201</v>
      </c>
      <c r="D1051">
        <v>71170</v>
      </c>
      <c r="E1051" t="s">
        <v>373</v>
      </c>
      <c r="F1051" t="s">
        <v>374</v>
      </c>
      <c r="G1051" t="s">
        <v>375</v>
      </c>
      <c r="I1051" t="s">
        <v>375</v>
      </c>
      <c r="K1051" t="s">
        <v>78</v>
      </c>
      <c r="L1051" t="s">
        <v>64</v>
      </c>
      <c r="M1051" t="s">
        <v>376</v>
      </c>
      <c r="N1051" t="s">
        <v>377</v>
      </c>
      <c r="O1051" t="s">
        <v>23</v>
      </c>
      <c r="P1051" t="s">
        <v>65</v>
      </c>
      <c r="Q1051" s="3">
        <f t="shared" si="153"/>
        <v>43790</v>
      </c>
      <c r="R1051" t="str">
        <f t="shared" si="154"/>
        <v>2019/12/09</v>
      </c>
      <c r="S1051" s="3" t="str">
        <f t="shared" si="155"/>
        <v>2019/12/09</v>
      </c>
      <c r="T1051" s="3">
        <f t="shared" si="156"/>
        <v>43808</v>
      </c>
      <c r="U1051">
        <f t="shared" si="157"/>
        <v>18</v>
      </c>
      <c r="V1051" t="str">
        <f t="shared" si="152"/>
        <v>jpg</v>
      </c>
      <c r="W1051">
        <f>IF(B1051="USD",C1051,C1051*VLOOKUP(B1051,Currency!A$2:B$5,2,FALSE))</f>
        <v>148.74</v>
      </c>
      <c r="X1051">
        <f t="shared" si="158"/>
        <v>18</v>
      </c>
      <c r="Y1051">
        <f t="shared" si="159"/>
        <v>0</v>
      </c>
      <c r="Z1051">
        <f t="shared" si="151"/>
        <v>71170</v>
      </c>
    </row>
    <row r="1052" spans="1:26" x14ac:dyDescent="0.3">
      <c r="A1052" t="s">
        <v>2464</v>
      </c>
      <c r="B1052" t="s">
        <v>25</v>
      </c>
      <c r="C1052">
        <v>74</v>
      </c>
      <c r="D1052">
        <v>33772</v>
      </c>
      <c r="E1052" t="s">
        <v>2465</v>
      </c>
      <c r="G1052" t="s">
        <v>2466</v>
      </c>
      <c r="I1052" t="s">
        <v>2467</v>
      </c>
      <c r="K1052" t="s">
        <v>47</v>
      </c>
      <c r="L1052" t="s">
        <v>138</v>
      </c>
      <c r="O1052" t="s">
        <v>23</v>
      </c>
      <c r="Q1052" s="3">
        <f t="shared" si="153"/>
        <v>43566</v>
      </c>
      <c r="R1052" t="str">
        <f t="shared" si="154"/>
        <v/>
      </c>
      <c r="S1052" s="3" t="str">
        <f t="shared" si="155"/>
        <v>2020/02/28</v>
      </c>
      <c r="T1052" s="3">
        <f t="shared" si="156"/>
        <v>43889</v>
      </c>
      <c r="U1052">
        <f t="shared" si="157"/>
        <v>323</v>
      </c>
      <c r="V1052" t="str">
        <f t="shared" si="152"/>
        <v>mp4</v>
      </c>
      <c r="W1052">
        <f>IF(B1052="USD",C1052,C1052*VLOOKUP(B1052,Currency!A$2:B$5,2,FALSE))</f>
        <v>81.400000000000006</v>
      </c>
      <c r="X1052">
        <f t="shared" si="158"/>
        <v>323</v>
      </c>
      <c r="Y1052">
        <f t="shared" si="159"/>
        <v>1</v>
      </c>
      <c r="Z1052">
        <f t="shared" si="151"/>
        <v>33772</v>
      </c>
    </row>
    <row r="1053" spans="1:26" x14ac:dyDescent="0.3">
      <c r="A1053" t="s">
        <v>2468</v>
      </c>
      <c r="B1053" t="s">
        <v>33</v>
      </c>
      <c r="C1053">
        <v>177</v>
      </c>
      <c r="D1053">
        <v>60649</v>
      </c>
      <c r="E1053" t="s">
        <v>2469</v>
      </c>
      <c r="F1053" t="s">
        <v>341</v>
      </c>
      <c r="G1053" t="s">
        <v>327</v>
      </c>
      <c r="I1053" t="s">
        <v>327</v>
      </c>
      <c r="K1053" t="s">
        <v>71</v>
      </c>
      <c r="L1053" t="s">
        <v>48</v>
      </c>
      <c r="M1053" t="s">
        <v>2470</v>
      </c>
      <c r="O1053" t="s">
        <v>23</v>
      </c>
      <c r="P1053" t="s">
        <v>330</v>
      </c>
      <c r="Q1053" s="3">
        <f t="shared" si="153"/>
        <v>43709</v>
      </c>
      <c r="R1053" t="str">
        <f t="shared" si="154"/>
        <v>2019/09/09</v>
      </c>
      <c r="S1053" s="3" t="str">
        <f t="shared" si="155"/>
        <v>2019/09/09</v>
      </c>
      <c r="T1053" s="3">
        <f t="shared" si="156"/>
        <v>43717</v>
      </c>
      <c r="U1053">
        <f t="shared" si="157"/>
        <v>8</v>
      </c>
      <c r="V1053" t="str">
        <f t="shared" si="152"/>
        <v>png</v>
      </c>
      <c r="W1053">
        <f>IF(B1053="USD",C1053,C1053*VLOOKUP(B1053,Currency!A$2:B$5,2,FALSE))</f>
        <v>177</v>
      </c>
      <c r="X1053">
        <f t="shared" si="158"/>
        <v>8</v>
      </c>
      <c r="Y1053">
        <f t="shared" si="159"/>
        <v>0</v>
      </c>
      <c r="Z1053">
        <f t="shared" si="151"/>
        <v>60649</v>
      </c>
    </row>
    <row r="1054" spans="1:26" x14ac:dyDescent="0.3">
      <c r="A1054" t="s">
        <v>2471</v>
      </c>
      <c r="B1054" t="s">
        <v>33</v>
      </c>
      <c r="C1054">
        <v>181</v>
      </c>
      <c r="D1054">
        <v>58368</v>
      </c>
      <c r="E1054" t="s">
        <v>2472</v>
      </c>
      <c r="F1054" t="s">
        <v>2473</v>
      </c>
      <c r="G1054" t="s">
        <v>2474</v>
      </c>
      <c r="I1054" t="s">
        <v>2475</v>
      </c>
      <c r="K1054" t="s">
        <v>47</v>
      </c>
      <c r="L1054" t="s">
        <v>40</v>
      </c>
      <c r="M1054" t="s">
        <v>2222</v>
      </c>
      <c r="N1054" t="s">
        <v>119</v>
      </c>
      <c r="O1054" t="s">
        <v>23</v>
      </c>
      <c r="P1054" t="s">
        <v>65</v>
      </c>
      <c r="Q1054" s="3">
        <f t="shared" si="153"/>
        <v>43769</v>
      </c>
      <c r="R1054" t="str">
        <f t="shared" si="154"/>
        <v>2019/12/03</v>
      </c>
      <c r="S1054" s="3" t="str">
        <f t="shared" si="155"/>
        <v>2019/12/03</v>
      </c>
      <c r="T1054" s="3">
        <f t="shared" si="156"/>
        <v>43802</v>
      </c>
      <c r="U1054">
        <f t="shared" si="157"/>
        <v>33</v>
      </c>
      <c r="V1054" t="str">
        <f t="shared" si="152"/>
        <v>mp4</v>
      </c>
      <c r="W1054">
        <f>IF(B1054="USD",C1054,C1054*VLOOKUP(B1054,Currency!A$2:B$5,2,FALSE))</f>
        <v>181</v>
      </c>
      <c r="X1054">
        <f t="shared" si="158"/>
        <v>33</v>
      </c>
      <c r="Y1054">
        <f t="shared" si="159"/>
        <v>1</v>
      </c>
      <c r="Z1054">
        <f t="shared" si="151"/>
        <v>58368</v>
      </c>
    </row>
    <row r="1055" spans="1:26" x14ac:dyDescent="0.3">
      <c r="A1055" t="s">
        <v>1852</v>
      </c>
      <c r="B1055" t="s">
        <v>58</v>
      </c>
      <c r="C1055">
        <v>320</v>
      </c>
      <c r="D1055">
        <v>281640</v>
      </c>
      <c r="E1055" t="s">
        <v>59</v>
      </c>
      <c r="F1055" t="s">
        <v>60</v>
      </c>
      <c r="G1055" t="s">
        <v>61</v>
      </c>
      <c r="I1055" t="s">
        <v>62</v>
      </c>
      <c r="J1055" t="s">
        <v>92</v>
      </c>
      <c r="K1055" t="s">
        <v>130</v>
      </c>
      <c r="L1055" t="s">
        <v>64</v>
      </c>
      <c r="N1055" t="s">
        <v>1509</v>
      </c>
      <c r="P1055" t="s">
        <v>65</v>
      </c>
      <c r="Q1055" s="3">
        <f t="shared" si="153"/>
        <v>43619</v>
      </c>
      <c r="R1055" t="str">
        <f t="shared" si="154"/>
        <v>2019/09/04</v>
      </c>
      <c r="S1055" s="3" t="str">
        <f t="shared" si="155"/>
        <v>2019/09/04</v>
      </c>
      <c r="T1055" s="3">
        <f t="shared" si="156"/>
        <v>43712</v>
      </c>
      <c r="U1055">
        <f t="shared" si="157"/>
        <v>93</v>
      </c>
      <c r="V1055" t="str">
        <f t="shared" si="152"/>
        <v>mp4</v>
      </c>
      <c r="W1055">
        <f>IF(B1055="USD",C1055,C1055*VLOOKUP(B1055,Currency!A$2:B$5,2,FALSE))</f>
        <v>236.8</v>
      </c>
      <c r="X1055">
        <f t="shared" si="158"/>
        <v>93</v>
      </c>
      <c r="Y1055">
        <f t="shared" si="159"/>
        <v>1</v>
      </c>
      <c r="Z1055">
        <f t="shared" si="151"/>
        <v>281640</v>
      </c>
    </row>
    <row r="1056" spans="1:26" x14ac:dyDescent="0.3">
      <c r="A1056" t="s">
        <v>2476</v>
      </c>
      <c r="B1056" t="s">
        <v>58</v>
      </c>
      <c r="C1056">
        <v>1242</v>
      </c>
      <c r="D1056">
        <v>472711</v>
      </c>
      <c r="E1056" t="s">
        <v>809</v>
      </c>
      <c r="G1056" t="s">
        <v>810</v>
      </c>
      <c r="I1056" t="s">
        <v>810</v>
      </c>
      <c r="K1056" t="s">
        <v>2414</v>
      </c>
      <c r="L1056" t="s">
        <v>64</v>
      </c>
      <c r="O1056" t="s">
        <v>23</v>
      </c>
      <c r="P1056" t="s">
        <v>65</v>
      </c>
      <c r="Q1056" s="3">
        <f t="shared" si="153"/>
        <v>43441</v>
      </c>
      <c r="R1056" t="str">
        <f t="shared" si="154"/>
        <v/>
      </c>
      <c r="S1056" s="3" t="str">
        <f t="shared" si="155"/>
        <v>2020/02/28</v>
      </c>
      <c r="T1056" s="3">
        <f t="shared" si="156"/>
        <v>43889</v>
      </c>
      <c r="U1056">
        <f t="shared" si="157"/>
        <v>448</v>
      </c>
      <c r="V1056" t="str">
        <f t="shared" si="152"/>
        <v>mp4</v>
      </c>
      <c r="W1056">
        <f>IF(B1056="USD",C1056,C1056*VLOOKUP(B1056,Currency!A$2:B$5,2,FALSE))</f>
        <v>919.08</v>
      </c>
      <c r="X1056">
        <f t="shared" si="158"/>
        <v>448</v>
      </c>
      <c r="Y1056">
        <f t="shared" si="159"/>
        <v>1</v>
      </c>
      <c r="Z1056">
        <f t="shared" si="151"/>
        <v>472711</v>
      </c>
    </row>
    <row r="1057" spans="1:26" x14ac:dyDescent="0.3">
      <c r="A1057" t="s">
        <v>1680</v>
      </c>
      <c r="B1057" t="s">
        <v>25</v>
      </c>
      <c r="C1057">
        <v>150</v>
      </c>
      <c r="D1057">
        <v>144794</v>
      </c>
      <c r="E1057" t="s">
        <v>414</v>
      </c>
      <c r="F1057" t="s">
        <v>415</v>
      </c>
      <c r="G1057" t="s">
        <v>416</v>
      </c>
      <c r="I1057" t="s">
        <v>417</v>
      </c>
      <c r="J1057" t="s">
        <v>92</v>
      </c>
      <c r="K1057" t="s">
        <v>418</v>
      </c>
      <c r="L1057" t="s">
        <v>246</v>
      </c>
      <c r="O1057" t="s">
        <v>23</v>
      </c>
      <c r="Q1057" s="3">
        <f t="shared" si="153"/>
        <v>43689</v>
      </c>
      <c r="R1057" t="str">
        <f t="shared" si="154"/>
        <v>2019/08/25</v>
      </c>
      <c r="S1057" s="3" t="str">
        <f t="shared" si="155"/>
        <v>2019/08/25</v>
      </c>
      <c r="T1057" s="3">
        <f t="shared" si="156"/>
        <v>43702</v>
      </c>
      <c r="U1057">
        <f t="shared" si="157"/>
        <v>13</v>
      </c>
      <c r="V1057" t="str">
        <f t="shared" si="152"/>
        <v>jpg</v>
      </c>
      <c r="W1057">
        <f>IF(B1057="USD",C1057,C1057*VLOOKUP(B1057,Currency!A$2:B$5,2,FALSE))</f>
        <v>165</v>
      </c>
      <c r="X1057">
        <f t="shared" si="158"/>
        <v>13</v>
      </c>
      <c r="Y1057">
        <f t="shared" si="159"/>
        <v>0</v>
      </c>
      <c r="Z1057">
        <f t="shared" si="151"/>
        <v>144794</v>
      </c>
    </row>
    <row r="1058" spans="1:26" x14ac:dyDescent="0.3">
      <c r="A1058" t="s">
        <v>2477</v>
      </c>
      <c r="B1058" t="s">
        <v>17</v>
      </c>
      <c r="C1058">
        <v>1049</v>
      </c>
      <c r="D1058">
        <v>999494</v>
      </c>
      <c r="E1058" t="s">
        <v>2478</v>
      </c>
      <c r="F1058" t="s">
        <v>2479</v>
      </c>
      <c r="G1058" t="s">
        <v>173</v>
      </c>
      <c r="H1058" t="s">
        <v>174</v>
      </c>
      <c r="I1058" t="s">
        <v>173</v>
      </c>
      <c r="J1058" t="s">
        <v>92</v>
      </c>
      <c r="K1058" t="s">
        <v>30</v>
      </c>
      <c r="L1058" t="s">
        <v>22</v>
      </c>
      <c r="N1058" t="s">
        <v>322</v>
      </c>
      <c r="O1058" t="s">
        <v>23</v>
      </c>
      <c r="Q1058" s="3">
        <f t="shared" si="153"/>
        <v>43786</v>
      </c>
      <c r="R1058" t="str">
        <f t="shared" si="154"/>
        <v>2019/11/18</v>
      </c>
      <c r="S1058" s="3" t="str">
        <f t="shared" si="155"/>
        <v>2019/11/18</v>
      </c>
      <c r="T1058" s="3">
        <f t="shared" si="156"/>
        <v>43787</v>
      </c>
      <c r="U1058">
        <f t="shared" si="157"/>
        <v>1</v>
      </c>
      <c r="V1058" t="str">
        <f t="shared" si="152"/>
        <v>mp4</v>
      </c>
      <c r="W1058">
        <f>IF(B1058="USD",C1058,C1058*VLOOKUP(B1058,Currency!A$2:B$5,2,FALSE))</f>
        <v>1353.21</v>
      </c>
      <c r="X1058">
        <f t="shared" si="158"/>
        <v>1</v>
      </c>
      <c r="Y1058">
        <f t="shared" si="159"/>
        <v>1</v>
      </c>
      <c r="Z1058">
        <f t="shared" si="151"/>
        <v>999494</v>
      </c>
    </row>
    <row r="1059" spans="1:26" x14ac:dyDescent="0.3">
      <c r="A1059" t="s">
        <v>2480</v>
      </c>
      <c r="B1059" t="s">
        <v>33</v>
      </c>
      <c r="C1059">
        <v>1176</v>
      </c>
      <c r="D1059">
        <v>349368</v>
      </c>
      <c r="E1059" t="s">
        <v>786</v>
      </c>
      <c r="F1059" t="s">
        <v>787</v>
      </c>
      <c r="G1059" t="s">
        <v>301</v>
      </c>
      <c r="I1059" t="s">
        <v>301</v>
      </c>
      <c r="K1059" t="s">
        <v>257</v>
      </c>
      <c r="L1059" t="s">
        <v>40</v>
      </c>
      <c r="M1059" t="s">
        <v>788</v>
      </c>
      <c r="Q1059" s="3">
        <f t="shared" si="153"/>
        <v>43774</v>
      </c>
      <c r="R1059" t="str">
        <f t="shared" si="154"/>
        <v>2019/11/30</v>
      </c>
      <c r="S1059" s="3" t="str">
        <f t="shared" si="155"/>
        <v>2019/11/30</v>
      </c>
      <c r="T1059" s="3">
        <f t="shared" si="156"/>
        <v>43799</v>
      </c>
      <c r="U1059">
        <f t="shared" si="157"/>
        <v>25</v>
      </c>
      <c r="V1059" t="str">
        <f t="shared" si="152"/>
        <v>mp4</v>
      </c>
      <c r="W1059">
        <f>IF(B1059="USD",C1059,C1059*VLOOKUP(B1059,Currency!A$2:B$5,2,FALSE))</f>
        <v>1176</v>
      </c>
      <c r="X1059">
        <f t="shared" si="158"/>
        <v>25</v>
      </c>
      <c r="Y1059">
        <f t="shared" si="159"/>
        <v>1</v>
      </c>
      <c r="Z1059">
        <f t="shared" si="151"/>
        <v>349368</v>
      </c>
    </row>
    <row r="1060" spans="1:26" x14ac:dyDescent="0.3">
      <c r="A1060" t="s">
        <v>2481</v>
      </c>
      <c r="B1060" t="s">
        <v>17</v>
      </c>
      <c r="C1060">
        <v>118</v>
      </c>
      <c r="D1060">
        <v>24599</v>
      </c>
      <c r="E1060" t="s">
        <v>2482</v>
      </c>
      <c r="F1060" t="s">
        <v>2483</v>
      </c>
      <c r="G1060" t="s">
        <v>556</v>
      </c>
      <c r="H1060" t="s">
        <v>557</v>
      </c>
      <c r="I1060" t="s">
        <v>556</v>
      </c>
      <c r="K1060" t="s">
        <v>47</v>
      </c>
      <c r="L1060" t="s">
        <v>22</v>
      </c>
      <c r="O1060" t="s">
        <v>23</v>
      </c>
      <c r="Q1060" s="3">
        <f t="shared" si="153"/>
        <v>43810</v>
      </c>
      <c r="R1060" t="str">
        <f t="shared" si="154"/>
        <v>2019/12/12</v>
      </c>
      <c r="S1060" s="3" t="str">
        <f t="shared" si="155"/>
        <v>2019/12/12</v>
      </c>
      <c r="T1060" s="3">
        <f t="shared" si="156"/>
        <v>43811</v>
      </c>
      <c r="U1060">
        <f t="shared" si="157"/>
        <v>1</v>
      </c>
      <c r="V1060" t="str">
        <f t="shared" si="152"/>
        <v>mp4</v>
      </c>
      <c r="W1060">
        <f>IF(B1060="USD",C1060,C1060*VLOOKUP(B1060,Currency!A$2:B$5,2,FALSE))</f>
        <v>152.22</v>
      </c>
      <c r="X1060">
        <f t="shared" si="158"/>
        <v>1</v>
      </c>
      <c r="Y1060">
        <f t="shared" si="159"/>
        <v>1</v>
      </c>
      <c r="Z1060">
        <f t="shared" si="151"/>
        <v>24599</v>
      </c>
    </row>
    <row r="1061" spans="1:26" x14ac:dyDescent="0.3">
      <c r="A1061" t="s">
        <v>1549</v>
      </c>
      <c r="B1061" t="s">
        <v>17</v>
      </c>
      <c r="C1061">
        <v>941</v>
      </c>
      <c r="D1061">
        <v>683232</v>
      </c>
      <c r="E1061" t="s">
        <v>994</v>
      </c>
      <c r="F1061" t="s">
        <v>995</v>
      </c>
      <c r="G1061" t="s">
        <v>384</v>
      </c>
      <c r="I1061" t="s">
        <v>710</v>
      </c>
      <c r="K1061" t="s">
        <v>257</v>
      </c>
      <c r="L1061" t="s">
        <v>48</v>
      </c>
      <c r="M1061" t="s">
        <v>1403</v>
      </c>
      <c r="O1061" t="s">
        <v>23</v>
      </c>
      <c r="Q1061" s="3">
        <f t="shared" si="153"/>
        <v>43652</v>
      </c>
      <c r="R1061" t="str">
        <f t="shared" si="154"/>
        <v>2019/08/02</v>
      </c>
      <c r="S1061" s="3" t="str">
        <f t="shared" si="155"/>
        <v>2019/08/02</v>
      </c>
      <c r="T1061" s="3">
        <f t="shared" si="156"/>
        <v>43679</v>
      </c>
      <c r="U1061">
        <f t="shared" si="157"/>
        <v>27</v>
      </c>
      <c r="V1061" t="str">
        <f t="shared" si="152"/>
        <v>mp4</v>
      </c>
      <c r="W1061">
        <f>IF(B1061="USD",C1061,C1061*VLOOKUP(B1061,Currency!A$2:B$5,2,FALSE))</f>
        <v>1213.8900000000001</v>
      </c>
      <c r="X1061">
        <f t="shared" si="158"/>
        <v>27</v>
      </c>
      <c r="Y1061">
        <f t="shared" si="159"/>
        <v>1</v>
      </c>
      <c r="Z1061">
        <f t="shared" si="151"/>
        <v>683232</v>
      </c>
    </row>
    <row r="1062" spans="1:26" x14ac:dyDescent="0.3">
      <c r="A1062" t="s">
        <v>2484</v>
      </c>
      <c r="B1062" t="s">
        <v>33</v>
      </c>
      <c r="C1062">
        <v>103</v>
      </c>
      <c r="D1062">
        <v>100708</v>
      </c>
      <c r="E1062" t="s">
        <v>910</v>
      </c>
      <c r="G1062" t="s">
        <v>162</v>
      </c>
      <c r="I1062" t="s">
        <v>162</v>
      </c>
      <c r="K1062" t="s">
        <v>47</v>
      </c>
      <c r="L1062" t="s">
        <v>40</v>
      </c>
      <c r="M1062" t="s">
        <v>163</v>
      </c>
      <c r="Q1062" s="3">
        <f t="shared" si="153"/>
        <v>43725</v>
      </c>
      <c r="R1062" t="str">
        <f t="shared" si="154"/>
        <v/>
      </c>
      <c r="S1062" s="3" t="str">
        <f t="shared" si="155"/>
        <v>2020/02/28</v>
      </c>
      <c r="T1062" s="3">
        <f t="shared" si="156"/>
        <v>43889</v>
      </c>
      <c r="U1062">
        <f t="shared" si="157"/>
        <v>164</v>
      </c>
      <c r="V1062" t="str">
        <f t="shared" si="152"/>
        <v>mp4</v>
      </c>
      <c r="W1062">
        <f>IF(B1062="USD",C1062,C1062*VLOOKUP(B1062,Currency!A$2:B$5,2,FALSE))</f>
        <v>103</v>
      </c>
      <c r="X1062">
        <f t="shared" si="158"/>
        <v>164</v>
      </c>
      <c r="Y1062">
        <f t="shared" si="159"/>
        <v>1</v>
      </c>
      <c r="Z1062">
        <f t="shared" si="151"/>
        <v>100708</v>
      </c>
    </row>
    <row r="1063" spans="1:26" x14ac:dyDescent="0.3">
      <c r="A1063" t="s">
        <v>2485</v>
      </c>
      <c r="B1063" t="s">
        <v>33</v>
      </c>
      <c r="C1063">
        <v>2763</v>
      </c>
      <c r="D1063">
        <v>570769</v>
      </c>
      <c r="E1063" t="s">
        <v>916</v>
      </c>
      <c r="F1063" t="s">
        <v>917</v>
      </c>
      <c r="G1063" t="s">
        <v>142</v>
      </c>
      <c r="I1063" t="s">
        <v>143</v>
      </c>
      <c r="K1063" t="s">
        <v>71</v>
      </c>
      <c r="L1063" t="s">
        <v>40</v>
      </c>
      <c r="O1063" t="s">
        <v>23</v>
      </c>
      <c r="Q1063" s="3">
        <f t="shared" si="153"/>
        <v>43738</v>
      </c>
      <c r="R1063" t="str">
        <f t="shared" si="154"/>
        <v>2020/06/29</v>
      </c>
      <c r="S1063" s="3" t="str">
        <f t="shared" si="155"/>
        <v>2020/06/29</v>
      </c>
      <c r="T1063" s="3">
        <f t="shared" si="156"/>
        <v>44011</v>
      </c>
      <c r="U1063">
        <f t="shared" si="157"/>
        <v>273</v>
      </c>
      <c r="V1063" t="str">
        <f t="shared" si="152"/>
        <v>mp4</v>
      </c>
      <c r="W1063">
        <f>IF(B1063="USD",C1063,C1063*VLOOKUP(B1063,Currency!A$2:B$5,2,FALSE))</f>
        <v>2763</v>
      </c>
      <c r="X1063">
        <f t="shared" si="158"/>
        <v>273</v>
      </c>
      <c r="Y1063">
        <f t="shared" si="159"/>
        <v>1</v>
      </c>
      <c r="Z1063">
        <f t="shared" si="151"/>
        <v>570769</v>
      </c>
    </row>
    <row r="1064" spans="1:26" x14ac:dyDescent="0.3">
      <c r="A1064" t="s">
        <v>2486</v>
      </c>
      <c r="B1064" t="s">
        <v>33</v>
      </c>
      <c r="C1064">
        <v>125</v>
      </c>
      <c r="D1064">
        <v>59606</v>
      </c>
      <c r="E1064" t="s">
        <v>2487</v>
      </c>
      <c r="F1064" t="s">
        <v>2488</v>
      </c>
      <c r="G1064" t="s">
        <v>1666</v>
      </c>
      <c r="I1064" t="s">
        <v>1916</v>
      </c>
      <c r="K1064" t="s">
        <v>47</v>
      </c>
      <c r="L1064" t="s">
        <v>40</v>
      </c>
      <c r="O1064" t="s">
        <v>23</v>
      </c>
      <c r="Q1064" s="3">
        <f t="shared" si="153"/>
        <v>43753</v>
      </c>
      <c r="R1064" t="str">
        <f t="shared" si="154"/>
        <v>2019/10/25</v>
      </c>
      <c r="S1064" s="3" t="str">
        <f t="shared" si="155"/>
        <v>2019/10/25</v>
      </c>
      <c r="T1064" s="3">
        <f t="shared" si="156"/>
        <v>43763</v>
      </c>
      <c r="U1064">
        <f t="shared" si="157"/>
        <v>10</v>
      </c>
      <c r="V1064" t="str">
        <f t="shared" si="152"/>
        <v>jpg</v>
      </c>
      <c r="W1064">
        <f>IF(B1064="USD",C1064,C1064*VLOOKUP(B1064,Currency!A$2:B$5,2,FALSE))</f>
        <v>125</v>
      </c>
      <c r="X1064">
        <f t="shared" si="158"/>
        <v>10</v>
      </c>
      <c r="Y1064">
        <f t="shared" si="159"/>
        <v>0</v>
      </c>
      <c r="Z1064">
        <f t="shared" si="151"/>
        <v>59606</v>
      </c>
    </row>
    <row r="1065" spans="1:26" x14ac:dyDescent="0.3">
      <c r="A1065" t="s">
        <v>2489</v>
      </c>
      <c r="B1065" t="s">
        <v>33</v>
      </c>
      <c r="C1065">
        <v>238</v>
      </c>
      <c r="D1065">
        <v>71587</v>
      </c>
      <c r="E1065" t="s">
        <v>379</v>
      </c>
      <c r="G1065" t="s">
        <v>162</v>
      </c>
      <c r="I1065" t="s">
        <v>162</v>
      </c>
      <c r="K1065" t="s">
        <v>47</v>
      </c>
      <c r="L1065" t="s">
        <v>40</v>
      </c>
      <c r="M1065" t="s">
        <v>163</v>
      </c>
      <c r="N1065" t="s">
        <v>293</v>
      </c>
      <c r="O1065" t="s">
        <v>23</v>
      </c>
      <c r="Q1065" s="3">
        <f t="shared" si="153"/>
        <v>43727</v>
      </c>
      <c r="R1065" t="str">
        <f t="shared" si="154"/>
        <v/>
      </c>
      <c r="S1065" s="3" t="str">
        <f t="shared" si="155"/>
        <v>2020/02/28</v>
      </c>
      <c r="T1065" s="3">
        <f t="shared" si="156"/>
        <v>43889</v>
      </c>
      <c r="U1065">
        <f t="shared" si="157"/>
        <v>162</v>
      </c>
      <c r="V1065" t="str">
        <f t="shared" si="152"/>
        <v>mp4</v>
      </c>
      <c r="W1065">
        <f>IF(B1065="USD",C1065,C1065*VLOOKUP(B1065,Currency!A$2:B$5,2,FALSE))</f>
        <v>238</v>
      </c>
      <c r="X1065">
        <f t="shared" si="158"/>
        <v>162</v>
      </c>
      <c r="Y1065">
        <f t="shared" si="159"/>
        <v>1</v>
      </c>
      <c r="Z1065">
        <f t="shared" si="151"/>
        <v>71587</v>
      </c>
    </row>
    <row r="1066" spans="1:26" x14ac:dyDescent="0.3">
      <c r="A1066" t="s">
        <v>2490</v>
      </c>
      <c r="B1066" t="s">
        <v>33</v>
      </c>
      <c r="C1066">
        <v>126</v>
      </c>
      <c r="D1066">
        <v>49312</v>
      </c>
      <c r="E1066" t="s">
        <v>2491</v>
      </c>
      <c r="F1066" t="s">
        <v>2492</v>
      </c>
      <c r="G1066" t="s">
        <v>1694</v>
      </c>
      <c r="I1066" t="s">
        <v>282</v>
      </c>
      <c r="K1066" t="s">
        <v>442</v>
      </c>
      <c r="L1066" t="s">
        <v>48</v>
      </c>
      <c r="O1066" t="s">
        <v>23</v>
      </c>
      <c r="P1066" t="s">
        <v>330</v>
      </c>
      <c r="Q1066" s="3">
        <f t="shared" si="153"/>
        <v>43710</v>
      </c>
      <c r="R1066" t="str">
        <f t="shared" si="154"/>
        <v>2019/09/09</v>
      </c>
      <c r="S1066" s="3" t="str">
        <f t="shared" si="155"/>
        <v>2019/09/09</v>
      </c>
      <c r="T1066" s="3">
        <f t="shared" si="156"/>
        <v>43717</v>
      </c>
      <c r="U1066">
        <f t="shared" si="157"/>
        <v>7</v>
      </c>
      <c r="V1066" t="str">
        <f t="shared" si="152"/>
        <v>mp4</v>
      </c>
      <c r="W1066">
        <f>IF(B1066="USD",C1066,C1066*VLOOKUP(B1066,Currency!A$2:B$5,2,FALSE))</f>
        <v>126</v>
      </c>
      <c r="X1066">
        <f t="shared" si="158"/>
        <v>7</v>
      </c>
      <c r="Y1066">
        <f t="shared" si="159"/>
        <v>1</v>
      </c>
      <c r="Z1066">
        <f t="shared" si="151"/>
        <v>49312</v>
      </c>
    </row>
    <row r="1067" spans="1:26" x14ac:dyDescent="0.3">
      <c r="A1067" t="s">
        <v>646</v>
      </c>
      <c r="B1067" t="s">
        <v>25</v>
      </c>
      <c r="C1067">
        <v>6</v>
      </c>
      <c r="D1067">
        <v>10329</v>
      </c>
      <c r="E1067" t="s">
        <v>647</v>
      </c>
      <c r="F1067" t="s">
        <v>648</v>
      </c>
      <c r="G1067" t="s">
        <v>649</v>
      </c>
      <c r="I1067" t="s">
        <v>650</v>
      </c>
      <c r="K1067" t="s">
        <v>257</v>
      </c>
      <c r="L1067" t="s">
        <v>215</v>
      </c>
      <c r="N1067" t="s">
        <v>2405</v>
      </c>
      <c r="O1067" t="s">
        <v>23</v>
      </c>
      <c r="P1067" t="s">
        <v>181</v>
      </c>
      <c r="Q1067" s="3">
        <f t="shared" si="153"/>
        <v>43740</v>
      </c>
      <c r="R1067" t="str">
        <f t="shared" si="154"/>
        <v>2019/10/23</v>
      </c>
      <c r="S1067" s="3" t="str">
        <f t="shared" si="155"/>
        <v>2019/10/23</v>
      </c>
      <c r="T1067" s="3">
        <f t="shared" si="156"/>
        <v>43761</v>
      </c>
      <c r="U1067">
        <f t="shared" si="157"/>
        <v>21</v>
      </c>
      <c r="V1067" t="str">
        <f t="shared" si="152"/>
        <v>mp4</v>
      </c>
      <c r="W1067">
        <f>IF(B1067="USD",C1067,C1067*VLOOKUP(B1067,Currency!A$2:B$5,2,FALSE))</f>
        <v>6.6000000000000005</v>
      </c>
      <c r="X1067">
        <f t="shared" si="158"/>
        <v>21</v>
      </c>
      <c r="Y1067">
        <f t="shared" si="159"/>
        <v>1</v>
      </c>
      <c r="Z1067">
        <f t="shared" si="151"/>
        <v>10329</v>
      </c>
    </row>
    <row r="1068" spans="1:26" x14ac:dyDescent="0.3">
      <c r="A1068" t="s">
        <v>2493</v>
      </c>
      <c r="B1068" t="s">
        <v>33</v>
      </c>
      <c r="C1068">
        <v>186</v>
      </c>
      <c r="D1068">
        <v>43703</v>
      </c>
      <c r="E1068" t="s">
        <v>313</v>
      </c>
      <c r="G1068" t="s">
        <v>162</v>
      </c>
      <c r="I1068" t="s">
        <v>162</v>
      </c>
      <c r="K1068" t="s">
        <v>47</v>
      </c>
      <c r="L1068" t="s">
        <v>40</v>
      </c>
      <c r="M1068" t="s">
        <v>163</v>
      </c>
      <c r="Q1068" s="3">
        <f t="shared" si="153"/>
        <v>43727</v>
      </c>
      <c r="R1068" t="str">
        <f t="shared" si="154"/>
        <v/>
      </c>
      <c r="S1068" s="3" t="str">
        <f t="shared" si="155"/>
        <v>2020/02/28</v>
      </c>
      <c r="T1068" s="3">
        <f t="shared" si="156"/>
        <v>43889</v>
      </c>
      <c r="U1068">
        <f t="shared" si="157"/>
        <v>162</v>
      </c>
      <c r="V1068" t="str">
        <f t="shared" si="152"/>
        <v>mp4</v>
      </c>
      <c r="W1068">
        <f>IF(B1068="USD",C1068,C1068*VLOOKUP(B1068,Currency!A$2:B$5,2,FALSE))</f>
        <v>186</v>
      </c>
      <c r="X1068">
        <f t="shared" si="158"/>
        <v>162</v>
      </c>
      <c r="Y1068">
        <f t="shared" si="159"/>
        <v>1</v>
      </c>
      <c r="Z1068">
        <f t="shared" si="151"/>
        <v>43703</v>
      </c>
    </row>
    <row r="1069" spans="1:26" x14ac:dyDescent="0.3">
      <c r="A1069" t="s">
        <v>2494</v>
      </c>
      <c r="B1069" t="s">
        <v>17</v>
      </c>
      <c r="C1069">
        <v>418</v>
      </c>
      <c r="D1069">
        <v>371859</v>
      </c>
      <c r="E1069" t="s">
        <v>1997</v>
      </c>
      <c r="F1069" t="s">
        <v>1998</v>
      </c>
      <c r="G1069" t="s">
        <v>1568</v>
      </c>
      <c r="I1069" t="s">
        <v>1999</v>
      </c>
      <c r="K1069" t="s">
        <v>2000</v>
      </c>
      <c r="L1069" t="s">
        <v>22</v>
      </c>
      <c r="O1069" t="s">
        <v>23</v>
      </c>
      <c r="Q1069" s="3">
        <f t="shared" si="153"/>
        <v>43794</v>
      </c>
      <c r="R1069" t="str">
        <f t="shared" si="154"/>
        <v>2020/01/16</v>
      </c>
      <c r="S1069" s="3" t="str">
        <f t="shared" si="155"/>
        <v>2020/01/16</v>
      </c>
      <c r="T1069" s="3">
        <f t="shared" si="156"/>
        <v>43846</v>
      </c>
      <c r="U1069">
        <f t="shared" si="157"/>
        <v>52</v>
      </c>
      <c r="V1069" t="str">
        <f t="shared" si="152"/>
        <v>mp4</v>
      </c>
      <c r="W1069">
        <f>IF(B1069="USD",C1069,C1069*VLOOKUP(B1069,Currency!A$2:B$5,2,FALSE))</f>
        <v>539.22</v>
      </c>
      <c r="X1069">
        <f t="shared" si="158"/>
        <v>52</v>
      </c>
      <c r="Y1069">
        <f t="shared" si="159"/>
        <v>1</v>
      </c>
      <c r="Z1069">
        <f t="shared" si="151"/>
        <v>371859</v>
      </c>
    </row>
    <row r="1070" spans="1:26" x14ac:dyDescent="0.3">
      <c r="A1070" t="s">
        <v>2495</v>
      </c>
      <c r="B1070" t="s">
        <v>25</v>
      </c>
      <c r="C1070">
        <v>75</v>
      </c>
      <c r="D1070">
        <v>25246</v>
      </c>
      <c r="E1070" t="s">
        <v>2496</v>
      </c>
      <c r="F1070" t="s">
        <v>2497</v>
      </c>
      <c r="G1070" t="s">
        <v>2498</v>
      </c>
      <c r="I1070" t="s">
        <v>2499</v>
      </c>
      <c r="L1070" t="s">
        <v>48</v>
      </c>
      <c r="O1070" t="s">
        <v>23</v>
      </c>
      <c r="Q1070" s="3">
        <f t="shared" si="153"/>
        <v>43699</v>
      </c>
      <c r="R1070" t="str">
        <f t="shared" si="154"/>
        <v>2019/08/31</v>
      </c>
      <c r="S1070" s="3" t="str">
        <f t="shared" si="155"/>
        <v>2019/08/31</v>
      </c>
      <c r="T1070" s="3">
        <f t="shared" si="156"/>
        <v>43708</v>
      </c>
      <c r="U1070">
        <f t="shared" si="157"/>
        <v>9</v>
      </c>
      <c r="V1070" t="str">
        <f t="shared" si="152"/>
        <v>png</v>
      </c>
      <c r="W1070">
        <f>IF(B1070="USD",C1070,C1070*VLOOKUP(B1070,Currency!A$2:B$5,2,FALSE))</f>
        <v>82.5</v>
      </c>
      <c r="X1070">
        <f t="shared" si="158"/>
        <v>9</v>
      </c>
      <c r="Y1070">
        <f t="shared" si="159"/>
        <v>0</v>
      </c>
      <c r="Z1070">
        <f t="shared" si="151"/>
        <v>25246</v>
      </c>
    </row>
    <row r="1071" spans="1:26" x14ac:dyDescent="0.3">
      <c r="A1071" t="s">
        <v>1383</v>
      </c>
      <c r="B1071" t="s">
        <v>25</v>
      </c>
      <c r="C1071">
        <v>639</v>
      </c>
      <c r="D1071">
        <v>504983</v>
      </c>
      <c r="E1071" t="s">
        <v>133</v>
      </c>
      <c r="F1071" t="s">
        <v>134</v>
      </c>
      <c r="G1071" t="s">
        <v>135</v>
      </c>
      <c r="I1071" t="s">
        <v>136</v>
      </c>
      <c r="K1071" t="s">
        <v>137</v>
      </c>
      <c r="L1071" t="s">
        <v>138</v>
      </c>
      <c r="N1071" t="s">
        <v>1753</v>
      </c>
      <c r="O1071" t="s">
        <v>23</v>
      </c>
      <c r="Q1071" s="3">
        <f t="shared" si="153"/>
        <v>43759</v>
      </c>
      <c r="R1071" t="str">
        <f t="shared" si="154"/>
        <v>2019/11/16</v>
      </c>
      <c r="S1071" s="3" t="str">
        <f t="shared" si="155"/>
        <v>2019/11/16</v>
      </c>
      <c r="T1071" s="3">
        <f t="shared" si="156"/>
        <v>43785</v>
      </c>
      <c r="U1071">
        <f t="shared" si="157"/>
        <v>26</v>
      </c>
      <c r="V1071" t="str">
        <f t="shared" si="152"/>
        <v>mp4</v>
      </c>
      <c r="W1071">
        <f>IF(B1071="USD",C1071,C1071*VLOOKUP(B1071,Currency!A$2:B$5,2,FALSE))</f>
        <v>702.90000000000009</v>
      </c>
      <c r="X1071">
        <f t="shared" si="158"/>
        <v>26</v>
      </c>
      <c r="Y1071">
        <f t="shared" si="159"/>
        <v>1</v>
      </c>
      <c r="Z1071">
        <f t="shared" si="151"/>
        <v>504983</v>
      </c>
    </row>
    <row r="1072" spans="1:26" x14ac:dyDescent="0.3">
      <c r="A1072" t="s">
        <v>2500</v>
      </c>
      <c r="B1072" t="s">
        <v>25</v>
      </c>
      <c r="C1072">
        <v>395</v>
      </c>
      <c r="D1072">
        <v>206107</v>
      </c>
      <c r="E1072" t="s">
        <v>2501</v>
      </c>
      <c r="F1072" t="s">
        <v>2502</v>
      </c>
      <c r="G1072" t="s">
        <v>416</v>
      </c>
      <c r="I1072" t="s">
        <v>417</v>
      </c>
      <c r="J1072" t="s">
        <v>328</v>
      </c>
      <c r="K1072" t="s">
        <v>418</v>
      </c>
      <c r="L1072" t="s">
        <v>246</v>
      </c>
      <c r="O1072" t="s">
        <v>23</v>
      </c>
      <c r="Q1072" s="3">
        <f t="shared" si="153"/>
        <v>43733</v>
      </c>
      <c r="R1072" t="str">
        <f t="shared" si="154"/>
        <v>2019/10/20</v>
      </c>
      <c r="S1072" s="3" t="str">
        <f t="shared" si="155"/>
        <v>2019/10/20</v>
      </c>
      <c r="T1072" s="3">
        <f t="shared" si="156"/>
        <v>43758</v>
      </c>
      <c r="U1072">
        <f t="shared" si="157"/>
        <v>25</v>
      </c>
      <c r="V1072" t="str">
        <f t="shared" si="152"/>
        <v>mp4</v>
      </c>
      <c r="W1072">
        <f>IF(B1072="USD",C1072,C1072*VLOOKUP(B1072,Currency!A$2:B$5,2,FALSE))</f>
        <v>434.50000000000006</v>
      </c>
      <c r="X1072">
        <f t="shared" si="158"/>
        <v>25</v>
      </c>
      <c r="Y1072">
        <f t="shared" si="159"/>
        <v>1</v>
      </c>
      <c r="Z1072">
        <f t="shared" si="151"/>
        <v>206107</v>
      </c>
    </row>
    <row r="1073" spans="1:26" x14ac:dyDescent="0.3">
      <c r="A1073" t="s">
        <v>2503</v>
      </c>
      <c r="B1073" t="s">
        <v>33</v>
      </c>
      <c r="C1073">
        <v>598</v>
      </c>
      <c r="D1073">
        <v>262683</v>
      </c>
      <c r="E1073" t="s">
        <v>309</v>
      </c>
      <c r="F1073" t="s">
        <v>310</v>
      </c>
      <c r="G1073" t="s">
        <v>90</v>
      </c>
      <c r="I1073" t="s">
        <v>311</v>
      </c>
      <c r="K1073" t="s">
        <v>47</v>
      </c>
      <c r="L1073" t="s">
        <v>40</v>
      </c>
      <c r="Q1073" s="3">
        <f t="shared" si="153"/>
        <v>43544</v>
      </c>
      <c r="R1073" t="str">
        <f t="shared" si="154"/>
        <v>2019/04/16</v>
      </c>
      <c r="S1073" s="3" t="str">
        <f t="shared" si="155"/>
        <v>2019/04/16</v>
      </c>
      <c r="T1073" s="3">
        <f t="shared" si="156"/>
        <v>43571</v>
      </c>
      <c r="U1073">
        <f t="shared" si="157"/>
        <v>27</v>
      </c>
      <c r="V1073" t="str">
        <f t="shared" si="152"/>
        <v>png</v>
      </c>
      <c r="W1073">
        <f>IF(B1073="USD",C1073,C1073*VLOOKUP(B1073,Currency!A$2:B$5,2,FALSE))</f>
        <v>598</v>
      </c>
      <c r="X1073">
        <f t="shared" si="158"/>
        <v>27</v>
      </c>
      <c r="Y1073">
        <f t="shared" si="159"/>
        <v>0</v>
      </c>
      <c r="Z1073">
        <f t="shared" si="151"/>
        <v>262683</v>
      </c>
    </row>
    <row r="1074" spans="1:26" x14ac:dyDescent="0.3">
      <c r="A1074" t="s">
        <v>2504</v>
      </c>
      <c r="B1074" t="s">
        <v>25</v>
      </c>
      <c r="C1074">
        <v>449</v>
      </c>
      <c r="D1074">
        <v>119713</v>
      </c>
      <c r="E1074" t="s">
        <v>2505</v>
      </c>
      <c r="F1074" t="s">
        <v>2506</v>
      </c>
      <c r="G1074" t="s">
        <v>108</v>
      </c>
      <c r="I1074" t="s">
        <v>109</v>
      </c>
      <c r="K1074" t="s">
        <v>47</v>
      </c>
      <c r="L1074" t="s">
        <v>48</v>
      </c>
      <c r="O1074" t="s">
        <v>23</v>
      </c>
      <c r="Q1074" s="3">
        <f t="shared" si="153"/>
        <v>43803</v>
      </c>
      <c r="R1074" t="str">
        <f t="shared" si="154"/>
        <v>2019/12/05</v>
      </c>
      <c r="S1074" s="3" t="str">
        <f t="shared" si="155"/>
        <v>2019/12/05</v>
      </c>
      <c r="T1074" s="3">
        <f t="shared" si="156"/>
        <v>43804</v>
      </c>
      <c r="U1074">
        <f t="shared" si="157"/>
        <v>1</v>
      </c>
      <c r="V1074" t="str">
        <f t="shared" si="152"/>
        <v>jpg</v>
      </c>
      <c r="W1074">
        <f>IF(B1074="USD",C1074,C1074*VLOOKUP(B1074,Currency!A$2:B$5,2,FALSE))</f>
        <v>493.90000000000003</v>
      </c>
      <c r="X1074">
        <f t="shared" si="158"/>
        <v>1</v>
      </c>
      <c r="Y1074">
        <f t="shared" si="159"/>
        <v>0</v>
      </c>
      <c r="Z1074">
        <f t="shared" si="151"/>
        <v>119713</v>
      </c>
    </row>
    <row r="1075" spans="1:26" x14ac:dyDescent="0.3">
      <c r="A1075" t="s">
        <v>2507</v>
      </c>
      <c r="B1075" t="s">
        <v>33</v>
      </c>
      <c r="C1075">
        <v>200</v>
      </c>
      <c r="D1075">
        <v>83242</v>
      </c>
      <c r="E1075" t="s">
        <v>2508</v>
      </c>
      <c r="F1075" t="s">
        <v>2509</v>
      </c>
      <c r="G1075" t="s">
        <v>1582</v>
      </c>
      <c r="I1075" t="s">
        <v>1583</v>
      </c>
      <c r="K1075" t="s">
        <v>321</v>
      </c>
      <c r="L1075" t="s">
        <v>48</v>
      </c>
      <c r="M1075" t="s">
        <v>2510</v>
      </c>
      <c r="O1075" t="s">
        <v>23</v>
      </c>
      <c r="P1075" t="s">
        <v>330</v>
      </c>
      <c r="Q1075" s="3">
        <f t="shared" si="153"/>
        <v>43703</v>
      </c>
      <c r="R1075" t="str">
        <f t="shared" si="154"/>
        <v>2019/09/09</v>
      </c>
      <c r="S1075" s="3" t="str">
        <f t="shared" si="155"/>
        <v>2019/09/09</v>
      </c>
      <c r="T1075" s="3">
        <f t="shared" si="156"/>
        <v>43717</v>
      </c>
      <c r="U1075">
        <f t="shared" si="157"/>
        <v>14</v>
      </c>
      <c r="V1075" t="str">
        <f t="shared" si="152"/>
        <v>mp4</v>
      </c>
      <c r="W1075">
        <f>IF(B1075="USD",C1075,C1075*VLOOKUP(B1075,Currency!A$2:B$5,2,FALSE))</f>
        <v>200</v>
      </c>
      <c r="X1075">
        <f t="shared" si="158"/>
        <v>14</v>
      </c>
      <c r="Y1075">
        <f t="shared" si="159"/>
        <v>1</v>
      </c>
      <c r="Z1075">
        <f t="shared" si="151"/>
        <v>83242</v>
      </c>
    </row>
    <row r="1076" spans="1:26" x14ac:dyDescent="0.3">
      <c r="A1076" t="s">
        <v>2400</v>
      </c>
      <c r="B1076" t="s">
        <v>58</v>
      </c>
      <c r="C1076">
        <v>778</v>
      </c>
      <c r="D1076">
        <v>495367</v>
      </c>
      <c r="E1076" t="s">
        <v>798</v>
      </c>
      <c r="F1076" t="s">
        <v>799</v>
      </c>
      <c r="G1076" t="s">
        <v>800</v>
      </c>
      <c r="I1076" t="s">
        <v>801</v>
      </c>
      <c r="J1076" t="s">
        <v>328</v>
      </c>
      <c r="K1076" t="s">
        <v>1154</v>
      </c>
      <c r="L1076" t="s">
        <v>64</v>
      </c>
      <c r="O1076" t="s">
        <v>23</v>
      </c>
      <c r="P1076" t="s">
        <v>65</v>
      </c>
      <c r="Q1076" s="3">
        <f t="shared" si="153"/>
        <v>43814</v>
      </c>
      <c r="R1076" t="str">
        <f t="shared" si="154"/>
        <v>2020/02/14</v>
      </c>
      <c r="S1076" s="3" t="str">
        <f t="shared" si="155"/>
        <v>2020/02/14</v>
      </c>
      <c r="T1076" s="3">
        <f t="shared" si="156"/>
        <v>43875</v>
      </c>
      <c r="U1076">
        <f t="shared" si="157"/>
        <v>61</v>
      </c>
      <c r="V1076" t="str">
        <f t="shared" si="152"/>
        <v>mp4</v>
      </c>
      <c r="W1076">
        <f>IF(B1076="USD",C1076,C1076*VLOOKUP(B1076,Currency!A$2:B$5,2,FALSE))</f>
        <v>575.72</v>
      </c>
      <c r="X1076">
        <f t="shared" si="158"/>
        <v>61</v>
      </c>
      <c r="Y1076">
        <f t="shared" si="159"/>
        <v>1</v>
      </c>
      <c r="Z1076">
        <f t="shared" si="151"/>
        <v>495367</v>
      </c>
    </row>
    <row r="1077" spans="1:26" x14ac:dyDescent="0.3">
      <c r="A1077" t="s">
        <v>2511</v>
      </c>
      <c r="B1077" t="s">
        <v>33</v>
      </c>
      <c r="C1077">
        <v>111</v>
      </c>
      <c r="D1077">
        <v>35911</v>
      </c>
      <c r="E1077" t="s">
        <v>1340</v>
      </c>
      <c r="G1077" t="s">
        <v>162</v>
      </c>
      <c r="I1077" t="s">
        <v>162</v>
      </c>
      <c r="K1077" t="s">
        <v>47</v>
      </c>
      <c r="L1077" t="s">
        <v>40</v>
      </c>
      <c r="M1077" t="s">
        <v>163</v>
      </c>
      <c r="N1077" t="s">
        <v>293</v>
      </c>
      <c r="O1077" t="s">
        <v>23</v>
      </c>
      <c r="Q1077" s="3">
        <f t="shared" si="153"/>
        <v>43725</v>
      </c>
      <c r="R1077" t="str">
        <f t="shared" si="154"/>
        <v/>
      </c>
      <c r="S1077" s="3" t="str">
        <f t="shared" si="155"/>
        <v>2020/02/28</v>
      </c>
      <c r="T1077" s="3">
        <f t="shared" si="156"/>
        <v>43889</v>
      </c>
      <c r="U1077">
        <f t="shared" si="157"/>
        <v>164</v>
      </c>
      <c r="V1077" t="str">
        <f t="shared" si="152"/>
        <v>mp4</v>
      </c>
      <c r="W1077">
        <f>IF(B1077="USD",C1077,C1077*VLOOKUP(B1077,Currency!A$2:B$5,2,FALSE))</f>
        <v>111</v>
      </c>
      <c r="X1077">
        <f t="shared" si="158"/>
        <v>164</v>
      </c>
      <c r="Y1077">
        <f t="shared" si="159"/>
        <v>1</v>
      </c>
      <c r="Z1077">
        <f t="shared" si="151"/>
        <v>35911</v>
      </c>
    </row>
    <row r="1078" spans="1:26" x14ac:dyDescent="0.3">
      <c r="A1078" t="s">
        <v>2512</v>
      </c>
      <c r="B1078" t="s">
        <v>33</v>
      </c>
      <c r="C1078">
        <v>45</v>
      </c>
      <c r="D1078">
        <v>18078</v>
      </c>
      <c r="E1078" t="s">
        <v>2513</v>
      </c>
      <c r="F1078" t="s">
        <v>2514</v>
      </c>
      <c r="G1078" t="s">
        <v>98</v>
      </c>
      <c r="I1078" t="s">
        <v>98</v>
      </c>
      <c r="K1078" t="s">
        <v>47</v>
      </c>
      <c r="L1078" t="s">
        <v>40</v>
      </c>
      <c r="M1078" t="s">
        <v>2515</v>
      </c>
      <c r="N1078" t="s">
        <v>2516</v>
      </c>
      <c r="O1078" t="s">
        <v>23</v>
      </c>
      <c r="Q1078" s="3">
        <f t="shared" si="153"/>
        <v>43557</v>
      </c>
      <c r="R1078" t="str">
        <f t="shared" si="154"/>
        <v>2019/04/06</v>
      </c>
      <c r="S1078" s="3" t="str">
        <f t="shared" si="155"/>
        <v>2019/04/06</v>
      </c>
      <c r="T1078" s="3">
        <f t="shared" si="156"/>
        <v>43561</v>
      </c>
      <c r="U1078">
        <f t="shared" si="157"/>
        <v>4</v>
      </c>
      <c r="V1078" t="str">
        <f t="shared" si="152"/>
        <v>mp4</v>
      </c>
      <c r="W1078">
        <f>IF(B1078="USD",C1078,C1078*VLOOKUP(B1078,Currency!A$2:B$5,2,FALSE))</f>
        <v>45</v>
      </c>
      <c r="X1078">
        <f t="shared" si="158"/>
        <v>4</v>
      </c>
      <c r="Y1078">
        <f t="shared" si="159"/>
        <v>1</v>
      </c>
      <c r="Z1078">
        <f t="shared" si="151"/>
        <v>18078</v>
      </c>
    </row>
    <row r="1079" spans="1:26" x14ac:dyDescent="0.3">
      <c r="A1079" t="s">
        <v>2517</v>
      </c>
      <c r="B1079" t="s">
        <v>33</v>
      </c>
      <c r="C1079">
        <v>757</v>
      </c>
      <c r="D1079">
        <v>214733</v>
      </c>
      <c r="E1079" t="s">
        <v>1340</v>
      </c>
      <c r="G1079" t="s">
        <v>162</v>
      </c>
      <c r="I1079" t="s">
        <v>162</v>
      </c>
      <c r="K1079" t="s">
        <v>47</v>
      </c>
      <c r="L1079" t="s">
        <v>40</v>
      </c>
      <c r="M1079" t="s">
        <v>163</v>
      </c>
      <c r="N1079" t="s">
        <v>293</v>
      </c>
      <c r="O1079" t="s">
        <v>23</v>
      </c>
      <c r="Q1079" s="3">
        <f t="shared" si="153"/>
        <v>43725</v>
      </c>
      <c r="R1079" t="str">
        <f t="shared" si="154"/>
        <v/>
      </c>
      <c r="S1079" s="3" t="str">
        <f t="shared" si="155"/>
        <v>2020/02/28</v>
      </c>
      <c r="T1079" s="3">
        <f t="shared" si="156"/>
        <v>43889</v>
      </c>
      <c r="U1079">
        <f t="shared" si="157"/>
        <v>164</v>
      </c>
      <c r="V1079" t="str">
        <f t="shared" si="152"/>
        <v>mp4</v>
      </c>
      <c r="W1079">
        <f>IF(B1079="USD",C1079,C1079*VLOOKUP(B1079,Currency!A$2:B$5,2,FALSE))</f>
        <v>757</v>
      </c>
      <c r="X1079">
        <f t="shared" si="158"/>
        <v>164</v>
      </c>
      <c r="Y1079">
        <f t="shared" si="159"/>
        <v>1</v>
      </c>
      <c r="Z1079">
        <f t="shared" si="151"/>
        <v>214733</v>
      </c>
    </row>
    <row r="1080" spans="1:26" x14ac:dyDescent="0.3">
      <c r="A1080" t="s">
        <v>2394</v>
      </c>
      <c r="B1080" t="s">
        <v>33</v>
      </c>
      <c r="C1080">
        <v>27</v>
      </c>
      <c r="D1080">
        <v>2291</v>
      </c>
      <c r="E1080" t="s">
        <v>712</v>
      </c>
      <c r="F1080" t="s">
        <v>129</v>
      </c>
      <c r="G1080" t="s">
        <v>251</v>
      </c>
      <c r="H1080" t="s">
        <v>251</v>
      </c>
      <c r="I1080" t="s">
        <v>251</v>
      </c>
      <c r="K1080" t="s">
        <v>47</v>
      </c>
      <c r="L1080" t="s">
        <v>40</v>
      </c>
      <c r="N1080" t="s">
        <v>252</v>
      </c>
      <c r="O1080" t="s">
        <v>23</v>
      </c>
      <c r="Q1080" s="3">
        <f t="shared" si="153"/>
        <v>43812</v>
      </c>
      <c r="R1080" t="str">
        <f t="shared" si="154"/>
        <v>2020/01/01</v>
      </c>
      <c r="S1080" s="3" t="str">
        <f t="shared" si="155"/>
        <v>2020/01/01</v>
      </c>
      <c r="T1080" s="3">
        <f t="shared" si="156"/>
        <v>43831</v>
      </c>
      <c r="U1080">
        <f t="shared" si="157"/>
        <v>19</v>
      </c>
      <c r="V1080" t="str">
        <f t="shared" si="152"/>
        <v>jpg</v>
      </c>
      <c r="W1080">
        <f>IF(B1080="USD",C1080,C1080*VLOOKUP(B1080,Currency!A$2:B$5,2,FALSE))</f>
        <v>27</v>
      </c>
      <c r="X1080">
        <f t="shared" si="158"/>
        <v>19</v>
      </c>
      <c r="Y1080">
        <f t="shared" si="159"/>
        <v>0</v>
      </c>
      <c r="Z1080">
        <f t="shared" si="151"/>
        <v>2291</v>
      </c>
    </row>
    <row r="1081" spans="1:26" x14ac:dyDescent="0.3">
      <c r="A1081" t="s">
        <v>2518</v>
      </c>
      <c r="B1081" t="s">
        <v>33</v>
      </c>
      <c r="C1081">
        <v>0</v>
      </c>
      <c r="D1081">
        <v>83</v>
      </c>
      <c r="E1081" t="s">
        <v>2472</v>
      </c>
      <c r="F1081" t="s">
        <v>2473</v>
      </c>
      <c r="G1081" t="s">
        <v>2474</v>
      </c>
      <c r="I1081" t="s">
        <v>2475</v>
      </c>
      <c r="K1081" t="s">
        <v>47</v>
      </c>
      <c r="L1081" t="s">
        <v>40</v>
      </c>
      <c r="M1081" t="s">
        <v>2222</v>
      </c>
      <c r="N1081" t="s">
        <v>119</v>
      </c>
      <c r="O1081" t="s">
        <v>23</v>
      </c>
      <c r="P1081" t="s">
        <v>65</v>
      </c>
      <c r="Q1081" s="3">
        <f t="shared" si="153"/>
        <v>43769</v>
      </c>
      <c r="R1081" t="str">
        <f t="shared" si="154"/>
        <v>2019/12/03</v>
      </c>
      <c r="S1081" s="3" t="str">
        <f t="shared" si="155"/>
        <v>2019/12/03</v>
      </c>
      <c r="T1081" s="3">
        <f t="shared" si="156"/>
        <v>43802</v>
      </c>
      <c r="U1081">
        <f t="shared" si="157"/>
        <v>33</v>
      </c>
      <c r="V1081" t="str">
        <f t="shared" si="152"/>
        <v>mp4</v>
      </c>
      <c r="W1081">
        <f>IF(B1081="USD",C1081,C1081*VLOOKUP(B1081,Currency!A$2:B$5,2,FALSE))</f>
        <v>0</v>
      </c>
      <c r="X1081">
        <f t="shared" si="158"/>
        <v>33</v>
      </c>
      <c r="Y1081">
        <f t="shared" si="159"/>
        <v>1</v>
      </c>
      <c r="Z1081">
        <f t="shared" si="151"/>
        <v>83</v>
      </c>
    </row>
    <row r="1082" spans="1:26" x14ac:dyDescent="0.3">
      <c r="A1082" t="s">
        <v>2519</v>
      </c>
      <c r="B1082" t="s">
        <v>25</v>
      </c>
      <c r="C1082">
        <v>150</v>
      </c>
      <c r="D1082">
        <v>102486</v>
      </c>
      <c r="E1082" t="s">
        <v>704</v>
      </c>
      <c r="F1082" t="s">
        <v>705</v>
      </c>
      <c r="G1082" t="s">
        <v>135</v>
      </c>
      <c r="I1082" t="s">
        <v>706</v>
      </c>
      <c r="K1082" t="s">
        <v>346</v>
      </c>
      <c r="L1082" t="s">
        <v>138</v>
      </c>
      <c r="O1082" t="s">
        <v>23</v>
      </c>
      <c r="Q1082" s="3">
        <f t="shared" si="153"/>
        <v>43563</v>
      </c>
      <c r="R1082" t="str">
        <f t="shared" si="154"/>
        <v>2019/04/14</v>
      </c>
      <c r="S1082" s="3" t="str">
        <f t="shared" si="155"/>
        <v>2019/04/14</v>
      </c>
      <c r="T1082" s="3">
        <f t="shared" si="156"/>
        <v>43569</v>
      </c>
      <c r="U1082">
        <f t="shared" si="157"/>
        <v>6</v>
      </c>
      <c r="V1082" t="str">
        <f t="shared" si="152"/>
        <v>mp4</v>
      </c>
      <c r="W1082">
        <f>IF(B1082="USD",C1082,C1082*VLOOKUP(B1082,Currency!A$2:B$5,2,FALSE))</f>
        <v>165</v>
      </c>
      <c r="X1082">
        <f t="shared" si="158"/>
        <v>6</v>
      </c>
      <c r="Y1082">
        <f t="shared" si="159"/>
        <v>1</v>
      </c>
      <c r="Z1082">
        <f t="shared" si="151"/>
        <v>102486</v>
      </c>
    </row>
    <row r="1083" spans="1:26" x14ac:dyDescent="0.3">
      <c r="A1083" t="s">
        <v>2520</v>
      </c>
      <c r="B1083" t="s">
        <v>33</v>
      </c>
      <c r="C1083">
        <v>308</v>
      </c>
      <c r="D1083">
        <v>245895</v>
      </c>
      <c r="E1083" t="s">
        <v>736</v>
      </c>
      <c r="F1083" t="s">
        <v>737</v>
      </c>
      <c r="G1083" t="s">
        <v>738</v>
      </c>
      <c r="I1083" t="s">
        <v>739</v>
      </c>
      <c r="K1083" t="s">
        <v>740</v>
      </c>
      <c r="L1083" t="s">
        <v>741</v>
      </c>
      <c r="M1083" t="s">
        <v>742</v>
      </c>
      <c r="O1083" t="s">
        <v>23</v>
      </c>
      <c r="Q1083" s="3">
        <f t="shared" si="153"/>
        <v>43584</v>
      </c>
      <c r="R1083" t="str">
        <f t="shared" si="154"/>
        <v>2019/05/10</v>
      </c>
      <c r="S1083" s="3" t="str">
        <f t="shared" si="155"/>
        <v>2019/05/10</v>
      </c>
      <c r="T1083" s="3">
        <f t="shared" si="156"/>
        <v>43595</v>
      </c>
      <c r="U1083">
        <f t="shared" si="157"/>
        <v>11</v>
      </c>
      <c r="V1083" t="str">
        <f t="shared" si="152"/>
        <v>mp4</v>
      </c>
      <c r="W1083">
        <f>IF(B1083="USD",C1083,C1083*VLOOKUP(B1083,Currency!A$2:B$5,2,FALSE))</f>
        <v>308</v>
      </c>
      <c r="X1083">
        <f t="shared" si="158"/>
        <v>11</v>
      </c>
      <c r="Y1083">
        <f t="shared" si="159"/>
        <v>1</v>
      </c>
      <c r="Z1083">
        <f t="shared" si="151"/>
        <v>245895</v>
      </c>
    </row>
    <row r="1084" spans="1:26" x14ac:dyDescent="0.3">
      <c r="A1084" t="s">
        <v>2521</v>
      </c>
      <c r="B1084" t="s">
        <v>33</v>
      </c>
      <c r="C1084">
        <v>57</v>
      </c>
      <c r="D1084">
        <v>6187</v>
      </c>
      <c r="E1084" t="s">
        <v>365</v>
      </c>
      <c r="G1084" t="s">
        <v>366</v>
      </c>
      <c r="I1084" t="s">
        <v>367</v>
      </c>
      <c r="K1084" t="s">
        <v>1465</v>
      </c>
      <c r="L1084" t="s">
        <v>40</v>
      </c>
      <c r="Q1084" s="3">
        <f t="shared" si="153"/>
        <v>43551</v>
      </c>
      <c r="R1084" t="str">
        <f t="shared" si="154"/>
        <v/>
      </c>
      <c r="S1084" s="3" t="str">
        <f t="shared" si="155"/>
        <v>2020/02/28</v>
      </c>
      <c r="T1084" s="3">
        <f t="shared" si="156"/>
        <v>43889</v>
      </c>
      <c r="U1084">
        <f t="shared" si="157"/>
        <v>338</v>
      </c>
      <c r="V1084" t="str">
        <f t="shared" si="152"/>
        <v>mp4</v>
      </c>
      <c r="W1084">
        <f>IF(B1084="USD",C1084,C1084*VLOOKUP(B1084,Currency!A$2:B$5,2,FALSE))</f>
        <v>57</v>
      </c>
      <c r="X1084">
        <f t="shared" si="158"/>
        <v>338</v>
      </c>
      <c r="Y1084">
        <f t="shared" si="159"/>
        <v>1</v>
      </c>
      <c r="Z1084">
        <f t="shared" si="151"/>
        <v>6187</v>
      </c>
    </row>
    <row r="1085" spans="1:26" x14ac:dyDescent="0.3">
      <c r="A1085" t="s">
        <v>2522</v>
      </c>
      <c r="B1085" t="s">
        <v>25</v>
      </c>
      <c r="C1085">
        <v>276</v>
      </c>
      <c r="D1085">
        <v>239473</v>
      </c>
      <c r="E1085" t="s">
        <v>2523</v>
      </c>
      <c r="F1085" t="s">
        <v>2524</v>
      </c>
      <c r="G1085" t="s">
        <v>271</v>
      </c>
      <c r="H1085" t="s">
        <v>985</v>
      </c>
      <c r="I1085" t="s">
        <v>273</v>
      </c>
      <c r="L1085" t="s">
        <v>48</v>
      </c>
      <c r="O1085" t="s">
        <v>23</v>
      </c>
      <c r="Q1085" s="3">
        <f t="shared" si="153"/>
        <v>43802</v>
      </c>
      <c r="R1085" t="str">
        <f t="shared" si="154"/>
        <v>2019/12/31</v>
      </c>
      <c r="S1085" s="3" t="str">
        <f t="shared" si="155"/>
        <v>2019/12/31</v>
      </c>
      <c r="T1085" s="3">
        <f t="shared" si="156"/>
        <v>43830</v>
      </c>
      <c r="U1085">
        <f t="shared" si="157"/>
        <v>28</v>
      </c>
      <c r="V1085" t="str">
        <f t="shared" si="152"/>
        <v>mp4</v>
      </c>
      <c r="W1085">
        <f>IF(B1085="USD",C1085,C1085*VLOOKUP(B1085,Currency!A$2:B$5,2,FALSE))</f>
        <v>303.60000000000002</v>
      </c>
      <c r="X1085">
        <f t="shared" si="158"/>
        <v>28</v>
      </c>
      <c r="Y1085">
        <f t="shared" si="159"/>
        <v>1</v>
      </c>
      <c r="Z1085">
        <f t="shared" si="151"/>
        <v>239473</v>
      </c>
    </row>
    <row r="1086" spans="1:26" x14ac:dyDescent="0.3">
      <c r="A1086" t="s">
        <v>2525</v>
      </c>
      <c r="B1086" t="s">
        <v>33</v>
      </c>
      <c r="C1086">
        <v>63</v>
      </c>
      <c r="D1086">
        <v>18544</v>
      </c>
      <c r="E1086" t="s">
        <v>379</v>
      </c>
      <c r="G1086" t="s">
        <v>162</v>
      </c>
      <c r="I1086" t="s">
        <v>162</v>
      </c>
      <c r="K1086" t="s">
        <v>47</v>
      </c>
      <c r="L1086" t="s">
        <v>40</v>
      </c>
      <c r="M1086" t="s">
        <v>163</v>
      </c>
      <c r="N1086" t="s">
        <v>293</v>
      </c>
      <c r="O1086" t="s">
        <v>23</v>
      </c>
      <c r="Q1086" s="3">
        <f t="shared" si="153"/>
        <v>43727</v>
      </c>
      <c r="R1086" t="str">
        <f t="shared" si="154"/>
        <v/>
      </c>
      <c r="S1086" s="3" t="str">
        <f t="shared" si="155"/>
        <v>2020/02/28</v>
      </c>
      <c r="T1086" s="3">
        <f t="shared" si="156"/>
        <v>43889</v>
      </c>
      <c r="U1086">
        <f t="shared" si="157"/>
        <v>162</v>
      </c>
      <c r="V1086" t="str">
        <f t="shared" si="152"/>
        <v>mp4</v>
      </c>
      <c r="W1086">
        <f>IF(B1086="USD",C1086,C1086*VLOOKUP(B1086,Currency!A$2:B$5,2,FALSE))</f>
        <v>63</v>
      </c>
      <c r="X1086">
        <f t="shared" si="158"/>
        <v>162</v>
      </c>
      <c r="Y1086">
        <f t="shared" si="159"/>
        <v>1</v>
      </c>
      <c r="Z1086">
        <f t="shared" si="151"/>
        <v>18544</v>
      </c>
    </row>
    <row r="1087" spans="1:26" x14ac:dyDescent="0.3">
      <c r="A1087" t="s">
        <v>1708</v>
      </c>
      <c r="B1087" t="s">
        <v>33</v>
      </c>
      <c r="C1087">
        <v>4993</v>
      </c>
      <c r="D1087">
        <v>1531442</v>
      </c>
      <c r="E1087" t="s">
        <v>507</v>
      </c>
      <c r="F1087" t="s">
        <v>508</v>
      </c>
      <c r="G1087" t="s">
        <v>142</v>
      </c>
      <c r="I1087" t="s">
        <v>143</v>
      </c>
      <c r="K1087" t="s">
        <v>30</v>
      </c>
      <c r="L1087" t="s">
        <v>40</v>
      </c>
      <c r="Q1087" s="3">
        <f t="shared" si="153"/>
        <v>43647</v>
      </c>
      <c r="R1087" t="str">
        <f t="shared" si="154"/>
        <v>2020/01/08</v>
      </c>
      <c r="S1087" s="3" t="str">
        <f t="shared" si="155"/>
        <v>2020/01/08</v>
      </c>
      <c r="T1087" s="3">
        <f t="shared" si="156"/>
        <v>43838</v>
      </c>
      <c r="U1087">
        <f t="shared" si="157"/>
        <v>191</v>
      </c>
      <c r="V1087" t="str">
        <f t="shared" si="152"/>
        <v>mp4</v>
      </c>
      <c r="W1087">
        <f>IF(B1087="USD",C1087,C1087*VLOOKUP(B1087,Currency!A$2:B$5,2,FALSE))</f>
        <v>4993</v>
      </c>
      <c r="X1087">
        <f t="shared" si="158"/>
        <v>191</v>
      </c>
      <c r="Y1087">
        <f t="shared" si="159"/>
        <v>1</v>
      </c>
      <c r="Z1087">
        <f t="shared" ref="Z1087:Z1150" si="160">D1087</f>
        <v>1531442</v>
      </c>
    </row>
    <row r="1088" spans="1:26" x14ac:dyDescent="0.3">
      <c r="A1088" t="s">
        <v>950</v>
      </c>
      <c r="B1088" t="s">
        <v>33</v>
      </c>
      <c r="C1088">
        <v>2774</v>
      </c>
      <c r="D1088">
        <v>4046768</v>
      </c>
      <c r="E1088" t="s">
        <v>976</v>
      </c>
      <c r="G1088" t="s">
        <v>841</v>
      </c>
      <c r="I1088" t="s">
        <v>842</v>
      </c>
      <c r="L1088" t="s">
        <v>40</v>
      </c>
      <c r="Q1088" s="3">
        <f t="shared" si="153"/>
        <v>43802</v>
      </c>
      <c r="R1088" t="str">
        <f t="shared" si="154"/>
        <v/>
      </c>
      <c r="S1088" s="3" t="str">
        <f t="shared" si="155"/>
        <v>2020/02/28</v>
      </c>
      <c r="T1088" s="3">
        <f t="shared" si="156"/>
        <v>43889</v>
      </c>
      <c r="U1088">
        <f t="shared" si="157"/>
        <v>87</v>
      </c>
      <c r="V1088" t="str">
        <f t="shared" si="152"/>
        <v>mp4</v>
      </c>
      <c r="W1088">
        <f>IF(B1088="USD",C1088,C1088*VLOOKUP(B1088,Currency!A$2:B$5,2,FALSE))</f>
        <v>2774</v>
      </c>
      <c r="X1088">
        <f t="shared" si="158"/>
        <v>87</v>
      </c>
      <c r="Y1088">
        <f t="shared" si="159"/>
        <v>1</v>
      </c>
      <c r="Z1088">
        <f t="shared" si="160"/>
        <v>4046768</v>
      </c>
    </row>
    <row r="1089" spans="1:26" x14ac:dyDescent="0.3">
      <c r="A1089" t="s">
        <v>158</v>
      </c>
      <c r="B1089" t="s">
        <v>17</v>
      </c>
      <c r="C1089">
        <v>9</v>
      </c>
      <c r="D1089">
        <v>4791</v>
      </c>
      <c r="E1089" t="s">
        <v>2526</v>
      </c>
      <c r="F1089" t="s">
        <v>19</v>
      </c>
      <c r="G1089" t="s">
        <v>20</v>
      </c>
      <c r="I1089" t="s">
        <v>20</v>
      </c>
      <c r="K1089" t="s">
        <v>21</v>
      </c>
      <c r="L1089" t="s">
        <v>22</v>
      </c>
      <c r="O1089" t="s">
        <v>23</v>
      </c>
      <c r="Q1089" s="3">
        <f t="shared" si="153"/>
        <v>43795</v>
      </c>
      <c r="R1089" t="str">
        <f t="shared" si="154"/>
        <v>2019/11/26</v>
      </c>
      <c r="S1089" s="3" t="str">
        <f t="shared" si="155"/>
        <v>2019/11/26</v>
      </c>
      <c r="T1089" s="3">
        <f t="shared" si="156"/>
        <v>43795</v>
      </c>
      <c r="U1089">
        <f t="shared" si="157"/>
        <v>0</v>
      </c>
      <c r="V1089" t="str">
        <f t="shared" si="152"/>
        <v>mp4</v>
      </c>
      <c r="W1089">
        <f>IF(B1089="USD",C1089,C1089*VLOOKUP(B1089,Currency!A$2:B$5,2,FALSE))</f>
        <v>11.61</v>
      </c>
      <c r="X1089">
        <f t="shared" si="158"/>
        <v>1</v>
      </c>
      <c r="Y1089">
        <f t="shared" si="159"/>
        <v>1</v>
      </c>
      <c r="Z1089">
        <f t="shared" si="160"/>
        <v>4791</v>
      </c>
    </row>
    <row r="1090" spans="1:26" x14ac:dyDescent="0.3">
      <c r="A1090" t="s">
        <v>2527</v>
      </c>
      <c r="B1090" t="s">
        <v>33</v>
      </c>
      <c r="C1090">
        <v>47</v>
      </c>
      <c r="D1090">
        <v>4417</v>
      </c>
      <c r="E1090" t="s">
        <v>379</v>
      </c>
      <c r="G1090" t="s">
        <v>162</v>
      </c>
      <c r="I1090" t="s">
        <v>162</v>
      </c>
      <c r="K1090" t="s">
        <v>47</v>
      </c>
      <c r="L1090" t="s">
        <v>40</v>
      </c>
      <c r="M1090" t="s">
        <v>163</v>
      </c>
      <c r="N1090" t="s">
        <v>293</v>
      </c>
      <c r="O1090" t="s">
        <v>23</v>
      </c>
      <c r="Q1090" s="3">
        <f t="shared" si="153"/>
        <v>43727</v>
      </c>
      <c r="R1090" t="str">
        <f t="shared" si="154"/>
        <v/>
      </c>
      <c r="S1090" s="3" t="str">
        <f t="shared" si="155"/>
        <v>2020/02/28</v>
      </c>
      <c r="T1090" s="3">
        <f t="shared" si="156"/>
        <v>43889</v>
      </c>
      <c r="U1090">
        <f t="shared" si="157"/>
        <v>162</v>
      </c>
      <c r="V1090" t="str">
        <f t="shared" ref="V1090:V1153" si="161">RIGHT(A1090,3)</f>
        <v>mp4</v>
      </c>
      <c r="W1090">
        <f>IF(B1090="USD",C1090,C1090*VLOOKUP(B1090,Currency!A$2:B$5,2,FALSE))</f>
        <v>47</v>
      </c>
      <c r="X1090">
        <f t="shared" si="158"/>
        <v>162</v>
      </c>
      <c r="Y1090">
        <f t="shared" si="159"/>
        <v>1</v>
      </c>
      <c r="Z1090">
        <f t="shared" si="160"/>
        <v>4417</v>
      </c>
    </row>
    <row r="1091" spans="1:26" x14ac:dyDescent="0.3">
      <c r="A1091" t="s">
        <v>2528</v>
      </c>
      <c r="B1091" t="s">
        <v>33</v>
      </c>
      <c r="C1091">
        <v>282</v>
      </c>
      <c r="D1091">
        <v>59080</v>
      </c>
      <c r="E1091" t="s">
        <v>313</v>
      </c>
      <c r="G1091" t="s">
        <v>162</v>
      </c>
      <c r="I1091" t="s">
        <v>162</v>
      </c>
      <c r="K1091" t="s">
        <v>47</v>
      </c>
      <c r="L1091" t="s">
        <v>40</v>
      </c>
      <c r="M1091" t="s">
        <v>163</v>
      </c>
      <c r="Q1091" s="3">
        <f t="shared" si="153"/>
        <v>43727</v>
      </c>
      <c r="R1091" t="str">
        <f t="shared" si="154"/>
        <v/>
      </c>
      <c r="S1091" s="3" t="str">
        <f t="shared" si="155"/>
        <v>2020/02/28</v>
      </c>
      <c r="T1091" s="3">
        <f t="shared" si="156"/>
        <v>43889</v>
      </c>
      <c r="U1091">
        <f t="shared" si="157"/>
        <v>162</v>
      </c>
      <c r="V1091" t="str">
        <f t="shared" si="161"/>
        <v>mp4</v>
      </c>
      <c r="W1091">
        <f>IF(B1091="USD",C1091,C1091*VLOOKUP(B1091,Currency!A$2:B$5,2,FALSE))</f>
        <v>282</v>
      </c>
      <c r="X1091">
        <f t="shared" si="158"/>
        <v>162</v>
      </c>
      <c r="Y1091">
        <f t="shared" si="159"/>
        <v>1</v>
      </c>
      <c r="Z1091">
        <f t="shared" si="160"/>
        <v>59080</v>
      </c>
    </row>
    <row r="1092" spans="1:26" x14ac:dyDescent="0.3">
      <c r="A1092" t="s">
        <v>1024</v>
      </c>
      <c r="B1092" t="s">
        <v>25</v>
      </c>
      <c r="C1092">
        <v>20</v>
      </c>
      <c r="D1092">
        <v>5195</v>
      </c>
      <c r="E1092" t="s">
        <v>221</v>
      </c>
      <c r="F1092" t="s">
        <v>222</v>
      </c>
      <c r="G1092" t="s">
        <v>223</v>
      </c>
      <c r="I1092" t="s">
        <v>224</v>
      </c>
      <c r="K1092" t="s">
        <v>47</v>
      </c>
      <c r="L1092" t="s">
        <v>48</v>
      </c>
      <c r="O1092" t="s">
        <v>23</v>
      </c>
      <c r="Q1092" s="3">
        <f t="shared" si="153"/>
        <v>43706</v>
      </c>
      <c r="R1092" t="str">
        <f t="shared" si="154"/>
        <v>2019/09/06</v>
      </c>
      <c r="S1092" s="3" t="str">
        <f t="shared" si="155"/>
        <v>2019/09/06</v>
      </c>
      <c r="T1092" s="3">
        <f t="shared" si="156"/>
        <v>43714</v>
      </c>
      <c r="U1092">
        <f t="shared" si="157"/>
        <v>8</v>
      </c>
      <c r="V1092" t="str">
        <f t="shared" si="161"/>
        <v>mp4</v>
      </c>
      <c r="W1092">
        <f>IF(B1092="USD",C1092,C1092*VLOOKUP(B1092,Currency!A$2:B$5,2,FALSE))</f>
        <v>22</v>
      </c>
      <c r="X1092">
        <f t="shared" si="158"/>
        <v>8</v>
      </c>
      <c r="Y1092">
        <f t="shared" si="159"/>
        <v>1</v>
      </c>
      <c r="Z1092">
        <f t="shared" si="160"/>
        <v>5195</v>
      </c>
    </row>
    <row r="1093" spans="1:26" x14ac:dyDescent="0.3">
      <c r="A1093" t="s">
        <v>2529</v>
      </c>
      <c r="B1093" t="s">
        <v>33</v>
      </c>
      <c r="C1093">
        <v>0</v>
      </c>
      <c r="D1093">
        <v>513</v>
      </c>
      <c r="E1093" t="s">
        <v>228</v>
      </c>
      <c r="G1093" t="s">
        <v>218</v>
      </c>
      <c r="I1093" t="s">
        <v>219</v>
      </c>
      <c r="K1093" t="s">
        <v>47</v>
      </c>
      <c r="L1093" t="s">
        <v>40</v>
      </c>
      <c r="N1093" t="s">
        <v>229</v>
      </c>
      <c r="Q1093" s="3">
        <f t="shared" si="153"/>
        <v>43812</v>
      </c>
      <c r="R1093" t="str">
        <f t="shared" si="154"/>
        <v/>
      </c>
      <c r="S1093" s="3" t="str">
        <f t="shared" si="155"/>
        <v>2020/02/28</v>
      </c>
      <c r="T1093" s="3">
        <f t="shared" si="156"/>
        <v>43889</v>
      </c>
      <c r="U1093">
        <f t="shared" si="157"/>
        <v>77</v>
      </c>
      <c r="V1093" t="str">
        <f t="shared" si="161"/>
        <v>mp4</v>
      </c>
      <c r="W1093">
        <f>IF(B1093="USD",C1093,C1093*VLOOKUP(B1093,Currency!A$2:B$5,2,FALSE))</f>
        <v>0</v>
      </c>
      <c r="X1093">
        <f t="shared" si="158"/>
        <v>77</v>
      </c>
      <c r="Y1093">
        <f t="shared" si="159"/>
        <v>1</v>
      </c>
      <c r="Z1093">
        <f t="shared" si="160"/>
        <v>513</v>
      </c>
    </row>
    <row r="1094" spans="1:26" x14ac:dyDescent="0.3">
      <c r="A1094" t="s">
        <v>2530</v>
      </c>
      <c r="B1094" t="s">
        <v>33</v>
      </c>
      <c r="C1094">
        <v>50</v>
      </c>
      <c r="D1094">
        <v>26710</v>
      </c>
      <c r="E1094" t="s">
        <v>2531</v>
      </c>
      <c r="F1094" t="s">
        <v>2532</v>
      </c>
      <c r="G1094" t="s">
        <v>2533</v>
      </c>
      <c r="I1094" t="s">
        <v>2533</v>
      </c>
      <c r="K1094" t="s">
        <v>85</v>
      </c>
      <c r="L1094" t="s">
        <v>40</v>
      </c>
      <c r="M1094" t="s">
        <v>2534</v>
      </c>
      <c r="O1094" t="s">
        <v>23</v>
      </c>
      <c r="Q1094" s="3">
        <f t="shared" si="153"/>
        <v>43628</v>
      </c>
      <c r="R1094" t="str">
        <f t="shared" si="154"/>
        <v>2019/06/14</v>
      </c>
      <c r="S1094" s="3" t="str">
        <f t="shared" si="155"/>
        <v>2019/06/14</v>
      </c>
      <c r="T1094" s="3">
        <f t="shared" si="156"/>
        <v>43630</v>
      </c>
      <c r="U1094">
        <f t="shared" si="157"/>
        <v>2</v>
      </c>
      <c r="V1094" t="str">
        <f t="shared" si="161"/>
        <v>mp4</v>
      </c>
      <c r="W1094">
        <f>IF(B1094="USD",C1094,C1094*VLOOKUP(B1094,Currency!A$2:B$5,2,FALSE))</f>
        <v>50</v>
      </c>
      <c r="X1094">
        <f t="shared" si="158"/>
        <v>2</v>
      </c>
      <c r="Y1094">
        <f t="shared" si="159"/>
        <v>1</v>
      </c>
      <c r="Z1094">
        <f t="shared" si="160"/>
        <v>26710</v>
      </c>
    </row>
    <row r="1095" spans="1:26" x14ac:dyDescent="0.3">
      <c r="A1095" t="s">
        <v>2535</v>
      </c>
      <c r="B1095" t="s">
        <v>33</v>
      </c>
      <c r="C1095">
        <v>54</v>
      </c>
      <c r="D1095">
        <v>31950</v>
      </c>
      <c r="E1095" t="s">
        <v>2536</v>
      </c>
      <c r="F1095" t="s">
        <v>2537</v>
      </c>
      <c r="G1095" t="s">
        <v>45</v>
      </c>
      <c r="I1095" t="s">
        <v>2538</v>
      </c>
      <c r="K1095" t="s">
        <v>2539</v>
      </c>
      <c r="L1095" t="s">
        <v>48</v>
      </c>
      <c r="O1095" t="s">
        <v>23</v>
      </c>
      <c r="Q1095" s="3">
        <f t="shared" si="153"/>
        <v>43580</v>
      </c>
      <c r="R1095" t="str">
        <f t="shared" si="154"/>
        <v>2019/05/17</v>
      </c>
      <c r="S1095" s="3" t="str">
        <f t="shared" si="155"/>
        <v>2019/05/17</v>
      </c>
      <c r="T1095" s="3">
        <f t="shared" si="156"/>
        <v>43602</v>
      </c>
      <c r="U1095">
        <f t="shared" si="157"/>
        <v>22</v>
      </c>
      <c r="V1095" t="str">
        <f t="shared" si="161"/>
        <v>mp4</v>
      </c>
      <c r="W1095">
        <f>IF(B1095="USD",C1095,C1095*VLOOKUP(B1095,Currency!A$2:B$5,2,FALSE))</f>
        <v>54</v>
      </c>
      <c r="X1095">
        <f t="shared" si="158"/>
        <v>22</v>
      </c>
      <c r="Y1095">
        <f t="shared" si="159"/>
        <v>1</v>
      </c>
      <c r="Z1095">
        <f t="shared" si="160"/>
        <v>31950</v>
      </c>
    </row>
    <row r="1096" spans="1:26" x14ac:dyDescent="0.3">
      <c r="A1096" t="s">
        <v>2540</v>
      </c>
      <c r="B1096" t="s">
        <v>17</v>
      </c>
      <c r="C1096">
        <v>18</v>
      </c>
      <c r="D1096">
        <v>11032</v>
      </c>
      <c r="E1096" t="s">
        <v>1936</v>
      </c>
      <c r="F1096" t="s">
        <v>2541</v>
      </c>
      <c r="G1096" t="s">
        <v>1937</v>
      </c>
      <c r="I1096" t="s">
        <v>1937</v>
      </c>
      <c r="K1096" t="s">
        <v>1928</v>
      </c>
      <c r="L1096" t="s">
        <v>22</v>
      </c>
      <c r="M1096" t="s">
        <v>1938</v>
      </c>
      <c r="O1096" t="s">
        <v>23</v>
      </c>
      <c r="Q1096" s="3">
        <f t="shared" si="153"/>
        <v>43789</v>
      </c>
      <c r="R1096" t="str">
        <f t="shared" si="154"/>
        <v>2019/11/26</v>
      </c>
      <c r="S1096" s="3" t="str">
        <f t="shared" si="155"/>
        <v>2019/11/26</v>
      </c>
      <c r="T1096" s="3">
        <f t="shared" si="156"/>
        <v>43795</v>
      </c>
      <c r="U1096">
        <f t="shared" si="157"/>
        <v>6</v>
      </c>
      <c r="V1096" t="str">
        <f t="shared" si="161"/>
        <v>mp4</v>
      </c>
      <c r="W1096">
        <f>IF(B1096="USD",C1096,C1096*VLOOKUP(B1096,Currency!A$2:B$5,2,FALSE))</f>
        <v>23.22</v>
      </c>
      <c r="X1096">
        <f t="shared" si="158"/>
        <v>6</v>
      </c>
      <c r="Y1096">
        <f t="shared" si="159"/>
        <v>1</v>
      </c>
      <c r="Z1096">
        <f t="shared" si="160"/>
        <v>11032</v>
      </c>
    </row>
    <row r="1097" spans="1:26" x14ac:dyDescent="0.3">
      <c r="A1097" t="s">
        <v>2542</v>
      </c>
      <c r="B1097" t="s">
        <v>33</v>
      </c>
      <c r="C1097">
        <v>279</v>
      </c>
      <c r="D1097">
        <v>81258</v>
      </c>
      <c r="E1097" t="s">
        <v>1812</v>
      </c>
      <c r="G1097" t="s">
        <v>162</v>
      </c>
      <c r="I1097" t="s">
        <v>162</v>
      </c>
      <c r="K1097" t="s">
        <v>47</v>
      </c>
      <c r="L1097" t="s">
        <v>40</v>
      </c>
      <c r="M1097" t="s">
        <v>163</v>
      </c>
      <c r="N1097" t="s">
        <v>293</v>
      </c>
      <c r="O1097" t="s">
        <v>23</v>
      </c>
      <c r="Q1097" s="3">
        <f t="shared" si="153"/>
        <v>43725</v>
      </c>
      <c r="R1097" t="str">
        <f t="shared" si="154"/>
        <v/>
      </c>
      <c r="S1097" s="3" t="str">
        <f t="shared" si="155"/>
        <v>2020/02/28</v>
      </c>
      <c r="T1097" s="3">
        <f t="shared" si="156"/>
        <v>43889</v>
      </c>
      <c r="U1097">
        <f t="shared" si="157"/>
        <v>164</v>
      </c>
      <c r="V1097" t="str">
        <f t="shared" si="161"/>
        <v>mp4</v>
      </c>
      <c r="W1097">
        <f>IF(B1097="USD",C1097,C1097*VLOOKUP(B1097,Currency!A$2:B$5,2,FALSE))</f>
        <v>279</v>
      </c>
      <c r="X1097">
        <f t="shared" si="158"/>
        <v>164</v>
      </c>
      <c r="Y1097">
        <f t="shared" si="159"/>
        <v>1</v>
      </c>
      <c r="Z1097">
        <f t="shared" si="160"/>
        <v>81258</v>
      </c>
    </row>
    <row r="1098" spans="1:26" x14ac:dyDescent="0.3">
      <c r="A1098" t="s">
        <v>2543</v>
      </c>
      <c r="B1098" t="s">
        <v>17</v>
      </c>
      <c r="C1098">
        <v>69</v>
      </c>
      <c r="D1098">
        <v>15333</v>
      </c>
      <c r="E1098" t="s">
        <v>2544</v>
      </c>
      <c r="F1098" t="s">
        <v>2545</v>
      </c>
      <c r="G1098" t="s">
        <v>556</v>
      </c>
      <c r="H1098" t="s">
        <v>557</v>
      </c>
      <c r="I1098" t="s">
        <v>556</v>
      </c>
      <c r="K1098" t="s">
        <v>78</v>
      </c>
      <c r="L1098" t="s">
        <v>22</v>
      </c>
      <c r="O1098" t="s">
        <v>23</v>
      </c>
      <c r="Q1098" s="3">
        <f t="shared" si="153"/>
        <v>43810</v>
      </c>
      <c r="R1098" t="str">
        <f t="shared" si="154"/>
        <v>2019/12/12</v>
      </c>
      <c r="S1098" s="3" t="str">
        <f t="shared" si="155"/>
        <v>2019/12/12</v>
      </c>
      <c r="T1098" s="3">
        <f t="shared" si="156"/>
        <v>43811</v>
      </c>
      <c r="U1098">
        <f t="shared" si="157"/>
        <v>1</v>
      </c>
      <c r="V1098" t="str">
        <f t="shared" si="161"/>
        <v>mp4</v>
      </c>
      <c r="W1098">
        <f>IF(B1098="USD",C1098,C1098*VLOOKUP(B1098,Currency!A$2:B$5,2,FALSE))</f>
        <v>89.01</v>
      </c>
      <c r="X1098">
        <f t="shared" si="158"/>
        <v>1</v>
      </c>
      <c r="Y1098">
        <f t="shared" si="159"/>
        <v>1</v>
      </c>
      <c r="Z1098">
        <f t="shared" si="160"/>
        <v>15333</v>
      </c>
    </row>
    <row r="1099" spans="1:26" x14ac:dyDescent="0.3">
      <c r="A1099" t="s">
        <v>2546</v>
      </c>
      <c r="B1099" t="s">
        <v>17</v>
      </c>
      <c r="C1099">
        <v>22</v>
      </c>
      <c r="D1099">
        <v>7898</v>
      </c>
      <c r="E1099" t="s">
        <v>2547</v>
      </c>
      <c r="F1099" t="s">
        <v>2548</v>
      </c>
      <c r="G1099" t="s">
        <v>556</v>
      </c>
      <c r="H1099" t="s">
        <v>557</v>
      </c>
      <c r="I1099" t="s">
        <v>556</v>
      </c>
      <c r="K1099" t="s">
        <v>47</v>
      </c>
      <c r="L1099" t="s">
        <v>22</v>
      </c>
      <c r="O1099" t="s">
        <v>23</v>
      </c>
      <c r="Q1099" s="3">
        <f t="shared" si="153"/>
        <v>43811</v>
      </c>
      <c r="R1099" t="str">
        <f t="shared" si="154"/>
        <v>2019/12/12</v>
      </c>
      <c r="S1099" s="3" t="str">
        <f t="shared" si="155"/>
        <v>2019/12/12</v>
      </c>
      <c r="T1099" s="3">
        <f t="shared" si="156"/>
        <v>43811</v>
      </c>
      <c r="U1099">
        <f t="shared" si="157"/>
        <v>0</v>
      </c>
      <c r="V1099" t="str">
        <f t="shared" si="161"/>
        <v>jpg</v>
      </c>
      <c r="W1099">
        <f>IF(B1099="USD",C1099,C1099*VLOOKUP(B1099,Currency!A$2:B$5,2,FALSE))</f>
        <v>28.380000000000003</v>
      </c>
      <c r="X1099">
        <f t="shared" si="158"/>
        <v>1</v>
      </c>
      <c r="Y1099">
        <f t="shared" si="159"/>
        <v>0</v>
      </c>
      <c r="Z1099">
        <f t="shared" si="160"/>
        <v>7898</v>
      </c>
    </row>
    <row r="1100" spans="1:26" x14ac:dyDescent="0.3">
      <c r="A1100" t="s">
        <v>2549</v>
      </c>
      <c r="B1100" t="s">
        <v>33</v>
      </c>
      <c r="C1100">
        <v>146</v>
      </c>
      <c r="D1100">
        <v>39571</v>
      </c>
      <c r="E1100" t="s">
        <v>313</v>
      </c>
      <c r="G1100" t="s">
        <v>162</v>
      </c>
      <c r="I1100" t="s">
        <v>162</v>
      </c>
      <c r="K1100" t="s">
        <v>47</v>
      </c>
      <c r="L1100" t="s">
        <v>40</v>
      </c>
      <c r="M1100" t="s">
        <v>163</v>
      </c>
      <c r="Q1100" s="3">
        <f t="shared" ref="Q1100:Q1163" si="162">DATEVALUE(LEFT(E1100,10))</f>
        <v>43727</v>
      </c>
      <c r="R1100" t="str">
        <f t="shared" ref="R1100:R1163" si="163">IF(F1100="","",LEFT(F1100,10))</f>
        <v/>
      </c>
      <c r="S1100" s="3" t="str">
        <f t="shared" ref="S1100:S1163" si="164">IF(R1100="","2020/02/28",R1100)</f>
        <v>2020/02/28</v>
      </c>
      <c r="T1100" s="3">
        <f t="shared" ref="T1100:T1163" si="165">DATEVALUE(S1100)</f>
        <v>43889</v>
      </c>
      <c r="U1100">
        <f t="shared" ref="U1100:U1163" si="166">T1100-Q1100</f>
        <v>162</v>
      </c>
      <c r="V1100" t="str">
        <f t="shared" si="161"/>
        <v>mp4</v>
      </c>
      <c r="W1100">
        <f>IF(B1100="USD",C1100,C1100*VLOOKUP(B1100,Currency!A$2:B$5,2,FALSE))</f>
        <v>146</v>
      </c>
      <c r="X1100">
        <f t="shared" ref="X1100:X1163" si="167">IF(U1100=0,1,U1100)</f>
        <v>162</v>
      </c>
      <c r="Y1100">
        <f t="shared" ref="Y1100:Y1163" si="168">IF(V1100="mp4",1,0)</f>
        <v>1</v>
      </c>
      <c r="Z1100">
        <f t="shared" si="160"/>
        <v>39571</v>
      </c>
    </row>
    <row r="1101" spans="1:26" x14ac:dyDescent="0.3">
      <c r="A1101" t="s">
        <v>449</v>
      </c>
      <c r="B1101" t="s">
        <v>33</v>
      </c>
      <c r="C1101">
        <v>31</v>
      </c>
      <c r="D1101">
        <v>8899</v>
      </c>
      <c r="E1101" t="s">
        <v>1890</v>
      </c>
      <c r="F1101" t="s">
        <v>1891</v>
      </c>
      <c r="G1101" t="s">
        <v>90</v>
      </c>
      <c r="I1101" t="s">
        <v>452</v>
      </c>
      <c r="K1101" t="s">
        <v>453</v>
      </c>
      <c r="L1101" t="s">
        <v>40</v>
      </c>
      <c r="O1101" t="s">
        <v>23</v>
      </c>
      <c r="Q1101" s="3">
        <f t="shared" si="162"/>
        <v>43726</v>
      </c>
      <c r="R1101" t="str">
        <f t="shared" si="163"/>
        <v>2019/10/16</v>
      </c>
      <c r="S1101" s="3" t="str">
        <f t="shared" si="164"/>
        <v>2019/10/16</v>
      </c>
      <c r="T1101" s="3">
        <f t="shared" si="165"/>
        <v>43754</v>
      </c>
      <c r="U1101">
        <f t="shared" si="166"/>
        <v>28</v>
      </c>
      <c r="V1101" t="str">
        <f t="shared" si="161"/>
        <v>mp4</v>
      </c>
      <c r="W1101">
        <f>IF(B1101="USD",C1101,C1101*VLOOKUP(B1101,Currency!A$2:B$5,2,FALSE))</f>
        <v>31</v>
      </c>
      <c r="X1101">
        <f t="shared" si="167"/>
        <v>28</v>
      </c>
      <c r="Y1101">
        <f t="shared" si="168"/>
        <v>1</v>
      </c>
      <c r="Z1101">
        <f t="shared" si="160"/>
        <v>8899</v>
      </c>
    </row>
    <row r="1102" spans="1:26" x14ac:dyDescent="0.3">
      <c r="A1102" t="s">
        <v>2550</v>
      </c>
      <c r="B1102" t="s">
        <v>33</v>
      </c>
      <c r="C1102">
        <v>0</v>
      </c>
      <c r="D1102">
        <v>1</v>
      </c>
      <c r="E1102" t="s">
        <v>910</v>
      </c>
      <c r="G1102" t="s">
        <v>162</v>
      </c>
      <c r="I1102" t="s">
        <v>162</v>
      </c>
      <c r="K1102" t="s">
        <v>47</v>
      </c>
      <c r="L1102" t="s">
        <v>40</v>
      </c>
      <c r="M1102" t="s">
        <v>163</v>
      </c>
      <c r="Q1102" s="3">
        <f t="shared" si="162"/>
        <v>43725</v>
      </c>
      <c r="R1102" t="str">
        <f t="shared" si="163"/>
        <v/>
      </c>
      <c r="S1102" s="3" t="str">
        <f t="shared" si="164"/>
        <v>2020/02/28</v>
      </c>
      <c r="T1102" s="3">
        <f t="shared" si="165"/>
        <v>43889</v>
      </c>
      <c r="U1102">
        <f t="shared" si="166"/>
        <v>164</v>
      </c>
      <c r="V1102" t="str">
        <f t="shared" si="161"/>
        <v>mp4</v>
      </c>
      <c r="W1102">
        <f>IF(B1102="USD",C1102,C1102*VLOOKUP(B1102,Currency!A$2:B$5,2,FALSE))</f>
        <v>0</v>
      </c>
      <c r="X1102">
        <f t="shared" si="167"/>
        <v>164</v>
      </c>
      <c r="Y1102">
        <f t="shared" si="168"/>
        <v>1</v>
      </c>
      <c r="Z1102">
        <f t="shared" si="160"/>
        <v>1</v>
      </c>
    </row>
    <row r="1103" spans="1:26" x14ac:dyDescent="0.3">
      <c r="A1103" t="s">
        <v>240</v>
      </c>
      <c r="B1103" t="s">
        <v>33</v>
      </c>
      <c r="C1103">
        <v>58</v>
      </c>
      <c r="D1103">
        <v>16403</v>
      </c>
      <c r="E1103" t="s">
        <v>2551</v>
      </c>
      <c r="F1103" t="s">
        <v>2552</v>
      </c>
      <c r="G1103" t="s">
        <v>243</v>
      </c>
      <c r="I1103" t="s">
        <v>244</v>
      </c>
      <c r="K1103" t="s">
        <v>2553</v>
      </c>
      <c r="L1103" t="s">
        <v>246</v>
      </c>
      <c r="M1103" t="s">
        <v>247</v>
      </c>
      <c r="O1103" t="s">
        <v>23</v>
      </c>
      <c r="Q1103" s="3">
        <f t="shared" si="162"/>
        <v>43578</v>
      </c>
      <c r="R1103" t="str">
        <f t="shared" si="163"/>
        <v>2019/04/26</v>
      </c>
      <c r="S1103" s="3" t="str">
        <f t="shared" si="164"/>
        <v>2019/04/26</v>
      </c>
      <c r="T1103" s="3">
        <f t="shared" si="165"/>
        <v>43581</v>
      </c>
      <c r="U1103">
        <f t="shared" si="166"/>
        <v>3</v>
      </c>
      <c r="V1103" t="str">
        <f t="shared" si="161"/>
        <v>mp4</v>
      </c>
      <c r="W1103">
        <f>IF(B1103="USD",C1103,C1103*VLOOKUP(B1103,Currency!A$2:B$5,2,FALSE))</f>
        <v>58</v>
      </c>
      <c r="X1103">
        <f t="shared" si="167"/>
        <v>3</v>
      </c>
      <c r="Y1103">
        <f t="shared" si="168"/>
        <v>1</v>
      </c>
      <c r="Z1103">
        <f t="shared" si="160"/>
        <v>16403</v>
      </c>
    </row>
    <row r="1104" spans="1:26" x14ac:dyDescent="0.3">
      <c r="A1104" t="s">
        <v>158</v>
      </c>
      <c r="B1104" t="s">
        <v>17</v>
      </c>
      <c r="C1104">
        <v>22</v>
      </c>
      <c r="D1104">
        <v>10752</v>
      </c>
      <c r="E1104" t="s">
        <v>2554</v>
      </c>
      <c r="F1104" t="s">
        <v>19</v>
      </c>
      <c r="G1104" t="s">
        <v>20</v>
      </c>
      <c r="I1104" t="s">
        <v>20</v>
      </c>
      <c r="K1104" t="s">
        <v>21</v>
      </c>
      <c r="L1104" t="s">
        <v>22</v>
      </c>
      <c r="O1104" t="s">
        <v>23</v>
      </c>
      <c r="Q1104" s="3">
        <f t="shared" si="162"/>
        <v>43795</v>
      </c>
      <c r="R1104" t="str">
        <f t="shared" si="163"/>
        <v>2019/11/26</v>
      </c>
      <c r="S1104" s="3" t="str">
        <f t="shared" si="164"/>
        <v>2019/11/26</v>
      </c>
      <c r="T1104" s="3">
        <f t="shared" si="165"/>
        <v>43795</v>
      </c>
      <c r="U1104">
        <f t="shared" si="166"/>
        <v>0</v>
      </c>
      <c r="V1104" t="str">
        <f t="shared" si="161"/>
        <v>mp4</v>
      </c>
      <c r="W1104">
        <f>IF(B1104="USD",C1104,C1104*VLOOKUP(B1104,Currency!A$2:B$5,2,FALSE))</f>
        <v>28.380000000000003</v>
      </c>
      <c r="X1104">
        <f t="shared" si="167"/>
        <v>1</v>
      </c>
      <c r="Y1104">
        <f t="shared" si="168"/>
        <v>1</v>
      </c>
      <c r="Z1104">
        <f t="shared" si="160"/>
        <v>10752</v>
      </c>
    </row>
    <row r="1105" spans="1:26" x14ac:dyDescent="0.3">
      <c r="A1105" t="s">
        <v>2555</v>
      </c>
      <c r="B1105" t="s">
        <v>121</v>
      </c>
      <c r="C1105">
        <v>127</v>
      </c>
      <c r="D1105">
        <v>119065</v>
      </c>
      <c r="E1105" t="s">
        <v>2556</v>
      </c>
      <c r="G1105" t="s">
        <v>579</v>
      </c>
      <c r="I1105" t="s">
        <v>579</v>
      </c>
      <c r="K1105" t="s">
        <v>563</v>
      </c>
      <c r="L1105" t="s">
        <v>126</v>
      </c>
      <c r="P1105" t="s">
        <v>65</v>
      </c>
      <c r="Q1105" s="3">
        <f t="shared" si="162"/>
        <v>43761</v>
      </c>
      <c r="R1105" t="str">
        <f t="shared" si="163"/>
        <v/>
      </c>
      <c r="S1105" s="3" t="str">
        <f t="shared" si="164"/>
        <v>2020/02/28</v>
      </c>
      <c r="T1105" s="3">
        <f t="shared" si="165"/>
        <v>43889</v>
      </c>
      <c r="U1105">
        <f t="shared" si="166"/>
        <v>128</v>
      </c>
      <c r="V1105" t="str">
        <f t="shared" si="161"/>
        <v>mp4</v>
      </c>
      <c r="W1105">
        <f>IF(B1105="USD",C1105,C1105*VLOOKUP(B1105,Currency!A$2:B$5,2,FALSE))</f>
        <v>82.55</v>
      </c>
      <c r="X1105">
        <f t="shared" si="167"/>
        <v>128</v>
      </c>
      <c r="Y1105">
        <f t="shared" si="168"/>
        <v>1</v>
      </c>
      <c r="Z1105">
        <f t="shared" si="160"/>
        <v>119065</v>
      </c>
    </row>
    <row r="1106" spans="1:26" x14ac:dyDescent="0.3">
      <c r="A1106" t="s">
        <v>2557</v>
      </c>
      <c r="B1106" t="s">
        <v>58</v>
      </c>
      <c r="C1106">
        <v>1113</v>
      </c>
      <c r="D1106">
        <v>349380</v>
      </c>
      <c r="E1106" t="s">
        <v>128</v>
      </c>
      <c r="F1106" t="s">
        <v>129</v>
      </c>
      <c r="G1106" t="s">
        <v>61</v>
      </c>
      <c r="I1106" t="s">
        <v>62</v>
      </c>
      <c r="J1106" t="s">
        <v>328</v>
      </c>
      <c r="K1106" t="s">
        <v>761</v>
      </c>
      <c r="L1106" t="s">
        <v>64</v>
      </c>
      <c r="N1106" t="s">
        <v>2558</v>
      </c>
      <c r="O1106" t="s">
        <v>23</v>
      </c>
      <c r="P1106" t="s">
        <v>65</v>
      </c>
      <c r="Q1106" s="3">
        <f t="shared" si="162"/>
        <v>43773</v>
      </c>
      <c r="R1106" t="str">
        <f t="shared" si="163"/>
        <v>2020/01/01</v>
      </c>
      <c r="S1106" s="3" t="str">
        <f t="shared" si="164"/>
        <v>2020/01/01</v>
      </c>
      <c r="T1106" s="3">
        <f t="shared" si="165"/>
        <v>43831</v>
      </c>
      <c r="U1106">
        <f t="shared" si="166"/>
        <v>58</v>
      </c>
      <c r="V1106" t="str">
        <f t="shared" si="161"/>
        <v>MP4</v>
      </c>
      <c r="W1106">
        <f>IF(B1106="USD",C1106,C1106*VLOOKUP(B1106,Currency!A$2:B$5,2,FALSE))</f>
        <v>823.62</v>
      </c>
      <c r="X1106">
        <f t="shared" si="167"/>
        <v>58</v>
      </c>
      <c r="Y1106">
        <f t="shared" si="168"/>
        <v>1</v>
      </c>
      <c r="Z1106">
        <f t="shared" si="160"/>
        <v>349380</v>
      </c>
    </row>
    <row r="1107" spans="1:26" x14ac:dyDescent="0.3">
      <c r="A1107" t="s">
        <v>2559</v>
      </c>
      <c r="B1107" t="s">
        <v>33</v>
      </c>
      <c r="C1107">
        <v>7</v>
      </c>
      <c r="D1107">
        <v>853</v>
      </c>
      <c r="E1107" t="s">
        <v>459</v>
      </c>
      <c r="F1107" t="s">
        <v>460</v>
      </c>
      <c r="G1107" t="s">
        <v>461</v>
      </c>
      <c r="I1107" t="s">
        <v>462</v>
      </c>
      <c r="J1107" t="s">
        <v>92</v>
      </c>
      <c r="K1107" t="s">
        <v>47</v>
      </c>
      <c r="L1107" t="s">
        <v>40</v>
      </c>
      <c r="Q1107" s="3">
        <f t="shared" si="162"/>
        <v>43593</v>
      </c>
      <c r="R1107" t="str">
        <f t="shared" si="163"/>
        <v>2019/05/22</v>
      </c>
      <c r="S1107" s="3" t="str">
        <f t="shared" si="164"/>
        <v>2019/05/22</v>
      </c>
      <c r="T1107" s="3">
        <f t="shared" si="165"/>
        <v>43607</v>
      </c>
      <c r="U1107">
        <f t="shared" si="166"/>
        <v>14</v>
      </c>
      <c r="V1107" t="str">
        <f t="shared" si="161"/>
        <v>png</v>
      </c>
      <c r="W1107">
        <f>IF(B1107="USD",C1107,C1107*VLOOKUP(B1107,Currency!A$2:B$5,2,FALSE))</f>
        <v>7</v>
      </c>
      <c r="X1107">
        <f t="shared" si="167"/>
        <v>14</v>
      </c>
      <c r="Y1107">
        <f t="shared" si="168"/>
        <v>0</v>
      </c>
      <c r="Z1107">
        <f t="shared" si="160"/>
        <v>853</v>
      </c>
    </row>
    <row r="1108" spans="1:26" x14ac:dyDescent="0.3">
      <c r="A1108" t="s">
        <v>2560</v>
      </c>
      <c r="B1108" t="s">
        <v>17</v>
      </c>
      <c r="C1108">
        <v>19</v>
      </c>
      <c r="D1108">
        <v>6691</v>
      </c>
      <c r="E1108" t="s">
        <v>171</v>
      </c>
      <c r="F1108" t="s">
        <v>172</v>
      </c>
      <c r="G1108" t="s">
        <v>173</v>
      </c>
      <c r="H1108" t="s">
        <v>174</v>
      </c>
      <c r="I1108" t="s">
        <v>173</v>
      </c>
      <c r="K1108" t="s">
        <v>175</v>
      </c>
      <c r="L1108" t="s">
        <v>22</v>
      </c>
      <c r="O1108" t="s">
        <v>23</v>
      </c>
      <c r="Q1108" s="3">
        <f t="shared" si="162"/>
        <v>43791</v>
      </c>
      <c r="R1108" t="str">
        <f t="shared" si="163"/>
        <v>2019/11/25</v>
      </c>
      <c r="S1108" s="3" t="str">
        <f t="shared" si="164"/>
        <v>2019/11/25</v>
      </c>
      <c r="T1108" s="3">
        <f t="shared" si="165"/>
        <v>43794</v>
      </c>
      <c r="U1108">
        <f t="shared" si="166"/>
        <v>3</v>
      </c>
      <c r="V1108" t="str">
        <f t="shared" si="161"/>
        <v>mp4</v>
      </c>
      <c r="W1108">
        <f>IF(B1108="USD",C1108,C1108*VLOOKUP(B1108,Currency!A$2:B$5,2,FALSE))</f>
        <v>24.51</v>
      </c>
      <c r="X1108">
        <f t="shared" si="167"/>
        <v>3</v>
      </c>
      <c r="Y1108">
        <f t="shared" si="168"/>
        <v>1</v>
      </c>
      <c r="Z1108">
        <f t="shared" si="160"/>
        <v>6691</v>
      </c>
    </row>
    <row r="1109" spans="1:26" x14ac:dyDescent="0.3">
      <c r="A1109" t="s">
        <v>2561</v>
      </c>
      <c r="B1109" t="s">
        <v>33</v>
      </c>
      <c r="C1109">
        <v>257</v>
      </c>
      <c r="D1109">
        <v>164117</v>
      </c>
      <c r="E1109" t="s">
        <v>2562</v>
      </c>
      <c r="F1109" t="s">
        <v>2563</v>
      </c>
      <c r="G1109" t="s">
        <v>52</v>
      </c>
      <c r="I1109" t="s">
        <v>53</v>
      </c>
      <c r="L1109" t="s">
        <v>40</v>
      </c>
      <c r="M1109" t="s">
        <v>93</v>
      </c>
      <c r="O1109" t="s">
        <v>23</v>
      </c>
      <c r="P1109" t="s">
        <v>56</v>
      </c>
      <c r="Q1109" s="3">
        <f t="shared" si="162"/>
        <v>43723</v>
      </c>
      <c r="R1109" t="str">
        <f t="shared" si="163"/>
        <v>2019/10/07</v>
      </c>
      <c r="S1109" s="3" t="str">
        <f t="shared" si="164"/>
        <v>2019/10/07</v>
      </c>
      <c r="T1109" s="3">
        <f t="shared" si="165"/>
        <v>43745</v>
      </c>
      <c r="U1109">
        <f t="shared" si="166"/>
        <v>22</v>
      </c>
      <c r="V1109" t="str">
        <f t="shared" si="161"/>
        <v>png</v>
      </c>
      <c r="W1109">
        <f>IF(B1109="USD",C1109,C1109*VLOOKUP(B1109,Currency!A$2:B$5,2,FALSE))</f>
        <v>257</v>
      </c>
      <c r="X1109">
        <f t="shared" si="167"/>
        <v>22</v>
      </c>
      <c r="Y1109">
        <f t="shared" si="168"/>
        <v>0</v>
      </c>
      <c r="Z1109">
        <f t="shared" si="160"/>
        <v>164117</v>
      </c>
    </row>
    <row r="1110" spans="1:26" x14ac:dyDescent="0.3">
      <c r="A1110" t="s">
        <v>2564</v>
      </c>
      <c r="B1110" t="s">
        <v>25</v>
      </c>
      <c r="C1110">
        <v>5</v>
      </c>
      <c r="D1110">
        <v>1660</v>
      </c>
      <c r="E1110" t="s">
        <v>2565</v>
      </c>
      <c r="F1110" t="s">
        <v>2566</v>
      </c>
      <c r="G1110" t="s">
        <v>223</v>
      </c>
      <c r="I1110" t="s">
        <v>224</v>
      </c>
      <c r="K1110" t="s">
        <v>47</v>
      </c>
      <c r="L1110" t="s">
        <v>48</v>
      </c>
      <c r="O1110" t="s">
        <v>23</v>
      </c>
      <c r="Q1110" s="3">
        <f t="shared" si="162"/>
        <v>43705</v>
      </c>
      <c r="R1110" t="str">
        <f t="shared" si="163"/>
        <v>2019/09/06</v>
      </c>
      <c r="S1110" s="3" t="str">
        <f t="shared" si="164"/>
        <v>2019/09/06</v>
      </c>
      <c r="T1110" s="3">
        <f t="shared" si="165"/>
        <v>43714</v>
      </c>
      <c r="U1110">
        <f t="shared" si="166"/>
        <v>9</v>
      </c>
      <c r="V1110" t="str">
        <f t="shared" si="161"/>
        <v>mp4</v>
      </c>
      <c r="W1110">
        <f>IF(B1110="USD",C1110,C1110*VLOOKUP(B1110,Currency!A$2:B$5,2,FALSE))</f>
        <v>5.5</v>
      </c>
      <c r="X1110">
        <f t="shared" si="167"/>
        <v>9</v>
      </c>
      <c r="Y1110">
        <f t="shared" si="168"/>
        <v>1</v>
      </c>
      <c r="Z1110">
        <f t="shared" si="160"/>
        <v>1660</v>
      </c>
    </row>
    <row r="1111" spans="1:26" x14ac:dyDescent="0.3">
      <c r="A1111" t="s">
        <v>2567</v>
      </c>
      <c r="B1111" t="s">
        <v>17</v>
      </c>
      <c r="C1111">
        <v>0</v>
      </c>
      <c r="D1111">
        <v>10</v>
      </c>
      <c r="E1111" t="s">
        <v>2568</v>
      </c>
      <c r="F1111" t="s">
        <v>2569</v>
      </c>
      <c r="G1111" t="s">
        <v>2570</v>
      </c>
      <c r="H1111" t="s">
        <v>2571</v>
      </c>
      <c r="I1111" t="s">
        <v>2571</v>
      </c>
      <c r="L1111" t="s">
        <v>2572</v>
      </c>
      <c r="O1111" t="s">
        <v>23</v>
      </c>
      <c r="P1111" t="s">
        <v>65</v>
      </c>
      <c r="Q1111" s="3">
        <f t="shared" si="162"/>
        <v>43744</v>
      </c>
      <c r="R1111" t="str">
        <f t="shared" si="163"/>
        <v>2019/10/08</v>
      </c>
      <c r="S1111" s="3" t="str">
        <f t="shared" si="164"/>
        <v>2019/10/08</v>
      </c>
      <c r="T1111" s="3">
        <f t="shared" si="165"/>
        <v>43746</v>
      </c>
      <c r="U1111">
        <f t="shared" si="166"/>
        <v>2</v>
      </c>
      <c r="V1111" t="str">
        <f t="shared" si="161"/>
        <v>mp4</v>
      </c>
      <c r="W1111">
        <f>IF(B1111="USD",C1111,C1111*VLOOKUP(B1111,Currency!A$2:B$5,2,FALSE))</f>
        <v>0</v>
      </c>
      <c r="X1111">
        <f t="shared" si="167"/>
        <v>2</v>
      </c>
      <c r="Y1111">
        <f t="shared" si="168"/>
        <v>1</v>
      </c>
      <c r="Z1111">
        <f t="shared" si="160"/>
        <v>10</v>
      </c>
    </row>
    <row r="1112" spans="1:26" x14ac:dyDescent="0.3">
      <c r="A1112" t="s">
        <v>2573</v>
      </c>
      <c r="B1112" t="s">
        <v>58</v>
      </c>
      <c r="C1112">
        <v>382</v>
      </c>
      <c r="D1112">
        <v>253817</v>
      </c>
      <c r="E1112" t="s">
        <v>393</v>
      </c>
      <c r="F1112" t="s">
        <v>114</v>
      </c>
      <c r="G1112" t="s">
        <v>61</v>
      </c>
      <c r="I1112" t="s">
        <v>62</v>
      </c>
      <c r="J1112" t="s">
        <v>92</v>
      </c>
      <c r="K1112" t="s">
        <v>420</v>
      </c>
      <c r="L1112" t="s">
        <v>64</v>
      </c>
      <c r="N1112" t="s">
        <v>2207</v>
      </c>
      <c r="P1112" t="s">
        <v>65</v>
      </c>
      <c r="Q1112" s="3">
        <f t="shared" si="162"/>
        <v>43620</v>
      </c>
      <c r="R1112" t="str">
        <f t="shared" si="163"/>
        <v>2019/08/08</v>
      </c>
      <c r="S1112" s="3" t="str">
        <f t="shared" si="164"/>
        <v>2019/08/08</v>
      </c>
      <c r="T1112" s="3">
        <f t="shared" si="165"/>
        <v>43685</v>
      </c>
      <c r="U1112">
        <f t="shared" si="166"/>
        <v>65</v>
      </c>
      <c r="V1112" t="str">
        <f t="shared" si="161"/>
        <v>png</v>
      </c>
      <c r="W1112">
        <f>IF(B1112="USD",C1112,C1112*VLOOKUP(B1112,Currency!A$2:B$5,2,FALSE))</f>
        <v>282.68</v>
      </c>
      <c r="X1112">
        <f t="shared" si="167"/>
        <v>65</v>
      </c>
      <c r="Y1112">
        <f t="shared" si="168"/>
        <v>0</v>
      </c>
      <c r="Z1112">
        <f t="shared" si="160"/>
        <v>253817</v>
      </c>
    </row>
    <row r="1113" spans="1:26" x14ac:dyDescent="0.3">
      <c r="A1113" t="s">
        <v>2574</v>
      </c>
      <c r="B1113" t="s">
        <v>17</v>
      </c>
      <c r="C1113">
        <v>235</v>
      </c>
      <c r="D1113">
        <v>90971</v>
      </c>
      <c r="E1113" t="s">
        <v>2575</v>
      </c>
      <c r="F1113" t="s">
        <v>172</v>
      </c>
      <c r="G1113" t="s">
        <v>173</v>
      </c>
      <c r="H1113" t="s">
        <v>174</v>
      </c>
      <c r="I1113" t="s">
        <v>173</v>
      </c>
      <c r="K1113" t="s">
        <v>175</v>
      </c>
      <c r="L1113" t="s">
        <v>22</v>
      </c>
      <c r="N1113" t="s">
        <v>2576</v>
      </c>
      <c r="O1113" t="s">
        <v>23</v>
      </c>
      <c r="Q1113" s="3">
        <f t="shared" si="162"/>
        <v>43793</v>
      </c>
      <c r="R1113" t="str">
        <f t="shared" si="163"/>
        <v>2019/11/25</v>
      </c>
      <c r="S1113" s="3" t="str">
        <f t="shared" si="164"/>
        <v>2019/11/25</v>
      </c>
      <c r="T1113" s="3">
        <f t="shared" si="165"/>
        <v>43794</v>
      </c>
      <c r="U1113">
        <f t="shared" si="166"/>
        <v>1</v>
      </c>
      <c r="V1113" t="str">
        <f t="shared" si="161"/>
        <v>mp4</v>
      </c>
      <c r="W1113">
        <f>IF(B1113="USD",C1113,C1113*VLOOKUP(B1113,Currency!A$2:B$5,2,FALSE))</f>
        <v>303.15000000000003</v>
      </c>
      <c r="X1113">
        <f t="shared" si="167"/>
        <v>1</v>
      </c>
      <c r="Y1113">
        <f t="shared" si="168"/>
        <v>1</v>
      </c>
      <c r="Z1113">
        <f t="shared" si="160"/>
        <v>90971</v>
      </c>
    </row>
    <row r="1114" spans="1:26" x14ac:dyDescent="0.3">
      <c r="A1114" t="s">
        <v>2577</v>
      </c>
      <c r="B1114" t="s">
        <v>25</v>
      </c>
      <c r="C1114">
        <v>508</v>
      </c>
      <c r="D1114">
        <v>166089</v>
      </c>
      <c r="E1114" t="s">
        <v>2578</v>
      </c>
      <c r="F1114" t="s">
        <v>2579</v>
      </c>
      <c r="G1114" t="s">
        <v>286</v>
      </c>
      <c r="H1114" t="s">
        <v>2580</v>
      </c>
      <c r="I1114" t="s">
        <v>287</v>
      </c>
      <c r="K1114" t="s">
        <v>47</v>
      </c>
      <c r="L1114" t="s">
        <v>288</v>
      </c>
      <c r="M1114" t="s">
        <v>2581</v>
      </c>
      <c r="O1114" t="s">
        <v>23</v>
      </c>
      <c r="P1114" t="s">
        <v>289</v>
      </c>
      <c r="Q1114" s="3">
        <f t="shared" si="162"/>
        <v>43779</v>
      </c>
      <c r="R1114" t="str">
        <f t="shared" si="163"/>
        <v>2019/11/24</v>
      </c>
      <c r="S1114" s="3" t="str">
        <f t="shared" si="164"/>
        <v>2019/11/24</v>
      </c>
      <c r="T1114" s="3">
        <f t="shared" si="165"/>
        <v>43793</v>
      </c>
      <c r="U1114">
        <f t="shared" si="166"/>
        <v>14</v>
      </c>
      <c r="V1114" t="str">
        <f t="shared" si="161"/>
        <v>mp4</v>
      </c>
      <c r="W1114">
        <f>IF(B1114="USD",C1114,C1114*VLOOKUP(B1114,Currency!A$2:B$5,2,FALSE))</f>
        <v>558.80000000000007</v>
      </c>
      <c r="X1114">
        <f t="shared" si="167"/>
        <v>14</v>
      </c>
      <c r="Y1114">
        <f t="shared" si="168"/>
        <v>1</v>
      </c>
      <c r="Z1114">
        <f t="shared" si="160"/>
        <v>166089</v>
      </c>
    </row>
    <row r="1115" spans="1:26" x14ac:dyDescent="0.3">
      <c r="A1115" t="s">
        <v>411</v>
      </c>
      <c r="B1115" t="s">
        <v>17</v>
      </c>
      <c r="C1115">
        <v>12</v>
      </c>
      <c r="D1115">
        <v>6669</v>
      </c>
      <c r="E1115" t="s">
        <v>2582</v>
      </c>
      <c r="F1115" t="s">
        <v>101</v>
      </c>
      <c r="G1115" t="s">
        <v>20</v>
      </c>
      <c r="I1115" t="s">
        <v>20</v>
      </c>
      <c r="K1115" t="s">
        <v>21</v>
      </c>
      <c r="L1115" t="s">
        <v>22</v>
      </c>
      <c r="O1115" t="s">
        <v>23</v>
      </c>
      <c r="Q1115" s="3">
        <f t="shared" si="162"/>
        <v>43794</v>
      </c>
      <c r="R1115" t="str">
        <f t="shared" si="163"/>
        <v>2019/11/25</v>
      </c>
      <c r="S1115" s="3" t="str">
        <f t="shared" si="164"/>
        <v>2019/11/25</v>
      </c>
      <c r="T1115" s="3">
        <f t="shared" si="165"/>
        <v>43794</v>
      </c>
      <c r="U1115">
        <f t="shared" si="166"/>
        <v>0</v>
      </c>
      <c r="V1115" t="str">
        <f t="shared" si="161"/>
        <v>mp4</v>
      </c>
      <c r="W1115">
        <f>IF(B1115="USD",C1115,C1115*VLOOKUP(B1115,Currency!A$2:B$5,2,FALSE))</f>
        <v>15.48</v>
      </c>
      <c r="X1115">
        <f t="shared" si="167"/>
        <v>1</v>
      </c>
      <c r="Y1115">
        <f t="shared" si="168"/>
        <v>1</v>
      </c>
      <c r="Z1115">
        <f t="shared" si="160"/>
        <v>6669</v>
      </c>
    </row>
    <row r="1116" spans="1:26" x14ac:dyDescent="0.3">
      <c r="A1116" t="s">
        <v>2583</v>
      </c>
      <c r="B1116" t="s">
        <v>33</v>
      </c>
      <c r="C1116">
        <v>6251</v>
      </c>
      <c r="D1116">
        <v>1941632</v>
      </c>
      <c r="E1116" t="s">
        <v>507</v>
      </c>
      <c r="F1116" t="s">
        <v>508</v>
      </c>
      <c r="G1116" t="s">
        <v>142</v>
      </c>
      <c r="I1116" t="s">
        <v>143</v>
      </c>
      <c r="K1116" t="s">
        <v>30</v>
      </c>
      <c r="L1116" t="s">
        <v>40</v>
      </c>
      <c r="Q1116" s="3">
        <f t="shared" si="162"/>
        <v>43647</v>
      </c>
      <c r="R1116" t="str">
        <f t="shared" si="163"/>
        <v>2020/01/08</v>
      </c>
      <c r="S1116" s="3" t="str">
        <f t="shared" si="164"/>
        <v>2020/01/08</v>
      </c>
      <c r="T1116" s="3">
        <f t="shared" si="165"/>
        <v>43838</v>
      </c>
      <c r="U1116">
        <f t="shared" si="166"/>
        <v>191</v>
      </c>
      <c r="V1116" t="str">
        <f t="shared" si="161"/>
        <v>mp4</v>
      </c>
      <c r="W1116">
        <f>IF(B1116="USD",C1116,C1116*VLOOKUP(B1116,Currency!A$2:B$5,2,FALSE))</f>
        <v>6251</v>
      </c>
      <c r="X1116">
        <f t="shared" si="167"/>
        <v>191</v>
      </c>
      <c r="Y1116">
        <f t="shared" si="168"/>
        <v>1</v>
      </c>
      <c r="Z1116">
        <f t="shared" si="160"/>
        <v>1941632</v>
      </c>
    </row>
    <row r="1117" spans="1:26" x14ac:dyDescent="0.3">
      <c r="A1117" t="s">
        <v>2584</v>
      </c>
      <c r="B1117" t="s">
        <v>33</v>
      </c>
      <c r="C1117">
        <v>86</v>
      </c>
      <c r="D1117">
        <v>29282</v>
      </c>
      <c r="E1117" t="s">
        <v>1330</v>
      </c>
      <c r="F1117" t="s">
        <v>466</v>
      </c>
      <c r="G1117" t="s">
        <v>98</v>
      </c>
      <c r="H1117" t="s">
        <v>306</v>
      </c>
      <c r="I1117" t="s">
        <v>98</v>
      </c>
      <c r="K1117" t="s">
        <v>47</v>
      </c>
      <c r="L1117" t="s">
        <v>40</v>
      </c>
      <c r="Q1117" s="3">
        <f t="shared" si="162"/>
        <v>43756</v>
      </c>
      <c r="R1117" t="str">
        <f t="shared" si="163"/>
        <v>2019/11/06</v>
      </c>
      <c r="S1117" s="3" t="str">
        <f t="shared" si="164"/>
        <v>2019/11/06</v>
      </c>
      <c r="T1117" s="3">
        <f t="shared" si="165"/>
        <v>43775</v>
      </c>
      <c r="U1117">
        <f t="shared" si="166"/>
        <v>19</v>
      </c>
      <c r="V1117" t="str">
        <f t="shared" si="161"/>
        <v>mp4</v>
      </c>
      <c r="W1117">
        <f>IF(B1117="USD",C1117,C1117*VLOOKUP(B1117,Currency!A$2:B$5,2,FALSE))</f>
        <v>86</v>
      </c>
      <c r="X1117">
        <f t="shared" si="167"/>
        <v>19</v>
      </c>
      <c r="Y1117">
        <f t="shared" si="168"/>
        <v>1</v>
      </c>
      <c r="Z1117">
        <f t="shared" si="160"/>
        <v>29282</v>
      </c>
    </row>
    <row r="1118" spans="1:26" x14ac:dyDescent="0.3">
      <c r="A1118" t="s">
        <v>2585</v>
      </c>
      <c r="B1118" t="s">
        <v>17</v>
      </c>
      <c r="C1118">
        <v>200</v>
      </c>
      <c r="D1118">
        <v>79956</v>
      </c>
      <c r="E1118" t="s">
        <v>733</v>
      </c>
      <c r="F1118" t="s">
        <v>734</v>
      </c>
      <c r="G1118" t="s">
        <v>173</v>
      </c>
      <c r="H1118" t="s">
        <v>174</v>
      </c>
      <c r="I1118" t="s">
        <v>173</v>
      </c>
      <c r="K1118" t="s">
        <v>30</v>
      </c>
      <c r="L1118" t="s">
        <v>22</v>
      </c>
      <c r="N1118" t="s">
        <v>252</v>
      </c>
      <c r="O1118" t="s">
        <v>23</v>
      </c>
      <c r="Q1118" s="3">
        <f t="shared" si="162"/>
        <v>43790</v>
      </c>
      <c r="R1118" t="str">
        <f t="shared" si="163"/>
        <v>2019/11/24</v>
      </c>
      <c r="S1118" s="3" t="str">
        <f t="shared" si="164"/>
        <v>2019/11/24</v>
      </c>
      <c r="T1118" s="3">
        <f t="shared" si="165"/>
        <v>43793</v>
      </c>
      <c r="U1118">
        <f t="shared" si="166"/>
        <v>3</v>
      </c>
      <c r="V1118" t="str">
        <f t="shared" si="161"/>
        <v>mp4</v>
      </c>
      <c r="W1118">
        <f>IF(B1118="USD",C1118,C1118*VLOOKUP(B1118,Currency!A$2:B$5,2,FALSE))</f>
        <v>258</v>
      </c>
      <c r="X1118">
        <f t="shared" si="167"/>
        <v>3</v>
      </c>
      <c r="Y1118">
        <f t="shared" si="168"/>
        <v>1</v>
      </c>
      <c r="Z1118">
        <f t="shared" si="160"/>
        <v>79956</v>
      </c>
    </row>
    <row r="1119" spans="1:26" x14ac:dyDescent="0.3">
      <c r="A1119" t="s">
        <v>2586</v>
      </c>
      <c r="B1119" t="s">
        <v>33</v>
      </c>
      <c r="C1119">
        <v>1499</v>
      </c>
      <c r="D1119">
        <v>392195</v>
      </c>
      <c r="E1119" t="s">
        <v>2587</v>
      </c>
      <c r="F1119" t="s">
        <v>2588</v>
      </c>
      <c r="G1119" t="s">
        <v>236</v>
      </c>
      <c r="I1119" t="s">
        <v>1161</v>
      </c>
      <c r="L1119" t="s">
        <v>40</v>
      </c>
      <c r="O1119" t="s">
        <v>23</v>
      </c>
      <c r="Q1119" s="3">
        <f t="shared" si="162"/>
        <v>43717</v>
      </c>
      <c r="R1119" t="str">
        <f t="shared" si="163"/>
        <v>2019/09/13</v>
      </c>
      <c r="S1119" s="3" t="str">
        <f t="shared" si="164"/>
        <v>2019/09/13</v>
      </c>
      <c r="T1119" s="3">
        <f t="shared" si="165"/>
        <v>43721</v>
      </c>
      <c r="U1119">
        <f t="shared" si="166"/>
        <v>4</v>
      </c>
      <c r="V1119" t="str">
        <f t="shared" si="161"/>
        <v>png</v>
      </c>
      <c r="W1119">
        <f>IF(B1119="USD",C1119,C1119*VLOOKUP(B1119,Currency!A$2:B$5,2,FALSE))</f>
        <v>1499</v>
      </c>
      <c r="X1119">
        <f t="shared" si="167"/>
        <v>4</v>
      </c>
      <c r="Y1119">
        <f t="shared" si="168"/>
        <v>0</v>
      </c>
      <c r="Z1119">
        <f t="shared" si="160"/>
        <v>392195</v>
      </c>
    </row>
    <row r="1120" spans="1:26" x14ac:dyDescent="0.3">
      <c r="A1120" t="s">
        <v>2145</v>
      </c>
      <c r="B1120" t="s">
        <v>33</v>
      </c>
      <c r="C1120">
        <v>34</v>
      </c>
      <c r="D1120">
        <v>9792</v>
      </c>
      <c r="E1120" t="s">
        <v>2146</v>
      </c>
      <c r="F1120" t="s">
        <v>1204</v>
      </c>
      <c r="G1120" t="s">
        <v>236</v>
      </c>
      <c r="I1120" t="s">
        <v>237</v>
      </c>
      <c r="K1120" t="s">
        <v>47</v>
      </c>
      <c r="L1120" t="s">
        <v>40</v>
      </c>
      <c r="O1120" t="s">
        <v>23</v>
      </c>
      <c r="Q1120" s="3">
        <f t="shared" si="162"/>
        <v>43700</v>
      </c>
      <c r="R1120" t="str">
        <f t="shared" si="163"/>
        <v>2019/08/31</v>
      </c>
      <c r="S1120" s="3" t="str">
        <f t="shared" si="164"/>
        <v>2019/08/31</v>
      </c>
      <c r="T1120" s="3">
        <f t="shared" si="165"/>
        <v>43708</v>
      </c>
      <c r="U1120">
        <f t="shared" si="166"/>
        <v>8</v>
      </c>
      <c r="V1120" t="str">
        <f t="shared" si="161"/>
        <v>png</v>
      </c>
      <c r="W1120">
        <f>IF(B1120="USD",C1120,C1120*VLOOKUP(B1120,Currency!A$2:B$5,2,FALSE))</f>
        <v>34</v>
      </c>
      <c r="X1120">
        <f t="shared" si="167"/>
        <v>8</v>
      </c>
      <c r="Y1120">
        <f t="shared" si="168"/>
        <v>0</v>
      </c>
      <c r="Z1120">
        <f t="shared" si="160"/>
        <v>9792</v>
      </c>
    </row>
    <row r="1121" spans="1:26" x14ac:dyDescent="0.3">
      <c r="A1121" t="s">
        <v>1485</v>
      </c>
      <c r="B1121" t="s">
        <v>33</v>
      </c>
      <c r="C1121">
        <v>3196</v>
      </c>
      <c r="D1121">
        <v>728036</v>
      </c>
      <c r="E1121" t="s">
        <v>916</v>
      </c>
      <c r="F1121" t="s">
        <v>917</v>
      </c>
      <c r="G1121" t="s">
        <v>142</v>
      </c>
      <c r="I1121" t="s">
        <v>143</v>
      </c>
      <c r="K1121" t="s">
        <v>71</v>
      </c>
      <c r="L1121" t="s">
        <v>40</v>
      </c>
      <c r="O1121" t="s">
        <v>23</v>
      </c>
      <c r="Q1121" s="3">
        <f t="shared" si="162"/>
        <v>43738</v>
      </c>
      <c r="R1121" t="str">
        <f t="shared" si="163"/>
        <v>2020/06/29</v>
      </c>
      <c r="S1121" s="3" t="str">
        <f t="shared" si="164"/>
        <v>2020/06/29</v>
      </c>
      <c r="T1121" s="3">
        <f t="shared" si="165"/>
        <v>44011</v>
      </c>
      <c r="U1121">
        <f t="shared" si="166"/>
        <v>273</v>
      </c>
      <c r="V1121" t="str">
        <f t="shared" si="161"/>
        <v>mp4</v>
      </c>
      <c r="W1121">
        <f>IF(B1121="USD",C1121,C1121*VLOOKUP(B1121,Currency!A$2:B$5,2,FALSE))</f>
        <v>3196</v>
      </c>
      <c r="X1121">
        <f t="shared" si="167"/>
        <v>273</v>
      </c>
      <c r="Y1121">
        <f t="shared" si="168"/>
        <v>1</v>
      </c>
      <c r="Z1121">
        <f t="shared" si="160"/>
        <v>728036</v>
      </c>
    </row>
    <row r="1122" spans="1:26" x14ac:dyDescent="0.3">
      <c r="A1122" t="s">
        <v>2590</v>
      </c>
      <c r="B1122" t="s">
        <v>33</v>
      </c>
      <c r="C1122">
        <v>411</v>
      </c>
      <c r="D1122">
        <v>215974</v>
      </c>
      <c r="E1122" t="s">
        <v>2329</v>
      </c>
      <c r="F1122" t="s">
        <v>2330</v>
      </c>
      <c r="G1122" t="s">
        <v>1762</v>
      </c>
      <c r="I1122" t="s">
        <v>1763</v>
      </c>
      <c r="J1122" t="s">
        <v>92</v>
      </c>
      <c r="K1122" t="s">
        <v>197</v>
      </c>
      <c r="L1122" t="s">
        <v>48</v>
      </c>
      <c r="M1122" t="s">
        <v>635</v>
      </c>
      <c r="O1122" t="s">
        <v>23</v>
      </c>
      <c r="Q1122" s="3">
        <f t="shared" si="162"/>
        <v>43546</v>
      </c>
      <c r="R1122" t="str">
        <f t="shared" si="163"/>
        <v>2019/03/31</v>
      </c>
      <c r="S1122" s="3" t="str">
        <f t="shared" si="164"/>
        <v>2019/03/31</v>
      </c>
      <c r="T1122" s="3">
        <f t="shared" si="165"/>
        <v>43555</v>
      </c>
      <c r="U1122">
        <f t="shared" si="166"/>
        <v>9</v>
      </c>
      <c r="V1122" t="str">
        <f t="shared" si="161"/>
        <v>mov</v>
      </c>
      <c r="W1122">
        <f>IF(B1122="USD",C1122,C1122*VLOOKUP(B1122,Currency!A$2:B$5,2,FALSE))</f>
        <v>411</v>
      </c>
      <c r="X1122">
        <f t="shared" si="167"/>
        <v>9</v>
      </c>
      <c r="Y1122">
        <f t="shared" si="168"/>
        <v>0</v>
      </c>
      <c r="Z1122">
        <f t="shared" si="160"/>
        <v>215974</v>
      </c>
    </row>
    <row r="1123" spans="1:26" x14ac:dyDescent="0.3">
      <c r="A1123" t="s">
        <v>158</v>
      </c>
      <c r="B1123" t="s">
        <v>17</v>
      </c>
      <c r="C1123">
        <v>19</v>
      </c>
      <c r="D1123">
        <v>10634</v>
      </c>
      <c r="E1123" t="s">
        <v>2591</v>
      </c>
      <c r="F1123" t="s">
        <v>19</v>
      </c>
      <c r="G1123" t="s">
        <v>20</v>
      </c>
      <c r="I1123" t="s">
        <v>20</v>
      </c>
      <c r="K1123" t="s">
        <v>21</v>
      </c>
      <c r="L1123" t="s">
        <v>22</v>
      </c>
      <c r="O1123" t="s">
        <v>23</v>
      </c>
      <c r="Q1123" s="3">
        <f t="shared" si="162"/>
        <v>43795</v>
      </c>
      <c r="R1123" t="str">
        <f t="shared" si="163"/>
        <v>2019/11/26</v>
      </c>
      <c r="S1123" s="3" t="str">
        <f t="shared" si="164"/>
        <v>2019/11/26</v>
      </c>
      <c r="T1123" s="3">
        <f t="shared" si="165"/>
        <v>43795</v>
      </c>
      <c r="U1123">
        <f t="shared" si="166"/>
        <v>0</v>
      </c>
      <c r="V1123" t="str">
        <f t="shared" si="161"/>
        <v>mp4</v>
      </c>
      <c r="W1123">
        <f>IF(B1123="USD",C1123,C1123*VLOOKUP(B1123,Currency!A$2:B$5,2,FALSE))</f>
        <v>24.51</v>
      </c>
      <c r="X1123">
        <f t="shared" si="167"/>
        <v>1</v>
      </c>
      <c r="Y1123">
        <f t="shared" si="168"/>
        <v>1</v>
      </c>
      <c r="Z1123">
        <f t="shared" si="160"/>
        <v>10634</v>
      </c>
    </row>
    <row r="1124" spans="1:26" x14ac:dyDescent="0.3">
      <c r="A1124" t="s">
        <v>2592</v>
      </c>
      <c r="B1124" t="s">
        <v>33</v>
      </c>
      <c r="C1124">
        <v>292</v>
      </c>
      <c r="D1124">
        <v>96368</v>
      </c>
      <c r="E1124" t="s">
        <v>1260</v>
      </c>
      <c r="F1124" t="s">
        <v>1261</v>
      </c>
      <c r="G1124" t="s">
        <v>90</v>
      </c>
      <c r="I1124" t="s">
        <v>1262</v>
      </c>
      <c r="J1124" t="s">
        <v>92</v>
      </c>
      <c r="K1124" t="s">
        <v>47</v>
      </c>
      <c r="L1124" t="s">
        <v>40</v>
      </c>
      <c r="M1124" t="s">
        <v>209</v>
      </c>
      <c r="O1124" t="s">
        <v>23</v>
      </c>
      <c r="Q1124" s="3">
        <f t="shared" si="162"/>
        <v>43756</v>
      </c>
      <c r="R1124" t="str">
        <f t="shared" si="163"/>
        <v>2020/05/31</v>
      </c>
      <c r="S1124" s="3" t="str">
        <f t="shared" si="164"/>
        <v>2020/05/31</v>
      </c>
      <c r="T1124" s="3">
        <f t="shared" si="165"/>
        <v>43982</v>
      </c>
      <c r="U1124">
        <f t="shared" si="166"/>
        <v>226</v>
      </c>
      <c r="V1124" t="str">
        <f t="shared" si="161"/>
        <v>mp4</v>
      </c>
      <c r="W1124">
        <f>IF(B1124="USD",C1124,C1124*VLOOKUP(B1124,Currency!A$2:B$5,2,FALSE))</f>
        <v>292</v>
      </c>
      <c r="X1124">
        <f t="shared" si="167"/>
        <v>226</v>
      </c>
      <c r="Y1124">
        <f t="shared" si="168"/>
        <v>1</v>
      </c>
      <c r="Z1124">
        <f t="shared" si="160"/>
        <v>96368</v>
      </c>
    </row>
    <row r="1125" spans="1:26" x14ac:dyDescent="0.3">
      <c r="A1125" t="s">
        <v>158</v>
      </c>
      <c r="B1125" t="s">
        <v>17</v>
      </c>
      <c r="C1125">
        <v>8</v>
      </c>
      <c r="D1125">
        <v>4356</v>
      </c>
      <c r="E1125" t="s">
        <v>2593</v>
      </c>
      <c r="F1125" t="s">
        <v>19</v>
      </c>
      <c r="G1125" t="s">
        <v>20</v>
      </c>
      <c r="I1125" t="s">
        <v>20</v>
      </c>
      <c r="K1125" t="s">
        <v>21</v>
      </c>
      <c r="L1125" t="s">
        <v>22</v>
      </c>
      <c r="O1125" t="s">
        <v>23</v>
      </c>
      <c r="Q1125" s="3">
        <f t="shared" si="162"/>
        <v>43795</v>
      </c>
      <c r="R1125" t="str">
        <f t="shared" si="163"/>
        <v>2019/11/26</v>
      </c>
      <c r="S1125" s="3" t="str">
        <f t="shared" si="164"/>
        <v>2019/11/26</v>
      </c>
      <c r="T1125" s="3">
        <f t="shared" si="165"/>
        <v>43795</v>
      </c>
      <c r="U1125">
        <f t="shared" si="166"/>
        <v>0</v>
      </c>
      <c r="V1125" t="str">
        <f t="shared" si="161"/>
        <v>mp4</v>
      </c>
      <c r="W1125">
        <f>IF(B1125="USD",C1125,C1125*VLOOKUP(B1125,Currency!A$2:B$5,2,FALSE))</f>
        <v>10.32</v>
      </c>
      <c r="X1125">
        <f t="shared" si="167"/>
        <v>1</v>
      </c>
      <c r="Y1125">
        <f t="shared" si="168"/>
        <v>1</v>
      </c>
      <c r="Z1125">
        <f t="shared" si="160"/>
        <v>4356</v>
      </c>
    </row>
    <row r="1126" spans="1:26" x14ac:dyDescent="0.3">
      <c r="A1126" t="s">
        <v>1533</v>
      </c>
      <c r="B1126" t="s">
        <v>25</v>
      </c>
      <c r="C1126">
        <v>80</v>
      </c>
      <c r="D1126">
        <v>56313</v>
      </c>
      <c r="E1126" t="s">
        <v>894</v>
      </c>
      <c r="F1126" t="s">
        <v>895</v>
      </c>
      <c r="G1126" t="s">
        <v>425</v>
      </c>
      <c r="I1126" t="s">
        <v>426</v>
      </c>
      <c r="K1126" t="s">
        <v>427</v>
      </c>
      <c r="L1126" t="s">
        <v>48</v>
      </c>
      <c r="O1126" t="s">
        <v>23</v>
      </c>
      <c r="Q1126" s="3">
        <f t="shared" si="162"/>
        <v>43773</v>
      </c>
      <c r="R1126" t="str">
        <f t="shared" si="163"/>
        <v>2019/11/07</v>
      </c>
      <c r="S1126" s="3" t="str">
        <f t="shared" si="164"/>
        <v>2019/11/07</v>
      </c>
      <c r="T1126" s="3">
        <f t="shared" si="165"/>
        <v>43776</v>
      </c>
      <c r="U1126">
        <f t="shared" si="166"/>
        <v>3</v>
      </c>
      <c r="V1126" t="str">
        <f t="shared" si="161"/>
        <v>mp4</v>
      </c>
      <c r="W1126">
        <f>IF(B1126="USD",C1126,C1126*VLOOKUP(B1126,Currency!A$2:B$5,2,FALSE))</f>
        <v>88</v>
      </c>
      <c r="X1126">
        <f t="shared" si="167"/>
        <v>3</v>
      </c>
      <c r="Y1126">
        <f t="shared" si="168"/>
        <v>1</v>
      </c>
      <c r="Z1126">
        <f t="shared" si="160"/>
        <v>56313</v>
      </c>
    </row>
    <row r="1127" spans="1:26" x14ac:dyDescent="0.3">
      <c r="A1127" t="s">
        <v>2258</v>
      </c>
      <c r="B1127" t="s">
        <v>25</v>
      </c>
      <c r="C1127">
        <v>6</v>
      </c>
      <c r="D1127">
        <v>1718</v>
      </c>
      <c r="E1127" t="s">
        <v>221</v>
      </c>
      <c r="F1127" t="s">
        <v>222</v>
      </c>
      <c r="G1127" t="s">
        <v>223</v>
      </c>
      <c r="I1127" t="s">
        <v>224</v>
      </c>
      <c r="K1127" t="s">
        <v>47</v>
      </c>
      <c r="L1127" t="s">
        <v>48</v>
      </c>
      <c r="O1127" t="s">
        <v>23</v>
      </c>
      <c r="Q1127" s="3">
        <f t="shared" si="162"/>
        <v>43706</v>
      </c>
      <c r="R1127" t="str">
        <f t="shared" si="163"/>
        <v>2019/09/06</v>
      </c>
      <c r="S1127" s="3" t="str">
        <f t="shared" si="164"/>
        <v>2019/09/06</v>
      </c>
      <c r="T1127" s="3">
        <f t="shared" si="165"/>
        <v>43714</v>
      </c>
      <c r="U1127">
        <f t="shared" si="166"/>
        <v>8</v>
      </c>
      <c r="V1127" t="str">
        <f t="shared" si="161"/>
        <v>mp4</v>
      </c>
      <c r="W1127">
        <f>IF(B1127="USD",C1127,C1127*VLOOKUP(B1127,Currency!A$2:B$5,2,FALSE))</f>
        <v>6.6000000000000005</v>
      </c>
      <c r="X1127">
        <f t="shared" si="167"/>
        <v>8</v>
      </c>
      <c r="Y1127">
        <f t="shared" si="168"/>
        <v>1</v>
      </c>
      <c r="Z1127">
        <f t="shared" si="160"/>
        <v>1718</v>
      </c>
    </row>
    <row r="1128" spans="1:26" x14ac:dyDescent="0.3">
      <c r="A1128" t="s">
        <v>2594</v>
      </c>
      <c r="B1128" t="s">
        <v>25</v>
      </c>
      <c r="C1128">
        <v>43</v>
      </c>
      <c r="D1128">
        <v>41919</v>
      </c>
      <c r="E1128" t="s">
        <v>1588</v>
      </c>
      <c r="G1128" t="s">
        <v>1589</v>
      </c>
      <c r="I1128" t="s">
        <v>1590</v>
      </c>
      <c r="K1128" t="s">
        <v>47</v>
      </c>
      <c r="L1128" t="s">
        <v>72</v>
      </c>
      <c r="O1128" t="s">
        <v>23</v>
      </c>
      <c r="Q1128" s="3">
        <f t="shared" si="162"/>
        <v>43546</v>
      </c>
      <c r="R1128" t="str">
        <f t="shared" si="163"/>
        <v/>
      </c>
      <c r="S1128" s="3" t="str">
        <f t="shared" si="164"/>
        <v>2020/02/28</v>
      </c>
      <c r="T1128" s="3">
        <f t="shared" si="165"/>
        <v>43889</v>
      </c>
      <c r="U1128">
        <f t="shared" si="166"/>
        <v>343</v>
      </c>
      <c r="V1128" t="str">
        <f t="shared" si="161"/>
        <v>png</v>
      </c>
      <c r="W1128">
        <f>IF(B1128="USD",C1128,C1128*VLOOKUP(B1128,Currency!A$2:B$5,2,FALSE))</f>
        <v>47.300000000000004</v>
      </c>
      <c r="X1128">
        <f t="shared" si="167"/>
        <v>343</v>
      </c>
      <c r="Y1128">
        <f t="shared" si="168"/>
        <v>0</v>
      </c>
      <c r="Z1128">
        <f t="shared" si="160"/>
        <v>41919</v>
      </c>
    </row>
    <row r="1129" spans="1:26" x14ac:dyDescent="0.3">
      <c r="A1129" t="s">
        <v>1023</v>
      </c>
      <c r="B1129" t="s">
        <v>33</v>
      </c>
      <c r="C1129">
        <v>6</v>
      </c>
      <c r="D1129">
        <v>1050</v>
      </c>
      <c r="E1129" t="s">
        <v>450</v>
      </c>
      <c r="F1129" t="s">
        <v>451</v>
      </c>
      <c r="G1129" t="s">
        <v>90</v>
      </c>
      <c r="I1129" t="s">
        <v>452</v>
      </c>
      <c r="K1129" t="s">
        <v>453</v>
      </c>
      <c r="L1129" t="s">
        <v>40</v>
      </c>
      <c r="M1129" t="s">
        <v>41</v>
      </c>
      <c r="Q1129" s="3">
        <f t="shared" si="162"/>
        <v>43725</v>
      </c>
      <c r="R1129" t="str">
        <f t="shared" si="163"/>
        <v>2019/10/16</v>
      </c>
      <c r="S1129" s="3" t="str">
        <f t="shared" si="164"/>
        <v>2019/10/16</v>
      </c>
      <c r="T1129" s="3">
        <f t="shared" si="165"/>
        <v>43754</v>
      </c>
      <c r="U1129">
        <f t="shared" si="166"/>
        <v>29</v>
      </c>
      <c r="V1129" t="str">
        <f t="shared" si="161"/>
        <v>mp4</v>
      </c>
      <c r="W1129">
        <f>IF(B1129="USD",C1129,C1129*VLOOKUP(B1129,Currency!A$2:B$5,2,FALSE))</f>
        <v>6</v>
      </c>
      <c r="X1129">
        <f t="shared" si="167"/>
        <v>29</v>
      </c>
      <c r="Y1129">
        <f t="shared" si="168"/>
        <v>1</v>
      </c>
      <c r="Z1129">
        <f t="shared" si="160"/>
        <v>1050</v>
      </c>
    </row>
    <row r="1130" spans="1:26" x14ac:dyDescent="0.3">
      <c r="A1130" t="s">
        <v>2595</v>
      </c>
      <c r="B1130" t="s">
        <v>33</v>
      </c>
      <c r="C1130">
        <v>3163</v>
      </c>
      <c r="D1130">
        <v>813319</v>
      </c>
      <c r="E1130" t="s">
        <v>512</v>
      </c>
      <c r="F1130" t="s">
        <v>513</v>
      </c>
      <c r="G1130" t="s">
        <v>514</v>
      </c>
      <c r="I1130" t="s">
        <v>515</v>
      </c>
      <c r="K1130" t="s">
        <v>130</v>
      </c>
      <c r="L1130" t="s">
        <v>40</v>
      </c>
      <c r="M1130" t="s">
        <v>516</v>
      </c>
      <c r="O1130" t="s">
        <v>23</v>
      </c>
      <c r="P1130" t="s">
        <v>65</v>
      </c>
      <c r="Q1130" s="3">
        <f t="shared" si="162"/>
        <v>43548</v>
      </c>
      <c r="R1130" t="str">
        <f t="shared" si="163"/>
        <v>2019/06/30</v>
      </c>
      <c r="S1130" s="3" t="str">
        <f t="shared" si="164"/>
        <v>2019/06/30</v>
      </c>
      <c r="T1130" s="3">
        <f t="shared" si="165"/>
        <v>43646</v>
      </c>
      <c r="U1130">
        <f t="shared" si="166"/>
        <v>98</v>
      </c>
      <c r="V1130" t="str">
        <f t="shared" si="161"/>
        <v>jpg</v>
      </c>
      <c r="W1130">
        <f>IF(B1130="USD",C1130,C1130*VLOOKUP(B1130,Currency!A$2:B$5,2,FALSE))</f>
        <v>3163</v>
      </c>
      <c r="X1130">
        <f t="shared" si="167"/>
        <v>98</v>
      </c>
      <c r="Y1130">
        <f t="shared" si="168"/>
        <v>0</v>
      </c>
      <c r="Z1130">
        <f t="shared" si="160"/>
        <v>813319</v>
      </c>
    </row>
    <row r="1131" spans="1:26" x14ac:dyDescent="0.3">
      <c r="A1131" t="s">
        <v>1033</v>
      </c>
      <c r="B1131" t="s">
        <v>33</v>
      </c>
      <c r="C1131">
        <v>33</v>
      </c>
      <c r="D1131">
        <v>12519</v>
      </c>
      <c r="E1131" t="s">
        <v>1034</v>
      </c>
      <c r="G1131" t="s">
        <v>236</v>
      </c>
      <c r="I1131" t="s">
        <v>237</v>
      </c>
      <c r="K1131" t="s">
        <v>47</v>
      </c>
      <c r="L1131" t="s">
        <v>40</v>
      </c>
      <c r="Q1131" s="3">
        <f t="shared" si="162"/>
        <v>43712</v>
      </c>
      <c r="R1131" t="str">
        <f t="shared" si="163"/>
        <v/>
      </c>
      <c r="S1131" s="3" t="str">
        <f t="shared" si="164"/>
        <v>2020/02/28</v>
      </c>
      <c r="T1131" s="3">
        <f t="shared" si="165"/>
        <v>43889</v>
      </c>
      <c r="U1131">
        <f t="shared" si="166"/>
        <v>177</v>
      </c>
      <c r="V1131" t="str">
        <f t="shared" si="161"/>
        <v>png</v>
      </c>
      <c r="W1131">
        <f>IF(B1131="USD",C1131,C1131*VLOOKUP(B1131,Currency!A$2:B$5,2,FALSE))</f>
        <v>33</v>
      </c>
      <c r="X1131">
        <f t="shared" si="167"/>
        <v>177</v>
      </c>
      <c r="Y1131">
        <f t="shared" si="168"/>
        <v>0</v>
      </c>
      <c r="Z1131">
        <f t="shared" si="160"/>
        <v>12519</v>
      </c>
    </row>
    <row r="1132" spans="1:26" x14ac:dyDescent="0.3">
      <c r="A1132" t="s">
        <v>2596</v>
      </c>
      <c r="B1132" t="s">
        <v>33</v>
      </c>
      <c r="C1132">
        <v>380</v>
      </c>
      <c r="D1132">
        <v>114701</v>
      </c>
      <c r="E1132" t="s">
        <v>2597</v>
      </c>
      <c r="G1132" t="s">
        <v>2598</v>
      </c>
      <c r="I1132" t="s">
        <v>2599</v>
      </c>
      <c r="K1132" t="s">
        <v>499</v>
      </c>
      <c r="L1132" t="s">
        <v>40</v>
      </c>
      <c r="N1132" t="s">
        <v>2600</v>
      </c>
      <c r="O1132" t="s">
        <v>23</v>
      </c>
      <c r="P1132" t="s">
        <v>65</v>
      </c>
      <c r="Q1132" s="3">
        <f t="shared" si="162"/>
        <v>43601</v>
      </c>
      <c r="R1132" t="str">
        <f t="shared" si="163"/>
        <v/>
      </c>
      <c r="S1132" s="3" t="str">
        <f t="shared" si="164"/>
        <v>2020/02/28</v>
      </c>
      <c r="T1132" s="3">
        <f t="shared" si="165"/>
        <v>43889</v>
      </c>
      <c r="U1132">
        <f t="shared" si="166"/>
        <v>288</v>
      </c>
      <c r="V1132" t="str">
        <f t="shared" si="161"/>
        <v>jpg</v>
      </c>
      <c r="W1132">
        <f>IF(B1132="USD",C1132,C1132*VLOOKUP(B1132,Currency!A$2:B$5,2,FALSE))</f>
        <v>380</v>
      </c>
      <c r="X1132">
        <f t="shared" si="167"/>
        <v>288</v>
      </c>
      <c r="Y1132">
        <f t="shared" si="168"/>
        <v>0</v>
      </c>
      <c r="Z1132">
        <f t="shared" si="160"/>
        <v>114701</v>
      </c>
    </row>
    <row r="1133" spans="1:26" x14ac:dyDescent="0.3">
      <c r="A1133" t="s">
        <v>2601</v>
      </c>
      <c r="B1133" t="s">
        <v>33</v>
      </c>
      <c r="C1133">
        <v>33</v>
      </c>
      <c r="D1133">
        <v>19923</v>
      </c>
      <c r="E1133" t="s">
        <v>2602</v>
      </c>
      <c r="F1133" t="s">
        <v>2603</v>
      </c>
      <c r="G1133" t="s">
        <v>2604</v>
      </c>
      <c r="I1133" t="s">
        <v>2605</v>
      </c>
      <c r="L1133" t="s">
        <v>40</v>
      </c>
      <c r="N1133" t="s">
        <v>2606</v>
      </c>
      <c r="O1133" t="s">
        <v>23</v>
      </c>
      <c r="Q1133" s="3">
        <f t="shared" si="162"/>
        <v>43721</v>
      </c>
      <c r="R1133" t="str">
        <f t="shared" si="163"/>
        <v>2019/09/20</v>
      </c>
      <c r="S1133" s="3" t="str">
        <f t="shared" si="164"/>
        <v>2019/09/20</v>
      </c>
      <c r="T1133" s="3">
        <f t="shared" si="165"/>
        <v>43728</v>
      </c>
      <c r="U1133">
        <f t="shared" si="166"/>
        <v>7</v>
      </c>
      <c r="V1133" t="str">
        <f t="shared" si="161"/>
        <v>mp4</v>
      </c>
      <c r="W1133">
        <f>IF(B1133="USD",C1133,C1133*VLOOKUP(B1133,Currency!A$2:B$5,2,FALSE))</f>
        <v>33</v>
      </c>
      <c r="X1133">
        <f t="shared" si="167"/>
        <v>7</v>
      </c>
      <c r="Y1133">
        <f t="shared" si="168"/>
        <v>1</v>
      </c>
      <c r="Z1133">
        <f t="shared" si="160"/>
        <v>19923</v>
      </c>
    </row>
    <row r="1134" spans="1:26" x14ac:dyDescent="0.3">
      <c r="A1134" t="s">
        <v>950</v>
      </c>
      <c r="B1134" t="s">
        <v>33</v>
      </c>
      <c r="C1134">
        <v>46</v>
      </c>
      <c r="D1134">
        <v>26034</v>
      </c>
      <c r="E1134" t="s">
        <v>2607</v>
      </c>
      <c r="G1134" t="s">
        <v>841</v>
      </c>
      <c r="I1134" t="s">
        <v>842</v>
      </c>
      <c r="L1134" t="s">
        <v>40</v>
      </c>
      <c r="Q1134" s="3">
        <f t="shared" si="162"/>
        <v>43781</v>
      </c>
      <c r="R1134" t="str">
        <f t="shared" si="163"/>
        <v/>
      </c>
      <c r="S1134" s="3" t="str">
        <f t="shared" si="164"/>
        <v>2020/02/28</v>
      </c>
      <c r="T1134" s="3">
        <f t="shared" si="165"/>
        <v>43889</v>
      </c>
      <c r="U1134">
        <f t="shared" si="166"/>
        <v>108</v>
      </c>
      <c r="V1134" t="str">
        <f t="shared" si="161"/>
        <v>mp4</v>
      </c>
      <c r="W1134">
        <f>IF(B1134="USD",C1134,C1134*VLOOKUP(B1134,Currency!A$2:B$5,2,FALSE))</f>
        <v>46</v>
      </c>
      <c r="X1134">
        <f t="shared" si="167"/>
        <v>108</v>
      </c>
      <c r="Y1134">
        <f t="shared" si="168"/>
        <v>1</v>
      </c>
      <c r="Z1134">
        <f t="shared" si="160"/>
        <v>26034</v>
      </c>
    </row>
    <row r="1135" spans="1:26" x14ac:dyDescent="0.3">
      <c r="A1135" t="s">
        <v>2608</v>
      </c>
      <c r="B1135" t="s">
        <v>25</v>
      </c>
      <c r="C1135">
        <v>15</v>
      </c>
      <c r="D1135">
        <v>60041</v>
      </c>
      <c r="E1135" t="s">
        <v>2609</v>
      </c>
      <c r="G1135" t="s">
        <v>2610</v>
      </c>
      <c r="I1135" t="s">
        <v>2610</v>
      </c>
      <c r="K1135" t="s">
        <v>442</v>
      </c>
      <c r="L1135" t="s">
        <v>22</v>
      </c>
      <c r="O1135" t="s">
        <v>23</v>
      </c>
      <c r="P1135" t="s">
        <v>65</v>
      </c>
      <c r="Q1135" s="3">
        <f t="shared" si="162"/>
        <v>43703</v>
      </c>
      <c r="R1135" t="str">
        <f t="shared" si="163"/>
        <v/>
      </c>
      <c r="S1135" s="3" t="str">
        <f t="shared" si="164"/>
        <v>2020/02/28</v>
      </c>
      <c r="T1135" s="3">
        <f t="shared" si="165"/>
        <v>43889</v>
      </c>
      <c r="U1135">
        <f t="shared" si="166"/>
        <v>186</v>
      </c>
      <c r="V1135" t="str">
        <f t="shared" si="161"/>
        <v>mp4</v>
      </c>
      <c r="W1135">
        <f>IF(B1135="USD",C1135,C1135*VLOOKUP(B1135,Currency!A$2:B$5,2,FALSE))</f>
        <v>16.5</v>
      </c>
      <c r="X1135">
        <f t="shared" si="167"/>
        <v>186</v>
      </c>
      <c r="Y1135">
        <f t="shared" si="168"/>
        <v>1</v>
      </c>
      <c r="Z1135">
        <f t="shared" si="160"/>
        <v>60041</v>
      </c>
    </row>
    <row r="1136" spans="1:26" x14ac:dyDescent="0.3">
      <c r="A1136" t="s">
        <v>1159</v>
      </c>
      <c r="B1136" t="s">
        <v>33</v>
      </c>
      <c r="C1136">
        <v>159</v>
      </c>
      <c r="D1136">
        <v>161300</v>
      </c>
      <c r="E1136" t="s">
        <v>1160</v>
      </c>
      <c r="G1136" t="s">
        <v>236</v>
      </c>
      <c r="I1136" t="s">
        <v>1161</v>
      </c>
      <c r="K1136" t="s">
        <v>1162</v>
      </c>
      <c r="L1136" t="s">
        <v>40</v>
      </c>
      <c r="N1136" t="s">
        <v>662</v>
      </c>
      <c r="Q1136" s="3">
        <f t="shared" si="162"/>
        <v>43564</v>
      </c>
      <c r="R1136" t="str">
        <f t="shared" si="163"/>
        <v/>
      </c>
      <c r="S1136" s="3" t="str">
        <f t="shared" si="164"/>
        <v>2020/02/28</v>
      </c>
      <c r="T1136" s="3">
        <f t="shared" si="165"/>
        <v>43889</v>
      </c>
      <c r="U1136">
        <f t="shared" si="166"/>
        <v>325</v>
      </c>
      <c r="V1136" t="str">
        <f t="shared" si="161"/>
        <v>mp4</v>
      </c>
      <c r="W1136">
        <f>IF(B1136="USD",C1136,C1136*VLOOKUP(B1136,Currency!A$2:B$5,2,FALSE))</f>
        <v>159</v>
      </c>
      <c r="X1136">
        <f t="shared" si="167"/>
        <v>325</v>
      </c>
      <c r="Y1136">
        <f t="shared" si="168"/>
        <v>1</v>
      </c>
      <c r="Z1136">
        <f t="shared" si="160"/>
        <v>161300</v>
      </c>
    </row>
    <row r="1137" spans="1:26" x14ac:dyDescent="0.3">
      <c r="A1137" t="s">
        <v>2014</v>
      </c>
      <c r="B1137" t="s">
        <v>33</v>
      </c>
      <c r="C1137">
        <v>6042</v>
      </c>
      <c r="D1137">
        <v>916719</v>
      </c>
      <c r="E1137" t="s">
        <v>2015</v>
      </c>
      <c r="F1137" t="s">
        <v>2016</v>
      </c>
      <c r="G1137" t="s">
        <v>2017</v>
      </c>
      <c r="I1137" t="s">
        <v>585</v>
      </c>
      <c r="K1137" t="s">
        <v>47</v>
      </c>
      <c r="L1137" t="s">
        <v>40</v>
      </c>
      <c r="N1137" t="s">
        <v>2611</v>
      </c>
      <c r="O1137" t="s">
        <v>23</v>
      </c>
      <c r="P1137" t="s">
        <v>65</v>
      </c>
      <c r="Q1137" s="3">
        <f t="shared" si="162"/>
        <v>43728</v>
      </c>
      <c r="R1137" t="str">
        <f t="shared" si="163"/>
        <v>2019/09/21</v>
      </c>
      <c r="S1137" s="3" t="str">
        <f t="shared" si="164"/>
        <v>2019/09/21</v>
      </c>
      <c r="T1137" s="3">
        <f t="shared" si="165"/>
        <v>43729</v>
      </c>
      <c r="U1137">
        <f t="shared" si="166"/>
        <v>1</v>
      </c>
      <c r="V1137" t="str">
        <f t="shared" si="161"/>
        <v>png</v>
      </c>
      <c r="W1137">
        <f>IF(B1137="USD",C1137,C1137*VLOOKUP(B1137,Currency!A$2:B$5,2,FALSE))</f>
        <v>6042</v>
      </c>
      <c r="X1137">
        <f t="shared" si="167"/>
        <v>1</v>
      </c>
      <c r="Y1137">
        <f t="shared" si="168"/>
        <v>0</v>
      </c>
      <c r="Z1137">
        <f t="shared" si="160"/>
        <v>916719</v>
      </c>
    </row>
    <row r="1138" spans="1:26" x14ac:dyDescent="0.3">
      <c r="A1138" t="s">
        <v>996</v>
      </c>
      <c r="B1138" t="s">
        <v>33</v>
      </c>
      <c r="C1138">
        <v>18</v>
      </c>
      <c r="D1138">
        <v>7727</v>
      </c>
      <c r="E1138" t="s">
        <v>450</v>
      </c>
      <c r="F1138" t="s">
        <v>451</v>
      </c>
      <c r="G1138" t="s">
        <v>90</v>
      </c>
      <c r="I1138" t="s">
        <v>452</v>
      </c>
      <c r="K1138" t="s">
        <v>453</v>
      </c>
      <c r="L1138" t="s">
        <v>40</v>
      </c>
      <c r="M1138" t="s">
        <v>209</v>
      </c>
      <c r="O1138" t="s">
        <v>23</v>
      </c>
      <c r="Q1138" s="3">
        <f t="shared" si="162"/>
        <v>43725</v>
      </c>
      <c r="R1138" t="str">
        <f t="shared" si="163"/>
        <v>2019/10/16</v>
      </c>
      <c r="S1138" s="3" t="str">
        <f t="shared" si="164"/>
        <v>2019/10/16</v>
      </c>
      <c r="T1138" s="3">
        <f t="shared" si="165"/>
        <v>43754</v>
      </c>
      <c r="U1138">
        <f t="shared" si="166"/>
        <v>29</v>
      </c>
      <c r="V1138" t="str">
        <f t="shared" si="161"/>
        <v>mp4</v>
      </c>
      <c r="W1138">
        <f>IF(B1138="USD",C1138,C1138*VLOOKUP(B1138,Currency!A$2:B$5,2,FALSE))</f>
        <v>18</v>
      </c>
      <c r="X1138">
        <f t="shared" si="167"/>
        <v>29</v>
      </c>
      <c r="Y1138">
        <f t="shared" si="168"/>
        <v>1</v>
      </c>
      <c r="Z1138">
        <f t="shared" si="160"/>
        <v>7727</v>
      </c>
    </row>
    <row r="1139" spans="1:26" x14ac:dyDescent="0.3">
      <c r="A1139" t="s">
        <v>2612</v>
      </c>
      <c r="B1139" t="s">
        <v>58</v>
      </c>
      <c r="C1139">
        <v>3880</v>
      </c>
      <c r="D1139">
        <v>1333683</v>
      </c>
      <c r="E1139" t="s">
        <v>809</v>
      </c>
      <c r="G1139" t="s">
        <v>810</v>
      </c>
      <c r="I1139" t="s">
        <v>810</v>
      </c>
      <c r="K1139" t="s">
        <v>2414</v>
      </c>
      <c r="L1139" t="s">
        <v>64</v>
      </c>
      <c r="O1139" t="s">
        <v>23</v>
      </c>
      <c r="P1139" t="s">
        <v>65</v>
      </c>
      <c r="Q1139" s="3">
        <f t="shared" si="162"/>
        <v>43441</v>
      </c>
      <c r="R1139" t="str">
        <f t="shared" si="163"/>
        <v/>
      </c>
      <c r="S1139" s="3" t="str">
        <f t="shared" si="164"/>
        <v>2020/02/28</v>
      </c>
      <c r="T1139" s="3">
        <f t="shared" si="165"/>
        <v>43889</v>
      </c>
      <c r="U1139">
        <f t="shared" si="166"/>
        <v>448</v>
      </c>
      <c r="V1139" t="str">
        <f t="shared" si="161"/>
        <v>mp4</v>
      </c>
      <c r="W1139">
        <f>IF(B1139="USD",C1139,C1139*VLOOKUP(B1139,Currency!A$2:B$5,2,FALSE))</f>
        <v>2871.2</v>
      </c>
      <c r="X1139">
        <f t="shared" si="167"/>
        <v>448</v>
      </c>
      <c r="Y1139">
        <f t="shared" si="168"/>
        <v>1</v>
      </c>
      <c r="Z1139">
        <f t="shared" si="160"/>
        <v>1333683</v>
      </c>
    </row>
    <row r="1140" spans="1:26" x14ac:dyDescent="0.3">
      <c r="A1140" t="s">
        <v>2170</v>
      </c>
      <c r="B1140" t="s">
        <v>25</v>
      </c>
      <c r="C1140">
        <v>502</v>
      </c>
      <c r="D1140">
        <v>636138</v>
      </c>
      <c r="E1140" t="s">
        <v>647</v>
      </c>
      <c r="F1140" t="s">
        <v>648</v>
      </c>
      <c r="G1140" t="s">
        <v>649</v>
      </c>
      <c r="I1140" t="s">
        <v>650</v>
      </c>
      <c r="K1140" t="s">
        <v>257</v>
      </c>
      <c r="L1140" t="s">
        <v>215</v>
      </c>
      <c r="N1140" t="s">
        <v>651</v>
      </c>
      <c r="O1140" t="s">
        <v>23</v>
      </c>
      <c r="P1140" t="s">
        <v>181</v>
      </c>
      <c r="Q1140" s="3">
        <f t="shared" si="162"/>
        <v>43740</v>
      </c>
      <c r="R1140" t="str">
        <f t="shared" si="163"/>
        <v>2019/10/23</v>
      </c>
      <c r="S1140" s="3" t="str">
        <f t="shared" si="164"/>
        <v>2019/10/23</v>
      </c>
      <c r="T1140" s="3">
        <f t="shared" si="165"/>
        <v>43761</v>
      </c>
      <c r="U1140">
        <f t="shared" si="166"/>
        <v>21</v>
      </c>
      <c r="V1140" t="str">
        <f t="shared" si="161"/>
        <v>mp4</v>
      </c>
      <c r="W1140">
        <f>IF(B1140="USD",C1140,C1140*VLOOKUP(B1140,Currency!A$2:B$5,2,FALSE))</f>
        <v>552.20000000000005</v>
      </c>
      <c r="X1140">
        <f t="shared" si="167"/>
        <v>21</v>
      </c>
      <c r="Y1140">
        <f t="shared" si="168"/>
        <v>1</v>
      </c>
      <c r="Z1140">
        <f t="shared" si="160"/>
        <v>636138</v>
      </c>
    </row>
    <row r="1141" spans="1:26" x14ac:dyDescent="0.3">
      <c r="A1141" t="s">
        <v>2613</v>
      </c>
      <c r="B1141" t="s">
        <v>58</v>
      </c>
      <c r="C1141">
        <v>38</v>
      </c>
      <c r="D1141">
        <v>4923</v>
      </c>
      <c r="E1141" t="s">
        <v>2614</v>
      </c>
      <c r="G1141" t="s">
        <v>2384</v>
      </c>
      <c r="I1141" t="s">
        <v>2615</v>
      </c>
      <c r="K1141" t="s">
        <v>499</v>
      </c>
      <c r="L1141" t="s">
        <v>40</v>
      </c>
      <c r="N1141" t="s">
        <v>229</v>
      </c>
      <c r="O1141" t="s">
        <v>23</v>
      </c>
      <c r="Q1141" s="3">
        <f t="shared" si="162"/>
        <v>43621</v>
      </c>
      <c r="R1141" t="str">
        <f t="shared" si="163"/>
        <v/>
      </c>
      <c r="S1141" s="3" t="str">
        <f t="shared" si="164"/>
        <v>2020/02/28</v>
      </c>
      <c r="T1141" s="3">
        <f t="shared" si="165"/>
        <v>43889</v>
      </c>
      <c r="U1141">
        <f t="shared" si="166"/>
        <v>268</v>
      </c>
      <c r="V1141" t="str">
        <f t="shared" si="161"/>
        <v>mp4</v>
      </c>
      <c r="W1141">
        <f>IF(B1141="USD",C1141,C1141*VLOOKUP(B1141,Currency!A$2:B$5,2,FALSE))</f>
        <v>28.12</v>
      </c>
      <c r="X1141">
        <f t="shared" si="167"/>
        <v>268</v>
      </c>
      <c r="Y1141">
        <f t="shared" si="168"/>
        <v>1</v>
      </c>
      <c r="Z1141">
        <f t="shared" si="160"/>
        <v>4923</v>
      </c>
    </row>
    <row r="1142" spans="1:26" x14ac:dyDescent="0.3">
      <c r="A1142" t="s">
        <v>2213</v>
      </c>
      <c r="B1142" t="s">
        <v>33</v>
      </c>
      <c r="C1142">
        <v>79</v>
      </c>
      <c r="D1142">
        <v>80417</v>
      </c>
      <c r="E1142" t="s">
        <v>2616</v>
      </c>
      <c r="F1142" t="s">
        <v>2617</v>
      </c>
      <c r="G1142" t="s">
        <v>1722</v>
      </c>
      <c r="I1142" t="s">
        <v>2618</v>
      </c>
      <c r="K1142" t="s">
        <v>442</v>
      </c>
      <c r="L1142" t="s">
        <v>551</v>
      </c>
      <c r="M1142" t="s">
        <v>2619</v>
      </c>
      <c r="O1142" t="s">
        <v>23</v>
      </c>
      <c r="P1142" t="s">
        <v>2620</v>
      </c>
      <c r="Q1142" s="3">
        <f t="shared" si="162"/>
        <v>43508</v>
      </c>
      <c r="R1142" t="str">
        <f t="shared" si="163"/>
        <v>2019/02/19</v>
      </c>
      <c r="S1142" s="3" t="str">
        <f t="shared" si="164"/>
        <v>2019/02/19</v>
      </c>
      <c r="T1142" s="3">
        <f t="shared" si="165"/>
        <v>43515</v>
      </c>
      <c r="U1142">
        <f t="shared" si="166"/>
        <v>7</v>
      </c>
      <c r="V1142" t="str">
        <f t="shared" si="161"/>
        <v>png</v>
      </c>
      <c r="W1142">
        <f>IF(B1142="USD",C1142,C1142*VLOOKUP(B1142,Currency!A$2:B$5,2,FALSE))</f>
        <v>79</v>
      </c>
      <c r="X1142">
        <f t="shared" si="167"/>
        <v>7</v>
      </c>
      <c r="Y1142">
        <f t="shared" si="168"/>
        <v>0</v>
      </c>
      <c r="Z1142">
        <f t="shared" si="160"/>
        <v>80417</v>
      </c>
    </row>
    <row r="1143" spans="1:26" x14ac:dyDescent="0.3">
      <c r="A1143" t="s">
        <v>659</v>
      </c>
      <c r="B1143" t="s">
        <v>33</v>
      </c>
      <c r="C1143">
        <v>14</v>
      </c>
      <c r="D1143">
        <v>4774</v>
      </c>
      <c r="E1143" t="s">
        <v>309</v>
      </c>
      <c r="F1143" t="s">
        <v>310</v>
      </c>
      <c r="G1143" t="s">
        <v>90</v>
      </c>
      <c r="I1143" t="s">
        <v>311</v>
      </c>
      <c r="K1143" t="s">
        <v>47</v>
      </c>
      <c r="L1143" t="s">
        <v>40</v>
      </c>
      <c r="N1143" t="s">
        <v>627</v>
      </c>
      <c r="O1143" t="s">
        <v>23</v>
      </c>
      <c r="Q1143" s="3">
        <f t="shared" si="162"/>
        <v>43544</v>
      </c>
      <c r="R1143" t="str">
        <f t="shared" si="163"/>
        <v>2019/04/16</v>
      </c>
      <c r="S1143" s="3" t="str">
        <f t="shared" si="164"/>
        <v>2019/04/16</v>
      </c>
      <c r="T1143" s="3">
        <f t="shared" si="165"/>
        <v>43571</v>
      </c>
      <c r="U1143">
        <f t="shared" si="166"/>
        <v>27</v>
      </c>
      <c r="V1143" t="str">
        <f t="shared" si="161"/>
        <v>mp4</v>
      </c>
      <c r="W1143">
        <f>IF(B1143="USD",C1143,C1143*VLOOKUP(B1143,Currency!A$2:B$5,2,FALSE))</f>
        <v>14</v>
      </c>
      <c r="X1143">
        <f t="shared" si="167"/>
        <v>27</v>
      </c>
      <c r="Y1143">
        <f t="shared" si="168"/>
        <v>1</v>
      </c>
      <c r="Z1143">
        <f t="shared" si="160"/>
        <v>4774</v>
      </c>
    </row>
    <row r="1144" spans="1:26" x14ac:dyDescent="0.3">
      <c r="A1144" t="s">
        <v>2621</v>
      </c>
      <c r="B1144" t="s">
        <v>33</v>
      </c>
      <c r="C1144">
        <v>85</v>
      </c>
      <c r="D1144">
        <v>12181</v>
      </c>
      <c r="E1144" t="s">
        <v>643</v>
      </c>
      <c r="F1144" t="s">
        <v>466</v>
      </c>
      <c r="G1144" t="s">
        <v>98</v>
      </c>
      <c r="H1144" t="s">
        <v>306</v>
      </c>
      <c r="I1144" t="s">
        <v>98</v>
      </c>
      <c r="K1144" t="s">
        <v>47</v>
      </c>
      <c r="L1144" t="s">
        <v>40</v>
      </c>
      <c r="Q1144" s="3">
        <f t="shared" si="162"/>
        <v>43755</v>
      </c>
      <c r="R1144" t="str">
        <f t="shared" si="163"/>
        <v>2019/11/06</v>
      </c>
      <c r="S1144" s="3" t="str">
        <f t="shared" si="164"/>
        <v>2019/11/06</v>
      </c>
      <c r="T1144" s="3">
        <f t="shared" si="165"/>
        <v>43775</v>
      </c>
      <c r="U1144">
        <f t="shared" si="166"/>
        <v>20</v>
      </c>
      <c r="V1144" t="str">
        <f t="shared" si="161"/>
        <v>png</v>
      </c>
      <c r="W1144">
        <f>IF(B1144="USD",C1144,C1144*VLOOKUP(B1144,Currency!A$2:B$5,2,FALSE))</f>
        <v>85</v>
      </c>
      <c r="X1144">
        <f t="shared" si="167"/>
        <v>20</v>
      </c>
      <c r="Y1144">
        <f t="shared" si="168"/>
        <v>0</v>
      </c>
      <c r="Z1144">
        <f t="shared" si="160"/>
        <v>12181</v>
      </c>
    </row>
    <row r="1145" spans="1:26" x14ac:dyDescent="0.3">
      <c r="A1145" t="s">
        <v>2622</v>
      </c>
      <c r="B1145" t="s">
        <v>25</v>
      </c>
      <c r="C1145">
        <v>1158</v>
      </c>
      <c r="D1145">
        <v>939652</v>
      </c>
      <c r="E1145" t="s">
        <v>133</v>
      </c>
      <c r="F1145" t="s">
        <v>134</v>
      </c>
      <c r="G1145" t="s">
        <v>135</v>
      </c>
      <c r="I1145" t="s">
        <v>136</v>
      </c>
      <c r="K1145" t="s">
        <v>137</v>
      </c>
      <c r="L1145" t="s">
        <v>138</v>
      </c>
      <c r="O1145" t="s">
        <v>23</v>
      </c>
      <c r="Q1145" s="3">
        <f t="shared" si="162"/>
        <v>43759</v>
      </c>
      <c r="R1145" t="str">
        <f t="shared" si="163"/>
        <v>2019/11/16</v>
      </c>
      <c r="S1145" s="3" t="str">
        <f t="shared" si="164"/>
        <v>2019/11/16</v>
      </c>
      <c r="T1145" s="3">
        <f t="shared" si="165"/>
        <v>43785</v>
      </c>
      <c r="U1145">
        <f t="shared" si="166"/>
        <v>26</v>
      </c>
      <c r="V1145" t="str">
        <f t="shared" si="161"/>
        <v>mp4</v>
      </c>
      <c r="W1145">
        <f>IF(B1145="USD",C1145,C1145*VLOOKUP(B1145,Currency!A$2:B$5,2,FALSE))</f>
        <v>1273.8000000000002</v>
      </c>
      <c r="X1145">
        <f t="shared" si="167"/>
        <v>26</v>
      </c>
      <c r="Y1145">
        <f t="shared" si="168"/>
        <v>1</v>
      </c>
      <c r="Z1145">
        <f t="shared" si="160"/>
        <v>939652</v>
      </c>
    </row>
    <row r="1146" spans="1:26" x14ac:dyDescent="0.3">
      <c r="A1146" t="s">
        <v>1349</v>
      </c>
      <c r="B1146" t="s">
        <v>33</v>
      </c>
      <c r="C1146">
        <v>29</v>
      </c>
      <c r="D1146">
        <v>13231</v>
      </c>
      <c r="E1146" t="s">
        <v>2623</v>
      </c>
      <c r="F1146" t="s">
        <v>2624</v>
      </c>
      <c r="G1146" t="s">
        <v>243</v>
      </c>
      <c r="I1146" t="s">
        <v>244</v>
      </c>
      <c r="K1146" t="s">
        <v>2539</v>
      </c>
      <c r="L1146" t="s">
        <v>246</v>
      </c>
      <c r="M1146" t="s">
        <v>247</v>
      </c>
      <c r="O1146" t="s">
        <v>23</v>
      </c>
      <c r="P1146" t="s">
        <v>248</v>
      </c>
      <c r="Q1146" s="3">
        <f t="shared" si="162"/>
        <v>43606</v>
      </c>
      <c r="R1146" t="str">
        <f t="shared" si="163"/>
        <v>2019/05/27</v>
      </c>
      <c r="S1146" s="3" t="str">
        <f t="shared" si="164"/>
        <v>2019/05/27</v>
      </c>
      <c r="T1146" s="3">
        <f t="shared" si="165"/>
        <v>43612</v>
      </c>
      <c r="U1146">
        <f t="shared" si="166"/>
        <v>6</v>
      </c>
      <c r="V1146" t="str">
        <f t="shared" si="161"/>
        <v>mp4</v>
      </c>
      <c r="W1146">
        <f>IF(B1146="USD",C1146,C1146*VLOOKUP(B1146,Currency!A$2:B$5,2,FALSE))</f>
        <v>29</v>
      </c>
      <c r="X1146">
        <f t="shared" si="167"/>
        <v>6</v>
      </c>
      <c r="Y1146">
        <f t="shared" si="168"/>
        <v>1</v>
      </c>
      <c r="Z1146">
        <f t="shared" si="160"/>
        <v>13231</v>
      </c>
    </row>
    <row r="1147" spans="1:26" x14ac:dyDescent="0.3">
      <c r="A1147" t="s">
        <v>2625</v>
      </c>
      <c r="B1147" t="s">
        <v>33</v>
      </c>
      <c r="C1147">
        <v>74</v>
      </c>
      <c r="D1147">
        <v>33900</v>
      </c>
      <c r="E1147" t="s">
        <v>2623</v>
      </c>
      <c r="F1147" t="s">
        <v>2624</v>
      </c>
      <c r="G1147" t="s">
        <v>243</v>
      </c>
      <c r="I1147" t="s">
        <v>244</v>
      </c>
      <c r="K1147" t="s">
        <v>2553</v>
      </c>
      <c r="L1147" t="s">
        <v>246</v>
      </c>
      <c r="M1147" t="s">
        <v>247</v>
      </c>
      <c r="O1147" t="s">
        <v>23</v>
      </c>
      <c r="P1147" t="s">
        <v>248</v>
      </c>
      <c r="Q1147" s="3">
        <f t="shared" si="162"/>
        <v>43606</v>
      </c>
      <c r="R1147" t="str">
        <f t="shared" si="163"/>
        <v>2019/05/27</v>
      </c>
      <c r="S1147" s="3" t="str">
        <f t="shared" si="164"/>
        <v>2019/05/27</v>
      </c>
      <c r="T1147" s="3">
        <f t="shared" si="165"/>
        <v>43612</v>
      </c>
      <c r="U1147">
        <f t="shared" si="166"/>
        <v>6</v>
      </c>
      <c r="V1147" t="str">
        <f t="shared" si="161"/>
        <v>mp4</v>
      </c>
      <c r="W1147">
        <f>IF(B1147="USD",C1147,C1147*VLOOKUP(B1147,Currency!A$2:B$5,2,FALSE))</f>
        <v>74</v>
      </c>
      <c r="X1147">
        <f t="shared" si="167"/>
        <v>6</v>
      </c>
      <c r="Y1147">
        <f t="shared" si="168"/>
        <v>1</v>
      </c>
      <c r="Z1147">
        <f t="shared" si="160"/>
        <v>33900</v>
      </c>
    </row>
    <row r="1148" spans="1:26" x14ac:dyDescent="0.3">
      <c r="A1148" t="s">
        <v>2626</v>
      </c>
      <c r="B1148" t="s">
        <v>25</v>
      </c>
      <c r="C1148">
        <v>724</v>
      </c>
      <c r="D1148">
        <v>647223</v>
      </c>
      <c r="E1148" t="s">
        <v>269</v>
      </c>
      <c r="F1148" t="s">
        <v>270</v>
      </c>
      <c r="G1148" t="s">
        <v>271</v>
      </c>
      <c r="H1148" t="s">
        <v>272</v>
      </c>
      <c r="I1148" t="s">
        <v>273</v>
      </c>
      <c r="K1148" t="s">
        <v>2627</v>
      </c>
      <c r="L1148" t="s">
        <v>48</v>
      </c>
      <c r="O1148" t="s">
        <v>23</v>
      </c>
      <c r="Q1148" s="3">
        <f t="shared" si="162"/>
        <v>43802</v>
      </c>
      <c r="R1148" t="str">
        <f t="shared" si="163"/>
        <v>2019/12/31</v>
      </c>
      <c r="S1148" s="3" t="str">
        <f t="shared" si="164"/>
        <v>2019/12/31</v>
      </c>
      <c r="T1148" s="3">
        <f t="shared" si="165"/>
        <v>43830</v>
      </c>
      <c r="U1148">
        <f t="shared" si="166"/>
        <v>28</v>
      </c>
      <c r="V1148" t="str">
        <f t="shared" si="161"/>
        <v>mp4</v>
      </c>
      <c r="W1148">
        <f>IF(B1148="USD",C1148,C1148*VLOOKUP(B1148,Currency!A$2:B$5,2,FALSE))</f>
        <v>796.40000000000009</v>
      </c>
      <c r="X1148">
        <f t="shared" si="167"/>
        <v>28</v>
      </c>
      <c r="Y1148">
        <f t="shared" si="168"/>
        <v>1</v>
      </c>
      <c r="Z1148">
        <f t="shared" si="160"/>
        <v>647223</v>
      </c>
    </row>
    <row r="1149" spans="1:26" x14ac:dyDescent="0.3">
      <c r="A1149" t="s">
        <v>2628</v>
      </c>
      <c r="B1149" t="s">
        <v>17</v>
      </c>
      <c r="C1149">
        <v>641</v>
      </c>
      <c r="D1149">
        <v>310350</v>
      </c>
      <c r="E1149" t="s">
        <v>165</v>
      </c>
      <c r="F1149" t="s">
        <v>166</v>
      </c>
      <c r="G1149" t="s">
        <v>167</v>
      </c>
      <c r="I1149" t="s">
        <v>168</v>
      </c>
      <c r="K1149" t="s">
        <v>47</v>
      </c>
      <c r="L1149" t="s">
        <v>22</v>
      </c>
      <c r="N1149" t="s">
        <v>169</v>
      </c>
      <c r="O1149" t="s">
        <v>23</v>
      </c>
      <c r="P1149" t="s">
        <v>65</v>
      </c>
      <c r="Q1149" s="3">
        <f t="shared" si="162"/>
        <v>43780</v>
      </c>
      <c r="R1149" t="str">
        <f t="shared" si="163"/>
        <v>2019/11/30</v>
      </c>
      <c r="S1149" s="3" t="str">
        <f t="shared" si="164"/>
        <v>2019/11/30</v>
      </c>
      <c r="T1149" s="3">
        <f t="shared" si="165"/>
        <v>43799</v>
      </c>
      <c r="U1149">
        <f t="shared" si="166"/>
        <v>19</v>
      </c>
      <c r="V1149" t="str">
        <f t="shared" si="161"/>
        <v>mp4</v>
      </c>
      <c r="W1149">
        <f>IF(B1149="USD",C1149,C1149*VLOOKUP(B1149,Currency!A$2:B$5,2,FALSE))</f>
        <v>826.89</v>
      </c>
      <c r="X1149">
        <f t="shared" si="167"/>
        <v>19</v>
      </c>
      <c r="Y1149">
        <f t="shared" si="168"/>
        <v>1</v>
      </c>
      <c r="Z1149">
        <f t="shared" si="160"/>
        <v>310350</v>
      </c>
    </row>
    <row r="1150" spans="1:26" x14ac:dyDescent="0.3">
      <c r="A1150" t="s">
        <v>2629</v>
      </c>
      <c r="B1150" t="s">
        <v>33</v>
      </c>
      <c r="C1150">
        <v>49</v>
      </c>
      <c r="D1150">
        <v>7765</v>
      </c>
      <c r="E1150" t="s">
        <v>1359</v>
      </c>
      <c r="G1150" t="s">
        <v>366</v>
      </c>
      <c r="I1150" t="s">
        <v>367</v>
      </c>
      <c r="K1150" t="s">
        <v>175</v>
      </c>
      <c r="L1150" t="s">
        <v>40</v>
      </c>
      <c r="Q1150" s="3">
        <f t="shared" si="162"/>
        <v>43551</v>
      </c>
      <c r="R1150" t="str">
        <f t="shared" si="163"/>
        <v/>
      </c>
      <c r="S1150" s="3" t="str">
        <f t="shared" si="164"/>
        <v>2020/02/28</v>
      </c>
      <c r="T1150" s="3">
        <f t="shared" si="165"/>
        <v>43889</v>
      </c>
      <c r="U1150">
        <f t="shared" si="166"/>
        <v>338</v>
      </c>
      <c r="V1150" t="str">
        <f t="shared" si="161"/>
        <v>mp4</v>
      </c>
      <c r="W1150">
        <f>IF(B1150="USD",C1150,C1150*VLOOKUP(B1150,Currency!A$2:B$5,2,FALSE))</f>
        <v>49</v>
      </c>
      <c r="X1150">
        <f t="shared" si="167"/>
        <v>338</v>
      </c>
      <c r="Y1150">
        <f t="shared" si="168"/>
        <v>1</v>
      </c>
      <c r="Z1150">
        <f t="shared" si="160"/>
        <v>7765</v>
      </c>
    </row>
    <row r="1151" spans="1:26" x14ac:dyDescent="0.3">
      <c r="A1151" t="s">
        <v>2630</v>
      </c>
      <c r="B1151" t="s">
        <v>33</v>
      </c>
      <c r="C1151">
        <v>500</v>
      </c>
      <c r="D1151">
        <v>1615504</v>
      </c>
      <c r="E1151" t="s">
        <v>2631</v>
      </c>
      <c r="F1151" t="s">
        <v>129</v>
      </c>
      <c r="G1151" t="s">
        <v>408</v>
      </c>
      <c r="I1151" t="s">
        <v>409</v>
      </c>
      <c r="L1151" t="s">
        <v>40</v>
      </c>
      <c r="M1151" t="s">
        <v>2632</v>
      </c>
      <c r="N1151" t="s">
        <v>2633</v>
      </c>
      <c r="O1151" t="s">
        <v>23</v>
      </c>
      <c r="Q1151" s="3">
        <f t="shared" si="162"/>
        <v>43818</v>
      </c>
      <c r="R1151" t="str">
        <f t="shared" si="163"/>
        <v>2020/01/01</v>
      </c>
      <c r="S1151" s="3" t="str">
        <f t="shared" si="164"/>
        <v>2020/01/01</v>
      </c>
      <c r="T1151" s="3">
        <f t="shared" si="165"/>
        <v>43831</v>
      </c>
      <c r="U1151">
        <f t="shared" si="166"/>
        <v>13</v>
      </c>
      <c r="V1151" t="str">
        <f t="shared" si="161"/>
        <v>mp4</v>
      </c>
      <c r="W1151">
        <f>IF(B1151="USD",C1151,C1151*VLOOKUP(B1151,Currency!A$2:B$5,2,FALSE))</f>
        <v>500</v>
      </c>
      <c r="X1151">
        <f t="shared" si="167"/>
        <v>13</v>
      </c>
      <c r="Y1151">
        <f t="shared" si="168"/>
        <v>1</v>
      </c>
      <c r="Z1151">
        <f t="shared" ref="Z1151:Z1214" si="169">D1151</f>
        <v>1615504</v>
      </c>
    </row>
    <row r="1152" spans="1:26" x14ac:dyDescent="0.3">
      <c r="A1152" t="s">
        <v>2634</v>
      </c>
      <c r="B1152" t="s">
        <v>17</v>
      </c>
      <c r="C1152">
        <v>100</v>
      </c>
      <c r="D1152">
        <v>63190</v>
      </c>
      <c r="E1152" t="s">
        <v>1380</v>
      </c>
      <c r="F1152" t="s">
        <v>1381</v>
      </c>
      <c r="G1152" t="s">
        <v>173</v>
      </c>
      <c r="H1152" t="s">
        <v>174</v>
      </c>
      <c r="I1152" t="s">
        <v>173</v>
      </c>
      <c r="K1152" t="s">
        <v>30</v>
      </c>
      <c r="L1152" t="s">
        <v>22</v>
      </c>
      <c r="N1152" t="s">
        <v>1382</v>
      </c>
      <c r="O1152" t="s">
        <v>23</v>
      </c>
      <c r="Q1152" s="3">
        <f t="shared" si="162"/>
        <v>43806</v>
      </c>
      <c r="R1152" t="str">
        <f t="shared" si="163"/>
        <v>2019/12/09</v>
      </c>
      <c r="S1152" s="3" t="str">
        <f t="shared" si="164"/>
        <v>2019/12/09</v>
      </c>
      <c r="T1152" s="3">
        <f t="shared" si="165"/>
        <v>43808</v>
      </c>
      <c r="U1152">
        <f t="shared" si="166"/>
        <v>2</v>
      </c>
      <c r="V1152" t="str">
        <f t="shared" si="161"/>
        <v>mp4</v>
      </c>
      <c r="W1152">
        <f>IF(B1152="USD",C1152,C1152*VLOOKUP(B1152,Currency!A$2:B$5,2,FALSE))</f>
        <v>129</v>
      </c>
      <c r="X1152">
        <f t="shared" si="167"/>
        <v>2</v>
      </c>
      <c r="Y1152">
        <f t="shared" si="168"/>
        <v>1</v>
      </c>
      <c r="Z1152">
        <f t="shared" si="169"/>
        <v>63190</v>
      </c>
    </row>
    <row r="1153" spans="1:26" x14ac:dyDescent="0.3">
      <c r="A1153" t="s">
        <v>2635</v>
      </c>
      <c r="B1153" t="s">
        <v>17</v>
      </c>
      <c r="C1153">
        <v>40</v>
      </c>
      <c r="D1153">
        <v>8004</v>
      </c>
      <c r="E1153" t="s">
        <v>2636</v>
      </c>
      <c r="F1153" t="s">
        <v>2637</v>
      </c>
      <c r="G1153" t="s">
        <v>1389</v>
      </c>
      <c r="H1153" t="s">
        <v>2638</v>
      </c>
      <c r="I1153" t="s">
        <v>1391</v>
      </c>
      <c r="L1153" t="s">
        <v>22</v>
      </c>
      <c r="M1153" t="s">
        <v>1392</v>
      </c>
      <c r="O1153" t="s">
        <v>23</v>
      </c>
      <c r="Q1153" s="3">
        <f t="shared" si="162"/>
        <v>43808</v>
      </c>
      <c r="R1153" t="str">
        <f t="shared" si="163"/>
        <v>2019/12/11</v>
      </c>
      <c r="S1153" s="3" t="str">
        <f t="shared" si="164"/>
        <v>2019/12/11</v>
      </c>
      <c r="T1153" s="3">
        <f t="shared" si="165"/>
        <v>43810</v>
      </c>
      <c r="U1153">
        <f t="shared" si="166"/>
        <v>2</v>
      </c>
      <c r="V1153" t="str">
        <f t="shared" si="161"/>
        <v>mp4</v>
      </c>
      <c r="W1153">
        <f>IF(B1153="USD",C1153,C1153*VLOOKUP(B1153,Currency!A$2:B$5,2,FALSE))</f>
        <v>51.6</v>
      </c>
      <c r="X1153">
        <f t="shared" si="167"/>
        <v>2</v>
      </c>
      <c r="Y1153">
        <f t="shared" si="168"/>
        <v>1</v>
      </c>
      <c r="Z1153">
        <f t="shared" si="169"/>
        <v>8004</v>
      </c>
    </row>
    <row r="1154" spans="1:26" x14ac:dyDescent="0.3">
      <c r="A1154" t="s">
        <v>906</v>
      </c>
      <c r="B1154" t="s">
        <v>33</v>
      </c>
      <c r="C1154">
        <v>54</v>
      </c>
      <c r="D1154">
        <v>3712</v>
      </c>
      <c r="E1154" t="s">
        <v>2639</v>
      </c>
      <c r="F1154" t="s">
        <v>129</v>
      </c>
      <c r="G1154" t="s">
        <v>251</v>
      </c>
      <c r="H1154" t="s">
        <v>251</v>
      </c>
      <c r="I1154" t="s">
        <v>251</v>
      </c>
      <c r="K1154" t="s">
        <v>47</v>
      </c>
      <c r="L1154" t="s">
        <v>40</v>
      </c>
      <c r="N1154" t="s">
        <v>252</v>
      </c>
      <c r="O1154" t="s">
        <v>23</v>
      </c>
      <c r="Q1154" s="3">
        <f t="shared" si="162"/>
        <v>43812</v>
      </c>
      <c r="R1154" t="str">
        <f t="shared" si="163"/>
        <v>2020/01/01</v>
      </c>
      <c r="S1154" s="3" t="str">
        <f t="shared" si="164"/>
        <v>2020/01/01</v>
      </c>
      <c r="T1154" s="3">
        <f t="shared" si="165"/>
        <v>43831</v>
      </c>
      <c r="U1154">
        <f t="shared" si="166"/>
        <v>19</v>
      </c>
      <c r="V1154" t="str">
        <f t="shared" ref="V1154:V1217" si="170">RIGHT(A1154,3)</f>
        <v>png</v>
      </c>
      <c r="W1154">
        <f>IF(B1154="USD",C1154,C1154*VLOOKUP(B1154,Currency!A$2:B$5,2,FALSE))</f>
        <v>54</v>
      </c>
      <c r="X1154">
        <f t="shared" si="167"/>
        <v>19</v>
      </c>
      <c r="Y1154">
        <f t="shared" si="168"/>
        <v>0</v>
      </c>
      <c r="Z1154">
        <f t="shared" si="169"/>
        <v>3712</v>
      </c>
    </row>
    <row r="1155" spans="1:26" x14ac:dyDescent="0.3">
      <c r="A1155" t="s">
        <v>2640</v>
      </c>
      <c r="B1155" t="s">
        <v>33</v>
      </c>
      <c r="C1155">
        <v>5756</v>
      </c>
      <c r="D1155">
        <v>2514354</v>
      </c>
      <c r="E1155" t="s">
        <v>2050</v>
      </c>
      <c r="F1155" t="s">
        <v>2051</v>
      </c>
      <c r="G1155" t="s">
        <v>543</v>
      </c>
      <c r="I1155" t="s">
        <v>544</v>
      </c>
      <c r="K1155" t="s">
        <v>545</v>
      </c>
      <c r="L1155" t="s">
        <v>40</v>
      </c>
      <c r="M1155" t="s">
        <v>546</v>
      </c>
      <c r="O1155" t="s">
        <v>23</v>
      </c>
      <c r="Q1155" s="3">
        <f t="shared" si="162"/>
        <v>43676</v>
      </c>
      <c r="R1155" t="str">
        <f t="shared" si="163"/>
        <v>2019/08/12</v>
      </c>
      <c r="S1155" s="3" t="str">
        <f t="shared" si="164"/>
        <v>2019/08/12</v>
      </c>
      <c r="T1155" s="3">
        <f t="shared" si="165"/>
        <v>43689</v>
      </c>
      <c r="U1155">
        <f t="shared" si="166"/>
        <v>13</v>
      </c>
      <c r="V1155" t="str">
        <f t="shared" si="170"/>
        <v>mp4</v>
      </c>
      <c r="W1155">
        <f>IF(B1155="USD",C1155,C1155*VLOOKUP(B1155,Currency!A$2:B$5,2,FALSE))</f>
        <v>5756</v>
      </c>
      <c r="X1155">
        <f t="shared" si="167"/>
        <v>13</v>
      </c>
      <c r="Y1155">
        <f t="shared" si="168"/>
        <v>1</v>
      </c>
      <c r="Z1155">
        <f t="shared" si="169"/>
        <v>2514354</v>
      </c>
    </row>
    <row r="1156" spans="1:26" x14ac:dyDescent="0.3">
      <c r="A1156" t="s">
        <v>16</v>
      </c>
      <c r="B1156" t="s">
        <v>17</v>
      </c>
      <c r="C1156">
        <v>13</v>
      </c>
      <c r="D1156">
        <v>7073</v>
      </c>
      <c r="E1156" t="s">
        <v>2641</v>
      </c>
      <c r="F1156" t="s">
        <v>19</v>
      </c>
      <c r="G1156" t="s">
        <v>20</v>
      </c>
      <c r="I1156" t="s">
        <v>20</v>
      </c>
      <c r="K1156" t="s">
        <v>21</v>
      </c>
      <c r="L1156" t="s">
        <v>22</v>
      </c>
      <c r="O1156" t="s">
        <v>23</v>
      </c>
      <c r="Q1156" s="3">
        <f t="shared" si="162"/>
        <v>43795</v>
      </c>
      <c r="R1156" t="str">
        <f t="shared" si="163"/>
        <v>2019/11/26</v>
      </c>
      <c r="S1156" s="3" t="str">
        <f t="shared" si="164"/>
        <v>2019/11/26</v>
      </c>
      <c r="T1156" s="3">
        <f t="shared" si="165"/>
        <v>43795</v>
      </c>
      <c r="U1156">
        <f t="shared" si="166"/>
        <v>0</v>
      </c>
      <c r="V1156" t="str">
        <f t="shared" si="170"/>
        <v>mp4</v>
      </c>
      <c r="W1156">
        <f>IF(B1156="USD",C1156,C1156*VLOOKUP(B1156,Currency!A$2:B$5,2,FALSE))</f>
        <v>16.77</v>
      </c>
      <c r="X1156">
        <f t="shared" si="167"/>
        <v>1</v>
      </c>
      <c r="Y1156">
        <f t="shared" si="168"/>
        <v>1</v>
      </c>
      <c r="Z1156">
        <f t="shared" si="169"/>
        <v>7073</v>
      </c>
    </row>
    <row r="1157" spans="1:26" x14ac:dyDescent="0.3">
      <c r="A1157" t="s">
        <v>2642</v>
      </c>
      <c r="B1157" t="s">
        <v>33</v>
      </c>
      <c r="C1157">
        <v>52</v>
      </c>
      <c r="D1157">
        <v>20118</v>
      </c>
      <c r="E1157" t="s">
        <v>292</v>
      </c>
      <c r="G1157" t="s">
        <v>162</v>
      </c>
      <c r="I1157" t="s">
        <v>162</v>
      </c>
      <c r="K1157" t="s">
        <v>47</v>
      </c>
      <c r="L1157" t="s">
        <v>40</v>
      </c>
      <c r="M1157" t="s">
        <v>163</v>
      </c>
      <c r="N1157" t="s">
        <v>293</v>
      </c>
      <c r="O1157" t="s">
        <v>23</v>
      </c>
      <c r="Q1157" s="3">
        <f t="shared" si="162"/>
        <v>43725</v>
      </c>
      <c r="R1157" t="str">
        <f t="shared" si="163"/>
        <v/>
      </c>
      <c r="S1157" s="3" t="str">
        <f t="shared" si="164"/>
        <v>2020/02/28</v>
      </c>
      <c r="T1157" s="3">
        <f t="shared" si="165"/>
        <v>43889</v>
      </c>
      <c r="U1157">
        <f t="shared" si="166"/>
        <v>164</v>
      </c>
      <c r="V1157" t="str">
        <f t="shared" si="170"/>
        <v>mp4</v>
      </c>
      <c r="W1157">
        <f>IF(B1157="USD",C1157,C1157*VLOOKUP(B1157,Currency!A$2:B$5,2,FALSE))</f>
        <v>52</v>
      </c>
      <c r="X1157">
        <f t="shared" si="167"/>
        <v>164</v>
      </c>
      <c r="Y1157">
        <f t="shared" si="168"/>
        <v>1</v>
      </c>
      <c r="Z1157">
        <f t="shared" si="169"/>
        <v>20118</v>
      </c>
    </row>
    <row r="1158" spans="1:26" x14ac:dyDescent="0.3">
      <c r="A1158" t="s">
        <v>2643</v>
      </c>
      <c r="B1158" t="s">
        <v>17</v>
      </c>
      <c r="C1158">
        <v>85</v>
      </c>
      <c r="D1158">
        <v>28707</v>
      </c>
      <c r="E1158" t="s">
        <v>171</v>
      </c>
      <c r="F1158" t="s">
        <v>172</v>
      </c>
      <c r="G1158" t="s">
        <v>173</v>
      </c>
      <c r="H1158" t="s">
        <v>174</v>
      </c>
      <c r="I1158" t="s">
        <v>173</v>
      </c>
      <c r="K1158" t="s">
        <v>30</v>
      </c>
      <c r="L1158" t="s">
        <v>22</v>
      </c>
      <c r="O1158" t="s">
        <v>23</v>
      </c>
      <c r="Q1158" s="3">
        <f t="shared" si="162"/>
        <v>43791</v>
      </c>
      <c r="R1158" t="str">
        <f t="shared" si="163"/>
        <v>2019/11/25</v>
      </c>
      <c r="S1158" s="3" t="str">
        <f t="shared" si="164"/>
        <v>2019/11/25</v>
      </c>
      <c r="T1158" s="3">
        <f t="shared" si="165"/>
        <v>43794</v>
      </c>
      <c r="U1158">
        <f t="shared" si="166"/>
        <v>3</v>
      </c>
      <c r="V1158" t="str">
        <f t="shared" si="170"/>
        <v>mp4</v>
      </c>
      <c r="W1158">
        <f>IF(B1158="USD",C1158,C1158*VLOOKUP(B1158,Currency!A$2:B$5,2,FALSE))</f>
        <v>109.65</v>
      </c>
      <c r="X1158">
        <f t="shared" si="167"/>
        <v>3</v>
      </c>
      <c r="Y1158">
        <f t="shared" si="168"/>
        <v>1</v>
      </c>
      <c r="Z1158">
        <f t="shared" si="169"/>
        <v>28707</v>
      </c>
    </row>
    <row r="1159" spans="1:26" x14ac:dyDescent="0.3">
      <c r="A1159" t="s">
        <v>657</v>
      </c>
      <c r="B1159" t="s">
        <v>58</v>
      </c>
      <c r="C1159">
        <v>410</v>
      </c>
      <c r="D1159">
        <v>400767</v>
      </c>
      <c r="E1159" t="s">
        <v>59</v>
      </c>
      <c r="F1159" t="s">
        <v>60</v>
      </c>
      <c r="G1159" t="s">
        <v>61</v>
      </c>
      <c r="I1159" t="s">
        <v>62</v>
      </c>
      <c r="K1159" t="s">
        <v>47</v>
      </c>
      <c r="L1159" t="s">
        <v>64</v>
      </c>
      <c r="P1159" t="s">
        <v>65</v>
      </c>
      <c r="Q1159" s="3">
        <f t="shared" si="162"/>
        <v>43619</v>
      </c>
      <c r="R1159" t="str">
        <f t="shared" si="163"/>
        <v>2019/09/04</v>
      </c>
      <c r="S1159" s="3" t="str">
        <f t="shared" si="164"/>
        <v>2019/09/04</v>
      </c>
      <c r="T1159" s="3">
        <f t="shared" si="165"/>
        <v>43712</v>
      </c>
      <c r="U1159">
        <f t="shared" si="166"/>
        <v>93</v>
      </c>
      <c r="V1159" t="str">
        <f t="shared" si="170"/>
        <v>mp4</v>
      </c>
      <c r="W1159">
        <f>IF(B1159="USD",C1159,C1159*VLOOKUP(B1159,Currency!A$2:B$5,2,FALSE))</f>
        <v>303.39999999999998</v>
      </c>
      <c r="X1159">
        <f t="shared" si="167"/>
        <v>93</v>
      </c>
      <c r="Y1159">
        <f t="shared" si="168"/>
        <v>1</v>
      </c>
      <c r="Z1159">
        <f t="shared" si="169"/>
        <v>400767</v>
      </c>
    </row>
    <row r="1160" spans="1:26" x14ac:dyDescent="0.3">
      <c r="A1160" t="s">
        <v>2644</v>
      </c>
      <c r="B1160" t="s">
        <v>25</v>
      </c>
      <c r="C1160">
        <v>734</v>
      </c>
      <c r="D1160">
        <v>88117</v>
      </c>
      <c r="E1160" t="s">
        <v>254</v>
      </c>
      <c r="F1160" t="s">
        <v>255</v>
      </c>
      <c r="G1160" t="s">
        <v>256</v>
      </c>
      <c r="I1160" t="s">
        <v>256</v>
      </c>
      <c r="K1160" t="s">
        <v>257</v>
      </c>
      <c r="L1160" t="s">
        <v>48</v>
      </c>
      <c r="O1160" t="s">
        <v>23</v>
      </c>
      <c r="Q1160" s="3">
        <f t="shared" si="162"/>
        <v>43693</v>
      </c>
      <c r="R1160" t="str">
        <f t="shared" si="163"/>
        <v>2019/09/10</v>
      </c>
      <c r="S1160" s="3" t="str">
        <f t="shared" si="164"/>
        <v>2019/09/10</v>
      </c>
      <c r="T1160" s="3">
        <f t="shared" si="165"/>
        <v>43718</v>
      </c>
      <c r="U1160">
        <f t="shared" si="166"/>
        <v>25</v>
      </c>
      <c r="V1160" t="str">
        <f t="shared" si="170"/>
        <v>mp4</v>
      </c>
      <c r="W1160">
        <f>IF(B1160="USD",C1160,C1160*VLOOKUP(B1160,Currency!A$2:B$5,2,FALSE))</f>
        <v>807.40000000000009</v>
      </c>
      <c r="X1160">
        <f t="shared" si="167"/>
        <v>25</v>
      </c>
      <c r="Y1160">
        <f t="shared" si="168"/>
        <v>1</v>
      </c>
      <c r="Z1160">
        <f t="shared" si="169"/>
        <v>88117</v>
      </c>
    </row>
    <row r="1161" spans="1:26" x14ac:dyDescent="0.3">
      <c r="A1161" t="s">
        <v>2645</v>
      </c>
      <c r="B1161" t="s">
        <v>33</v>
      </c>
      <c r="C1161">
        <v>64</v>
      </c>
      <c r="D1161">
        <v>18873</v>
      </c>
      <c r="E1161" t="s">
        <v>1784</v>
      </c>
      <c r="F1161" t="s">
        <v>305</v>
      </c>
      <c r="G1161" t="s">
        <v>98</v>
      </c>
      <c r="H1161" t="s">
        <v>306</v>
      </c>
      <c r="I1161" t="s">
        <v>98</v>
      </c>
      <c r="K1161" t="s">
        <v>47</v>
      </c>
      <c r="L1161" t="s">
        <v>40</v>
      </c>
      <c r="Q1161" s="3">
        <f t="shared" si="162"/>
        <v>43756</v>
      </c>
      <c r="R1161" t="str">
        <f t="shared" si="163"/>
        <v>2019/11/05</v>
      </c>
      <c r="S1161" s="3" t="str">
        <f t="shared" si="164"/>
        <v>2019/11/05</v>
      </c>
      <c r="T1161" s="3">
        <f t="shared" si="165"/>
        <v>43774</v>
      </c>
      <c r="U1161">
        <f t="shared" si="166"/>
        <v>18</v>
      </c>
      <c r="V1161" t="str">
        <f t="shared" si="170"/>
        <v>mp4</v>
      </c>
      <c r="W1161">
        <f>IF(B1161="USD",C1161,C1161*VLOOKUP(B1161,Currency!A$2:B$5,2,FALSE))</f>
        <v>64</v>
      </c>
      <c r="X1161">
        <f t="shared" si="167"/>
        <v>18</v>
      </c>
      <c r="Y1161">
        <f t="shared" si="168"/>
        <v>1</v>
      </c>
      <c r="Z1161">
        <f t="shared" si="169"/>
        <v>18873</v>
      </c>
    </row>
    <row r="1162" spans="1:26" x14ac:dyDescent="0.3">
      <c r="A1162" t="s">
        <v>2646</v>
      </c>
      <c r="B1162" t="s">
        <v>17</v>
      </c>
      <c r="C1162">
        <v>449</v>
      </c>
      <c r="D1162">
        <v>218413</v>
      </c>
      <c r="E1162" t="s">
        <v>2647</v>
      </c>
      <c r="F1162" t="s">
        <v>733</v>
      </c>
      <c r="G1162" t="s">
        <v>173</v>
      </c>
      <c r="H1162" t="s">
        <v>174</v>
      </c>
      <c r="I1162" t="s">
        <v>173</v>
      </c>
      <c r="K1162" t="s">
        <v>175</v>
      </c>
      <c r="L1162" t="s">
        <v>22</v>
      </c>
      <c r="N1162" t="s">
        <v>2648</v>
      </c>
      <c r="O1162" t="s">
        <v>23</v>
      </c>
      <c r="Q1162" s="3">
        <f t="shared" si="162"/>
        <v>43788</v>
      </c>
      <c r="R1162" t="str">
        <f t="shared" si="163"/>
        <v>2019/11/21</v>
      </c>
      <c r="S1162" s="3" t="str">
        <f t="shared" si="164"/>
        <v>2019/11/21</v>
      </c>
      <c r="T1162" s="3">
        <f t="shared" si="165"/>
        <v>43790</v>
      </c>
      <c r="U1162">
        <f t="shared" si="166"/>
        <v>2</v>
      </c>
      <c r="V1162" t="str">
        <f t="shared" si="170"/>
        <v>mp4</v>
      </c>
      <c r="W1162">
        <f>IF(B1162="USD",C1162,C1162*VLOOKUP(B1162,Currency!A$2:B$5,2,FALSE))</f>
        <v>579.21</v>
      </c>
      <c r="X1162">
        <f t="shared" si="167"/>
        <v>2</v>
      </c>
      <c r="Y1162">
        <f t="shared" si="168"/>
        <v>1</v>
      </c>
      <c r="Z1162">
        <f t="shared" si="169"/>
        <v>218413</v>
      </c>
    </row>
    <row r="1163" spans="1:26" x14ac:dyDescent="0.3">
      <c r="A1163" t="s">
        <v>2649</v>
      </c>
      <c r="B1163" t="s">
        <v>33</v>
      </c>
      <c r="C1163">
        <v>43</v>
      </c>
      <c r="D1163">
        <v>4321</v>
      </c>
      <c r="E1163" t="s">
        <v>379</v>
      </c>
      <c r="G1163" t="s">
        <v>162</v>
      </c>
      <c r="I1163" t="s">
        <v>162</v>
      </c>
      <c r="K1163" t="s">
        <v>47</v>
      </c>
      <c r="L1163" t="s">
        <v>40</v>
      </c>
      <c r="M1163" t="s">
        <v>163</v>
      </c>
      <c r="Q1163" s="3">
        <f t="shared" si="162"/>
        <v>43727</v>
      </c>
      <c r="R1163" t="str">
        <f t="shared" si="163"/>
        <v/>
      </c>
      <c r="S1163" s="3" t="str">
        <f t="shared" si="164"/>
        <v>2020/02/28</v>
      </c>
      <c r="T1163" s="3">
        <f t="shared" si="165"/>
        <v>43889</v>
      </c>
      <c r="U1163">
        <f t="shared" si="166"/>
        <v>162</v>
      </c>
      <c r="V1163" t="str">
        <f t="shared" si="170"/>
        <v>mp4</v>
      </c>
      <c r="W1163">
        <f>IF(B1163="USD",C1163,C1163*VLOOKUP(B1163,Currency!A$2:B$5,2,FALSE))</f>
        <v>43</v>
      </c>
      <c r="X1163">
        <f t="shared" si="167"/>
        <v>162</v>
      </c>
      <c r="Y1163">
        <f t="shared" si="168"/>
        <v>1</v>
      </c>
      <c r="Z1163">
        <f t="shared" si="169"/>
        <v>4321</v>
      </c>
    </row>
    <row r="1164" spans="1:26" x14ac:dyDescent="0.3">
      <c r="A1164" t="s">
        <v>996</v>
      </c>
      <c r="B1164" t="s">
        <v>33</v>
      </c>
      <c r="C1164">
        <v>29</v>
      </c>
      <c r="D1164">
        <v>4243</v>
      </c>
      <c r="E1164" t="s">
        <v>644</v>
      </c>
      <c r="F1164" t="s">
        <v>645</v>
      </c>
      <c r="G1164" t="s">
        <v>90</v>
      </c>
      <c r="I1164" t="s">
        <v>452</v>
      </c>
      <c r="L1164" t="s">
        <v>40</v>
      </c>
      <c r="M1164" t="s">
        <v>546</v>
      </c>
      <c r="Q1164" s="3">
        <f t="shared" ref="Q1164:Q1227" si="171">DATEVALUE(LEFT(E1164,10))</f>
        <v>43726</v>
      </c>
      <c r="R1164" t="str">
        <f t="shared" ref="R1164:R1227" si="172">IF(F1164="","",LEFT(F1164,10))</f>
        <v>2019/10/16</v>
      </c>
      <c r="S1164" s="3" t="str">
        <f t="shared" ref="S1164:S1227" si="173">IF(R1164="","2020/02/28",R1164)</f>
        <v>2019/10/16</v>
      </c>
      <c r="T1164" s="3">
        <f t="shared" ref="T1164:T1227" si="174">DATEVALUE(S1164)</f>
        <v>43754</v>
      </c>
      <c r="U1164">
        <f t="shared" ref="U1164:U1227" si="175">T1164-Q1164</f>
        <v>28</v>
      </c>
      <c r="V1164" t="str">
        <f t="shared" si="170"/>
        <v>mp4</v>
      </c>
      <c r="W1164">
        <f>IF(B1164="USD",C1164,C1164*VLOOKUP(B1164,Currency!A$2:B$5,2,FALSE))</f>
        <v>29</v>
      </c>
      <c r="X1164">
        <f t="shared" ref="X1164:X1227" si="176">IF(U1164=0,1,U1164)</f>
        <v>28</v>
      </c>
      <c r="Y1164">
        <f t="shared" ref="Y1164:Y1227" si="177">IF(V1164="mp4",1,0)</f>
        <v>1</v>
      </c>
      <c r="Z1164">
        <f t="shared" si="169"/>
        <v>4243</v>
      </c>
    </row>
    <row r="1165" spans="1:26" x14ac:dyDescent="0.3">
      <c r="A1165" t="s">
        <v>2650</v>
      </c>
      <c r="B1165" t="s">
        <v>33</v>
      </c>
      <c r="C1165">
        <v>36</v>
      </c>
      <c r="D1165">
        <v>50041</v>
      </c>
      <c r="E1165" t="s">
        <v>1207</v>
      </c>
      <c r="G1165" t="s">
        <v>218</v>
      </c>
      <c r="I1165" t="s">
        <v>219</v>
      </c>
      <c r="K1165" t="s">
        <v>47</v>
      </c>
      <c r="L1165" t="s">
        <v>40</v>
      </c>
      <c r="O1165" t="s">
        <v>23</v>
      </c>
      <c r="P1165" t="s">
        <v>65</v>
      </c>
      <c r="Q1165" s="3">
        <f t="shared" si="171"/>
        <v>43784</v>
      </c>
      <c r="R1165" t="str">
        <f t="shared" si="172"/>
        <v/>
      </c>
      <c r="S1165" s="3" t="str">
        <f t="shared" si="173"/>
        <v>2020/02/28</v>
      </c>
      <c r="T1165" s="3">
        <f t="shared" si="174"/>
        <v>43889</v>
      </c>
      <c r="U1165">
        <f t="shared" si="175"/>
        <v>105</v>
      </c>
      <c r="V1165" t="str">
        <f t="shared" si="170"/>
        <v>mp4</v>
      </c>
      <c r="W1165">
        <f>IF(B1165="USD",C1165,C1165*VLOOKUP(B1165,Currency!A$2:B$5,2,FALSE))</f>
        <v>36</v>
      </c>
      <c r="X1165">
        <f t="shared" si="176"/>
        <v>105</v>
      </c>
      <c r="Y1165">
        <f t="shared" si="177"/>
        <v>1</v>
      </c>
      <c r="Z1165">
        <f t="shared" si="169"/>
        <v>50041</v>
      </c>
    </row>
    <row r="1166" spans="1:26" x14ac:dyDescent="0.3">
      <c r="A1166" t="s">
        <v>1579</v>
      </c>
      <c r="B1166" t="s">
        <v>33</v>
      </c>
      <c r="C1166">
        <v>354</v>
      </c>
      <c r="D1166">
        <v>169309</v>
      </c>
      <c r="E1166" t="s">
        <v>2651</v>
      </c>
      <c r="F1166" t="s">
        <v>2652</v>
      </c>
      <c r="G1166" t="s">
        <v>1582</v>
      </c>
      <c r="I1166" t="s">
        <v>1583</v>
      </c>
      <c r="K1166" t="s">
        <v>321</v>
      </c>
      <c r="L1166" t="s">
        <v>48</v>
      </c>
      <c r="O1166" t="s">
        <v>23</v>
      </c>
      <c r="P1166" t="s">
        <v>330</v>
      </c>
      <c r="Q1166" s="3">
        <f t="shared" si="171"/>
        <v>43705</v>
      </c>
      <c r="R1166" t="str">
        <f t="shared" si="172"/>
        <v>2019/09/08</v>
      </c>
      <c r="S1166" s="3" t="str">
        <f t="shared" si="173"/>
        <v>2019/09/08</v>
      </c>
      <c r="T1166" s="3">
        <f t="shared" si="174"/>
        <v>43716</v>
      </c>
      <c r="U1166">
        <f t="shared" si="175"/>
        <v>11</v>
      </c>
      <c r="V1166" t="str">
        <f t="shared" si="170"/>
        <v>mp4</v>
      </c>
      <c r="W1166">
        <f>IF(B1166="USD",C1166,C1166*VLOOKUP(B1166,Currency!A$2:B$5,2,FALSE))</f>
        <v>354</v>
      </c>
      <c r="X1166">
        <f t="shared" si="176"/>
        <v>11</v>
      </c>
      <c r="Y1166">
        <f t="shared" si="177"/>
        <v>1</v>
      </c>
      <c r="Z1166">
        <f t="shared" si="169"/>
        <v>169309</v>
      </c>
    </row>
    <row r="1167" spans="1:26" x14ac:dyDescent="0.3">
      <c r="A1167" t="s">
        <v>2653</v>
      </c>
      <c r="B1167" t="s">
        <v>33</v>
      </c>
      <c r="C1167">
        <v>277</v>
      </c>
      <c r="D1167">
        <v>115734</v>
      </c>
      <c r="E1167" t="s">
        <v>596</v>
      </c>
      <c r="F1167" t="s">
        <v>35</v>
      </c>
      <c r="G1167" t="s">
        <v>36</v>
      </c>
      <c r="H1167" t="s">
        <v>37</v>
      </c>
      <c r="I1167" t="s">
        <v>38</v>
      </c>
      <c r="K1167" t="s">
        <v>39</v>
      </c>
      <c r="L1167" t="s">
        <v>40</v>
      </c>
      <c r="M1167" t="s">
        <v>41</v>
      </c>
      <c r="N1167" t="s">
        <v>597</v>
      </c>
      <c r="O1167" t="s">
        <v>23</v>
      </c>
      <c r="P1167" t="s">
        <v>94</v>
      </c>
      <c r="Q1167" s="3">
        <f t="shared" si="171"/>
        <v>43780</v>
      </c>
      <c r="R1167" t="str">
        <f t="shared" si="172"/>
        <v>2020/01/01</v>
      </c>
      <c r="S1167" s="3" t="str">
        <f t="shared" si="173"/>
        <v>2020/01/01</v>
      </c>
      <c r="T1167" s="3">
        <f t="shared" si="174"/>
        <v>43831</v>
      </c>
      <c r="U1167">
        <f t="shared" si="175"/>
        <v>51</v>
      </c>
      <c r="V1167" t="str">
        <f t="shared" si="170"/>
        <v>png</v>
      </c>
      <c r="W1167">
        <f>IF(B1167="USD",C1167,C1167*VLOOKUP(B1167,Currency!A$2:B$5,2,FALSE))</f>
        <v>277</v>
      </c>
      <c r="X1167">
        <f t="shared" si="176"/>
        <v>51</v>
      </c>
      <c r="Y1167">
        <f t="shared" si="177"/>
        <v>0</v>
      </c>
      <c r="Z1167">
        <f t="shared" si="169"/>
        <v>115734</v>
      </c>
    </row>
    <row r="1168" spans="1:26" x14ac:dyDescent="0.3">
      <c r="A1168" t="s">
        <v>839</v>
      </c>
      <c r="B1168" t="s">
        <v>33</v>
      </c>
      <c r="C1168">
        <v>8698</v>
      </c>
      <c r="D1168">
        <v>8347237</v>
      </c>
      <c r="E1168" t="s">
        <v>2449</v>
      </c>
      <c r="G1168" t="s">
        <v>841</v>
      </c>
      <c r="I1168" t="s">
        <v>842</v>
      </c>
      <c r="L1168" t="s">
        <v>40</v>
      </c>
      <c r="Q1168" s="3">
        <f t="shared" si="171"/>
        <v>43802</v>
      </c>
      <c r="R1168" t="str">
        <f t="shared" si="172"/>
        <v/>
      </c>
      <c r="S1168" s="3" t="str">
        <f t="shared" si="173"/>
        <v>2020/02/28</v>
      </c>
      <c r="T1168" s="3">
        <f t="shared" si="174"/>
        <v>43889</v>
      </c>
      <c r="U1168">
        <f t="shared" si="175"/>
        <v>87</v>
      </c>
      <c r="V1168" t="str">
        <f t="shared" si="170"/>
        <v>mp4</v>
      </c>
      <c r="W1168">
        <f>IF(B1168="USD",C1168,C1168*VLOOKUP(B1168,Currency!A$2:B$5,2,FALSE))</f>
        <v>8698</v>
      </c>
      <c r="X1168">
        <f t="shared" si="176"/>
        <v>87</v>
      </c>
      <c r="Y1168">
        <f t="shared" si="177"/>
        <v>1</v>
      </c>
      <c r="Z1168">
        <f t="shared" si="169"/>
        <v>8347237</v>
      </c>
    </row>
    <row r="1169" spans="1:26" x14ac:dyDescent="0.3">
      <c r="A1169" t="s">
        <v>2654</v>
      </c>
      <c r="B1169" t="s">
        <v>58</v>
      </c>
      <c r="C1169">
        <v>3593</v>
      </c>
      <c r="D1169">
        <v>797867</v>
      </c>
      <c r="E1169" t="s">
        <v>2655</v>
      </c>
      <c r="F1169" t="s">
        <v>2656</v>
      </c>
      <c r="G1169" t="s">
        <v>179</v>
      </c>
      <c r="I1169" t="s">
        <v>2657</v>
      </c>
      <c r="K1169" t="s">
        <v>545</v>
      </c>
      <c r="L1169" t="s">
        <v>64</v>
      </c>
      <c r="M1169" t="s">
        <v>1214</v>
      </c>
      <c r="O1169" t="s">
        <v>23</v>
      </c>
      <c r="P1169" t="s">
        <v>181</v>
      </c>
      <c r="Q1169" s="3">
        <f t="shared" si="171"/>
        <v>43731</v>
      </c>
      <c r="R1169" t="str">
        <f t="shared" si="172"/>
        <v>2019/10/28</v>
      </c>
      <c r="S1169" s="3" t="str">
        <f t="shared" si="173"/>
        <v>2019/10/28</v>
      </c>
      <c r="T1169" s="3">
        <f t="shared" si="174"/>
        <v>43766</v>
      </c>
      <c r="U1169">
        <f t="shared" si="175"/>
        <v>35</v>
      </c>
      <c r="V1169" t="str">
        <f t="shared" si="170"/>
        <v>mp4</v>
      </c>
      <c r="W1169">
        <f>IF(B1169="USD",C1169,C1169*VLOOKUP(B1169,Currency!A$2:B$5,2,FALSE))</f>
        <v>2658.82</v>
      </c>
      <c r="X1169">
        <f t="shared" si="176"/>
        <v>35</v>
      </c>
      <c r="Y1169">
        <f t="shared" si="177"/>
        <v>1</v>
      </c>
      <c r="Z1169">
        <f t="shared" si="169"/>
        <v>797867</v>
      </c>
    </row>
    <row r="1170" spans="1:26" x14ac:dyDescent="0.3">
      <c r="A1170" t="s">
        <v>2658</v>
      </c>
      <c r="B1170" t="s">
        <v>33</v>
      </c>
      <c r="C1170">
        <v>109</v>
      </c>
      <c r="D1170">
        <v>36840</v>
      </c>
      <c r="E1170" t="s">
        <v>764</v>
      </c>
      <c r="G1170" t="s">
        <v>162</v>
      </c>
      <c r="I1170" t="s">
        <v>162</v>
      </c>
      <c r="K1170" t="s">
        <v>47</v>
      </c>
      <c r="L1170" t="s">
        <v>40</v>
      </c>
      <c r="M1170" t="s">
        <v>163</v>
      </c>
      <c r="Q1170" s="3">
        <f t="shared" si="171"/>
        <v>43725</v>
      </c>
      <c r="R1170" t="str">
        <f t="shared" si="172"/>
        <v/>
      </c>
      <c r="S1170" s="3" t="str">
        <f t="shared" si="173"/>
        <v>2020/02/28</v>
      </c>
      <c r="T1170" s="3">
        <f t="shared" si="174"/>
        <v>43889</v>
      </c>
      <c r="U1170">
        <f t="shared" si="175"/>
        <v>164</v>
      </c>
      <c r="V1170" t="str">
        <f t="shared" si="170"/>
        <v>mp4</v>
      </c>
      <c r="W1170">
        <f>IF(B1170="USD",C1170,C1170*VLOOKUP(B1170,Currency!A$2:B$5,2,FALSE))</f>
        <v>109</v>
      </c>
      <c r="X1170">
        <f t="shared" si="176"/>
        <v>164</v>
      </c>
      <c r="Y1170">
        <f t="shared" si="177"/>
        <v>1</v>
      </c>
      <c r="Z1170">
        <f t="shared" si="169"/>
        <v>36840</v>
      </c>
    </row>
    <row r="1171" spans="1:26" x14ac:dyDescent="0.3">
      <c r="A1171" t="s">
        <v>2659</v>
      </c>
      <c r="B1171" t="s">
        <v>58</v>
      </c>
      <c r="C1171">
        <v>2754</v>
      </c>
      <c r="D1171">
        <v>1390954</v>
      </c>
      <c r="E1171" t="s">
        <v>2660</v>
      </c>
      <c r="F1171" t="s">
        <v>1687</v>
      </c>
      <c r="G1171" t="s">
        <v>1688</v>
      </c>
      <c r="I1171" t="s">
        <v>1688</v>
      </c>
      <c r="K1171" t="s">
        <v>1689</v>
      </c>
      <c r="L1171" t="s">
        <v>64</v>
      </c>
      <c r="M1171" t="s">
        <v>1690</v>
      </c>
      <c r="O1171" t="s">
        <v>23</v>
      </c>
      <c r="P1171" t="s">
        <v>181</v>
      </c>
      <c r="Q1171" s="3">
        <f t="shared" si="171"/>
        <v>43642</v>
      </c>
      <c r="R1171" t="str">
        <f t="shared" si="172"/>
        <v>2019/10/01</v>
      </c>
      <c r="S1171" s="3" t="str">
        <f t="shared" si="173"/>
        <v>2019/10/01</v>
      </c>
      <c r="T1171" s="3">
        <f t="shared" si="174"/>
        <v>43739</v>
      </c>
      <c r="U1171">
        <f t="shared" si="175"/>
        <v>97</v>
      </c>
      <c r="V1171" t="str">
        <f t="shared" si="170"/>
        <v>mp4</v>
      </c>
      <c r="W1171">
        <f>IF(B1171="USD",C1171,C1171*VLOOKUP(B1171,Currency!A$2:B$5,2,FALSE))</f>
        <v>2037.96</v>
      </c>
      <c r="X1171">
        <f t="shared" si="176"/>
        <v>97</v>
      </c>
      <c r="Y1171">
        <f t="shared" si="177"/>
        <v>1</v>
      </c>
      <c r="Z1171">
        <f t="shared" si="169"/>
        <v>1390954</v>
      </c>
    </row>
    <row r="1172" spans="1:26" x14ac:dyDescent="0.3">
      <c r="A1172" t="s">
        <v>2661</v>
      </c>
      <c r="B1172" t="s">
        <v>33</v>
      </c>
      <c r="C1172">
        <v>116</v>
      </c>
      <c r="D1172">
        <v>13333</v>
      </c>
      <c r="E1172" t="s">
        <v>2662</v>
      </c>
      <c r="F1172" t="s">
        <v>305</v>
      </c>
      <c r="G1172" t="s">
        <v>2663</v>
      </c>
      <c r="H1172" t="s">
        <v>2664</v>
      </c>
      <c r="I1172" t="s">
        <v>2665</v>
      </c>
      <c r="K1172" t="s">
        <v>197</v>
      </c>
      <c r="L1172" t="s">
        <v>40</v>
      </c>
      <c r="N1172" t="s">
        <v>2666</v>
      </c>
      <c r="O1172" t="s">
        <v>23</v>
      </c>
      <c r="P1172" t="s">
        <v>65</v>
      </c>
      <c r="Q1172" s="3">
        <f t="shared" si="171"/>
        <v>43761</v>
      </c>
      <c r="R1172" t="str">
        <f t="shared" si="172"/>
        <v>2019/11/05</v>
      </c>
      <c r="S1172" s="3" t="str">
        <f t="shared" si="173"/>
        <v>2019/11/05</v>
      </c>
      <c r="T1172" s="3">
        <f t="shared" si="174"/>
        <v>43774</v>
      </c>
      <c r="U1172">
        <f t="shared" si="175"/>
        <v>13</v>
      </c>
      <c r="V1172" t="str">
        <f t="shared" si="170"/>
        <v>mp4</v>
      </c>
      <c r="W1172">
        <f>IF(B1172="USD",C1172,C1172*VLOOKUP(B1172,Currency!A$2:B$5,2,FALSE))</f>
        <v>116</v>
      </c>
      <c r="X1172">
        <f t="shared" si="176"/>
        <v>13</v>
      </c>
      <c r="Y1172">
        <f t="shared" si="177"/>
        <v>1</v>
      </c>
      <c r="Z1172">
        <f t="shared" si="169"/>
        <v>13333</v>
      </c>
    </row>
    <row r="1173" spans="1:26" x14ac:dyDescent="0.3">
      <c r="A1173" t="s">
        <v>1259</v>
      </c>
      <c r="B1173" t="s">
        <v>33</v>
      </c>
      <c r="C1173">
        <v>480</v>
      </c>
      <c r="D1173">
        <v>163426</v>
      </c>
      <c r="E1173" t="s">
        <v>1260</v>
      </c>
      <c r="F1173" t="s">
        <v>1261</v>
      </c>
      <c r="G1173" t="s">
        <v>90</v>
      </c>
      <c r="I1173" t="s">
        <v>1262</v>
      </c>
      <c r="J1173" t="s">
        <v>92</v>
      </c>
      <c r="K1173" t="s">
        <v>47</v>
      </c>
      <c r="L1173" t="s">
        <v>40</v>
      </c>
      <c r="O1173" t="s">
        <v>23</v>
      </c>
      <c r="Q1173" s="3">
        <f t="shared" si="171"/>
        <v>43756</v>
      </c>
      <c r="R1173" t="str">
        <f t="shared" si="172"/>
        <v>2020/05/31</v>
      </c>
      <c r="S1173" s="3" t="str">
        <f t="shared" si="173"/>
        <v>2020/05/31</v>
      </c>
      <c r="T1173" s="3">
        <f t="shared" si="174"/>
        <v>43982</v>
      </c>
      <c r="U1173">
        <f t="shared" si="175"/>
        <v>226</v>
      </c>
      <c r="V1173" t="str">
        <f t="shared" si="170"/>
        <v>mp4</v>
      </c>
      <c r="W1173">
        <f>IF(B1173="USD",C1173,C1173*VLOOKUP(B1173,Currency!A$2:B$5,2,FALSE))</f>
        <v>480</v>
      </c>
      <c r="X1173">
        <f t="shared" si="176"/>
        <v>226</v>
      </c>
      <c r="Y1173">
        <f t="shared" si="177"/>
        <v>1</v>
      </c>
      <c r="Z1173">
        <f t="shared" si="169"/>
        <v>163426</v>
      </c>
    </row>
    <row r="1174" spans="1:26" x14ac:dyDescent="0.3">
      <c r="A1174" t="s">
        <v>2667</v>
      </c>
      <c r="B1174" t="s">
        <v>33</v>
      </c>
      <c r="C1174">
        <v>60</v>
      </c>
      <c r="D1174">
        <v>16787</v>
      </c>
      <c r="E1174" t="s">
        <v>379</v>
      </c>
      <c r="G1174" t="s">
        <v>162</v>
      </c>
      <c r="I1174" t="s">
        <v>162</v>
      </c>
      <c r="K1174" t="s">
        <v>47</v>
      </c>
      <c r="L1174" t="s">
        <v>40</v>
      </c>
      <c r="M1174" t="s">
        <v>163</v>
      </c>
      <c r="N1174" t="s">
        <v>293</v>
      </c>
      <c r="O1174" t="s">
        <v>23</v>
      </c>
      <c r="Q1174" s="3">
        <f t="shared" si="171"/>
        <v>43727</v>
      </c>
      <c r="R1174" t="str">
        <f t="shared" si="172"/>
        <v/>
      </c>
      <c r="S1174" s="3" t="str">
        <f t="shared" si="173"/>
        <v>2020/02/28</v>
      </c>
      <c r="T1174" s="3">
        <f t="shared" si="174"/>
        <v>43889</v>
      </c>
      <c r="U1174">
        <f t="shared" si="175"/>
        <v>162</v>
      </c>
      <c r="V1174" t="str">
        <f t="shared" si="170"/>
        <v>mp4</v>
      </c>
      <c r="W1174">
        <f>IF(B1174="USD",C1174,C1174*VLOOKUP(B1174,Currency!A$2:B$5,2,FALSE))</f>
        <v>60</v>
      </c>
      <c r="X1174">
        <f t="shared" si="176"/>
        <v>162</v>
      </c>
      <c r="Y1174">
        <f t="shared" si="177"/>
        <v>1</v>
      </c>
      <c r="Z1174">
        <f t="shared" si="169"/>
        <v>16787</v>
      </c>
    </row>
    <row r="1175" spans="1:26" x14ac:dyDescent="0.3">
      <c r="A1175" t="s">
        <v>538</v>
      </c>
      <c r="B1175" t="s">
        <v>33</v>
      </c>
      <c r="C1175">
        <v>18</v>
      </c>
      <c r="D1175">
        <v>5540</v>
      </c>
      <c r="E1175" t="s">
        <v>539</v>
      </c>
      <c r="G1175" t="s">
        <v>236</v>
      </c>
      <c r="I1175" t="s">
        <v>237</v>
      </c>
      <c r="K1175" t="s">
        <v>47</v>
      </c>
      <c r="L1175" t="s">
        <v>40</v>
      </c>
      <c r="Q1175" s="3">
        <f t="shared" si="171"/>
        <v>43712</v>
      </c>
      <c r="R1175" t="str">
        <f t="shared" si="172"/>
        <v/>
      </c>
      <c r="S1175" s="3" t="str">
        <f t="shared" si="173"/>
        <v>2020/02/28</v>
      </c>
      <c r="T1175" s="3">
        <f t="shared" si="174"/>
        <v>43889</v>
      </c>
      <c r="U1175">
        <f t="shared" si="175"/>
        <v>177</v>
      </c>
      <c r="V1175" t="str">
        <f t="shared" si="170"/>
        <v>png</v>
      </c>
      <c r="W1175">
        <f>IF(B1175="USD",C1175,C1175*VLOOKUP(B1175,Currency!A$2:B$5,2,FALSE))</f>
        <v>18</v>
      </c>
      <c r="X1175">
        <f t="shared" si="176"/>
        <v>177</v>
      </c>
      <c r="Y1175">
        <f t="shared" si="177"/>
        <v>0</v>
      </c>
      <c r="Z1175">
        <f t="shared" si="169"/>
        <v>5540</v>
      </c>
    </row>
    <row r="1176" spans="1:26" x14ac:dyDescent="0.3">
      <c r="A1176" t="s">
        <v>1783</v>
      </c>
      <c r="B1176" t="s">
        <v>33</v>
      </c>
      <c r="C1176">
        <v>38</v>
      </c>
      <c r="D1176">
        <v>12449</v>
      </c>
      <c r="E1176" t="s">
        <v>1784</v>
      </c>
      <c r="F1176" t="s">
        <v>305</v>
      </c>
      <c r="G1176" t="s">
        <v>98</v>
      </c>
      <c r="H1176" t="s">
        <v>306</v>
      </c>
      <c r="I1176" t="s">
        <v>98</v>
      </c>
      <c r="K1176" t="s">
        <v>47</v>
      </c>
      <c r="L1176" t="s">
        <v>40</v>
      </c>
      <c r="Q1176" s="3">
        <f t="shared" si="171"/>
        <v>43756</v>
      </c>
      <c r="R1176" t="str">
        <f t="shared" si="172"/>
        <v>2019/11/05</v>
      </c>
      <c r="S1176" s="3" t="str">
        <f t="shared" si="173"/>
        <v>2019/11/05</v>
      </c>
      <c r="T1176" s="3">
        <f t="shared" si="174"/>
        <v>43774</v>
      </c>
      <c r="U1176">
        <f t="shared" si="175"/>
        <v>18</v>
      </c>
      <c r="V1176" t="str">
        <f t="shared" si="170"/>
        <v>mp4</v>
      </c>
      <c r="W1176">
        <f>IF(B1176="USD",C1176,C1176*VLOOKUP(B1176,Currency!A$2:B$5,2,FALSE))</f>
        <v>38</v>
      </c>
      <c r="X1176">
        <f t="shared" si="176"/>
        <v>18</v>
      </c>
      <c r="Y1176">
        <f t="shared" si="177"/>
        <v>1</v>
      </c>
      <c r="Z1176">
        <f t="shared" si="169"/>
        <v>12449</v>
      </c>
    </row>
    <row r="1177" spans="1:26" x14ac:dyDescent="0.3">
      <c r="A1177" t="s">
        <v>795</v>
      </c>
      <c r="B1177" t="s">
        <v>25</v>
      </c>
      <c r="C1177">
        <v>150</v>
      </c>
      <c r="D1177">
        <v>102910</v>
      </c>
      <c r="E1177" t="s">
        <v>704</v>
      </c>
      <c r="F1177" t="s">
        <v>705</v>
      </c>
      <c r="G1177" t="s">
        <v>135</v>
      </c>
      <c r="I1177" t="s">
        <v>706</v>
      </c>
      <c r="K1177" t="s">
        <v>346</v>
      </c>
      <c r="L1177" t="s">
        <v>138</v>
      </c>
      <c r="O1177" t="s">
        <v>23</v>
      </c>
      <c r="Q1177" s="3">
        <f t="shared" si="171"/>
        <v>43563</v>
      </c>
      <c r="R1177" t="str">
        <f t="shared" si="172"/>
        <v>2019/04/14</v>
      </c>
      <c r="S1177" s="3" t="str">
        <f t="shared" si="173"/>
        <v>2019/04/14</v>
      </c>
      <c r="T1177" s="3">
        <f t="shared" si="174"/>
        <v>43569</v>
      </c>
      <c r="U1177">
        <f t="shared" si="175"/>
        <v>6</v>
      </c>
      <c r="V1177" t="str">
        <f t="shared" si="170"/>
        <v>mp4</v>
      </c>
      <c r="W1177">
        <f>IF(B1177="USD",C1177,C1177*VLOOKUP(B1177,Currency!A$2:B$5,2,FALSE))</f>
        <v>165</v>
      </c>
      <c r="X1177">
        <f t="shared" si="176"/>
        <v>6</v>
      </c>
      <c r="Y1177">
        <f t="shared" si="177"/>
        <v>1</v>
      </c>
      <c r="Z1177">
        <f t="shared" si="169"/>
        <v>102910</v>
      </c>
    </row>
    <row r="1178" spans="1:26" x14ac:dyDescent="0.3">
      <c r="A1178" t="s">
        <v>2668</v>
      </c>
      <c r="B1178" t="s">
        <v>33</v>
      </c>
      <c r="C1178">
        <v>280</v>
      </c>
      <c r="D1178">
        <v>151731</v>
      </c>
      <c r="E1178" t="s">
        <v>910</v>
      </c>
      <c r="G1178" t="s">
        <v>162</v>
      </c>
      <c r="I1178" t="s">
        <v>162</v>
      </c>
      <c r="K1178" t="s">
        <v>47</v>
      </c>
      <c r="L1178" t="s">
        <v>40</v>
      </c>
      <c r="M1178" t="s">
        <v>163</v>
      </c>
      <c r="Q1178" s="3">
        <f t="shared" si="171"/>
        <v>43725</v>
      </c>
      <c r="R1178" t="str">
        <f t="shared" si="172"/>
        <v/>
      </c>
      <c r="S1178" s="3" t="str">
        <f t="shared" si="173"/>
        <v>2020/02/28</v>
      </c>
      <c r="T1178" s="3">
        <f t="shared" si="174"/>
        <v>43889</v>
      </c>
      <c r="U1178">
        <f t="shared" si="175"/>
        <v>164</v>
      </c>
      <c r="V1178" t="str">
        <f t="shared" si="170"/>
        <v>mp4</v>
      </c>
      <c r="W1178">
        <f>IF(B1178="USD",C1178,C1178*VLOOKUP(B1178,Currency!A$2:B$5,2,FALSE))</f>
        <v>280</v>
      </c>
      <c r="X1178">
        <f t="shared" si="176"/>
        <v>164</v>
      </c>
      <c r="Y1178">
        <f t="shared" si="177"/>
        <v>1</v>
      </c>
      <c r="Z1178">
        <f t="shared" si="169"/>
        <v>151731</v>
      </c>
    </row>
    <row r="1179" spans="1:26" x14ac:dyDescent="0.3">
      <c r="A1179" t="s">
        <v>2669</v>
      </c>
      <c r="B1179" t="s">
        <v>121</v>
      </c>
      <c r="C1179">
        <v>3</v>
      </c>
      <c r="D1179">
        <v>721</v>
      </c>
      <c r="E1179" t="s">
        <v>1745</v>
      </c>
      <c r="F1179" t="s">
        <v>1746</v>
      </c>
      <c r="G1179" t="s">
        <v>1747</v>
      </c>
      <c r="I1179" t="s">
        <v>1747</v>
      </c>
      <c r="L1179" t="s">
        <v>40</v>
      </c>
      <c r="O1179" t="s">
        <v>23</v>
      </c>
      <c r="P1179" t="s">
        <v>65</v>
      </c>
      <c r="Q1179" s="3">
        <f t="shared" si="171"/>
        <v>43728</v>
      </c>
      <c r="R1179" t="str">
        <f t="shared" si="172"/>
        <v>2019/09/20</v>
      </c>
      <c r="S1179" s="3" t="str">
        <f t="shared" si="173"/>
        <v>2019/09/20</v>
      </c>
      <c r="T1179" s="3">
        <f t="shared" si="174"/>
        <v>43728</v>
      </c>
      <c r="U1179">
        <f t="shared" si="175"/>
        <v>0</v>
      </c>
      <c r="V1179" t="str">
        <f t="shared" si="170"/>
        <v>png</v>
      </c>
      <c r="W1179">
        <f>IF(B1179="USD",C1179,C1179*VLOOKUP(B1179,Currency!A$2:B$5,2,FALSE))</f>
        <v>1.9500000000000002</v>
      </c>
      <c r="X1179">
        <f t="shared" si="176"/>
        <v>1</v>
      </c>
      <c r="Y1179">
        <f t="shared" si="177"/>
        <v>0</v>
      </c>
      <c r="Z1179">
        <f t="shared" si="169"/>
        <v>721</v>
      </c>
    </row>
    <row r="1180" spans="1:26" x14ac:dyDescent="0.3">
      <c r="A1180" t="s">
        <v>249</v>
      </c>
      <c r="B1180" t="s">
        <v>33</v>
      </c>
      <c r="C1180">
        <v>54</v>
      </c>
      <c r="D1180">
        <v>4900</v>
      </c>
      <c r="E1180" t="s">
        <v>1069</v>
      </c>
      <c r="F1180" t="s">
        <v>129</v>
      </c>
      <c r="G1180" t="s">
        <v>251</v>
      </c>
      <c r="H1180" t="s">
        <v>251</v>
      </c>
      <c r="I1180" t="s">
        <v>251</v>
      </c>
      <c r="K1180" t="s">
        <v>47</v>
      </c>
      <c r="L1180" t="s">
        <v>40</v>
      </c>
      <c r="N1180" t="s">
        <v>252</v>
      </c>
      <c r="O1180" t="s">
        <v>23</v>
      </c>
      <c r="Q1180" s="3">
        <f t="shared" si="171"/>
        <v>43812</v>
      </c>
      <c r="R1180" t="str">
        <f t="shared" si="172"/>
        <v>2020/01/01</v>
      </c>
      <c r="S1180" s="3" t="str">
        <f t="shared" si="173"/>
        <v>2020/01/01</v>
      </c>
      <c r="T1180" s="3">
        <f t="shared" si="174"/>
        <v>43831</v>
      </c>
      <c r="U1180">
        <f t="shared" si="175"/>
        <v>19</v>
      </c>
      <c r="V1180" t="str">
        <f t="shared" si="170"/>
        <v>png</v>
      </c>
      <c r="W1180">
        <f>IF(B1180="USD",C1180,C1180*VLOOKUP(B1180,Currency!A$2:B$5,2,FALSE))</f>
        <v>54</v>
      </c>
      <c r="X1180">
        <f t="shared" si="176"/>
        <v>19</v>
      </c>
      <c r="Y1180">
        <f t="shared" si="177"/>
        <v>0</v>
      </c>
      <c r="Z1180">
        <f t="shared" si="169"/>
        <v>4900</v>
      </c>
    </row>
    <row r="1181" spans="1:26" x14ac:dyDescent="0.3">
      <c r="A1181" t="s">
        <v>1189</v>
      </c>
      <c r="B1181" t="s">
        <v>33</v>
      </c>
      <c r="C1181">
        <v>12</v>
      </c>
      <c r="D1181">
        <v>1798</v>
      </c>
      <c r="E1181" t="s">
        <v>450</v>
      </c>
      <c r="F1181" t="s">
        <v>451</v>
      </c>
      <c r="G1181" t="s">
        <v>90</v>
      </c>
      <c r="I1181" t="s">
        <v>452</v>
      </c>
      <c r="K1181" t="s">
        <v>453</v>
      </c>
      <c r="L1181" t="s">
        <v>40</v>
      </c>
      <c r="N1181" t="s">
        <v>454</v>
      </c>
      <c r="O1181" t="s">
        <v>23</v>
      </c>
      <c r="Q1181" s="3">
        <f t="shared" si="171"/>
        <v>43725</v>
      </c>
      <c r="R1181" t="str">
        <f t="shared" si="172"/>
        <v>2019/10/16</v>
      </c>
      <c r="S1181" s="3" t="str">
        <f t="shared" si="173"/>
        <v>2019/10/16</v>
      </c>
      <c r="T1181" s="3">
        <f t="shared" si="174"/>
        <v>43754</v>
      </c>
      <c r="U1181">
        <f t="shared" si="175"/>
        <v>29</v>
      </c>
      <c r="V1181" t="str">
        <f t="shared" si="170"/>
        <v>mp4</v>
      </c>
      <c r="W1181">
        <f>IF(B1181="USD",C1181,C1181*VLOOKUP(B1181,Currency!A$2:B$5,2,FALSE))</f>
        <v>12</v>
      </c>
      <c r="X1181">
        <f t="shared" si="176"/>
        <v>29</v>
      </c>
      <c r="Y1181">
        <f t="shared" si="177"/>
        <v>1</v>
      </c>
      <c r="Z1181">
        <f t="shared" si="169"/>
        <v>1798</v>
      </c>
    </row>
    <row r="1182" spans="1:26" x14ac:dyDescent="0.3">
      <c r="A1182" t="s">
        <v>2670</v>
      </c>
      <c r="B1182" t="s">
        <v>33</v>
      </c>
      <c r="C1182">
        <v>0</v>
      </c>
      <c r="D1182">
        <v>16</v>
      </c>
      <c r="E1182" t="s">
        <v>2671</v>
      </c>
      <c r="G1182" t="s">
        <v>2672</v>
      </c>
      <c r="I1182" t="s">
        <v>2672</v>
      </c>
      <c r="J1182" t="s">
        <v>328</v>
      </c>
      <c r="K1182" t="s">
        <v>130</v>
      </c>
      <c r="L1182" t="s">
        <v>40</v>
      </c>
      <c r="N1182" t="s">
        <v>2673</v>
      </c>
      <c r="O1182" t="s">
        <v>23</v>
      </c>
      <c r="P1182" t="s">
        <v>65</v>
      </c>
      <c r="Q1182" s="3">
        <f t="shared" si="171"/>
        <v>43708</v>
      </c>
      <c r="R1182" t="str">
        <f t="shared" si="172"/>
        <v/>
      </c>
      <c r="S1182" s="3" t="str">
        <f t="shared" si="173"/>
        <v>2020/02/28</v>
      </c>
      <c r="T1182" s="3">
        <f t="shared" si="174"/>
        <v>43889</v>
      </c>
      <c r="U1182">
        <f t="shared" si="175"/>
        <v>181</v>
      </c>
      <c r="V1182" t="str">
        <f t="shared" si="170"/>
        <v>mp4</v>
      </c>
      <c r="W1182">
        <f>IF(B1182="USD",C1182,C1182*VLOOKUP(B1182,Currency!A$2:B$5,2,FALSE))</f>
        <v>0</v>
      </c>
      <c r="X1182">
        <f t="shared" si="176"/>
        <v>181</v>
      </c>
      <c r="Y1182">
        <f t="shared" si="177"/>
        <v>1</v>
      </c>
      <c r="Z1182">
        <f t="shared" si="169"/>
        <v>16</v>
      </c>
    </row>
    <row r="1183" spans="1:26" x14ac:dyDescent="0.3">
      <c r="A1183" t="s">
        <v>2674</v>
      </c>
      <c r="B1183" t="s">
        <v>33</v>
      </c>
      <c r="C1183">
        <v>55</v>
      </c>
      <c r="D1183">
        <v>37438</v>
      </c>
      <c r="E1183" t="s">
        <v>2675</v>
      </c>
      <c r="G1183" t="s">
        <v>440</v>
      </c>
      <c r="I1183" t="s">
        <v>441</v>
      </c>
      <c r="K1183" t="s">
        <v>47</v>
      </c>
      <c r="L1183" t="s">
        <v>40</v>
      </c>
      <c r="P1183" t="s">
        <v>65</v>
      </c>
      <c r="Q1183" s="3">
        <f t="shared" si="171"/>
        <v>43753</v>
      </c>
      <c r="R1183" t="str">
        <f t="shared" si="172"/>
        <v/>
      </c>
      <c r="S1183" s="3" t="str">
        <f t="shared" si="173"/>
        <v>2020/02/28</v>
      </c>
      <c r="T1183" s="3">
        <f t="shared" si="174"/>
        <v>43889</v>
      </c>
      <c r="U1183">
        <f t="shared" si="175"/>
        <v>136</v>
      </c>
      <c r="V1183" t="str">
        <f t="shared" si="170"/>
        <v>jpg</v>
      </c>
      <c r="W1183">
        <f>IF(B1183="USD",C1183,C1183*VLOOKUP(B1183,Currency!A$2:B$5,2,FALSE))</f>
        <v>55</v>
      </c>
      <c r="X1183">
        <f t="shared" si="176"/>
        <v>136</v>
      </c>
      <c r="Y1183">
        <f t="shared" si="177"/>
        <v>0</v>
      </c>
      <c r="Z1183">
        <f t="shared" si="169"/>
        <v>37438</v>
      </c>
    </row>
    <row r="1184" spans="1:26" x14ac:dyDescent="0.3">
      <c r="A1184" t="s">
        <v>2676</v>
      </c>
      <c r="B1184" t="s">
        <v>33</v>
      </c>
      <c r="C1184">
        <v>36</v>
      </c>
      <c r="D1184">
        <v>10283</v>
      </c>
      <c r="E1184" t="s">
        <v>2201</v>
      </c>
      <c r="F1184" t="s">
        <v>2202</v>
      </c>
      <c r="G1184" t="s">
        <v>2203</v>
      </c>
      <c r="H1184" t="s">
        <v>2203</v>
      </c>
      <c r="I1184" t="s">
        <v>2204</v>
      </c>
      <c r="K1184" t="s">
        <v>47</v>
      </c>
      <c r="L1184" t="s">
        <v>40</v>
      </c>
      <c r="O1184" t="s">
        <v>23</v>
      </c>
      <c r="P1184" t="s">
        <v>65</v>
      </c>
      <c r="Q1184" s="3">
        <f t="shared" si="171"/>
        <v>43794</v>
      </c>
      <c r="R1184" t="str">
        <f t="shared" si="172"/>
        <v>2019/11/30</v>
      </c>
      <c r="S1184" s="3" t="str">
        <f t="shared" si="173"/>
        <v>2019/11/30</v>
      </c>
      <c r="T1184" s="3">
        <f t="shared" si="174"/>
        <v>43799</v>
      </c>
      <c r="U1184">
        <f t="shared" si="175"/>
        <v>5</v>
      </c>
      <c r="V1184" t="str">
        <f t="shared" si="170"/>
        <v>mp4</v>
      </c>
      <c r="W1184">
        <f>IF(B1184="USD",C1184,C1184*VLOOKUP(B1184,Currency!A$2:B$5,2,FALSE))</f>
        <v>36</v>
      </c>
      <c r="X1184">
        <f t="shared" si="176"/>
        <v>5</v>
      </c>
      <c r="Y1184">
        <f t="shared" si="177"/>
        <v>1</v>
      </c>
      <c r="Z1184">
        <f t="shared" si="169"/>
        <v>10283</v>
      </c>
    </row>
    <row r="1185" spans="1:26" x14ac:dyDescent="0.3">
      <c r="A1185" t="s">
        <v>2677</v>
      </c>
      <c r="B1185" t="s">
        <v>17</v>
      </c>
      <c r="C1185">
        <v>332</v>
      </c>
      <c r="D1185">
        <v>53087</v>
      </c>
      <c r="E1185" t="s">
        <v>2678</v>
      </c>
      <c r="F1185" t="s">
        <v>2679</v>
      </c>
      <c r="G1185" t="s">
        <v>173</v>
      </c>
      <c r="H1185" t="s">
        <v>174</v>
      </c>
      <c r="I1185" t="s">
        <v>173</v>
      </c>
      <c r="K1185" t="s">
        <v>175</v>
      </c>
      <c r="L1185" t="s">
        <v>22</v>
      </c>
      <c r="N1185" t="s">
        <v>1382</v>
      </c>
      <c r="O1185" t="s">
        <v>23</v>
      </c>
      <c r="Q1185" s="3">
        <f t="shared" si="171"/>
        <v>43809</v>
      </c>
      <c r="R1185" t="str">
        <f t="shared" si="172"/>
        <v>2019/12/10</v>
      </c>
      <c r="S1185" s="3" t="str">
        <f t="shared" si="173"/>
        <v>2019/12/10</v>
      </c>
      <c r="T1185" s="3">
        <f t="shared" si="174"/>
        <v>43809</v>
      </c>
      <c r="U1185">
        <f t="shared" si="175"/>
        <v>0</v>
      </c>
      <c r="V1185" t="str">
        <f t="shared" si="170"/>
        <v>mp4</v>
      </c>
      <c r="W1185">
        <f>IF(B1185="USD",C1185,C1185*VLOOKUP(B1185,Currency!A$2:B$5,2,FALSE))</f>
        <v>428.28000000000003</v>
      </c>
      <c r="X1185">
        <f t="shared" si="176"/>
        <v>1</v>
      </c>
      <c r="Y1185">
        <f t="shared" si="177"/>
        <v>1</v>
      </c>
      <c r="Z1185">
        <f t="shared" si="169"/>
        <v>53087</v>
      </c>
    </row>
    <row r="1186" spans="1:26" x14ac:dyDescent="0.3">
      <c r="A1186" t="s">
        <v>2680</v>
      </c>
      <c r="B1186" t="s">
        <v>58</v>
      </c>
      <c r="C1186">
        <v>2874</v>
      </c>
      <c r="D1186">
        <v>836802</v>
      </c>
      <c r="E1186" t="s">
        <v>2681</v>
      </c>
      <c r="F1186" t="s">
        <v>2682</v>
      </c>
      <c r="G1186" t="s">
        <v>179</v>
      </c>
      <c r="I1186" t="s">
        <v>495</v>
      </c>
      <c r="K1186" t="s">
        <v>346</v>
      </c>
      <c r="L1186" t="s">
        <v>64</v>
      </c>
      <c r="O1186" t="s">
        <v>23</v>
      </c>
      <c r="P1186" t="s">
        <v>181</v>
      </c>
      <c r="Q1186" s="3">
        <f t="shared" si="171"/>
        <v>43764</v>
      </c>
      <c r="R1186" t="str">
        <f t="shared" si="172"/>
        <v>2019/11/23</v>
      </c>
      <c r="S1186" s="3" t="str">
        <f t="shared" si="173"/>
        <v>2019/11/23</v>
      </c>
      <c r="T1186" s="3">
        <f t="shared" si="174"/>
        <v>43792</v>
      </c>
      <c r="U1186">
        <f t="shared" si="175"/>
        <v>28</v>
      </c>
      <c r="V1186" t="str">
        <f t="shared" si="170"/>
        <v>mp4</v>
      </c>
      <c r="W1186">
        <f>IF(B1186="USD",C1186,C1186*VLOOKUP(B1186,Currency!A$2:B$5,2,FALSE))</f>
        <v>2126.7599999999998</v>
      </c>
      <c r="X1186">
        <f t="shared" si="176"/>
        <v>28</v>
      </c>
      <c r="Y1186">
        <f t="shared" si="177"/>
        <v>1</v>
      </c>
      <c r="Z1186">
        <f t="shared" si="169"/>
        <v>836802</v>
      </c>
    </row>
    <row r="1187" spans="1:26" x14ac:dyDescent="0.3">
      <c r="A1187" t="s">
        <v>2608</v>
      </c>
      <c r="B1187" t="s">
        <v>25</v>
      </c>
      <c r="C1187">
        <v>28</v>
      </c>
      <c r="D1187">
        <v>10960</v>
      </c>
      <c r="E1187" t="s">
        <v>2683</v>
      </c>
      <c r="G1187" t="s">
        <v>2610</v>
      </c>
      <c r="I1187" t="s">
        <v>2610</v>
      </c>
      <c r="K1187" t="s">
        <v>2684</v>
      </c>
      <c r="L1187" t="s">
        <v>48</v>
      </c>
      <c r="O1187" t="s">
        <v>23</v>
      </c>
      <c r="Q1187" s="3">
        <f t="shared" si="171"/>
        <v>43705</v>
      </c>
      <c r="R1187" t="str">
        <f t="shared" si="172"/>
        <v/>
      </c>
      <c r="S1187" s="3" t="str">
        <f t="shared" si="173"/>
        <v>2020/02/28</v>
      </c>
      <c r="T1187" s="3">
        <f t="shared" si="174"/>
        <v>43889</v>
      </c>
      <c r="U1187">
        <f t="shared" si="175"/>
        <v>184</v>
      </c>
      <c r="V1187" t="str">
        <f t="shared" si="170"/>
        <v>mp4</v>
      </c>
      <c r="W1187">
        <f>IF(B1187="USD",C1187,C1187*VLOOKUP(B1187,Currency!A$2:B$5,2,FALSE))</f>
        <v>30.800000000000004</v>
      </c>
      <c r="X1187">
        <f t="shared" si="176"/>
        <v>184</v>
      </c>
      <c r="Y1187">
        <f t="shared" si="177"/>
        <v>1</v>
      </c>
      <c r="Z1187">
        <f t="shared" si="169"/>
        <v>10960</v>
      </c>
    </row>
    <row r="1188" spans="1:26" x14ac:dyDescent="0.3">
      <c r="A1188" t="s">
        <v>1189</v>
      </c>
      <c r="B1188" t="s">
        <v>33</v>
      </c>
      <c r="C1188">
        <v>14</v>
      </c>
      <c r="D1188">
        <v>2185</v>
      </c>
      <c r="E1188" t="s">
        <v>644</v>
      </c>
      <c r="F1188" t="s">
        <v>645</v>
      </c>
      <c r="G1188" t="s">
        <v>90</v>
      </c>
      <c r="I1188" t="s">
        <v>452</v>
      </c>
      <c r="L1188" t="s">
        <v>40</v>
      </c>
      <c r="M1188" t="s">
        <v>546</v>
      </c>
      <c r="Q1188" s="3">
        <f t="shared" si="171"/>
        <v>43726</v>
      </c>
      <c r="R1188" t="str">
        <f t="shared" si="172"/>
        <v>2019/10/16</v>
      </c>
      <c r="S1188" s="3" t="str">
        <f t="shared" si="173"/>
        <v>2019/10/16</v>
      </c>
      <c r="T1188" s="3">
        <f t="shared" si="174"/>
        <v>43754</v>
      </c>
      <c r="U1188">
        <f t="shared" si="175"/>
        <v>28</v>
      </c>
      <c r="V1188" t="str">
        <f t="shared" si="170"/>
        <v>mp4</v>
      </c>
      <c r="W1188">
        <f>IF(B1188="USD",C1188,C1188*VLOOKUP(B1188,Currency!A$2:B$5,2,FALSE))</f>
        <v>14</v>
      </c>
      <c r="X1188">
        <f t="shared" si="176"/>
        <v>28</v>
      </c>
      <c r="Y1188">
        <f t="shared" si="177"/>
        <v>1</v>
      </c>
      <c r="Z1188">
        <f t="shared" si="169"/>
        <v>2185</v>
      </c>
    </row>
    <row r="1189" spans="1:26" x14ac:dyDescent="0.3">
      <c r="A1189" t="s">
        <v>2685</v>
      </c>
      <c r="B1189" t="s">
        <v>33</v>
      </c>
      <c r="C1189">
        <v>0</v>
      </c>
      <c r="D1189">
        <v>2</v>
      </c>
      <c r="E1189" t="s">
        <v>2686</v>
      </c>
      <c r="G1189" t="s">
        <v>366</v>
      </c>
      <c r="H1189" t="s">
        <v>2687</v>
      </c>
      <c r="I1189" t="s">
        <v>1423</v>
      </c>
      <c r="K1189" t="s">
        <v>47</v>
      </c>
      <c r="L1189" t="s">
        <v>40</v>
      </c>
      <c r="O1189" t="s">
        <v>23</v>
      </c>
      <c r="Q1189" s="3">
        <f t="shared" si="171"/>
        <v>43749</v>
      </c>
      <c r="R1189" t="str">
        <f t="shared" si="172"/>
        <v/>
      </c>
      <c r="S1189" s="3" t="str">
        <f t="shared" si="173"/>
        <v>2020/02/28</v>
      </c>
      <c r="T1189" s="3">
        <f t="shared" si="174"/>
        <v>43889</v>
      </c>
      <c r="U1189">
        <f t="shared" si="175"/>
        <v>140</v>
      </c>
      <c r="V1189" t="str">
        <f t="shared" si="170"/>
        <v>png</v>
      </c>
      <c r="W1189">
        <f>IF(B1189="USD",C1189,C1189*VLOOKUP(B1189,Currency!A$2:B$5,2,FALSE))</f>
        <v>0</v>
      </c>
      <c r="X1189">
        <f t="shared" si="176"/>
        <v>140</v>
      </c>
      <c r="Y1189">
        <f t="shared" si="177"/>
        <v>0</v>
      </c>
      <c r="Z1189">
        <f t="shared" si="169"/>
        <v>2</v>
      </c>
    </row>
    <row r="1190" spans="1:26" x14ac:dyDescent="0.3">
      <c r="A1190" t="s">
        <v>455</v>
      </c>
      <c r="B1190" t="s">
        <v>33</v>
      </c>
      <c r="C1190">
        <v>33</v>
      </c>
      <c r="D1190">
        <v>44072</v>
      </c>
      <c r="E1190" t="s">
        <v>601</v>
      </c>
      <c r="G1190" t="s">
        <v>218</v>
      </c>
      <c r="I1190" t="s">
        <v>219</v>
      </c>
      <c r="K1190" t="s">
        <v>47</v>
      </c>
      <c r="L1190" t="s">
        <v>40</v>
      </c>
      <c r="M1190" t="s">
        <v>602</v>
      </c>
      <c r="O1190" t="s">
        <v>23</v>
      </c>
      <c r="P1190" t="s">
        <v>65</v>
      </c>
      <c r="Q1190" s="3">
        <f t="shared" si="171"/>
        <v>43779</v>
      </c>
      <c r="R1190" t="str">
        <f t="shared" si="172"/>
        <v/>
      </c>
      <c r="S1190" s="3" t="str">
        <f t="shared" si="173"/>
        <v>2020/02/28</v>
      </c>
      <c r="T1190" s="3">
        <f t="shared" si="174"/>
        <v>43889</v>
      </c>
      <c r="U1190">
        <f t="shared" si="175"/>
        <v>110</v>
      </c>
      <c r="V1190" t="str">
        <f t="shared" si="170"/>
        <v>mp4</v>
      </c>
      <c r="W1190">
        <f>IF(B1190="USD",C1190,C1190*VLOOKUP(B1190,Currency!A$2:B$5,2,FALSE))</f>
        <v>33</v>
      </c>
      <c r="X1190">
        <f t="shared" si="176"/>
        <v>110</v>
      </c>
      <c r="Y1190">
        <f t="shared" si="177"/>
        <v>1</v>
      </c>
      <c r="Z1190">
        <f t="shared" si="169"/>
        <v>44072</v>
      </c>
    </row>
    <row r="1191" spans="1:26" x14ac:dyDescent="0.3">
      <c r="A1191" t="s">
        <v>2688</v>
      </c>
      <c r="B1191" t="s">
        <v>58</v>
      </c>
      <c r="C1191">
        <v>2576</v>
      </c>
      <c r="D1191">
        <v>781792</v>
      </c>
      <c r="E1191" t="s">
        <v>493</v>
      </c>
      <c r="F1191" t="s">
        <v>494</v>
      </c>
      <c r="G1191" t="s">
        <v>179</v>
      </c>
      <c r="I1191" t="s">
        <v>495</v>
      </c>
      <c r="K1191" t="s">
        <v>71</v>
      </c>
      <c r="L1191" t="s">
        <v>64</v>
      </c>
      <c r="O1191" t="s">
        <v>23</v>
      </c>
      <c r="P1191" t="s">
        <v>181</v>
      </c>
      <c r="Q1191" s="3">
        <f t="shared" si="171"/>
        <v>43770</v>
      </c>
      <c r="R1191" t="str">
        <f t="shared" si="172"/>
        <v>2019/11/11</v>
      </c>
      <c r="S1191" s="3" t="str">
        <f t="shared" si="173"/>
        <v>2019/11/11</v>
      </c>
      <c r="T1191" s="3">
        <f t="shared" si="174"/>
        <v>43780</v>
      </c>
      <c r="U1191">
        <f t="shared" si="175"/>
        <v>10</v>
      </c>
      <c r="V1191" t="str">
        <f t="shared" si="170"/>
        <v>mp4</v>
      </c>
      <c r="W1191">
        <f>IF(B1191="USD",C1191,C1191*VLOOKUP(B1191,Currency!A$2:B$5,2,FALSE))</f>
        <v>1906.24</v>
      </c>
      <c r="X1191">
        <f t="shared" si="176"/>
        <v>10</v>
      </c>
      <c r="Y1191">
        <f t="shared" si="177"/>
        <v>1</v>
      </c>
      <c r="Z1191">
        <f t="shared" si="169"/>
        <v>781792</v>
      </c>
    </row>
    <row r="1192" spans="1:26" x14ac:dyDescent="0.3">
      <c r="A1192" t="s">
        <v>16</v>
      </c>
      <c r="B1192" t="s">
        <v>17</v>
      </c>
      <c r="C1192">
        <v>21</v>
      </c>
      <c r="D1192">
        <v>13331</v>
      </c>
      <c r="E1192" t="s">
        <v>2689</v>
      </c>
      <c r="F1192" t="s">
        <v>101</v>
      </c>
      <c r="G1192" t="s">
        <v>20</v>
      </c>
      <c r="I1192" t="s">
        <v>20</v>
      </c>
      <c r="K1192" t="s">
        <v>21</v>
      </c>
      <c r="L1192" t="s">
        <v>22</v>
      </c>
      <c r="O1192" t="s">
        <v>23</v>
      </c>
      <c r="Q1192" s="3">
        <f t="shared" si="171"/>
        <v>43794</v>
      </c>
      <c r="R1192" t="str">
        <f t="shared" si="172"/>
        <v>2019/11/25</v>
      </c>
      <c r="S1192" s="3" t="str">
        <f t="shared" si="173"/>
        <v>2019/11/25</v>
      </c>
      <c r="T1192" s="3">
        <f t="shared" si="174"/>
        <v>43794</v>
      </c>
      <c r="U1192">
        <f t="shared" si="175"/>
        <v>0</v>
      </c>
      <c r="V1192" t="str">
        <f t="shared" si="170"/>
        <v>mp4</v>
      </c>
      <c r="W1192">
        <f>IF(B1192="USD",C1192,C1192*VLOOKUP(B1192,Currency!A$2:B$5,2,FALSE))</f>
        <v>27.09</v>
      </c>
      <c r="X1192">
        <f t="shared" si="176"/>
        <v>1</v>
      </c>
      <c r="Y1192">
        <f t="shared" si="177"/>
        <v>1</v>
      </c>
      <c r="Z1192">
        <f t="shared" si="169"/>
        <v>13331</v>
      </c>
    </row>
    <row r="1193" spans="1:26" x14ac:dyDescent="0.3">
      <c r="A1193" t="s">
        <v>16</v>
      </c>
      <c r="B1193" t="s">
        <v>17</v>
      </c>
      <c r="C1193">
        <v>19</v>
      </c>
      <c r="D1193">
        <v>9443</v>
      </c>
      <c r="E1193" t="s">
        <v>2353</v>
      </c>
      <c r="F1193" t="s">
        <v>101</v>
      </c>
      <c r="G1193" t="s">
        <v>20</v>
      </c>
      <c r="I1193" t="s">
        <v>20</v>
      </c>
      <c r="K1193" t="s">
        <v>21</v>
      </c>
      <c r="L1193" t="s">
        <v>22</v>
      </c>
      <c r="O1193" t="s">
        <v>23</v>
      </c>
      <c r="Q1193" s="3">
        <f t="shared" si="171"/>
        <v>43794</v>
      </c>
      <c r="R1193" t="str">
        <f t="shared" si="172"/>
        <v>2019/11/25</v>
      </c>
      <c r="S1193" s="3" t="str">
        <f t="shared" si="173"/>
        <v>2019/11/25</v>
      </c>
      <c r="T1193" s="3">
        <f t="shared" si="174"/>
        <v>43794</v>
      </c>
      <c r="U1193">
        <f t="shared" si="175"/>
        <v>0</v>
      </c>
      <c r="V1193" t="str">
        <f t="shared" si="170"/>
        <v>mp4</v>
      </c>
      <c r="W1193">
        <f>IF(B1193="USD",C1193,C1193*VLOOKUP(B1193,Currency!A$2:B$5,2,FALSE))</f>
        <v>24.51</v>
      </c>
      <c r="X1193">
        <f t="shared" si="176"/>
        <v>1</v>
      </c>
      <c r="Y1193">
        <f t="shared" si="177"/>
        <v>1</v>
      </c>
      <c r="Z1193">
        <f t="shared" si="169"/>
        <v>9443</v>
      </c>
    </row>
    <row r="1194" spans="1:26" x14ac:dyDescent="0.3">
      <c r="A1194" t="s">
        <v>1159</v>
      </c>
      <c r="B1194" t="s">
        <v>33</v>
      </c>
      <c r="C1194">
        <v>365</v>
      </c>
      <c r="D1194">
        <v>46146</v>
      </c>
      <c r="E1194" t="s">
        <v>1160</v>
      </c>
      <c r="G1194" t="s">
        <v>236</v>
      </c>
      <c r="I1194" t="s">
        <v>1161</v>
      </c>
      <c r="K1194" t="s">
        <v>1162</v>
      </c>
      <c r="L1194" t="s">
        <v>40</v>
      </c>
      <c r="N1194" t="s">
        <v>119</v>
      </c>
      <c r="Q1194" s="3">
        <f t="shared" si="171"/>
        <v>43564</v>
      </c>
      <c r="R1194" t="str">
        <f t="shared" si="172"/>
        <v/>
      </c>
      <c r="S1194" s="3" t="str">
        <f t="shared" si="173"/>
        <v>2020/02/28</v>
      </c>
      <c r="T1194" s="3">
        <f t="shared" si="174"/>
        <v>43889</v>
      </c>
      <c r="U1194">
        <f t="shared" si="175"/>
        <v>325</v>
      </c>
      <c r="V1194" t="str">
        <f t="shared" si="170"/>
        <v>mp4</v>
      </c>
      <c r="W1194">
        <f>IF(B1194="USD",C1194,C1194*VLOOKUP(B1194,Currency!A$2:B$5,2,FALSE))</f>
        <v>365</v>
      </c>
      <c r="X1194">
        <f t="shared" si="176"/>
        <v>325</v>
      </c>
      <c r="Y1194">
        <f t="shared" si="177"/>
        <v>1</v>
      </c>
      <c r="Z1194">
        <f t="shared" si="169"/>
        <v>46146</v>
      </c>
    </row>
    <row r="1195" spans="1:26" x14ac:dyDescent="0.3">
      <c r="A1195" t="s">
        <v>2690</v>
      </c>
      <c r="B1195" t="s">
        <v>33</v>
      </c>
      <c r="C1195">
        <v>3372</v>
      </c>
      <c r="D1195">
        <v>848318</v>
      </c>
      <c r="E1195" t="s">
        <v>1640</v>
      </c>
      <c r="F1195" t="s">
        <v>1641</v>
      </c>
      <c r="G1195" t="s">
        <v>90</v>
      </c>
      <c r="I1195" t="s">
        <v>1642</v>
      </c>
      <c r="J1195" t="s">
        <v>92</v>
      </c>
      <c r="K1195" t="s">
        <v>47</v>
      </c>
      <c r="L1195" t="s">
        <v>40</v>
      </c>
      <c r="O1195" t="s">
        <v>23</v>
      </c>
      <c r="Q1195" s="3">
        <f t="shared" si="171"/>
        <v>43775</v>
      </c>
      <c r="R1195" t="str">
        <f t="shared" si="172"/>
        <v>2020/01/31</v>
      </c>
      <c r="S1195" s="3" t="str">
        <f t="shared" si="173"/>
        <v>2020/01/31</v>
      </c>
      <c r="T1195" s="3">
        <f t="shared" si="174"/>
        <v>43861</v>
      </c>
      <c r="U1195">
        <f t="shared" si="175"/>
        <v>86</v>
      </c>
      <c r="V1195" t="str">
        <f t="shared" si="170"/>
        <v>mp4</v>
      </c>
      <c r="W1195">
        <f>IF(B1195="USD",C1195,C1195*VLOOKUP(B1195,Currency!A$2:B$5,2,FALSE))</f>
        <v>3372</v>
      </c>
      <c r="X1195">
        <f t="shared" si="176"/>
        <v>86</v>
      </c>
      <c r="Y1195">
        <f t="shared" si="177"/>
        <v>1</v>
      </c>
      <c r="Z1195">
        <f t="shared" si="169"/>
        <v>848318</v>
      </c>
    </row>
    <row r="1196" spans="1:26" x14ac:dyDescent="0.3">
      <c r="A1196" t="s">
        <v>2691</v>
      </c>
      <c r="B1196" t="s">
        <v>33</v>
      </c>
      <c r="C1196">
        <v>490</v>
      </c>
      <c r="D1196">
        <v>194695</v>
      </c>
      <c r="E1196" t="s">
        <v>2692</v>
      </c>
      <c r="F1196" t="s">
        <v>2693</v>
      </c>
      <c r="G1196" t="s">
        <v>2694</v>
      </c>
      <c r="I1196" t="s">
        <v>2695</v>
      </c>
      <c r="K1196" t="s">
        <v>47</v>
      </c>
      <c r="L1196" t="s">
        <v>40</v>
      </c>
      <c r="O1196" t="s">
        <v>23</v>
      </c>
      <c r="Q1196" s="3">
        <f t="shared" si="171"/>
        <v>43557</v>
      </c>
      <c r="R1196" t="str">
        <f t="shared" si="172"/>
        <v>2019/04/08</v>
      </c>
      <c r="S1196" s="3" t="str">
        <f t="shared" si="173"/>
        <v>2019/04/08</v>
      </c>
      <c r="T1196" s="3">
        <f t="shared" si="174"/>
        <v>43563</v>
      </c>
      <c r="U1196">
        <f t="shared" si="175"/>
        <v>6</v>
      </c>
      <c r="V1196" t="str">
        <f t="shared" si="170"/>
        <v>png</v>
      </c>
      <c r="W1196">
        <f>IF(B1196="USD",C1196,C1196*VLOOKUP(B1196,Currency!A$2:B$5,2,FALSE))</f>
        <v>490</v>
      </c>
      <c r="X1196">
        <f t="shared" si="176"/>
        <v>6</v>
      </c>
      <c r="Y1196">
        <f t="shared" si="177"/>
        <v>0</v>
      </c>
      <c r="Z1196">
        <f t="shared" si="169"/>
        <v>194695</v>
      </c>
    </row>
    <row r="1197" spans="1:26" x14ac:dyDescent="0.3">
      <c r="A1197" t="s">
        <v>2696</v>
      </c>
      <c r="B1197" t="s">
        <v>17</v>
      </c>
      <c r="C1197">
        <v>5000</v>
      </c>
      <c r="D1197">
        <v>2762599</v>
      </c>
      <c r="E1197" t="s">
        <v>2697</v>
      </c>
      <c r="F1197" t="s">
        <v>2698</v>
      </c>
      <c r="G1197" t="s">
        <v>999</v>
      </c>
      <c r="H1197" t="s">
        <v>999</v>
      </c>
      <c r="I1197" t="s">
        <v>999</v>
      </c>
      <c r="K1197" t="s">
        <v>47</v>
      </c>
      <c r="L1197" t="s">
        <v>22</v>
      </c>
      <c r="O1197" t="s">
        <v>23</v>
      </c>
      <c r="Q1197" s="3">
        <f t="shared" si="171"/>
        <v>43781</v>
      </c>
      <c r="R1197" t="str">
        <f t="shared" si="172"/>
        <v>2019/11/18</v>
      </c>
      <c r="S1197" s="3" t="str">
        <f t="shared" si="173"/>
        <v>2019/11/18</v>
      </c>
      <c r="T1197" s="3">
        <f t="shared" si="174"/>
        <v>43787</v>
      </c>
      <c r="U1197">
        <f t="shared" si="175"/>
        <v>6</v>
      </c>
      <c r="V1197" t="str">
        <f t="shared" si="170"/>
        <v>mp4</v>
      </c>
      <c r="W1197">
        <f>IF(B1197="USD",C1197,C1197*VLOOKUP(B1197,Currency!A$2:B$5,2,FALSE))</f>
        <v>6450</v>
      </c>
      <c r="X1197">
        <f t="shared" si="176"/>
        <v>6</v>
      </c>
      <c r="Y1197">
        <f t="shared" si="177"/>
        <v>1</v>
      </c>
      <c r="Z1197">
        <f t="shared" si="169"/>
        <v>2762599</v>
      </c>
    </row>
    <row r="1198" spans="1:26" x14ac:dyDescent="0.3">
      <c r="A1198" t="s">
        <v>2699</v>
      </c>
      <c r="B1198" t="s">
        <v>33</v>
      </c>
      <c r="C1198">
        <v>1366</v>
      </c>
      <c r="D1198">
        <v>223838</v>
      </c>
      <c r="E1198" t="s">
        <v>1597</v>
      </c>
      <c r="F1198" t="s">
        <v>1598</v>
      </c>
      <c r="G1198" t="s">
        <v>692</v>
      </c>
      <c r="I1198" t="s">
        <v>693</v>
      </c>
      <c r="K1198" t="s">
        <v>47</v>
      </c>
      <c r="L1198" t="s">
        <v>40</v>
      </c>
      <c r="O1198" t="s">
        <v>23</v>
      </c>
      <c r="P1198" t="s">
        <v>65</v>
      </c>
      <c r="Q1198" s="3">
        <f t="shared" si="171"/>
        <v>43591</v>
      </c>
      <c r="R1198" t="str">
        <f t="shared" si="172"/>
        <v>2019/05/15</v>
      </c>
      <c r="S1198" s="3" t="str">
        <f t="shared" si="173"/>
        <v>2019/05/15</v>
      </c>
      <c r="T1198" s="3">
        <f t="shared" si="174"/>
        <v>43600</v>
      </c>
      <c r="U1198">
        <f t="shared" si="175"/>
        <v>9</v>
      </c>
      <c r="V1198" t="str">
        <f t="shared" si="170"/>
        <v>jpg</v>
      </c>
      <c r="W1198">
        <f>IF(B1198="USD",C1198,C1198*VLOOKUP(B1198,Currency!A$2:B$5,2,FALSE))</f>
        <v>1366</v>
      </c>
      <c r="X1198">
        <f t="shared" si="176"/>
        <v>9</v>
      </c>
      <c r="Y1198">
        <f t="shared" si="177"/>
        <v>0</v>
      </c>
      <c r="Z1198">
        <f t="shared" si="169"/>
        <v>223838</v>
      </c>
    </row>
    <row r="1199" spans="1:26" x14ac:dyDescent="0.3">
      <c r="A1199" t="s">
        <v>2700</v>
      </c>
      <c r="B1199" t="s">
        <v>17</v>
      </c>
      <c r="C1199">
        <v>0</v>
      </c>
      <c r="D1199">
        <v>41</v>
      </c>
      <c r="E1199" t="s">
        <v>2701</v>
      </c>
      <c r="F1199" t="s">
        <v>2702</v>
      </c>
      <c r="G1199" t="s">
        <v>999</v>
      </c>
      <c r="I1199" t="s">
        <v>999</v>
      </c>
      <c r="K1199" t="s">
        <v>47</v>
      </c>
      <c r="L1199" t="s">
        <v>22</v>
      </c>
      <c r="O1199" t="s">
        <v>23</v>
      </c>
      <c r="P1199" t="s">
        <v>65</v>
      </c>
      <c r="Q1199" s="3">
        <f t="shared" si="171"/>
        <v>43510</v>
      </c>
      <c r="R1199" t="str">
        <f t="shared" si="172"/>
        <v>2019/02/15</v>
      </c>
      <c r="S1199" s="3" t="str">
        <f t="shared" si="173"/>
        <v>2019/02/15</v>
      </c>
      <c r="T1199" s="3">
        <f t="shared" si="174"/>
        <v>43511</v>
      </c>
      <c r="U1199">
        <f t="shared" si="175"/>
        <v>1</v>
      </c>
      <c r="V1199" t="str">
        <f t="shared" si="170"/>
        <v>jpg</v>
      </c>
      <c r="W1199">
        <f>IF(B1199="USD",C1199,C1199*VLOOKUP(B1199,Currency!A$2:B$5,2,FALSE))</f>
        <v>0</v>
      </c>
      <c r="X1199">
        <f t="shared" si="176"/>
        <v>1</v>
      </c>
      <c r="Y1199">
        <f t="shared" si="177"/>
        <v>0</v>
      </c>
      <c r="Z1199">
        <f t="shared" si="169"/>
        <v>41</v>
      </c>
    </row>
    <row r="1200" spans="1:26" x14ac:dyDescent="0.3">
      <c r="A1200" t="s">
        <v>646</v>
      </c>
      <c r="B1200" t="s">
        <v>25</v>
      </c>
      <c r="C1200">
        <v>606</v>
      </c>
      <c r="D1200">
        <v>561744</v>
      </c>
      <c r="E1200" t="s">
        <v>647</v>
      </c>
      <c r="F1200" t="s">
        <v>648</v>
      </c>
      <c r="G1200" t="s">
        <v>649</v>
      </c>
      <c r="I1200" t="s">
        <v>650</v>
      </c>
      <c r="K1200" t="s">
        <v>257</v>
      </c>
      <c r="L1200" t="s">
        <v>215</v>
      </c>
      <c r="O1200" t="s">
        <v>23</v>
      </c>
      <c r="P1200" t="s">
        <v>181</v>
      </c>
      <c r="Q1200" s="3">
        <f t="shared" si="171"/>
        <v>43740</v>
      </c>
      <c r="R1200" t="str">
        <f t="shared" si="172"/>
        <v>2019/10/23</v>
      </c>
      <c r="S1200" s="3" t="str">
        <f t="shared" si="173"/>
        <v>2019/10/23</v>
      </c>
      <c r="T1200" s="3">
        <f t="shared" si="174"/>
        <v>43761</v>
      </c>
      <c r="U1200">
        <f t="shared" si="175"/>
        <v>21</v>
      </c>
      <c r="V1200" t="str">
        <f t="shared" si="170"/>
        <v>mp4</v>
      </c>
      <c r="W1200">
        <f>IF(B1200="USD",C1200,C1200*VLOOKUP(B1200,Currency!A$2:B$5,2,FALSE))</f>
        <v>666.6</v>
      </c>
      <c r="X1200">
        <f t="shared" si="176"/>
        <v>21</v>
      </c>
      <c r="Y1200">
        <f t="shared" si="177"/>
        <v>1</v>
      </c>
      <c r="Z1200">
        <f t="shared" si="169"/>
        <v>561744</v>
      </c>
    </row>
    <row r="1201" spans="1:26" x14ac:dyDescent="0.3">
      <c r="A1201" t="s">
        <v>2394</v>
      </c>
      <c r="B1201" t="s">
        <v>33</v>
      </c>
      <c r="C1201">
        <v>8</v>
      </c>
      <c r="D1201">
        <v>503</v>
      </c>
      <c r="E1201" t="s">
        <v>811</v>
      </c>
      <c r="F1201" t="s">
        <v>129</v>
      </c>
      <c r="G1201" t="s">
        <v>251</v>
      </c>
      <c r="H1201" t="s">
        <v>251</v>
      </c>
      <c r="I1201" t="s">
        <v>251</v>
      </c>
      <c r="K1201" t="s">
        <v>47</v>
      </c>
      <c r="L1201" t="s">
        <v>40</v>
      </c>
      <c r="N1201" t="s">
        <v>252</v>
      </c>
      <c r="O1201" t="s">
        <v>23</v>
      </c>
      <c r="Q1201" s="3">
        <f t="shared" si="171"/>
        <v>43812</v>
      </c>
      <c r="R1201" t="str">
        <f t="shared" si="172"/>
        <v>2020/01/01</v>
      </c>
      <c r="S1201" s="3" t="str">
        <f t="shared" si="173"/>
        <v>2020/01/01</v>
      </c>
      <c r="T1201" s="3">
        <f t="shared" si="174"/>
        <v>43831</v>
      </c>
      <c r="U1201">
        <f t="shared" si="175"/>
        <v>19</v>
      </c>
      <c r="V1201" t="str">
        <f t="shared" si="170"/>
        <v>jpg</v>
      </c>
      <c r="W1201">
        <f>IF(B1201="USD",C1201,C1201*VLOOKUP(B1201,Currency!A$2:B$5,2,FALSE))</f>
        <v>8</v>
      </c>
      <c r="X1201">
        <f t="shared" si="176"/>
        <v>19</v>
      </c>
      <c r="Y1201">
        <f t="shared" si="177"/>
        <v>0</v>
      </c>
      <c r="Z1201">
        <f t="shared" si="169"/>
        <v>503</v>
      </c>
    </row>
    <row r="1202" spans="1:26" x14ac:dyDescent="0.3">
      <c r="A1202" t="s">
        <v>2703</v>
      </c>
      <c r="B1202" t="s">
        <v>33</v>
      </c>
      <c r="C1202">
        <v>533</v>
      </c>
      <c r="D1202">
        <v>342623</v>
      </c>
      <c r="E1202" t="s">
        <v>2039</v>
      </c>
      <c r="F1202" t="s">
        <v>2040</v>
      </c>
      <c r="G1202" t="s">
        <v>2041</v>
      </c>
      <c r="I1202" t="s">
        <v>2042</v>
      </c>
      <c r="L1202" t="s">
        <v>1044</v>
      </c>
      <c r="O1202" t="s">
        <v>23</v>
      </c>
      <c r="Q1202" s="3">
        <f t="shared" si="171"/>
        <v>43591</v>
      </c>
      <c r="R1202" t="str">
        <f t="shared" si="172"/>
        <v>2019/05/26</v>
      </c>
      <c r="S1202" s="3" t="str">
        <f t="shared" si="173"/>
        <v>2019/05/26</v>
      </c>
      <c r="T1202" s="3">
        <f t="shared" si="174"/>
        <v>43611</v>
      </c>
      <c r="U1202">
        <f t="shared" si="175"/>
        <v>20</v>
      </c>
      <c r="V1202" t="str">
        <f t="shared" si="170"/>
        <v>mov</v>
      </c>
      <c r="W1202">
        <f>IF(B1202="USD",C1202,C1202*VLOOKUP(B1202,Currency!A$2:B$5,2,FALSE))</f>
        <v>533</v>
      </c>
      <c r="X1202">
        <f t="shared" si="176"/>
        <v>20</v>
      </c>
      <c r="Y1202">
        <f t="shared" si="177"/>
        <v>0</v>
      </c>
      <c r="Z1202">
        <f t="shared" si="169"/>
        <v>342623</v>
      </c>
    </row>
    <row r="1203" spans="1:26" x14ac:dyDescent="0.3">
      <c r="A1203" t="s">
        <v>2235</v>
      </c>
      <c r="B1203" t="s">
        <v>33</v>
      </c>
      <c r="C1203">
        <v>254</v>
      </c>
      <c r="D1203">
        <v>33096</v>
      </c>
      <c r="E1203" t="s">
        <v>304</v>
      </c>
      <c r="F1203" t="s">
        <v>305</v>
      </c>
      <c r="G1203" t="s">
        <v>98</v>
      </c>
      <c r="H1203" t="s">
        <v>306</v>
      </c>
      <c r="I1203" t="s">
        <v>98</v>
      </c>
      <c r="K1203" t="s">
        <v>47</v>
      </c>
      <c r="L1203" t="s">
        <v>40</v>
      </c>
      <c r="Q1203" s="3">
        <f t="shared" si="171"/>
        <v>43755</v>
      </c>
      <c r="R1203" t="str">
        <f t="shared" si="172"/>
        <v>2019/11/05</v>
      </c>
      <c r="S1203" s="3" t="str">
        <f t="shared" si="173"/>
        <v>2019/11/05</v>
      </c>
      <c r="T1203" s="3">
        <f t="shared" si="174"/>
        <v>43774</v>
      </c>
      <c r="U1203">
        <f t="shared" si="175"/>
        <v>19</v>
      </c>
      <c r="V1203" t="str">
        <f t="shared" si="170"/>
        <v>png</v>
      </c>
      <c r="W1203">
        <f>IF(B1203="USD",C1203,C1203*VLOOKUP(B1203,Currency!A$2:B$5,2,FALSE))</f>
        <v>254</v>
      </c>
      <c r="X1203">
        <f t="shared" si="176"/>
        <v>19</v>
      </c>
      <c r="Y1203">
        <f t="shared" si="177"/>
        <v>0</v>
      </c>
      <c r="Z1203">
        <f t="shared" si="169"/>
        <v>33096</v>
      </c>
    </row>
    <row r="1204" spans="1:26" x14ac:dyDescent="0.3">
      <c r="A1204" t="s">
        <v>2704</v>
      </c>
      <c r="B1204" t="s">
        <v>25</v>
      </c>
      <c r="C1204">
        <v>245</v>
      </c>
      <c r="D1204">
        <v>230704</v>
      </c>
      <c r="E1204" t="s">
        <v>2705</v>
      </c>
      <c r="F1204" t="s">
        <v>2706</v>
      </c>
      <c r="G1204" t="s">
        <v>2707</v>
      </c>
      <c r="I1204" t="s">
        <v>2708</v>
      </c>
      <c r="K1204" t="s">
        <v>47</v>
      </c>
      <c r="L1204" t="s">
        <v>2709</v>
      </c>
      <c r="M1204" t="s">
        <v>2710</v>
      </c>
      <c r="O1204" t="s">
        <v>23</v>
      </c>
      <c r="Q1204" s="3">
        <f t="shared" si="171"/>
        <v>43533</v>
      </c>
      <c r="R1204" t="str">
        <f t="shared" si="172"/>
        <v>2019/03/15</v>
      </c>
      <c r="S1204" s="3" t="str">
        <f t="shared" si="173"/>
        <v>2019/03/15</v>
      </c>
      <c r="T1204" s="3">
        <f t="shared" si="174"/>
        <v>43539</v>
      </c>
      <c r="U1204">
        <f t="shared" si="175"/>
        <v>6</v>
      </c>
      <c r="V1204" t="str">
        <f t="shared" si="170"/>
        <v>png</v>
      </c>
      <c r="W1204">
        <f>IF(B1204="USD",C1204,C1204*VLOOKUP(B1204,Currency!A$2:B$5,2,FALSE))</f>
        <v>269.5</v>
      </c>
      <c r="X1204">
        <f t="shared" si="176"/>
        <v>6</v>
      </c>
      <c r="Y1204">
        <f t="shared" si="177"/>
        <v>0</v>
      </c>
      <c r="Z1204">
        <f t="shared" si="169"/>
        <v>230704</v>
      </c>
    </row>
    <row r="1205" spans="1:26" x14ac:dyDescent="0.3">
      <c r="A1205" t="s">
        <v>2711</v>
      </c>
      <c r="B1205" t="s">
        <v>33</v>
      </c>
      <c r="C1205">
        <v>2</v>
      </c>
      <c r="D1205">
        <v>838</v>
      </c>
      <c r="E1205" t="s">
        <v>2712</v>
      </c>
      <c r="F1205" t="s">
        <v>2713</v>
      </c>
      <c r="G1205" t="s">
        <v>921</v>
      </c>
      <c r="I1205" t="s">
        <v>921</v>
      </c>
      <c r="K1205" t="s">
        <v>563</v>
      </c>
      <c r="L1205" t="s">
        <v>48</v>
      </c>
      <c r="O1205" t="s">
        <v>23</v>
      </c>
      <c r="P1205" t="s">
        <v>330</v>
      </c>
      <c r="Q1205" s="3">
        <f t="shared" si="171"/>
        <v>43657</v>
      </c>
      <c r="R1205" t="str">
        <f t="shared" si="172"/>
        <v>2019/07/30</v>
      </c>
      <c r="S1205" s="3" t="str">
        <f t="shared" si="173"/>
        <v>2019/07/30</v>
      </c>
      <c r="T1205" s="3">
        <f t="shared" si="174"/>
        <v>43676</v>
      </c>
      <c r="U1205">
        <f t="shared" si="175"/>
        <v>19</v>
      </c>
      <c r="V1205" t="str">
        <f t="shared" si="170"/>
        <v>mp4</v>
      </c>
      <c r="W1205">
        <f>IF(B1205="USD",C1205,C1205*VLOOKUP(B1205,Currency!A$2:B$5,2,FALSE))</f>
        <v>2</v>
      </c>
      <c r="X1205">
        <f t="shared" si="176"/>
        <v>19</v>
      </c>
      <c r="Y1205">
        <f t="shared" si="177"/>
        <v>1</v>
      </c>
      <c r="Z1205">
        <f t="shared" si="169"/>
        <v>838</v>
      </c>
    </row>
    <row r="1206" spans="1:26" x14ac:dyDescent="0.3">
      <c r="A1206" t="s">
        <v>2400</v>
      </c>
      <c r="B1206" t="s">
        <v>58</v>
      </c>
      <c r="C1206">
        <v>785</v>
      </c>
      <c r="D1206">
        <v>496024</v>
      </c>
      <c r="E1206" t="s">
        <v>798</v>
      </c>
      <c r="F1206" t="s">
        <v>799</v>
      </c>
      <c r="G1206" t="s">
        <v>800</v>
      </c>
      <c r="I1206" t="s">
        <v>801</v>
      </c>
      <c r="J1206" t="s">
        <v>92</v>
      </c>
      <c r="K1206" t="s">
        <v>1154</v>
      </c>
      <c r="L1206" t="s">
        <v>64</v>
      </c>
      <c r="O1206" t="s">
        <v>23</v>
      </c>
      <c r="P1206" t="s">
        <v>65</v>
      </c>
      <c r="Q1206" s="3">
        <f t="shared" si="171"/>
        <v>43814</v>
      </c>
      <c r="R1206" t="str">
        <f t="shared" si="172"/>
        <v>2020/02/14</v>
      </c>
      <c r="S1206" s="3" t="str">
        <f t="shared" si="173"/>
        <v>2020/02/14</v>
      </c>
      <c r="T1206" s="3">
        <f t="shared" si="174"/>
        <v>43875</v>
      </c>
      <c r="U1206">
        <f t="shared" si="175"/>
        <v>61</v>
      </c>
      <c r="V1206" t="str">
        <f t="shared" si="170"/>
        <v>mp4</v>
      </c>
      <c r="W1206">
        <f>IF(B1206="USD",C1206,C1206*VLOOKUP(B1206,Currency!A$2:B$5,2,FALSE))</f>
        <v>580.9</v>
      </c>
      <c r="X1206">
        <f t="shared" si="176"/>
        <v>61</v>
      </c>
      <c r="Y1206">
        <f t="shared" si="177"/>
        <v>1</v>
      </c>
      <c r="Z1206">
        <f t="shared" si="169"/>
        <v>496024</v>
      </c>
    </row>
    <row r="1207" spans="1:26" x14ac:dyDescent="0.3">
      <c r="A1207" t="s">
        <v>2714</v>
      </c>
      <c r="B1207" t="s">
        <v>33</v>
      </c>
      <c r="C1207">
        <v>338</v>
      </c>
      <c r="D1207">
        <v>206001</v>
      </c>
      <c r="E1207" t="s">
        <v>2715</v>
      </c>
      <c r="F1207" t="s">
        <v>2716</v>
      </c>
      <c r="G1207" t="s">
        <v>1919</v>
      </c>
      <c r="I1207" t="s">
        <v>1919</v>
      </c>
      <c r="K1207" t="s">
        <v>2153</v>
      </c>
      <c r="L1207" t="s">
        <v>40</v>
      </c>
      <c r="O1207" t="s">
        <v>23</v>
      </c>
      <c r="Q1207" s="3">
        <f t="shared" si="171"/>
        <v>43753</v>
      </c>
      <c r="R1207" t="str">
        <f t="shared" si="172"/>
        <v>2019/10/16</v>
      </c>
      <c r="S1207" s="3" t="str">
        <f t="shared" si="173"/>
        <v>2019/10/16</v>
      </c>
      <c r="T1207" s="3">
        <f t="shared" si="174"/>
        <v>43754</v>
      </c>
      <c r="U1207">
        <f t="shared" si="175"/>
        <v>1</v>
      </c>
      <c r="V1207" t="str">
        <f t="shared" si="170"/>
        <v>png</v>
      </c>
      <c r="W1207">
        <f>IF(B1207="USD",C1207,C1207*VLOOKUP(B1207,Currency!A$2:B$5,2,FALSE))</f>
        <v>338</v>
      </c>
      <c r="X1207">
        <f t="shared" si="176"/>
        <v>1</v>
      </c>
      <c r="Y1207">
        <f t="shared" si="177"/>
        <v>0</v>
      </c>
      <c r="Z1207">
        <f t="shared" si="169"/>
        <v>206001</v>
      </c>
    </row>
    <row r="1208" spans="1:26" x14ac:dyDescent="0.3">
      <c r="A1208" t="s">
        <v>2717</v>
      </c>
      <c r="B1208" t="s">
        <v>33</v>
      </c>
      <c r="C1208">
        <v>465</v>
      </c>
      <c r="D1208">
        <v>140683</v>
      </c>
      <c r="E1208" t="s">
        <v>764</v>
      </c>
      <c r="G1208" t="s">
        <v>162</v>
      </c>
      <c r="I1208" t="s">
        <v>162</v>
      </c>
      <c r="K1208" t="s">
        <v>47</v>
      </c>
      <c r="L1208" t="s">
        <v>40</v>
      </c>
      <c r="M1208" t="s">
        <v>163</v>
      </c>
      <c r="Q1208" s="3">
        <f t="shared" si="171"/>
        <v>43725</v>
      </c>
      <c r="R1208" t="str">
        <f t="shared" si="172"/>
        <v/>
      </c>
      <c r="S1208" s="3" t="str">
        <f t="shared" si="173"/>
        <v>2020/02/28</v>
      </c>
      <c r="T1208" s="3">
        <f t="shared" si="174"/>
        <v>43889</v>
      </c>
      <c r="U1208">
        <f t="shared" si="175"/>
        <v>164</v>
      </c>
      <c r="V1208" t="str">
        <f t="shared" si="170"/>
        <v>mp4</v>
      </c>
      <c r="W1208">
        <f>IF(B1208="USD",C1208,C1208*VLOOKUP(B1208,Currency!A$2:B$5,2,FALSE))</f>
        <v>465</v>
      </c>
      <c r="X1208">
        <f t="shared" si="176"/>
        <v>164</v>
      </c>
      <c r="Y1208">
        <f t="shared" si="177"/>
        <v>1</v>
      </c>
      <c r="Z1208">
        <f t="shared" si="169"/>
        <v>140683</v>
      </c>
    </row>
    <row r="1209" spans="1:26" x14ac:dyDescent="0.3">
      <c r="A1209" t="s">
        <v>2718</v>
      </c>
      <c r="B1209" t="s">
        <v>33</v>
      </c>
      <c r="C1209">
        <v>98</v>
      </c>
      <c r="D1209">
        <v>23910</v>
      </c>
      <c r="E1209" t="s">
        <v>2719</v>
      </c>
      <c r="G1209" t="s">
        <v>218</v>
      </c>
      <c r="I1209" t="s">
        <v>219</v>
      </c>
      <c r="K1209" t="s">
        <v>522</v>
      </c>
      <c r="L1209" t="s">
        <v>40</v>
      </c>
      <c r="Q1209" s="3">
        <f t="shared" si="171"/>
        <v>43664</v>
      </c>
      <c r="R1209" t="str">
        <f t="shared" si="172"/>
        <v/>
      </c>
      <c r="S1209" s="3" t="str">
        <f t="shared" si="173"/>
        <v>2020/02/28</v>
      </c>
      <c r="T1209" s="3">
        <f t="shared" si="174"/>
        <v>43889</v>
      </c>
      <c r="U1209">
        <f t="shared" si="175"/>
        <v>225</v>
      </c>
      <c r="V1209" t="str">
        <f t="shared" si="170"/>
        <v>mov</v>
      </c>
      <c r="W1209">
        <f>IF(B1209="USD",C1209,C1209*VLOOKUP(B1209,Currency!A$2:B$5,2,FALSE))</f>
        <v>98</v>
      </c>
      <c r="X1209">
        <f t="shared" si="176"/>
        <v>225</v>
      </c>
      <c r="Y1209">
        <f t="shared" si="177"/>
        <v>0</v>
      </c>
      <c r="Z1209">
        <f t="shared" si="169"/>
        <v>23910</v>
      </c>
    </row>
    <row r="1210" spans="1:26" x14ac:dyDescent="0.3">
      <c r="A1210" t="s">
        <v>2720</v>
      </c>
      <c r="B1210" t="s">
        <v>33</v>
      </c>
      <c r="C1210">
        <v>257</v>
      </c>
      <c r="D1210">
        <v>90286</v>
      </c>
      <c r="E1210" t="s">
        <v>313</v>
      </c>
      <c r="G1210" t="s">
        <v>162</v>
      </c>
      <c r="I1210" t="s">
        <v>162</v>
      </c>
      <c r="K1210" t="s">
        <v>47</v>
      </c>
      <c r="L1210" t="s">
        <v>40</v>
      </c>
      <c r="M1210" t="s">
        <v>163</v>
      </c>
      <c r="Q1210" s="3">
        <f t="shared" si="171"/>
        <v>43727</v>
      </c>
      <c r="R1210" t="str">
        <f t="shared" si="172"/>
        <v/>
      </c>
      <c r="S1210" s="3" t="str">
        <f t="shared" si="173"/>
        <v>2020/02/28</v>
      </c>
      <c r="T1210" s="3">
        <f t="shared" si="174"/>
        <v>43889</v>
      </c>
      <c r="U1210">
        <f t="shared" si="175"/>
        <v>162</v>
      </c>
      <c r="V1210" t="str">
        <f t="shared" si="170"/>
        <v>mp4</v>
      </c>
      <c r="W1210">
        <f>IF(B1210="USD",C1210,C1210*VLOOKUP(B1210,Currency!A$2:B$5,2,FALSE))</f>
        <v>257</v>
      </c>
      <c r="X1210">
        <f t="shared" si="176"/>
        <v>162</v>
      </c>
      <c r="Y1210">
        <f t="shared" si="177"/>
        <v>1</v>
      </c>
      <c r="Z1210">
        <f t="shared" si="169"/>
        <v>90286</v>
      </c>
    </row>
    <row r="1211" spans="1:26" x14ac:dyDescent="0.3">
      <c r="A1211" t="s">
        <v>234</v>
      </c>
      <c r="B1211" t="s">
        <v>33</v>
      </c>
      <c r="C1211">
        <v>61</v>
      </c>
      <c r="D1211">
        <v>19808</v>
      </c>
      <c r="E1211" t="s">
        <v>1034</v>
      </c>
      <c r="G1211" t="s">
        <v>236</v>
      </c>
      <c r="I1211" t="s">
        <v>237</v>
      </c>
      <c r="K1211" t="s">
        <v>47</v>
      </c>
      <c r="L1211" t="s">
        <v>40</v>
      </c>
      <c r="Q1211" s="3">
        <f t="shared" si="171"/>
        <v>43712</v>
      </c>
      <c r="R1211" t="str">
        <f t="shared" si="172"/>
        <v/>
      </c>
      <c r="S1211" s="3" t="str">
        <f t="shared" si="173"/>
        <v>2020/02/28</v>
      </c>
      <c r="T1211" s="3">
        <f t="shared" si="174"/>
        <v>43889</v>
      </c>
      <c r="U1211">
        <f t="shared" si="175"/>
        <v>177</v>
      </c>
      <c r="V1211" t="str">
        <f t="shared" si="170"/>
        <v>png</v>
      </c>
      <c r="W1211">
        <f>IF(B1211="USD",C1211,C1211*VLOOKUP(B1211,Currency!A$2:B$5,2,FALSE))</f>
        <v>61</v>
      </c>
      <c r="X1211">
        <f t="shared" si="176"/>
        <v>177</v>
      </c>
      <c r="Y1211">
        <f t="shared" si="177"/>
        <v>0</v>
      </c>
      <c r="Z1211">
        <f t="shared" si="169"/>
        <v>19808</v>
      </c>
    </row>
    <row r="1212" spans="1:26" x14ac:dyDescent="0.3">
      <c r="A1212" t="s">
        <v>2721</v>
      </c>
      <c r="B1212" t="s">
        <v>33</v>
      </c>
      <c r="C1212">
        <v>399</v>
      </c>
      <c r="D1212">
        <v>200669</v>
      </c>
      <c r="E1212" t="s">
        <v>2722</v>
      </c>
      <c r="F1212" t="s">
        <v>2723</v>
      </c>
      <c r="G1212" t="s">
        <v>1919</v>
      </c>
      <c r="I1212" t="s">
        <v>1919</v>
      </c>
      <c r="K1212" t="s">
        <v>1008</v>
      </c>
      <c r="L1212" t="s">
        <v>40</v>
      </c>
      <c r="O1212" t="s">
        <v>23</v>
      </c>
      <c r="Q1212" s="3">
        <f t="shared" si="171"/>
        <v>43762</v>
      </c>
      <c r="R1212" t="str">
        <f t="shared" si="172"/>
        <v>2019/10/31</v>
      </c>
      <c r="S1212" s="3" t="str">
        <f t="shared" si="173"/>
        <v>2019/10/31</v>
      </c>
      <c r="T1212" s="3">
        <f t="shared" si="174"/>
        <v>43769</v>
      </c>
      <c r="U1212">
        <f t="shared" si="175"/>
        <v>7</v>
      </c>
      <c r="V1212" t="str">
        <f t="shared" si="170"/>
        <v>png</v>
      </c>
      <c r="W1212">
        <f>IF(B1212="USD",C1212,C1212*VLOOKUP(B1212,Currency!A$2:B$5,2,FALSE))</f>
        <v>399</v>
      </c>
      <c r="X1212">
        <f t="shared" si="176"/>
        <v>7</v>
      </c>
      <c r="Y1212">
        <f t="shared" si="177"/>
        <v>0</v>
      </c>
      <c r="Z1212">
        <f t="shared" si="169"/>
        <v>200669</v>
      </c>
    </row>
    <row r="1213" spans="1:26" x14ac:dyDescent="0.3">
      <c r="A1213" t="s">
        <v>2724</v>
      </c>
      <c r="B1213" t="s">
        <v>17</v>
      </c>
      <c r="C1213">
        <v>50</v>
      </c>
      <c r="D1213">
        <v>36705</v>
      </c>
      <c r="E1213" t="s">
        <v>2725</v>
      </c>
      <c r="F1213" t="s">
        <v>2726</v>
      </c>
      <c r="G1213" t="s">
        <v>2727</v>
      </c>
      <c r="I1213" t="s">
        <v>2728</v>
      </c>
      <c r="K1213" t="s">
        <v>321</v>
      </c>
      <c r="L1213" t="s">
        <v>22</v>
      </c>
      <c r="M1213" t="s">
        <v>2729</v>
      </c>
      <c r="O1213" t="s">
        <v>23</v>
      </c>
      <c r="P1213" t="s">
        <v>65</v>
      </c>
      <c r="Q1213" s="3">
        <f t="shared" si="171"/>
        <v>43557</v>
      </c>
      <c r="R1213" t="str">
        <f t="shared" si="172"/>
        <v>2019/04/12</v>
      </c>
      <c r="S1213" s="3" t="str">
        <f t="shared" si="173"/>
        <v>2019/04/12</v>
      </c>
      <c r="T1213" s="3">
        <f t="shared" si="174"/>
        <v>43567</v>
      </c>
      <c r="U1213">
        <f t="shared" si="175"/>
        <v>10</v>
      </c>
      <c r="V1213" t="str">
        <f t="shared" si="170"/>
        <v>mp4</v>
      </c>
      <c r="W1213">
        <f>IF(B1213="USD",C1213,C1213*VLOOKUP(B1213,Currency!A$2:B$5,2,FALSE))</f>
        <v>64.5</v>
      </c>
      <c r="X1213">
        <f t="shared" si="176"/>
        <v>10</v>
      </c>
      <c r="Y1213">
        <f t="shared" si="177"/>
        <v>1</v>
      </c>
      <c r="Z1213">
        <f t="shared" si="169"/>
        <v>36705</v>
      </c>
    </row>
    <row r="1214" spans="1:26" x14ac:dyDescent="0.3">
      <c r="A1214" t="s">
        <v>2730</v>
      </c>
      <c r="B1214" t="s">
        <v>33</v>
      </c>
      <c r="C1214">
        <v>102</v>
      </c>
      <c r="D1214">
        <v>38471</v>
      </c>
      <c r="E1214" t="s">
        <v>44</v>
      </c>
      <c r="G1214" t="s">
        <v>45</v>
      </c>
      <c r="I1214" t="s">
        <v>46</v>
      </c>
      <c r="K1214" t="s">
        <v>47</v>
      </c>
      <c r="L1214" t="s">
        <v>48</v>
      </c>
      <c r="O1214" t="s">
        <v>23</v>
      </c>
      <c r="Q1214" s="3">
        <f t="shared" si="171"/>
        <v>43684</v>
      </c>
      <c r="R1214" t="str">
        <f t="shared" si="172"/>
        <v/>
      </c>
      <c r="S1214" s="3" t="str">
        <f t="shared" si="173"/>
        <v>2020/02/28</v>
      </c>
      <c r="T1214" s="3">
        <f t="shared" si="174"/>
        <v>43889</v>
      </c>
      <c r="U1214">
        <f t="shared" si="175"/>
        <v>205</v>
      </c>
      <c r="V1214" t="str">
        <f t="shared" si="170"/>
        <v>mp4</v>
      </c>
      <c r="W1214">
        <f>IF(B1214="USD",C1214,C1214*VLOOKUP(B1214,Currency!A$2:B$5,2,FALSE))</f>
        <v>102</v>
      </c>
      <c r="X1214">
        <f t="shared" si="176"/>
        <v>205</v>
      </c>
      <c r="Y1214">
        <f t="shared" si="177"/>
        <v>1</v>
      </c>
      <c r="Z1214">
        <f t="shared" si="169"/>
        <v>38471</v>
      </c>
    </row>
    <row r="1215" spans="1:26" x14ac:dyDescent="0.3">
      <c r="A1215" t="s">
        <v>1023</v>
      </c>
      <c r="B1215" t="s">
        <v>33</v>
      </c>
      <c r="C1215">
        <v>11</v>
      </c>
      <c r="D1215">
        <v>4624</v>
      </c>
      <c r="E1215" t="s">
        <v>450</v>
      </c>
      <c r="F1215" t="s">
        <v>451</v>
      </c>
      <c r="G1215" t="s">
        <v>90</v>
      </c>
      <c r="I1215" t="s">
        <v>452</v>
      </c>
      <c r="K1215" t="s">
        <v>453</v>
      </c>
      <c r="L1215" t="s">
        <v>40</v>
      </c>
      <c r="M1215" t="s">
        <v>209</v>
      </c>
      <c r="O1215" t="s">
        <v>23</v>
      </c>
      <c r="Q1215" s="3">
        <f t="shared" si="171"/>
        <v>43725</v>
      </c>
      <c r="R1215" t="str">
        <f t="shared" si="172"/>
        <v>2019/10/16</v>
      </c>
      <c r="S1215" s="3" t="str">
        <f t="shared" si="173"/>
        <v>2019/10/16</v>
      </c>
      <c r="T1215" s="3">
        <f t="shared" si="174"/>
        <v>43754</v>
      </c>
      <c r="U1215">
        <f t="shared" si="175"/>
        <v>29</v>
      </c>
      <c r="V1215" t="str">
        <f t="shared" si="170"/>
        <v>mp4</v>
      </c>
      <c r="W1215">
        <f>IF(B1215="USD",C1215,C1215*VLOOKUP(B1215,Currency!A$2:B$5,2,FALSE))</f>
        <v>11</v>
      </c>
      <c r="X1215">
        <f t="shared" si="176"/>
        <v>29</v>
      </c>
      <c r="Y1215">
        <f t="shared" si="177"/>
        <v>1</v>
      </c>
      <c r="Z1215">
        <f t="shared" ref="Z1215:Z1278" si="178">D1215</f>
        <v>4624</v>
      </c>
    </row>
    <row r="1216" spans="1:26" x14ac:dyDescent="0.3">
      <c r="A1216" t="s">
        <v>158</v>
      </c>
      <c r="B1216" t="s">
        <v>17</v>
      </c>
      <c r="C1216">
        <v>7</v>
      </c>
      <c r="D1216">
        <v>3876</v>
      </c>
      <c r="E1216" t="s">
        <v>2731</v>
      </c>
      <c r="F1216" t="s">
        <v>19</v>
      </c>
      <c r="G1216" t="s">
        <v>20</v>
      </c>
      <c r="I1216" t="s">
        <v>20</v>
      </c>
      <c r="K1216" t="s">
        <v>21</v>
      </c>
      <c r="L1216" t="s">
        <v>22</v>
      </c>
      <c r="O1216" t="s">
        <v>23</v>
      </c>
      <c r="Q1216" s="3">
        <f t="shared" si="171"/>
        <v>43795</v>
      </c>
      <c r="R1216" t="str">
        <f t="shared" si="172"/>
        <v>2019/11/26</v>
      </c>
      <c r="S1216" s="3" t="str">
        <f t="shared" si="173"/>
        <v>2019/11/26</v>
      </c>
      <c r="T1216" s="3">
        <f t="shared" si="174"/>
        <v>43795</v>
      </c>
      <c r="U1216">
        <f t="shared" si="175"/>
        <v>0</v>
      </c>
      <c r="V1216" t="str">
        <f t="shared" si="170"/>
        <v>mp4</v>
      </c>
      <c r="W1216">
        <f>IF(B1216="USD",C1216,C1216*VLOOKUP(B1216,Currency!A$2:B$5,2,FALSE))</f>
        <v>9.0300000000000011</v>
      </c>
      <c r="X1216">
        <f t="shared" si="176"/>
        <v>1</v>
      </c>
      <c r="Y1216">
        <f t="shared" si="177"/>
        <v>1</v>
      </c>
      <c r="Z1216">
        <f t="shared" si="178"/>
        <v>3876</v>
      </c>
    </row>
    <row r="1217" spans="1:26" x14ac:dyDescent="0.3">
      <c r="A1217" t="s">
        <v>2732</v>
      </c>
      <c r="B1217" t="s">
        <v>33</v>
      </c>
      <c r="C1217">
        <v>48</v>
      </c>
      <c r="D1217">
        <v>32119</v>
      </c>
      <c r="E1217" t="s">
        <v>2733</v>
      </c>
      <c r="F1217" t="s">
        <v>2734</v>
      </c>
      <c r="G1217" t="s">
        <v>2735</v>
      </c>
      <c r="I1217" t="s">
        <v>2736</v>
      </c>
      <c r="K1217" t="s">
        <v>47</v>
      </c>
      <c r="L1217" t="s">
        <v>551</v>
      </c>
      <c r="M1217" t="s">
        <v>2737</v>
      </c>
      <c r="O1217" t="s">
        <v>23</v>
      </c>
      <c r="Q1217" s="3">
        <f t="shared" si="171"/>
        <v>43514</v>
      </c>
      <c r="R1217" t="str">
        <f t="shared" si="172"/>
        <v>2019/03/16</v>
      </c>
      <c r="S1217" s="3" t="str">
        <f t="shared" si="173"/>
        <v>2019/03/16</v>
      </c>
      <c r="T1217" s="3">
        <f t="shared" si="174"/>
        <v>43540</v>
      </c>
      <c r="U1217">
        <f t="shared" si="175"/>
        <v>26</v>
      </c>
      <c r="V1217" t="str">
        <f t="shared" si="170"/>
        <v>mp4</v>
      </c>
      <c r="W1217">
        <f>IF(B1217="USD",C1217,C1217*VLOOKUP(B1217,Currency!A$2:B$5,2,FALSE))</f>
        <v>48</v>
      </c>
      <c r="X1217">
        <f t="shared" si="176"/>
        <v>26</v>
      </c>
      <c r="Y1217">
        <f t="shared" si="177"/>
        <v>1</v>
      </c>
      <c r="Z1217">
        <f t="shared" si="178"/>
        <v>32119</v>
      </c>
    </row>
    <row r="1218" spans="1:26" x14ac:dyDescent="0.3">
      <c r="A1218" t="s">
        <v>2738</v>
      </c>
      <c r="B1218" t="s">
        <v>33</v>
      </c>
      <c r="C1218">
        <v>882</v>
      </c>
      <c r="D1218">
        <v>170775</v>
      </c>
      <c r="E1218" t="s">
        <v>2739</v>
      </c>
      <c r="F1218" t="s">
        <v>2112</v>
      </c>
      <c r="G1218" t="s">
        <v>207</v>
      </c>
      <c r="I1218" t="s">
        <v>208</v>
      </c>
      <c r="K1218" t="s">
        <v>420</v>
      </c>
      <c r="L1218" t="s">
        <v>40</v>
      </c>
      <c r="M1218" t="s">
        <v>209</v>
      </c>
      <c r="O1218" t="s">
        <v>23</v>
      </c>
      <c r="Q1218" s="3">
        <f t="shared" si="171"/>
        <v>43739</v>
      </c>
      <c r="R1218" t="str">
        <f t="shared" si="172"/>
        <v>2019/10/26</v>
      </c>
      <c r="S1218" s="3" t="str">
        <f t="shared" si="173"/>
        <v>2019/10/26</v>
      </c>
      <c r="T1218" s="3">
        <f t="shared" si="174"/>
        <v>43764</v>
      </c>
      <c r="U1218">
        <f t="shared" si="175"/>
        <v>25</v>
      </c>
      <c r="V1218" t="str">
        <f t="shared" ref="V1218:V1281" si="179">RIGHT(A1218,3)</f>
        <v>mp4</v>
      </c>
      <c r="W1218">
        <f>IF(B1218="USD",C1218,C1218*VLOOKUP(B1218,Currency!A$2:B$5,2,FALSE))</f>
        <v>882</v>
      </c>
      <c r="X1218">
        <f t="shared" si="176"/>
        <v>25</v>
      </c>
      <c r="Y1218">
        <f t="shared" si="177"/>
        <v>1</v>
      </c>
      <c r="Z1218">
        <f t="shared" si="178"/>
        <v>170775</v>
      </c>
    </row>
    <row r="1219" spans="1:26" x14ac:dyDescent="0.3">
      <c r="A1219" t="s">
        <v>2740</v>
      </c>
      <c r="B1219" t="s">
        <v>33</v>
      </c>
      <c r="C1219">
        <v>574</v>
      </c>
      <c r="D1219">
        <v>155709</v>
      </c>
      <c r="E1219" t="s">
        <v>2741</v>
      </c>
      <c r="F1219" t="s">
        <v>2742</v>
      </c>
      <c r="G1219" t="s">
        <v>327</v>
      </c>
      <c r="I1219" t="s">
        <v>327</v>
      </c>
      <c r="K1219" t="s">
        <v>71</v>
      </c>
      <c r="L1219" t="s">
        <v>48</v>
      </c>
      <c r="O1219" t="s">
        <v>23</v>
      </c>
      <c r="P1219" t="s">
        <v>330</v>
      </c>
      <c r="Q1219" s="3">
        <f t="shared" si="171"/>
        <v>43710</v>
      </c>
      <c r="R1219" t="str">
        <f t="shared" si="172"/>
        <v>2019/09/09</v>
      </c>
      <c r="S1219" s="3" t="str">
        <f t="shared" si="173"/>
        <v>2019/09/09</v>
      </c>
      <c r="T1219" s="3">
        <f t="shared" si="174"/>
        <v>43717</v>
      </c>
      <c r="U1219">
        <f t="shared" si="175"/>
        <v>7</v>
      </c>
      <c r="V1219" t="str">
        <f t="shared" si="179"/>
        <v>mp4</v>
      </c>
      <c r="W1219">
        <f>IF(B1219="USD",C1219,C1219*VLOOKUP(B1219,Currency!A$2:B$5,2,FALSE))</f>
        <v>574</v>
      </c>
      <c r="X1219">
        <f t="shared" si="176"/>
        <v>7</v>
      </c>
      <c r="Y1219">
        <f t="shared" si="177"/>
        <v>1</v>
      </c>
      <c r="Z1219">
        <f t="shared" si="178"/>
        <v>155709</v>
      </c>
    </row>
    <row r="1220" spans="1:26" x14ac:dyDescent="0.3">
      <c r="A1220" t="s">
        <v>2743</v>
      </c>
      <c r="B1220" t="s">
        <v>25</v>
      </c>
      <c r="C1220">
        <v>898</v>
      </c>
      <c r="D1220">
        <v>805894</v>
      </c>
      <c r="E1220" t="s">
        <v>2744</v>
      </c>
      <c r="F1220" t="s">
        <v>2745</v>
      </c>
      <c r="G1220" t="s">
        <v>2746</v>
      </c>
      <c r="H1220" t="s">
        <v>2747</v>
      </c>
      <c r="I1220" t="s">
        <v>2748</v>
      </c>
      <c r="L1220" t="s">
        <v>288</v>
      </c>
      <c r="O1220" t="s">
        <v>23</v>
      </c>
      <c r="P1220" t="s">
        <v>181</v>
      </c>
      <c r="Q1220" s="3">
        <f t="shared" si="171"/>
        <v>43748</v>
      </c>
      <c r="R1220" t="str">
        <f t="shared" si="172"/>
        <v>2019/10/17</v>
      </c>
      <c r="S1220" s="3" t="str">
        <f t="shared" si="173"/>
        <v>2019/10/17</v>
      </c>
      <c r="T1220" s="3">
        <f t="shared" si="174"/>
        <v>43755</v>
      </c>
      <c r="U1220">
        <f t="shared" si="175"/>
        <v>7</v>
      </c>
      <c r="V1220" t="str">
        <f t="shared" si="179"/>
        <v>mp4</v>
      </c>
      <c r="W1220">
        <f>IF(B1220="USD",C1220,C1220*VLOOKUP(B1220,Currency!A$2:B$5,2,FALSE))</f>
        <v>987.80000000000007</v>
      </c>
      <c r="X1220">
        <f t="shared" si="176"/>
        <v>7</v>
      </c>
      <c r="Y1220">
        <f t="shared" si="177"/>
        <v>1</v>
      </c>
      <c r="Z1220">
        <f t="shared" si="178"/>
        <v>805894</v>
      </c>
    </row>
    <row r="1221" spans="1:26" x14ac:dyDescent="0.3">
      <c r="A1221" t="s">
        <v>2394</v>
      </c>
      <c r="B1221" t="s">
        <v>33</v>
      </c>
      <c r="C1221">
        <v>34</v>
      </c>
      <c r="D1221">
        <v>1902</v>
      </c>
      <c r="E1221" t="s">
        <v>2749</v>
      </c>
      <c r="F1221" t="s">
        <v>2750</v>
      </c>
      <c r="G1221" t="s">
        <v>251</v>
      </c>
      <c r="H1221" t="s">
        <v>251</v>
      </c>
      <c r="I1221" t="s">
        <v>251</v>
      </c>
      <c r="K1221" t="s">
        <v>47</v>
      </c>
      <c r="L1221" t="s">
        <v>40</v>
      </c>
      <c r="N1221" t="s">
        <v>252</v>
      </c>
      <c r="O1221" t="s">
        <v>23</v>
      </c>
      <c r="Q1221" s="3">
        <f t="shared" si="171"/>
        <v>43812</v>
      </c>
      <c r="R1221" t="str">
        <f t="shared" si="172"/>
        <v>2019/12/31</v>
      </c>
      <c r="S1221" s="3" t="str">
        <f t="shared" si="173"/>
        <v>2019/12/31</v>
      </c>
      <c r="T1221" s="3">
        <f t="shared" si="174"/>
        <v>43830</v>
      </c>
      <c r="U1221">
        <f t="shared" si="175"/>
        <v>18</v>
      </c>
      <c r="V1221" t="str">
        <f t="shared" si="179"/>
        <v>jpg</v>
      </c>
      <c r="W1221">
        <f>IF(B1221="USD",C1221,C1221*VLOOKUP(B1221,Currency!A$2:B$5,2,FALSE))</f>
        <v>34</v>
      </c>
      <c r="X1221">
        <f t="shared" si="176"/>
        <v>18</v>
      </c>
      <c r="Y1221">
        <f t="shared" si="177"/>
        <v>0</v>
      </c>
      <c r="Z1221">
        <f t="shared" si="178"/>
        <v>1902</v>
      </c>
    </row>
    <row r="1222" spans="1:26" x14ac:dyDescent="0.3">
      <c r="A1222" t="s">
        <v>428</v>
      </c>
      <c r="B1222" t="s">
        <v>33</v>
      </c>
      <c r="C1222">
        <v>605</v>
      </c>
      <c r="D1222">
        <v>275232</v>
      </c>
      <c r="E1222" t="s">
        <v>429</v>
      </c>
      <c r="F1222" t="s">
        <v>430</v>
      </c>
      <c r="G1222" t="s">
        <v>400</v>
      </c>
      <c r="I1222" t="s">
        <v>401</v>
      </c>
      <c r="K1222" t="s">
        <v>71</v>
      </c>
      <c r="L1222" t="s">
        <v>40</v>
      </c>
      <c r="M1222" t="s">
        <v>402</v>
      </c>
      <c r="O1222" t="s">
        <v>23</v>
      </c>
      <c r="P1222" t="s">
        <v>65</v>
      </c>
      <c r="Q1222" s="3">
        <f t="shared" si="171"/>
        <v>43788</v>
      </c>
      <c r="R1222" t="str">
        <f t="shared" si="172"/>
        <v>2020/02/08</v>
      </c>
      <c r="S1222" s="3" t="str">
        <f t="shared" si="173"/>
        <v>2020/02/08</v>
      </c>
      <c r="T1222" s="3">
        <f t="shared" si="174"/>
        <v>43869</v>
      </c>
      <c r="U1222">
        <f t="shared" si="175"/>
        <v>81</v>
      </c>
      <c r="V1222" t="str">
        <f t="shared" si="179"/>
        <v>png</v>
      </c>
      <c r="W1222">
        <f>IF(B1222="USD",C1222,C1222*VLOOKUP(B1222,Currency!A$2:B$5,2,FALSE))</f>
        <v>605</v>
      </c>
      <c r="X1222">
        <f t="shared" si="176"/>
        <v>81</v>
      </c>
      <c r="Y1222">
        <f t="shared" si="177"/>
        <v>0</v>
      </c>
      <c r="Z1222">
        <f t="shared" si="178"/>
        <v>275232</v>
      </c>
    </row>
    <row r="1223" spans="1:26" x14ac:dyDescent="0.3">
      <c r="A1223" t="s">
        <v>581</v>
      </c>
      <c r="B1223" t="s">
        <v>33</v>
      </c>
      <c r="C1223">
        <v>33</v>
      </c>
      <c r="D1223">
        <v>546</v>
      </c>
      <c r="E1223" t="s">
        <v>2751</v>
      </c>
      <c r="F1223" t="s">
        <v>2752</v>
      </c>
      <c r="G1223" t="s">
        <v>584</v>
      </c>
      <c r="I1223" t="s">
        <v>585</v>
      </c>
      <c r="K1223" t="s">
        <v>47</v>
      </c>
      <c r="L1223" t="s">
        <v>40</v>
      </c>
      <c r="O1223" t="s">
        <v>23</v>
      </c>
      <c r="Q1223" s="3">
        <f t="shared" si="171"/>
        <v>43792</v>
      </c>
      <c r="R1223" t="str">
        <f t="shared" si="172"/>
        <v>2019/11/24</v>
      </c>
      <c r="S1223" s="3" t="str">
        <f t="shared" si="173"/>
        <v>2019/11/24</v>
      </c>
      <c r="T1223" s="3">
        <f t="shared" si="174"/>
        <v>43793</v>
      </c>
      <c r="U1223">
        <f t="shared" si="175"/>
        <v>1</v>
      </c>
      <c r="V1223" t="str">
        <f t="shared" si="179"/>
        <v>png</v>
      </c>
      <c r="W1223">
        <f>IF(B1223="USD",C1223,C1223*VLOOKUP(B1223,Currency!A$2:B$5,2,FALSE))</f>
        <v>33</v>
      </c>
      <c r="X1223">
        <f t="shared" si="176"/>
        <v>1</v>
      </c>
      <c r="Y1223">
        <f t="shared" si="177"/>
        <v>0</v>
      </c>
      <c r="Z1223">
        <f t="shared" si="178"/>
        <v>546</v>
      </c>
    </row>
    <row r="1224" spans="1:26" x14ac:dyDescent="0.3">
      <c r="A1224" t="s">
        <v>2753</v>
      </c>
      <c r="B1224" t="s">
        <v>33</v>
      </c>
      <c r="C1224">
        <v>3604</v>
      </c>
      <c r="D1224">
        <v>902658</v>
      </c>
      <c r="E1224" t="s">
        <v>1897</v>
      </c>
      <c r="F1224" t="s">
        <v>1898</v>
      </c>
      <c r="G1224" t="s">
        <v>543</v>
      </c>
      <c r="I1224" t="s">
        <v>544</v>
      </c>
      <c r="K1224" t="s">
        <v>545</v>
      </c>
      <c r="L1224" t="s">
        <v>40</v>
      </c>
      <c r="M1224" t="s">
        <v>546</v>
      </c>
      <c r="O1224" t="s">
        <v>23</v>
      </c>
      <c r="Q1224" s="3">
        <f t="shared" si="171"/>
        <v>43815</v>
      </c>
      <c r="R1224" t="str">
        <f t="shared" si="172"/>
        <v>2019/12/30</v>
      </c>
      <c r="S1224" s="3" t="str">
        <f t="shared" si="173"/>
        <v>2019/12/30</v>
      </c>
      <c r="T1224" s="3">
        <f t="shared" si="174"/>
        <v>43829</v>
      </c>
      <c r="U1224">
        <f t="shared" si="175"/>
        <v>14</v>
      </c>
      <c r="V1224" t="str">
        <f t="shared" si="179"/>
        <v>mp4</v>
      </c>
      <c r="W1224">
        <f>IF(B1224="USD",C1224,C1224*VLOOKUP(B1224,Currency!A$2:B$5,2,FALSE))</f>
        <v>3604</v>
      </c>
      <c r="X1224">
        <f t="shared" si="176"/>
        <v>14</v>
      </c>
      <c r="Y1224">
        <f t="shared" si="177"/>
        <v>1</v>
      </c>
      <c r="Z1224">
        <f t="shared" si="178"/>
        <v>902658</v>
      </c>
    </row>
    <row r="1225" spans="1:26" x14ac:dyDescent="0.3">
      <c r="A1225" t="s">
        <v>2754</v>
      </c>
      <c r="B1225" t="s">
        <v>33</v>
      </c>
      <c r="C1225">
        <v>30</v>
      </c>
      <c r="D1225">
        <v>3927</v>
      </c>
      <c r="E1225" t="s">
        <v>304</v>
      </c>
      <c r="F1225" t="s">
        <v>305</v>
      </c>
      <c r="G1225" t="s">
        <v>98</v>
      </c>
      <c r="H1225" t="s">
        <v>306</v>
      </c>
      <c r="I1225" t="s">
        <v>98</v>
      </c>
      <c r="K1225" t="s">
        <v>47</v>
      </c>
      <c r="L1225" t="s">
        <v>40</v>
      </c>
      <c r="Q1225" s="3">
        <f t="shared" si="171"/>
        <v>43755</v>
      </c>
      <c r="R1225" t="str">
        <f t="shared" si="172"/>
        <v>2019/11/05</v>
      </c>
      <c r="S1225" s="3" t="str">
        <f t="shared" si="173"/>
        <v>2019/11/05</v>
      </c>
      <c r="T1225" s="3">
        <f t="shared" si="174"/>
        <v>43774</v>
      </c>
      <c r="U1225">
        <f t="shared" si="175"/>
        <v>19</v>
      </c>
      <c r="V1225" t="str">
        <f t="shared" si="179"/>
        <v>png</v>
      </c>
      <c r="W1225">
        <f>IF(B1225="USD",C1225,C1225*VLOOKUP(B1225,Currency!A$2:B$5,2,FALSE))</f>
        <v>30</v>
      </c>
      <c r="X1225">
        <f t="shared" si="176"/>
        <v>19</v>
      </c>
      <c r="Y1225">
        <f t="shared" si="177"/>
        <v>0</v>
      </c>
      <c r="Z1225">
        <f t="shared" si="178"/>
        <v>3927</v>
      </c>
    </row>
    <row r="1226" spans="1:26" x14ac:dyDescent="0.3">
      <c r="A1226" t="s">
        <v>1751</v>
      </c>
      <c r="B1226" t="s">
        <v>58</v>
      </c>
      <c r="C1226">
        <v>80</v>
      </c>
      <c r="D1226">
        <v>112900</v>
      </c>
      <c r="E1226" t="s">
        <v>1752</v>
      </c>
      <c r="F1226" t="s">
        <v>114</v>
      </c>
      <c r="G1226" t="s">
        <v>61</v>
      </c>
      <c r="I1226" t="s">
        <v>62</v>
      </c>
      <c r="K1226" t="s">
        <v>130</v>
      </c>
      <c r="L1226" t="s">
        <v>64</v>
      </c>
      <c r="N1226" t="s">
        <v>2336</v>
      </c>
      <c r="P1226" t="s">
        <v>65</v>
      </c>
      <c r="Q1226" s="3">
        <f t="shared" si="171"/>
        <v>43626</v>
      </c>
      <c r="R1226" t="str">
        <f t="shared" si="172"/>
        <v>2019/08/08</v>
      </c>
      <c r="S1226" s="3" t="str">
        <f t="shared" si="173"/>
        <v>2019/08/08</v>
      </c>
      <c r="T1226" s="3">
        <f t="shared" si="174"/>
        <v>43685</v>
      </c>
      <c r="U1226">
        <f t="shared" si="175"/>
        <v>59</v>
      </c>
      <c r="V1226" t="str">
        <f t="shared" si="179"/>
        <v>mp4</v>
      </c>
      <c r="W1226">
        <f>IF(B1226="USD",C1226,C1226*VLOOKUP(B1226,Currency!A$2:B$5,2,FALSE))</f>
        <v>59.2</v>
      </c>
      <c r="X1226">
        <f t="shared" si="176"/>
        <v>59</v>
      </c>
      <c r="Y1226">
        <f t="shared" si="177"/>
        <v>1</v>
      </c>
      <c r="Z1226">
        <f t="shared" si="178"/>
        <v>112900</v>
      </c>
    </row>
    <row r="1227" spans="1:26" x14ac:dyDescent="0.3">
      <c r="A1227" t="s">
        <v>2755</v>
      </c>
      <c r="B1227" t="s">
        <v>33</v>
      </c>
      <c r="C1227">
        <v>1287</v>
      </c>
      <c r="D1227">
        <v>451066</v>
      </c>
      <c r="E1227" t="s">
        <v>512</v>
      </c>
      <c r="F1227" t="s">
        <v>513</v>
      </c>
      <c r="G1227" t="s">
        <v>514</v>
      </c>
      <c r="I1227" t="s">
        <v>515</v>
      </c>
      <c r="K1227" t="s">
        <v>130</v>
      </c>
      <c r="L1227" t="s">
        <v>40</v>
      </c>
      <c r="M1227" t="s">
        <v>516</v>
      </c>
      <c r="O1227" t="s">
        <v>23</v>
      </c>
      <c r="P1227" t="s">
        <v>65</v>
      </c>
      <c r="Q1227" s="3">
        <f t="shared" si="171"/>
        <v>43548</v>
      </c>
      <c r="R1227" t="str">
        <f t="shared" si="172"/>
        <v>2019/06/30</v>
      </c>
      <c r="S1227" s="3" t="str">
        <f t="shared" si="173"/>
        <v>2019/06/30</v>
      </c>
      <c r="T1227" s="3">
        <f t="shared" si="174"/>
        <v>43646</v>
      </c>
      <c r="U1227">
        <f t="shared" si="175"/>
        <v>98</v>
      </c>
      <c r="V1227" t="str">
        <f t="shared" si="179"/>
        <v>mp4</v>
      </c>
      <c r="W1227">
        <f>IF(B1227="USD",C1227,C1227*VLOOKUP(B1227,Currency!A$2:B$5,2,FALSE))</f>
        <v>1287</v>
      </c>
      <c r="X1227">
        <f t="shared" si="176"/>
        <v>98</v>
      </c>
      <c r="Y1227">
        <f t="shared" si="177"/>
        <v>1</v>
      </c>
      <c r="Z1227">
        <f t="shared" si="178"/>
        <v>451066</v>
      </c>
    </row>
    <row r="1228" spans="1:26" x14ac:dyDescent="0.3">
      <c r="A1228" t="s">
        <v>2756</v>
      </c>
      <c r="B1228" t="s">
        <v>17</v>
      </c>
      <c r="C1228">
        <v>48</v>
      </c>
      <c r="D1228">
        <v>44873</v>
      </c>
      <c r="E1228" t="s">
        <v>2757</v>
      </c>
      <c r="F1228" t="s">
        <v>2758</v>
      </c>
      <c r="G1228" t="s">
        <v>1541</v>
      </c>
      <c r="I1228" t="s">
        <v>1541</v>
      </c>
      <c r="K1228" t="s">
        <v>2759</v>
      </c>
      <c r="L1228" t="s">
        <v>22</v>
      </c>
      <c r="O1228" t="s">
        <v>23</v>
      </c>
      <c r="Q1228" s="3">
        <f t="shared" ref="Q1228:Q1291" si="180">DATEVALUE(LEFT(E1228,10))</f>
        <v>43685</v>
      </c>
      <c r="R1228" t="str">
        <f t="shared" ref="R1228:R1291" si="181">IF(F1228="","",LEFT(F1228,10))</f>
        <v>2019/08/09</v>
      </c>
      <c r="S1228" s="3" t="str">
        <f t="shared" ref="S1228:S1291" si="182">IF(R1228="","2020/02/28",R1228)</f>
        <v>2019/08/09</v>
      </c>
      <c r="T1228" s="3">
        <f t="shared" ref="T1228:T1291" si="183">DATEVALUE(S1228)</f>
        <v>43686</v>
      </c>
      <c r="U1228">
        <f t="shared" ref="U1228:U1291" si="184">T1228-Q1228</f>
        <v>1</v>
      </c>
      <c r="V1228" t="str">
        <f t="shared" si="179"/>
        <v>mp4</v>
      </c>
      <c r="W1228">
        <f>IF(B1228="USD",C1228,C1228*VLOOKUP(B1228,Currency!A$2:B$5,2,FALSE))</f>
        <v>61.92</v>
      </c>
      <c r="X1228">
        <f t="shared" ref="X1228:X1291" si="185">IF(U1228=0,1,U1228)</f>
        <v>1</v>
      </c>
      <c r="Y1228">
        <f t="shared" ref="Y1228:Y1291" si="186">IF(V1228="mp4",1,0)</f>
        <v>1</v>
      </c>
      <c r="Z1228">
        <f t="shared" si="178"/>
        <v>44873</v>
      </c>
    </row>
    <row r="1229" spans="1:26" x14ac:dyDescent="0.3">
      <c r="A1229" t="s">
        <v>2760</v>
      </c>
      <c r="B1229" t="s">
        <v>33</v>
      </c>
      <c r="C1229">
        <v>461</v>
      </c>
      <c r="D1229">
        <v>60148</v>
      </c>
      <c r="E1229" t="s">
        <v>1760</v>
      </c>
      <c r="F1229" t="s">
        <v>1761</v>
      </c>
      <c r="G1229" t="s">
        <v>1762</v>
      </c>
      <c r="I1229" t="s">
        <v>1763</v>
      </c>
      <c r="K1229" t="s">
        <v>1764</v>
      </c>
      <c r="L1229" t="s">
        <v>48</v>
      </c>
      <c r="O1229" t="s">
        <v>23</v>
      </c>
      <c r="Q1229" s="3">
        <f t="shared" si="180"/>
        <v>43788</v>
      </c>
      <c r="R1229" t="str">
        <f t="shared" si="181"/>
        <v>2019/11/26</v>
      </c>
      <c r="S1229" s="3" t="str">
        <f t="shared" si="182"/>
        <v>2019/11/26</v>
      </c>
      <c r="T1229" s="3">
        <f t="shared" si="183"/>
        <v>43795</v>
      </c>
      <c r="U1229">
        <f t="shared" si="184"/>
        <v>7</v>
      </c>
      <c r="V1229" t="str">
        <f t="shared" si="179"/>
        <v>mp4</v>
      </c>
      <c r="W1229">
        <f>IF(B1229="USD",C1229,C1229*VLOOKUP(B1229,Currency!A$2:B$5,2,FALSE))</f>
        <v>461</v>
      </c>
      <c r="X1229">
        <f t="shared" si="185"/>
        <v>7</v>
      </c>
      <c r="Y1229">
        <f t="shared" si="186"/>
        <v>1</v>
      </c>
      <c r="Z1229">
        <f t="shared" si="178"/>
        <v>60148</v>
      </c>
    </row>
    <row r="1230" spans="1:26" x14ac:dyDescent="0.3">
      <c r="A1230" t="s">
        <v>2761</v>
      </c>
      <c r="B1230" t="s">
        <v>33</v>
      </c>
      <c r="C1230">
        <v>399</v>
      </c>
      <c r="D1230">
        <v>177444</v>
      </c>
      <c r="E1230" t="s">
        <v>2762</v>
      </c>
      <c r="F1230" t="s">
        <v>2763</v>
      </c>
      <c r="G1230" t="s">
        <v>2764</v>
      </c>
      <c r="H1230" t="s">
        <v>2765</v>
      </c>
      <c r="I1230" t="s">
        <v>2766</v>
      </c>
      <c r="K1230" t="s">
        <v>47</v>
      </c>
      <c r="L1230" t="s">
        <v>40</v>
      </c>
      <c r="N1230" t="s">
        <v>2767</v>
      </c>
      <c r="O1230" t="s">
        <v>23</v>
      </c>
      <c r="Q1230" s="3">
        <f t="shared" si="180"/>
        <v>43770</v>
      </c>
      <c r="R1230" t="str">
        <f t="shared" si="181"/>
        <v>2019/11/04</v>
      </c>
      <c r="S1230" s="3" t="str">
        <f t="shared" si="182"/>
        <v>2019/11/04</v>
      </c>
      <c r="T1230" s="3">
        <f t="shared" si="183"/>
        <v>43773</v>
      </c>
      <c r="U1230">
        <f t="shared" si="184"/>
        <v>3</v>
      </c>
      <c r="V1230" t="str">
        <f t="shared" si="179"/>
        <v>mp4</v>
      </c>
      <c r="W1230">
        <f>IF(B1230="USD",C1230,C1230*VLOOKUP(B1230,Currency!A$2:B$5,2,FALSE))</f>
        <v>399</v>
      </c>
      <c r="X1230">
        <f t="shared" si="185"/>
        <v>3</v>
      </c>
      <c r="Y1230">
        <f t="shared" si="186"/>
        <v>1</v>
      </c>
      <c r="Z1230">
        <f t="shared" si="178"/>
        <v>177444</v>
      </c>
    </row>
    <row r="1231" spans="1:26" x14ac:dyDescent="0.3">
      <c r="A1231" t="s">
        <v>2768</v>
      </c>
      <c r="B1231" t="s">
        <v>25</v>
      </c>
      <c r="C1231">
        <v>4</v>
      </c>
      <c r="D1231">
        <v>4293</v>
      </c>
      <c r="E1231" t="s">
        <v>714</v>
      </c>
      <c r="G1231" t="s">
        <v>715</v>
      </c>
      <c r="I1231" t="s">
        <v>716</v>
      </c>
      <c r="K1231" t="s">
        <v>47</v>
      </c>
      <c r="L1231" t="s">
        <v>717</v>
      </c>
      <c r="N1231" t="s">
        <v>718</v>
      </c>
      <c r="O1231" t="s">
        <v>23</v>
      </c>
      <c r="P1231" t="s">
        <v>203</v>
      </c>
      <c r="Q1231" s="3">
        <f t="shared" si="180"/>
        <v>43686</v>
      </c>
      <c r="R1231" t="str">
        <f t="shared" si="181"/>
        <v/>
      </c>
      <c r="S1231" s="3" t="str">
        <f t="shared" si="182"/>
        <v>2020/02/28</v>
      </c>
      <c r="T1231" s="3">
        <f t="shared" si="183"/>
        <v>43889</v>
      </c>
      <c r="U1231">
        <f t="shared" si="184"/>
        <v>203</v>
      </c>
      <c r="V1231" t="str">
        <f t="shared" si="179"/>
        <v>mp4</v>
      </c>
      <c r="W1231">
        <f>IF(B1231="USD",C1231,C1231*VLOOKUP(B1231,Currency!A$2:B$5,2,FALSE))</f>
        <v>4.4000000000000004</v>
      </c>
      <c r="X1231">
        <f t="shared" si="185"/>
        <v>203</v>
      </c>
      <c r="Y1231">
        <f t="shared" si="186"/>
        <v>1</v>
      </c>
      <c r="Z1231">
        <f t="shared" si="178"/>
        <v>4293</v>
      </c>
    </row>
    <row r="1232" spans="1:26" x14ac:dyDescent="0.3">
      <c r="A1232" t="s">
        <v>2769</v>
      </c>
      <c r="B1232" t="s">
        <v>17</v>
      </c>
      <c r="C1232">
        <v>1846</v>
      </c>
      <c r="D1232">
        <v>1485236</v>
      </c>
      <c r="E1232" t="s">
        <v>2770</v>
      </c>
      <c r="F1232" t="s">
        <v>2771</v>
      </c>
      <c r="G1232" t="s">
        <v>195</v>
      </c>
      <c r="H1232" t="s">
        <v>2772</v>
      </c>
      <c r="I1232" t="s">
        <v>195</v>
      </c>
      <c r="K1232" t="s">
        <v>267</v>
      </c>
      <c r="L1232" t="s">
        <v>22</v>
      </c>
      <c r="M1232" t="s">
        <v>2773</v>
      </c>
      <c r="N1232" t="s">
        <v>796</v>
      </c>
      <c r="O1232" t="s">
        <v>23</v>
      </c>
      <c r="Q1232" s="3">
        <f t="shared" si="180"/>
        <v>43785</v>
      </c>
      <c r="R1232" t="str">
        <f t="shared" si="181"/>
        <v>2019/11/20</v>
      </c>
      <c r="S1232" s="3" t="str">
        <f t="shared" si="182"/>
        <v>2019/11/20</v>
      </c>
      <c r="T1232" s="3">
        <f t="shared" si="183"/>
        <v>43789</v>
      </c>
      <c r="U1232">
        <f t="shared" si="184"/>
        <v>4</v>
      </c>
      <c r="V1232" t="str">
        <f t="shared" si="179"/>
        <v>mp4</v>
      </c>
      <c r="W1232">
        <f>IF(B1232="USD",C1232,C1232*VLOOKUP(B1232,Currency!A$2:B$5,2,FALSE))</f>
        <v>2381.34</v>
      </c>
      <c r="X1232">
        <f t="shared" si="185"/>
        <v>4</v>
      </c>
      <c r="Y1232">
        <f t="shared" si="186"/>
        <v>1</v>
      </c>
      <c r="Z1232">
        <f t="shared" si="178"/>
        <v>1485236</v>
      </c>
    </row>
    <row r="1233" spans="1:26" x14ac:dyDescent="0.3">
      <c r="A1233" t="s">
        <v>455</v>
      </c>
      <c r="B1233" t="s">
        <v>33</v>
      </c>
      <c r="C1233">
        <v>0</v>
      </c>
      <c r="D1233">
        <v>166</v>
      </c>
      <c r="E1233" t="s">
        <v>456</v>
      </c>
      <c r="G1233" t="s">
        <v>218</v>
      </c>
      <c r="I1233" t="s">
        <v>219</v>
      </c>
      <c r="K1233" t="s">
        <v>47</v>
      </c>
      <c r="L1233" t="s">
        <v>40</v>
      </c>
      <c r="P1233" t="s">
        <v>65</v>
      </c>
      <c r="Q1233" s="3">
        <f t="shared" si="180"/>
        <v>43779</v>
      </c>
      <c r="R1233" t="str">
        <f t="shared" si="181"/>
        <v/>
      </c>
      <c r="S1233" s="3" t="str">
        <f t="shared" si="182"/>
        <v>2020/02/28</v>
      </c>
      <c r="T1233" s="3">
        <f t="shared" si="183"/>
        <v>43889</v>
      </c>
      <c r="U1233">
        <f t="shared" si="184"/>
        <v>110</v>
      </c>
      <c r="V1233" t="str">
        <f t="shared" si="179"/>
        <v>mp4</v>
      </c>
      <c r="W1233">
        <f>IF(B1233="USD",C1233,C1233*VLOOKUP(B1233,Currency!A$2:B$5,2,FALSE))</f>
        <v>0</v>
      </c>
      <c r="X1233">
        <f t="shared" si="185"/>
        <v>110</v>
      </c>
      <c r="Y1233">
        <f t="shared" si="186"/>
        <v>1</v>
      </c>
      <c r="Z1233">
        <f t="shared" si="178"/>
        <v>166</v>
      </c>
    </row>
    <row r="1234" spans="1:26" x14ac:dyDescent="0.3">
      <c r="A1234" t="s">
        <v>2774</v>
      </c>
      <c r="B1234" t="s">
        <v>58</v>
      </c>
      <c r="C1234">
        <v>330</v>
      </c>
      <c r="D1234">
        <v>30217</v>
      </c>
      <c r="E1234" t="s">
        <v>2775</v>
      </c>
      <c r="G1234" t="s">
        <v>2776</v>
      </c>
      <c r="H1234" t="s">
        <v>2777</v>
      </c>
      <c r="I1234" t="s">
        <v>2778</v>
      </c>
      <c r="K1234" t="s">
        <v>2779</v>
      </c>
      <c r="L1234" t="s">
        <v>40</v>
      </c>
      <c r="O1234" t="s">
        <v>23</v>
      </c>
      <c r="P1234" t="s">
        <v>65</v>
      </c>
      <c r="Q1234" s="3">
        <f t="shared" si="180"/>
        <v>43752</v>
      </c>
      <c r="R1234" t="str">
        <f t="shared" si="181"/>
        <v/>
      </c>
      <c r="S1234" s="3" t="str">
        <f t="shared" si="182"/>
        <v>2020/02/28</v>
      </c>
      <c r="T1234" s="3">
        <f t="shared" si="183"/>
        <v>43889</v>
      </c>
      <c r="U1234">
        <f t="shared" si="184"/>
        <v>137</v>
      </c>
      <c r="V1234" t="str">
        <f t="shared" si="179"/>
        <v>mp4</v>
      </c>
      <c r="W1234">
        <f>IF(B1234="USD",C1234,C1234*VLOOKUP(B1234,Currency!A$2:B$5,2,FALSE))</f>
        <v>244.2</v>
      </c>
      <c r="X1234">
        <f t="shared" si="185"/>
        <v>137</v>
      </c>
      <c r="Y1234">
        <f t="shared" si="186"/>
        <v>1</v>
      </c>
      <c r="Z1234">
        <f t="shared" si="178"/>
        <v>30217</v>
      </c>
    </row>
    <row r="1235" spans="1:26" x14ac:dyDescent="0.3">
      <c r="A1235" t="s">
        <v>2780</v>
      </c>
      <c r="B1235" t="s">
        <v>33</v>
      </c>
      <c r="C1235">
        <v>2028</v>
      </c>
      <c r="D1235">
        <v>889009</v>
      </c>
      <c r="E1235" t="s">
        <v>2781</v>
      </c>
      <c r="F1235" t="s">
        <v>2782</v>
      </c>
      <c r="G1235" t="s">
        <v>388</v>
      </c>
      <c r="I1235" t="s">
        <v>388</v>
      </c>
      <c r="K1235" t="s">
        <v>1895</v>
      </c>
      <c r="L1235" t="s">
        <v>48</v>
      </c>
      <c r="M1235" t="s">
        <v>2783</v>
      </c>
      <c r="O1235" t="s">
        <v>23</v>
      </c>
      <c r="P1235" t="s">
        <v>390</v>
      </c>
      <c r="Q1235" s="3">
        <f t="shared" si="180"/>
        <v>43710</v>
      </c>
      <c r="R1235" t="str">
        <f t="shared" si="181"/>
        <v>2019/09/09</v>
      </c>
      <c r="S1235" s="3" t="str">
        <f t="shared" si="182"/>
        <v>2019/09/09</v>
      </c>
      <c r="T1235" s="3">
        <f t="shared" si="183"/>
        <v>43717</v>
      </c>
      <c r="U1235">
        <f t="shared" si="184"/>
        <v>7</v>
      </c>
      <c r="V1235" t="str">
        <f t="shared" si="179"/>
        <v>mp4</v>
      </c>
      <c r="W1235">
        <f>IF(B1235="USD",C1235,C1235*VLOOKUP(B1235,Currency!A$2:B$5,2,FALSE))</f>
        <v>2028</v>
      </c>
      <c r="X1235">
        <f t="shared" si="185"/>
        <v>7</v>
      </c>
      <c r="Y1235">
        <f t="shared" si="186"/>
        <v>1</v>
      </c>
      <c r="Z1235">
        <f t="shared" si="178"/>
        <v>889009</v>
      </c>
    </row>
    <row r="1236" spans="1:26" x14ac:dyDescent="0.3">
      <c r="A1236" t="s">
        <v>2784</v>
      </c>
      <c r="B1236" t="s">
        <v>17</v>
      </c>
      <c r="C1236">
        <v>347</v>
      </c>
      <c r="D1236">
        <v>104002</v>
      </c>
      <c r="E1236" t="s">
        <v>226</v>
      </c>
      <c r="F1236" t="s">
        <v>76</v>
      </c>
      <c r="G1236" t="s">
        <v>77</v>
      </c>
      <c r="H1236" t="s">
        <v>77</v>
      </c>
      <c r="I1236" t="s">
        <v>77</v>
      </c>
      <c r="K1236" t="s">
        <v>78</v>
      </c>
      <c r="L1236" t="s">
        <v>22</v>
      </c>
      <c r="O1236" t="s">
        <v>23</v>
      </c>
      <c r="Q1236" s="3">
        <f t="shared" si="180"/>
        <v>43797</v>
      </c>
      <c r="R1236" t="str">
        <f t="shared" si="181"/>
        <v>2019/12/12</v>
      </c>
      <c r="S1236" s="3" t="str">
        <f t="shared" si="182"/>
        <v>2019/12/12</v>
      </c>
      <c r="T1236" s="3">
        <f t="shared" si="183"/>
        <v>43811</v>
      </c>
      <c r="U1236">
        <f t="shared" si="184"/>
        <v>14</v>
      </c>
      <c r="V1236" t="str">
        <f t="shared" si="179"/>
        <v>mp4</v>
      </c>
      <c r="W1236">
        <f>IF(B1236="USD",C1236,C1236*VLOOKUP(B1236,Currency!A$2:B$5,2,FALSE))</f>
        <v>447.63</v>
      </c>
      <c r="X1236">
        <f t="shared" si="185"/>
        <v>14</v>
      </c>
      <c r="Y1236">
        <f t="shared" si="186"/>
        <v>1</v>
      </c>
      <c r="Z1236">
        <f t="shared" si="178"/>
        <v>104002</v>
      </c>
    </row>
    <row r="1237" spans="1:26" x14ac:dyDescent="0.3">
      <c r="A1237" t="s">
        <v>2785</v>
      </c>
      <c r="B1237" t="s">
        <v>33</v>
      </c>
      <c r="C1237">
        <v>28</v>
      </c>
      <c r="D1237">
        <v>715</v>
      </c>
      <c r="E1237" t="s">
        <v>465</v>
      </c>
      <c r="F1237" t="s">
        <v>466</v>
      </c>
      <c r="G1237" t="s">
        <v>98</v>
      </c>
      <c r="H1237" t="s">
        <v>306</v>
      </c>
      <c r="I1237" t="s">
        <v>98</v>
      </c>
      <c r="K1237" t="s">
        <v>47</v>
      </c>
      <c r="L1237" t="s">
        <v>40</v>
      </c>
      <c r="Q1237" s="3">
        <f t="shared" si="180"/>
        <v>43756</v>
      </c>
      <c r="R1237" t="str">
        <f t="shared" si="181"/>
        <v>2019/11/06</v>
      </c>
      <c r="S1237" s="3" t="str">
        <f t="shared" si="182"/>
        <v>2019/11/06</v>
      </c>
      <c r="T1237" s="3">
        <f t="shared" si="183"/>
        <v>43775</v>
      </c>
      <c r="U1237">
        <f t="shared" si="184"/>
        <v>19</v>
      </c>
      <c r="V1237" t="str">
        <f t="shared" si="179"/>
        <v>mp4</v>
      </c>
      <c r="W1237">
        <f>IF(B1237="USD",C1237,C1237*VLOOKUP(B1237,Currency!A$2:B$5,2,FALSE))</f>
        <v>28</v>
      </c>
      <c r="X1237">
        <f t="shared" si="185"/>
        <v>19</v>
      </c>
      <c r="Y1237">
        <f t="shared" si="186"/>
        <v>1</v>
      </c>
      <c r="Z1237">
        <f t="shared" si="178"/>
        <v>715</v>
      </c>
    </row>
    <row r="1238" spans="1:26" x14ac:dyDescent="0.3">
      <c r="A1238" t="s">
        <v>2786</v>
      </c>
      <c r="B1238" t="s">
        <v>33</v>
      </c>
      <c r="C1238">
        <v>6</v>
      </c>
      <c r="D1238">
        <v>886</v>
      </c>
      <c r="E1238" t="s">
        <v>459</v>
      </c>
      <c r="F1238" t="s">
        <v>460</v>
      </c>
      <c r="G1238" t="s">
        <v>461</v>
      </c>
      <c r="I1238" t="s">
        <v>462</v>
      </c>
      <c r="K1238" t="s">
        <v>47</v>
      </c>
      <c r="L1238" t="s">
        <v>40</v>
      </c>
      <c r="Q1238" s="3">
        <f t="shared" si="180"/>
        <v>43593</v>
      </c>
      <c r="R1238" t="str">
        <f t="shared" si="181"/>
        <v>2019/05/22</v>
      </c>
      <c r="S1238" s="3" t="str">
        <f t="shared" si="182"/>
        <v>2019/05/22</v>
      </c>
      <c r="T1238" s="3">
        <f t="shared" si="183"/>
        <v>43607</v>
      </c>
      <c r="U1238">
        <f t="shared" si="184"/>
        <v>14</v>
      </c>
      <c r="V1238" t="str">
        <f t="shared" si="179"/>
        <v>png</v>
      </c>
      <c r="W1238">
        <f>IF(B1238="USD",C1238,C1238*VLOOKUP(B1238,Currency!A$2:B$5,2,FALSE))</f>
        <v>6</v>
      </c>
      <c r="X1238">
        <f t="shared" si="185"/>
        <v>14</v>
      </c>
      <c r="Y1238">
        <f t="shared" si="186"/>
        <v>0</v>
      </c>
      <c r="Z1238">
        <f t="shared" si="178"/>
        <v>886</v>
      </c>
    </row>
    <row r="1239" spans="1:26" x14ac:dyDescent="0.3">
      <c r="A1239" t="s">
        <v>2787</v>
      </c>
      <c r="B1239" t="s">
        <v>25</v>
      </c>
      <c r="C1239">
        <v>9</v>
      </c>
      <c r="D1239">
        <v>1919</v>
      </c>
      <c r="E1239" t="s">
        <v>472</v>
      </c>
      <c r="F1239" t="s">
        <v>473</v>
      </c>
      <c r="G1239" t="s">
        <v>474</v>
      </c>
      <c r="I1239" t="s">
        <v>475</v>
      </c>
      <c r="K1239" t="s">
        <v>47</v>
      </c>
      <c r="L1239" t="s">
        <v>48</v>
      </c>
      <c r="O1239" t="s">
        <v>23</v>
      </c>
      <c r="Q1239" s="3">
        <f t="shared" si="180"/>
        <v>43710</v>
      </c>
      <c r="R1239" t="str">
        <f t="shared" si="181"/>
        <v>2019/09/08</v>
      </c>
      <c r="S1239" s="3" t="str">
        <f t="shared" si="182"/>
        <v>2019/09/08</v>
      </c>
      <c r="T1239" s="3">
        <f t="shared" si="183"/>
        <v>43716</v>
      </c>
      <c r="U1239">
        <f t="shared" si="184"/>
        <v>6</v>
      </c>
      <c r="V1239" t="str">
        <f t="shared" si="179"/>
        <v>png</v>
      </c>
      <c r="W1239">
        <f>IF(B1239="USD",C1239,C1239*VLOOKUP(B1239,Currency!A$2:B$5,2,FALSE))</f>
        <v>9.9</v>
      </c>
      <c r="X1239">
        <f t="shared" si="185"/>
        <v>6</v>
      </c>
      <c r="Y1239">
        <f t="shared" si="186"/>
        <v>0</v>
      </c>
      <c r="Z1239">
        <f t="shared" si="178"/>
        <v>1919</v>
      </c>
    </row>
    <row r="1240" spans="1:26" x14ac:dyDescent="0.3">
      <c r="A1240" t="s">
        <v>2788</v>
      </c>
      <c r="B1240" t="s">
        <v>17</v>
      </c>
      <c r="C1240">
        <v>3</v>
      </c>
      <c r="D1240">
        <v>3347</v>
      </c>
      <c r="E1240" t="s">
        <v>1318</v>
      </c>
      <c r="F1240" t="s">
        <v>1319</v>
      </c>
      <c r="G1240" t="s">
        <v>1320</v>
      </c>
      <c r="I1240" t="s">
        <v>1321</v>
      </c>
      <c r="J1240" t="s">
        <v>92</v>
      </c>
      <c r="K1240" t="s">
        <v>1322</v>
      </c>
      <c r="L1240" t="s">
        <v>48</v>
      </c>
      <c r="O1240" t="s">
        <v>23</v>
      </c>
      <c r="Q1240" s="3">
        <f t="shared" si="180"/>
        <v>43746</v>
      </c>
      <c r="R1240" t="str">
        <f t="shared" si="181"/>
        <v>2019/11/22</v>
      </c>
      <c r="S1240" s="3" t="str">
        <f t="shared" si="182"/>
        <v>2019/11/22</v>
      </c>
      <c r="T1240" s="3">
        <f t="shared" si="183"/>
        <v>43791</v>
      </c>
      <c r="U1240">
        <f t="shared" si="184"/>
        <v>45</v>
      </c>
      <c r="V1240" t="str">
        <f t="shared" si="179"/>
        <v>mp4</v>
      </c>
      <c r="W1240">
        <f>IF(B1240="USD",C1240,C1240*VLOOKUP(B1240,Currency!A$2:B$5,2,FALSE))</f>
        <v>3.87</v>
      </c>
      <c r="X1240">
        <f t="shared" si="185"/>
        <v>45</v>
      </c>
      <c r="Y1240">
        <f t="shared" si="186"/>
        <v>1</v>
      </c>
      <c r="Z1240">
        <f t="shared" si="178"/>
        <v>3347</v>
      </c>
    </row>
    <row r="1241" spans="1:26" x14ac:dyDescent="0.3">
      <c r="A1241" t="s">
        <v>2789</v>
      </c>
      <c r="B1241" t="s">
        <v>17</v>
      </c>
      <c r="C1241">
        <v>34</v>
      </c>
      <c r="D1241">
        <v>8828</v>
      </c>
      <c r="E1241" t="s">
        <v>2790</v>
      </c>
      <c r="G1241" t="s">
        <v>2791</v>
      </c>
      <c r="I1241" t="s">
        <v>2792</v>
      </c>
      <c r="L1241" t="s">
        <v>22</v>
      </c>
      <c r="Q1241" s="3">
        <f t="shared" si="180"/>
        <v>43803</v>
      </c>
      <c r="R1241" t="str">
        <f t="shared" si="181"/>
        <v/>
      </c>
      <c r="S1241" s="3" t="str">
        <f t="shared" si="182"/>
        <v>2020/02/28</v>
      </c>
      <c r="T1241" s="3">
        <f t="shared" si="183"/>
        <v>43889</v>
      </c>
      <c r="U1241">
        <f t="shared" si="184"/>
        <v>86</v>
      </c>
      <c r="V1241" t="str">
        <f t="shared" si="179"/>
        <v>mp4</v>
      </c>
      <c r="W1241">
        <f>IF(B1241="USD",C1241,C1241*VLOOKUP(B1241,Currency!A$2:B$5,2,FALSE))</f>
        <v>43.86</v>
      </c>
      <c r="X1241">
        <f t="shared" si="185"/>
        <v>86</v>
      </c>
      <c r="Y1241">
        <f t="shared" si="186"/>
        <v>1</v>
      </c>
      <c r="Z1241">
        <f t="shared" si="178"/>
        <v>8828</v>
      </c>
    </row>
    <row r="1242" spans="1:26" x14ac:dyDescent="0.3">
      <c r="A1242" t="s">
        <v>2793</v>
      </c>
      <c r="B1242" t="s">
        <v>33</v>
      </c>
      <c r="C1242">
        <v>99</v>
      </c>
      <c r="D1242">
        <v>26119</v>
      </c>
      <c r="E1242" t="s">
        <v>379</v>
      </c>
      <c r="G1242" t="s">
        <v>162</v>
      </c>
      <c r="I1242" t="s">
        <v>162</v>
      </c>
      <c r="K1242" t="s">
        <v>47</v>
      </c>
      <c r="L1242" t="s">
        <v>40</v>
      </c>
      <c r="M1242" t="s">
        <v>163</v>
      </c>
      <c r="N1242" t="s">
        <v>293</v>
      </c>
      <c r="O1242" t="s">
        <v>23</v>
      </c>
      <c r="Q1242" s="3">
        <f t="shared" si="180"/>
        <v>43727</v>
      </c>
      <c r="R1242" t="str">
        <f t="shared" si="181"/>
        <v/>
      </c>
      <c r="S1242" s="3" t="str">
        <f t="shared" si="182"/>
        <v>2020/02/28</v>
      </c>
      <c r="T1242" s="3">
        <f t="shared" si="183"/>
        <v>43889</v>
      </c>
      <c r="U1242">
        <f t="shared" si="184"/>
        <v>162</v>
      </c>
      <c r="V1242" t="str">
        <f t="shared" si="179"/>
        <v>mp4</v>
      </c>
      <c r="W1242">
        <f>IF(B1242="USD",C1242,C1242*VLOOKUP(B1242,Currency!A$2:B$5,2,FALSE))</f>
        <v>99</v>
      </c>
      <c r="X1242">
        <f t="shared" si="185"/>
        <v>162</v>
      </c>
      <c r="Y1242">
        <f t="shared" si="186"/>
        <v>1</v>
      </c>
      <c r="Z1242">
        <f t="shared" si="178"/>
        <v>26119</v>
      </c>
    </row>
    <row r="1243" spans="1:26" x14ac:dyDescent="0.3">
      <c r="A1243" t="s">
        <v>2794</v>
      </c>
      <c r="B1243" t="s">
        <v>33</v>
      </c>
      <c r="C1243">
        <v>156</v>
      </c>
      <c r="D1243">
        <v>62756</v>
      </c>
      <c r="E1243" t="s">
        <v>596</v>
      </c>
      <c r="F1243" t="s">
        <v>35</v>
      </c>
      <c r="G1243" t="s">
        <v>36</v>
      </c>
      <c r="H1243" t="s">
        <v>37</v>
      </c>
      <c r="I1243" t="s">
        <v>38</v>
      </c>
      <c r="K1243" t="s">
        <v>39</v>
      </c>
      <c r="L1243" t="s">
        <v>40</v>
      </c>
      <c r="M1243" t="s">
        <v>41</v>
      </c>
      <c r="N1243" t="s">
        <v>597</v>
      </c>
      <c r="O1243" t="s">
        <v>23</v>
      </c>
      <c r="P1243" t="s">
        <v>94</v>
      </c>
      <c r="Q1243" s="3">
        <f t="shared" si="180"/>
        <v>43780</v>
      </c>
      <c r="R1243" t="str">
        <f t="shared" si="181"/>
        <v>2020/01/01</v>
      </c>
      <c r="S1243" s="3" t="str">
        <f t="shared" si="182"/>
        <v>2020/01/01</v>
      </c>
      <c r="T1243" s="3">
        <f t="shared" si="183"/>
        <v>43831</v>
      </c>
      <c r="U1243">
        <f t="shared" si="184"/>
        <v>51</v>
      </c>
      <c r="V1243" t="str">
        <f t="shared" si="179"/>
        <v>png</v>
      </c>
      <c r="W1243">
        <f>IF(B1243="USD",C1243,C1243*VLOOKUP(B1243,Currency!A$2:B$5,2,FALSE))</f>
        <v>156</v>
      </c>
      <c r="X1243">
        <f t="shared" si="185"/>
        <v>51</v>
      </c>
      <c r="Y1243">
        <f t="shared" si="186"/>
        <v>0</v>
      </c>
      <c r="Z1243">
        <f t="shared" si="178"/>
        <v>62756</v>
      </c>
    </row>
    <row r="1244" spans="1:26" x14ac:dyDescent="0.3">
      <c r="A1244" t="s">
        <v>713</v>
      </c>
      <c r="B1244" t="s">
        <v>25</v>
      </c>
      <c r="C1244">
        <v>5</v>
      </c>
      <c r="D1244">
        <v>5048</v>
      </c>
      <c r="E1244" t="s">
        <v>784</v>
      </c>
      <c r="G1244" t="s">
        <v>715</v>
      </c>
      <c r="I1244" t="s">
        <v>716</v>
      </c>
      <c r="K1244" t="s">
        <v>47</v>
      </c>
      <c r="L1244" t="s">
        <v>717</v>
      </c>
      <c r="N1244" t="s">
        <v>491</v>
      </c>
      <c r="O1244" t="s">
        <v>23</v>
      </c>
      <c r="P1244" t="s">
        <v>203</v>
      </c>
      <c r="Q1244" s="3">
        <f t="shared" si="180"/>
        <v>43687</v>
      </c>
      <c r="R1244" t="str">
        <f t="shared" si="181"/>
        <v/>
      </c>
      <c r="S1244" s="3" t="str">
        <f t="shared" si="182"/>
        <v>2020/02/28</v>
      </c>
      <c r="T1244" s="3">
        <f t="shared" si="183"/>
        <v>43889</v>
      </c>
      <c r="U1244">
        <f t="shared" si="184"/>
        <v>202</v>
      </c>
      <c r="V1244" t="str">
        <f t="shared" si="179"/>
        <v>mp4</v>
      </c>
      <c r="W1244">
        <f>IF(B1244="USD",C1244,C1244*VLOOKUP(B1244,Currency!A$2:B$5,2,FALSE))</f>
        <v>5.5</v>
      </c>
      <c r="X1244">
        <f t="shared" si="185"/>
        <v>202</v>
      </c>
      <c r="Y1244">
        <f t="shared" si="186"/>
        <v>1</v>
      </c>
      <c r="Z1244">
        <f t="shared" si="178"/>
        <v>5048</v>
      </c>
    </row>
    <row r="1245" spans="1:26" x14ac:dyDescent="0.3">
      <c r="A1245" t="s">
        <v>2795</v>
      </c>
      <c r="B1245" t="s">
        <v>33</v>
      </c>
      <c r="C1245">
        <v>500</v>
      </c>
      <c r="D1245">
        <v>58824</v>
      </c>
      <c r="E1245" t="s">
        <v>2796</v>
      </c>
      <c r="F1245" t="s">
        <v>2797</v>
      </c>
      <c r="G1245" t="s">
        <v>251</v>
      </c>
      <c r="I1245" t="s">
        <v>251</v>
      </c>
      <c r="K1245" t="s">
        <v>47</v>
      </c>
      <c r="L1245" t="s">
        <v>40</v>
      </c>
      <c r="N1245" t="s">
        <v>119</v>
      </c>
      <c r="O1245" t="s">
        <v>23</v>
      </c>
      <c r="Q1245" s="3">
        <f t="shared" si="180"/>
        <v>43577</v>
      </c>
      <c r="R1245" t="str">
        <f t="shared" si="181"/>
        <v>2019/04/23</v>
      </c>
      <c r="S1245" s="3" t="str">
        <f t="shared" si="182"/>
        <v>2019/04/23</v>
      </c>
      <c r="T1245" s="3">
        <f t="shared" si="183"/>
        <v>43578</v>
      </c>
      <c r="U1245">
        <f t="shared" si="184"/>
        <v>1</v>
      </c>
      <c r="V1245" t="str">
        <f t="shared" si="179"/>
        <v>png</v>
      </c>
      <c r="W1245">
        <f>IF(B1245="USD",C1245,C1245*VLOOKUP(B1245,Currency!A$2:B$5,2,FALSE))</f>
        <v>500</v>
      </c>
      <c r="X1245">
        <f t="shared" si="185"/>
        <v>1</v>
      </c>
      <c r="Y1245">
        <f t="shared" si="186"/>
        <v>0</v>
      </c>
      <c r="Z1245">
        <f t="shared" si="178"/>
        <v>58824</v>
      </c>
    </row>
    <row r="1246" spans="1:26" x14ac:dyDescent="0.3">
      <c r="A1246" t="s">
        <v>2798</v>
      </c>
      <c r="B1246" t="s">
        <v>17</v>
      </c>
      <c r="C1246">
        <v>6</v>
      </c>
      <c r="D1246">
        <v>2345</v>
      </c>
      <c r="E1246" t="s">
        <v>591</v>
      </c>
      <c r="F1246" t="s">
        <v>592</v>
      </c>
      <c r="G1246" t="s">
        <v>556</v>
      </c>
      <c r="H1246" t="s">
        <v>557</v>
      </c>
      <c r="I1246" t="s">
        <v>556</v>
      </c>
      <c r="K1246" t="s">
        <v>47</v>
      </c>
      <c r="L1246" t="s">
        <v>22</v>
      </c>
      <c r="O1246" t="s">
        <v>23</v>
      </c>
      <c r="Q1246" s="3">
        <f t="shared" si="180"/>
        <v>43809</v>
      </c>
      <c r="R1246" t="str">
        <f t="shared" si="181"/>
        <v>2019/12/12</v>
      </c>
      <c r="S1246" s="3" t="str">
        <f t="shared" si="182"/>
        <v>2019/12/12</v>
      </c>
      <c r="T1246" s="3">
        <f t="shared" si="183"/>
        <v>43811</v>
      </c>
      <c r="U1246">
        <f t="shared" si="184"/>
        <v>2</v>
      </c>
      <c r="V1246" t="str">
        <f t="shared" si="179"/>
        <v>jpg</v>
      </c>
      <c r="W1246">
        <f>IF(B1246="USD",C1246,C1246*VLOOKUP(B1246,Currency!A$2:B$5,2,FALSE))</f>
        <v>7.74</v>
      </c>
      <c r="X1246">
        <f t="shared" si="185"/>
        <v>2</v>
      </c>
      <c r="Y1246">
        <f t="shared" si="186"/>
        <v>0</v>
      </c>
      <c r="Z1246">
        <f t="shared" si="178"/>
        <v>2345</v>
      </c>
    </row>
    <row r="1247" spans="1:26" x14ac:dyDescent="0.3">
      <c r="A1247" t="s">
        <v>839</v>
      </c>
      <c r="B1247" t="s">
        <v>33</v>
      </c>
      <c r="C1247">
        <v>222</v>
      </c>
      <c r="D1247">
        <v>132916</v>
      </c>
      <c r="E1247" t="s">
        <v>951</v>
      </c>
      <c r="F1247" t="s">
        <v>952</v>
      </c>
      <c r="G1247" t="s">
        <v>841</v>
      </c>
      <c r="I1247" t="s">
        <v>842</v>
      </c>
      <c r="L1247" t="s">
        <v>40</v>
      </c>
      <c r="N1247" t="s">
        <v>2799</v>
      </c>
      <c r="Q1247" s="3">
        <f t="shared" si="180"/>
        <v>43735</v>
      </c>
      <c r="R1247" t="str">
        <f t="shared" si="181"/>
        <v>2019/12/03</v>
      </c>
      <c r="S1247" s="3" t="str">
        <f t="shared" si="182"/>
        <v>2019/12/03</v>
      </c>
      <c r="T1247" s="3">
        <f t="shared" si="183"/>
        <v>43802</v>
      </c>
      <c r="U1247">
        <f t="shared" si="184"/>
        <v>67</v>
      </c>
      <c r="V1247" t="str">
        <f t="shared" si="179"/>
        <v>mp4</v>
      </c>
      <c r="W1247">
        <f>IF(B1247="USD",C1247,C1247*VLOOKUP(B1247,Currency!A$2:B$5,2,FALSE))</f>
        <v>222</v>
      </c>
      <c r="X1247">
        <f t="shared" si="185"/>
        <v>67</v>
      </c>
      <c r="Y1247">
        <f t="shared" si="186"/>
        <v>1</v>
      </c>
      <c r="Z1247">
        <f t="shared" si="178"/>
        <v>132916</v>
      </c>
    </row>
    <row r="1248" spans="1:26" x14ac:dyDescent="0.3">
      <c r="A1248" t="s">
        <v>2800</v>
      </c>
      <c r="B1248" t="s">
        <v>33</v>
      </c>
      <c r="C1248">
        <v>221</v>
      </c>
      <c r="D1248">
        <v>63837</v>
      </c>
      <c r="E1248" t="s">
        <v>1812</v>
      </c>
      <c r="G1248" t="s">
        <v>162</v>
      </c>
      <c r="I1248" t="s">
        <v>162</v>
      </c>
      <c r="K1248" t="s">
        <v>47</v>
      </c>
      <c r="L1248" t="s">
        <v>40</v>
      </c>
      <c r="M1248" t="s">
        <v>163</v>
      </c>
      <c r="N1248" t="s">
        <v>293</v>
      </c>
      <c r="O1248" t="s">
        <v>23</v>
      </c>
      <c r="Q1248" s="3">
        <f t="shared" si="180"/>
        <v>43725</v>
      </c>
      <c r="R1248" t="str">
        <f t="shared" si="181"/>
        <v/>
      </c>
      <c r="S1248" s="3" t="str">
        <f t="shared" si="182"/>
        <v>2020/02/28</v>
      </c>
      <c r="T1248" s="3">
        <f t="shared" si="183"/>
        <v>43889</v>
      </c>
      <c r="U1248">
        <f t="shared" si="184"/>
        <v>164</v>
      </c>
      <c r="V1248" t="str">
        <f t="shared" si="179"/>
        <v>mp4</v>
      </c>
      <c r="W1248">
        <f>IF(B1248="USD",C1248,C1248*VLOOKUP(B1248,Currency!A$2:B$5,2,FALSE))</f>
        <v>221</v>
      </c>
      <c r="X1248">
        <f t="shared" si="185"/>
        <v>164</v>
      </c>
      <c r="Y1248">
        <f t="shared" si="186"/>
        <v>1</v>
      </c>
      <c r="Z1248">
        <f t="shared" si="178"/>
        <v>63837</v>
      </c>
    </row>
    <row r="1249" spans="1:26" x14ac:dyDescent="0.3">
      <c r="A1249" t="s">
        <v>2567</v>
      </c>
      <c r="B1249" t="s">
        <v>17</v>
      </c>
      <c r="C1249">
        <v>0</v>
      </c>
      <c r="D1249">
        <v>119</v>
      </c>
      <c r="E1249" t="s">
        <v>2568</v>
      </c>
      <c r="F1249" t="s">
        <v>2569</v>
      </c>
      <c r="G1249" t="s">
        <v>2570</v>
      </c>
      <c r="H1249" t="s">
        <v>2571</v>
      </c>
      <c r="I1249" t="s">
        <v>2571</v>
      </c>
      <c r="L1249" t="s">
        <v>31</v>
      </c>
      <c r="O1249" t="s">
        <v>23</v>
      </c>
      <c r="P1249" t="s">
        <v>65</v>
      </c>
      <c r="Q1249" s="3">
        <f t="shared" si="180"/>
        <v>43744</v>
      </c>
      <c r="R1249" t="str">
        <f t="shared" si="181"/>
        <v>2019/10/08</v>
      </c>
      <c r="S1249" s="3" t="str">
        <f t="shared" si="182"/>
        <v>2019/10/08</v>
      </c>
      <c r="T1249" s="3">
        <f t="shared" si="183"/>
        <v>43746</v>
      </c>
      <c r="U1249">
        <f t="shared" si="184"/>
        <v>2</v>
      </c>
      <c r="V1249" t="str">
        <f t="shared" si="179"/>
        <v>mp4</v>
      </c>
      <c r="W1249">
        <f>IF(B1249="USD",C1249,C1249*VLOOKUP(B1249,Currency!A$2:B$5,2,FALSE))</f>
        <v>0</v>
      </c>
      <c r="X1249">
        <f t="shared" si="185"/>
        <v>2</v>
      </c>
      <c r="Y1249">
        <f t="shared" si="186"/>
        <v>1</v>
      </c>
      <c r="Z1249">
        <f t="shared" si="178"/>
        <v>119</v>
      </c>
    </row>
    <row r="1250" spans="1:26" x14ac:dyDescent="0.3">
      <c r="A1250" t="s">
        <v>2801</v>
      </c>
      <c r="B1250" t="s">
        <v>33</v>
      </c>
      <c r="C1250">
        <v>253</v>
      </c>
      <c r="D1250">
        <v>163775</v>
      </c>
      <c r="E1250" t="s">
        <v>2562</v>
      </c>
      <c r="F1250" t="s">
        <v>2563</v>
      </c>
      <c r="G1250" t="s">
        <v>52</v>
      </c>
      <c r="I1250" t="s">
        <v>53</v>
      </c>
      <c r="L1250" t="s">
        <v>40</v>
      </c>
      <c r="M1250" t="s">
        <v>93</v>
      </c>
      <c r="O1250" t="s">
        <v>23</v>
      </c>
      <c r="P1250" t="s">
        <v>56</v>
      </c>
      <c r="Q1250" s="3">
        <f t="shared" si="180"/>
        <v>43723</v>
      </c>
      <c r="R1250" t="str">
        <f t="shared" si="181"/>
        <v>2019/10/07</v>
      </c>
      <c r="S1250" s="3" t="str">
        <f t="shared" si="182"/>
        <v>2019/10/07</v>
      </c>
      <c r="T1250" s="3">
        <f t="shared" si="183"/>
        <v>43745</v>
      </c>
      <c r="U1250">
        <f t="shared" si="184"/>
        <v>22</v>
      </c>
      <c r="V1250" t="str">
        <f t="shared" si="179"/>
        <v>png</v>
      </c>
      <c r="W1250">
        <f>IF(B1250="USD",C1250,C1250*VLOOKUP(B1250,Currency!A$2:B$5,2,FALSE))</f>
        <v>253</v>
      </c>
      <c r="X1250">
        <f t="shared" si="185"/>
        <v>22</v>
      </c>
      <c r="Y1250">
        <f t="shared" si="186"/>
        <v>0</v>
      </c>
      <c r="Z1250">
        <f t="shared" si="178"/>
        <v>163775</v>
      </c>
    </row>
    <row r="1251" spans="1:26" x14ac:dyDescent="0.3">
      <c r="A1251" t="s">
        <v>2802</v>
      </c>
      <c r="B1251" t="s">
        <v>33</v>
      </c>
      <c r="C1251">
        <v>199</v>
      </c>
      <c r="D1251">
        <v>154569</v>
      </c>
      <c r="E1251" t="s">
        <v>2803</v>
      </c>
      <c r="F1251" t="s">
        <v>2804</v>
      </c>
      <c r="G1251" t="s">
        <v>2805</v>
      </c>
      <c r="I1251" t="s">
        <v>91</v>
      </c>
      <c r="L1251" t="s">
        <v>40</v>
      </c>
      <c r="M1251" t="s">
        <v>2806</v>
      </c>
      <c r="O1251" t="s">
        <v>23</v>
      </c>
      <c r="Q1251" s="3">
        <f t="shared" si="180"/>
        <v>43813</v>
      </c>
      <c r="R1251" t="str">
        <f t="shared" si="181"/>
        <v>2019/12/23</v>
      </c>
      <c r="S1251" s="3" t="str">
        <f t="shared" si="182"/>
        <v>2019/12/23</v>
      </c>
      <c r="T1251" s="3">
        <f t="shared" si="183"/>
        <v>43822</v>
      </c>
      <c r="U1251">
        <f t="shared" si="184"/>
        <v>9</v>
      </c>
      <c r="V1251" t="str">
        <f t="shared" si="179"/>
        <v>png</v>
      </c>
      <c r="W1251">
        <f>IF(B1251="USD",C1251,C1251*VLOOKUP(B1251,Currency!A$2:B$5,2,FALSE))</f>
        <v>199</v>
      </c>
      <c r="X1251">
        <f t="shared" si="185"/>
        <v>9</v>
      </c>
      <c r="Y1251">
        <f t="shared" si="186"/>
        <v>0</v>
      </c>
      <c r="Z1251">
        <f t="shared" si="178"/>
        <v>154569</v>
      </c>
    </row>
    <row r="1252" spans="1:26" x14ac:dyDescent="0.3">
      <c r="A1252" t="s">
        <v>2807</v>
      </c>
      <c r="B1252" t="s">
        <v>33</v>
      </c>
      <c r="C1252">
        <v>55</v>
      </c>
      <c r="D1252">
        <v>21832</v>
      </c>
      <c r="E1252" t="s">
        <v>292</v>
      </c>
      <c r="G1252" t="s">
        <v>162</v>
      </c>
      <c r="I1252" t="s">
        <v>162</v>
      </c>
      <c r="K1252" t="s">
        <v>47</v>
      </c>
      <c r="L1252" t="s">
        <v>40</v>
      </c>
      <c r="M1252" t="s">
        <v>163</v>
      </c>
      <c r="N1252" t="s">
        <v>293</v>
      </c>
      <c r="O1252" t="s">
        <v>23</v>
      </c>
      <c r="Q1252" s="3">
        <f t="shared" si="180"/>
        <v>43725</v>
      </c>
      <c r="R1252" t="str">
        <f t="shared" si="181"/>
        <v/>
      </c>
      <c r="S1252" s="3" t="str">
        <f t="shared" si="182"/>
        <v>2020/02/28</v>
      </c>
      <c r="T1252" s="3">
        <f t="shared" si="183"/>
        <v>43889</v>
      </c>
      <c r="U1252">
        <f t="shared" si="184"/>
        <v>164</v>
      </c>
      <c r="V1252" t="str">
        <f t="shared" si="179"/>
        <v>mp4</v>
      </c>
      <c r="W1252">
        <f>IF(B1252="USD",C1252,C1252*VLOOKUP(B1252,Currency!A$2:B$5,2,FALSE))</f>
        <v>55</v>
      </c>
      <c r="X1252">
        <f t="shared" si="185"/>
        <v>164</v>
      </c>
      <c r="Y1252">
        <f t="shared" si="186"/>
        <v>1</v>
      </c>
      <c r="Z1252">
        <f t="shared" si="178"/>
        <v>21832</v>
      </c>
    </row>
    <row r="1253" spans="1:26" x14ac:dyDescent="0.3">
      <c r="A1253" t="s">
        <v>2808</v>
      </c>
      <c r="B1253" t="s">
        <v>33</v>
      </c>
      <c r="C1253">
        <v>243</v>
      </c>
      <c r="D1253">
        <v>42483</v>
      </c>
      <c r="E1253" t="s">
        <v>2809</v>
      </c>
      <c r="G1253" t="s">
        <v>2810</v>
      </c>
      <c r="I1253" t="s">
        <v>2810</v>
      </c>
      <c r="K1253" t="s">
        <v>47</v>
      </c>
      <c r="L1253" t="s">
        <v>40</v>
      </c>
      <c r="P1253" t="s">
        <v>65</v>
      </c>
      <c r="Q1253" s="3">
        <f t="shared" si="180"/>
        <v>43676</v>
      </c>
      <c r="R1253" t="str">
        <f t="shared" si="181"/>
        <v/>
      </c>
      <c r="S1253" s="3" t="str">
        <f t="shared" si="182"/>
        <v>2020/02/28</v>
      </c>
      <c r="T1253" s="3">
        <f t="shared" si="183"/>
        <v>43889</v>
      </c>
      <c r="U1253">
        <f t="shared" si="184"/>
        <v>213</v>
      </c>
      <c r="V1253" t="str">
        <f t="shared" si="179"/>
        <v>mp4</v>
      </c>
      <c r="W1253">
        <f>IF(B1253="USD",C1253,C1253*VLOOKUP(B1253,Currency!A$2:B$5,2,FALSE))</f>
        <v>243</v>
      </c>
      <c r="X1253">
        <f t="shared" si="185"/>
        <v>213</v>
      </c>
      <c r="Y1253">
        <f t="shared" si="186"/>
        <v>1</v>
      </c>
      <c r="Z1253">
        <f t="shared" si="178"/>
        <v>42483</v>
      </c>
    </row>
    <row r="1254" spans="1:26" x14ac:dyDescent="0.3">
      <c r="A1254" t="s">
        <v>2559</v>
      </c>
      <c r="B1254" t="s">
        <v>33</v>
      </c>
      <c r="C1254">
        <v>2</v>
      </c>
      <c r="D1254">
        <v>389</v>
      </c>
      <c r="E1254" t="s">
        <v>459</v>
      </c>
      <c r="F1254" t="s">
        <v>460</v>
      </c>
      <c r="G1254" t="s">
        <v>461</v>
      </c>
      <c r="I1254" t="s">
        <v>462</v>
      </c>
      <c r="J1254" t="s">
        <v>328</v>
      </c>
      <c r="K1254" t="s">
        <v>47</v>
      </c>
      <c r="L1254" t="s">
        <v>40</v>
      </c>
      <c r="Q1254" s="3">
        <f t="shared" si="180"/>
        <v>43593</v>
      </c>
      <c r="R1254" t="str">
        <f t="shared" si="181"/>
        <v>2019/05/22</v>
      </c>
      <c r="S1254" s="3" t="str">
        <f t="shared" si="182"/>
        <v>2019/05/22</v>
      </c>
      <c r="T1254" s="3">
        <f t="shared" si="183"/>
        <v>43607</v>
      </c>
      <c r="U1254">
        <f t="shared" si="184"/>
        <v>14</v>
      </c>
      <c r="V1254" t="str">
        <f t="shared" si="179"/>
        <v>png</v>
      </c>
      <c r="W1254">
        <f>IF(B1254="USD",C1254,C1254*VLOOKUP(B1254,Currency!A$2:B$5,2,FALSE))</f>
        <v>2</v>
      </c>
      <c r="X1254">
        <f t="shared" si="185"/>
        <v>14</v>
      </c>
      <c r="Y1254">
        <f t="shared" si="186"/>
        <v>0</v>
      </c>
      <c r="Z1254">
        <f t="shared" si="178"/>
        <v>389</v>
      </c>
    </row>
    <row r="1255" spans="1:26" x14ac:dyDescent="0.3">
      <c r="A1255" t="s">
        <v>2811</v>
      </c>
      <c r="B1255" t="s">
        <v>17</v>
      </c>
      <c r="C1255">
        <v>199</v>
      </c>
      <c r="D1255">
        <v>66341</v>
      </c>
      <c r="E1255" t="s">
        <v>733</v>
      </c>
      <c r="F1255" t="s">
        <v>734</v>
      </c>
      <c r="G1255" t="s">
        <v>173</v>
      </c>
      <c r="H1255" t="s">
        <v>174</v>
      </c>
      <c r="I1255" t="s">
        <v>173</v>
      </c>
      <c r="K1255" t="s">
        <v>175</v>
      </c>
      <c r="L1255" t="s">
        <v>22</v>
      </c>
      <c r="O1255" t="s">
        <v>23</v>
      </c>
      <c r="Q1255" s="3">
        <f t="shared" si="180"/>
        <v>43790</v>
      </c>
      <c r="R1255" t="str">
        <f t="shared" si="181"/>
        <v>2019/11/24</v>
      </c>
      <c r="S1255" s="3" t="str">
        <f t="shared" si="182"/>
        <v>2019/11/24</v>
      </c>
      <c r="T1255" s="3">
        <f t="shared" si="183"/>
        <v>43793</v>
      </c>
      <c r="U1255">
        <f t="shared" si="184"/>
        <v>3</v>
      </c>
      <c r="V1255" t="str">
        <f t="shared" si="179"/>
        <v>mp4</v>
      </c>
      <c r="W1255">
        <f>IF(B1255="USD",C1255,C1255*VLOOKUP(B1255,Currency!A$2:B$5,2,FALSE))</f>
        <v>256.70999999999998</v>
      </c>
      <c r="X1255">
        <f t="shared" si="185"/>
        <v>3</v>
      </c>
      <c r="Y1255">
        <f t="shared" si="186"/>
        <v>1</v>
      </c>
      <c r="Z1255">
        <f t="shared" si="178"/>
        <v>66341</v>
      </c>
    </row>
    <row r="1256" spans="1:26" x14ac:dyDescent="0.3">
      <c r="A1256" t="s">
        <v>2812</v>
      </c>
      <c r="B1256" t="s">
        <v>25</v>
      </c>
      <c r="C1256">
        <v>1500</v>
      </c>
      <c r="D1256">
        <v>4402020</v>
      </c>
      <c r="E1256" t="s">
        <v>2813</v>
      </c>
      <c r="F1256" t="s">
        <v>2814</v>
      </c>
      <c r="G1256" t="s">
        <v>213</v>
      </c>
      <c r="I1256" t="s">
        <v>2815</v>
      </c>
      <c r="K1256" t="s">
        <v>2816</v>
      </c>
      <c r="L1256" t="s">
        <v>215</v>
      </c>
      <c r="O1256" t="s">
        <v>23</v>
      </c>
      <c r="Q1256" s="3">
        <f t="shared" si="180"/>
        <v>43728</v>
      </c>
      <c r="R1256" t="str">
        <f t="shared" si="181"/>
        <v>2019/09/23</v>
      </c>
      <c r="S1256" s="3" t="str">
        <f t="shared" si="182"/>
        <v>2019/09/23</v>
      </c>
      <c r="T1256" s="3">
        <f t="shared" si="183"/>
        <v>43731</v>
      </c>
      <c r="U1256">
        <f t="shared" si="184"/>
        <v>3</v>
      </c>
      <c r="V1256" t="str">
        <f t="shared" si="179"/>
        <v>mp4</v>
      </c>
      <c r="W1256">
        <f>IF(B1256="USD",C1256,C1256*VLOOKUP(B1256,Currency!A$2:B$5,2,FALSE))</f>
        <v>1650.0000000000002</v>
      </c>
      <c r="X1256">
        <f t="shared" si="185"/>
        <v>3</v>
      </c>
      <c r="Y1256">
        <f t="shared" si="186"/>
        <v>1</v>
      </c>
      <c r="Z1256">
        <f t="shared" si="178"/>
        <v>4402020</v>
      </c>
    </row>
    <row r="1257" spans="1:26" x14ac:dyDescent="0.3">
      <c r="A1257" t="s">
        <v>2191</v>
      </c>
      <c r="B1257" t="s">
        <v>58</v>
      </c>
      <c r="C1257">
        <v>1</v>
      </c>
      <c r="D1257">
        <v>2021</v>
      </c>
      <c r="E1257" t="s">
        <v>1752</v>
      </c>
      <c r="F1257" t="s">
        <v>114</v>
      </c>
      <c r="G1257" t="s">
        <v>61</v>
      </c>
      <c r="I1257" t="s">
        <v>62</v>
      </c>
      <c r="K1257" t="s">
        <v>130</v>
      </c>
      <c r="L1257" t="s">
        <v>64</v>
      </c>
      <c r="N1257" t="s">
        <v>2336</v>
      </c>
      <c r="P1257" t="s">
        <v>65</v>
      </c>
      <c r="Q1257" s="3">
        <f t="shared" si="180"/>
        <v>43626</v>
      </c>
      <c r="R1257" t="str">
        <f t="shared" si="181"/>
        <v>2019/08/08</v>
      </c>
      <c r="S1257" s="3" t="str">
        <f t="shared" si="182"/>
        <v>2019/08/08</v>
      </c>
      <c r="T1257" s="3">
        <f t="shared" si="183"/>
        <v>43685</v>
      </c>
      <c r="U1257">
        <f t="shared" si="184"/>
        <v>59</v>
      </c>
      <c r="V1257" t="str">
        <f t="shared" si="179"/>
        <v>mp4</v>
      </c>
      <c r="W1257">
        <f>IF(B1257="USD",C1257,C1257*VLOOKUP(B1257,Currency!A$2:B$5,2,FALSE))</f>
        <v>0.74</v>
      </c>
      <c r="X1257">
        <f t="shared" si="185"/>
        <v>59</v>
      </c>
      <c r="Y1257">
        <f t="shared" si="186"/>
        <v>1</v>
      </c>
      <c r="Z1257">
        <f t="shared" si="178"/>
        <v>2021</v>
      </c>
    </row>
    <row r="1258" spans="1:26" x14ac:dyDescent="0.3">
      <c r="A1258" t="s">
        <v>2817</v>
      </c>
      <c r="B1258" t="s">
        <v>33</v>
      </c>
      <c r="C1258">
        <v>691</v>
      </c>
      <c r="D1258">
        <v>127944</v>
      </c>
      <c r="E1258" t="s">
        <v>2818</v>
      </c>
      <c r="G1258" t="s">
        <v>251</v>
      </c>
      <c r="H1258" t="s">
        <v>251</v>
      </c>
      <c r="I1258" t="s">
        <v>251</v>
      </c>
      <c r="K1258" t="s">
        <v>47</v>
      </c>
      <c r="L1258" t="s">
        <v>40</v>
      </c>
      <c r="P1258" t="s">
        <v>65</v>
      </c>
      <c r="Q1258" s="3">
        <f t="shared" si="180"/>
        <v>43787</v>
      </c>
      <c r="R1258" t="str">
        <f t="shared" si="181"/>
        <v/>
      </c>
      <c r="S1258" s="3" t="str">
        <f t="shared" si="182"/>
        <v>2020/02/28</v>
      </c>
      <c r="T1258" s="3">
        <f t="shared" si="183"/>
        <v>43889</v>
      </c>
      <c r="U1258">
        <f t="shared" si="184"/>
        <v>102</v>
      </c>
      <c r="V1258" t="str">
        <f t="shared" si="179"/>
        <v>png</v>
      </c>
      <c r="W1258">
        <f>IF(B1258="USD",C1258,C1258*VLOOKUP(B1258,Currency!A$2:B$5,2,FALSE))</f>
        <v>691</v>
      </c>
      <c r="X1258">
        <f t="shared" si="185"/>
        <v>102</v>
      </c>
      <c r="Y1258">
        <f t="shared" si="186"/>
        <v>0</v>
      </c>
      <c r="Z1258">
        <f t="shared" si="178"/>
        <v>127944</v>
      </c>
    </row>
    <row r="1259" spans="1:26" x14ac:dyDescent="0.3">
      <c r="A1259" t="s">
        <v>2819</v>
      </c>
      <c r="B1259" t="s">
        <v>58</v>
      </c>
      <c r="C1259">
        <v>1357</v>
      </c>
      <c r="D1259">
        <v>1335585</v>
      </c>
      <c r="E1259" t="s">
        <v>393</v>
      </c>
      <c r="F1259" t="s">
        <v>114</v>
      </c>
      <c r="G1259" t="s">
        <v>61</v>
      </c>
      <c r="I1259" t="s">
        <v>62</v>
      </c>
      <c r="J1259" t="s">
        <v>328</v>
      </c>
      <c r="K1259" t="s">
        <v>47</v>
      </c>
      <c r="L1259" t="s">
        <v>64</v>
      </c>
      <c r="N1259" t="s">
        <v>2820</v>
      </c>
      <c r="P1259" t="s">
        <v>65</v>
      </c>
      <c r="Q1259" s="3">
        <f t="shared" si="180"/>
        <v>43620</v>
      </c>
      <c r="R1259" t="str">
        <f t="shared" si="181"/>
        <v>2019/08/08</v>
      </c>
      <c r="S1259" s="3" t="str">
        <f t="shared" si="182"/>
        <v>2019/08/08</v>
      </c>
      <c r="T1259" s="3">
        <f t="shared" si="183"/>
        <v>43685</v>
      </c>
      <c r="U1259">
        <f t="shared" si="184"/>
        <v>65</v>
      </c>
      <c r="V1259" t="str">
        <f t="shared" si="179"/>
        <v>png</v>
      </c>
      <c r="W1259">
        <f>IF(B1259="USD",C1259,C1259*VLOOKUP(B1259,Currency!A$2:B$5,2,FALSE))</f>
        <v>1004.18</v>
      </c>
      <c r="X1259">
        <f t="shared" si="185"/>
        <v>65</v>
      </c>
      <c r="Y1259">
        <f t="shared" si="186"/>
        <v>0</v>
      </c>
      <c r="Z1259">
        <f t="shared" si="178"/>
        <v>1335585</v>
      </c>
    </row>
    <row r="1260" spans="1:26" x14ac:dyDescent="0.3">
      <c r="A1260" t="s">
        <v>2821</v>
      </c>
      <c r="B1260" t="s">
        <v>17</v>
      </c>
      <c r="C1260">
        <v>457</v>
      </c>
      <c r="D1260">
        <v>355302</v>
      </c>
      <c r="E1260" t="s">
        <v>708</v>
      </c>
      <c r="F1260" t="s">
        <v>709</v>
      </c>
      <c r="G1260" t="s">
        <v>384</v>
      </c>
      <c r="I1260" t="s">
        <v>710</v>
      </c>
      <c r="L1260" t="s">
        <v>48</v>
      </c>
      <c r="O1260" t="s">
        <v>23</v>
      </c>
      <c r="Q1260" s="3">
        <f t="shared" si="180"/>
        <v>43694</v>
      </c>
      <c r="R1260" t="str">
        <f t="shared" si="181"/>
        <v>2019/09/09</v>
      </c>
      <c r="S1260" s="3" t="str">
        <f t="shared" si="182"/>
        <v>2019/09/09</v>
      </c>
      <c r="T1260" s="3">
        <f t="shared" si="183"/>
        <v>43717</v>
      </c>
      <c r="U1260">
        <f t="shared" si="184"/>
        <v>23</v>
      </c>
      <c r="V1260" t="str">
        <f t="shared" si="179"/>
        <v>mp4</v>
      </c>
      <c r="W1260">
        <f>IF(B1260="USD",C1260,C1260*VLOOKUP(B1260,Currency!A$2:B$5,2,FALSE))</f>
        <v>589.53</v>
      </c>
      <c r="X1260">
        <f t="shared" si="185"/>
        <v>23</v>
      </c>
      <c r="Y1260">
        <f t="shared" si="186"/>
        <v>1</v>
      </c>
      <c r="Z1260">
        <f t="shared" si="178"/>
        <v>355302</v>
      </c>
    </row>
    <row r="1261" spans="1:26" x14ac:dyDescent="0.3">
      <c r="A1261" t="s">
        <v>16</v>
      </c>
      <c r="B1261" t="s">
        <v>17</v>
      </c>
      <c r="C1261">
        <v>8</v>
      </c>
      <c r="D1261">
        <v>4101</v>
      </c>
      <c r="E1261" t="s">
        <v>2822</v>
      </c>
      <c r="F1261" t="s">
        <v>101</v>
      </c>
      <c r="G1261" t="s">
        <v>20</v>
      </c>
      <c r="I1261" t="s">
        <v>20</v>
      </c>
      <c r="K1261" t="s">
        <v>21</v>
      </c>
      <c r="L1261" t="s">
        <v>22</v>
      </c>
      <c r="O1261" t="s">
        <v>23</v>
      </c>
      <c r="Q1261" s="3">
        <f t="shared" si="180"/>
        <v>43794</v>
      </c>
      <c r="R1261" t="str">
        <f t="shared" si="181"/>
        <v>2019/11/25</v>
      </c>
      <c r="S1261" s="3" t="str">
        <f t="shared" si="182"/>
        <v>2019/11/25</v>
      </c>
      <c r="T1261" s="3">
        <f t="shared" si="183"/>
        <v>43794</v>
      </c>
      <c r="U1261">
        <f t="shared" si="184"/>
        <v>0</v>
      </c>
      <c r="V1261" t="str">
        <f t="shared" si="179"/>
        <v>mp4</v>
      </c>
      <c r="W1261">
        <f>IF(B1261="USD",C1261,C1261*VLOOKUP(B1261,Currency!A$2:B$5,2,FALSE))</f>
        <v>10.32</v>
      </c>
      <c r="X1261">
        <f t="shared" si="185"/>
        <v>1</v>
      </c>
      <c r="Y1261">
        <f t="shared" si="186"/>
        <v>1</v>
      </c>
      <c r="Z1261">
        <f t="shared" si="178"/>
        <v>4101</v>
      </c>
    </row>
    <row r="1262" spans="1:26" x14ac:dyDescent="0.3">
      <c r="A1262" t="s">
        <v>2823</v>
      </c>
      <c r="B1262" t="s">
        <v>25</v>
      </c>
      <c r="C1262">
        <v>182</v>
      </c>
      <c r="D1262">
        <v>118416</v>
      </c>
      <c r="E1262" t="s">
        <v>1305</v>
      </c>
      <c r="F1262" t="s">
        <v>1306</v>
      </c>
      <c r="G1262" t="s">
        <v>1307</v>
      </c>
      <c r="I1262" t="s">
        <v>1307</v>
      </c>
      <c r="K1262" t="s">
        <v>1308</v>
      </c>
      <c r="L1262" t="s">
        <v>246</v>
      </c>
      <c r="O1262" t="s">
        <v>23</v>
      </c>
      <c r="P1262" t="s">
        <v>248</v>
      </c>
      <c r="Q1262" s="3">
        <f t="shared" si="180"/>
        <v>43491</v>
      </c>
      <c r="R1262" t="str">
        <f t="shared" si="181"/>
        <v>2019/01/31</v>
      </c>
      <c r="S1262" s="3" t="str">
        <f t="shared" si="182"/>
        <v>2019/01/31</v>
      </c>
      <c r="T1262" s="3">
        <f t="shared" si="183"/>
        <v>43496</v>
      </c>
      <c r="U1262">
        <f t="shared" si="184"/>
        <v>5</v>
      </c>
      <c r="V1262" t="str">
        <f t="shared" si="179"/>
        <v>mp4</v>
      </c>
      <c r="W1262">
        <f>IF(B1262="USD",C1262,C1262*VLOOKUP(B1262,Currency!A$2:B$5,2,FALSE))</f>
        <v>200.20000000000002</v>
      </c>
      <c r="X1262">
        <f t="shared" si="185"/>
        <v>5</v>
      </c>
      <c r="Y1262">
        <f t="shared" si="186"/>
        <v>1</v>
      </c>
      <c r="Z1262">
        <f t="shared" si="178"/>
        <v>118416</v>
      </c>
    </row>
    <row r="1263" spans="1:26" x14ac:dyDescent="0.3">
      <c r="A1263" t="s">
        <v>2824</v>
      </c>
      <c r="B1263" t="s">
        <v>33</v>
      </c>
      <c r="C1263">
        <v>163</v>
      </c>
      <c r="D1263">
        <v>53627</v>
      </c>
      <c r="E1263" t="s">
        <v>1340</v>
      </c>
      <c r="G1263" t="s">
        <v>162</v>
      </c>
      <c r="I1263" t="s">
        <v>162</v>
      </c>
      <c r="K1263" t="s">
        <v>47</v>
      </c>
      <c r="L1263" t="s">
        <v>40</v>
      </c>
      <c r="M1263" t="s">
        <v>163</v>
      </c>
      <c r="N1263" t="s">
        <v>293</v>
      </c>
      <c r="O1263" t="s">
        <v>23</v>
      </c>
      <c r="Q1263" s="3">
        <f t="shared" si="180"/>
        <v>43725</v>
      </c>
      <c r="R1263" t="str">
        <f t="shared" si="181"/>
        <v/>
      </c>
      <c r="S1263" s="3" t="str">
        <f t="shared" si="182"/>
        <v>2020/02/28</v>
      </c>
      <c r="T1263" s="3">
        <f t="shared" si="183"/>
        <v>43889</v>
      </c>
      <c r="U1263">
        <f t="shared" si="184"/>
        <v>164</v>
      </c>
      <c r="V1263" t="str">
        <f t="shared" si="179"/>
        <v>mp4</v>
      </c>
      <c r="W1263">
        <f>IF(B1263="USD",C1263,C1263*VLOOKUP(B1263,Currency!A$2:B$5,2,FALSE))</f>
        <v>163</v>
      </c>
      <c r="X1263">
        <f t="shared" si="185"/>
        <v>164</v>
      </c>
      <c r="Y1263">
        <f t="shared" si="186"/>
        <v>1</v>
      </c>
      <c r="Z1263">
        <f t="shared" si="178"/>
        <v>53627</v>
      </c>
    </row>
    <row r="1264" spans="1:26" x14ac:dyDescent="0.3">
      <c r="A1264" t="s">
        <v>2825</v>
      </c>
      <c r="B1264" t="s">
        <v>33</v>
      </c>
      <c r="C1264">
        <v>86</v>
      </c>
      <c r="D1264">
        <v>97355</v>
      </c>
      <c r="E1264" t="s">
        <v>910</v>
      </c>
      <c r="G1264" t="s">
        <v>162</v>
      </c>
      <c r="I1264" t="s">
        <v>162</v>
      </c>
      <c r="K1264" t="s">
        <v>47</v>
      </c>
      <c r="L1264" t="s">
        <v>40</v>
      </c>
      <c r="M1264" t="s">
        <v>163</v>
      </c>
      <c r="Q1264" s="3">
        <f t="shared" si="180"/>
        <v>43725</v>
      </c>
      <c r="R1264" t="str">
        <f t="shared" si="181"/>
        <v/>
      </c>
      <c r="S1264" s="3" t="str">
        <f t="shared" si="182"/>
        <v>2020/02/28</v>
      </c>
      <c r="T1264" s="3">
        <f t="shared" si="183"/>
        <v>43889</v>
      </c>
      <c r="U1264">
        <f t="shared" si="184"/>
        <v>164</v>
      </c>
      <c r="V1264" t="str">
        <f t="shared" si="179"/>
        <v>mp4</v>
      </c>
      <c r="W1264">
        <f>IF(B1264="USD",C1264,C1264*VLOOKUP(B1264,Currency!A$2:B$5,2,FALSE))</f>
        <v>86</v>
      </c>
      <c r="X1264">
        <f t="shared" si="185"/>
        <v>164</v>
      </c>
      <c r="Y1264">
        <f t="shared" si="186"/>
        <v>1</v>
      </c>
      <c r="Z1264">
        <f t="shared" si="178"/>
        <v>97355</v>
      </c>
    </row>
    <row r="1265" spans="1:26" x14ac:dyDescent="0.3">
      <c r="A1265" t="s">
        <v>2826</v>
      </c>
      <c r="B1265" t="s">
        <v>25</v>
      </c>
      <c r="C1265">
        <v>449</v>
      </c>
      <c r="D1265">
        <v>137138</v>
      </c>
      <c r="E1265" t="s">
        <v>1887</v>
      </c>
      <c r="F1265" t="s">
        <v>2827</v>
      </c>
      <c r="G1265" t="s">
        <v>108</v>
      </c>
      <c r="I1265" t="s">
        <v>109</v>
      </c>
      <c r="K1265" t="s">
        <v>47</v>
      </c>
      <c r="L1265" t="s">
        <v>48</v>
      </c>
      <c r="O1265" t="s">
        <v>23</v>
      </c>
      <c r="Q1265" s="3">
        <f t="shared" si="180"/>
        <v>43807</v>
      </c>
      <c r="R1265" t="str">
        <f t="shared" si="181"/>
        <v>2019/12/09</v>
      </c>
      <c r="S1265" s="3" t="str">
        <f t="shared" si="182"/>
        <v>2019/12/09</v>
      </c>
      <c r="T1265" s="3">
        <f t="shared" si="183"/>
        <v>43808</v>
      </c>
      <c r="U1265">
        <f t="shared" si="184"/>
        <v>1</v>
      </c>
      <c r="V1265" t="str">
        <f t="shared" si="179"/>
        <v>jpg</v>
      </c>
      <c r="W1265">
        <f>IF(B1265="USD",C1265,C1265*VLOOKUP(B1265,Currency!A$2:B$5,2,FALSE))</f>
        <v>493.90000000000003</v>
      </c>
      <c r="X1265">
        <f t="shared" si="185"/>
        <v>1</v>
      </c>
      <c r="Y1265">
        <f t="shared" si="186"/>
        <v>0</v>
      </c>
      <c r="Z1265">
        <f t="shared" si="178"/>
        <v>137138</v>
      </c>
    </row>
    <row r="1266" spans="1:26" x14ac:dyDescent="0.3">
      <c r="A1266" t="s">
        <v>2828</v>
      </c>
      <c r="B1266" t="s">
        <v>33</v>
      </c>
      <c r="C1266">
        <v>133</v>
      </c>
      <c r="D1266">
        <v>33079</v>
      </c>
      <c r="E1266" t="s">
        <v>2829</v>
      </c>
      <c r="F1266" t="s">
        <v>2830</v>
      </c>
      <c r="G1266" t="s">
        <v>90</v>
      </c>
      <c r="I1266" t="s">
        <v>2831</v>
      </c>
      <c r="K1266" t="s">
        <v>47</v>
      </c>
      <c r="L1266" t="s">
        <v>40</v>
      </c>
      <c r="O1266" t="s">
        <v>23</v>
      </c>
      <c r="Q1266" s="3">
        <f t="shared" si="180"/>
        <v>43644</v>
      </c>
      <c r="R1266" t="str">
        <f t="shared" si="181"/>
        <v>2019/07/30</v>
      </c>
      <c r="S1266" s="3" t="str">
        <f t="shared" si="182"/>
        <v>2019/07/30</v>
      </c>
      <c r="T1266" s="3">
        <f t="shared" si="183"/>
        <v>43676</v>
      </c>
      <c r="U1266">
        <f t="shared" si="184"/>
        <v>32</v>
      </c>
      <c r="V1266" t="str">
        <f t="shared" si="179"/>
        <v>mp4</v>
      </c>
      <c r="W1266">
        <f>IF(B1266="USD",C1266,C1266*VLOOKUP(B1266,Currency!A$2:B$5,2,FALSE))</f>
        <v>133</v>
      </c>
      <c r="X1266">
        <f t="shared" si="185"/>
        <v>32</v>
      </c>
      <c r="Y1266">
        <f t="shared" si="186"/>
        <v>1</v>
      </c>
      <c r="Z1266">
        <f t="shared" si="178"/>
        <v>33079</v>
      </c>
    </row>
    <row r="1267" spans="1:26" x14ac:dyDescent="0.3">
      <c r="A1267" t="s">
        <v>2832</v>
      </c>
      <c r="B1267" t="s">
        <v>33</v>
      </c>
      <c r="C1267">
        <v>2771</v>
      </c>
      <c r="D1267">
        <v>735311</v>
      </c>
      <c r="E1267" t="s">
        <v>2833</v>
      </c>
      <c r="F1267" t="s">
        <v>2834</v>
      </c>
      <c r="G1267" t="s">
        <v>327</v>
      </c>
      <c r="I1267" t="s">
        <v>327</v>
      </c>
      <c r="K1267" t="s">
        <v>71</v>
      </c>
      <c r="L1267" t="s">
        <v>48</v>
      </c>
      <c r="O1267" t="s">
        <v>23</v>
      </c>
      <c r="P1267" t="s">
        <v>330</v>
      </c>
      <c r="Q1267" s="3">
        <f t="shared" si="180"/>
        <v>43709</v>
      </c>
      <c r="R1267" t="str">
        <f t="shared" si="181"/>
        <v>2019/09/09</v>
      </c>
      <c r="S1267" s="3" t="str">
        <f t="shared" si="182"/>
        <v>2019/09/09</v>
      </c>
      <c r="T1267" s="3">
        <f t="shared" si="183"/>
        <v>43717</v>
      </c>
      <c r="U1267">
        <f t="shared" si="184"/>
        <v>8</v>
      </c>
      <c r="V1267" t="str">
        <f t="shared" si="179"/>
        <v>mp4</v>
      </c>
      <c r="W1267">
        <f>IF(B1267="USD",C1267,C1267*VLOOKUP(B1267,Currency!A$2:B$5,2,FALSE))</f>
        <v>2771</v>
      </c>
      <c r="X1267">
        <f t="shared" si="185"/>
        <v>8</v>
      </c>
      <c r="Y1267">
        <f t="shared" si="186"/>
        <v>1</v>
      </c>
      <c r="Z1267">
        <f t="shared" si="178"/>
        <v>735311</v>
      </c>
    </row>
    <row r="1268" spans="1:26" x14ac:dyDescent="0.3">
      <c r="A1268" t="s">
        <v>2835</v>
      </c>
      <c r="B1268" t="s">
        <v>33</v>
      </c>
      <c r="C1268">
        <v>147</v>
      </c>
      <c r="D1268">
        <v>43223</v>
      </c>
      <c r="E1268" t="s">
        <v>50</v>
      </c>
      <c r="F1268" t="s">
        <v>51</v>
      </c>
      <c r="G1268" t="s">
        <v>52</v>
      </c>
      <c r="I1268" t="s">
        <v>53</v>
      </c>
      <c r="K1268" t="s">
        <v>47</v>
      </c>
      <c r="L1268" t="s">
        <v>40</v>
      </c>
      <c r="P1268" t="s">
        <v>56</v>
      </c>
      <c r="Q1268" s="3">
        <f t="shared" si="180"/>
        <v>43712</v>
      </c>
      <c r="R1268" t="str">
        <f t="shared" si="181"/>
        <v>2019/10/15</v>
      </c>
      <c r="S1268" s="3" t="str">
        <f t="shared" si="182"/>
        <v>2019/10/15</v>
      </c>
      <c r="T1268" s="3">
        <f t="shared" si="183"/>
        <v>43753</v>
      </c>
      <c r="U1268">
        <f t="shared" si="184"/>
        <v>41</v>
      </c>
      <c r="V1268" t="str">
        <f t="shared" si="179"/>
        <v>mp4</v>
      </c>
      <c r="W1268">
        <f>IF(B1268="USD",C1268,C1268*VLOOKUP(B1268,Currency!A$2:B$5,2,FALSE))</f>
        <v>147</v>
      </c>
      <c r="X1268">
        <f t="shared" si="185"/>
        <v>41</v>
      </c>
      <c r="Y1268">
        <f t="shared" si="186"/>
        <v>1</v>
      </c>
      <c r="Z1268">
        <f t="shared" si="178"/>
        <v>43223</v>
      </c>
    </row>
    <row r="1269" spans="1:26" x14ac:dyDescent="0.3">
      <c r="A1269" t="s">
        <v>16</v>
      </c>
      <c r="B1269" t="s">
        <v>17</v>
      </c>
      <c r="C1269">
        <v>13</v>
      </c>
      <c r="D1269">
        <v>6552</v>
      </c>
      <c r="E1269" t="s">
        <v>2836</v>
      </c>
      <c r="F1269" t="s">
        <v>19</v>
      </c>
      <c r="G1269" t="s">
        <v>20</v>
      </c>
      <c r="I1269" t="s">
        <v>20</v>
      </c>
      <c r="K1269" t="s">
        <v>21</v>
      </c>
      <c r="L1269" t="s">
        <v>22</v>
      </c>
      <c r="O1269" t="s">
        <v>23</v>
      </c>
      <c r="Q1269" s="3">
        <f t="shared" si="180"/>
        <v>43795</v>
      </c>
      <c r="R1269" t="str">
        <f t="shared" si="181"/>
        <v>2019/11/26</v>
      </c>
      <c r="S1269" s="3" t="str">
        <f t="shared" si="182"/>
        <v>2019/11/26</v>
      </c>
      <c r="T1269" s="3">
        <f t="shared" si="183"/>
        <v>43795</v>
      </c>
      <c r="U1269">
        <f t="shared" si="184"/>
        <v>0</v>
      </c>
      <c r="V1269" t="str">
        <f t="shared" si="179"/>
        <v>mp4</v>
      </c>
      <c r="W1269">
        <f>IF(B1269="USD",C1269,C1269*VLOOKUP(B1269,Currency!A$2:B$5,2,FALSE))</f>
        <v>16.77</v>
      </c>
      <c r="X1269">
        <f t="shared" si="185"/>
        <v>1</v>
      </c>
      <c r="Y1269">
        <f t="shared" si="186"/>
        <v>1</v>
      </c>
      <c r="Z1269">
        <f t="shared" si="178"/>
        <v>6552</v>
      </c>
    </row>
    <row r="1270" spans="1:26" x14ac:dyDescent="0.3">
      <c r="A1270" t="s">
        <v>2837</v>
      </c>
      <c r="B1270" t="s">
        <v>25</v>
      </c>
      <c r="C1270">
        <v>400</v>
      </c>
      <c r="D1270">
        <v>137576</v>
      </c>
      <c r="E1270" t="s">
        <v>2838</v>
      </c>
      <c r="F1270" t="s">
        <v>2839</v>
      </c>
      <c r="G1270" t="s">
        <v>286</v>
      </c>
      <c r="H1270" t="s">
        <v>2840</v>
      </c>
      <c r="I1270" t="s">
        <v>287</v>
      </c>
      <c r="K1270" t="s">
        <v>47</v>
      </c>
      <c r="L1270" t="s">
        <v>288</v>
      </c>
      <c r="M1270" t="s">
        <v>2841</v>
      </c>
      <c r="O1270" t="s">
        <v>23</v>
      </c>
      <c r="Q1270" s="3">
        <f t="shared" si="180"/>
        <v>43781</v>
      </c>
      <c r="R1270" t="str">
        <f t="shared" si="181"/>
        <v>2019/11/17</v>
      </c>
      <c r="S1270" s="3" t="str">
        <f t="shared" si="182"/>
        <v>2019/11/17</v>
      </c>
      <c r="T1270" s="3">
        <f t="shared" si="183"/>
        <v>43786</v>
      </c>
      <c r="U1270">
        <f t="shared" si="184"/>
        <v>5</v>
      </c>
      <c r="V1270" t="str">
        <f t="shared" si="179"/>
        <v>mp4</v>
      </c>
      <c r="W1270">
        <f>IF(B1270="USD",C1270,C1270*VLOOKUP(B1270,Currency!A$2:B$5,2,FALSE))</f>
        <v>440.00000000000006</v>
      </c>
      <c r="X1270">
        <f t="shared" si="185"/>
        <v>5</v>
      </c>
      <c r="Y1270">
        <f t="shared" si="186"/>
        <v>1</v>
      </c>
      <c r="Z1270">
        <f t="shared" si="178"/>
        <v>137576</v>
      </c>
    </row>
    <row r="1271" spans="1:26" x14ac:dyDescent="0.3">
      <c r="A1271" t="s">
        <v>2842</v>
      </c>
      <c r="B1271" t="s">
        <v>33</v>
      </c>
      <c r="C1271">
        <v>431</v>
      </c>
      <c r="D1271">
        <v>162082</v>
      </c>
      <c r="E1271" t="s">
        <v>690</v>
      </c>
      <c r="F1271" t="s">
        <v>691</v>
      </c>
      <c r="G1271" t="s">
        <v>692</v>
      </c>
      <c r="I1271" t="s">
        <v>693</v>
      </c>
      <c r="K1271" t="s">
        <v>47</v>
      </c>
      <c r="L1271" t="s">
        <v>40</v>
      </c>
      <c r="O1271" t="s">
        <v>23</v>
      </c>
      <c r="Q1271" s="3">
        <f t="shared" si="180"/>
        <v>43595</v>
      </c>
      <c r="R1271" t="str">
        <f t="shared" si="181"/>
        <v>2019/05/15</v>
      </c>
      <c r="S1271" s="3" t="str">
        <f t="shared" si="182"/>
        <v>2019/05/15</v>
      </c>
      <c r="T1271" s="3">
        <f t="shared" si="183"/>
        <v>43600</v>
      </c>
      <c r="U1271">
        <f t="shared" si="184"/>
        <v>5</v>
      </c>
      <c r="V1271" t="str">
        <f t="shared" si="179"/>
        <v>jpg</v>
      </c>
      <c r="W1271">
        <f>IF(B1271="USD",C1271,C1271*VLOOKUP(B1271,Currency!A$2:B$5,2,FALSE))</f>
        <v>431</v>
      </c>
      <c r="X1271">
        <f t="shared" si="185"/>
        <v>5</v>
      </c>
      <c r="Y1271">
        <f t="shared" si="186"/>
        <v>0</v>
      </c>
      <c r="Z1271">
        <f t="shared" si="178"/>
        <v>162082</v>
      </c>
    </row>
    <row r="1272" spans="1:26" x14ac:dyDescent="0.3">
      <c r="A1272" t="s">
        <v>2843</v>
      </c>
      <c r="B1272" t="s">
        <v>25</v>
      </c>
      <c r="C1272">
        <v>308</v>
      </c>
      <c r="D1272">
        <v>217121</v>
      </c>
      <c r="E1272" t="s">
        <v>284</v>
      </c>
      <c r="F1272" t="s">
        <v>285</v>
      </c>
      <c r="G1272" t="s">
        <v>286</v>
      </c>
      <c r="I1272" t="s">
        <v>287</v>
      </c>
      <c r="K1272" t="s">
        <v>47</v>
      </c>
      <c r="L1272" t="s">
        <v>288</v>
      </c>
      <c r="O1272" t="s">
        <v>23</v>
      </c>
      <c r="P1272" t="s">
        <v>289</v>
      </c>
      <c r="Q1272" s="3">
        <f t="shared" si="180"/>
        <v>43743</v>
      </c>
      <c r="R1272" t="str">
        <f t="shared" si="181"/>
        <v>2019/10/12</v>
      </c>
      <c r="S1272" s="3" t="str">
        <f t="shared" si="182"/>
        <v>2019/10/12</v>
      </c>
      <c r="T1272" s="3">
        <f t="shared" si="183"/>
        <v>43750</v>
      </c>
      <c r="U1272">
        <f t="shared" si="184"/>
        <v>7</v>
      </c>
      <c r="V1272" t="str">
        <f t="shared" si="179"/>
        <v>mp4</v>
      </c>
      <c r="W1272">
        <f>IF(B1272="USD",C1272,C1272*VLOOKUP(B1272,Currency!A$2:B$5,2,FALSE))</f>
        <v>338.8</v>
      </c>
      <c r="X1272">
        <f t="shared" si="185"/>
        <v>7</v>
      </c>
      <c r="Y1272">
        <f t="shared" si="186"/>
        <v>1</v>
      </c>
      <c r="Z1272">
        <f t="shared" si="178"/>
        <v>217121</v>
      </c>
    </row>
    <row r="1273" spans="1:26" x14ac:dyDescent="0.3">
      <c r="A1273" t="s">
        <v>127</v>
      </c>
      <c r="B1273" t="s">
        <v>58</v>
      </c>
      <c r="C1273">
        <v>1824</v>
      </c>
      <c r="D1273">
        <v>296631</v>
      </c>
      <c r="E1273" t="s">
        <v>128</v>
      </c>
      <c r="F1273" t="s">
        <v>129</v>
      </c>
      <c r="G1273" t="s">
        <v>61</v>
      </c>
      <c r="I1273" t="s">
        <v>62</v>
      </c>
      <c r="K1273" t="s">
        <v>47</v>
      </c>
      <c r="L1273" t="s">
        <v>64</v>
      </c>
      <c r="N1273" t="s">
        <v>2844</v>
      </c>
      <c r="P1273" t="s">
        <v>65</v>
      </c>
      <c r="Q1273" s="3">
        <f t="shared" si="180"/>
        <v>43773</v>
      </c>
      <c r="R1273" t="str">
        <f t="shared" si="181"/>
        <v>2020/01/01</v>
      </c>
      <c r="S1273" s="3" t="str">
        <f t="shared" si="182"/>
        <v>2020/01/01</v>
      </c>
      <c r="T1273" s="3">
        <f t="shared" si="183"/>
        <v>43831</v>
      </c>
      <c r="U1273">
        <f t="shared" si="184"/>
        <v>58</v>
      </c>
      <c r="V1273" t="str">
        <f t="shared" si="179"/>
        <v>mp4</v>
      </c>
      <c r="W1273">
        <f>IF(B1273="USD",C1273,C1273*VLOOKUP(B1273,Currency!A$2:B$5,2,FALSE))</f>
        <v>1349.76</v>
      </c>
      <c r="X1273">
        <f t="shared" si="185"/>
        <v>58</v>
      </c>
      <c r="Y1273">
        <f t="shared" si="186"/>
        <v>1</v>
      </c>
      <c r="Z1273">
        <f t="shared" si="178"/>
        <v>296631</v>
      </c>
    </row>
    <row r="1274" spans="1:26" x14ac:dyDescent="0.3">
      <c r="A1274" t="s">
        <v>2248</v>
      </c>
      <c r="B1274" t="s">
        <v>58</v>
      </c>
      <c r="C1274">
        <v>27</v>
      </c>
      <c r="D1274">
        <v>77603</v>
      </c>
      <c r="E1274" t="s">
        <v>2249</v>
      </c>
      <c r="F1274" t="s">
        <v>2250</v>
      </c>
      <c r="G1274" t="s">
        <v>375</v>
      </c>
      <c r="I1274" t="s">
        <v>375</v>
      </c>
      <c r="J1274" t="s">
        <v>328</v>
      </c>
      <c r="K1274" t="s">
        <v>197</v>
      </c>
      <c r="L1274" t="s">
        <v>64</v>
      </c>
      <c r="M1274" t="s">
        <v>2251</v>
      </c>
      <c r="N1274" t="s">
        <v>2252</v>
      </c>
      <c r="O1274" t="s">
        <v>23</v>
      </c>
      <c r="P1274" t="s">
        <v>65</v>
      </c>
      <c r="Q1274" s="3">
        <f t="shared" si="180"/>
        <v>43783</v>
      </c>
      <c r="R1274" t="str">
        <f t="shared" si="181"/>
        <v>2020/01/15</v>
      </c>
      <c r="S1274" s="3" t="str">
        <f t="shared" si="182"/>
        <v>2020/01/15</v>
      </c>
      <c r="T1274" s="3">
        <f t="shared" si="183"/>
        <v>43845</v>
      </c>
      <c r="U1274">
        <f t="shared" si="184"/>
        <v>62</v>
      </c>
      <c r="V1274" t="str">
        <f t="shared" si="179"/>
        <v>jpg</v>
      </c>
      <c r="W1274">
        <f>IF(B1274="USD",C1274,C1274*VLOOKUP(B1274,Currency!A$2:B$5,2,FALSE))</f>
        <v>19.98</v>
      </c>
      <c r="X1274">
        <f t="shared" si="185"/>
        <v>62</v>
      </c>
      <c r="Y1274">
        <f t="shared" si="186"/>
        <v>0</v>
      </c>
      <c r="Z1274">
        <f t="shared" si="178"/>
        <v>77603</v>
      </c>
    </row>
    <row r="1275" spans="1:26" x14ac:dyDescent="0.3">
      <c r="A1275" t="s">
        <v>2845</v>
      </c>
      <c r="B1275" t="s">
        <v>17</v>
      </c>
      <c r="C1275">
        <v>35</v>
      </c>
      <c r="D1275">
        <v>20676</v>
      </c>
      <c r="E1275" t="s">
        <v>2846</v>
      </c>
      <c r="F1275" t="s">
        <v>2847</v>
      </c>
      <c r="G1275" t="s">
        <v>556</v>
      </c>
      <c r="H1275" t="s">
        <v>557</v>
      </c>
      <c r="I1275" t="s">
        <v>556</v>
      </c>
      <c r="K1275" t="s">
        <v>47</v>
      </c>
      <c r="L1275" t="s">
        <v>22</v>
      </c>
      <c r="O1275" t="s">
        <v>23</v>
      </c>
      <c r="Q1275" s="3">
        <f t="shared" si="180"/>
        <v>43806</v>
      </c>
      <c r="R1275" t="str">
        <f t="shared" si="181"/>
        <v>2019/12/12</v>
      </c>
      <c r="S1275" s="3" t="str">
        <f t="shared" si="182"/>
        <v>2019/12/12</v>
      </c>
      <c r="T1275" s="3">
        <f t="shared" si="183"/>
        <v>43811</v>
      </c>
      <c r="U1275">
        <f t="shared" si="184"/>
        <v>5</v>
      </c>
      <c r="V1275" t="str">
        <f t="shared" si="179"/>
        <v>jpg</v>
      </c>
      <c r="W1275">
        <f>IF(B1275="USD",C1275,C1275*VLOOKUP(B1275,Currency!A$2:B$5,2,FALSE))</f>
        <v>45.15</v>
      </c>
      <c r="X1275">
        <f t="shared" si="185"/>
        <v>5</v>
      </c>
      <c r="Y1275">
        <f t="shared" si="186"/>
        <v>0</v>
      </c>
      <c r="Z1275">
        <f t="shared" si="178"/>
        <v>20676</v>
      </c>
    </row>
    <row r="1276" spans="1:26" x14ac:dyDescent="0.3">
      <c r="A1276" t="s">
        <v>2848</v>
      </c>
      <c r="B1276" t="s">
        <v>33</v>
      </c>
      <c r="C1276">
        <v>1755</v>
      </c>
      <c r="D1276">
        <v>587465</v>
      </c>
      <c r="E1276" t="s">
        <v>2849</v>
      </c>
      <c r="F1276" t="s">
        <v>2850</v>
      </c>
      <c r="G1276" t="s">
        <v>2851</v>
      </c>
      <c r="I1276" t="s">
        <v>2852</v>
      </c>
      <c r="J1276" t="s">
        <v>92</v>
      </c>
      <c r="K1276" t="s">
        <v>1345</v>
      </c>
      <c r="L1276" t="s">
        <v>40</v>
      </c>
      <c r="M1276" t="s">
        <v>2853</v>
      </c>
      <c r="O1276" t="s">
        <v>23</v>
      </c>
      <c r="Q1276" s="3">
        <f t="shared" si="180"/>
        <v>43556</v>
      </c>
      <c r="R1276" t="str">
        <f t="shared" si="181"/>
        <v>2019/05/01</v>
      </c>
      <c r="S1276" s="3" t="str">
        <f t="shared" si="182"/>
        <v>2019/05/01</v>
      </c>
      <c r="T1276" s="3">
        <f t="shared" si="183"/>
        <v>43586</v>
      </c>
      <c r="U1276">
        <f t="shared" si="184"/>
        <v>30</v>
      </c>
      <c r="V1276" t="str">
        <f t="shared" si="179"/>
        <v>mp4</v>
      </c>
      <c r="W1276">
        <f>IF(B1276="USD",C1276,C1276*VLOOKUP(B1276,Currency!A$2:B$5,2,FALSE))</f>
        <v>1755</v>
      </c>
      <c r="X1276">
        <f t="shared" si="185"/>
        <v>30</v>
      </c>
      <c r="Y1276">
        <f t="shared" si="186"/>
        <v>1</v>
      </c>
      <c r="Z1276">
        <f t="shared" si="178"/>
        <v>587465</v>
      </c>
    </row>
    <row r="1277" spans="1:26" x14ac:dyDescent="0.3">
      <c r="A1277" t="s">
        <v>996</v>
      </c>
      <c r="B1277" t="s">
        <v>33</v>
      </c>
      <c r="C1277">
        <v>35</v>
      </c>
      <c r="D1277">
        <v>5416</v>
      </c>
      <c r="E1277" t="s">
        <v>450</v>
      </c>
      <c r="F1277" t="s">
        <v>451</v>
      </c>
      <c r="G1277" t="s">
        <v>90</v>
      </c>
      <c r="I1277" t="s">
        <v>452</v>
      </c>
      <c r="K1277" t="s">
        <v>453</v>
      </c>
      <c r="L1277" t="s">
        <v>40</v>
      </c>
      <c r="M1277" t="s">
        <v>41</v>
      </c>
      <c r="Q1277" s="3">
        <f t="shared" si="180"/>
        <v>43725</v>
      </c>
      <c r="R1277" t="str">
        <f t="shared" si="181"/>
        <v>2019/10/16</v>
      </c>
      <c r="S1277" s="3" t="str">
        <f t="shared" si="182"/>
        <v>2019/10/16</v>
      </c>
      <c r="T1277" s="3">
        <f t="shared" si="183"/>
        <v>43754</v>
      </c>
      <c r="U1277">
        <f t="shared" si="184"/>
        <v>29</v>
      </c>
      <c r="V1277" t="str">
        <f t="shared" si="179"/>
        <v>mp4</v>
      </c>
      <c r="W1277">
        <f>IF(B1277="USD",C1277,C1277*VLOOKUP(B1277,Currency!A$2:B$5,2,FALSE))</f>
        <v>35</v>
      </c>
      <c r="X1277">
        <f t="shared" si="185"/>
        <v>29</v>
      </c>
      <c r="Y1277">
        <f t="shared" si="186"/>
        <v>1</v>
      </c>
      <c r="Z1277">
        <f t="shared" si="178"/>
        <v>5416</v>
      </c>
    </row>
    <row r="1278" spans="1:26" x14ac:dyDescent="0.3">
      <c r="A1278" t="s">
        <v>2854</v>
      </c>
      <c r="B1278" t="s">
        <v>33</v>
      </c>
      <c r="C1278">
        <v>500</v>
      </c>
      <c r="D1278">
        <v>60209</v>
      </c>
      <c r="E1278" t="s">
        <v>2855</v>
      </c>
      <c r="F1278" t="s">
        <v>2856</v>
      </c>
      <c r="G1278" t="s">
        <v>251</v>
      </c>
      <c r="I1278" t="s">
        <v>251</v>
      </c>
      <c r="K1278" t="s">
        <v>47</v>
      </c>
      <c r="L1278" t="s">
        <v>40</v>
      </c>
      <c r="N1278" t="s">
        <v>79</v>
      </c>
      <c r="O1278" t="s">
        <v>23</v>
      </c>
      <c r="Q1278" s="3">
        <f t="shared" si="180"/>
        <v>43577</v>
      </c>
      <c r="R1278" t="str">
        <f t="shared" si="181"/>
        <v>2019/04/23</v>
      </c>
      <c r="S1278" s="3" t="str">
        <f t="shared" si="182"/>
        <v>2019/04/23</v>
      </c>
      <c r="T1278" s="3">
        <f t="shared" si="183"/>
        <v>43578</v>
      </c>
      <c r="U1278">
        <f t="shared" si="184"/>
        <v>1</v>
      </c>
      <c r="V1278" t="str">
        <f t="shared" si="179"/>
        <v>png</v>
      </c>
      <c r="W1278">
        <f>IF(B1278="USD",C1278,C1278*VLOOKUP(B1278,Currency!A$2:B$5,2,FALSE))</f>
        <v>500</v>
      </c>
      <c r="X1278">
        <f t="shared" si="185"/>
        <v>1</v>
      </c>
      <c r="Y1278">
        <f t="shared" si="186"/>
        <v>0</v>
      </c>
      <c r="Z1278">
        <f t="shared" si="178"/>
        <v>60209</v>
      </c>
    </row>
    <row r="1279" spans="1:26" x14ac:dyDescent="0.3">
      <c r="A1279" t="s">
        <v>2857</v>
      </c>
      <c r="B1279" t="s">
        <v>33</v>
      </c>
      <c r="C1279">
        <v>888</v>
      </c>
      <c r="D1279">
        <v>227703</v>
      </c>
      <c r="E1279" t="s">
        <v>2858</v>
      </c>
      <c r="F1279" t="s">
        <v>2112</v>
      </c>
      <c r="G1279" t="s">
        <v>207</v>
      </c>
      <c r="I1279" t="s">
        <v>208</v>
      </c>
      <c r="K1279" t="s">
        <v>420</v>
      </c>
      <c r="L1279" t="s">
        <v>40</v>
      </c>
      <c r="M1279" t="s">
        <v>209</v>
      </c>
      <c r="O1279" t="s">
        <v>23</v>
      </c>
      <c r="Q1279" s="3">
        <f t="shared" si="180"/>
        <v>43739</v>
      </c>
      <c r="R1279" t="str">
        <f t="shared" si="181"/>
        <v>2019/10/26</v>
      </c>
      <c r="S1279" s="3" t="str">
        <f t="shared" si="182"/>
        <v>2019/10/26</v>
      </c>
      <c r="T1279" s="3">
        <f t="shared" si="183"/>
        <v>43764</v>
      </c>
      <c r="U1279">
        <f t="shared" si="184"/>
        <v>25</v>
      </c>
      <c r="V1279" t="str">
        <f t="shared" si="179"/>
        <v>mp4</v>
      </c>
      <c r="W1279">
        <f>IF(B1279="USD",C1279,C1279*VLOOKUP(B1279,Currency!A$2:B$5,2,FALSE))</f>
        <v>888</v>
      </c>
      <c r="X1279">
        <f t="shared" si="185"/>
        <v>25</v>
      </c>
      <c r="Y1279">
        <f t="shared" si="186"/>
        <v>1</v>
      </c>
      <c r="Z1279">
        <f t="shared" ref="Z1279:Z1341" si="187">D1279</f>
        <v>227703</v>
      </c>
    </row>
    <row r="1280" spans="1:26" x14ac:dyDescent="0.3">
      <c r="A1280" t="s">
        <v>964</v>
      </c>
      <c r="B1280" t="s">
        <v>58</v>
      </c>
      <c r="C1280">
        <v>425</v>
      </c>
      <c r="D1280">
        <v>560180</v>
      </c>
      <c r="E1280" t="s">
        <v>965</v>
      </c>
      <c r="F1280" t="s">
        <v>114</v>
      </c>
      <c r="G1280" t="s">
        <v>61</v>
      </c>
      <c r="I1280" t="s">
        <v>62</v>
      </c>
      <c r="K1280" t="s">
        <v>47</v>
      </c>
      <c r="L1280" t="s">
        <v>64</v>
      </c>
      <c r="P1280" t="s">
        <v>65</v>
      </c>
      <c r="Q1280" s="3">
        <f t="shared" si="180"/>
        <v>43629</v>
      </c>
      <c r="R1280" t="str">
        <f t="shared" si="181"/>
        <v>2019/08/08</v>
      </c>
      <c r="S1280" s="3" t="str">
        <f t="shared" si="182"/>
        <v>2019/08/08</v>
      </c>
      <c r="T1280" s="3">
        <f t="shared" si="183"/>
        <v>43685</v>
      </c>
      <c r="U1280">
        <f t="shared" si="184"/>
        <v>56</v>
      </c>
      <c r="V1280" t="str">
        <f t="shared" si="179"/>
        <v>mp4</v>
      </c>
      <c r="W1280">
        <f>IF(B1280="USD",C1280,C1280*VLOOKUP(B1280,Currency!A$2:B$5,2,FALSE))</f>
        <v>314.5</v>
      </c>
      <c r="X1280">
        <f t="shared" si="185"/>
        <v>56</v>
      </c>
      <c r="Y1280">
        <f t="shared" si="186"/>
        <v>1</v>
      </c>
      <c r="Z1280">
        <f t="shared" si="187"/>
        <v>560180</v>
      </c>
    </row>
    <row r="1281" spans="1:26" x14ac:dyDescent="0.3">
      <c r="A1281" t="s">
        <v>2859</v>
      </c>
      <c r="B1281" t="s">
        <v>33</v>
      </c>
      <c r="C1281">
        <v>1817</v>
      </c>
      <c r="D1281">
        <v>642296</v>
      </c>
      <c r="E1281" t="s">
        <v>2860</v>
      </c>
      <c r="F1281" t="s">
        <v>2861</v>
      </c>
      <c r="G1281" t="s">
        <v>2851</v>
      </c>
      <c r="I1281" t="s">
        <v>2852</v>
      </c>
      <c r="J1281" t="s">
        <v>92</v>
      </c>
      <c r="K1281" t="s">
        <v>1345</v>
      </c>
      <c r="L1281" t="s">
        <v>40</v>
      </c>
      <c r="M1281" t="s">
        <v>2853</v>
      </c>
      <c r="O1281" t="s">
        <v>23</v>
      </c>
      <c r="Q1281" s="3">
        <f t="shared" si="180"/>
        <v>43466</v>
      </c>
      <c r="R1281" t="str">
        <f t="shared" si="181"/>
        <v>2019/02/01</v>
      </c>
      <c r="S1281" s="3" t="str">
        <f t="shared" si="182"/>
        <v>2019/02/01</v>
      </c>
      <c r="T1281" s="3">
        <f t="shared" si="183"/>
        <v>43497</v>
      </c>
      <c r="U1281">
        <f t="shared" si="184"/>
        <v>31</v>
      </c>
      <c r="V1281" t="str">
        <f t="shared" si="179"/>
        <v>mp4</v>
      </c>
      <c r="W1281">
        <f>IF(B1281="USD",C1281,C1281*VLOOKUP(B1281,Currency!A$2:B$5,2,FALSE))</f>
        <v>1817</v>
      </c>
      <c r="X1281">
        <f t="shared" si="185"/>
        <v>31</v>
      </c>
      <c r="Y1281">
        <f t="shared" si="186"/>
        <v>1</v>
      </c>
      <c r="Z1281">
        <f t="shared" si="187"/>
        <v>642296</v>
      </c>
    </row>
    <row r="1282" spans="1:26" x14ac:dyDescent="0.3">
      <c r="A1282" t="s">
        <v>2862</v>
      </c>
      <c r="B1282" t="s">
        <v>33</v>
      </c>
      <c r="C1282">
        <v>450</v>
      </c>
      <c r="D1282">
        <v>224887</v>
      </c>
      <c r="E1282" t="s">
        <v>429</v>
      </c>
      <c r="F1282" t="s">
        <v>430</v>
      </c>
      <c r="G1282" t="s">
        <v>400</v>
      </c>
      <c r="I1282" t="s">
        <v>401</v>
      </c>
      <c r="K1282" t="s">
        <v>71</v>
      </c>
      <c r="L1282" t="s">
        <v>40</v>
      </c>
      <c r="O1282" t="s">
        <v>23</v>
      </c>
      <c r="P1282" t="s">
        <v>65</v>
      </c>
      <c r="Q1282" s="3">
        <f t="shared" si="180"/>
        <v>43788</v>
      </c>
      <c r="R1282" t="str">
        <f t="shared" si="181"/>
        <v>2020/02/08</v>
      </c>
      <c r="S1282" s="3" t="str">
        <f t="shared" si="182"/>
        <v>2020/02/08</v>
      </c>
      <c r="T1282" s="3">
        <f t="shared" si="183"/>
        <v>43869</v>
      </c>
      <c r="U1282">
        <f t="shared" si="184"/>
        <v>81</v>
      </c>
      <c r="V1282" t="str">
        <f t="shared" ref="V1282:V1345" si="188">RIGHT(A1282,3)</f>
        <v>png</v>
      </c>
      <c r="W1282">
        <f>IF(B1282="USD",C1282,C1282*VLOOKUP(B1282,Currency!A$2:B$5,2,FALSE))</f>
        <v>450</v>
      </c>
      <c r="X1282">
        <f t="shared" si="185"/>
        <v>81</v>
      </c>
      <c r="Y1282">
        <f t="shared" si="186"/>
        <v>0</v>
      </c>
      <c r="Z1282">
        <f t="shared" si="187"/>
        <v>224887</v>
      </c>
    </row>
    <row r="1283" spans="1:26" x14ac:dyDescent="0.3">
      <c r="A1283" t="s">
        <v>496</v>
      </c>
      <c r="B1283" t="s">
        <v>25</v>
      </c>
      <c r="C1283">
        <v>1358</v>
      </c>
      <c r="D1283">
        <v>510063</v>
      </c>
      <c r="E1283" t="s">
        <v>497</v>
      </c>
      <c r="F1283" t="s">
        <v>498</v>
      </c>
      <c r="G1283" t="s">
        <v>108</v>
      </c>
      <c r="I1283" t="s">
        <v>109</v>
      </c>
      <c r="J1283" t="s">
        <v>92</v>
      </c>
      <c r="K1283" t="s">
        <v>71</v>
      </c>
      <c r="L1283" t="s">
        <v>48</v>
      </c>
      <c r="O1283" t="s">
        <v>23</v>
      </c>
      <c r="Q1283" s="3">
        <f t="shared" si="180"/>
        <v>43731</v>
      </c>
      <c r="R1283" t="str">
        <f t="shared" si="181"/>
        <v>2019/10/20</v>
      </c>
      <c r="S1283" s="3" t="str">
        <f t="shared" si="182"/>
        <v>2019/10/20</v>
      </c>
      <c r="T1283" s="3">
        <f t="shared" si="183"/>
        <v>43758</v>
      </c>
      <c r="U1283">
        <f t="shared" si="184"/>
        <v>27</v>
      </c>
      <c r="V1283" t="str">
        <f t="shared" si="188"/>
        <v>mp4</v>
      </c>
      <c r="W1283">
        <f>IF(B1283="USD",C1283,C1283*VLOOKUP(B1283,Currency!A$2:B$5,2,FALSE))</f>
        <v>1493.8000000000002</v>
      </c>
      <c r="X1283">
        <f t="shared" si="185"/>
        <v>27</v>
      </c>
      <c r="Y1283">
        <f t="shared" si="186"/>
        <v>1</v>
      </c>
      <c r="Z1283">
        <f t="shared" si="187"/>
        <v>510063</v>
      </c>
    </row>
    <row r="1284" spans="1:26" x14ac:dyDescent="0.3">
      <c r="A1284" t="s">
        <v>2863</v>
      </c>
      <c r="B1284" t="s">
        <v>58</v>
      </c>
      <c r="C1284">
        <v>232</v>
      </c>
      <c r="D1284">
        <v>310592</v>
      </c>
      <c r="E1284" t="s">
        <v>965</v>
      </c>
      <c r="F1284" t="s">
        <v>114</v>
      </c>
      <c r="G1284" t="s">
        <v>61</v>
      </c>
      <c r="I1284" t="s">
        <v>62</v>
      </c>
      <c r="J1284" t="s">
        <v>328</v>
      </c>
      <c r="K1284" t="s">
        <v>130</v>
      </c>
      <c r="L1284" t="s">
        <v>64</v>
      </c>
      <c r="N1284" t="s">
        <v>966</v>
      </c>
      <c r="P1284" t="s">
        <v>65</v>
      </c>
      <c r="Q1284" s="3">
        <f t="shared" si="180"/>
        <v>43629</v>
      </c>
      <c r="R1284" t="str">
        <f t="shared" si="181"/>
        <v>2019/08/08</v>
      </c>
      <c r="S1284" s="3" t="str">
        <f t="shared" si="182"/>
        <v>2019/08/08</v>
      </c>
      <c r="T1284" s="3">
        <f t="shared" si="183"/>
        <v>43685</v>
      </c>
      <c r="U1284">
        <f t="shared" si="184"/>
        <v>56</v>
      </c>
      <c r="V1284" t="str">
        <f t="shared" si="188"/>
        <v>mp4</v>
      </c>
      <c r="W1284">
        <f>IF(B1284="USD",C1284,C1284*VLOOKUP(B1284,Currency!A$2:B$5,2,FALSE))</f>
        <v>171.68</v>
      </c>
      <c r="X1284">
        <f t="shared" si="185"/>
        <v>56</v>
      </c>
      <c r="Y1284">
        <f t="shared" si="186"/>
        <v>1</v>
      </c>
      <c r="Z1284">
        <f t="shared" si="187"/>
        <v>310592</v>
      </c>
    </row>
    <row r="1285" spans="1:26" x14ac:dyDescent="0.3">
      <c r="A1285" t="s">
        <v>2864</v>
      </c>
      <c r="B1285" t="s">
        <v>25</v>
      </c>
      <c r="C1285">
        <v>916</v>
      </c>
      <c r="D1285">
        <v>422873</v>
      </c>
      <c r="E1285" t="s">
        <v>67</v>
      </c>
      <c r="F1285" t="s">
        <v>68</v>
      </c>
      <c r="G1285" t="s">
        <v>69</v>
      </c>
      <c r="I1285" t="s">
        <v>70</v>
      </c>
      <c r="K1285" t="s">
        <v>71</v>
      </c>
      <c r="L1285" t="s">
        <v>72</v>
      </c>
      <c r="O1285" t="s">
        <v>23</v>
      </c>
      <c r="P1285" t="s">
        <v>73</v>
      </c>
      <c r="Q1285" s="3">
        <f t="shared" si="180"/>
        <v>43482</v>
      </c>
      <c r="R1285" t="str">
        <f t="shared" si="181"/>
        <v>2019/01/21</v>
      </c>
      <c r="S1285" s="3" t="str">
        <f t="shared" si="182"/>
        <v>2019/01/21</v>
      </c>
      <c r="T1285" s="3">
        <f t="shared" si="183"/>
        <v>43486</v>
      </c>
      <c r="U1285">
        <f t="shared" si="184"/>
        <v>4</v>
      </c>
      <c r="V1285" t="str">
        <f t="shared" si="188"/>
        <v>mp4</v>
      </c>
      <c r="W1285">
        <f>IF(B1285="USD",C1285,C1285*VLOOKUP(B1285,Currency!A$2:B$5,2,FALSE))</f>
        <v>1007.6000000000001</v>
      </c>
      <c r="X1285">
        <f t="shared" si="185"/>
        <v>4</v>
      </c>
      <c r="Y1285">
        <f t="shared" si="186"/>
        <v>1</v>
      </c>
      <c r="Z1285">
        <f t="shared" si="187"/>
        <v>422873</v>
      </c>
    </row>
    <row r="1286" spans="1:26" x14ac:dyDescent="0.3">
      <c r="A1286" t="s">
        <v>626</v>
      </c>
      <c r="B1286" t="s">
        <v>33</v>
      </c>
      <c r="C1286">
        <v>3058</v>
      </c>
      <c r="D1286">
        <v>1274212</v>
      </c>
      <c r="E1286" t="s">
        <v>309</v>
      </c>
      <c r="F1286" t="s">
        <v>310</v>
      </c>
      <c r="G1286" t="s">
        <v>90</v>
      </c>
      <c r="I1286" t="s">
        <v>311</v>
      </c>
      <c r="K1286" t="s">
        <v>47</v>
      </c>
      <c r="L1286" t="s">
        <v>40</v>
      </c>
      <c r="Q1286" s="3">
        <f t="shared" si="180"/>
        <v>43544</v>
      </c>
      <c r="R1286" t="str">
        <f t="shared" si="181"/>
        <v>2019/04/16</v>
      </c>
      <c r="S1286" s="3" t="str">
        <f t="shared" si="182"/>
        <v>2019/04/16</v>
      </c>
      <c r="T1286" s="3">
        <f t="shared" si="183"/>
        <v>43571</v>
      </c>
      <c r="U1286">
        <f t="shared" si="184"/>
        <v>27</v>
      </c>
      <c r="V1286" t="str">
        <f t="shared" si="188"/>
        <v>mp4</v>
      </c>
      <c r="W1286">
        <f>IF(B1286="USD",C1286,C1286*VLOOKUP(B1286,Currency!A$2:B$5,2,FALSE))</f>
        <v>3058</v>
      </c>
      <c r="X1286">
        <f t="shared" si="185"/>
        <v>27</v>
      </c>
      <c r="Y1286">
        <f t="shared" si="186"/>
        <v>1</v>
      </c>
      <c r="Z1286">
        <f t="shared" si="187"/>
        <v>1274212</v>
      </c>
    </row>
    <row r="1287" spans="1:26" x14ac:dyDescent="0.3">
      <c r="A1287" t="s">
        <v>2865</v>
      </c>
      <c r="B1287" t="s">
        <v>33</v>
      </c>
      <c r="C1287">
        <v>97</v>
      </c>
      <c r="D1287">
        <v>35739</v>
      </c>
      <c r="E1287" t="s">
        <v>2866</v>
      </c>
      <c r="F1287" t="s">
        <v>2867</v>
      </c>
      <c r="G1287" t="s">
        <v>1666</v>
      </c>
      <c r="I1287" t="s">
        <v>1916</v>
      </c>
      <c r="K1287" t="s">
        <v>47</v>
      </c>
      <c r="L1287" t="s">
        <v>40</v>
      </c>
      <c r="O1287" t="s">
        <v>23</v>
      </c>
      <c r="Q1287" s="3">
        <f t="shared" si="180"/>
        <v>43774</v>
      </c>
      <c r="R1287" t="str">
        <f t="shared" si="181"/>
        <v>2019/11/06</v>
      </c>
      <c r="S1287" s="3" t="str">
        <f t="shared" si="182"/>
        <v>2019/11/06</v>
      </c>
      <c r="T1287" s="3">
        <f t="shared" si="183"/>
        <v>43775</v>
      </c>
      <c r="U1287">
        <f t="shared" si="184"/>
        <v>1</v>
      </c>
      <c r="V1287" t="str">
        <f t="shared" si="188"/>
        <v>jpg</v>
      </c>
      <c r="W1287">
        <f>IF(B1287="USD",C1287,C1287*VLOOKUP(B1287,Currency!A$2:B$5,2,FALSE))</f>
        <v>97</v>
      </c>
      <c r="X1287">
        <f t="shared" si="185"/>
        <v>1</v>
      </c>
      <c r="Y1287">
        <f t="shared" si="186"/>
        <v>0</v>
      </c>
      <c r="Z1287">
        <f t="shared" si="187"/>
        <v>35739</v>
      </c>
    </row>
    <row r="1288" spans="1:26" x14ac:dyDescent="0.3">
      <c r="A1288" t="s">
        <v>2868</v>
      </c>
      <c r="B1288" t="s">
        <v>25</v>
      </c>
      <c r="C1288">
        <v>3538</v>
      </c>
      <c r="D1288">
        <v>1215993</v>
      </c>
      <c r="E1288" t="s">
        <v>107</v>
      </c>
      <c r="G1288" t="s">
        <v>108</v>
      </c>
      <c r="I1288" t="s">
        <v>109</v>
      </c>
      <c r="K1288" t="s">
        <v>71</v>
      </c>
      <c r="L1288" t="s">
        <v>48</v>
      </c>
      <c r="O1288" t="s">
        <v>23</v>
      </c>
      <c r="Q1288" s="3">
        <f t="shared" si="180"/>
        <v>43742</v>
      </c>
      <c r="R1288" t="str">
        <f t="shared" si="181"/>
        <v/>
      </c>
      <c r="S1288" s="3" t="str">
        <f t="shared" si="182"/>
        <v>2020/02/28</v>
      </c>
      <c r="T1288" s="3">
        <f t="shared" si="183"/>
        <v>43889</v>
      </c>
      <c r="U1288">
        <f t="shared" si="184"/>
        <v>147</v>
      </c>
      <c r="V1288" t="str">
        <f t="shared" si="188"/>
        <v>mp4</v>
      </c>
      <c r="W1288">
        <f>IF(B1288="USD",C1288,C1288*VLOOKUP(B1288,Currency!A$2:B$5,2,FALSE))</f>
        <v>3891.8</v>
      </c>
      <c r="X1288">
        <f t="shared" si="185"/>
        <v>147</v>
      </c>
      <c r="Y1288">
        <f t="shared" si="186"/>
        <v>1</v>
      </c>
      <c r="Z1288">
        <f t="shared" si="187"/>
        <v>1215993</v>
      </c>
    </row>
    <row r="1289" spans="1:26" x14ac:dyDescent="0.3">
      <c r="A1289" t="s">
        <v>2394</v>
      </c>
      <c r="B1289" t="s">
        <v>33</v>
      </c>
      <c r="C1289">
        <v>11</v>
      </c>
      <c r="D1289">
        <v>1256</v>
      </c>
      <c r="E1289" t="s">
        <v>1958</v>
      </c>
      <c r="F1289" t="s">
        <v>129</v>
      </c>
      <c r="G1289" t="s">
        <v>251</v>
      </c>
      <c r="H1289" t="s">
        <v>251</v>
      </c>
      <c r="I1289" t="s">
        <v>251</v>
      </c>
      <c r="K1289" t="s">
        <v>47</v>
      </c>
      <c r="L1289" t="s">
        <v>40</v>
      </c>
      <c r="N1289" t="s">
        <v>252</v>
      </c>
      <c r="O1289" t="s">
        <v>23</v>
      </c>
      <c r="Q1289" s="3">
        <f t="shared" si="180"/>
        <v>43812</v>
      </c>
      <c r="R1289" t="str">
        <f t="shared" si="181"/>
        <v>2020/01/01</v>
      </c>
      <c r="S1289" s="3" t="str">
        <f t="shared" si="182"/>
        <v>2020/01/01</v>
      </c>
      <c r="T1289" s="3">
        <f t="shared" si="183"/>
        <v>43831</v>
      </c>
      <c r="U1289">
        <f t="shared" si="184"/>
        <v>19</v>
      </c>
      <c r="V1289" t="str">
        <f t="shared" si="188"/>
        <v>jpg</v>
      </c>
      <c r="W1289">
        <f>IF(B1289="USD",C1289,C1289*VLOOKUP(B1289,Currency!A$2:B$5,2,FALSE))</f>
        <v>11</v>
      </c>
      <c r="X1289">
        <f t="shared" si="185"/>
        <v>19</v>
      </c>
      <c r="Y1289">
        <f t="shared" si="186"/>
        <v>0</v>
      </c>
      <c r="Z1289">
        <f t="shared" si="187"/>
        <v>1256</v>
      </c>
    </row>
    <row r="1290" spans="1:26" x14ac:dyDescent="0.3">
      <c r="A1290" t="s">
        <v>1484</v>
      </c>
      <c r="B1290" t="s">
        <v>33</v>
      </c>
      <c r="C1290">
        <v>499</v>
      </c>
      <c r="D1290">
        <v>1612748</v>
      </c>
      <c r="E1290" t="s">
        <v>2631</v>
      </c>
      <c r="F1290" t="s">
        <v>129</v>
      </c>
      <c r="G1290" t="s">
        <v>408</v>
      </c>
      <c r="I1290" t="s">
        <v>409</v>
      </c>
      <c r="L1290" t="s">
        <v>40</v>
      </c>
      <c r="M1290" t="s">
        <v>2632</v>
      </c>
      <c r="N1290" t="s">
        <v>2633</v>
      </c>
      <c r="O1290" t="s">
        <v>23</v>
      </c>
      <c r="Q1290" s="3">
        <f t="shared" si="180"/>
        <v>43818</v>
      </c>
      <c r="R1290" t="str">
        <f t="shared" si="181"/>
        <v>2020/01/01</v>
      </c>
      <c r="S1290" s="3" t="str">
        <f t="shared" si="182"/>
        <v>2020/01/01</v>
      </c>
      <c r="T1290" s="3">
        <f t="shared" si="183"/>
        <v>43831</v>
      </c>
      <c r="U1290">
        <f t="shared" si="184"/>
        <v>13</v>
      </c>
      <c r="V1290" t="str">
        <f t="shared" si="188"/>
        <v>mp4</v>
      </c>
      <c r="W1290">
        <f>IF(B1290="USD",C1290,C1290*VLOOKUP(B1290,Currency!A$2:B$5,2,FALSE))</f>
        <v>499</v>
      </c>
      <c r="X1290">
        <f t="shared" si="185"/>
        <v>13</v>
      </c>
      <c r="Y1290">
        <f t="shared" si="186"/>
        <v>1</v>
      </c>
      <c r="Z1290">
        <f t="shared" si="187"/>
        <v>1612748</v>
      </c>
    </row>
    <row r="1291" spans="1:26" x14ac:dyDescent="0.3">
      <c r="A1291" t="s">
        <v>2869</v>
      </c>
      <c r="B1291" t="s">
        <v>33</v>
      </c>
      <c r="C1291">
        <v>106</v>
      </c>
      <c r="D1291">
        <v>38919</v>
      </c>
      <c r="E1291" t="s">
        <v>2491</v>
      </c>
      <c r="F1291" t="s">
        <v>2492</v>
      </c>
      <c r="G1291" t="s">
        <v>1694</v>
      </c>
      <c r="I1291" t="s">
        <v>282</v>
      </c>
      <c r="K1291" t="s">
        <v>442</v>
      </c>
      <c r="L1291" t="s">
        <v>48</v>
      </c>
      <c r="O1291" t="s">
        <v>23</v>
      </c>
      <c r="P1291" t="s">
        <v>330</v>
      </c>
      <c r="Q1291" s="3">
        <f t="shared" si="180"/>
        <v>43710</v>
      </c>
      <c r="R1291" t="str">
        <f t="shared" si="181"/>
        <v>2019/09/09</v>
      </c>
      <c r="S1291" s="3" t="str">
        <f t="shared" si="182"/>
        <v>2019/09/09</v>
      </c>
      <c r="T1291" s="3">
        <f t="shared" si="183"/>
        <v>43717</v>
      </c>
      <c r="U1291">
        <f t="shared" si="184"/>
        <v>7</v>
      </c>
      <c r="V1291" t="str">
        <f t="shared" si="188"/>
        <v>mp4</v>
      </c>
      <c r="W1291">
        <f>IF(B1291="USD",C1291,C1291*VLOOKUP(B1291,Currency!A$2:B$5,2,FALSE))</f>
        <v>106</v>
      </c>
      <c r="X1291">
        <f t="shared" si="185"/>
        <v>7</v>
      </c>
      <c r="Y1291">
        <f t="shared" si="186"/>
        <v>1</v>
      </c>
      <c r="Z1291">
        <f t="shared" si="187"/>
        <v>38919</v>
      </c>
    </row>
    <row r="1292" spans="1:26" x14ac:dyDescent="0.3">
      <c r="A1292" t="s">
        <v>364</v>
      </c>
      <c r="B1292" t="s">
        <v>33</v>
      </c>
      <c r="C1292">
        <v>499</v>
      </c>
      <c r="D1292">
        <v>59575</v>
      </c>
      <c r="E1292" t="s">
        <v>2870</v>
      </c>
      <c r="G1292" t="s">
        <v>366</v>
      </c>
      <c r="I1292" t="s">
        <v>367</v>
      </c>
      <c r="K1292" t="s">
        <v>30</v>
      </c>
      <c r="L1292" t="s">
        <v>40</v>
      </c>
      <c r="Q1292" s="3">
        <f t="shared" ref="Q1292:Q1355" si="189">DATEVALUE(LEFT(E1292,10))</f>
        <v>43551</v>
      </c>
      <c r="R1292" t="str">
        <f t="shared" ref="R1292:R1355" si="190">IF(F1292="","",LEFT(F1292,10))</f>
        <v/>
      </c>
      <c r="S1292" s="3" t="str">
        <f t="shared" ref="S1292:S1355" si="191">IF(R1292="","2020/02/28",R1292)</f>
        <v>2020/02/28</v>
      </c>
      <c r="T1292" s="3">
        <f t="shared" ref="T1292:T1355" si="192">DATEVALUE(S1292)</f>
        <v>43889</v>
      </c>
      <c r="U1292">
        <f t="shared" ref="U1292:U1355" si="193">T1292-Q1292</f>
        <v>338</v>
      </c>
      <c r="V1292" t="str">
        <f t="shared" si="188"/>
        <v>mp4</v>
      </c>
      <c r="W1292">
        <f>IF(B1292="USD",C1292,C1292*VLOOKUP(B1292,Currency!A$2:B$5,2,FALSE))</f>
        <v>499</v>
      </c>
      <c r="X1292">
        <f t="shared" ref="X1292:X1355" si="194">IF(U1292=0,1,U1292)</f>
        <v>338</v>
      </c>
      <c r="Y1292">
        <f t="shared" ref="Y1292:Y1355" si="195">IF(V1292="mp4",1,0)</f>
        <v>1</v>
      </c>
      <c r="Z1292">
        <f t="shared" si="187"/>
        <v>59575</v>
      </c>
    </row>
    <row r="1293" spans="1:26" x14ac:dyDescent="0.3">
      <c r="A1293" t="s">
        <v>825</v>
      </c>
      <c r="B1293" t="s">
        <v>58</v>
      </c>
      <c r="C1293">
        <v>1554</v>
      </c>
      <c r="D1293">
        <v>759610</v>
      </c>
      <c r="E1293" t="s">
        <v>59</v>
      </c>
      <c r="F1293" t="s">
        <v>60</v>
      </c>
      <c r="G1293" t="s">
        <v>61</v>
      </c>
      <c r="I1293" t="s">
        <v>62</v>
      </c>
      <c r="L1293" t="s">
        <v>64</v>
      </c>
      <c r="P1293" t="s">
        <v>65</v>
      </c>
      <c r="Q1293" s="3">
        <f t="shared" si="189"/>
        <v>43619</v>
      </c>
      <c r="R1293" t="str">
        <f t="shared" si="190"/>
        <v>2019/09/04</v>
      </c>
      <c r="S1293" s="3" t="str">
        <f t="shared" si="191"/>
        <v>2019/09/04</v>
      </c>
      <c r="T1293" s="3">
        <f t="shared" si="192"/>
        <v>43712</v>
      </c>
      <c r="U1293">
        <f t="shared" si="193"/>
        <v>93</v>
      </c>
      <c r="V1293" t="str">
        <f t="shared" si="188"/>
        <v>mp4</v>
      </c>
      <c r="W1293">
        <f>IF(B1293="USD",C1293,C1293*VLOOKUP(B1293,Currency!A$2:B$5,2,FALSE))</f>
        <v>1149.96</v>
      </c>
      <c r="X1293">
        <f t="shared" si="194"/>
        <v>93</v>
      </c>
      <c r="Y1293">
        <f t="shared" si="195"/>
        <v>1</v>
      </c>
      <c r="Z1293">
        <f t="shared" si="187"/>
        <v>759610</v>
      </c>
    </row>
    <row r="1294" spans="1:26" x14ac:dyDescent="0.3">
      <c r="A1294" t="s">
        <v>2871</v>
      </c>
      <c r="B1294" t="s">
        <v>33</v>
      </c>
      <c r="C1294">
        <v>216</v>
      </c>
      <c r="D1294">
        <v>25533</v>
      </c>
      <c r="E1294" t="s">
        <v>2872</v>
      </c>
      <c r="F1294" t="s">
        <v>2873</v>
      </c>
      <c r="G1294" t="s">
        <v>251</v>
      </c>
      <c r="I1294" t="s">
        <v>251</v>
      </c>
      <c r="K1294" t="s">
        <v>563</v>
      </c>
      <c r="L1294" t="s">
        <v>40</v>
      </c>
      <c r="Q1294" s="3">
        <f t="shared" si="189"/>
        <v>43626</v>
      </c>
      <c r="R1294" t="str">
        <f t="shared" si="190"/>
        <v>2019/06/15</v>
      </c>
      <c r="S1294" s="3" t="str">
        <f t="shared" si="191"/>
        <v>2019/06/15</v>
      </c>
      <c r="T1294" s="3">
        <f t="shared" si="192"/>
        <v>43631</v>
      </c>
      <c r="U1294">
        <f t="shared" si="193"/>
        <v>5</v>
      </c>
      <c r="V1294" t="str">
        <f t="shared" si="188"/>
        <v>png</v>
      </c>
      <c r="W1294">
        <f>IF(B1294="USD",C1294,C1294*VLOOKUP(B1294,Currency!A$2:B$5,2,FALSE))</f>
        <v>216</v>
      </c>
      <c r="X1294">
        <f t="shared" si="194"/>
        <v>5</v>
      </c>
      <c r="Y1294">
        <f t="shared" si="195"/>
        <v>0</v>
      </c>
      <c r="Z1294">
        <f t="shared" si="187"/>
        <v>25533</v>
      </c>
    </row>
    <row r="1295" spans="1:26" x14ac:dyDescent="0.3">
      <c r="A1295" t="s">
        <v>996</v>
      </c>
      <c r="B1295" t="s">
        <v>33</v>
      </c>
      <c r="C1295">
        <v>27</v>
      </c>
      <c r="D1295">
        <v>4086</v>
      </c>
      <c r="E1295" t="s">
        <v>450</v>
      </c>
      <c r="F1295" t="s">
        <v>451</v>
      </c>
      <c r="G1295" t="s">
        <v>90</v>
      </c>
      <c r="I1295" t="s">
        <v>452</v>
      </c>
      <c r="K1295" t="s">
        <v>453</v>
      </c>
      <c r="L1295" t="s">
        <v>40</v>
      </c>
      <c r="N1295" t="s">
        <v>454</v>
      </c>
      <c r="O1295" t="s">
        <v>23</v>
      </c>
      <c r="Q1295" s="3">
        <f t="shared" si="189"/>
        <v>43725</v>
      </c>
      <c r="R1295" t="str">
        <f t="shared" si="190"/>
        <v>2019/10/16</v>
      </c>
      <c r="S1295" s="3" t="str">
        <f t="shared" si="191"/>
        <v>2019/10/16</v>
      </c>
      <c r="T1295" s="3">
        <f t="shared" si="192"/>
        <v>43754</v>
      </c>
      <c r="U1295">
        <f t="shared" si="193"/>
        <v>29</v>
      </c>
      <c r="V1295" t="str">
        <f t="shared" si="188"/>
        <v>mp4</v>
      </c>
      <c r="W1295">
        <f>IF(B1295="USD",C1295,C1295*VLOOKUP(B1295,Currency!A$2:B$5,2,FALSE))</f>
        <v>27</v>
      </c>
      <c r="X1295">
        <f t="shared" si="194"/>
        <v>29</v>
      </c>
      <c r="Y1295">
        <f t="shared" si="195"/>
        <v>1</v>
      </c>
      <c r="Z1295">
        <f t="shared" si="187"/>
        <v>4086</v>
      </c>
    </row>
    <row r="1296" spans="1:26" x14ac:dyDescent="0.3">
      <c r="A1296" t="s">
        <v>1169</v>
      </c>
      <c r="B1296" t="s">
        <v>121</v>
      </c>
      <c r="C1296">
        <v>1904</v>
      </c>
      <c r="D1296">
        <v>387357</v>
      </c>
      <c r="E1296" t="s">
        <v>666</v>
      </c>
      <c r="F1296" t="s">
        <v>667</v>
      </c>
      <c r="G1296" t="s">
        <v>668</v>
      </c>
      <c r="I1296" t="s">
        <v>669</v>
      </c>
      <c r="K1296" t="s">
        <v>47</v>
      </c>
      <c r="L1296" t="s">
        <v>126</v>
      </c>
      <c r="M1296" t="s">
        <v>670</v>
      </c>
      <c r="O1296" t="s">
        <v>23</v>
      </c>
      <c r="Q1296" s="3">
        <f t="shared" si="189"/>
        <v>43601</v>
      </c>
      <c r="R1296" t="str">
        <f t="shared" si="190"/>
        <v>2019/05/18</v>
      </c>
      <c r="S1296" s="3" t="str">
        <f t="shared" si="191"/>
        <v>2019/05/18</v>
      </c>
      <c r="T1296" s="3">
        <f t="shared" si="192"/>
        <v>43603</v>
      </c>
      <c r="U1296">
        <f t="shared" si="193"/>
        <v>2</v>
      </c>
      <c r="V1296" t="str">
        <f t="shared" si="188"/>
        <v>mp4</v>
      </c>
      <c r="W1296">
        <f>IF(B1296="USD",C1296,C1296*VLOOKUP(B1296,Currency!A$2:B$5,2,FALSE))</f>
        <v>1237.6000000000001</v>
      </c>
      <c r="X1296">
        <f t="shared" si="194"/>
        <v>2</v>
      </c>
      <c r="Y1296">
        <f t="shared" si="195"/>
        <v>1</v>
      </c>
      <c r="Z1296">
        <f t="shared" si="187"/>
        <v>387357</v>
      </c>
    </row>
    <row r="1297" spans="1:26" x14ac:dyDescent="0.3">
      <c r="A1297" t="s">
        <v>2874</v>
      </c>
      <c r="B1297" t="s">
        <v>25</v>
      </c>
      <c r="C1297">
        <v>333</v>
      </c>
      <c r="D1297">
        <v>556380</v>
      </c>
      <c r="E1297" t="s">
        <v>2875</v>
      </c>
      <c r="F1297" t="s">
        <v>2876</v>
      </c>
      <c r="G1297" t="s">
        <v>1015</v>
      </c>
      <c r="H1297" t="s">
        <v>1016</v>
      </c>
      <c r="I1297" t="s">
        <v>1017</v>
      </c>
      <c r="L1297" t="s">
        <v>523</v>
      </c>
      <c r="M1297" t="s">
        <v>1018</v>
      </c>
      <c r="O1297" t="s">
        <v>23</v>
      </c>
      <c r="Q1297" s="3">
        <f t="shared" si="189"/>
        <v>43822</v>
      </c>
      <c r="R1297" t="str">
        <f t="shared" si="190"/>
        <v>2020/01/26</v>
      </c>
      <c r="S1297" s="3" t="str">
        <f t="shared" si="191"/>
        <v>2020/01/26</v>
      </c>
      <c r="T1297" s="3">
        <f t="shared" si="192"/>
        <v>43856</v>
      </c>
      <c r="U1297">
        <f t="shared" si="193"/>
        <v>34</v>
      </c>
      <c r="V1297" t="str">
        <f t="shared" si="188"/>
        <v>mp4</v>
      </c>
      <c r="W1297">
        <f>IF(B1297="USD",C1297,C1297*VLOOKUP(B1297,Currency!A$2:B$5,2,FALSE))</f>
        <v>366.3</v>
      </c>
      <c r="X1297">
        <f t="shared" si="194"/>
        <v>34</v>
      </c>
      <c r="Y1297">
        <f t="shared" si="195"/>
        <v>1</v>
      </c>
      <c r="Z1297">
        <f t="shared" si="187"/>
        <v>556380</v>
      </c>
    </row>
    <row r="1298" spans="1:26" x14ac:dyDescent="0.3">
      <c r="A1298" t="s">
        <v>2877</v>
      </c>
      <c r="B1298" t="s">
        <v>58</v>
      </c>
      <c r="C1298">
        <v>768</v>
      </c>
      <c r="D1298">
        <v>485159</v>
      </c>
      <c r="E1298" t="s">
        <v>798</v>
      </c>
      <c r="F1298" t="s">
        <v>799</v>
      </c>
      <c r="G1298" t="s">
        <v>800</v>
      </c>
      <c r="I1298" t="s">
        <v>801</v>
      </c>
      <c r="J1298" t="s">
        <v>92</v>
      </c>
      <c r="K1298" t="s">
        <v>1154</v>
      </c>
      <c r="L1298" t="s">
        <v>64</v>
      </c>
      <c r="O1298" t="s">
        <v>23</v>
      </c>
      <c r="P1298" t="s">
        <v>65</v>
      </c>
      <c r="Q1298" s="3">
        <f t="shared" si="189"/>
        <v>43814</v>
      </c>
      <c r="R1298" t="str">
        <f t="shared" si="190"/>
        <v>2020/02/14</v>
      </c>
      <c r="S1298" s="3" t="str">
        <f t="shared" si="191"/>
        <v>2020/02/14</v>
      </c>
      <c r="T1298" s="3">
        <f t="shared" si="192"/>
        <v>43875</v>
      </c>
      <c r="U1298">
        <f t="shared" si="193"/>
        <v>61</v>
      </c>
      <c r="V1298" t="str">
        <f t="shared" si="188"/>
        <v>mp4</v>
      </c>
      <c r="W1298">
        <f>IF(B1298="USD",C1298,C1298*VLOOKUP(B1298,Currency!A$2:B$5,2,FALSE))</f>
        <v>568.31999999999994</v>
      </c>
      <c r="X1298">
        <f t="shared" si="194"/>
        <v>61</v>
      </c>
      <c r="Y1298">
        <f t="shared" si="195"/>
        <v>1</v>
      </c>
      <c r="Z1298">
        <f t="shared" si="187"/>
        <v>485159</v>
      </c>
    </row>
    <row r="1299" spans="1:26" x14ac:dyDescent="0.3">
      <c r="A1299" t="s">
        <v>2878</v>
      </c>
      <c r="B1299" t="s">
        <v>25</v>
      </c>
      <c r="C1299">
        <v>304</v>
      </c>
      <c r="D1299">
        <v>244910</v>
      </c>
      <c r="E1299" t="s">
        <v>2879</v>
      </c>
      <c r="F1299" t="s">
        <v>2040</v>
      </c>
      <c r="G1299" t="s">
        <v>69</v>
      </c>
      <c r="I1299" t="s">
        <v>70</v>
      </c>
      <c r="K1299" t="s">
        <v>321</v>
      </c>
      <c r="L1299" t="s">
        <v>72</v>
      </c>
      <c r="O1299" t="s">
        <v>23</v>
      </c>
      <c r="P1299" t="s">
        <v>203</v>
      </c>
      <c r="Q1299" s="3">
        <f t="shared" si="189"/>
        <v>43605</v>
      </c>
      <c r="R1299" t="str">
        <f t="shared" si="190"/>
        <v>2019/05/26</v>
      </c>
      <c r="S1299" s="3" t="str">
        <f t="shared" si="191"/>
        <v>2019/05/26</v>
      </c>
      <c r="T1299" s="3">
        <f t="shared" si="192"/>
        <v>43611</v>
      </c>
      <c r="U1299">
        <f t="shared" si="193"/>
        <v>6</v>
      </c>
      <c r="V1299" t="str">
        <f t="shared" si="188"/>
        <v>mp4</v>
      </c>
      <c r="W1299">
        <f>IF(B1299="USD",C1299,C1299*VLOOKUP(B1299,Currency!A$2:B$5,2,FALSE))</f>
        <v>334.40000000000003</v>
      </c>
      <c r="X1299">
        <f t="shared" si="194"/>
        <v>6</v>
      </c>
      <c r="Y1299">
        <f t="shared" si="195"/>
        <v>1</v>
      </c>
      <c r="Z1299">
        <f t="shared" si="187"/>
        <v>244910</v>
      </c>
    </row>
    <row r="1300" spans="1:26" x14ac:dyDescent="0.3">
      <c r="A1300" t="s">
        <v>2880</v>
      </c>
      <c r="B1300" t="s">
        <v>121</v>
      </c>
      <c r="C1300">
        <v>85000</v>
      </c>
      <c r="D1300">
        <v>15245241</v>
      </c>
      <c r="E1300" t="s">
        <v>2881</v>
      </c>
      <c r="F1300" t="s">
        <v>2882</v>
      </c>
      <c r="G1300" t="s">
        <v>124</v>
      </c>
      <c r="I1300" t="s">
        <v>125</v>
      </c>
      <c r="K1300" t="s">
        <v>47</v>
      </c>
      <c r="L1300" t="s">
        <v>126</v>
      </c>
      <c r="O1300" t="s">
        <v>23</v>
      </c>
      <c r="Q1300" s="3">
        <f t="shared" si="189"/>
        <v>43584</v>
      </c>
      <c r="R1300" t="str">
        <f t="shared" si="190"/>
        <v>2019/05/17</v>
      </c>
      <c r="S1300" s="3" t="str">
        <f t="shared" si="191"/>
        <v>2019/05/17</v>
      </c>
      <c r="T1300" s="3">
        <f t="shared" si="192"/>
        <v>43602</v>
      </c>
      <c r="U1300">
        <f t="shared" si="193"/>
        <v>18</v>
      </c>
      <c r="V1300" t="str">
        <f t="shared" si="188"/>
        <v>mp4</v>
      </c>
      <c r="W1300">
        <f>IF(B1300="USD",C1300,C1300*VLOOKUP(B1300,Currency!A$2:B$5,2,FALSE))</f>
        <v>55250</v>
      </c>
      <c r="X1300">
        <f t="shared" si="194"/>
        <v>18</v>
      </c>
      <c r="Y1300">
        <f t="shared" si="195"/>
        <v>1</v>
      </c>
      <c r="Z1300">
        <f t="shared" si="187"/>
        <v>15245241</v>
      </c>
    </row>
    <row r="1301" spans="1:26" x14ac:dyDescent="0.3">
      <c r="A1301" t="s">
        <v>2883</v>
      </c>
      <c r="B1301" t="s">
        <v>25</v>
      </c>
      <c r="C1301">
        <v>777</v>
      </c>
      <c r="D1301">
        <v>376845</v>
      </c>
      <c r="E1301" t="s">
        <v>2501</v>
      </c>
      <c r="F1301" t="s">
        <v>2502</v>
      </c>
      <c r="G1301" t="s">
        <v>416</v>
      </c>
      <c r="I1301" t="s">
        <v>417</v>
      </c>
      <c r="J1301" t="s">
        <v>328</v>
      </c>
      <c r="K1301" t="s">
        <v>418</v>
      </c>
      <c r="L1301" t="s">
        <v>246</v>
      </c>
      <c r="O1301" t="s">
        <v>23</v>
      </c>
      <c r="Q1301" s="3">
        <f t="shared" si="189"/>
        <v>43733</v>
      </c>
      <c r="R1301" t="str">
        <f t="shared" si="190"/>
        <v>2019/10/20</v>
      </c>
      <c r="S1301" s="3" t="str">
        <f t="shared" si="191"/>
        <v>2019/10/20</v>
      </c>
      <c r="T1301" s="3">
        <f t="shared" si="192"/>
        <v>43758</v>
      </c>
      <c r="U1301">
        <f t="shared" si="193"/>
        <v>25</v>
      </c>
      <c r="V1301" t="str">
        <f t="shared" si="188"/>
        <v>mp4</v>
      </c>
      <c r="W1301">
        <f>IF(B1301="USD",C1301,C1301*VLOOKUP(B1301,Currency!A$2:B$5,2,FALSE))</f>
        <v>854.7</v>
      </c>
      <c r="X1301">
        <f t="shared" si="194"/>
        <v>25</v>
      </c>
      <c r="Y1301">
        <f t="shared" si="195"/>
        <v>1</v>
      </c>
      <c r="Z1301">
        <f t="shared" si="187"/>
        <v>376845</v>
      </c>
    </row>
    <row r="1302" spans="1:26" x14ac:dyDescent="0.3">
      <c r="A1302" t="s">
        <v>16</v>
      </c>
      <c r="B1302" t="s">
        <v>17</v>
      </c>
      <c r="C1302">
        <v>13</v>
      </c>
      <c r="D1302">
        <v>6116</v>
      </c>
      <c r="E1302" t="s">
        <v>2884</v>
      </c>
      <c r="F1302" t="s">
        <v>19</v>
      </c>
      <c r="G1302" t="s">
        <v>20</v>
      </c>
      <c r="I1302" t="s">
        <v>20</v>
      </c>
      <c r="K1302" t="s">
        <v>21</v>
      </c>
      <c r="L1302" t="s">
        <v>22</v>
      </c>
      <c r="O1302" t="s">
        <v>23</v>
      </c>
      <c r="Q1302" s="3">
        <f t="shared" si="189"/>
        <v>43795</v>
      </c>
      <c r="R1302" t="str">
        <f t="shared" si="190"/>
        <v>2019/11/26</v>
      </c>
      <c r="S1302" s="3" t="str">
        <f t="shared" si="191"/>
        <v>2019/11/26</v>
      </c>
      <c r="T1302" s="3">
        <f t="shared" si="192"/>
        <v>43795</v>
      </c>
      <c r="U1302">
        <f t="shared" si="193"/>
        <v>0</v>
      </c>
      <c r="V1302" t="str">
        <f t="shared" si="188"/>
        <v>mp4</v>
      </c>
      <c r="W1302">
        <f>IF(B1302="USD",C1302,C1302*VLOOKUP(B1302,Currency!A$2:B$5,2,FALSE))</f>
        <v>16.77</v>
      </c>
      <c r="X1302">
        <f t="shared" si="194"/>
        <v>1</v>
      </c>
      <c r="Y1302">
        <f t="shared" si="195"/>
        <v>1</v>
      </c>
      <c r="Z1302">
        <f t="shared" si="187"/>
        <v>6116</v>
      </c>
    </row>
    <row r="1303" spans="1:26" x14ac:dyDescent="0.3">
      <c r="A1303" t="s">
        <v>2885</v>
      </c>
      <c r="B1303" t="s">
        <v>33</v>
      </c>
      <c r="C1303">
        <v>70</v>
      </c>
      <c r="D1303">
        <v>20490</v>
      </c>
      <c r="E1303" t="s">
        <v>2886</v>
      </c>
      <c r="F1303" t="s">
        <v>2887</v>
      </c>
      <c r="G1303" t="s">
        <v>2888</v>
      </c>
      <c r="I1303" t="s">
        <v>2889</v>
      </c>
      <c r="J1303" t="s">
        <v>92</v>
      </c>
      <c r="K1303" t="s">
        <v>47</v>
      </c>
      <c r="L1303" t="s">
        <v>40</v>
      </c>
      <c r="Q1303" s="3">
        <f t="shared" si="189"/>
        <v>43508</v>
      </c>
      <c r="R1303" t="str">
        <f t="shared" si="190"/>
        <v>2019/03/01</v>
      </c>
      <c r="S1303" s="3" t="str">
        <f t="shared" si="191"/>
        <v>2019/03/01</v>
      </c>
      <c r="T1303" s="3">
        <f t="shared" si="192"/>
        <v>43525</v>
      </c>
      <c r="U1303">
        <f t="shared" si="193"/>
        <v>17</v>
      </c>
      <c r="V1303" t="str">
        <f t="shared" si="188"/>
        <v>jpg</v>
      </c>
      <c r="W1303">
        <f>IF(B1303="USD",C1303,C1303*VLOOKUP(B1303,Currency!A$2:B$5,2,FALSE))</f>
        <v>70</v>
      </c>
      <c r="X1303">
        <f t="shared" si="194"/>
        <v>17</v>
      </c>
      <c r="Y1303">
        <f t="shared" si="195"/>
        <v>0</v>
      </c>
      <c r="Z1303">
        <f t="shared" si="187"/>
        <v>20490</v>
      </c>
    </row>
    <row r="1304" spans="1:26" x14ac:dyDescent="0.3">
      <c r="A1304" t="s">
        <v>783</v>
      </c>
      <c r="B1304" t="s">
        <v>25</v>
      </c>
      <c r="C1304">
        <v>3</v>
      </c>
      <c r="D1304">
        <v>3097</v>
      </c>
      <c r="E1304" t="s">
        <v>784</v>
      </c>
      <c r="G1304" t="s">
        <v>715</v>
      </c>
      <c r="I1304" t="s">
        <v>716</v>
      </c>
      <c r="K1304" t="s">
        <v>47</v>
      </c>
      <c r="L1304" t="s">
        <v>717</v>
      </c>
      <c r="N1304" t="s">
        <v>1437</v>
      </c>
      <c r="O1304" t="s">
        <v>23</v>
      </c>
      <c r="P1304" t="s">
        <v>203</v>
      </c>
      <c r="Q1304" s="3">
        <f t="shared" si="189"/>
        <v>43687</v>
      </c>
      <c r="R1304" t="str">
        <f t="shared" si="190"/>
        <v/>
      </c>
      <c r="S1304" s="3" t="str">
        <f t="shared" si="191"/>
        <v>2020/02/28</v>
      </c>
      <c r="T1304" s="3">
        <f t="shared" si="192"/>
        <v>43889</v>
      </c>
      <c r="U1304">
        <f t="shared" si="193"/>
        <v>202</v>
      </c>
      <c r="V1304" t="str">
        <f t="shared" si="188"/>
        <v>png</v>
      </c>
      <c r="W1304">
        <f>IF(B1304="USD",C1304,C1304*VLOOKUP(B1304,Currency!A$2:B$5,2,FALSE))</f>
        <v>3.3000000000000003</v>
      </c>
      <c r="X1304">
        <f t="shared" si="194"/>
        <v>202</v>
      </c>
      <c r="Y1304">
        <f t="shared" si="195"/>
        <v>0</v>
      </c>
      <c r="Z1304">
        <f t="shared" si="187"/>
        <v>3097</v>
      </c>
    </row>
    <row r="1305" spans="1:26" x14ac:dyDescent="0.3">
      <c r="A1305" t="s">
        <v>1704</v>
      </c>
      <c r="B1305" t="s">
        <v>33</v>
      </c>
      <c r="C1305">
        <v>61</v>
      </c>
      <c r="D1305">
        <v>31648</v>
      </c>
      <c r="E1305" t="s">
        <v>1705</v>
      </c>
      <c r="F1305" t="s">
        <v>1706</v>
      </c>
      <c r="G1305" t="s">
        <v>408</v>
      </c>
      <c r="I1305" t="s">
        <v>409</v>
      </c>
      <c r="L1305" t="s">
        <v>40</v>
      </c>
      <c r="M1305" t="s">
        <v>1707</v>
      </c>
      <c r="N1305" t="s">
        <v>1288</v>
      </c>
      <c r="O1305" t="s">
        <v>23</v>
      </c>
      <c r="Q1305" s="3">
        <f t="shared" si="189"/>
        <v>43609</v>
      </c>
      <c r="R1305" t="str">
        <f t="shared" si="190"/>
        <v>2019/06/25</v>
      </c>
      <c r="S1305" s="3" t="str">
        <f t="shared" si="191"/>
        <v>2019/06/25</v>
      </c>
      <c r="T1305" s="3">
        <f t="shared" si="192"/>
        <v>43641</v>
      </c>
      <c r="U1305">
        <f t="shared" si="193"/>
        <v>32</v>
      </c>
      <c r="V1305" t="str">
        <f t="shared" si="188"/>
        <v>mp4</v>
      </c>
      <c r="W1305">
        <f>IF(B1305="USD",C1305,C1305*VLOOKUP(B1305,Currency!A$2:B$5,2,FALSE))</f>
        <v>61</v>
      </c>
      <c r="X1305">
        <f t="shared" si="194"/>
        <v>32</v>
      </c>
      <c r="Y1305">
        <f t="shared" si="195"/>
        <v>1</v>
      </c>
      <c r="Z1305">
        <f t="shared" si="187"/>
        <v>31648</v>
      </c>
    </row>
    <row r="1306" spans="1:26" x14ac:dyDescent="0.3">
      <c r="A1306" t="s">
        <v>249</v>
      </c>
      <c r="B1306" t="s">
        <v>33</v>
      </c>
      <c r="C1306">
        <v>35</v>
      </c>
      <c r="D1306">
        <v>4167</v>
      </c>
      <c r="E1306" t="s">
        <v>1958</v>
      </c>
      <c r="F1306" t="s">
        <v>129</v>
      </c>
      <c r="G1306" t="s">
        <v>251</v>
      </c>
      <c r="H1306" t="s">
        <v>251</v>
      </c>
      <c r="I1306" t="s">
        <v>251</v>
      </c>
      <c r="K1306" t="s">
        <v>47</v>
      </c>
      <c r="L1306" t="s">
        <v>40</v>
      </c>
      <c r="N1306" t="s">
        <v>252</v>
      </c>
      <c r="O1306" t="s">
        <v>23</v>
      </c>
      <c r="Q1306" s="3">
        <f t="shared" si="189"/>
        <v>43812</v>
      </c>
      <c r="R1306" t="str">
        <f t="shared" si="190"/>
        <v>2020/01/01</v>
      </c>
      <c r="S1306" s="3" t="str">
        <f t="shared" si="191"/>
        <v>2020/01/01</v>
      </c>
      <c r="T1306" s="3">
        <f t="shared" si="192"/>
        <v>43831</v>
      </c>
      <c r="U1306">
        <f t="shared" si="193"/>
        <v>19</v>
      </c>
      <c r="V1306" t="str">
        <f t="shared" si="188"/>
        <v>png</v>
      </c>
      <c r="W1306">
        <f>IF(B1306="USD",C1306,C1306*VLOOKUP(B1306,Currency!A$2:B$5,2,FALSE))</f>
        <v>35</v>
      </c>
      <c r="X1306">
        <f t="shared" si="194"/>
        <v>19</v>
      </c>
      <c r="Y1306">
        <f t="shared" si="195"/>
        <v>0</v>
      </c>
      <c r="Z1306">
        <f t="shared" si="187"/>
        <v>4167</v>
      </c>
    </row>
    <row r="1307" spans="1:26" x14ac:dyDescent="0.3">
      <c r="A1307" t="s">
        <v>2890</v>
      </c>
      <c r="B1307" t="s">
        <v>58</v>
      </c>
      <c r="C1307">
        <v>3379</v>
      </c>
      <c r="D1307">
        <v>1354458</v>
      </c>
      <c r="E1307" t="s">
        <v>2036</v>
      </c>
      <c r="F1307" t="s">
        <v>2037</v>
      </c>
      <c r="G1307" t="s">
        <v>1800</v>
      </c>
      <c r="I1307" t="s">
        <v>1801</v>
      </c>
      <c r="K1307" t="s">
        <v>47</v>
      </c>
      <c r="L1307" t="s">
        <v>64</v>
      </c>
      <c r="M1307" t="s">
        <v>1802</v>
      </c>
      <c r="O1307" t="s">
        <v>23</v>
      </c>
      <c r="P1307" t="s">
        <v>65</v>
      </c>
      <c r="Q1307" s="3">
        <f t="shared" si="189"/>
        <v>43546</v>
      </c>
      <c r="R1307" t="str">
        <f t="shared" si="190"/>
        <v>2019/04/17</v>
      </c>
      <c r="S1307" s="3" t="str">
        <f t="shared" si="191"/>
        <v>2019/04/17</v>
      </c>
      <c r="T1307" s="3">
        <f t="shared" si="192"/>
        <v>43572</v>
      </c>
      <c r="U1307">
        <f t="shared" si="193"/>
        <v>26</v>
      </c>
      <c r="V1307" t="str">
        <f t="shared" si="188"/>
        <v>mp4</v>
      </c>
      <c r="W1307">
        <f>IF(B1307="USD",C1307,C1307*VLOOKUP(B1307,Currency!A$2:B$5,2,FALSE))</f>
        <v>2500.46</v>
      </c>
      <c r="X1307">
        <f t="shared" si="194"/>
        <v>26</v>
      </c>
      <c r="Y1307">
        <f t="shared" si="195"/>
        <v>1</v>
      </c>
      <c r="Z1307">
        <f t="shared" si="187"/>
        <v>1354458</v>
      </c>
    </row>
    <row r="1308" spans="1:26" x14ac:dyDescent="0.3">
      <c r="A1308" t="s">
        <v>2891</v>
      </c>
      <c r="B1308" t="s">
        <v>33</v>
      </c>
      <c r="C1308">
        <v>1791</v>
      </c>
      <c r="D1308">
        <v>1227113</v>
      </c>
      <c r="E1308" t="s">
        <v>2892</v>
      </c>
      <c r="F1308" t="s">
        <v>2893</v>
      </c>
      <c r="G1308" t="s">
        <v>1989</v>
      </c>
      <c r="I1308" t="s">
        <v>1990</v>
      </c>
      <c r="K1308" t="s">
        <v>522</v>
      </c>
      <c r="L1308" t="s">
        <v>40</v>
      </c>
      <c r="M1308" t="s">
        <v>1991</v>
      </c>
      <c r="O1308" t="s">
        <v>23</v>
      </c>
      <c r="Q1308" s="3">
        <f t="shared" si="189"/>
        <v>43817</v>
      </c>
      <c r="R1308" t="str">
        <f t="shared" si="190"/>
        <v>2020/02/29</v>
      </c>
      <c r="S1308" s="3" t="str">
        <f t="shared" si="191"/>
        <v>2020/02/29</v>
      </c>
      <c r="T1308" s="3">
        <f t="shared" si="192"/>
        <v>43890</v>
      </c>
      <c r="U1308">
        <f t="shared" si="193"/>
        <v>73</v>
      </c>
      <c r="V1308" t="str">
        <f t="shared" si="188"/>
        <v>mp4</v>
      </c>
      <c r="W1308">
        <f>IF(B1308="USD",C1308,C1308*VLOOKUP(B1308,Currency!A$2:B$5,2,FALSE))</f>
        <v>1791</v>
      </c>
      <c r="X1308">
        <f t="shared" si="194"/>
        <v>73</v>
      </c>
      <c r="Y1308">
        <f t="shared" si="195"/>
        <v>1</v>
      </c>
      <c r="Z1308">
        <f t="shared" si="187"/>
        <v>1227113</v>
      </c>
    </row>
    <row r="1309" spans="1:26" x14ac:dyDescent="0.3">
      <c r="A1309" t="s">
        <v>744</v>
      </c>
      <c r="B1309" t="s">
        <v>25</v>
      </c>
      <c r="C1309">
        <v>212</v>
      </c>
      <c r="D1309">
        <v>248614</v>
      </c>
      <c r="E1309" t="s">
        <v>647</v>
      </c>
      <c r="F1309" t="s">
        <v>648</v>
      </c>
      <c r="G1309" t="s">
        <v>649</v>
      </c>
      <c r="I1309" t="s">
        <v>650</v>
      </c>
      <c r="K1309" t="s">
        <v>257</v>
      </c>
      <c r="L1309" t="s">
        <v>215</v>
      </c>
      <c r="N1309" t="s">
        <v>651</v>
      </c>
      <c r="O1309" t="s">
        <v>23</v>
      </c>
      <c r="P1309" t="s">
        <v>181</v>
      </c>
      <c r="Q1309" s="3">
        <f t="shared" si="189"/>
        <v>43740</v>
      </c>
      <c r="R1309" t="str">
        <f t="shared" si="190"/>
        <v>2019/10/23</v>
      </c>
      <c r="S1309" s="3" t="str">
        <f t="shared" si="191"/>
        <v>2019/10/23</v>
      </c>
      <c r="T1309" s="3">
        <f t="shared" si="192"/>
        <v>43761</v>
      </c>
      <c r="U1309">
        <f t="shared" si="193"/>
        <v>21</v>
      </c>
      <c r="V1309" t="str">
        <f t="shared" si="188"/>
        <v>mp4</v>
      </c>
      <c r="W1309">
        <f>IF(B1309="USD",C1309,C1309*VLOOKUP(B1309,Currency!A$2:B$5,2,FALSE))</f>
        <v>233.20000000000002</v>
      </c>
      <c r="X1309">
        <f t="shared" si="194"/>
        <v>21</v>
      </c>
      <c r="Y1309">
        <f t="shared" si="195"/>
        <v>1</v>
      </c>
      <c r="Z1309">
        <f t="shared" si="187"/>
        <v>248614</v>
      </c>
    </row>
    <row r="1310" spans="1:26" x14ac:dyDescent="0.3">
      <c r="A1310" t="s">
        <v>411</v>
      </c>
      <c r="B1310" t="s">
        <v>17</v>
      </c>
      <c r="C1310">
        <v>36</v>
      </c>
      <c r="D1310">
        <v>21294</v>
      </c>
      <c r="E1310" t="s">
        <v>2894</v>
      </c>
      <c r="F1310" t="s">
        <v>101</v>
      </c>
      <c r="G1310" t="s">
        <v>20</v>
      </c>
      <c r="I1310" t="s">
        <v>20</v>
      </c>
      <c r="K1310" t="s">
        <v>21</v>
      </c>
      <c r="L1310" t="s">
        <v>22</v>
      </c>
      <c r="O1310" t="s">
        <v>23</v>
      </c>
      <c r="Q1310" s="3">
        <f t="shared" si="189"/>
        <v>43794</v>
      </c>
      <c r="R1310" t="str">
        <f t="shared" si="190"/>
        <v>2019/11/25</v>
      </c>
      <c r="S1310" s="3" t="str">
        <f t="shared" si="191"/>
        <v>2019/11/25</v>
      </c>
      <c r="T1310" s="3">
        <f t="shared" si="192"/>
        <v>43794</v>
      </c>
      <c r="U1310">
        <f t="shared" si="193"/>
        <v>0</v>
      </c>
      <c r="V1310" t="str">
        <f t="shared" si="188"/>
        <v>mp4</v>
      </c>
      <c r="W1310">
        <f>IF(B1310="USD",C1310,C1310*VLOOKUP(B1310,Currency!A$2:B$5,2,FALSE))</f>
        <v>46.44</v>
      </c>
      <c r="X1310">
        <f t="shared" si="194"/>
        <v>1</v>
      </c>
      <c r="Y1310">
        <f t="shared" si="195"/>
        <v>1</v>
      </c>
      <c r="Z1310">
        <f t="shared" si="187"/>
        <v>21294</v>
      </c>
    </row>
    <row r="1311" spans="1:26" x14ac:dyDescent="0.3">
      <c r="A1311" t="s">
        <v>2895</v>
      </c>
      <c r="B1311" t="s">
        <v>33</v>
      </c>
      <c r="C1311">
        <v>500</v>
      </c>
      <c r="D1311">
        <v>267396</v>
      </c>
      <c r="E1311" t="s">
        <v>2896</v>
      </c>
      <c r="F1311" t="s">
        <v>2897</v>
      </c>
      <c r="G1311" t="s">
        <v>929</v>
      </c>
      <c r="I1311" t="s">
        <v>929</v>
      </c>
      <c r="L1311" t="s">
        <v>40</v>
      </c>
      <c r="M1311" t="s">
        <v>788</v>
      </c>
      <c r="O1311" t="s">
        <v>23</v>
      </c>
      <c r="Q1311" s="3">
        <f t="shared" si="189"/>
        <v>43811</v>
      </c>
      <c r="R1311" t="str">
        <f t="shared" si="190"/>
        <v>2019/12/16</v>
      </c>
      <c r="S1311" s="3" t="str">
        <f t="shared" si="191"/>
        <v>2019/12/16</v>
      </c>
      <c r="T1311" s="3">
        <f t="shared" si="192"/>
        <v>43815</v>
      </c>
      <c r="U1311">
        <f t="shared" si="193"/>
        <v>4</v>
      </c>
      <c r="V1311" t="str">
        <f t="shared" si="188"/>
        <v>mp4</v>
      </c>
      <c r="W1311">
        <f>IF(B1311="USD",C1311,C1311*VLOOKUP(B1311,Currency!A$2:B$5,2,FALSE))</f>
        <v>500</v>
      </c>
      <c r="X1311">
        <f t="shared" si="194"/>
        <v>4</v>
      </c>
      <c r="Y1311">
        <f t="shared" si="195"/>
        <v>1</v>
      </c>
      <c r="Z1311">
        <f t="shared" si="187"/>
        <v>267396</v>
      </c>
    </row>
    <row r="1312" spans="1:26" x14ac:dyDescent="0.3">
      <c r="A1312" t="s">
        <v>16</v>
      </c>
      <c r="B1312" t="s">
        <v>17</v>
      </c>
      <c r="C1312">
        <v>15</v>
      </c>
      <c r="D1312">
        <v>7925</v>
      </c>
      <c r="E1312" t="s">
        <v>2898</v>
      </c>
      <c r="F1312" t="s">
        <v>101</v>
      </c>
      <c r="G1312" t="s">
        <v>20</v>
      </c>
      <c r="I1312" t="s">
        <v>20</v>
      </c>
      <c r="K1312" t="s">
        <v>21</v>
      </c>
      <c r="L1312" t="s">
        <v>22</v>
      </c>
      <c r="O1312" t="s">
        <v>23</v>
      </c>
      <c r="Q1312" s="3">
        <f t="shared" si="189"/>
        <v>43794</v>
      </c>
      <c r="R1312" t="str">
        <f t="shared" si="190"/>
        <v>2019/11/25</v>
      </c>
      <c r="S1312" s="3" t="str">
        <f t="shared" si="191"/>
        <v>2019/11/25</v>
      </c>
      <c r="T1312" s="3">
        <f t="shared" si="192"/>
        <v>43794</v>
      </c>
      <c r="U1312">
        <f t="shared" si="193"/>
        <v>0</v>
      </c>
      <c r="V1312" t="str">
        <f t="shared" si="188"/>
        <v>mp4</v>
      </c>
      <c r="W1312">
        <f>IF(B1312="USD",C1312,C1312*VLOOKUP(B1312,Currency!A$2:B$5,2,FALSE))</f>
        <v>19.350000000000001</v>
      </c>
      <c r="X1312">
        <f t="shared" si="194"/>
        <v>1</v>
      </c>
      <c r="Y1312">
        <f t="shared" si="195"/>
        <v>1</v>
      </c>
      <c r="Z1312">
        <f t="shared" si="187"/>
        <v>7925</v>
      </c>
    </row>
    <row r="1313" spans="1:26" x14ac:dyDescent="0.3">
      <c r="A1313" t="s">
        <v>16</v>
      </c>
      <c r="B1313" t="s">
        <v>17</v>
      </c>
      <c r="C1313">
        <v>10</v>
      </c>
      <c r="D1313">
        <v>4715</v>
      </c>
      <c r="E1313" t="s">
        <v>1350</v>
      </c>
      <c r="F1313" t="s">
        <v>19</v>
      </c>
      <c r="G1313" t="s">
        <v>20</v>
      </c>
      <c r="I1313" t="s">
        <v>20</v>
      </c>
      <c r="K1313" t="s">
        <v>21</v>
      </c>
      <c r="L1313" t="s">
        <v>22</v>
      </c>
      <c r="O1313" t="s">
        <v>23</v>
      </c>
      <c r="Q1313" s="3">
        <f t="shared" si="189"/>
        <v>43795</v>
      </c>
      <c r="R1313" t="str">
        <f t="shared" si="190"/>
        <v>2019/11/26</v>
      </c>
      <c r="S1313" s="3" t="str">
        <f t="shared" si="191"/>
        <v>2019/11/26</v>
      </c>
      <c r="T1313" s="3">
        <f t="shared" si="192"/>
        <v>43795</v>
      </c>
      <c r="U1313">
        <f t="shared" si="193"/>
        <v>0</v>
      </c>
      <c r="V1313" t="str">
        <f t="shared" si="188"/>
        <v>mp4</v>
      </c>
      <c r="W1313">
        <f>IF(B1313="USD",C1313,C1313*VLOOKUP(B1313,Currency!A$2:B$5,2,FALSE))</f>
        <v>12.9</v>
      </c>
      <c r="X1313">
        <f t="shared" si="194"/>
        <v>1</v>
      </c>
      <c r="Y1313">
        <f t="shared" si="195"/>
        <v>1</v>
      </c>
      <c r="Z1313">
        <f t="shared" si="187"/>
        <v>4715</v>
      </c>
    </row>
    <row r="1314" spans="1:26" x14ac:dyDescent="0.3">
      <c r="A1314" t="s">
        <v>216</v>
      </c>
      <c r="B1314" t="s">
        <v>33</v>
      </c>
      <c r="C1314">
        <v>65</v>
      </c>
      <c r="D1314">
        <v>117810</v>
      </c>
      <c r="E1314" t="s">
        <v>601</v>
      </c>
      <c r="G1314" t="s">
        <v>218</v>
      </c>
      <c r="I1314" t="s">
        <v>219</v>
      </c>
      <c r="K1314" t="s">
        <v>47</v>
      </c>
      <c r="L1314" t="s">
        <v>40</v>
      </c>
      <c r="M1314" t="s">
        <v>602</v>
      </c>
      <c r="O1314" t="s">
        <v>23</v>
      </c>
      <c r="P1314" t="s">
        <v>65</v>
      </c>
      <c r="Q1314" s="3">
        <f t="shared" si="189"/>
        <v>43779</v>
      </c>
      <c r="R1314" t="str">
        <f t="shared" si="190"/>
        <v/>
      </c>
      <c r="S1314" s="3" t="str">
        <f t="shared" si="191"/>
        <v>2020/02/28</v>
      </c>
      <c r="T1314" s="3">
        <f t="shared" si="192"/>
        <v>43889</v>
      </c>
      <c r="U1314">
        <f t="shared" si="193"/>
        <v>110</v>
      </c>
      <c r="V1314" t="str">
        <f t="shared" si="188"/>
        <v>mp4</v>
      </c>
      <c r="W1314">
        <f>IF(B1314="USD",C1314,C1314*VLOOKUP(B1314,Currency!A$2:B$5,2,FALSE))</f>
        <v>65</v>
      </c>
      <c r="X1314">
        <f t="shared" si="194"/>
        <v>110</v>
      </c>
      <c r="Y1314">
        <f t="shared" si="195"/>
        <v>1</v>
      </c>
      <c r="Z1314">
        <f t="shared" si="187"/>
        <v>117810</v>
      </c>
    </row>
    <row r="1315" spans="1:26" x14ac:dyDescent="0.3">
      <c r="A1315" t="s">
        <v>2899</v>
      </c>
      <c r="B1315" t="s">
        <v>33</v>
      </c>
      <c r="C1315">
        <v>128</v>
      </c>
      <c r="D1315">
        <v>109377</v>
      </c>
      <c r="E1315" t="s">
        <v>2900</v>
      </c>
      <c r="G1315" t="s">
        <v>1257</v>
      </c>
      <c r="I1315" t="s">
        <v>1258</v>
      </c>
      <c r="K1315" t="s">
        <v>2759</v>
      </c>
      <c r="L1315" t="s">
        <v>40</v>
      </c>
      <c r="M1315" t="s">
        <v>2901</v>
      </c>
      <c r="N1315" t="s">
        <v>2902</v>
      </c>
      <c r="O1315" t="s">
        <v>23</v>
      </c>
      <c r="Q1315" s="3">
        <f t="shared" si="189"/>
        <v>43787</v>
      </c>
      <c r="R1315" t="str">
        <f t="shared" si="190"/>
        <v/>
      </c>
      <c r="S1315" s="3" t="str">
        <f t="shared" si="191"/>
        <v>2020/02/28</v>
      </c>
      <c r="T1315" s="3">
        <f t="shared" si="192"/>
        <v>43889</v>
      </c>
      <c r="U1315">
        <f t="shared" si="193"/>
        <v>102</v>
      </c>
      <c r="V1315" t="str">
        <f t="shared" si="188"/>
        <v>mp4</v>
      </c>
      <c r="W1315">
        <f>IF(B1315="USD",C1315,C1315*VLOOKUP(B1315,Currency!A$2:B$5,2,FALSE))</f>
        <v>128</v>
      </c>
      <c r="X1315">
        <f t="shared" si="194"/>
        <v>102</v>
      </c>
      <c r="Y1315">
        <f t="shared" si="195"/>
        <v>1</v>
      </c>
      <c r="Z1315">
        <f t="shared" si="187"/>
        <v>109377</v>
      </c>
    </row>
    <row r="1316" spans="1:26" x14ac:dyDescent="0.3">
      <c r="A1316" t="s">
        <v>2903</v>
      </c>
      <c r="B1316" t="s">
        <v>33</v>
      </c>
      <c r="C1316">
        <v>179</v>
      </c>
      <c r="D1316">
        <v>33515</v>
      </c>
      <c r="E1316" t="s">
        <v>764</v>
      </c>
      <c r="G1316" t="s">
        <v>162</v>
      </c>
      <c r="I1316" t="s">
        <v>162</v>
      </c>
      <c r="K1316" t="s">
        <v>47</v>
      </c>
      <c r="L1316" t="s">
        <v>40</v>
      </c>
      <c r="M1316" t="s">
        <v>163</v>
      </c>
      <c r="Q1316" s="3">
        <f t="shared" si="189"/>
        <v>43725</v>
      </c>
      <c r="R1316" t="str">
        <f t="shared" si="190"/>
        <v/>
      </c>
      <c r="S1316" s="3" t="str">
        <f t="shared" si="191"/>
        <v>2020/02/28</v>
      </c>
      <c r="T1316" s="3">
        <f t="shared" si="192"/>
        <v>43889</v>
      </c>
      <c r="U1316">
        <f t="shared" si="193"/>
        <v>164</v>
      </c>
      <c r="V1316" t="str">
        <f t="shared" si="188"/>
        <v>mp4</v>
      </c>
      <c r="W1316">
        <f>IF(B1316="USD",C1316,C1316*VLOOKUP(B1316,Currency!A$2:B$5,2,FALSE))</f>
        <v>179</v>
      </c>
      <c r="X1316">
        <f t="shared" si="194"/>
        <v>164</v>
      </c>
      <c r="Y1316">
        <f t="shared" si="195"/>
        <v>1</v>
      </c>
      <c r="Z1316">
        <f t="shared" si="187"/>
        <v>33515</v>
      </c>
    </row>
    <row r="1317" spans="1:26" x14ac:dyDescent="0.3">
      <c r="A1317" t="s">
        <v>2904</v>
      </c>
      <c r="B1317" t="s">
        <v>33</v>
      </c>
      <c r="C1317">
        <v>148</v>
      </c>
      <c r="D1317">
        <v>39153</v>
      </c>
      <c r="E1317" t="s">
        <v>313</v>
      </c>
      <c r="G1317" t="s">
        <v>162</v>
      </c>
      <c r="I1317" t="s">
        <v>162</v>
      </c>
      <c r="K1317" t="s">
        <v>47</v>
      </c>
      <c r="L1317" t="s">
        <v>40</v>
      </c>
      <c r="M1317" t="s">
        <v>163</v>
      </c>
      <c r="Q1317" s="3">
        <f t="shared" si="189"/>
        <v>43727</v>
      </c>
      <c r="R1317" t="str">
        <f t="shared" si="190"/>
        <v/>
      </c>
      <c r="S1317" s="3" t="str">
        <f t="shared" si="191"/>
        <v>2020/02/28</v>
      </c>
      <c r="T1317" s="3">
        <f t="shared" si="192"/>
        <v>43889</v>
      </c>
      <c r="U1317">
        <f t="shared" si="193"/>
        <v>162</v>
      </c>
      <c r="V1317" t="str">
        <f t="shared" si="188"/>
        <v>mp4</v>
      </c>
      <c r="W1317">
        <f>IF(B1317="USD",C1317,C1317*VLOOKUP(B1317,Currency!A$2:B$5,2,FALSE))</f>
        <v>148</v>
      </c>
      <c r="X1317">
        <f t="shared" si="194"/>
        <v>162</v>
      </c>
      <c r="Y1317">
        <f t="shared" si="195"/>
        <v>1</v>
      </c>
      <c r="Z1317">
        <f t="shared" si="187"/>
        <v>39153</v>
      </c>
    </row>
    <row r="1318" spans="1:26" x14ac:dyDescent="0.3">
      <c r="A1318" t="s">
        <v>16</v>
      </c>
      <c r="B1318" t="s">
        <v>17</v>
      </c>
      <c r="C1318">
        <v>17</v>
      </c>
      <c r="D1318">
        <v>8914</v>
      </c>
      <c r="E1318" t="s">
        <v>2905</v>
      </c>
      <c r="F1318" t="s">
        <v>101</v>
      </c>
      <c r="G1318" t="s">
        <v>20</v>
      </c>
      <c r="I1318" t="s">
        <v>20</v>
      </c>
      <c r="K1318" t="s">
        <v>21</v>
      </c>
      <c r="L1318" t="s">
        <v>22</v>
      </c>
      <c r="O1318" t="s">
        <v>23</v>
      </c>
      <c r="Q1318" s="3">
        <f t="shared" si="189"/>
        <v>43794</v>
      </c>
      <c r="R1318" t="str">
        <f t="shared" si="190"/>
        <v>2019/11/25</v>
      </c>
      <c r="S1318" s="3" t="str">
        <f t="shared" si="191"/>
        <v>2019/11/25</v>
      </c>
      <c r="T1318" s="3">
        <f t="shared" si="192"/>
        <v>43794</v>
      </c>
      <c r="U1318">
        <f t="shared" si="193"/>
        <v>0</v>
      </c>
      <c r="V1318" t="str">
        <f t="shared" si="188"/>
        <v>mp4</v>
      </c>
      <c r="W1318">
        <f>IF(B1318="USD",C1318,C1318*VLOOKUP(B1318,Currency!A$2:B$5,2,FALSE))</f>
        <v>21.93</v>
      </c>
      <c r="X1318">
        <f t="shared" si="194"/>
        <v>1</v>
      </c>
      <c r="Y1318">
        <f t="shared" si="195"/>
        <v>1</v>
      </c>
      <c r="Z1318">
        <f t="shared" si="187"/>
        <v>8914</v>
      </c>
    </row>
    <row r="1319" spans="1:26" x14ac:dyDescent="0.3">
      <c r="A1319" t="s">
        <v>2906</v>
      </c>
      <c r="B1319" t="s">
        <v>17</v>
      </c>
      <c r="C1319">
        <v>5</v>
      </c>
      <c r="D1319">
        <v>2844</v>
      </c>
      <c r="E1319" t="s">
        <v>2907</v>
      </c>
      <c r="F1319" t="s">
        <v>2908</v>
      </c>
      <c r="G1319" t="s">
        <v>2909</v>
      </c>
      <c r="I1319" t="s">
        <v>2909</v>
      </c>
      <c r="K1319" t="s">
        <v>321</v>
      </c>
      <c r="L1319" t="s">
        <v>22</v>
      </c>
      <c r="O1319" t="s">
        <v>23</v>
      </c>
      <c r="Q1319" s="3">
        <f t="shared" si="189"/>
        <v>43792</v>
      </c>
      <c r="R1319" t="str">
        <f t="shared" si="190"/>
        <v>2019/11/23</v>
      </c>
      <c r="S1319" s="3" t="str">
        <f t="shared" si="191"/>
        <v>2019/11/23</v>
      </c>
      <c r="T1319" s="3">
        <f t="shared" si="192"/>
        <v>43792</v>
      </c>
      <c r="U1319">
        <f t="shared" si="193"/>
        <v>0</v>
      </c>
      <c r="V1319" t="str">
        <f t="shared" si="188"/>
        <v>png</v>
      </c>
      <c r="W1319">
        <f>IF(B1319="USD",C1319,C1319*VLOOKUP(B1319,Currency!A$2:B$5,2,FALSE))</f>
        <v>6.45</v>
      </c>
      <c r="X1319">
        <f t="shared" si="194"/>
        <v>1</v>
      </c>
      <c r="Y1319">
        <f t="shared" si="195"/>
        <v>0</v>
      </c>
      <c r="Z1319">
        <f t="shared" si="187"/>
        <v>2844</v>
      </c>
    </row>
    <row r="1320" spans="1:26" x14ac:dyDescent="0.3">
      <c r="A1320" t="s">
        <v>2910</v>
      </c>
      <c r="B1320" t="s">
        <v>17</v>
      </c>
      <c r="C1320">
        <v>0</v>
      </c>
      <c r="D1320">
        <v>157</v>
      </c>
      <c r="E1320" t="s">
        <v>226</v>
      </c>
      <c r="F1320" t="s">
        <v>76</v>
      </c>
      <c r="G1320" t="s">
        <v>77</v>
      </c>
      <c r="H1320" t="s">
        <v>77</v>
      </c>
      <c r="I1320" t="s">
        <v>77</v>
      </c>
      <c r="K1320" t="s">
        <v>78</v>
      </c>
      <c r="L1320" t="s">
        <v>22</v>
      </c>
      <c r="O1320" t="s">
        <v>23</v>
      </c>
      <c r="Q1320" s="3">
        <f t="shared" si="189"/>
        <v>43797</v>
      </c>
      <c r="R1320" t="str">
        <f t="shared" si="190"/>
        <v>2019/12/12</v>
      </c>
      <c r="S1320" s="3" t="str">
        <f t="shared" si="191"/>
        <v>2019/12/12</v>
      </c>
      <c r="T1320" s="3">
        <f t="shared" si="192"/>
        <v>43811</v>
      </c>
      <c r="U1320">
        <f t="shared" si="193"/>
        <v>14</v>
      </c>
      <c r="V1320" t="str">
        <f t="shared" si="188"/>
        <v>mp4</v>
      </c>
      <c r="W1320">
        <f>IF(B1320="USD",C1320,C1320*VLOOKUP(B1320,Currency!A$2:B$5,2,FALSE))</f>
        <v>0</v>
      </c>
      <c r="X1320">
        <f t="shared" si="194"/>
        <v>14</v>
      </c>
      <c r="Y1320">
        <f t="shared" si="195"/>
        <v>1</v>
      </c>
      <c r="Z1320">
        <f t="shared" si="187"/>
        <v>157</v>
      </c>
    </row>
    <row r="1321" spans="1:26" x14ac:dyDescent="0.3">
      <c r="A1321" t="s">
        <v>1922</v>
      </c>
      <c r="B1321" t="s">
        <v>58</v>
      </c>
      <c r="C1321">
        <v>140</v>
      </c>
      <c r="D1321">
        <v>43922</v>
      </c>
      <c r="E1321" t="s">
        <v>59</v>
      </c>
      <c r="F1321" t="s">
        <v>114</v>
      </c>
      <c r="G1321" t="s">
        <v>61</v>
      </c>
      <c r="I1321" t="s">
        <v>62</v>
      </c>
      <c r="K1321" t="s">
        <v>420</v>
      </c>
      <c r="L1321" t="s">
        <v>64</v>
      </c>
      <c r="P1321" t="s">
        <v>65</v>
      </c>
      <c r="Q1321" s="3">
        <f t="shared" si="189"/>
        <v>43619</v>
      </c>
      <c r="R1321" t="str">
        <f t="shared" si="190"/>
        <v>2019/08/08</v>
      </c>
      <c r="S1321" s="3" t="str">
        <f t="shared" si="191"/>
        <v>2019/08/08</v>
      </c>
      <c r="T1321" s="3">
        <f t="shared" si="192"/>
        <v>43685</v>
      </c>
      <c r="U1321">
        <f t="shared" si="193"/>
        <v>66</v>
      </c>
      <c r="V1321" t="str">
        <f t="shared" si="188"/>
        <v>mp4</v>
      </c>
      <c r="W1321">
        <f>IF(B1321="USD",C1321,C1321*VLOOKUP(B1321,Currency!A$2:B$5,2,FALSE))</f>
        <v>103.6</v>
      </c>
      <c r="X1321">
        <f t="shared" si="194"/>
        <v>66</v>
      </c>
      <c r="Y1321">
        <f t="shared" si="195"/>
        <v>1</v>
      </c>
      <c r="Z1321">
        <f t="shared" si="187"/>
        <v>43922</v>
      </c>
    </row>
    <row r="1322" spans="1:26" x14ac:dyDescent="0.3">
      <c r="A1322" t="s">
        <v>2911</v>
      </c>
      <c r="B1322" t="s">
        <v>33</v>
      </c>
      <c r="C1322">
        <v>35</v>
      </c>
      <c r="D1322">
        <v>8713</v>
      </c>
      <c r="E1322" t="s">
        <v>643</v>
      </c>
      <c r="F1322" t="s">
        <v>466</v>
      </c>
      <c r="G1322" t="s">
        <v>98</v>
      </c>
      <c r="H1322" t="s">
        <v>306</v>
      </c>
      <c r="I1322" t="s">
        <v>98</v>
      </c>
      <c r="K1322" t="s">
        <v>47</v>
      </c>
      <c r="L1322" t="s">
        <v>40</v>
      </c>
      <c r="Q1322" s="3">
        <f t="shared" si="189"/>
        <v>43755</v>
      </c>
      <c r="R1322" t="str">
        <f t="shared" si="190"/>
        <v>2019/11/06</v>
      </c>
      <c r="S1322" s="3" t="str">
        <f t="shared" si="191"/>
        <v>2019/11/06</v>
      </c>
      <c r="T1322" s="3">
        <f t="shared" si="192"/>
        <v>43775</v>
      </c>
      <c r="U1322">
        <f t="shared" si="193"/>
        <v>20</v>
      </c>
      <c r="V1322" t="str">
        <f t="shared" si="188"/>
        <v>mp4</v>
      </c>
      <c r="W1322">
        <f>IF(B1322="USD",C1322,C1322*VLOOKUP(B1322,Currency!A$2:B$5,2,FALSE))</f>
        <v>35</v>
      </c>
      <c r="X1322">
        <f t="shared" si="194"/>
        <v>20</v>
      </c>
      <c r="Y1322">
        <f t="shared" si="195"/>
        <v>1</v>
      </c>
      <c r="Z1322">
        <f t="shared" si="187"/>
        <v>8713</v>
      </c>
    </row>
    <row r="1323" spans="1:26" x14ac:dyDescent="0.3">
      <c r="A1323" t="s">
        <v>2912</v>
      </c>
      <c r="B1323" t="s">
        <v>33</v>
      </c>
      <c r="C1323">
        <v>1</v>
      </c>
      <c r="D1323">
        <v>540</v>
      </c>
      <c r="E1323" t="s">
        <v>309</v>
      </c>
      <c r="F1323" t="s">
        <v>1610</v>
      </c>
      <c r="G1323" t="s">
        <v>90</v>
      </c>
      <c r="I1323" t="s">
        <v>311</v>
      </c>
      <c r="K1323" t="s">
        <v>47</v>
      </c>
      <c r="L1323" t="s">
        <v>40</v>
      </c>
      <c r="Q1323" s="3">
        <f t="shared" si="189"/>
        <v>43544</v>
      </c>
      <c r="R1323" t="str">
        <f t="shared" si="190"/>
        <v>2019/04/16</v>
      </c>
      <c r="S1323" s="3" t="str">
        <f t="shared" si="191"/>
        <v>2019/04/16</v>
      </c>
      <c r="T1323" s="3">
        <f t="shared" si="192"/>
        <v>43571</v>
      </c>
      <c r="U1323">
        <f t="shared" si="193"/>
        <v>27</v>
      </c>
      <c r="V1323" t="str">
        <f t="shared" si="188"/>
        <v>mp4</v>
      </c>
      <c r="W1323">
        <f>IF(B1323="USD",C1323,C1323*VLOOKUP(B1323,Currency!A$2:B$5,2,FALSE))</f>
        <v>1</v>
      </c>
      <c r="X1323">
        <f t="shared" si="194"/>
        <v>27</v>
      </c>
      <c r="Y1323">
        <f t="shared" si="195"/>
        <v>1</v>
      </c>
      <c r="Z1323">
        <f t="shared" si="187"/>
        <v>540</v>
      </c>
    </row>
    <row r="1324" spans="1:26" x14ac:dyDescent="0.3">
      <c r="A1324" t="s">
        <v>2213</v>
      </c>
      <c r="B1324" t="s">
        <v>33</v>
      </c>
      <c r="C1324">
        <v>44</v>
      </c>
      <c r="D1324">
        <v>25897</v>
      </c>
      <c r="E1324" t="s">
        <v>2913</v>
      </c>
      <c r="F1324" t="s">
        <v>2914</v>
      </c>
      <c r="G1324" t="s">
        <v>1722</v>
      </c>
      <c r="I1324" t="s">
        <v>2915</v>
      </c>
      <c r="K1324" t="s">
        <v>2414</v>
      </c>
      <c r="L1324" t="s">
        <v>551</v>
      </c>
      <c r="M1324" t="s">
        <v>2916</v>
      </c>
      <c r="O1324" t="s">
        <v>23</v>
      </c>
      <c r="Q1324" s="3">
        <f t="shared" si="189"/>
        <v>43516</v>
      </c>
      <c r="R1324" t="str">
        <f t="shared" si="190"/>
        <v>2019/02/27</v>
      </c>
      <c r="S1324" s="3" t="str">
        <f t="shared" si="191"/>
        <v>2019/02/27</v>
      </c>
      <c r="T1324" s="3">
        <f t="shared" si="192"/>
        <v>43523</v>
      </c>
      <c r="U1324">
        <f t="shared" si="193"/>
        <v>7</v>
      </c>
      <c r="V1324" t="str">
        <f t="shared" si="188"/>
        <v>png</v>
      </c>
      <c r="W1324">
        <f>IF(B1324="USD",C1324,C1324*VLOOKUP(B1324,Currency!A$2:B$5,2,FALSE))</f>
        <v>44</v>
      </c>
      <c r="X1324">
        <f t="shared" si="194"/>
        <v>7</v>
      </c>
      <c r="Y1324">
        <f t="shared" si="195"/>
        <v>0</v>
      </c>
      <c r="Z1324">
        <f t="shared" si="187"/>
        <v>25897</v>
      </c>
    </row>
    <row r="1325" spans="1:26" x14ac:dyDescent="0.3">
      <c r="A1325" t="s">
        <v>2917</v>
      </c>
      <c r="B1325" t="s">
        <v>58</v>
      </c>
      <c r="C1325">
        <v>283</v>
      </c>
      <c r="D1325">
        <v>250824</v>
      </c>
      <c r="E1325" t="s">
        <v>59</v>
      </c>
      <c r="F1325" t="s">
        <v>114</v>
      </c>
      <c r="G1325" t="s">
        <v>61</v>
      </c>
      <c r="I1325" t="s">
        <v>62</v>
      </c>
      <c r="J1325" t="s">
        <v>328</v>
      </c>
      <c r="K1325" t="s">
        <v>130</v>
      </c>
      <c r="L1325" t="s">
        <v>64</v>
      </c>
      <c r="N1325" t="s">
        <v>2234</v>
      </c>
      <c r="P1325" t="s">
        <v>65</v>
      </c>
      <c r="Q1325" s="3">
        <f t="shared" si="189"/>
        <v>43619</v>
      </c>
      <c r="R1325" t="str">
        <f t="shared" si="190"/>
        <v>2019/08/08</v>
      </c>
      <c r="S1325" s="3" t="str">
        <f t="shared" si="191"/>
        <v>2019/08/08</v>
      </c>
      <c r="T1325" s="3">
        <f t="shared" si="192"/>
        <v>43685</v>
      </c>
      <c r="U1325">
        <f t="shared" si="193"/>
        <v>66</v>
      </c>
      <c r="V1325" t="str">
        <f t="shared" si="188"/>
        <v>mp4</v>
      </c>
      <c r="W1325">
        <f>IF(B1325="USD",C1325,C1325*VLOOKUP(B1325,Currency!A$2:B$5,2,FALSE))</f>
        <v>209.42</v>
      </c>
      <c r="X1325">
        <f t="shared" si="194"/>
        <v>66</v>
      </c>
      <c r="Y1325">
        <f t="shared" si="195"/>
        <v>1</v>
      </c>
      <c r="Z1325">
        <f t="shared" si="187"/>
        <v>250824</v>
      </c>
    </row>
    <row r="1326" spans="1:26" x14ac:dyDescent="0.3">
      <c r="A1326" t="s">
        <v>2918</v>
      </c>
      <c r="B1326" t="s">
        <v>33</v>
      </c>
      <c r="C1326">
        <v>0</v>
      </c>
      <c r="D1326">
        <v>292</v>
      </c>
      <c r="E1326" t="s">
        <v>2919</v>
      </c>
      <c r="F1326" t="s">
        <v>2920</v>
      </c>
      <c r="G1326" t="s">
        <v>2127</v>
      </c>
      <c r="I1326" t="s">
        <v>2128</v>
      </c>
      <c r="K1326" t="s">
        <v>47</v>
      </c>
      <c r="L1326" t="s">
        <v>551</v>
      </c>
      <c r="N1326" t="s">
        <v>2921</v>
      </c>
      <c r="O1326" t="s">
        <v>23</v>
      </c>
      <c r="Q1326" s="3">
        <f t="shared" si="189"/>
        <v>43528</v>
      </c>
      <c r="R1326" t="str">
        <f t="shared" si="190"/>
        <v>2019/03/05</v>
      </c>
      <c r="S1326" s="3" t="str">
        <f t="shared" si="191"/>
        <v>2019/03/05</v>
      </c>
      <c r="T1326" s="3">
        <f t="shared" si="192"/>
        <v>43529</v>
      </c>
      <c r="U1326">
        <f t="shared" si="193"/>
        <v>1</v>
      </c>
      <c r="V1326" t="str">
        <f t="shared" si="188"/>
        <v>png</v>
      </c>
      <c r="W1326">
        <f>IF(B1326="USD",C1326,C1326*VLOOKUP(B1326,Currency!A$2:B$5,2,FALSE))</f>
        <v>0</v>
      </c>
      <c r="X1326">
        <f t="shared" si="194"/>
        <v>1</v>
      </c>
      <c r="Y1326">
        <f t="shared" si="195"/>
        <v>0</v>
      </c>
      <c r="Z1326">
        <f t="shared" si="187"/>
        <v>292</v>
      </c>
    </row>
    <row r="1327" spans="1:26" x14ac:dyDescent="0.3">
      <c r="A1327" t="s">
        <v>1092</v>
      </c>
      <c r="B1327" t="s">
        <v>25</v>
      </c>
      <c r="C1327">
        <v>742</v>
      </c>
      <c r="D1327">
        <v>612019</v>
      </c>
      <c r="E1327" t="s">
        <v>1516</v>
      </c>
      <c r="F1327" t="s">
        <v>1094</v>
      </c>
      <c r="G1327" t="s">
        <v>1095</v>
      </c>
      <c r="I1327" t="s">
        <v>1096</v>
      </c>
      <c r="K1327" t="s">
        <v>522</v>
      </c>
      <c r="L1327" t="s">
        <v>523</v>
      </c>
      <c r="M1327" t="s">
        <v>1517</v>
      </c>
      <c r="O1327" t="s">
        <v>23</v>
      </c>
      <c r="Q1327" s="3">
        <f t="shared" si="189"/>
        <v>43591</v>
      </c>
      <c r="R1327" t="str">
        <f t="shared" si="190"/>
        <v>2019/05/26</v>
      </c>
      <c r="S1327" s="3" t="str">
        <f t="shared" si="191"/>
        <v>2019/05/26</v>
      </c>
      <c r="T1327" s="3">
        <f t="shared" si="192"/>
        <v>43611</v>
      </c>
      <c r="U1327">
        <f t="shared" si="193"/>
        <v>20</v>
      </c>
      <c r="V1327" t="str">
        <f t="shared" si="188"/>
        <v>mp4</v>
      </c>
      <c r="W1327">
        <f>IF(B1327="USD",C1327,C1327*VLOOKUP(B1327,Currency!A$2:B$5,2,FALSE))</f>
        <v>816.2</v>
      </c>
      <c r="X1327">
        <f t="shared" si="194"/>
        <v>20</v>
      </c>
      <c r="Y1327">
        <f t="shared" si="195"/>
        <v>1</v>
      </c>
      <c r="Z1327">
        <f t="shared" si="187"/>
        <v>612019</v>
      </c>
    </row>
    <row r="1328" spans="1:26" x14ac:dyDescent="0.3">
      <c r="A1328" t="s">
        <v>2922</v>
      </c>
      <c r="B1328" t="s">
        <v>33</v>
      </c>
      <c r="C1328">
        <v>4</v>
      </c>
      <c r="D1328">
        <v>8259</v>
      </c>
      <c r="E1328" t="s">
        <v>1207</v>
      </c>
      <c r="G1328" t="s">
        <v>218</v>
      </c>
      <c r="I1328" t="s">
        <v>219</v>
      </c>
      <c r="K1328" t="s">
        <v>47</v>
      </c>
      <c r="L1328" t="s">
        <v>40</v>
      </c>
      <c r="M1328" t="s">
        <v>602</v>
      </c>
      <c r="O1328" t="s">
        <v>23</v>
      </c>
      <c r="P1328" t="s">
        <v>65</v>
      </c>
      <c r="Q1328" s="3">
        <f t="shared" si="189"/>
        <v>43784</v>
      </c>
      <c r="R1328" t="str">
        <f t="shared" si="190"/>
        <v/>
      </c>
      <c r="S1328" s="3" t="str">
        <f t="shared" si="191"/>
        <v>2020/02/28</v>
      </c>
      <c r="T1328" s="3">
        <f t="shared" si="192"/>
        <v>43889</v>
      </c>
      <c r="U1328">
        <f t="shared" si="193"/>
        <v>105</v>
      </c>
      <c r="V1328" t="str">
        <f t="shared" si="188"/>
        <v>mp4</v>
      </c>
      <c r="W1328">
        <f>IF(B1328="USD",C1328,C1328*VLOOKUP(B1328,Currency!A$2:B$5,2,FALSE))</f>
        <v>4</v>
      </c>
      <c r="X1328">
        <f t="shared" si="194"/>
        <v>105</v>
      </c>
      <c r="Y1328">
        <f t="shared" si="195"/>
        <v>1</v>
      </c>
      <c r="Z1328">
        <f t="shared" si="187"/>
        <v>8259</v>
      </c>
    </row>
    <row r="1329" spans="1:26" x14ac:dyDescent="0.3">
      <c r="A1329" t="s">
        <v>2923</v>
      </c>
      <c r="B1329" t="s">
        <v>33</v>
      </c>
      <c r="C1329">
        <v>511</v>
      </c>
      <c r="D1329">
        <v>194315</v>
      </c>
      <c r="E1329" t="s">
        <v>2924</v>
      </c>
      <c r="G1329" t="s">
        <v>1368</v>
      </c>
      <c r="I1329" t="s">
        <v>1369</v>
      </c>
      <c r="K1329" t="s">
        <v>563</v>
      </c>
      <c r="L1329" t="s">
        <v>40</v>
      </c>
      <c r="O1329" t="s">
        <v>23</v>
      </c>
      <c r="P1329" t="s">
        <v>65</v>
      </c>
      <c r="Q1329" s="3">
        <f t="shared" si="189"/>
        <v>43556</v>
      </c>
      <c r="R1329" t="str">
        <f t="shared" si="190"/>
        <v/>
      </c>
      <c r="S1329" s="3" t="str">
        <f t="shared" si="191"/>
        <v>2020/02/28</v>
      </c>
      <c r="T1329" s="3">
        <f t="shared" si="192"/>
        <v>43889</v>
      </c>
      <c r="U1329">
        <f t="shared" si="193"/>
        <v>333</v>
      </c>
      <c r="V1329" t="str">
        <f t="shared" si="188"/>
        <v>jpg</v>
      </c>
      <c r="W1329">
        <f>IF(B1329="USD",C1329,C1329*VLOOKUP(B1329,Currency!A$2:B$5,2,FALSE))</f>
        <v>511</v>
      </c>
      <c r="X1329">
        <f t="shared" si="194"/>
        <v>333</v>
      </c>
      <c r="Y1329">
        <f t="shared" si="195"/>
        <v>0</v>
      </c>
      <c r="Z1329">
        <f t="shared" si="187"/>
        <v>194315</v>
      </c>
    </row>
    <row r="1330" spans="1:26" x14ac:dyDescent="0.3">
      <c r="A1330" t="s">
        <v>1128</v>
      </c>
      <c r="B1330" t="s">
        <v>33</v>
      </c>
      <c r="C1330">
        <v>9</v>
      </c>
      <c r="D1330">
        <v>1553</v>
      </c>
      <c r="E1330" t="s">
        <v>450</v>
      </c>
      <c r="F1330" t="s">
        <v>451</v>
      </c>
      <c r="G1330" t="s">
        <v>90</v>
      </c>
      <c r="I1330" t="s">
        <v>452</v>
      </c>
      <c r="K1330" t="s">
        <v>453</v>
      </c>
      <c r="L1330" t="s">
        <v>40</v>
      </c>
      <c r="N1330" t="s">
        <v>454</v>
      </c>
      <c r="O1330" t="s">
        <v>23</v>
      </c>
      <c r="Q1330" s="3">
        <f t="shared" si="189"/>
        <v>43725</v>
      </c>
      <c r="R1330" t="str">
        <f t="shared" si="190"/>
        <v>2019/10/16</v>
      </c>
      <c r="S1330" s="3" t="str">
        <f t="shared" si="191"/>
        <v>2019/10/16</v>
      </c>
      <c r="T1330" s="3">
        <f t="shared" si="192"/>
        <v>43754</v>
      </c>
      <c r="U1330">
        <f t="shared" si="193"/>
        <v>29</v>
      </c>
      <c r="V1330" t="str">
        <f t="shared" si="188"/>
        <v>mp4</v>
      </c>
      <c r="W1330">
        <f>IF(B1330="USD",C1330,C1330*VLOOKUP(B1330,Currency!A$2:B$5,2,FALSE))</f>
        <v>9</v>
      </c>
      <c r="X1330">
        <f t="shared" si="194"/>
        <v>29</v>
      </c>
      <c r="Y1330">
        <f t="shared" si="195"/>
        <v>1</v>
      </c>
      <c r="Z1330">
        <f t="shared" si="187"/>
        <v>1553</v>
      </c>
    </row>
    <row r="1331" spans="1:26" x14ac:dyDescent="0.3">
      <c r="A1331" t="s">
        <v>2925</v>
      </c>
      <c r="B1331" t="s">
        <v>33</v>
      </c>
      <c r="C1331">
        <v>141</v>
      </c>
      <c r="D1331">
        <v>77797</v>
      </c>
      <c r="E1331" t="s">
        <v>1117</v>
      </c>
      <c r="F1331" t="s">
        <v>1118</v>
      </c>
      <c r="G1331" t="s">
        <v>1119</v>
      </c>
      <c r="I1331" t="s">
        <v>1120</v>
      </c>
      <c r="K1331" t="s">
        <v>47</v>
      </c>
      <c r="L1331" t="s">
        <v>1121</v>
      </c>
      <c r="O1331" t="s">
        <v>23</v>
      </c>
      <c r="Q1331" s="3">
        <f t="shared" si="189"/>
        <v>43665</v>
      </c>
      <c r="R1331" t="str">
        <f t="shared" si="190"/>
        <v>2019/08/01</v>
      </c>
      <c r="S1331" s="3" t="str">
        <f t="shared" si="191"/>
        <v>2019/08/01</v>
      </c>
      <c r="T1331" s="3">
        <f t="shared" si="192"/>
        <v>43678</v>
      </c>
      <c r="U1331">
        <f t="shared" si="193"/>
        <v>13</v>
      </c>
      <c r="V1331" t="str">
        <f t="shared" si="188"/>
        <v>mp4</v>
      </c>
      <c r="W1331">
        <f>IF(B1331="USD",C1331,C1331*VLOOKUP(B1331,Currency!A$2:B$5,2,FALSE))</f>
        <v>141</v>
      </c>
      <c r="X1331">
        <f t="shared" si="194"/>
        <v>13</v>
      </c>
      <c r="Y1331">
        <f t="shared" si="195"/>
        <v>1</v>
      </c>
      <c r="Z1331">
        <f t="shared" si="187"/>
        <v>77797</v>
      </c>
    </row>
    <row r="1332" spans="1:26" x14ac:dyDescent="0.3">
      <c r="A1332" t="s">
        <v>2926</v>
      </c>
      <c r="B1332" t="s">
        <v>33</v>
      </c>
      <c r="C1332">
        <v>511</v>
      </c>
      <c r="D1332">
        <v>213653</v>
      </c>
      <c r="E1332" t="s">
        <v>379</v>
      </c>
      <c r="G1332" t="s">
        <v>162</v>
      </c>
      <c r="I1332" t="s">
        <v>162</v>
      </c>
      <c r="K1332" t="s">
        <v>47</v>
      </c>
      <c r="L1332" t="s">
        <v>40</v>
      </c>
      <c r="M1332" t="s">
        <v>163</v>
      </c>
      <c r="N1332" t="s">
        <v>293</v>
      </c>
      <c r="O1332" t="s">
        <v>23</v>
      </c>
      <c r="Q1332" s="3">
        <f t="shared" si="189"/>
        <v>43727</v>
      </c>
      <c r="R1332" t="str">
        <f t="shared" si="190"/>
        <v/>
      </c>
      <c r="S1332" s="3" t="str">
        <f t="shared" si="191"/>
        <v>2020/02/28</v>
      </c>
      <c r="T1332" s="3">
        <f t="shared" si="192"/>
        <v>43889</v>
      </c>
      <c r="U1332">
        <f t="shared" si="193"/>
        <v>162</v>
      </c>
      <c r="V1332" t="str">
        <f t="shared" si="188"/>
        <v>png</v>
      </c>
      <c r="W1332">
        <f>IF(B1332="USD",C1332,C1332*VLOOKUP(B1332,Currency!A$2:B$5,2,FALSE))</f>
        <v>511</v>
      </c>
      <c r="X1332">
        <f t="shared" si="194"/>
        <v>162</v>
      </c>
      <c r="Y1332">
        <f t="shared" si="195"/>
        <v>0</v>
      </c>
      <c r="Z1332">
        <f t="shared" si="187"/>
        <v>213653</v>
      </c>
    </row>
    <row r="1333" spans="1:26" x14ac:dyDescent="0.3">
      <c r="A1333" t="s">
        <v>2927</v>
      </c>
      <c r="B1333" t="s">
        <v>33</v>
      </c>
      <c r="C1333">
        <v>206</v>
      </c>
      <c r="D1333">
        <v>72411</v>
      </c>
      <c r="E1333" t="s">
        <v>805</v>
      </c>
      <c r="F1333" t="s">
        <v>806</v>
      </c>
      <c r="G1333" t="s">
        <v>236</v>
      </c>
      <c r="I1333" t="s">
        <v>807</v>
      </c>
      <c r="K1333" t="s">
        <v>257</v>
      </c>
      <c r="L1333" t="s">
        <v>40</v>
      </c>
      <c r="O1333" t="s">
        <v>23</v>
      </c>
      <c r="Q1333" s="3">
        <f t="shared" si="189"/>
        <v>43556</v>
      </c>
      <c r="R1333" t="str">
        <f t="shared" si="190"/>
        <v>2019/04/04</v>
      </c>
      <c r="S1333" s="3" t="str">
        <f t="shared" si="191"/>
        <v>2019/04/04</v>
      </c>
      <c r="T1333" s="3">
        <f t="shared" si="192"/>
        <v>43559</v>
      </c>
      <c r="U1333">
        <f t="shared" si="193"/>
        <v>3</v>
      </c>
      <c r="V1333" t="str">
        <f t="shared" si="188"/>
        <v>png</v>
      </c>
      <c r="W1333">
        <f>IF(B1333="USD",C1333,C1333*VLOOKUP(B1333,Currency!A$2:B$5,2,FALSE))</f>
        <v>206</v>
      </c>
      <c r="X1333">
        <f t="shared" si="194"/>
        <v>3</v>
      </c>
      <c r="Y1333">
        <f t="shared" si="195"/>
        <v>0</v>
      </c>
      <c r="Z1333">
        <f t="shared" si="187"/>
        <v>72411</v>
      </c>
    </row>
    <row r="1334" spans="1:26" x14ac:dyDescent="0.3">
      <c r="A1334" t="s">
        <v>2928</v>
      </c>
      <c r="B1334" t="s">
        <v>33</v>
      </c>
      <c r="C1334">
        <v>579</v>
      </c>
      <c r="D1334">
        <v>114851</v>
      </c>
      <c r="E1334" t="s">
        <v>2929</v>
      </c>
      <c r="F1334" t="s">
        <v>526</v>
      </c>
      <c r="G1334" t="s">
        <v>142</v>
      </c>
      <c r="I1334" t="s">
        <v>143</v>
      </c>
      <c r="K1334" t="s">
        <v>30</v>
      </c>
      <c r="L1334" t="s">
        <v>40</v>
      </c>
      <c r="Q1334" s="3">
        <f t="shared" si="189"/>
        <v>43749</v>
      </c>
      <c r="R1334" t="str">
        <f t="shared" si="190"/>
        <v>2019/10/14</v>
      </c>
      <c r="S1334" s="3" t="str">
        <f t="shared" si="191"/>
        <v>2019/10/14</v>
      </c>
      <c r="T1334" s="3">
        <f t="shared" si="192"/>
        <v>43752</v>
      </c>
      <c r="U1334">
        <f t="shared" si="193"/>
        <v>3</v>
      </c>
      <c r="V1334" t="str">
        <f t="shared" si="188"/>
        <v>mp4</v>
      </c>
      <c r="W1334">
        <f>IF(B1334="USD",C1334,C1334*VLOOKUP(B1334,Currency!A$2:B$5,2,FALSE))</f>
        <v>579</v>
      </c>
      <c r="X1334">
        <f t="shared" si="194"/>
        <v>3</v>
      </c>
      <c r="Y1334">
        <f t="shared" si="195"/>
        <v>1</v>
      </c>
      <c r="Z1334">
        <f t="shared" si="187"/>
        <v>114851</v>
      </c>
    </row>
    <row r="1335" spans="1:26" x14ac:dyDescent="0.3">
      <c r="A1335" t="s">
        <v>2930</v>
      </c>
      <c r="B1335" t="s">
        <v>33</v>
      </c>
      <c r="C1335">
        <v>2979</v>
      </c>
      <c r="D1335">
        <v>1039164</v>
      </c>
      <c r="E1335" t="s">
        <v>309</v>
      </c>
      <c r="F1335" t="s">
        <v>310</v>
      </c>
      <c r="G1335" t="s">
        <v>90</v>
      </c>
      <c r="I1335" t="s">
        <v>311</v>
      </c>
      <c r="K1335" t="s">
        <v>47</v>
      </c>
      <c r="L1335" t="s">
        <v>40</v>
      </c>
      <c r="N1335" t="s">
        <v>1311</v>
      </c>
      <c r="O1335" t="s">
        <v>23</v>
      </c>
      <c r="Q1335" s="3">
        <f t="shared" si="189"/>
        <v>43544</v>
      </c>
      <c r="R1335" t="str">
        <f t="shared" si="190"/>
        <v>2019/04/16</v>
      </c>
      <c r="S1335" s="3" t="str">
        <f t="shared" si="191"/>
        <v>2019/04/16</v>
      </c>
      <c r="T1335" s="3">
        <f t="shared" si="192"/>
        <v>43571</v>
      </c>
      <c r="U1335">
        <f t="shared" si="193"/>
        <v>27</v>
      </c>
      <c r="V1335" t="str">
        <f t="shared" si="188"/>
        <v>png</v>
      </c>
      <c r="W1335">
        <f>IF(B1335="USD",C1335,C1335*VLOOKUP(B1335,Currency!A$2:B$5,2,FALSE))</f>
        <v>2979</v>
      </c>
      <c r="X1335">
        <f t="shared" si="194"/>
        <v>27</v>
      </c>
      <c r="Y1335">
        <f t="shared" si="195"/>
        <v>0</v>
      </c>
      <c r="Z1335">
        <f t="shared" si="187"/>
        <v>1039164</v>
      </c>
    </row>
    <row r="1336" spans="1:26" x14ac:dyDescent="0.3">
      <c r="A1336" t="s">
        <v>797</v>
      </c>
      <c r="B1336" t="s">
        <v>58</v>
      </c>
      <c r="C1336">
        <v>970</v>
      </c>
      <c r="D1336">
        <v>809789</v>
      </c>
      <c r="E1336" t="s">
        <v>798</v>
      </c>
      <c r="F1336" t="s">
        <v>799</v>
      </c>
      <c r="G1336" t="s">
        <v>800</v>
      </c>
      <c r="I1336" t="s">
        <v>801</v>
      </c>
      <c r="J1336" t="s">
        <v>328</v>
      </c>
      <c r="K1336" t="s">
        <v>802</v>
      </c>
      <c r="L1336" t="s">
        <v>64</v>
      </c>
      <c r="O1336" t="s">
        <v>23</v>
      </c>
      <c r="P1336" t="s">
        <v>65</v>
      </c>
      <c r="Q1336" s="3">
        <f t="shared" si="189"/>
        <v>43814</v>
      </c>
      <c r="R1336" t="str">
        <f t="shared" si="190"/>
        <v>2020/02/14</v>
      </c>
      <c r="S1336" s="3" t="str">
        <f t="shared" si="191"/>
        <v>2020/02/14</v>
      </c>
      <c r="T1336" s="3">
        <f t="shared" si="192"/>
        <v>43875</v>
      </c>
      <c r="U1336">
        <f t="shared" si="193"/>
        <v>61</v>
      </c>
      <c r="V1336" t="str">
        <f t="shared" si="188"/>
        <v>mp4</v>
      </c>
      <c r="W1336">
        <f>IF(B1336="USD",C1336,C1336*VLOOKUP(B1336,Currency!A$2:B$5,2,FALSE))</f>
        <v>717.8</v>
      </c>
      <c r="X1336">
        <f t="shared" si="194"/>
        <v>61</v>
      </c>
      <c r="Y1336">
        <f t="shared" si="195"/>
        <v>1</v>
      </c>
      <c r="Z1336">
        <f t="shared" si="187"/>
        <v>809789</v>
      </c>
    </row>
    <row r="1337" spans="1:26" x14ac:dyDescent="0.3">
      <c r="A1337" t="s">
        <v>1208</v>
      </c>
      <c r="B1337" t="s">
        <v>33</v>
      </c>
      <c r="C1337">
        <v>322</v>
      </c>
      <c r="D1337">
        <v>73042</v>
      </c>
      <c r="E1337" t="s">
        <v>1060</v>
      </c>
      <c r="F1337" t="s">
        <v>1061</v>
      </c>
      <c r="G1337" t="s">
        <v>301</v>
      </c>
      <c r="I1337" t="s">
        <v>301</v>
      </c>
      <c r="K1337" t="s">
        <v>257</v>
      </c>
      <c r="L1337" t="s">
        <v>40</v>
      </c>
      <c r="M1337" t="s">
        <v>788</v>
      </c>
      <c r="Q1337" s="3">
        <f t="shared" si="189"/>
        <v>43739</v>
      </c>
      <c r="R1337" t="str">
        <f t="shared" si="190"/>
        <v>2019/10/31</v>
      </c>
      <c r="S1337" s="3" t="str">
        <f t="shared" si="191"/>
        <v>2019/10/31</v>
      </c>
      <c r="T1337" s="3">
        <f t="shared" si="192"/>
        <v>43769</v>
      </c>
      <c r="U1337">
        <f t="shared" si="193"/>
        <v>30</v>
      </c>
      <c r="V1337" t="str">
        <f t="shared" si="188"/>
        <v>mp4</v>
      </c>
      <c r="W1337">
        <f>IF(B1337="USD",C1337,C1337*VLOOKUP(B1337,Currency!A$2:B$5,2,FALSE))</f>
        <v>322</v>
      </c>
      <c r="X1337">
        <f t="shared" si="194"/>
        <v>30</v>
      </c>
      <c r="Y1337">
        <f t="shared" si="195"/>
        <v>1</v>
      </c>
      <c r="Z1337">
        <f t="shared" si="187"/>
        <v>73042</v>
      </c>
    </row>
    <row r="1338" spans="1:26" x14ac:dyDescent="0.3">
      <c r="A1338" t="s">
        <v>2931</v>
      </c>
      <c r="B1338" t="s">
        <v>17</v>
      </c>
      <c r="C1338">
        <v>1000</v>
      </c>
      <c r="D1338">
        <v>1071590</v>
      </c>
      <c r="E1338" t="s">
        <v>2932</v>
      </c>
      <c r="F1338" t="s">
        <v>2933</v>
      </c>
      <c r="G1338" t="s">
        <v>1568</v>
      </c>
      <c r="I1338" t="s">
        <v>1999</v>
      </c>
      <c r="K1338" t="s">
        <v>1865</v>
      </c>
      <c r="L1338" t="s">
        <v>22</v>
      </c>
      <c r="M1338" t="s">
        <v>2934</v>
      </c>
      <c r="O1338" t="s">
        <v>23</v>
      </c>
      <c r="Q1338" s="3">
        <f t="shared" si="189"/>
        <v>43775</v>
      </c>
      <c r="R1338" t="str">
        <f t="shared" si="190"/>
        <v>2019/11/29</v>
      </c>
      <c r="S1338" s="3" t="str">
        <f t="shared" si="191"/>
        <v>2019/11/29</v>
      </c>
      <c r="T1338" s="3">
        <f t="shared" si="192"/>
        <v>43798</v>
      </c>
      <c r="U1338">
        <f t="shared" si="193"/>
        <v>23</v>
      </c>
      <c r="V1338" t="str">
        <f t="shared" si="188"/>
        <v>mp4</v>
      </c>
      <c r="W1338">
        <f>IF(B1338="USD",C1338,C1338*VLOOKUP(B1338,Currency!A$2:B$5,2,FALSE))</f>
        <v>1290</v>
      </c>
      <c r="X1338">
        <f t="shared" si="194"/>
        <v>23</v>
      </c>
      <c r="Y1338">
        <f t="shared" si="195"/>
        <v>1</v>
      </c>
      <c r="Z1338">
        <f t="shared" si="187"/>
        <v>1071590</v>
      </c>
    </row>
    <row r="1339" spans="1:26" x14ac:dyDescent="0.3">
      <c r="A1339" t="s">
        <v>2935</v>
      </c>
      <c r="B1339" t="s">
        <v>25</v>
      </c>
      <c r="C1339">
        <v>449</v>
      </c>
      <c r="D1339">
        <v>99513</v>
      </c>
      <c r="E1339" t="s">
        <v>2936</v>
      </c>
      <c r="F1339" t="s">
        <v>2937</v>
      </c>
      <c r="G1339" t="s">
        <v>108</v>
      </c>
      <c r="I1339" t="s">
        <v>109</v>
      </c>
      <c r="K1339" t="s">
        <v>47</v>
      </c>
      <c r="L1339" t="s">
        <v>48</v>
      </c>
      <c r="O1339" t="s">
        <v>23</v>
      </c>
      <c r="Q1339" s="3">
        <f t="shared" si="189"/>
        <v>43810</v>
      </c>
      <c r="R1339" t="str">
        <f t="shared" si="190"/>
        <v>2019/12/12</v>
      </c>
      <c r="S1339" s="3" t="str">
        <f t="shared" si="191"/>
        <v>2019/12/12</v>
      </c>
      <c r="T1339" s="3">
        <f t="shared" si="192"/>
        <v>43811</v>
      </c>
      <c r="U1339">
        <f t="shared" si="193"/>
        <v>1</v>
      </c>
      <c r="V1339" t="str">
        <f t="shared" si="188"/>
        <v>jpg</v>
      </c>
      <c r="W1339">
        <f>IF(B1339="USD",C1339,C1339*VLOOKUP(B1339,Currency!A$2:B$5,2,FALSE))</f>
        <v>493.90000000000003</v>
      </c>
      <c r="X1339">
        <f t="shared" si="194"/>
        <v>1</v>
      </c>
      <c r="Y1339">
        <f t="shared" si="195"/>
        <v>0</v>
      </c>
      <c r="Z1339">
        <f t="shared" si="187"/>
        <v>99513</v>
      </c>
    </row>
    <row r="1340" spans="1:26" x14ac:dyDescent="0.3">
      <c r="A1340" t="s">
        <v>16</v>
      </c>
      <c r="B1340" t="s">
        <v>17</v>
      </c>
      <c r="C1340">
        <v>6</v>
      </c>
      <c r="D1340">
        <v>3231</v>
      </c>
      <c r="E1340" t="s">
        <v>2938</v>
      </c>
      <c r="F1340" t="s">
        <v>19</v>
      </c>
      <c r="G1340" t="s">
        <v>20</v>
      </c>
      <c r="I1340" t="s">
        <v>20</v>
      </c>
      <c r="K1340" t="s">
        <v>21</v>
      </c>
      <c r="L1340" t="s">
        <v>22</v>
      </c>
      <c r="O1340" t="s">
        <v>23</v>
      </c>
      <c r="Q1340" s="3">
        <f t="shared" si="189"/>
        <v>43795</v>
      </c>
      <c r="R1340" t="str">
        <f t="shared" si="190"/>
        <v>2019/11/26</v>
      </c>
      <c r="S1340" s="3" t="str">
        <f t="shared" si="191"/>
        <v>2019/11/26</v>
      </c>
      <c r="T1340" s="3">
        <f t="shared" si="192"/>
        <v>43795</v>
      </c>
      <c r="U1340">
        <f t="shared" si="193"/>
        <v>0</v>
      </c>
      <c r="V1340" t="str">
        <f t="shared" si="188"/>
        <v>mp4</v>
      </c>
      <c r="W1340">
        <f>IF(B1340="USD",C1340,C1340*VLOOKUP(B1340,Currency!A$2:B$5,2,FALSE))</f>
        <v>7.74</v>
      </c>
      <c r="X1340">
        <f t="shared" si="194"/>
        <v>1</v>
      </c>
      <c r="Y1340">
        <f t="shared" si="195"/>
        <v>1</v>
      </c>
      <c r="Z1340">
        <f t="shared" si="187"/>
        <v>3231</v>
      </c>
    </row>
    <row r="1341" spans="1:26" x14ac:dyDescent="0.3">
      <c r="A1341" t="s">
        <v>2939</v>
      </c>
      <c r="B1341" t="s">
        <v>33</v>
      </c>
      <c r="C1341">
        <v>100</v>
      </c>
      <c r="D1341">
        <v>151837</v>
      </c>
      <c r="E1341" t="s">
        <v>910</v>
      </c>
      <c r="G1341" t="s">
        <v>162</v>
      </c>
      <c r="I1341" t="s">
        <v>162</v>
      </c>
      <c r="K1341" t="s">
        <v>47</v>
      </c>
      <c r="L1341" t="s">
        <v>40</v>
      </c>
      <c r="M1341" t="s">
        <v>163</v>
      </c>
      <c r="Q1341" s="3">
        <f t="shared" si="189"/>
        <v>43725</v>
      </c>
      <c r="R1341" t="str">
        <f t="shared" si="190"/>
        <v/>
      </c>
      <c r="S1341" s="3" t="str">
        <f t="shared" si="191"/>
        <v>2020/02/28</v>
      </c>
      <c r="T1341" s="3">
        <f t="shared" si="192"/>
        <v>43889</v>
      </c>
      <c r="U1341">
        <f t="shared" si="193"/>
        <v>164</v>
      </c>
      <c r="V1341" t="str">
        <f t="shared" si="188"/>
        <v>mp4</v>
      </c>
      <c r="W1341">
        <f>IF(B1341="USD",C1341,C1341*VLOOKUP(B1341,Currency!A$2:B$5,2,FALSE))</f>
        <v>100</v>
      </c>
      <c r="X1341">
        <f t="shared" si="194"/>
        <v>164</v>
      </c>
      <c r="Y1341">
        <f t="shared" si="195"/>
        <v>1</v>
      </c>
      <c r="Z1341">
        <f t="shared" si="187"/>
        <v>151837</v>
      </c>
    </row>
    <row r="1342" spans="1:26" x14ac:dyDescent="0.3">
      <c r="A1342" t="s">
        <v>2940</v>
      </c>
      <c r="B1342" t="s">
        <v>33</v>
      </c>
      <c r="C1342">
        <v>1601</v>
      </c>
      <c r="D1342">
        <v>786755</v>
      </c>
      <c r="E1342" t="s">
        <v>2941</v>
      </c>
      <c r="F1342" t="s">
        <v>2942</v>
      </c>
      <c r="G1342" t="s">
        <v>2943</v>
      </c>
      <c r="I1342" t="s">
        <v>2944</v>
      </c>
      <c r="K1342" t="s">
        <v>420</v>
      </c>
      <c r="L1342" t="s">
        <v>40</v>
      </c>
      <c r="N1342" t="s">
        <v>2945</v>
      </c>
      <c r="P1342" t="s">
        <v>65</v>
      </c>
      <c r="Q1342" s="3">
        <f t="shared" si="189"/>
        <v>43750</v>
      </c>
      <c r="R1342" t="str">
        <f t="shared" si="190"/>
        <v>2019/11/02</v>
      </c>
      <c r="S1342" s="3" t="str">
        <f t="shared" si="191"/>
        <v>2019/11/02</v>
      </c>
      <c r="T1342" s="3">
        <f t="shared" si="192"/>
        <v>43771</v>
      </c>
      <c r="U1342">
        <f t="shared" si="193"/>
        <v>21</v>
      </c>
      <c r="V1342" t="str">
        <f t="shared" si="188"/>
        <v>mp4</v>
      </c>
      <c r="W1342">
        <f>IF(B1342="USD",C1342,C1342*VLOOKUP(B1342,Currency!A$2:B$5,2,FALSE))</f>
        <v>1601</v>
      </c>
      <c r="X1342">
        <f t="shared" si="194"/>
        <v>21</v>
      </c>
      <c r="Y1342">
        <f t="shared" si="195"/>
        <v>1</v>
      </c>
      <c r="Z1342">
        <f t="shared" ref="Z1342:Z1405" si="196">D1342</f>
        <v>786755</v>
      </c>
    </row>
    <row r="1343" spans="1:26" x14ac:dyDescent="0.3">
      <c r="A1343" t="s">
        <v>2946</v>
      </c>
      <c r="B1343" t="s">
        <v>33</v>
      </c>
      <c r="C1343">
        <v>35</v>
      </c>
      <c r="D1343">
        <v>8361</v>
      </c>
      <c r="E1343" t="s">
        <v>2947</v>
      </c>
      <c r="F1343" t="s">
        <v>2948</v>
      </c>
      <c r="G1343" t="s">
        <v>1274</v>
      </c>
      <c r="H1343" t="s">
        <v>1274</v>
      </c>
      <c r="I1343" t="s">
        <v>1274</v>
      </c>
      <c r="L1343" t="s">
        <v>40</v>
      </c>
      <c r="O1343" t="s">
        <v>23</v>
      </c>
      <c r="P1343" t="s">
        <v>65</v>
      </c>
      <c r="Q1343" s="3">
        <f t="shared" si="189"/>
        <v>43738</v>
      </c>
      <c r="R1343" t="str">
        <f t="shared" si="190"/>
        <v>2019/11/07</v>
      </c>
      <c r="S1343" s="3" t="str">
        <f t="shared" si="191"/>
        <v>2019/11/07</v>
      </c>
      <c r="T1343" s="3">
        <f t="shared" si="192"/>
        <v>43776</v>
      </c>
      <c r="U1343">
        <f t="shared" si="193"/>
        <v>38</v>
      </c>
      <c r="V1343" t="str">
        <f t="shared" si="188"/>
        <v>png</v>
      </c>
      <c r="W1343">
        <f>IF(B1343="USD",C1343,C1343*VLOOKUP(B1343,Currency!A$2:B$5,2,FALSE))</f>
        <v>35</v>
      </c>
      <c r="X1343">
        <f t="shared" si="194"/>
        <v>38</v>
      </c>
      <c r="Y1343">
        <f t="shared" si="195"/>
        <v>0</v>
      </c>
      <c r="Z1343">
        <f t="shared" si="196"/>
        <v>8361</v>
      </c>
    </row>
    <row r="1344" spans="1:26" x14ac:dyDescent="0.3">
      <c r="A1344" t="s">
        <v>2949</v>
      </c>
      <c r="B1344" t="s">
        <v>33</v>
      </c>
      <c r="C1344">
        <v>300</v>
      </c>
      <c r="D1344">
        <v>65196</v>
      </c>
      <c r="E1344" t="s">
        <v>2950</v>
      </c>
      <c r="F1344" t="s">
        <v>2951</v>
      </c>
      <c r="G1344" t="s">
        <v>83</v>
      </c>
      <c r="H1344" t="s">
        <v>84</v>
      </c>
      <c r="I1344" t="s">
        <v>83</v>
      </c>
      <c r="K1344" t="s">
        <v>85</v>
      </c>
      <c r="L1344" t="s">
        <v>40</v>
      </c>
      <c r="M1344" t="s">
        <v>1062</v>
      </c>
      <c r="N1344" t="s">
        <v>2952</v>
      </c>
      <c r="O1344" t="s">
        <v>23</v>
      </c>
      <c r="P1344" t="s">
        <v>65</v>
      </c>
      <c r="Q1344" s="3">
        <f t="shared" si="189"/>
        <v>43739</v>
      </c>
      <c r="R1344" t="str">
        <f t="shared" si="190"/>
        <v>2019/10/16</v>
      </c>
      <c r="S1344" s="3" t="str">
        <f t="shared" si="191"/>
        <v>2019/10/16</v>
      </c>
      <c r="T1344" s="3">
        <f t="shared" si="192"/>
        <v>43754</v>
      </c>
      <c r="U1344">
        <f t="shared" si="193"/>
        <v>15</v>
      </c>
      <c r="V1344" t="str">
        <f t="shared" si="188"/>
        <v>png</v>
      </c>
      <c r="W1344">
        <f>IF(B1344="USD",C1344,C1344*VLOOKUP(B1344,Currency!A$2:B$5,2,FALSE))</f>
        <v>300</v>
      </c>
      <c r="X1344">
        <f t="shared" si="194"/>
        <v>15</v>
      </c>
      <c r="Y1344">
        <f t="shared" si="195"/>
        <v>0</v>
      </c>
      <c r="Z1344">
        <f t="shared" si="196"/>
        <v>65196</v>
      </c>
    </row>
    <row r="1345" spans="1:26" x14ac:dyDescent="0.3">
      <c r="A1345" t="s">
        <v>2953</v>
      </c>
      <c r="B1345" t="s">
        <v>25</v>
      </c>
      <c r="C1345">
        <v>250</v>
      </c>
      <c r="D1345">
        <v>1638741</v>
      </c>
      <c r="E1345" t="s">
        <v>2954</v>
      </c>
      <c r="F1345" t="s">
        <v>2955</v>
      </c>
      <c r="G1345" t="s">
        <v>990</v>
      </c>
      <c r="I1345" t="s">
        <v>990</v>
      </c>
      <c r="L1345" t="s">
        <v>1195</v>
      </c>
      <c r="O1345" t="s">
        <v>23</v>
      </c>
      <c r="Q1345" s="3">
        <f t="shared" si="189"/>
        <v>43742</v>
      </c>
      <c r="R1345" t="str">
        <f t="shared" si="190"/>
        <v>2019/10/11</v>
      </c>
      <c r="S1345" s="3" t="str">
        <f t="shared" si="191"/>
        <v>2019/10/11</v>
      </c>
      <c r="T1345" s="3">
        <f t="shared" si="192"/>
        <v>43749</v>
      </c>
      <c r="U1345">
        <f t="shared" si="193"/>
        <v>7</v>
      </c>
      <c r="V1345" t="str">
        <f t="shared" si="188"/>
        <v>png</v>
      </c>
      <c r="W1345">
        <f>IF(B1345="USD",C1345,C1345*VLOOKUP(B1345,Currency!A$2:B$5,2,FALSE))</f>
        <v>275</v>
      </c>
      <c r="X1345">
        <f t="shared" si="194"/>
        <v>7</v>
      </c>
      <c r="Y1345">
        <f t="shared" si="195"/>
        <v>0</v>
      </c>
      <c r="Z1345">
        <f t="shared" si="196"/>
        <v>1638741</v>
      </c>
    </row>
    <row r="1346" spans="1:26" x14ac:dyDescent="0.3">
      <c r="A1346" t="s">
        <v>872</v>
      </c>
      <c r="B1346" t="s">
        <v>33</v>
      </c>
      <c r="C1346">
        <v>15</v>
      </c>
      <c r="D1346">
        <v>18052</v>
      </c>
      <c r="E1346" t="s">
        <v>217</v>
      </c>
      <c r="G1346" t="s">
        <v>218</v>
      </c>
      <c r="I1346" t="s">
        <v>219</v>
      </c>
      <c r="K1346" t="s">
        <v>47</v>
      </c>
      <c r="L1346" t="s">
        <v>40</v>
      </c>
      <c r="O1346" t="s">
        <v>23</v>
      </c>
      <c r="Q1346" s="3">
        <f t="shared" si="189"/>
        <v>43788</v>
      </c>
      <c r="R1346" t="str">
        <f t="shared" si="190"/>
        <v/>
      </c>
      <c r="S1346" s="3" t="str">
        <f t="shared" si="191"/>
        <v>2020/02/28</v>
      </c>
      <c r="T1346" s="3">
        <f t="shared" si="192"/>
        <v>43889</v>
      </c>
      <c r="U1346">
        <f t="shared" si="193"/>
        <v>101</v>
      </c>
      <c r="V1346" t="str">
        <f t="shared" ref="V1346:V1409" si="197">RIGHT(A1346,3)</f>
        <v>mp4</v>
      </c>
      <c r="W1346">
        <f>IF(B1346="USD",C1346,C1346*VLOOKUP(B1346,Currency!A$2:B$5,2,FALSE))</f>
        <v>15</v>
      </c>
      <c r="X1346">
        <f t="shared" si="194"/>
        <v>101</v>
      </c>
      <c r="Y1346">
        <f t="shared" si="195"/>
        <v>1</v>
      </c>
      <c r="Z1346">
        <f t="shared" si="196"/>
        <v>18052</v>
      </c>
    </row>
    <row r="1347" spans="1:26" x14ac:dyDescent="0.3">
      <c r="A1347" t="s">
        <v>2956</v>
      </c>
      <c r="B1347" t="s">
        <v>33</v>
      </c>
      <c r="C1347">
        <v>429</v>
      </c>
      <c r="D1347">
        <v>130975</v>
      </c>
      <c r="E1347" t="s">
        <v>2886</v>
      </c>
      <c r="F1347" t="s">
        <v>2887</v>
      </c>
      <c r="G1347" t="s">
        <v>2888</v>
      </c>
      <c r="I1347" t="s">
        <v>2889</v>
      </c>
      <c r="J1347" t="s">
        <v>92</v>
      </c>
      <c r="K1347" t="s">
        <v>47</v>
      </c>
      <c r="L1347" t="s">
        <v>40</v>
      </c>
      <c r="Q1347" s="3">
        <f t="shared" si="189"/>
        <v>43508</v>
      </c>
      <c r="R1347" t="str">
        <f t="shared" si="190"/>
        <v>2019/03/01</v>
      </c>
      <c r="S1347" s="3" t="str">
        <f t="shared" si="191"/>
        <v>2019/03/01</v>
      </c>
      <c r="T1347" s="3">
        <f t="shared" si="192"/>
        <v>43525</v>
      </c>
      <c r="U1347">
        <f t="shared" si="193"/>
        <v>17</v>
      </c>
      <c r="V1347" t="str">
        <f t="shared" si="197"/>
        <v>jpg</v>
      </c>
      <c r="W1347">
        <f>IF(B1347="USD",C1347,C1347*VLOOKUP(B1347,Currency!A$2:B$5,2,FALSE))</f>
        <v>429</v>
      </c>
      <c r="X1347">
        <f t="shared" si="194"/>
        <v>17</v>
      </c>
      <c r="Y1347">
        <f t="shared" si="195"/>
        <v>0</v>
      </c>
      <c r="Z1347">
        <f t="shared" si="196"/>
        <v>130975</v>
      </c>
    </row>
    <row r="1348" spans="1:26" x14ac:dyDescent="0.3">
      <c r="A1348" t="s">
        <v>2957</v>
      </c>
      <c r="B1348" t="s">
        <v>25</v>
      </c>
      <c r="C1348">
        <v>712</v>
      </c>
      <c r="D1348">
        <v>619266</v>
      </c>
      <c r="E1348" t="s">
        <v>1226</v>
      </c>
      <c r="F1348" t="s">
        <v>1227</v>
      </c>
      <c r="G1348" t="s">
        <v>1228</v>
      </c>
      <c r="I1348" t="s">
        <v>1229</v>
      </c>
      <c r="K1348" t="s">
        <v>321</v>
      </c>
      <c r="L1348" t="s">
        <v>523</v>
      </c>
      <c r="O1348" t="s">
        <v>23</v>
      </c>
      <c r="Q1348" s="3">
        <f t="shared" si="189"/>
        <v>43739</v>
      </c>
      <c r="R1348" t="str">
        <f t="shared" si="190"/>
        <v>2019/11/15</v>
      </c>
      <c r="S1348" s="3" t="str">
        <f t="shared" si="191"/>
        <v>2019/11/15</v>
      </c>
      <c r="T1348" s="3">
        <f t="shared" si="192"/>
        <v>43784</v>
      </c>
      <c r="U1348">
        <f t="shared" si="193"/>
        <v>45</v>
      </c>
      <c r="V1348" t="str">
        <f t="shared" si="197"/>
        <v>mp4</v>
      </c>
      <c r="W1348">
        <f>IF(B1348="USD",C1348,C1348*VLOOKUP(B1348,Currency!A$2:B$5,2,FALSE))</f>
        <v>783.2</v>
      </c>
      <c r="X1348">
        <f t="shared" si="194"/>
        <v>45</v>
      </c>
      <c r="Y1348">
        <f t="shared" si="195"/>
        <v>1</v>
      </c>
      <c r="Z1348">
        <f t="shared" si="196"/>
        <v>619266</v>
      </c>
    </row>
    <row r="1349" spans="1:26" x14ac:dyDescent="0.3">
      <c r="A1349" t="s">
        <v>785</v>
      </c>
      <c r="B1349" t="s">
        <v>33</v>
      </c>
      <c r="C1349">
        <v>1885</v>
      </c>
      <c r="D1349">
        <v>525997</v>
      </c>
      <c r="E1349" t="s">
        <v>786</v>
      </c>
      <c r="F1349" t="s">
        <v>787</v>
      </c>
      <c r="G1349" t="s">
        <v>301</v>
      </c>
      <c r="I1349" t="s">
        <v>301</v>
      </c>
      <c r="K1349" t="s">
        <v>257</v>
      </c>
      <c r="L1349" t="s">
        <v>40</v>
      </c>
      <c r="M1349" t="s">
        <v>1062</v>
      </c>
      <c r="N1349" t="s">
        <v>789</v>
      </c>
      <c r="O1349" t="s">
        <v>23</v>
      </c>
      <c r="Q1349" s="3">
        <f t="shared" si="189"/>
        <v>43774</v>
      </c>
      <c r="R1349" t="str">
        <f t="shared" si="190"/>
        <v>2019/11/30</v>
      </c>
      <c r="S1349" s="3" t="str">
        <f t="shared" si="191"/>
        <v>2019/11/30</v>
      </c>
      <c r="T1349" s="3">
        <f t="shared" si="192"/>
        <v>43799</v>
      </c>
      <c r="U1349">
        <f t="shared" si="193"/>
        <v>25</v>
      </c>
      <c r="V1349" t="str">
        <f t="shared" si="197"/>
        <v>mp4</v>
      </c>
      <c r="W1349">
        <f>IF(B1349="USD",C1349,C1349*VLOOKUP(B1349,Currency!A$2:B$5,2,FALSE))</f>
        <v>1885</v>
      </c>
      <c r="X1349">
        <f t="shared" si="194"/>
        <v>25</v>
      </c>
      <c r="Y1349">
        <f t="shared" si="195"/>
        <v>1</v>
      </c>
      <c r="Z1349">
        <f t="shared" si="196"/>
        <v>525997</v>
      </c>
    </row>
    <row r="1350" spans="1:26" x14ac:dyDescent="0.3">
      <c r="A1350" t="s">
        <v>2958</v>
      </c>
      <c r="B1350" t="s">
        <v>33</v>
      </c>
      <c r="C1350">
        <v>5795</v>
      </c>
      <c r="D1350">
        <v>633672</v>
      </c>
      <c r="E1350" t="s">
        <v>2959</v>
      </c>
      <c r="F1350" t="s">
        <v>2960</v>
      </c>
      <c r="G1350" t="s">
        <v>251</v>
      </c>
      <c r="H1350" t="s">
        <v>251</v>
      </c>
      <c r="I1350" t="s">
        <v>251</v>
      </c>
      <c r="K1350" t="s">
        <v>30</v>
      </c>
      <c r="L1350" t="s">
        <v>40</v>
      </c>
      <c r="Q1350" s="3">
        <f t="shared" si="189"/>
        <v>43685</v>
      </c>
      <c r="R1350" t="str">
        <f t="shared" si="190"/>
        <v>2019/11/30</v>
      </c>
      <c r="S1350" s="3" t="str">
        <f t="shared" si="191"/>
        <v>2019/11/30</v>
      </c>
      <c r="T1350" s="3">
        <f t="shared" si="192"/>
        <v>43799</v>
      </c>
      <c r="U1350">
        <f t="shared" si="193"/>
        <v>114</v>
      </c>
      <c r="V1350" t="str">
        <f t="shared" si="197"/>
        <v>png</v>
      </c>
      <c r="W1350">
        <f>IF(B1350="USD",C1350,C1350*VLOOKUP(B1350,Currency!A$2:B$5,2,FALSE))</f>
        <v>5795</v>
      </c>
      <c r="X1350">
        <f t="shared" si="194"/>
        <v>114</v>
      </c>
      <c r="Y1350">
        <f t="shared" si="195"/>
        <v>0</v>
      </c>
      <c r="Z1350">
        <f t="shared" si="196"/>
        <v>633672</v>
      </c>
    </row>
    <row r="1351" spans="1:26" x14ac:dyDescent="0.3">
      <c r="A1351" t="s">
        <v>996</v>
      </c>
      <c r="B1351" t="s">
        <v>33</v>
      </c>
      <c r="C1351">
        <v>15</v>
      </c>
      <c r="D1351">
        <v>4642</v>
      </c>
      <c r="E1351" t="s">
        <v>450</v>
      </c>
      <c r="F1351" t="s">
        <v>451</v>
      </c>
      <c r="G1351" t="s">
        <v>90</v>
      </c>
      <c r="I1351" t="s">
        <v>452</v>
      </c>
      <c r="K1351" t="s">
        <v>453</v>
      </c>
      <c r="L1351" t="s">
        <v>40</v>
      </c>
      <c r="N1351" t="s">
        <v>794</v>
      </c>
      <c r="O1351" t="s">
        <v>23</v>
      </c>
      <c r="Q1351" s="3">
        <f t="shared" si="189"/>
        <v>43725</v>
      </c>
      <c r="R1351" t="str">
        <f t="shared" si="190"/>
        <v>2019/10/16</v>
      </c>
      <c r="S1351" s="3" t="str">
        <f t="shared" si="191"/>
        <v>2019/10/16</v>
      </c>
      <c r="T1351" s="3">
        <f t="shared" si="192"/>
        <v>43754</v>
      </c>
      <c r="U1351">
        <f t="shared" si="193"/>
        <v>29</v>
      </c>
      <c r="V1351" t="str">
        <f t="shared" si="197"/>
        <v>mp4</v>
      </c>
      <c r="W1351">
        <f>IF(B1351="USD",C1351,C1351*VLOOKUP(B1351,Currency!A$2:B$5,2,FALSE))</f>
        <v>15</v>
      </c>
      <c r="X1351">
        <f t="shared" si="194"/>
        <v>29</v>
      </c>
      <c r="Y1351">
        <f t="shared" si="195"/>
        <v>1</v>
      </c>
      <c r="Z1351">
        <f t="shared" si="196"/>
        <v>4642</v>
      </c>
    </row>
    <row r="1352" spans="1:26" x14ac:dyDescent="0.3">
      <c r="A1352" t="s">
        <v>2961</v>
      </c>
      <c r="B1352" t="s">
        <v>17</v>
      </c>
      <c r="C1352">
        <v>5</v>
      </c>
      <c r="D1352">
        <v>1515</v>
      </c>
      <c r="E1352" t="s">
        <v>2962</v>
      </c>
      <c r="F1352" t="s">
        <v>2963</v>
      </c>
      <c r="G1352" t="s">
        <v>1389</v>
      </c>
      <c r="H1352" t="s">
        <v>1390</v>
      </c>
      <c r="I1352" t="s">
        <v>1391</v>
      </c>
      <c r="K1352" t="s">
        <v>321</v>
      </c>
      <c r="L1352" t="s">
        <v>22</v>
      </c>
      <c r="M1352" t="s">
        <v>1392</v>
      </c>
      <c r="O1352" t="s">
        <v>23</v>
      </c>
      <c r="P1352" t="s">
        <v>65</v>
      </c>
      <c r="Q1352" s="3">
        <f t="shared" si="189"/>
        <v>43804</v>
      </c>
      <c r="R1352" t="str">
        <f t="shared" si="190"/>
        <v>2019/12/08</v>
      </c>
      <c r="S1352" s="3" t="str">
        <f t="shared" si="191"/>
        <v>2019/12/08</v>
      </c>
      <c r="T1352" s="3">
        <f t="shared" si="192"/>
        <v>43807</v>
      </c>
      <c r="U1352">
        <f t="shared" si="193"/>
        <v>3</v>
      </c>
      <c r="V1352" t="str">
        <f t="shared" si="197"/>
        <v>mp4</v>
      </c>
      <c r="W1352">
        <f>IF(B1352="USD",C1352,C1352*VLOOKUP(B1352,Currency!A$2:B$5,2,FALSE))</f>
        <v>6.45</v>
      </c>
      <c r="X1352">
        <f t="shared" si="194"/>
        <v>3</v>
      </c>
      <c r="Y1352">
        <f t="shared" si="195"/>
        <v>1</v>
      </c>
      <c r="Z1352">
        <f t="shared" si="196"/>
        <v>1515</v>
      </c>
    </row>
    <row r="1353" spans="1:26" x14ac:dyDescent="0.3">
      <c r="A1353" t="s">
        <v>2964</v>
      </c>
      <c r="B1353" t="s">
        <v>17</v>
      </c>
      <c r="C1353">
        <v>1000</v>
      </c>
      <c r="D1353">
        <v>652102</v>
      </c>
      <c r="E1353" t="s">
        <v>2965</v>
      </c>
      <c r="F1353" t="s">
        <v>2966</v>
      </c>
      <c r="G1353" t="s">
        <v>999</v>
      </c>
      <c r="I1353" t="s">
        <v>999</v>
      </c>
      <c r="K1353" t="s">
        <v>47</v>
      </c>
      <c r="L1353" t="s">
        <v>22</v>
      </c>
      <c r="M1353" t="s">
        <v>2967</v>
      </c>
      <c r="O1353" t="s">
        <v>23</v>
      </c>
      <c r="P1353" t="s">
        <v>65</v>
      </c>
      <c r="Q1353" s="3">
        <f t="shared" si="189"/>
        <v>43557</v>
      </c>
      <c r="R1353" t="str">
        <f t="shared" si="190"/>
        <v>2019/04/12</v>
      </c>
      <c r="S1353" s="3" t="str">
        <f t="shared" si="191"/>
        <v>2019/04/12</v>
      </c>
      <c r="T1353" s="3">
        <f t="shared" si="192"/>
        <v>43567</v>
      </c>
      <c r="U1353">
        <f t="shared" si="193"/>
        <v>10</v>
      </c>
      <c r="V1353" t="str">
        <f t="shared" si="197"/>
        <v>mp4</v>
      </c>
      <c r="W1353">
        <f>IF(B1353="USD",C1353,C1353*VLOOKUP(B1353,Currency!A$2:B$5,2,FALSE))</f>
        <v>1290</v>
      </c>
      <c r="X1353">
        <f t="shared" si="194"/>
        <v>10</v>
      </c>
      <c r="Y1353">
        <f t="shared" si="195"/>
        <v>1</v>
      </c>
      <c r="Z1353">
        <f t="shared" si="196"/>
        <v>652102</v>
      </c>
    </row>
    <row r="1354" spans="1:26" x14ac:dyDescent="0.3">
      <c r="A1354" t="s">
        <v>906</v>
      </c>
      <c r="B1354" t="s">
        <v>33</v>
      </c>
      <c r="C1354">
        <v>23</v>
      </c>
      <c r="D1354">
        <v>2047</v>
      </c>
      <c r="E1354" t="s">
        <v>664</v>
      </c>
      <c r="F1354" t="s">
        <v>129</v>
      </c>
      <c r="G1354" t="s">
        <v>251</v>
      </c>
      <c r="H1354" t="s">
        <v>251</v>
      </c>
      <c r="I1354" t="s">
        <v>251</v>
      </c>
      <c r="K1354" t="s">
        <v>47</v>
      </c>
      <c r="L1354" t="s">
        <v>40</v>
      </c>
      <c r="N1354" t="s">
        <v>252</v>
      </c>
      <c r="O1354" t="s">
        <v>23</v>
      </c>
      <c r="Q1354" s="3">
        <f t="shared" si="189"/>
        <v>43812</v>
      </c>
      <c r="R1354" t="str">
        <f t="shared" si="190"/>
        <v>2020/01/01</v>
      </c>
      <c r="S1354" s="3" t="str">
        <f t="shared" si="191"/>
        <v>2020/01/01</v>
      </c>
      <c r="T1354" s="3">
        <f t="shared" si="192"/>
        <v>43831</v>
      </c>
      <c r="U1354">
        <f t="shared" si="193"/>
        <v>19</v>
      </c>
      <c r="V1354" t="str">
        <f t="shared" si="197"/>
        <v>png</v>
      </c>
      <c r="W1354">
        <f>IF(B1354="USD",C1354,C1354*VLOOKUP(B1354,Currency!A$2:B$5,2,FALSE))</f>
        <v>23</v>
      </c>
      <c r="X1354">
        <f t="shared" si="194"/>
        <v>19</v>
      </c>
      <c r="Y1354">
        <f t="shared" si="195"/>
        <v>0</v>
      </c>
      <c r="Z1354">
        <f t="shared" si="196"/>
        <v>2047</v>
      </c>
    </row>
    <row r="1355" spans="1:26" x14ac:dyDescent="0.3">
      <c r="A1355" t="s">
        <v>2968</v>
      </c>
      <c r="B1355" t="s">
        <v>121</v>
      </c>
      <c r="C1355">
        <v>157</v>
      </c>
      <c r="D1355">
        <v>39631</v>
      </c>
      <c r="E1355" t="s">
        <v>666</v>
      </c>
      <c r="F1355" t="s">
        <v>667</v>
      </c>
      <c r="G1355" t="s">
        <v>668</v>
      </c>
      <c r="I1355" t="s">
        <v>669</v>
      </c>
      <c r="K1355" t="s">
        <v>47</v>
      </c>
      <c r="L1355" t="s">
        <v>126</v>
      </c>
      <c r="M1355" t="s">
        <v>670</v>
      </c>
      <c r="O1355" t="s">
        <v>23</v>
      </c>
      <c r="Q1355" s="3">
        <f t="shared" si="189"/>
        <v>43601</v>
      </c>
      <c r="R1355" t="str">
        <f t="shared" si="190"/>
        <v>2019/05/18</v>
      </c>
      <c r="S1355" s="3" t="str">
        <f t="shared" si="191"/>
        <v>2019/05/18</v>
      </c>
      <c r="T1355" s="3">
        <f t="shared" si="192"/>
        <v>43603</v>
      </c>
      <c r="U1355">
        <f t="shared" si="193"/>
        <v>2</v>
      </c>
      <c r="V1355" t="str">
        <f t="shared" si="197"/>
        <v>mp4</v>
      </c>
      <c r="W1355">
        <f>IF(B1355="USD",C1355,C1355*VLOOKUP(B1355,Currency!A$2:B$5,2,FALSE))</f>
        <v>102.05</v>
      </c>
      <c r="X1355">
        <f t="shared" si="194"/>
        <v>2</v>
      </c>
      <c r="Y1355">
        <f t="shared" si="195"/>
        <v>1</v>
      </c>
      <c r="Z1355">
        <f t="shared" si="196"/>
        <v>39631</v>
      </c>
    </row>
    <row r="1356" spans="1:26" x14ac:dyDescent="0.3">
      <c r="A1356" t="s">
        <v>2145</v>
      </c>
      <c r="B1356" t="s">
        <v>33</v>
      </c>
      <c r="C1356">
        <v>6</v>
      </c>
      <c r="D1356">
        <v>2006</v>
      </c>
      <c r="E1356" t="s">
        <v>2969</v>
      </c>
      <c r="F1356" t="s">
        <v>1204</v>
      </c>
      <c r="G1356" t="s">
        <v>236</v>
      </c>
      <c r="I1356" t="s">
        <v>237</v>
      </c>
      <c r="K1356" t="s">
        <v>47</v>
      </c>
      <c r="L1356" t="s">
        <v>40</v>
      </c>
      <c r="O1356" t="s">
        <v>23</v>
      </c>
      <c r="Q1356" s="3">
        <f t="shared" ref="Q1356:Q1419" si="198">DATEVALUE(LEFT(E1356,10))</f>
        <v>43700</v>
      </c>
      <c r="R1356" t="str">
        <f t="shared" ref="R1356:R1419" si="199">IF(F1356="","",LEFT(F1356,10))</f>
        <v>2019/08/31</v>
      </c>
      <c r="S1356" s="3" t="str">
        <f t="shared" ref="S1356:S1419" si="200">IF(R1356="","2020/02/28",R1356)</f>
        <v>2019/08/31</v>
      </c>
      <c r="T1356" s="3">
        <f t="shared" ref="T1356:T1419" si="201">DATEVALUE(S1356)</f>
        <v>43708</v>
      </c>
      <c r="U1356">
        <f t="shared" ref="U1356:U1419" si="202">T1356-Q1356</f>
        <v>8</v>
      </c>
      <c r="V1356" t="str">
        <f t="shared" si="197"/>
        <v>png</v>
      </c>
      <c r="W1356">
        <f>IF(B1356="USD",C1356,C1356*VLOOKUP(B1356,Currency!A$2:B$5,2,FALSE))</f>
        <v>6</v>
      </c>
      <c r="X1356">
        <f t="shared" ref="X1356:X1419" si="203">IF(U1356=0,1,U1356)</f>
        <v>8</v>
      </c>
      <c r="Y1356">
        <f t="shared" ref="Y1356:Y1419" si="204">IF(V1356="mp4",1,0)</f>
        <v>0</v>
      </c>
      <c r="Z1356">
        <f t="shared" si="196"/>
        <v>2006</v>
      </c>
    </row>
    <row r="1357" spans="1:26" x14ac:dyDescent="0.3">
      <c r="A1357" t="s">
        <v>2970</v>
      </c>
      <c r="B1357" t="s">
        <v>33</v>
      </c>
      <c r="C1357">
        <v>195</v>
      </c>
      <c r="D1357">
        <v>58375</v>
      </c>
      <c r="E1357" t="s">
        <v>764</v>
      </c>
      <c r="G1357" t="s">
        <v>162</v>
      </c>
      <c r="I1357" t="s">
        <v>162</v>
      </c>
      <c r="K1357" t="s">
        <v>47</v>
      </c>
      <c r="L1357" t="s">
        <v>40</v>
      </c>
      <c r="M1357" t="s">
        <v>163</v>
      </c>
      <c r="Q1357" s="3">
        <f t="shared" si="198"/>
        <v>43725</v>
      </c>
      <c r="R1357" t="str">
        <f t="shared" si="199"/>
        <v/>
      </c>
      <c r="S1357" s="3" t="str">
        <f t="shared" si="200"/>
        <v>2020/02/28</v>
      </c>
      <c r="T1357" s="3">
        <f t="shared" si="201"/>
        <v>43889</v>
      </c>
      <c r="U1357">
        <f t="shared" si="202"/>
        <v>164</v>
      </c>
      <c r="V1357" t="str">
        <f t="shared" si="197"/>
        <v>mp4</v>
      </c>
      <c r="W1357">
        <f>IF(B1357="USD",C1357,C1357*VLOOKUP(B1357,Currency!A$2:B$5,2,FALSE))</f>
        <v>195</v>
      </c>
      <c r="X1357">
        <f t="shared" si="203"/>
        <v>164</v>
      </c>
      <c r="Y1357">
        <f t="shared" si="204"/>
        <v>1</v>
      </c>
      <c r="Z1357">
        <f t="shared" si="196"/>
        <v>58375</v>
      </c>
    </row>
    <row r="1358" spans="1:26" x14ac:dyDescent="0.3">
      <c r="A1358" t="s">
        <v>2971</v>
      </c>
      <c r="B1358" t="s">
        <v>33</v>
      </c>
      <c r="C1358">
        <v>94</v>
      </c>
      <c r="D1358">
        <v>162552</v>
      </c>
      <c r="E1358" t="s">
        <v>910</v>
      </c>
      <c r="G1358" t="s">
        <v>162</v>
      </c>
      <c r="I1358" t="s">
        <v>162</v>
      </c>
      <c r="K1358" t="s">
        <v>47</v>
      </c>
      <c r="L1358" t="s">
        <v>40</v>
      </c>
      <c r="M1358" t="s">
        <v>163</v>
      </c>
      <c r="Q1358" s="3">
        <f t="shared" si="198"/>
        <v>43725</v>
      </c>
      <c r="R1358" t="str">
        <f t="shared" si="199"/>
        <v/>
      </c>
      <c r="S1358" s="3" t="str">
        <f t="shared" si="200"/>
        <v>2020/02/28</v>
      </c>
      <c r="T1358" s="3">
        <f t="shared" si="201"/>
        <v>43889</v>
      </c>
      <c r="U1358">
        <f t="shared" si="202"/>
        <v>164</v>
      </c>
      <c r="V1358" t="str">
        <f t="shared" si="197"/>
        <v>mp4</v>
      </c>
      <c r="W1358">
        <f>IF(B1358="USD",C1358,C1358*VLOOKUP(B1358,Currency!A$2:B$5,2,FALSE))</f>
        <v>94</v>
      </c>
      <c r="X1358">
        <f t="shared" si="203"/>
        <v>164</v>
      </c>
      <c r="Y1358">
        <f t="shared" si="204"/>
        <v>1</v>
      </c>
      <c r="Z1358">
        <f t="shared" si="196"/>
        <v>162552</v>
      </c>
    </row>
    <row r="1359" spans="1:26" x14ac:dyDescent="0.3">
      <c r="A1359" t="s">
        <v>16</v>
      </c>
      <c r="B1359" t="s">
        <v>17</v>
      </c>
      <c r="C1359">
        <v>24</v>
      </c>
      <c r="D1359">
        <v>12633</v>
      </c>
      <c r="E1359" t="s">
        <v>599</v>
      </c>
      <c r="F1359" t="s">
        <v>101</v>
      </c>
      <c r="G1359" t="s">
        <v>20</v>
      </c>
      <c r="I1359" t="s">
        <v>20</v>
      </c>
      <c r="K1359" t="s">
        <v>21</v>
      </c>
      <c r="L1359" t="s">
        <v>22</v>
      </c>
      <c r="O1359" t="s">
        <v>23</v>
      </c>
      <c r="Q1359" s="3">
        <f t="shared" si="198"/>
        <v>43794</v>
      </c>
      <c r="R1359" t="str">
        <f t="shared" si="199"/>
        <v>2019/11/25</v>
      </c>
      <c r="S1359" s="3" t="str">
        <f t="shared" si="200"/>
        <v>2019/11/25</v>
      </c>
      <c r="T1359" s="3">
        <f t="shared" si="201"/>
        <v>43794</v>
      </c>
      <c r="U1359">
        <f t="shared" si="202"/>
        <v>0</v>
      </c>
      <c r="V1359" t="str">
        <f t="shared" si="197"/>
        <v>mp4</v>
      </c>
      <c r="W1359">
        <f>IF(B1359="USD",C1359,C1359*VLOOKUP(B1359,Currency!A$2:B$5,2,FALSE))</f>
        <v>30.96</v>
      </c>
      <c r="X1359">
        <f t="shared" si="203"/>
        <v>1</v>
      </c>
      <c r="Y1359">
        <f t="shared" si="204"/>
        <v>1</v>
      </c>
      <c r="Z1359">
        <f t="shared" si="196"/>
        <v>12633</v>
      </c>
    </row>
    <row r="1360" spans="1:26" x14ac:dyDescent="0.3">
      <c r="A1360" t="s">
        <v>2972</v>
      </c>
      <c r="B1360" t="s">
        <v>17</v>
      </c>
      <c r="C1360">
        <v>99</v>
      </c>
      <c r="D1360">
        <v>63798</v>
      </c>
      <c r="E1360" t="s">
        <v>2973</v>
      </c>
      <c r="F1360" t="s">
        <v>2974</v>
      </c>
      <c r="G1360" t="s">
        <v>173</v>
      </c>
      <c r="H1360" t="s">
        <v>174</v>
      </c>
      <c r="I1360" t="s">
        <v>173</v>
      </c>
      <c r="K1360" t="s">
        <v>321</v>
      </c>
      <c r="L1360" t="s">
        <v>22</v>
      </c>
      <c r="N1360" t="s">
        <v>1105</v>
      </c>
      <c r="O1360" t="s">
        <v>23</v>
      </c>
      <c r="Q1360" s="3">
        <f t="shared" si="198"/>
        <v>43778</v>
      </c>
      <c r="R1360" t="str">
        <f t="shared" si="199"/>
        <v>2019/11/12</v>
      </c>
      <c r="S1360" s="3" t="str">
        <f t="shared" si="200"/>
        <v>2019/11/12</v>
      </c>
      <c r="T1360" s="3">
        <f t="shared" si="201"/>
        <v>43781</v>
      </c>
      <c r="U1360">
        <f t="shared" si="202"/>
        <v>3</v>
      </c>
      <c r="V1360" t="str">
        <f t="shared" si="197"/>
        <v>mp4</v>
      </c>
      <c r="W1360">
        <f>IF(B1360="USD",C1360,C1360*VLOOKUP(B1360,Currency!A$2:B$5,2,FALSE))</f>
        <v>127.71000000000001</v>
      </c>
      <c r="X1360">
        <f t="shared" si="203"/>
        <v>3</v>
      </c>
      <c r="Y1360">
        <f t="shared" si="204"/>
        <v>1</v>
      </c>
      <c r="Z1360">
        <f t="shared" si="196"/>
        <v>63798</v>
      </c>
    </row>
    <row r="1361" spans="1:26" x14ac:dyDescent="0.3">
      <c r="A1361" t="s">
        <v>2485</v>
      </c>
      <c r="B1361" t="s">
        <v>33</v>
      </c>
      <c r="C1361">
        <v>5529</v>
      </c>
      <c r="D1361">
        <v>1247436</v>
      </c>
      <c r="E1361" t="s">
        <v>1486</v>
      </c>
      <c r="F1361" t="s">
        <v>917</v>
      </c>
      <c r="G1361" t="s">
        <v>142</v>
      </c>
      <c r="I1361" t="s">
        <v>143</v>
      </c>
      <c r="K1361" t="s">
        <v>71</v>
      </c>
      <c r="L1361" t="s">
        <v>40</v>
      </c>
      <c r="O1361" t="s">
        <v>23</v>
      </c>
      <c r="Q1361" s="3">
        <f t="shared" si="198"/>
        <v>43738</v>
      </c>
      <c r="R1361" t="str">
        <f t="shared" si="199"/>
        <v>2020/06/29</v>
      </c>
      <c r="S1361" s="3" t="str">
        <f t="shared" si="200"/>
        <v>2020/06/29</v>
      </c>
      <c r="T1361" s="3">
        <f t="shared" si="201"/>
        <v>44011</v>
      </c>
      <c r="U1361">
        <f t="shared" si="202"/>
        <v>273</v>
      </c>
      <c r="V1361" t="str">
        <f t="shared" si="197"/>
        <v>mp4</v>
      </c>
      <c r="W1361">
        <f>IF(B1361="USD",C1361,C1361*VLOOKUP(B1361,Currency!A$2:B$5,2,FALSE))</f>
        <v>5529</v>
      </c>
      <c r="X1361">
        <f t="shared" si="203"/>
        <v>273</v>
      </c>
      <c r="Y1361">
        <f t="shared" si="204"/>
        <v>1</v>
      </c>
      <c r="Z1361">
        <f t="shared" si="196"/>
        <v>1247436</v>
      </c>
    </row>
    <row r="1362" spans="1:26" x14ac:dyDescent="0.3">
      <c r="A1362" t="s">
        <v>2975</v>
      </c>
      <c r="B1362" t="s">
        <v>33</v>
      </c>
      <c r="C1362">
        <v>6767</v>
      </c>
      <c r="D1362">
        <v>3489398</v>
      </c>
      <c r="E1362" t="s">
        <v>2976</v>
      </c>
      <c r="F1362" t="s">
        <v>2977</v>
      </c>
      <c r="G1362" t="s">
        <v>236</v>
      </c>
      <c r="I1362" t="s">
        <v>2978</v>
      </c>
      <c r="K1362" t="s">
        <v>85</v>
      </c>
      <c r="L1362" t="s">
        <v>40</v>
      </c>
      <c r="N1362" t="s">
        <v>2979</v>
      </c>
      <c r="O1362" t="s">
        <v>23</v>
      </c>
      <c r="P1362" t="s">
        <v>65</v>
      </c>
      <c r="Q1362" s="3">
        <f t="shared" si="198"/>
        <v>43479</v>
      </c>
      <c r="R1362" t="str">
        <f t="shared" si="199"/>
        <v>2019/01/25</v>
      </c>
      <c r="S1362" s="3" t="str">
        <f t="shared" si="200"/>
        <v>2019/01/25</v>
      </c>
      <c r="T1362" s="3">
        <f t="shared" si="201"/>
        <v>43490</v>
      </c>
      <c r="U1362">
        <f t="shared" si="202"/>
        <v>11</v>
      </c>
      <c r="V1362" t="str">
        <f t="shared" si="197"/>
        <v>png</v>
      </c>
      <c r="W1362">
        <f>IF(B1362="USD",C1362,C1362*VLOOKUP(B1362,Currency!A$2:B$5,2,FALSE))</f>
        <v>6767</v>
      </c>
      <c r="X1362">
        <f t="shared" si="203"/>
        <v>11</v>
      </c>
      <c r="Y1362">
        <f t="shared" si="204"/>
        <v>0</v>
      </c>
      <c r="Z1362">
        <f t="shared" si="196"/>
        <v>3489398</v>
      </c>
    </row>
    <row r="1363" spans="1:26" x14ac:dyDescent="0.3">
      <c r="A1363" t="s">
        <v>2980</v>
      </c>
      <c r="B1363" t="s">
        <v>33</v>
      </c>
      <c r="C1363">
        <v>0</v>
      </c>
      <c r="D1363">
        <v>19</v>
      </c>
      <c r="E1363" t="s">
        <v>910</v>
      </c>
      <c r="G1363" t="s">
        <v>162</v>
      </c>
      <c r="I1363" t="s">
        <v>162</v>
      </c>
      <c r="K1363" t="s">
        <v>47</v>
      </c>
      <c r="L1363" t="s">
        <v>40</v>
      </c>
      <c r="M1363" t="s">
        <v>163</v>
      </c>
      <c r="Q1363" s="3">
        <f t="shared" si="198"/>
        <v>43725</v>
      </c>
      <c r="R1363" t="str">
        <f t="shared" si="199"/>
        <v/>
      </c>
      <c r="S1363" s="3" t="str">
        <f t="shared" si="200"/>
        <v>2020/02/28</v>
      </c>
      <c r="T1363" s="3">
        <f t="shared" si="201"/>
        <v>43889</v>
      </c>
      <c r="U1363">
        <f t="shared" si="202"/>
        <v>164</v>
      </c>
      <c r="V1363" t="str">
        <f t="shared" si="197"/>
        <v>mp4</v>
      </c>
      <c r="W1363">
        <f>IF(B1363="USD",C1363,C1363*VLOOKUP(B1363,Currency!A$2:B$5,2,FALSE))</f>
        <v>0</v>
      </c>
      <c r="X1363">
        <f t="shared" si="203"/>
        <v>164</v>
      </c>
      <c r="Y1363">
        <f t="shared" si="204"/>
        <v>1</v>
      </c>
      <c r="Z1363">
        <f t="shared" si="196"/>
        <v>19</v>
      </c>
    </row>
    <row r="1364" spans="1:26" x14ac:dyDescent="0.3">
      <c r="A1364" t="s">
        <v>1535</v>
      </c>
      <c r="B1364" t="s">
        <v>33</v>
      </c>
      <c r="C1364">
        <v>22</v>
      </c>
      <c r="D1364">
        <v>5668</v>
      </c>
      <c r="E1364" t="s">
        <v>1827</v>
      </c>
      <c r="F1364" t="s">
        <v>1204</v>
      </c>
      <c r="G1364" t="s">
        <v>236</v>
      </c>
      <c r="I1364" t="s">
        <v>237</v>
      </c>
      <c r="K1364" t="s">
        <v>47</v>
      </c>
      <c r="L1364" t="s">
        <v>40</v>
      </c>
      <c r="O1364" t="s">
        <v>23</v>
      </c>
      <c r="Q1364" s="3">
        <f t="shared" si="198"/>
        <v>43700</v>
      </c>
      <c r="R1364" t="str">
        <f t="shared" si="199"/>
        <v>2019/08/31</v>
      </c>
      <c r="S1364" s="3" t="str">
        <f t="shared" si="200"/>
        <v>2019/08/31</v>
      </c>
      <c r="T1364" s="3">
        <f t="shared" si="201"/>
        <v>43708</v>
      </c>
      <c r="U1364">
        <f t="shared" si="202"/>
        <v>8</v>
      </c>
      <c r="V1364" t="str">
        <f t="shared" si="197"/>
        <v>png</v>
      </c>
      <c r="W1364">
        <f>IF(B1364="USD",C1364,C1364*VLOOKUP(B1364,Currency!A$2:B$5,2,FALSE))</f>
        <v>22</v>
      </c>
      <c r="X1364">
        <f t="shared" si="203"/>
        <v>8</v>
      </c>
      <c r="Y1364">
        <f t="shared" si="204"/>
        <v>0</v>
      </c>
      <c r="Z1364">
        <f t="shared" si="196"/>
        <v>5668</v>
      </c>
    </row>
    <row r="1365" spans="1:26" x14ac:dyDescent="0.3">
      <c r="A1365" t="s">
        <v>158</v>
      </c>
      <c r="B1365" t="s">
        <v>17</v>
      </c>
      <c r="C1365">
        <v>8</v>
      </c>
      <c r="D1365">
        <v>3923</v>
      </c>
      <c r="E1365" t="s">
        <v>1158</v>
      </c>
      <c r="F1365" t="s">
        <v>19</v>
      </c>
      <c r="G1365" t="s">
        <v>20</v>
      </c>
      <c r="I1365" t="s">
        <v>20</v>
      </c>
      <c r="K1365" t="s">
        <v>21</v>
      </c>
      <c r="L1365" t="s">
        <v>22</v>
      </c>
      <c r="O1365" t="s">
        <v>23</v>
      </c>
      <c r="Q1365" s="3">
        <f t="shared" si="198"/>
        <v>43795</v>
      </c>
      <c r="R1365" t="str">
        <f t="shared" si="199"/>
        <v>2019/11/26</v>
      </c>
      <c r="S1365" s="3" t="str">
        <f t="shared" si="200"/>
        <v>2019/11/26</v>
      </c>
      <c r="T1365" s="3">
        <f t="shared" si="201"/>
        <v>43795</v>
      </c>
      <c r="U1365">
        <f t="shared" si="202"/>
        <v>0</v>
      </c>
      <c r="V1365" t="str">
        <f t="shared" si="197"/>
        <v>mp4</v>
      </c>
      <c r="W1365">
        <f>IF(B1365="USD",C1365,C1365*VLOOKUP(B1365,Currency!A$2:B$5,2,FALSE))</f>
        <v>10.32</v>
      </c>
      <c r="X1365">
        <f t="shared" si="203"/>
        <v>1</v>
      </c>
      <c r="Y1365">
        <f t="shared" si="204"/>
        <v>1</v>
      </c>
      <c r="Z1365">
        <f t="shared" si="196"/>
        <v>3923</v>
      </c>
    </row>
    <row r="1366" spans="1:26" x14ac:dyDescent="0.3">
      <c r="A1366" t="s">
        <v>2981</v>
      </c>
      <c r="B1366" t="s">
        <v>58</v>
      </c>
      <c r="C1366">
        <v>34</v>
      </c>
      <c r="D1366">
        <v>15948</v>
      </c>
      <c r="E1366" t="s">
        <v>2982</v>
      </c>
      <c r="F1366" t="s">
        <v>2983</v>
      </c>
      <c r="G1366" t="s">
        <v>2984</v>
      </c>
      <c r="I1366" t="s">
        <v>2985</v>
      </c>
      <c r="J1366" t="s">
        <v>92</v>
      </c>
      <c r="K1366" t="s">
        <v>2986</v>
      </c>
      <c r="L1366" t="s">
        <v>64</v>
      </c>
      <c r="M1366" t="s">
        <v>1214</v>
      </c>
      <c r="N1366" t="s">
        <v>2987</v>
      </c>
      <c r="O1366" t="s">
        <v>23</v>
      </c>
      <c r="P1366" t="s">
        <v>181</v>
      </c>
      <c r="Q1366" s="3">
        <f t="shared" si="198"/>
        <v>43618</v>
      </c>
      <c r="R1366" t="str">
        <f t="shared" si="199"/>
        <v>2019/06/02</v>
      </c>
      <c r="S1366" s="3" t="str">
        <f t="shared" si="200"/>
        <v>2019/06/02</v>
      </c>
      <c r="T1366" s="3">
        <f t="shared" si="201"/>
        <v>43618</v>
      </c>
      <c r="U1366">
        <f t="shared" si="202"/>
        <v>0</v>
      </c>
      <c r="V1366" t="str">
        <f t="shared" si="197"/>
        <v>mp4</v>
      </c>
      <c r="W1366">
        <f>IF(B1366="USD",C1366,C1366*VLOOKUP(B1366,Currency!A$2:B$5,2,FALSE))</f>
        <v>25.16</v>
      </c>
      <c r="X1366">
        <f t="shared" si="203"/>
        <v>1</v>
      </c>
      <c r="Y1366">
        <f t="shared" si="204"/>
        <v>1</v>
      </c>
      <c r="Z1366">
        <f t="shared" si="196"/>
        <v>15948</v>
      </c>
    </row>
    <row r="1367" spans="1:26" x14ac:dyDescent="0.3">
      <c r="A1367" t="s">
        <v>1650</v>
      </c>
      <c r="B1367" t="s">
        <v>58</v>
      </c>
      <c r="C1367">
        <v>816</v>
      </c>
      <c r="D1367">
        <v>297212</v>
      </c>
      <c r="E1367" t="s">
        <v>128</v>
      </c>
      <c r="F1367" t="s">
        <v>129</v>
      </c>
      <c r="G1367" t="s">
        <v>61</v>
      </c>
      <c r="I1367" t="s">
        <v>62</v>
      </c>
      <c r="K1367" t="s">
        <v>130</v>
      </c>
      <c r="L1367" t="s">
        <v>64</v>
      </c>
      <c r="N1367" t="s">
        <v>131</v>
      </c>
      <c r="P1367" t="s">
        <v>65</v>
      </c>
      <c r="Q1367" s="3">
        <f t="shared" si="198"/>
        <v>43773</v>
      </c>
      <c r="R1367" t="str">
        <f t="shared" si="199"/>
        <v>2020/01/01</v>
      </c>
      <c r="S1367" s="3" t="str">
        <f t="shared" si="200"/>
        <v>2020/01/01</v>
      </c>
      <c r="T1367" s="3">
        <f t="shared" si="201"/>
        <v>43831</v>
      </c>
      <c r="U1367">
        <f t="shared" si="202"/>
        <v>58</v>
      </c>
      <c r="V1367" t="str">
        <f t="shared" si="197"/>
        <v>MP4</v>
      </c>
      <c r="W1367">
        <f>IF(B1367="USD",C1367,C1367*VLOOKUP(B1367,Currency!A$2:B$5,2,FALSE))</f>
        <v>603.84</v>
      </c>
      <c r="X1367">
        <f t="shared" si="203"/>
        <v>58</v>
      </c>
      <c r="Y1367">
        <f t="shared" si="204"/>
        <v>1</v>
      </c>
      <c r="Z1367">
        <f t="shared" si="196"/>
        <v>297212</v>
      </c>
    </row>
    <row r="1368" spans="1:26" x14ac:dyDescent="0.3">
      <c r="A1368" t="s">
        <v>2988</v>
      </c>
      <c r="B1368" t="s">
        <v>33</v>
      </c>
      <c r="C1368">
        <v>187</v>
      </c>
      <c r="D1368">
        <v>126029</v>
      </c>
      <c r="E1368" t="s">
        <v>2989</v>
      </c>
      <c r="F1368" t="s">
        <v>2990</v>
      </c>
      <c r="G1368" t="s">
        <v>90</v>
      </c>
      <c r="I1368" t="s">
        <v>2340</v>
      </c>
      <c r="K1368" t="s">
        <v>576</v>
      </c>
      <c r="L1368" t="s">
        <v>40</v>
      </c>
      <c r="O1368" t="s">
        <v>23</v>
      </c>
      <c r="Q1368" s="3">
        <f t="shared" si="198"/>
        <v>43484</v>
      </c>
      <c r="R1368" t="str">
        <f t="shared" si="199"/>
        <v>2019/02/08</v>
      </c>
      <c r="S1368" s="3" t="str">
        <f t="shared" si="200"/>
        <v>2019/02/08</v>
      </c>
      <c r="T1368" s="3">
        <f t="shared" si="201"/>
        <v>43504</v>
      </c>
      <c r="U1368">
        <f t="shared" si="202"/>
        <v>20</v>
      </c>
      <c r="V1368" t="str">
        <f t="shared" si="197"/>
        <v>mp4</v>
      </c>
      <c r="W1368">
        <f>IF(B1368="USD",C1368,C1368*VLOOKUP(B1368,Currency!A$2:B$5,2,FALSE))</f>
        <v>187</v>
      </c>
      <c r="X1368">
        <f t="shared" si="203"/>
        <v>20</v>
      </c>
      <c r="Y1368">
        <f t="shared" si="204"/>
        <v>1</v>
      </c>
      <c r="Z1368">
        <f t="shared" si="196"/>
        <v>126029</v>
      </c>
    </row>
    <row r="1369" spans="1:26" x14ac:dyDescent="0.3">
      <c r="A1369" t="s">
        <v>2991</v>
      </c>
      <c r="B1369" t="s">
        <v>33</v>
      </c>
      <c r="C1369">
        <v>573</v>
      </c>
      <c r="D1369">
        <v>360505</v>
      </c>
      <c r="E1369" t="s">
        <v>2039</v>
      </c>
      <c r="F1369" t="s">
        <v>2040</v>
      </c>
      <c r="G1369" t="s">
        <v>2041</v>
      </c>
      <c r="I1369" t="s">
        <v>2042</v>
      </c>
      <c r="L1369" t="s">
        <v>1044</v>
      </c>
      <c r="O1369" t="s">
        <v>23</v>
      </c>
      <c r="Q1369" s="3">
        <f t="shared" si="198"/>
        <v>43591</v>
      </c>
      <c r="R1369" t="str">
        <f t="shared" si="199"/>
        <v>2019/05/26</v>
      </c>
      <c r="S1369" s="3" t="str">
        <f t="shared" si="200"/>
        <v>2019/05/26</v>
      </c>
      <c r="T1369" s="3">
        <f t="shared" si="201"/>
        <v>43611</v>
      </c>
      <c r="U1369">
        <f t="shared" si="202"/>
        <v>20</v>
      </c>
      <c r="V1369" t="str">
        <f t="shared" si="197"/>
        <v>mp4</v>
      </c>
      <c r="W1369">
        <f>IF(B1369="USD",C1369,C1369*VLOOKUP(B1369,Currency!A$2:B$5,2,FALSE))</f>
        <v>573</v>
      </c>
      <c r="X1369">
        <f t="shared" si="203"/>
        <v>20</v>
      </c>
      <c r="Y1369">
        <f t="shared" si="204"/>
        <v>1</v>
      </c>
      <c r="Z1369">
        <f t="shared" si="196"/>
        <v>360505</v>
      </c>
    </row>
    <row r="1370" spans="1:26" x14ac:dyDescent="0.3">
      <c r="A1370" t="s">
        <v>1980</v>
      </c>
      <c r="B1370" t="s">
        <v>25</v>
      </c>
      <c r="C1370">
        <v>68</v>
      </c>
      <c r="D1370">
        <v>52663</v>
      </c>
      <c r="E1370" t="s">
        <v>1981</v>
      </c>
      <c r="G1370" t="s">
        <v>715</v>
      </c>
      <c r="I1370" t="s">
        <v>716</v>
      </c>
      <c r="K1370" t="s">
        <v>47</v>
      </c>
      <c r="L1370" t="s">
        <v>717</v>
      </c>
      <c r="O1370" t="s">
        <v>23</v>
      </c>
      <c r="P1370" t="s">
        <v>203</v>
      </c>
      <c r="Q1370" s="3">
        <f t="shared" si="198"/>
        <v>43718</v>
      </c>
      <c r="R1370" t="str">
        <f t="shared" si="199"/>
        <v/>
      </c>
      <c r="S1370" s="3" t="str">
        <f t="shared" si="200"/>
        <v>2020/02/28</v>
      </c>
      <c r="T1370" s="3">
        <f t="shared" si="201"/>
        <v>43889</v>
      </c>
      <c r="U1370">
        <f t="shared" si="202"/>
        <v>171</v>
      </c>
      <c r="V1370" t="str">
        <f t="shared" si="197"/>
        <v>png</v>
      </c>
      <c r="W1370">
        <f>IF(B1370="USD",C1370,C1370*VLOOKUP(B1370,Currency!A$2:B$5,2,FALSE))</f>
        <v>74.800000000000011</v>
      </c>
      <c r="X1370">
        <f t="shared" si="203"/>
        <v>171</v>
      </c>
      <c r="Y1370">
        <f t="shared" si="204"/>
        <v>0</v>
      </c>
      <c r="Z1370">
        <f t="shared" si="196"/>
        <v>52663</v>
      </c>
    </row>
    <row r="1371" spans="1:26" x14ac:dyDescent="0.3">
      <c r="A1371" t="s">
        <v>2992</v>
      </c>
      <c r="B1371" t="s">
        <v>121</v>
      </c>
      <c r="C1371">
        <v>1500</v>
      </c>
      <c r="D1371">
        <v>805689</v>
      </c>
      <c r="E1371" t="s">
        <v>2993</v>
      </c>
      <c r="F1371" t="s">
        <v>2994</v>
      </c>
      <c r="G1371" t="s">
        <v>2995</v>
      </c>
      <c r="I1371" t="s">
        <v>2996</v>
      </c>
      <c r="L1371" t="s">
        <v>126</v>
      </c>
      <c r="O1371" t="s">
        <v>23</v>
      </c>
      <c r="Q1371" s="3">
        <f t="shared" si="198"/>
        <v>43569</v>
      </c>
      <c r="R1371" t="str">
        <f t="shared" si="199"/>
        <v>2019/04/19</v>
      </c>
      <c r="S1371" s="3" t="str">
        <f t="shared" si="200"/>
        <v>2019/04/19</v>
      </c>
      <c r="T1371" s="3">
        <f t="shared" si="201"/>
        <v>43574</v>
      </c>
      <c r="U1371">
        <f t="shared" si="202"/>
        <v>5</v>
      </c>
      <c r="V1371" t="str">
        <f t="shared" si="197"/>
        <v>mp4</v>
      </c>
      <c r="W1371">
        <f>IF(B1371="USD",C1371,C1371*VLOOKUP(B1371,Currency!A$2:B$5,2,FALSE))</f>
        <v>975</v>
      </c>
      <c r="X1371">
        <f t="shared" si="203"/>
        <v>5</v>
      </c>
      <c r="Y1371">
        <f t="shared" si="204"/>
        <v>1</v>
      </c>
      <c r="Z1371">
        <f t="shared" si="196"/>
        <v>805689</v>
      </c>
    </row>
    <row r="1372" spans="1:26" x14ac:dyDescent="0.3">
      <c r="A1372" t="s">
        <v>2586</v>
      </c>
      <c r="B1372" t="s">
        <v>33</v>
      </c>
      <c r="C1372">
        <v>0</v>
      </c>
      <c r="D1372">
        <v>31</v>
      </c>
      <c r="E1372" t="s">
        <v>2587</v>
      </c>
      <c r="F1372" t="s">
        <v>2588</v>
      </c>
      <c r="G1372" t="s">
        <v>236</v>
      </c>
      <c r="I1372" t="s">
        <v>1161</v>
      </c>
      <c r="L1372" t="s">
        <v>40</v>
      </c>
      <c r="M1372" t="s">
        <v>2515</v>
      </c>
      <c r="N1372" t="s">
        <v>79</v>
      </c>
      <c r="O1372" t="s">
        <v>23</v>
      </c>
      <c r="P1372" t="s">
        <v>65</v>
      </c>
      <c r="Q1372" s="3">
        <f t="shared" si="198"/>
        <v>43717</v>
      </c>
      <c r="R1372" t="str">
        <f t="shared" si="199"/>
        <v>2019/09/13</v>
      </c>
      <c r="S1372" s="3" t="str">
        <f t="shared" si="200"/>
        <v>2019/09/13</v>
      </c>
      <c r="T1372" s="3">
        <f t="shared" si="201"/>
        <v>43721</v>
      </c>
      <c r="U1372">
        <f t="shared" si="202"/>
        <v>4</v>
      </c>
      <c r="V1372" t="str">
        <f t="shared" si="197"/>
        <v>png</v>
      </c>
      <c r="W1372">
        <f>IF(B1372="USD",C1372,C1372*VLOOKUP(B1372,Currency!A$2:B$5,2,FALSE))</f>
        <v>0</v>
      </c>
      <c r="X1372">
        <f t="shared" si="203"/>
        <v>4</v>
      </c>
      <c r="Y1372">
        <f t="shared" si="204"/>
        <v>0</v>
      </c>
      <c r="Z1372">
        <f t="shared" si="196"/>
        <v>31</v>
      </c>
    </row>
    <row r="1373" spans="1:26" x14ac:dyDescent="0.3">
      <c r="A1373" t="s">
        <v>112</v>
      </c>
      <c r="B1373" t="s">
        <v>58</v>
      </c>
      <c r="C1373">
        <v>602</v>
      </c>
      <c r="D1373">
        <v>183343</v>
      </c>
      <c r="E1373" t="s">
        <v>59</v>
      </c>
      <c r="F1373" t="s">
        <v>60</v>
      </c>
      <c r="G1373" t="s">
        <v>61</v>
      </c>
      <c r="I1373" t="s">
        <v>62</v>
      </c>
      <c r="K1373" t="s">
        <v>420</v>
      </c>
      <c r="L1373" t="s">
        <v>64</v>
      </c>
      <c r="P1373" t="s">
        <v>65</v>
      </c>
      <c r="Q1373" s="3">
        <f t="shared" si="198"/>
        <v>43619</v>
      </c>
      <c r="R1373" t="str">
        <f t="shared" si="199"/>
        <v>2019/09/04</v>
      </c>
      <c r="S1373" s="3" t="str">
        <f t="shared" si="200"/>
        <v>2019/09/04</v>
      </c>
      <c r="T1373" s="3">
        <f t="shared" si="201"/>
        <v>43712</v>
      </c>
      <c r="U1373">
        <f t="shared" si="202"/>
        <v>93</v>
      </c>
      <c r="V1373" t="str">
        <f t="shared" si="197"/>
        <v>mp4</v>
      </c>
      <c r="W1373">
        <f>IF(B1373="USD",C1373,C1373*VLOOKUP(B1373,Currency!A$2:B$5,2,FALSE))</f>
        <v>445.48</v>
      </c>
      <c r="X1373">
        <f t="shared" si="203"/>
        <v>93</v>
      </c>
      <c r="Y1373">
        <f t="shared" si="204"/>
        <v>1</v>
      </c>
      <c r="Z1373">
        <f t="shared" si="196"/>
        <v>183343</v>
      </c>
    </row>
    <row r="1374" spans="1:26" x14ac:dyDescent="0.3">
      <c r="A1374" t="s">
        <v>258</v>
      </c>
      <c r="B1374" t="s">
        <v>33</v>
      </c>
      <c r="C1374">
        <v>2</v>
      </c>
      <c r="D1374">
        <v>567</v>
      </c>
      <c r="E1374" t="s">
        <v>905</v>
      </c>
      <c r="G1374" t="s">
        <v>236</v>
      </c>
      <c r="I1374" t="s">
        <v>237</v>
      </c>
      <c r="K1374" t="s">
        <v>47</v>
      </c>
      <c r="L1374" t="s">
        <v>40</v>
      </c>
      <c r="Q1374" s="3">
        <f t="shared" si="198"/>
        <v>43712</v>
      </c>
      <c r="R1374" t="str">
        <f t="shared" si="199"/>
        <v/>
      </c>
      <c r="S1374" s="3" t="str">
        <f t="shared" si="200"/>
        <v>2020/02/28</v>
      </c>
      <c r="T1374" s="3">
        <f t="shared" si="201"/>
        <v>43889</v>
      </c>
      <c r="U1374">
        <f t="shared" si="202"/>
        <v>177</v>
      </c>
      <c r="V1374" t="str">
        <f t="shared" si="197"/>
        <v>png</v>
      </c>
      <c r="W1374">
        <f>IF(B1374="USD",C1374,C1374*VLOOKUP(B1374,Currency!A$2:B$5,2,FALSE))</f>
        <v>2</v>
      </c>
      <c r="X1374">
        <f t="shared" si="203"/>
        <v>177</v>
      </c>
      <c r="Y1374">
        <f t="shared" si="204"/>
        <v>0</v>
      </c>
      <c r="Z1374">
        <f t="shared" si="196"/>
        <v>567</v>
      </c>
    </row>
    <row r="1375" spans="1:26" x14ac:dyDescent="0.3">
      <c r="A1375" t="s">
        <v>2997</v>
      </c>
      <c r="B1375" t="s">
        <v>33</v>
      </c>
      <c r="C1375">
        <v>498</v>
      </c>
      <c r="D1375">
        <v>153032</v>
      </c>
      <c r="E1375" t="s">
        <v>1812</v>
      </c>
      <c r="G1375" t="s">
        <v>162</v>
      </c>
      <c r="I1375" t="s">
        <v>162</v>
      </c>
      <c r="K1375" t="s">
        <v>47</v>
      </c>
      <c r="L1375" t="s">
        <v>40</v>
      </c>
      <c r="M1375" t="s">
        <v>163</v>
      </c>
      <c r="N1375" t="s">
        <v>293</v>
      </c>
      <c r="O1375" t="s">
        <v>23</v>
      </c>
      <c r="Q1375" s="3">
        <f t="shared" si="198"/>
        <v>43725</v>
      </c>
      <c r="R1375" t="str">
        <f t="shared" si="199"/>
        <v/>
      </c>
      <c r="S1375" s="3" t="str">
        <f t="shared" si="200"/>
        <v>2020/02/28</v>
      </c>
      <c r="T1375" s="3">
        <f t="shared" si="201"/>
        <v>43889</v>
      </c>
      <c r="U1375">
        <f t="shared" si="202"/>
        <v>164</v>
      </c>
      <c r="V1375" t="str">
        <f t="shared" si="197"/>
        <v>mp4</v>
      </c>
      <c r="W1375">
        <f>IF(B1375="USD",C1375,C1375*VLOOKUP(B1375,Currency!A$2:B$5,2,FALSE))</f>
        <v>498</v>
      </c>
      <c r="X1375">
        <f t="shared" si="203"/>
        <v>164</v>
      </c>
      <c r="Y1375">
        <f t="shared" si="204"/>
        <v>1</v>
      </c>
      <c r="Z1375">
        <f t="shared" si="196"/>
        <v>153032</v>
      </c>
    </row>
    <row r="1376" spans="1:26" x14ac:dyDescent="0.3">
      <c r="A1376" t="s">
        <v>1814</v>
      </c>
      <c r="B1376" t="s">
        <v>33</v>
      </c>
      <c r="C1376">
        <v>115</v>
      </c>
      <c r="D1376">
        <v>44633</v>
      </c>
      <c r="E1376" t="s">
        <v>407</v>
      </c>
      <c r="F1376" t="s">
        <v>129</v>
      </c>
      <c r="G1376" t="s">
        <v>408</v>
      </c>
      <c r="I1376" t="s">
        <v>409</v>
      </c>
      <c r="L1376" t="s">
        <v>40</v>
      </c>
      <c r="M1376" t="s">
        <v>55</v>
      </c>
      <c r="N1376" t="s">
        <v>410</v>
      </c>
      <c r="O1376" t="s">
        <v>23</v>
      </c>
      <c r="P1376" t="s">
        <v>65</v>
      </c>
      <c r="Q1376" s="3">
        <f t="shared" si="198"/>
        <v>43790</v>
      </c>
      <c r="R1376" t="str">
        <f t="shared" si="199"/>
        <v>2020/01/01</v>
      </c>
      <c r="S1376" s="3" t="str">
        <f t="shared" si="200"/>
        <v>2020/01/01</v>
      </c>
      <c r="T1376" s="3">
        <f t="shared" si="201"/>
        <v>43831</v>
      </c>
      <c r="U1376">
        <f t="shared" si="202"/>
        <v>41</v>
      </c>
      <c r="V1376" t="str">
        <f t="shared" si="197"/>
        <v>jpg</v>
      </c>
      <c r="W1376">
        <f>IF(B1376="USD",C1376,C1376*VLOOKUP(B1376,Currency!A$2:B$5,2,FALSE))</f>
        <v>115</v>
      </c>
      <c r="X1376">
        <f t="shared" si="203"/>
        <v>41</v>
      </c>
      <c r="Y1376">
        <f t="shared" si="204"/>
        <v>0</v>
      </c>
      <c r="Z1376">
        <f t="shared" si="196"/>
        <v>44633</v>
      </c>
    </row>
    <row r="1377" spans="1:26" x14ac:dyDescent="0.3">
      <c r="A1377" t="s">
        <v>2998</v>
      </c>
      <c r="B1377" t="s">
        <v>25</v>
      </c>
      <c r="C1377">
        <v>1499</v>
      </c>
      <c r="D1377">
        <v>2541662</v>
      </c>
      <c r="E1377" t="s">
        <v>2999</v>
      </c>
      <c r="F1377" t="s">
        <v>3000</v>
      </c>
      <c r="G1377" t="s">
        <v>213</v>
      </c>
      <c r="I1377" t="s">
        <v>3001</v>
      </c>
      <c r="K1377" t="s">
        <v>509</v>
      </c>
      <c r="L1377" t="s">
        <v>215</v>
      </c>
      <c r="O1377" t="s">
        <v>23</v>
      </c>
      <c r="P1377" t="s">
        <v>181</v>
      </c>
      <c r="Q1377" s="3">
        <f t="shared" si="198"/>
        <v>43775</v>
      </c>
      <c r="R1377" t="str">
        <f t="shared" si="199"/>
        <v>2019/11/10</v>
      </c>
      <c r="S1377" s="3" t="str">
        <f t="shared" si="200"/>
        <v>2019/11/10</v>
      </c>
      <c r="T1377" s="3">
        <f t="shared" si="201"/>
        <v>43779</v>
      </c>
      <c r="U1377">
        <f t="shared" si="202"/>
        <v>4</v>
      </c>
      <c r="V1377" t="str">
        <f t="shared" si="197"/>
        <v>mp4</v>
      </c>
      <c r="W1377">
        <f>IF(B1377="USD",C1377,C1377*VLOOKUP(B1377,Currency!A$2:B$5,2,FALSE))</f>
        <v>1648.9</v>
      </c>
      <c r="X1377">
        <f t="shared" si="203"/>
        <v>4</v>
      </c>
      <c r="Y1377">
        <f t="shared" si="204"/>
        <v>1</v>
      </c>
      <c r="Z1377">
        <f t="shared" si="196"/>
        <v>2541662</v>
      </c>
    </row>
    <row r="1378" spans="1:26" x14ac:dyDescent="0.3">
      <c r="A1378" t="s">
        <v>258</v>
      </c>
      <c r="B1378" t="s">
        <v>33</v>
      </c>
      <c r="C1378">
        <v>4</v>
      </c>
      <c r="D1378">
        <v>896</v>
      </c>
      <c r="E1378" t="s">
        <v>1019</v>
      </c>
      <c r="G1378" t="s">
        <v>236</v>
      </c>
      <c r="I1378" t="s">
        <v>237</v>
      </c>
      <c r="K1378" t="s">
        <v>47</v>
      </c>
      <c r="L1378" t="s">
        <v>40</v>
      </c>
      <c r="Q1378" s="3">
        <f t="shared" si="198"/>
        <v>43712</v>
      </c>
      <c r="R1378" t="str">
        <f t="shared" si="199"/>
        <v/>
      </c>
      <c r="S1378" s="3" t="str">
        <f t="shared" si="200"/>
        <v>2020/02/28</v>
      </c>
      <c r="T1378" s="3">
        <f t="shared" si="201"/>
        <v>43889</v>
      </c>
      <c r="U1378">
        <f t="shared" si="202"/>
        <v>177</v>
      </c>
      <c r="V1378" t="str">
        <f t="shared" si="197"/>
        <v>png</v>
      </c>
      <c r="W1378">
        <f>IF(B1378="USD",C1378,C1378*VLOOKUP(B1378,Currency!A$2:B$5,2,FALSE))</f>
        <v>4</v>
      </c>
      <c r="X1378">
        <f t="shared" si="203"/>
        <v>177</v>
      </c>
      <c r="Y1378">
        <f t="shared" si="204"/>
        <v>0</v>
      </c>
      <c r="Z1378">
        <f t="shared" si="196"/>
        <v>896</v>
      </c>
    </row>
    <row r="1379" spans="1:26" x14ac:dyDescent="0.3">
      <c r="A1379" t="s">
        <v>3002</v>
      </c>
      <c r="B1379" t="s">
        <v>17</v>
      </c>
      <c r="C1379">
        <v>1211</v>
      </c>
      <c r="D1379">
        <v>173116</v>
      </c>
      <c r="E1379" t="s">
        <v>792</v>
      </c>
      <c r="F1379" t="s">
        <v>793</v>
      </c>
      <c r="G1379" t="s">
        <v>173</v>
      </c>
      <c r="H1379" t="s">
        <v>174</v>
      </c>
      <c r="I1379" t="s">
        <v>173</v>
      </c>
      <c r="K1379" t="s">
        <v>30</v>
      </c>
      <c r="L1379" t="s">
        <v>22</v>
      </c>
      <c r="N1379" t="s">
        <v>794</v>
      </c>
      <c r="O1379" t="s">
        <v>23</v>
      </c>
      <c r="Q1379" s="3">
        <f t="shared" si="198"/>
        <v>43810</v>
      </c>
      <c r="R1379" t="str">
        <f t="shared" si="199"/>
        <v>2019/12/12</v>
      </c>
      <c r="S1379" s="3" t="str">
        <f t="shared" si="200"/>
        <v>2019/12/12</v>
      </c>
      <c r="T1379" s="3">
        <f t="shared" si="201"/>
        <v>43811</v>
      </c>
      <c r="U1379">
        <f t="shared" si="202"/>
        <v>1</v>
      </c>
      <c r="V1379" t="str">
        <f t="shared" si="197"/>
        <v>mp4</v>
      </c>
      <c r="W1379">
        <f>IF(B1379="USD",C1379,C1379*VLOOKUP(B1379,Currency!A$2:B$5,2,FALSE))</f>
        <v>1562.19</v>
      </c>
      <c r="X1379">
        <f t="shared" si="203"/>
        <v>1</v>
      </c>
      <c r="Y1379">
        <f t="shared" si="204"/>
        <v>1</v>
      </c>
      <c r="Z1379">
        <f t="shared" si="196"/>
        <v>173116</v>
      </c>
    </row>
    <row r="1380" spans="1:26" x14ac:dyDescent="0.3">
      <c r="A1380" t="s">
        <v>3003</v>
      </c>
      <c r="B1380" t="s">
        <v>33</v>
      </c>
      <c r="C1380">
        <v>49</v>
      </c>
      <c r="D1380">
        <v>5027</v>
      </c>
      <c r="E1380" t="s">
        <v>379</v>
      </c>
      <c r="G1380" t="s">
        <v>162</v>
      </c>
      <c r="I1380" t="s">
        <v>162</v>
      </c>
      <c r="K1380" t="s">
        <v>47</v>
      </c>
      <c r="L1380" t="s">
        <v>40</v>
      </c>
      <c r="M1380" t="s">
        <v>163</v>
      </c>
      <c r="Q1380" s="3">
        <f t="shared" si="198"/>
        <v>43727</v>
      </c>
      <c r="R1380" t="str">
        <f t="shared" si="199"/>
        <v/>
      </c>
      <c r="S1380" s="3" t="str">
        <f t="shared" si="200"/>
        <v>2020/02/28</v>
      </c>
      <c r="T1380" s="3">
        <f t="shared" si="201"/>
        <v>43889</v>
      </c>
      <c r="U1380">
        <f t="shared" si="202"/>
        <v>162</v>
      </c>
      <c r="V1380" t="str">
        <f t="shared" si="197"/>
        <v>mp4</v>
      </c>
      <c r="W1380">
        <f>IF(B1380="USD",C1380,C1380*VLOOKUP(B1380,Currency!A$2:B$5,2,FALSE))</f>
        <v>49</v>
      </c>
      <c r="X1380">
        <f t="shared" si="203"/>
        <v>162</v>
      </c>
      <c r="Y1380">
        <f t="shared" si="204"/>
        <v>1</v>
      </c>
      <c r="Z1380">
        <f t="shared" si="196"/>
        <v>5027</v>
      </c>
    </row>
    <row r="1381" spans="1:26" x14ac:dyDescent="0.3">
      <c r="A1381" t="s">
        <v>3004</v>
      </c>
      <c r="B1381" t="s">
        <v>33</v>
      </c>
      <c r="C1381">
        <v>6007</v>
      </c>
      <c r="D1381">
        <v>1456546</v>
      </c>
      <c r="E1381" t="s">
        <v>3005</v>
      </c>
      <c r="F1381" t="s">
        <v>3006</v>
      </c>
      <c r="G1381" t="s">
        <v>2138</v>
      </c>
      <c r="I1381" t="s">
        <v>2139</v>
      </c>
      <c r="K1381" t="s">
        <v>442</v>
      </c>
      <c r="L1381" t="s">
        <v>48</v>
      </c>
      <c r="O1381" t="s">
        <v>23</v>
      </c>
      <c r="Q1381" s="3">
        <f t="shared" si="198"/>
        <v>43698</v>
      </c>
      <c r="R1381" t="str">
        <f t="shared" si="199"/>
        <v>2019/08/31</v>
      </c>
      <c r="S1381" s="3" t="str">
        <f t="shared" si="200"/>
        <v>2019/08/31</v>
      </c>
      <c r="T1381" s="3">
        <f t="shared" si="201"/>
        <v>43708</v>
      </c>
      <c r="U1381">
        <f t="shared" si="202"/>
        <v>10</v>
      </c>
      <c r="V1381" t="str">
        <f t="shared" si="197"/>
        <v>mp4</v>
      </c>
      <c r="W1381">
        <f>IF(B1381="USD",C1381,C1381*VLOOKUP(B1381,Currency!A$2:B$5,2,FALSE))</f>
        <v>6007</v>
      </c>
      <c r="X1381">
        <f t="shared" si="203"/>
        <v>10</v>
      </c>
      <c r="Y1381">
        <f t="shared" si="204"/>
        <v>1</v>
      </c>
      <c r="Z1381">
        <f t="shared" si="196"/>
        <v>1456546</v>
      </c>
    </row>
    <row r="1382" spans="1:26" x14ac:dyDescent="0.3">
      <c r="A1382" t="s">
        <v>906</v>
      </c>
      <c r="B1382" t="s">
        <v>33</v>
      </c>
      <c r="C1382">
        <v>23</v>
      </c>
      <c r="D1382">
        <v>3676</v>
      </c>
      <c r="E1382" t="s">
        <v>572</v>
      </c>
      <c r="F1382" t="s">
        <v>129</v>
      </c>
      <c r="G1382" t="s">
        <v>251</v>
      </c>
      <c r="H1382" t="s">
        <v>251</v>
      </c>
      <c r="I1382" t="s">
        <v>251</v>
      </c>
      <c r="K1382" t="s">
        <v>47</v>
      </c>
      <c r="L1382" t="s">
        <v>40</v>
      </c>
      <c r="N1382" t="s">
        <v>252</v>
      </c>
      <c r="O1382" t="s">
        <v>23</v>
      </c>
      <c r="Q1382" s="3">
        <f t="shared" si="198"/>
        <v>43812</v>
      </c>
      <c r="R1382" t="str">
        <f t="shared" si="199"/>
        <v>2020/01/01</v>
      </c>
      <c r="S1382" s="3" t="str">
        <f t="shared" si="200"/>
        <v>2020/01/01</v>
      </c>
      <c r="T1382" s="3">
        <f t="shared" si="201"/>
        <v>43831</v>
      </c>
      <c r="U1382">
        <f t="shared" si="202"/>
        <v>19</v>
      </c>
      <c r="V1382" t="str">
        <f t="shared" si="197"/>
        <v>png</v>
      </c>
      <c r="W1382">
        <f>IF(B1382="USD",C1382,C1382*VLOOKUP(B1382,Currency!A$2:B$5,2,FALSE))</f>
        <v>23</v>
      </c>
      <c r="X1382">
        <f t="shared" si="203"/>
        <v>19</v>
      </c>
      <c r="Y1382">
        <f t="shared" si="204"/>
        <v>0</v>
      </c>
      <c r="Z1382">
        <f t="shared" si="196"/>
        <v>3676</v>
      </c>
    </row>
    <row r="1383" spans="1:26" x14ac:dyDescent="0.3">
      <c r="A1383" t="s">
        <v>3007</v>
      </c>
      <c r="B1383" t="s">
        <v>17</v>
      </c>
      <c r="C1383">
        <v>91</v>
      </c>
      <c r="D1383">
        <v>86279</v>
      </c>
      <c r="E1383" t="s">
        <v>3008</v>
      </c>
      <c r="F1383" t="s">
        <v>3009</v>
      </c>
      <c r="G1383" t="s">
        <v>3010</v>
      </c>
      <c r="H1383" t="s">
        <v>3011</v>
      </c>
      <c r="I1383" t="s">
        <v>3010</v>
      </c>
      <c r="K1383" t="s">
        <v>522</v>
      </c>
      <c r="L1383" t="s">
        <v>22</v>
      </c>
      <c r="M1383" t="s">
        <v>3012</v>
      </c>
      <c r="O1383" t="s">
        <v>23</v>
      </c>
      <c r="P1383" t="s">
        <v>65</v>
      </c>
      <c r="Q1383" s="3">
        <f t="shared" si="198"/>
        <v>43785</v>
      </c>
      <c r="R1383" t="str">
        <f t="shared" si="199"/>
        <v>2019/11/23</v>
      </c>
      <c r="S1383" s="3" t="str">
        <f t="shared" si="200"/>
        <v>2019/11/23</v>
      </c>
      <c r="T1383" s="3">
        <f t="shared" si="201"/>
        <v>43792</v>
      </c>
      <c r="U1383">
        <f t="shared" si="202"/>
        <v>7</v>
      </c>
      <c r="V1383" t="str">
        <f t="shared" si="197"/>
        <v>mp4</v>
      </c>
      <c r="W1383">
        <f>IF(B1383="USD",C1383,C1383*VLOOKUP(B1383,Currency!A$2:B$5,2,FALSE))</f>
        <v>117.39</v>
      </c>
      <c r="X1383">
        <f t="shared" si="203"/>
        <v>7</v>
      </c>
      <c r="Y1383">
        <f t="shared" si="204"/>
        <v>1</v>
      </c>
      <c r="Z1383">
        <f t="shared" si="196"/>
        <v>86279</v>
      </c>
    </row>
    <row r="1384" spans="1:26" x14ac:dyDescent="0.3">
      <c r="A1384" t="s">
        <v>3013</v>
      </c>
      <c r="B1384" t="s">
        <v>33</v>
      </c>
      <c r="C1384">
        <v>40</v>
      </c>
      <c r="D1384">
        <v>17856</v>
      </c>
      <c r="E1384" t="s">
        <v>3014</v>
      </c>
      <c r="F1384" t="s">
        <v>3015</v>
      </c>
      <c r="G1384" t="s">
        <v>3016</v>
      </c>
      <c r="I1384" t="s">
        <v>3016</v>
      </c>
      <c r="L1384" t="s">
        <v>40</v>
      </c>
      <c r="O1384" t="s">
        <v>23</v>
      </c>
      <c r="Q1384" s="3">
        <f t="shared" si="198"/>
        <v>43728</v>
      </c>
      <c r="R1384" t="str">
        <f t="shared" si="199"/>
        <v>2019/09/22</v>
      </c>
      <c r="S1384" s="3" t="str">
        <f t="shared" si="200"/>
        <v>2019/09/22</v>
      </c>
      <c r="T1384" s="3">
        <f t="shared" si="201"/>
        <v>43730</v>
      </c>
      <c r="U1384">
        <f t="shared" si="202"/>
        <v>2</v>
      </c>
      <c r="V1384" t="str">
        <f t="shared" si="197"/>
        <v>png</v>
      </c>
      <c r="W1384">
        <f>IF(B1384="USD",C1384,C1384*VLOOKUP(B1384,Currency!A$2:B$5,2,FALSE))</f>
        <v>40</v>
      </c>
      <c r="X1384">
        <f t="shared" si="203"/>
        <v>2</v>
      </c>
      <c r="Y1384">
        <f t="shared" si="204"/>
        <v>0</v>
      </c>
      <c r="Z1384">
        <f t="shared" si="196"/>
        <v>17856</v>
      </c>
    </row>
    <row r="1385" spans="1:26" x14ac:dyDescent="0.3">
      <c r="A1385" t="s">
        <v>3017</v>
      </c>
      <c r="B1385" t="s">
        <v>58</v>
      </c>
      <c r="C1385">
        <v>9220</v>
      </c>
      <c r="D1385">
        <v>4244451</v>
      </c>
      <c r="E1385" t="s">
        <v>1036</v>
      </c>
      <c r="F1385" t="s">
        <v>1037</v>
      </c>
      <c r="G1385" t="s">
        <v>179</v>
      </c>
      <c r="I1385" t="s">
        <v>495</v>
      </c>
      <c r="K1385" t="s">
        <v>346</v>
      </c>
      <c r="L1385" t="s">
        <v>64</v>
      </c>
      <c r="O1385" t="s">
        <v>23</v>
      </c>
      <c r="P1385" t="s">
        <v>181</v>
      </c>
      <c r="Q1385" s="3">
        <f t="shared" si="198"/>
        <v>43608</v>
      </c>
      <c r="R1385" t="str">
        <f t="shared" si="199"/>
        <v>2019/07/01</v>
      </c>
      <c r="S1385" s="3" t="str">
        <f t="shared" si="200"/>
        <v>2019/07/01</v>
      </c>
      <c r="T1385" s="3">
        <f t="shared" si="201"/>
        <v>43647</v>
      </c>
      <c r="U1385">
        <f t="shared" si="202"/>
        <v>39</v>
      </c>
      <c r="V1385" t="str">
        <f t="shared" si="197"/>
        <v>mp4</v>
      </c>
      <c r="W1385">
        <f>IF(B1385="USD",C1385,C1385*VLOOKUP(B1385,Currency!A$2:B$5,2,FALSE))</f>
        <v>6822.8</v>
      </c>
      <c r="X1385">
        <f t="shared" si="203"/>
        <v>39</v>
      </c>
      <c r="Y1385">
        <f t="shared" si="204"/>
        <v>1</v>
      </c>
      <c r="Z1385">
        <f t="shared" si="196"/>
        <v>4244451</v>
      </c>
    </row>
    <row r="1386" spans="1:26" x14ac:dyDescent="0.3">
      <c r="A1386" t="s">
        <v>3018</v>
      </c>
      <c r="B1386" t="s">
        <v>33</v>
      </c>
      <c r="C1386">
        <v>499</v>
      </c>
      <c r="D1386">
        <v>48249</v>
      </c>
      <c r="E1386" t="s">
        <v>3019</v>
      </c>
      <c r="F1386" t="s">
        <v>3020</v>
      </c>
      <c r="G1386" t="s">
        <v>251</v>
      </c>
      <c r="I1386" t="s">
        <v>251</v>
      </c>
      <c r="K1386" t="s">
        <v>47</v>
      </c>
      <c r="L1386" t="s">
        <v>40</v>
      </c>
      <c r="O1386" t="s">
        <v>23</v>
      </c>
      <c r="Q1386" s="3">
        <f t="shared" si="198"/>
        <v>43577</v>
      </c>
      <c r="R1386" t="str">
        <f t="shared" si="199"/>
        <v>2019/04/23</v>
      </c>
      <c r="S1386" s="3" t="str">
        <f t="shared" si="200"/>
        <v>2019/04/23</v>
      </c>
      <c r="T1386" s="3">
        <f t="shared" si="201"/>
        <v>43578</v>
      </c>
      <c r="U1386">
        <f t="shared" si="202"/>
        <v>1</v>
      </c>
      <c r="V1386" t="str">
        <f t="shared" si="197"/>
        <v>png</v>
      </c>
      <c r="W1386">
        <f>IF(B1386="USD",C1386,C1386*VLOOKUP(B1386,Currency!A$2:B$5,2,FALSE))</f>
        <v>499</v>
      </c>
      <c r="X1386">
        <f t="shared" si="203"/>
        <v>1</v>
      </c>
      <c r="Y1386">
        <f t="shared" si="204"/>
        <v>0</v>
      </c>
      <c r="Z1386">
        <f t="shared" si="196"/>
        <v>48249</v>
      </c>
    </row>
    <row r="1387" spans="1:26" x14ac:dyDescent="0.3">
      <c r="A1387" t="s">
        <v>3021</v>
      </c>
      <c r="B1387" t="s">
        <v>25</v>
      </c>
      <c r="C1387">
        <v>73</v>
      </c>
      <c r="D1387">
        <v>69228</v>
      </c>
      <c r="E1387" t="s">
        <v>1588</v>
      </c>
      <c r="G1387" t="s">
        <v>1589</v>
      </c>
      <c r="I1387" t="s">
        <v>1590</v>
      </c>
      <c r="K1387" t="s">
        <v>47</v>
      </c>
      <c r="L1387" t="s">
        <v>72</v>
      </c>
      <c r="O1387" t="s">
        <v>23</v>
      </c>
      <c r="Q1387" s="3">
        <f t="shared" si="198"/>
        <v>43546</v>
      </c>
      <c r="R1387" t="str">
        <f t="shared" si="199"/>
        <v/>
      </c>
      <c r="S1387" s="3" t="str">
        <f t="shared" si="200"/>
        <v>2020/02/28</v>
      </c>
      <c r="T1387" s="3">
        <f t="shared" si="201"/>
        <v>43889</v>
      </c>
      <c r="U1387">
        <f t="shared" si="202"/>
        <v>343</v>
      </c>
      <c r="V1387" t="str">
        <f t="shared" si="197"/>
        <v>png</v>
      </c>
      <c r="W1387">
        <f>IF(B1387="USD",C1387,C1387*VLOOKUP(B1387,Currency!A$2:B$5,2,FALSE))</f>
        <v>80.300000000000011</v>
      </c>
      <c r="X1387">
        <f t="shared" si="203"/>
        <v>343</v>
      </c>
      <c r="Y1387">
        <f t="shared" si="204"/>
        <v>0</v>
      </c>
      <c r="Z1387">
        <f t="shared" si="196"/>
        <v>69228</v>
      </c>
    </row>
    <row r="1388" spans="1:26" x14ac:dyDescent="0.3">
      <c r="A1388" t="s">
        <v>3022</v>
      </c>
      <c r="B1388" t="s">
        <v>17</v>
      </c>
      <c r="C1388">
        <v>800</v>
      </c>
      <c r="D1388">
        <v>539421</v>
      </c>
      <c r="E1388" t="s">
        <v>792</v>
      </c>
      <c r="F1388" t="s">
        <v>3023</v>
      </c>
      <c r="G1388" t="s">
        <v>173</v>
      </c>
      <c r="H1388" t="s">
        <v>174</v>
      </c>
      <c r="I1388" t="s">
        <v>173</v>
      </c>
      <c r="K1388" t="s">
        <v>197</v>
      </c>
      <c r="L1388" t="s">
        <v>22</v>
      </c>
      <c r="N1388" t="s">
        <v>1905</v>
      </c>
      <c r="O1388" t="s">
        <v>23</v>
      </c>
      <c r="Q1388" s="3">
        <f t="shared" si="198"/>
        <v>43810</v>
      </c>
      <c r="R1388" t="str">
        <f t="shared" si="199"/>
        <v>2019/12/11</v>
      </c>
      <c r="S1388" s="3" t="str">
        <f t="shared" si="200"/>
        <v>2019/12/11</v>
      </c>
      <c r="T1388" s="3">
        <f t="shared" si="201"/>
        <v>43810</v>
      </c>
      <c r="U1388">
        <f t="shared" si="202"/>
        <v>0</v>
      </c>
      <c r="V1388" t="str">
        <f t="shared" si="197"/>
        <v>mp4</v>
      </c>
      <c r="W1388">
        <f>IF(B1388="USD",C1388,C1388*VLOOKUP(B1388,Currency!A$2:B$5,2,FALSE))</f>
        <v>1032</v>
      </c>
      <c r="X1388">
        <f t="shared" si="203"/>
        <v>1</v>
      </c>
      <c r="Y1388">
        <f t="shared" si="204"/>
        <v>1</v>
      </c>
      <c r="Z1388">
        <f t="shared" si="196"/>
        <v>539421</v>
      </c>
    </row>
    <row r="1389" spans="1:26" x14ac:dyDescent="0.3">
      <c r="A1389" t="s">
        <v>3024</v>
      </c>
      <c r="B1389" t="s">
        <v>58</v>
      </c>
      <c r="C1389">
        <v>1374</v>
      </c>
      <c r="D1389">
        <v>466274</v>
      </c>
      <c r="E1389" t="s">
        <v>3025</v>
      </c>
      <c r="F1389" t="s">
        <v>3026</v>
      </c>
      <c r="G1389" t="s">
        <v>179</v>
      </c>
      <c r="I1389" t="s">
        <v>180</v>
      </c>
      <c r="K1389" t="s">
        <v>47</v>
      </c>
      <c r="L1389" t="s">
        <v>64</v>
      </c>
      <c r="O1389" t="s">
        <v>23</v>
      </c>
      <c r="P1389" t="s">
        <v>181</v>
      </c>
      <c r="Q1389" s="3">
        <f t="shared" si="198"/>
        <v>43738</v>
      </c>
      <c r="R1389" t="str">
        <f t="shared" si="199"/>
        <v>2019/10/07</v>
      </c>
      <c r="S1389" s="3" t="str">
        <f t="shared" si="200"/>
        <v>2019/10/07</v>
      </c>
      <c r="T1389" s="3">
        <f t="shared" si="201"/>
        <v>43745</v>
      </c>
      <c r="U1389">
        <f t="shared" si="202"/>
        <v>7</v>
      </c>
      <c r="V1389" t="str">
        <f t="shared" si="197"/>
        <v>mp4</v>
      </c>
      <c r="W1389">
        <f>IF(B1389="USD",C1389,C1389*VLOOKUP(B1389,Currency!A$2:B$5,2,FALSE))</f>
        <v>1016.76</v>
      </c>
      <c r="X1389">
        <f t="shared" si="203"/>
        <v>7</v>
      </c>
      <c r="Y1389">
        <f t="shared" si="204"/>
        <v>1</v>
      </c>
      <c r="Z1389">
        <f t="shared" si="196"/>
        <v>466274</v>
      </c>
    </row>
    <row r="1390" spans="1:26" x14ac:dyDescent="0.3">
      <c r="A1390" t="s">
        <v>3027</v>
      </c>
      <c r="B1390" t="s">
        <v>33</v>
      </c>
      <c r="C1390">
        <v>236</v>
      </c>
      <c r="D1390">
        <v>82928</v>
      </c>
      <c r="E1390" t="s">
        <v>313</v>
      </c>
      <c r="G1390" t="s">
        <v>162</v>
      </c>
      <c r="I1390" t="s">
        <v>162</v>
      </c>
      <c r="K1390" t="s">
        <v>47</v>
      </c>
      <c r="L1390" t="s">
        <v>40</v>
      </c>
      <c r="M1390" t="s">
        <v>163</v>
      </c>
      <c r="Q1390" s="3">
        <f t="shared" si="198"/>
        <v>43727</v>
      </c>
      <c r="R1390" t="str">
        <f t="shared" si="199"/>
        <v/>
      </c>
      <c r="S1390" s="3" t="str">
        <f t="shared" si="200"/>
        <v>2020/02/28</v>
      </c>
      <c r="T1390" s="3">
        <f t="shared" si="201"/>
        <v>43889</v>
      </c>
      <c r="U1390">
        <f t="shared" si="202"/>
        <v>162</v>
      </c>
      <c r="V1390" t="str">
        <f t="shared" si="197"/>
        <v>mp4</v>
      </c>
      <c r="W1390">
        <f>IF(B1390="USD",C1390,C1390*VLOOKUP(B1390,Currency!A$2:B$5,2,FALSE))</f>
        <v>236</v>
      </c>
      <c r="X1390">
        <f t="shared" si="203"/>
        <v>162</v>
      </c>
      <c r="Y1390">
        <f t="shared" si="204"/>
        <v>1</v>
      </c>
      <c r="Z1390">
        <f t="shared" si="196"/>
        <v>82928</v>
      </c>
    </row>
    <row r="1391" spans="1:26" x14ac:dyDescent="0.3">
      <c r="A1391" t="s">
        <v>2863</v>
      </c>
      <c r="B1391" t="s">
        <v>58</v>
      </c>
      <c r="C1391">
        <v>968</v>
      </c>
      <c r="D1391">
        <v>1170164</v>
      </c>
      <c r="E1391" t="s">
        <v>965</v>
      </c>
      <c r="F1391" t="s">
        <v>114</v>
      </c>
      <c r="G1391" t="s">
        <v>61</v>
      </c>
      <c r="I1391" t="s">
        <v>62</v>
      </c>
      <c r="J1391" t="s">
        <v>92</v>
      </c>
      <c r="K1391" t="s">
        <v>130</v>
      </c>
      <c r="L1391" t="s">
        <v>64</v>
      </c>
      <c r="N1391" t="s">
        <v>3028</v>
      </c>
      <c r="P1391" t="s">
        <v>65</v>
      </c>
      <c r="Q1391" s="3">
        <f t="shared" si="198"/>
        <v>43629</v>
      </c>
      <c r="R1391" t="str">
        <f t="shared" si="199"/>
        <v>2019/08/08</v>
      </c>
      <c r="S1391" s="3" t="str">
        <f t="shared" si="200"/>
        <v>2019/08/08</v>
      </c>
      <c r="T1391" s="3">
        <f t="shared" si="201"/>
        <v>43685</v>
      </c>
      <c r="U1391">
        <f t="shared" si="202"/>
        <v>56</v>
      </c>
      <c r="V1391" t="str">
        <f t="shared" si="197"/>
        <v>mp4</v>
      </c>
      <c r="W1391">
        <f>IF(B1391="USD",C1391,C1391*VLOOKUP(B1391,Currency!A$2:B$5,2,FALSE))</f>
        <v>716.31999999999994</v>
      </c>
      <c r="X1391">
        <f t="shared" si="203"/>
        <v>56</v>
      </c>
      <c r="Y1391">
        <f t="shared" si="204"/>
        <v>1</v>
      </c>
      <c r="Z1391">
        <f t="shared" si="196"/>
        <v>1170164</v>
      </c>
    </row>
    <row r="1392" spans="1:26" x14ac:dyDescent="0.3">
      <c r="A1392" t="s">
        <v>1603</v>
      </c>
      <c r="B1392" t="s">
        <v>58</v>
      </c>
      <c r="C1392">
        <v>278</v>
      </c>
      <c r="D1392">
        <v>139572</v>
      </c>
      <c r="E1392" t="s">
        <v>59</v>
      </c>
      <c r="F1392" t="s">
        <v>60</v>
      </c>
      <c r="G1392" t="s">
        <v>61</v>
      </c>
      <c r="I1392" t="s">
        <v>62</v>
      </c>
      <c r="L1392" t="s">
        <v>64</v>
      </c>
      <c r="P1392" t="s">
        <v>65</v>
      </c>
      <c r="Q1392" s="3">
        <f t="shared" si="198"/>
        <v>43619</v>
      </c>
      <c r="R1392" t="str">
        <f t="shared" si="199"/>
        <v>2019/09/04</v>
      </c>
      <c r="S1392" s="3" t="str">
        <f t="shared" si="200"/>
        <v>2019/09/04</v>
      </c>
      <c r="T1392" s="3">
        <f t="shared" si="201"/>
        <v>43712</v>
      </c>
      <c r="U1392">
        <f t="shared" si="202"/>
        <v>93</v>
      </c>
      <c r="V1392" t="str">
        <f t="shared" si="197"/>
        <v>mp4</v>
      </c>
      <c r="W1392">
        <f>IF(B1392="USD",C1392,C1392*VLOOKUP(B1392,Currency!A$2:B$5,2,FALSE))</f>
        <v>205.72</v>
      </c>
      <c r="X1392">
        <f t="shared" si="203"/>
        <v>93</v>
      </c>
      <c r="Y1392">
        <f t="shared" si="204"/>
        <v>1</v>
      </c>
      <c r="Z1392">
        <f t="shared" si="196"/>
        <v>139572</v>
      </c>
    </row>
    <row r="1393" spans="1:26" x14ac:dyDescent="0.3">
      <c r="A1393" t="s">
        <v>571</v>
      </c>
      <c r="B1393" t="s">
        <v>33</v>
      </c>
      <c r="C1393">
        <v>10</v>
      </c>
      <c r="D1393">
        <v>1467</v>
      </c>
      <c r="E1393" t="s">
        <v>250</v>
      </c>
      <c r="F1393" t="s">
        <v>129</v>
      </c>
      <c r="G1393" t="s">
        <v>251</v>
      </c>
      <c r="H1393" t="s">
        <v>251</v>
      </c>
      <c r="I1393" t="s">
        <v>251</v>
      </c>
      <c r="K1393" t="s">
        <v>47</v>
      </c>
      <c r="L1393" t="s">
        <v>40</v>
      </c>
      <c r="N1393" t="s">
        <v>252</v>
      </c>
      <c r="O1393" t="s">
        <v>23</v>
      </c>
      <c r="Q1393" s="3">
        <f t="shared" si="198"/>
        <v>43812</v>
      </c>
      <c r="R1393" t="str">
        <f t="shared" si="199"/>
        <v>2020/01/01</v>
      </c>
      <c r="S1393" s="3" t="str">
        <f t="shared" si="200"/>
        <v>2020/01/01</v>
      </c>
      <c r="T1393" s="3">
        <f t="shared" si="201"/>
        <v>43831</v>
      </c>
      <c r="U1393">
        <f t="shared" si="202"/>
        <v>19</v>
      </c>
      <c r="V1393" t="str">
        <f t="shared" si="197"/>
        <v>jpg</v>
      </c>
      <c r="W1393">
        <f>IF(B1393="USD",C1393,C1393*VLOOKUP(B1393,Currency!A$2:B$5,2,FALSE))</f>
        <v>10</v>
      </c>
      <c r="X1393">
        <f t="shared" si="203"/>
        <v>19</v>
      </c>
      <c r="Y1393">
        <f t="shared" si="204"/>
        <v>0</v>
      </c>
      <c r="Z1393">
        <f t="shared" si="196"/>
        <v>1467</v>
      </c>
    </row>
    <row r="1394" spans="1:26" x14ac:dyDescent="0.3">
      <c r="A1394" t="s">
        <v>3029</v>
      </c>
      <c r="B1394" t="s">
        <v>17</v>
      </c>
      <c r="C1394">
        <v>6</v>
      </c>
      <c r="D1394">
        <v>1073</v>
      </c>
      <c r="E1394" t="s">
        <v>3030</v>
      </c>
      <c r="F1394" t="s">
        <v>3031</v>
      </c>
      <c r="G1394" t="s">
        <v>1389</v>
      </c>
      <c r="H1394" t="s">
        <v>1391</v>
      </c>
      <c r="I1394" t="s">
        <v>1391</v>
      </c>
      <c r="K1394" t="s">
        <v>47</v>
      </c>
      <c r="L1394" t="s">
        <v>22</v>
      </c>
      <c r="M1394" t="s">
        <v>1392</v>
      </c>
      <c r="O1394" t="s">
        <v>23</v>
      </c>
      <c r="P1394" t="s">
        <v>65</v>
      </c>
      <c r="Q1394" s="3">
        <f t="shared" si="198"/>
        <v>43808</v>
      </c>
      <c r="R1394" t="str">
        <f t="shared" si="199"/>
        <v>2019/12/12</v>
      </c>
      <c r="S1394" s="3" t="str">
        <f t="shared" si="200"/>
        <v>2019/12/12</v>
      </c>
      <c r="T1394" s="3">
        <f t="shared" si="201"/>
        <v>43811</v>
      </c>
      <c r="U1394">
        <f t="shared" si="202"/>
        <v>3</v>
      </c>
      <c r="V1394" t="str">
        <f t="shared" si="197"/>
        <v>mp4</v>
      </c>
      <c r="W1394">
        <f>IF(B1394="USD",C1394,C1394*VLOOKUP(B1394,Currency!A$2:B$5,2,FALSE))</f>
        <v>7.74</v>
      </c>
      <c r="X1394">
        <f t="shared" si="203"/>
        <v>3</v>
      </c>
      <c r="Y1394">
        <f t="shared" si="204"/>
        <v>1</v>
      </c>
      <c r="Z1394">
        <f t="shared" si="196"/>
        <v>1073</v>
      </c>
    </row>
    <row r="1395" spans="1:26" x14ac:dyDescent="0.3">
      <c r="A1395" t="s">
        <v>3032</v>
      </c>
      <c r="B1395" t="s">
        <v>33</v>
      </c>
      <c r="C1395">
        <v>125</v>
      </c>
      <c r="D1395">
        <v>59628</v>
      </c>
      <c r="E1395" t="s">
        <v>2487</v>
      </c>
      <c r="F1395" t="s">
        <v>3033</v>
      </c>
      <c r="G1395" t="s">
        <v>1666</v>
      </c>
      <c r="I1395" t="s">
        <v>1916</v>
      </c>
      <c r="K1395" t="s">
        <v>47</v>
      </c>
      <c r="L1395" t="s">
        <v>40</v>
      </c>
      <c r="O1395" t="s">
        <v>23</v>
      </c>
      <c r="Q1395" s="3">
        <f t="shared" si="198"/>
        <v>43753</v>
      </c>
      <c r="R1395" t="str">
        <f t="shared" si="199"/>
        <v>2019/10/26</v>
      </c>
      <c r="S1395" s="3" t="str">
        <f t="shared" si="200"/>
        <v>2019/10/26</v>
      </c>
      <c r="T1395" s="3">
        <f t="shared" si="201"/>
        <v>43764</v>
      </c>
      <c r="U1395">
        <f t="shared" si="202"/>
        <v>11</v>
      </c>
      <c r="V1395" t="str">
        <f t="shared" si="197"/>
        <v>jpg</v>
      </c>
      <c r="W1395">
        <f>IF(B1395="USD",C1395,C1395*VLOOKUP(B1395,Currency!A$2:B$5,2,FALSE))</f>
        <v>125</v>
      </c>
      <c r="X1395">
        <f t="shared" si="203"/>
        <v>11</v>
      </c>
      <c r="Y1395">
        <f t="shared" si="204"/>
        <v>0</v>
      </c>
      <c r="Z1395">
        <f t="shared" si="196"/>
        <v>59628</v>
      </c>
    </row>
    <row r="1396" spans="1:26" x14ac:dyDescent="0.3">
      <c r="A1396" t="s">
        <v>1023</v>
      </c>
      <c r="B1396" t="s">
        <v>33</v>
      </c>
      <c r="C1396">
        <v>7</v>
      </c>
      <c r="D1396">
        <v>2225</v>
      </c>
      <c r="E1396" t="s">
        <v>450</v>
      </c>
      <c r="F1396" t="s">
        <v>451</v>
      </c>
      <c r="G1396" t="s">
        <v>90</v>
      </c>
      <c r="I1396" t="s">
        <v>452</v>
      </c>
      <c r="K1396" t="s">
        <v>453</v>
      </c>
      <c r="L1396" t="s">
        <v>40</v>
      </c>
      <c r="O1396" t="s">
        <v>23</v>
      </c>
      <c r="Q1396" s="3">
        <f t="shared" si="198"/>
        <v>43725</v>
      </c>
      <c r="R1396" t="str">
        <f t="shared" si="199"/>
        <v>2019/10/16</v>
      </c>
      <c r="S1396" s="3" t="str">
        <f t="shared" si="200"/>
        <v>2019/10/16</v>
      </c>
      <c r="T1396" s="3">
        <f t="shared" si="201"/>
        <v>43754</v>
      </c>
      <c r="U1396">
        <f t="shared" si="202"/>
        <v>29</v>
      </c>
      <c r="V1396" t="str">
        <f t="shared" si="197"/>
        <v>mp4</v>
      </c>
      <c r="W1396">
        <f>IF(B1396="USD",C1396,C1396*VLOOKUP(B1396,Currency!A$2:B$5,2,FALSE))</f>
        <v>7</v>
      </c>
      <c r="X1396">
        <f t="shared" si="203"/>
        <v>29</v>
      </c>
      <c r="Y1396">
        <f t="shared" si="204"/>
        <v>1</v>
      </c>
      <c r="Z1396">
        <f t="shared" si="196"/>
        <v>2225</v>
      </c>
    </row>
    <row r="1397" spans="1:26" x14ac:dyDescent="0.3">
      <c r="A1397" t="s">
        <v>982</v>
      </c>
      <c r="B1397" t="s">
        <v>25</v>
      </c>
      <c r="C1397">
        <v>103</v>
      </c>
      <c r="D1397">
        <v>87475</v>
      </c>
      <c r="E1397" t="s">
        <v>983</v>
      </c>
      <c r="F1397" t="s">
        <v>984</v>
      </c>
      <c r="G1397" t="s">
        <v>271</v>
      </c>
      <c r="H1397" t="s">
        <v>985</v>
      </c>
      <c r="I1397" t="s">
        <v>273</v>
      </c>
      <c r="K1397" t="s">
        <v>1465</v>
      </c>
      <c r="L1397" t="s">
        <v>48</v>
      </c>
      <c r="O1397" t="s">
        <v>23</v>
      </c>
      <c r="Q1397" s="3">
        <f t="shared" si="198"/>
        <v>43797</v>
      </c>
      <c r="R1397" t="str">
        <f t="shared" si="199"/>
        <v>2019/12/31</v>
      </c>
      <c r="S1397" s="3" t="str">
        <f t="shared" si="200"/>
        <v>2019/12/31</v>
      </c>
      <c r="T1397" s="3">
        <f t="shared" si="201"/>
        <v>43830</v>
      </c>
      <c r="U1397">
        <f t="shared" si="202"/>
        <v>33</v>
      </c>
      <c r="V1397" t="str">
        <f t="shared" si="197"/>
        <v>mp4</v>
      </c>
      <c r="W1397">
        <f>IF(B1397="USD",C1397,C1397*VLOOKUP(B1397,Currency!A$2:B$5,2,FALSE))</f>
        <v>113.30000000000001</v>
      </c>
      <c r="X1397">
        <f t="shared" si="203"/>
        <v>33</v>
      </c>
      <c r="Y1397">
        <f t="shared" si="204"/>
        <v>1</v>
      </c>
      <c r="Z1397">
        <f t="shared" si="196"/>
        <v>87475</v>
      </c>
    </row>
    <row r="1398" spans="1:26" x14ac:dyDescent="0.3">
      <c r="A1398" t="s">
        <v>3034</v>
      </c>
      <c r="B1398" t="s">
        <v>33</v>
      </c>
      <c r="C1398">
        <v>1902</v>
      </c>
      <c r="D1398">
        <v>500222</v>
      </c>
      <c r="E1398" t="s">
        <v>1983</v>
      </c>
      <c r="F1398" t="s">
        <v>1984</v>
      </c>
      <c r="G1398" t="s">
        <v>90</v>
      </c>
      <c r="I1398" t="s">
        <v>1985</v>
      </c>
      <c r="K1398" t="s">
        <v>47</v>
      </c>
      <c r="L1398" t="s">
        <v>40</v>
      </c>
      <c r="O1398" t="s">
        <v>23</v>
      </c>
      <c r="Q1398" s="3">
        <f t="shared" si="198"/>
        <v>43623</v>
      </c>
      <c r="R1398" t="str">
        <f t="shared" si="199"/>
        <v>2019/07/31</v>
      </c>
      <c r="S1398" s="3" t="str">
        <f t="shared" si="200"/>
        <v>2019/07/31</v>
      </c>
      <c r="T1398" s="3">
        <f t="shared" si="201"/>
        <v>43677</v>
      </c>
      <c r="U1398">
        <f t="shared" si="202"/>
        <v>54</v>
      </c>
      <c r="V1398" t="str">
        <f t="shared" si="197"/>
        <v>mp4</v>
      </c>
      <c r="W1398">
        <f>IF(B1398="USD",C1398,C1398*VLOOKUP(B1398,Currency!A$2:B$5,2,FALSE))</f>
        <v>1902</v>
      </c>
      <c r="X1398">
        <f t="shared" si="203"/>
        <v>54</v>
      </c>
      <c r="Y1398">
        <f t="shared" si="204"/>
        <v>1</v>
      </c>
      <c r="Z1398">
        <f t="shared" si="196"/>
        <v>500222</v>
      </c>
    </row>
    <row r="1399" spans="1:26" x14ac:dyDescent="0.3">
      <c r="A1399" t="s">
        <v>3035</v>
      </c>
      <c r="B1399" t="s">
        <v>17</v>
      </c>
      <c r="C1399">
        <v>1122</v>
      </c>
      <c r="D1399">
        <v>469272</v>
      </c>
      <c r="E1399" t="s">
        <v>2046</v>
      </c>
      <c r="F1399" t="s">
        <v>2047</v>
      </c>
      <c r="G1399" t="s">
        <v>1483</v>
      </c>
      <c r="I1399" t="s">
        <v>1483</v>
      </c>
      <c r="J1399" t="s">
        <v>92</v>
      </c>
      <c r="K1399" t="s">
        <v>563</v>
      </c>
      <c r="L1399" t="s">
        <v>22</v>
      </c>
      <c r="N1399" t="s">
        <v>2048</v>
      </c>
      <c r="P1399" t="s">
        <v>65</v>
      </c>
      <c r="Q1399" s="3">
        <f t="shared" si="198"/>
        <v>43798</v>
      </c>
      <c r="R1399" t="str">
        <f t="shared" si="199"/>
        <v>2019/12/19</v>
      </c>
      <c r="S1399" s="3" t="str">
        <f t="shared" si="200"/>
        <v>2019/12/19</v>
      </c>
      <c r="T1399" s="3">
        <f t="shared" si="201"/>
        <v>43818</v>
      </c>
      <c r="U1399">
        <f t="shared" si="202"/>
        <v>20</v>
      </c>
      <c r="V1399" t="str">
        <f t="shared" si="197"/>
        <v>mp4</v>
      </c>
      <c r="W1399">
        <f>IF(B1399="USD",C1399,C1399*VLOOKUP(B1399,Currency!A$2:B$5,2,FALSE))</f>
        <v>1447.38</v>
      </c>
      <c r="X1399">
        <f t="shared" si="203"/>
        <v>20</v>
      </c>
      <c r="Y1399">
        <f t="shared" si="204"/>
        <v>1</v>
      </c>
      <c r="Z1399">
        <f t="shared" si="196"/>
        <v>469272</v>
      </c>
    </row>
    <row r="1400" spans="1:26" x14ac:dyDescent="0.3">
      <c r="A1400" t="s">
        <v>3036</v>
      </c>
      <c r="B1400" t="s">
        <v>17</v>
      </c>
      <c r="C1400">
        <v>1173</v>
      </c>
      <c r="D1400">
        <v>862207</v>
      </c>
      <c r="E1400" t="s">
        <v>355</v>
      </c>
      <c r="F1400" t="s">
        <v>356</v>
      </c>
      <c r="G1400" t="s">
        <v>357</v>
      </c>
      <c r="H1400" t="s">
        <v>358</v>
      </c>
      <c r="I1400" t="s">
        <v>357</v>
      </c>
      <c r="K1400" t="s">
        <v>47</v>
      </c>
      <c r="L1400" t="s">
        <v>22</v>
      </c>
      <c r="O1400" t="s">
        <v>23</v>
      </c>
      <c r="P1400" t="s">
        <v>65</v>
      </c>
      <c r="Q1400" s="3">
        <f t="shared" si="198"/>
        <v>43777</v>
      </c>
      <c r="R1400" t="str">
        <f t="shared" si="199"/>
        <v>2019/12/12</v>
      </c>
      <c r="S1400" s="3" t="str">
        <f t="shared" si="200"/>
        <v>2019/12/12</v>
      </c>
      <c r="T1400" s="3">
        <f t="shared" si="201"/>
        <v>43811</v>
      </c>
      <c r="U1400">
        <f t="shared" si="202"/>
        <v>34</v>
      </c>
      <c r="V1400" t="str">
        <f t="shared" si="197"/>
        <v>mp4</v>
      </c>
      <c r="W1400">
        <f>IF(B1400="USD",C1400,C1400*VLOOKUP(B1400,Currency!A$2:B$5,2,FALSE))</f>
        <v>1513.17</v>
      </c>
      <c r="X1400">
        <f t="shared" si="203"/>
        <v>34</v>
      </c>
      <c r="Y1400">
        <f t="shared" si="204"/>
        <v>1</v>
      </c>
      <c r="Z1400">
        <f t="shared" si="196"/>
        <v>862207</v>
      </c>
    </row>
    <row r="1401" spans="1:26" x14ac:dyDescent="0.3">
      <c r="A1401" t="s">
        <v>3037</v>
      </c>
      <c r="B1401" t="s">
        <v>33</v>
      </c>
      <c r="C1401">
        <v>1365</v>
      </c>
      <c r="D1401">
        <v>741903</v>
      </c>
      <c r="E1401" t="s">
        <v>2338</v>
      </c>
      <c r="F1401" t="s">
        <v>2339</v>
      </c>
      <c r="G1401" t="s">
        <v>90</v>
      </c>
      <c r="I1401" t="s">
        <v>2340</v>
      </c>
      <c r="L1401" t="s">
        <v>40</v>
      </c>
      <c r="M1401" t="s">
        <v>2341</v>
      </c>
      <c r="O1401" t="s">
        <v>23</v>
      </c>
      <c r="Q1401" s="3">
        <f t="shared" si="198"/>
        <v>43747</v>
      </c>
      <c r="R1401" t="str">
        <f t="shared" si="199"/>
        <v>2019/10/14</v>
      </c>
      <c r="S1401" s="3" t="str">
        <f t="shared" si="200"/>
        <v>2019/10/14</v>
      </c>
      <c r="T1401" s="3">
        <f t="shared" si="201"/>
        <v>43752</v>
      </c>
      <c r="U1401">
        <f t="shared" si="202"/>
        <v>5</v>
      </c>
      <c r="V1401" t="str">
        <f t="shared" si="197"/>
        <v>png</v>
      </c>
      <c r="W1401">
        <f>IF(B1401="USD",C1401,C1401*VLOOKUP(B1401,Currency!A$2:B$5,2,FALSE))</f>
        <v>1365</v>
      </c>
      <c r="X1401">
        <f t="shared" si="203"/>
        <v>5</v>
      </c>
      <c r="Y1401">
        <f t="shared" si="204"/>
        <v>0</v>
      </c>
      <c r="Z1401">
        <f t="shared" si="196"/>
        <v>741903</v>
      </c>
    </row>
    <row r="1402" spans="1:26" x14ac:dyDescent="0.3">
      <c r="A1402" t="s">
        <v>581</v>
      </c>
      <c r="B1402" t="s">
        <v>33</v>
      </c>
      <c r="C1402">
        <v>12</v>
      </c>
      <c r="D1402">
        <v>159</v>
      </c>
      <c r="E1402" t="s">
        <v>2279</v>
      </c>
      <c r="F1402" t="s">
        <v>2280</v>
      </c>
      <c r="G1402" t="s">
        <v>584</v>
      </c>
      <c r="I1402" t="s">
        <v>585</v>
      </c>
      <c r="K1402" t="s">
        <v>47</v>
      </c>
      <c r="L1402" t="s">
        <v>40</v>
      </c>
      <c r="O1402" t="s">
        <v>23</v>
      </c>
      <c r="Q1402" s="3">
        <f t="shared" si="198"/>
        <v>43798</v>
      </c>
      <c r="R1402" t="str">
        <f t="shared" si="199"/>
        <v>2019/11/30</v>
      </c>
      <c r="S1402" s="3" t="str">
        <f t="shared" si="200"/>
        <v>2019/11/30</v>
      </c>
      <c r="T1402" s="3">
        <f t="shared" si="201"/>
        <v>43799</v>
      </c>
      <c r="U1402">
        <f t="shared" si="202"/>
        <v>1</v>
      </c>
      <c r="V1402" t="str">
        <f t="shared" si="197"/>
        <v>png</v>
      </c>
      <c r="W1402">
        <f>IF(B1402="USD",C1402,C1402*VLOOKUP(B1402,Currency!A$2:B$5,2,FALSE))</f>
        <v>12</v>
      </c>
      <c r="X1402">
        <f t="shared" si="203"/>
        <v>1</v>
      </c>
      <c r="Y1402">
        <f t="shared" si="204"/>
        <v>0</v>
      </c>
      <c r="Z1402">
        <f t="shared" si="196"/>
        <v>159</v>
      </c>
    </row>
    <row r="1403" spans="1:26" x14ac:dyDescent="0.3">
      <c r="A1403" t="s">
        <v>3038</v>
      </c>
      <c r="B1403" t="s">
        <v>25</v>
      </c>
      <c r="C1403">
        <v>0</v>
      </c>
      <c r="D1403">
        <v>488</v>
      </c>
      <c r="E1403" t="s">
        <v>3039</v>
      </c>
      <c r="F1403" t="s">
        <v>3040</v>
      </c>
      <c r="G1403" t="s">
        <v>1589</v>
      </c>
      <c r="I1403" t="s">
        <v>1590</v>
      </c>
      <c r="K1403" t="s">
        <v>47</v>
      </c>
      <c r="L1403" t="s">
        <v>72</v>
      </c>
      <c r="O1403" t="s">
        <v>23</v>
      </c>
      <c r="Q1403" s="3">
        <f t="shared" si="198"/>
        <v>43545</v>
      </c>
      <c r="R1403" t="str">
        <f t="shared" si="199"/>
        <v>2019/03/22</v>
      </c>
      <c r="S1403" s="3" t="str">
        <f t="shared" si="200"/>
        <v>2019/03/22</v>
      </c>
      <c r="T1403" s="3">
        <f t="shared" si="201"/>
        <v>43546</v>
      </c>
      <c r="U1403">
        <f t="shared" si="202"/>
        <v>1</v>
      </c>
      <c r="V1403" t="str">
        <f t="shared" si="197"/>
        <v>mp4</v>
      </c>
      <c r="W1403">
        <f>IF(B1403="USD",C1403,C1403*VLOOKUP(B1403,Currency!A$2:B$5,2,FALSE))</f>
        <v>0</v>
      </c>
      <c r="X1403">
        <f t="shared" si="203"/>
        <v>1</v>
      </c>
      <c r="Y1403">
        <f t="shared" si="204"/>
        <v>1</v>
      </c>
      <c r="Z1403">
        <f t="shared" si="196"/>
        <v>488</v>
      </c>
    </row>
    <row r="1404" spans="1:26" x14ac:dyDescent="0.3">
      <c r="A1404" t="s">
        <v>3041</v>
      </c>
      <c r="B1404" t="s">
        <v>58</v>
      </c>
      <c r="C1404">
        <v>51295</v>
      </c>
      <c r="D1404">
        <v>31309945</v>
      </c>
      <c r="E1404" t="s">
        <v>1435</v>
      </c>
      <c r="F1404" t="s">
        <v>1037</v>
      </c>
      <c r="G1404" t="s">
        <v>179</v>
      </c>
      <c r="I1404" t="s">
        <v>887</v>
      </c>
      <c r="K1404" t="s">
        <v>346</v>
      </c>
      <c r="L1404" t="s">
        <v>64</v>
      </c>
      <c r="O1404" t="s">
        <v>23</v>
      </c>
      <c r="P1404" t="s">
        <v>65</v>
      </c>
      <c r="Q1404" s="3">
        <f t="shared" si="198"/>
        <v>43609</v>
      </c>
      <c r="R1404" t="str">
        <f t="shared" si="199"/>
        <v>2019/07/01</v>
      </c>
      <c r="S1404" s="3" t="str">
        <f t="shared" si="200"/>
        <v>2019/07/01</v>
      </c>
      <c r="T1404" s="3">
        <f t="shared" si="201"/>
        <v>43647</v>
      </c>
      <c r="U1404">
        <f t="shared" si="202"/>
        <v>38</v>
      </c>
      <c r="V1404" t="str">
        <f t="shared" si="197"/>
        <v>mp4</v>
      </c>
      <c r="W1404">
        <f>IF(B1404="USD",C1404,C1404*VLOOKUP(B1404,Currency!A$2:B$5,2,FALSE))</f>
        <v>37958.300000000003</v>
      </c>
      <c r="X1404">
        <f t="shared" si="203"/>
        <v>38</v>
      </c>
      <c r="Y1404">
        <f t="shared" si="204"/>
        <v>1</v>
      </c>
      <c r="Z1404">
        <f t="shared" si="196"/>
        <v>31309945</v>
      </c>
    </row>
    <row r="1405" spans="1:26" x14ac:dyDescent="0.3">
      <c r="A1405" t="s">
        <v>1112</v>
      </c>
      <c r="B1405" t="s">
        <v>58</v>
      </c>
      <c r="C1405">
        <v>1318</v>
      </c>
      <c r="D1405">
        <v>451193</v>
      </c>
      <c r="E1405" t="s">
        <v>770</v>
      </c>
      <c r="F1405" t="s">
        <v>771</v>
      </c>
      <c r="G1405" t="s">
        <v>61</v>
      </c>
      <c r="I1405" t="s">
        <v>62</v>
      </c>
      <c r="K1405" t="s">
        <v>47</v>
      </c>
      <c r="L1405" t="s">
        <v>64</v>
      </c>
      <c r="P1405" t="s">
        <v>65</v>
      </c>
      <c r="Q1405" s="3">
        <f t="shared" si="198"/>
        <v>43738</v>
      </c>
      <c r="R1405" t="str">
        <f t="shared" si="199"/>
        <v>2019/11/12</v>
      </c>
      <c r="S1405" s="3" t="str">
        <f t="shared" si="200"/>
        <v>2019/11/12</v>
      </c>
      <c r="T1405" s="3">
        <f t="shared" si="201"/>
        <v>43781</v>
      </c>
      <c r="U1405">
        <f t="shared" si="202"/>
        <v>43</v>
      </c>
      <c r="V1405" t="str">
        <f t="shared" si="197"/>
        <v>mp4</v>
      </c>
      <c r="W1405">
        <f>IF(B1405="USD",C1405,C1405*VLOOKUP(B1405,Currency!A$2:B$5,2,FALSE))</f>
        <v>975.31999999999994</v>
      </c>
      <c r="X1405">
        <f t="shared" si="203"/>
        <v>43</v>
      </c>
      <c r="Y1405">
        <f t="shared" si="204"/>
        <v>1</v>
      </c>
      <c r="Z1405">
        <f t="shared" si="196"/>
        <v>451193</v>
      </c>
    </row>
    <row r="1406" spans="1:26" x14ac:dyDescent="0.3">
      <c r="A1406" t="s">
        <v>3042</v>
      </c>
      <c r="B1406" t="s">
        <v>33</v>
      </c>
      <c r="C1406">
        <v>40</v>
      </c>
      <c r="D1406">
        <v>15317</v>
      </c>
      <c r="E1406" t="s">
        <v>1993</v>
      </c>
      <c r="G1406" t="s">
        <v>162</v>
      </c>
      <c r="I1406" t="s">
        <v>162</v>
      </c>
      <c r="K1406" t="s">
        <v>47</v>
      </c>
      <c r="L1406" t="s">
        <v>40</v>
      </c>
      <c r="O1406" t="s">
        <v>23</v>
      </c>
      <c r="Q1406" s="3">
        <f t="shared" si="198"/>
        <v>43767</v>
      </c>
      <c r="R1406" t="str">
        <f t="shared" si="199"/>
        <v/>
      </c>
      <c r="S1406" s="3" t="str">
        <f t="shared" si="200"/>
        <v>2020/02/28</v>
      </c>
      <c r="T1406" s="3">
        <f t="shared" si="201"/>
        <v>43889</v>
      </c>
      <c r="U1406">
        <f t="shared" si="202"/>
        <v>122</v>
      </c>
      <c r="V1406" t="str">
        <f t="shared" si="197"/>
        <v>png</v>
      </c>
      <c r="W1406">
        <f>IF(B1406="USD",C1406,C1406*VLOOKUP(B1406,Currency!A$2:B$5,2,FALSE))</f>
        <v>40</v>
      </c>
      <c r="X1406">
        <f t="shared" si="203"/>
        <v>122</v>
      </c>
      <c r="Y1406">
        <f t="shared" si="204"/>
        <v>0</v>
      </c>
      <c r="Z1406">
        <f t="shared" ref="Z1406:Z1469" si="205">D1406</f>
        <v>15317</v>
      </c>
    </row>
    <row r="1407" spans="1:26" x14ac:dyDescent="0.3">
      <c r="A1407" t="s">
        <v>2930</v>
      </c>
      <c r="B1407" t="s">
        <v>33</v>
      </c>
      <c r="C1407">
        <v>1128</v>
      </c>
      <c r="D1407">
        <v>421239</v>
      </c>
      <c r="E1407" t="s">
        <v>309</v>
      </c>
      <c r="F1407" t="s">
        <v>310</v>
      </c>
      <c r="G1407" t="s">
        <v>90</v>
      </c>
      <c r="I1407" t="s">
        <v>311</v>
      </c>
      <c r="K1407" t="s">
        <v>47</v>
      </c>
      <c r="L1407" t="s">
        <v>40</v>
      </c>
      <c r="Q1407" s="3">
        <f t="shared" si="198"/>
        <v>43544</v>
      </c>
      <c r="R1407" t="str">
        <f t="shared" si="199"/>
        <v>2019/04/16</v>
      </c>
      <c r="S1407" s="3" t="str">
        <f t="shared" si="200"/>
        <v>2019/04/16</v>
      </c>
      <c r="T1407" s="3">
        <f t="shared" si="201"/>
        <v>43571</v>
      </c>
      <c r="U1407">
        <f t="shared" si="202"/>
        <v>27</v>
      </c>
      <c r="V1407" t="str">
        <f t="shared" si="197"/>
        <v>png</v>
      </c>
      <c r="W1407">
        <f>IF(B1407="USD",C1407,C1407*VLOOKUP(B1407,Currency!A$2:B$5,2,FALSE))</f>
        <v>1128</v>
      </c>
      <c r="X1407">
        <f t="shared" si="203"/>
        <v>27</v>
      </c>
      <c r="Y1407">
        <f t="shared" si="204"/>
        <v>0</v>
      </c>
      <c r="Z1407">
        <f t="shared" si="205"/>
        <v>421239</v>
      </c>
    </row>
    <row r="1408" spans="1:26" x14ac:dyDescent="0.3">
      <c r="A1408" t="s">
        <v>3043</v>
      </c>
      <c r="B1408" t="s">
        <v>33</v>
      </c>
      <c r="C1408">
        <v>142</v>
      </c>
      <c r="D1408">
        <v>3803</v>
      </c>
      <c r="E1408" t="s">
        <v>728</v>
      </c>
      <c r="F1408" t="s">
        <v>305</v>
      </c>
      <c r="G1408" t="s">
        <v>98</v>
      </c>
      <c r="H1408" t="s">
        <v>306</v>
      </c>
      <c r="I1408" t="s">
        <v>98</v>
      </c>
      <c r="K1408" t="s">
        <v>47</v>
      </c>
      <c r="L1408" t="s">
        <v>40</v>
      </c>
      <c r="Q1408" s="3">
        <f t="shared" si="198"/>
        <v>43756</v>
      </c>
      <c r="R1408" t="str">
        <f t="shared" si="199"/>
        <v>2019/11/05</v>
      </c>
      <c r="S1408" s="3" t="str">
        <f t="shared" si="200"/>
        <v>2019/11/05</v>
      </c>
      <c r="T1408" s="3">
        <f t="shared" si="201"/>
        <v>43774</v>
      </c>
      <c r="U1408">
        <f t="shared" si="202"/>
        <v>18</v>
      </c>
      <c r="V1408" t="str">
        <f t="shared" si="197"/>
        <v>mp4</v>
      </c>
      <c r="W1408">
        <f>IF(B1408="USD",C1408,C1408*VLOOKUP(B1408,Currency!A$2:B$5,2,FALSE))</f>
        <v>142</v>
      </c>
      <c r="X1408">
        <f t="shared" si="203"/>
        <v>18</v>
      </c>
      <c r="Y1408">
        <f t="shared" si="204"/>
        <v>1</v>
      </c>
      <c r="Z1408">
        <f t="shared" si="205"/>
        <v>3803</v>
      </c>
    </row>
    <row r="1409" spans="1:26" x14ac:dyDescent="0.3">
      <c r="A1409" t="s">
        <v>3044</v>
      </c>
      <c r="B1409" t="s">
        <v>25</v>
      </c>
      <c r="C1409">
        <v>32</v>
      </c>
      <c r="D1409">
        <v>23354</v>
      </c>
      <c r="E1409" t="s">
        <v>1981</v>
      </c>
      <c r="G1409" t="s">
        <v>715</v>
      </c>
      <c r="I1409" t="s">
        <v>716</v>
      </c>
      <c r="K1409" t="s">
        <v>47</v>
      </c>
      <c r="L1409" t="s">
        <v>717</v>
      </c>
      <c r="O1409" t="s">
        <v>23</v>
      </c>
      <c r="P1409" t="s">
        <v>203</v>
      </c>
      <c r="Q1409" s="3">
        <f t="shared" si="198"/>
        <v>43718</v>
      </c>
      <c r="R1409" t="str">
        <f t="shared" si="199"/>
        <v/>
      </c>
      <c r="S1409" s="3" t="str">
        <f t="shared" si="200"/>
        <v>2020/02/28</v>
      </c>
      <c r="T1409" s="3">
        <f t="shared" si="201"/>
        <v>43889</v>
      </c>
      <c r="U1409">
        <f t="shared" si="202"/>
        <v>171</v>
      </c>
      <c r="V1409" t="str">
        <f t="shared" si="197"/>
        <v>png</v>
      </c>
      <c r="W1409">
        <f>IF(B1409="USD",C1409,C1409*VLOOKUP(B1409,Currency!A$2:B$5,2,FALSE))</f>
        <v>35.200000000000003</v>
      </c>
      <c r="X1409">
        <f t="shared" si="203"/>
        <v>171</v>
      </c>
      <c r="Y1409">
        <f t="shared" si="204"/>
        <v>0</v>
      </c>
      <c r="Z1409">
        <f t="shared" si="205"/>
        <v>23354</v>
      </c>
    </row>
    <row r="1410" spans="1:26" x14ac:dyDescent="0.3">
      <c r="A1410" t="s">
        <v>308</v>
      </c>
      <c r="B1410" t="s">
        <v>33</v>
      </c>
      <c r="C1410">
        <v>488</v>
      </c>
      <c r="D1410">
        <v>132072</v>
      </c>
      <c r="E1410" t="s">
        <v>309</v>
      </c>
      <c r="F1410" t="s">
        <v>1610</v>
      </c>
      <c r="G1410" t="s">
        <v>90</v>
      </c>
      <c r="I1410" t="s">
        <v>311</v>
      </c>
      <c r="K1410" t="s">
        <v>47</v>
      </c>
      <c r="L1410" t="s">
        <v>40</v>
      </c>
      <c r="Q1410" s="3">
        <f t="shared" si="198"/>
        <v>43544</v>
      </c>
      <c r="R1410" t="str">
        <f t="shared" si="199"/>
        <v>2019/04/16</v>
      </c>
      <c r="S1410" s="3" t="str">
        <f t="shared" si="200"/>
        <v>2019/04/16</v>
      </c>
      <c r="T1410" s="3">
        <f t="shared" si="201"/>
        <v>43571</v>
      </c>
      <c r="U1410">
        <f t="shared" si="202"/>
        <v>27</v>
      </c>
      <c r="V1410" t="str">
        <f t="shared" ref="V1410:V1473" si="206">RIGHT(A1410,3)</f>
        <v>mp4</v>
      </c>
      <c r="W1410">
        <f>IF(B1410="USD",C1410,C1410*VLOOKUP(B1410,Currency!A$2:B$5,2,FALSE))</f>
        <v>488</v>
      </c>
      <c r="X1410">
        <f t="shared" si="203"/>
        <v>27</v>
      </c>
      <c r="Y1410">
        <f t="shared" si="204"/>
        <v>1</v>
      </c>
      <c r="Z1410">
        <f t="shared" si="205"/>
        <v>132072</v>
      </c>
    </row>
    <row r="1411" spans="1:26" x14ac:dyDescent="0.3">
      <c r="A1411" t="s">
        <v>1534</v>
      </c>
      <c r="B1411" t="s">
        <v>33</v>
      </c>
      <c r="C1411">
        <v>431</v>
      </c>
      <c r="D1411">
        <v>108561</v>
      </c>
      <c r="E1411" t="s">
        <v>309</v>
      </c>
      <c r="F1411" t="s">
        <v>310</v>
      </c>
      <c r="G1411" t="s">
        <v>90</v>
      </c>
      <c r="I1411" t="s">
        <v>311</v>
      </c>
      <c r="K1411" t="s">
        <v>47</v>
      </c>
      <c r="L1411" t="s">
        <v>40</v>
      </c>
      <c r="Q1411" s="3">
        <f t="shared" si="198"/>
        <v>43544</v>
      </c>
      <c r="R1411" t="str">
        <f t="shared" si="199"/>
        <v>2019/04/16</v>
      </c>
      <c r="S1411" s="3" t="str">
        <f t="shared" si="200"/>
        <v>2019/04/16</v>
      </c>
      <c r="T1411" s="3">
        <f t="shared" si="201"/>
        <v>43571</v>
      </c>
      <c r="U1411">
        <f t="shared" si="202"/>
        <v>27</v>
      </c>
      <c r="V1411" t="str">
        <f t="shared" si="206"/>
        <v>png</v>
      </c>
      <c r="W1411">
        <f>IF(B1411="USD",C1411,C1411*VLOOKUP(B1411,Currency!A$2:B$5,2,FALSE))</f>
        <v>431</v>
      </c>
      <c r="X1411">
        <f t="shared" si="203"/>
        <v>27</v>
      </c>
      <c r="Y1411">
        <f t="shared" si="204"/>
        <v>0</v>
      </c>
      <c r="Z1411">
        <f t="shared" si="205"/>
        <v>108561</v>
      </c>
    </row>
    <row r="1412" spans="1:26" x14ac:dyDescent="0.3">
      <c r="A1412" t="s">
        <v>455</v>
      </c>
      <c r="B1412" t="s">
        <v>33</v>
      </c>
      <c r="C1412">
        <v>123</v>
      </c>
      <c r="D1412">
        <v>212786</v>
      </c>
      <c r="E1412" t="s">
        <v>601</v>
      </c>
      <c r="G1412" t="s">
        <v>218</v>
      </c>
      <c r="I1412" t="s">
        <v>219</v>
      </c>
      <c r="K1412" t="s">
        <v>47</v>
      </c>
      <c r="L1412" t="s">
        <v>40</v>
      </c>
      <c r="M1412" t="s">
        <v>602</v>
      </c>
      <c r="O1412" t="s">
        <v>23</v>
      </c>
      <c r="P1412" t="s">
        <v>65</v>
      </c>
      <c r="Q1412" s="3">
        <f t="shared" si="198"/>
        <v>43779</v>
      </c>
      <c r="R1412" t="str">
        <f t="shared" si="199"/>
        <v/>
      </c>
      <c r="S1412" s="3" t="str">
        <f t="shared" si="200"/>
        <v>2020/02/28</v>
      </c>
      <c r="T1412" s="3">
        <f t="shared" si="201"/>
        <v>43889</v>
      </c>
      <c r="U1412">
        <f t="shared" si="202"/>
        <v>110</v>
      </c>
      <c r="V1412" t="str">
        <f t="shared" si="206"/>
        <v>mp4</v>
      </c>
      <c r="W1412">
        <f>IF(B1412="USD",C1412,C1412*VLOOKUP(B1412,Currency!A$2:B$5,2,FALSE))</f>
        <v>123</v>
      </c>
      <c r="X1412">
        <f t="shared" si="203"/>
        <v>110</v>
      </c>
      <c r="Y1412">
        <f t="shared" si="204"/>
        <v>1</v>
      </c>
      <c r="Z1412">
        <f t="shared" si="205"/>
        <v>212786</v>
      </c>
    </row>
    <row r="1413" spans="1:26" x14ac:dyDescent="0.3">
      <c r="A1413" t="s">
        <v>3045</v>
      </c>
      <c r="B1413" t="s">
        <v>25</v>
      </c>
      <c r="C1413">
        <v>449</v>
      </c>
      <c r="D1413">
        <v>125217</v>
      </c>
      <c r="E1413" t="s">
        <v>3046</v>
      </c>
      <c r="F1413" t="s">
        <v>3047</v>
      </c>
      <c r="G1413" t="s">
        <v>108</v>
      </c>
      <c r="I1413" t="s">
        <v>109</v>
      </c>
      <c r="K1413" t="s">
        <v>47</v>
      </c>
      <c r="L1413" t="s">
        <v>48</v>
      </c>
      <c r="O1413" t="s">
        <v>23</v>
      </c>
      <c r="Q1413" s="3">
        <f t="shared" si="198"/>
        <v>43818</v>
      </c>
      <c r="R1413" t="str">
        <f t="shared" si="199"/>
        <v>2019/12/20</v>
      </c>
      <c r="S1413" s="3" t="str">
        <f t="shared" si="200"/>
        <v>2019/12/20</v>
      </c>
      <c r="T1413" s="3">
        <f t="shared" si="201"/>
        <v>43819</v>
      </c>
      <c r="U1413">
        <f t="shared" si="202"/>
        <v>1</v>
      </c>
      <c r="V1413" t="str">
        <f t="shared" si="206"/>
        <v>jpg</v>
      </c>
      <c r="W1413">
        <f>IF(B1413="USD",C1413,C1413*VLOOKUP(B1413,Currency!A$2:B$5,2,FALSE))</f>
        <v>493.90000000000003</v>
      </c>
      <c r="X1413">
        <f t="shared" si="203"/>
        <v>1</v>
      </c>
      <c r="Y1413">
        <f t="shared" si="204"/>
        <v>0</v>
      </c>
      <c r="Z1413">
        <f t="shared" si="205"/>
        <v>125217</v>
      </c>
    </row>
    <row r="1414" spans="1:26" x14ac:dyDescent="0.3">
      <c r="A1414" t="s">
        <v>2422</v>
      </c>
      <c r="B1414" t="s">
        <v>33</v>
      </c>
      <c r="C1414">
        <v>13</v>
      </c>
      <c r="D1414">
        <v>4520</v>
      </c>
      <c r="E1414" t="s">
        <v>534</v>
      </c>
      <c r="F1414" t="s">
        <v>535</v>
      </c>
      <c r="G1414" t="s">
        <v>90</v>
      </c>
      <c r="I1414" t="s">
        <v>536</v>
      </c>
      <c r="K1414" t="s">
        <v>47</v>
      </c>
      <c r="L1414" t="s">
        <v>40</v>
      </c>
      <c r="N1414" t="s">
        <v>537</v>
      </c>
      <c r="Q1414" s="3">
        <f t="shared" si="198"/>
        <v>43607</v>
      </c>
      <c r="R1414" t="str">
        <f t="shared" si="199"/>
        <v>2019/06/14</v>
      </c>
      <c r="S1414" s="3" t="str">
        <f t="shared" si="200"/>
        <v>2019/06/14</v>
      </c>
      <c r="T1414" s="3">
        <f t="shared" si="201"/>
        <v>43630</v>
      </c>
      <c r="U1414">
        <f t="shared" si="202"/>
        <v>23</v>
      </c>
      <c r="V1414" t="str">
        <f t="shared" si="206"/>
        <v>jpg</v>
      </c>
      <c r="W1414">
        <f>IF(B1414="USD",C1414,C1414*VLOOKUP(B1414,Currency!A$2:B$5,2,FALSE))</f>
        <v>13</v>
      </c>
      <c r="X1414">
        <f t="shared" si="203"/>
        <v>23</v>
      </c>
      <c r="Y1414">
        <f t="shared" si="204"/>
        <v>0</v>
      </c>
      <c r="Z1414">
        <f t="shared" si="205"/>
        <v>4520</v>
      </c>
    </row>
    <row r="1415" spans="1:26" x14ac:dyDescent="0.3">
      <c r="A1415" t="s">
        <v>781</v>
      </c>
      <c r="B1415" t="s">
        <v>33</v>
      </c>
      <c r="C1415">
        <v>170</v>
      </c>
      <c r="D1415">
        <v>43727</v>
      </c>
      <c r="E1415" t="s">
        <v>643</v>
      </c>
      <c r="F1415" t="s">
        <v>466</v>
      </c>
      <c r="G1415" t="s">
        <v>98</v>
      </c>
      <c r="H1415" t="s">
        <v>306</v>
      </c>
      <c r="I1415" t="s">
        <v>98</v>
      </c>
      <c r="K1415" t="s">
        <v>47</v>
      </c>
      <c r="L1415" t="s">
        <v>40</v>
      </c>
      <c r="Q1415" s="3">
        <f t="shared" si="198"/>
        <v>43755</v>
      </c>
      <c r="R1415" t="str">
        <f t="shared" si="199"/>
        <v>2019/11/06</v>
      </c>
      <c r="S1415" s="3" t="str">
        <f t="shared" si="200"/>
        <v>2019/11/06</v>
      </c>
      <c r="T1415" s="3">
        <f t="shared" si="201"/>
        <v>43775</v>
      </c>
      <c r="U1415">
        <f t="shared" si="202"/>
        <v>20</v>
      </c>
      <c r="V1415" t="str">
        <f t="shared" si="206"/>
        <v>png</v>
      </c>
      <c r="W1415">
        <f>IF(B1415="USD",C1415,C1415*VLOOKUP(B1415,Currency!A$2:B$5,2,FALSE))</f>
        <v>170</v>
      </c>
      <c r="X1415">
        <f t="shared" si="203"/>
        <v>20</v>
      </c>
      <c r="Y1415">
        <f t="shared" si="204"/>
        <v>0</v>
      </c>
      <c r="Z1415">
        <f t="shared" si="205"/>
        <v>43727</v>
      </c>
    </row>
    <row r="1416" spans="1:26" x14ac:dyDescent="0.3">
      <c r="A1416" t="s">
        <v>3048</v>
      </c>
      <c r="B1416" t="s">
        <v>33</v>
      </c>
      <c r="C1416">
        <v>318</v>
      </c>
      <c r="D1416">
        <v>92879</v>
      </c>
      <c r="E1416" t="s">
        <v>1340</v>
      </c>
      <c r="G1416" t="s">
        <v>162</v>
      </c>
      <c r="I1416" t="s">
        <v>162</v>
      </c>
      <c r="K1416" t="s">
        <v>47</v>
      </c>
      <c r="L1416" t="s">
        <v>40</v>
      </c>
      <c r="M1416" t="s">
        <v>163</v>
      </c>
      <c r="N1416" t="s">
        <v>293</v>
      </c>
      <c r="O1416" t="s">
        <v>23</v>
      </c>
      <c r="Q1416" s="3">
        <f t="shared" si="198"/>
        <v>43725</v>
      </c>
      <c r="R1416" t="str">
        <f t="shared" si="199"/>
        <v/>
      </c>
      <c r="S1416" s="3" t="str">
        <f t="shared" si="200"/>
        <v>2020/02/28</v>
      </c>
      <c r="T1416" s="3">
        <f t="shared" si="201"/>
        <v>43889</v>
      </c>
      <c r="U1416">
        <f t="shared" si="202"/>
        <v>164</v>
      </c>
      <c r="V1416" t="str">
        <f t="shared" si="206"/>
        <v>mp4</v>
      </c>
      <c r="W1416">
        <f>IF(B1416="USD",C1416,C1416*VLOOKUP(B1416,Currency!A$2:B$5,2,FALSE))</f>
        <v>318</v>
      </c>
      <c r="X1416">
        <f t="shared" si="203"/>
        <v>164</v>
      </c>
      <c r="Y1416">
        <f t="shared" si="204"/>
        <v>1</v>
      </c>
      <c r="Z1416">
        <f t="shared" si="205"/>
        <v>92879</v>
      </c>
    </row>
    <row r="1417" spans="1:26" x14ac:dyDescent="0.3">
      <c r="A1417" t="s">
        <v>3049</v>
      </c>
      <c r="B1417" t="s">
        <v>33</v>
      </c>
      <c r="C1417">
        <v>183</v>
      </c>
      <c r="D1417">
        <v>54860</v>
      </c>
      <c r="E1417" t="s">
        <v>313</v>
      </c>
      <c r="G1417" t="s">
        <v>162</v>
      </c>
      <c r="I1417" t="s">
        <v>162</v>
      </c>
      <c r="K1417" t="s">
        <v>47</v>
      </c>
      <c r="L1417" t="s">
        <v>40</v>
      </c>
      <c r="M1417" t="s">
        <v>163</v>
      </c>
      <c r="Q1417" s="3">
        <f t="shared" si="198"/>
        <v>43727</v>
      </c>
      <c r="R1417" t="str">
        <f t="shared" si="199"/>
        <v/>
      </c>
      <c r="S1417" s="3" t="str">
        <f t="shared" si="200"/>
        <v>2020/02/28</v>
      </c>
      <c r="T1417" s="3">
        <f t="shared" si="201"/>
        <v>43889</v>
      </c>
      <c r="U1417">
        <f t="shared" si="202"/>
        <v>162</v>
      </c>
      <c r="V1417" t="str">
        <f t="shared" si="206"/>
        <v>mp4</v>
      </c>
      <c r="W1417">
        <f>IF(B1417="USD",C1417,C1417*VLOOKUP(B1417,Currency!A$2:B$5,2,FALSE))</f>
        <v>183</v>
      </c>
      <c r="X1417">
        <f t="shared" si="203"/>
        <v>162</v>
      </c>
      <c r="Y1417">
        <f t="shared" si="204"/>
        <v>1</v>
      </c>
      <c r="Z1417">
        <f t="shared" si="205"/>
        <v>54860</v>
      </c>
    </row>
    <row r="1418" spans="1:26" x14ac:dyDescent="0.3">
      <c r="A1418" t="s">
        <v>2842</v>
      </c>
      <c r="B1418" t="s">
        <v>33</v>
      </c>
      <c r="C1418">
        <v>232</v>
      </c>
      <c r="D1418">
        <v>53473</v>
      </c>
      <c r="E1418" t="s">
        <v>1597</v>
      </c>
      <c r="F1418" t="s">
        <v>1598</v>
      </c>
      <c r="G1418" t="s">
        <v>692</v>
      </c>
      <c r="I1418" t="s">
        <v>693</v>
      </c>
      <c r="K1418" t="s">
        <v>47</v>
      </c>
      <c r="L1418" t="s">
        <v>40</v>
      </c>
      <c r="O1418" t="s">
        <v>23</v>
      </c>
      <c r="P1418" t="s">
        <v>65</v>
      </c>
      <c r="Q1418" s="3">
        <f t="shared" si="198"/>
        <v>43591</v>
      </c>
      <c r="R1418" t="str">
        <f t="shared" si="199"/>
        <v>2019/05/15</v>
      </c>
      <c r="S1418" s="3" t="str">
        <f t="shared" si="200"/>
        <v>2019/05/15</v>
      </c>
      <c r="T1418" s="3">
        <f t="shared" si="201"/>
        <v>43600</v>
      </c>
      <c r="U1418">
        <f t="shared" si="202"/>
        <v>9</v>
      </c>
      <c r="V1418" t="str">
        <f t="shared" si="206"/>
        <v>jpg</v>
      </c>
      <c r="W1418">
        <f>IF(B1418="USD",C1418,C1418*VLOOKUP(B1418,Currency!A$2:B$5,2,FALSE))</f>
        <v>232</v>
      </c>
      <c r="X1418">
        <f t="shared" si="203"/>
        <v>9</v>
      </c>
      <c r="Y1418">
        <f t="shared" si="204"/>
        <v>0</v>
      </c>
      <c r="Z1418">
        <f t="shared" si="205"/>
        <v>53473</v>
      </c>
    </row>
    <row r="1419" spans="1:26" x14ac:dyDescent="0.3">
      <c r="A1419" t="s">
        <v>1349</v>
      </c>
      <c r="B1419" t="s">
        <v>33</v>
      </c>
      <c r="C1419">
        <v>24</v>
      </c>
      <c r="D1419">
        <v>10524</v>
      </c>
      <c r="E1419" t="s">
        <v>2623</v>
      </c>
      <c r="F1419" t="s">
        <v>2624</v>
      </c>
      <c r="G1419" t="s">
        <v>243</v>
      </c>
      <c r="I1419" t="s">
        <v>244</v>
      </c>
      <c r="K1419" t="s">
        <v>2553</v>
      </c>
      <c r="L1419" t="s">
        <v>246</v>
      </c>
      <c r="M1419" t="s">
        <v>247</v>
      </c>
      <c r="O1419" t="s">
        <v>23</v>
      </c>
      <c r="P1419" t="s">
        <v>248</v>
      </c>
      <c r="Q1419" s="3">
        <f t="shared" si="198"/>
        <v>43606</v>
      </c>
      <c r="R1419" t="str">
        <f t="shared" si="199"/>
        <v>2019/05/27</v>
      </c>
      <c r="S1419" s="3" t="str">
        <f t="shared" si="200"/>
        <v>2019/05/27</v>
      </c>
      <c r="T1419" s="3">
        <f t="shared" si="201"/>
        <v>43612</v>
      </c>
      <c r="U1419">
        <f t="shared" si="202"/>
        <v>6</v>
      </c>
      <c r="V1419" t="str">
        <f t="shared" si="206"/>
        <v>mp4</v>
      </c>
      <c r="W1419">
        <f>IF(B1419="USD",C1419,C1419*VLOOKUP(B1419,Currency!A$2:B$5,2,FALSE))</f>
        <v>24</v>
      </c>
      <c r="X1419">
        <f t="shared" si="203"/>
        <v>6</v>
      </c>
      <c r="Y1419">
        <f t="shared" si="204"/>
        <v>1</v>
      </c>
      <c r="Z1419">
        <f t="shared" si="205"/>
        <v>10524</v>
      </c>
    </row>
    <row r="1420" spans="1:26" x14ac:dyDescent="0.3">
      <c r="A1420" t="s">
        <v>3050</v>
      </c>
      <c r="B1420" t="s">
        <v>33</v>
      </c>
      <c r="C1420">
        <v>35</v>
      </c>
      <c r="D1420">
        <v>31814</v>
      </c>
      <c r="E1420" t="s">
        <v>1300</v>
      </c>
      <c r="F1420" t="s">
        <v>1301</v>
      </c>
      <c r="G1420" t="s">
        <v>738</v>
      </c>
      <c r="I1420" t="s">
        <v>1302</v>
      </c>
      <c r="K1420" t="s">
        <v>47</v>
      </c>
      <c r="L1420" t="s">
        <v>741</v>
      </c>
      <c r="M1420" t="s">
        <v>1303</v>
      </c>
      <c r="O1420" t="s">
        <v>23</v>
      </c>
      <c r="Q1420" s="3">
        <f t="shared" ref="Q1420:Q1483" si="207">DATEVALUE(LEFT(E1420,10))</f>
        <v>43560</v>
      </c>
      <c r="R1420" t="str">
        <f t="shared" ref="R1420:R1483" si="208">IF(F1420="","",LEFT(F1420,10))</f>
        <v>2019/04/12</v>
      </c>
      <c r="S1420" s="3" t="str">
        <f t="shared" ref="S1420:S1483" si="209">IF(R1420="","2020/02/28",R1420)</f>
        <v>2019/04/12</v>
      </c>
      <c r="T1420" s="3">
        <f t="shared" ref="T1420:T1483" si="210">DATEVALUE(S1420)</f>
        <v>43567</v>
      </c>
      <c r="U1420">
        <f t="shared" ref="U1420:U1483" si="211">T1420-Q1420</f>
        <v>7</v>
      </c>
      <c r="V1420" t="str">
        <f t="shared" si="206"/>
        <v>mp4</v>
      </c>
      <c r="W1420">
        <f>IF(B1420="USD",C1420,C1420*VLOOKUP(B1420,Currency!A$2:B$5,2,FALSE))</f>
        <v>35</v>
      </c>
      <c r="X1420">
        <f t="shared" ref="X1420:X1483" si="212">IF(U1420=0,1,U1420)</f>
        <v>7</v>
      </c>
      <c r="Y1420">
        <f t="shared" ref="Y1420:Y1483" si="213">IF(V1420="mp4",1,0)</f>
        <v>1</v>
      </c>
      <c r="Z1420">
        <f t="shared" si="205"/>
        <v>31814</v>
      </c>
    </row>
    <row r="1421" spans="1:26" x14ac:dyDescent="0.3">
      <c r="A1421" t="s">
        <v>3051</v>
      </c>
      <c r="B1421" t="s">
        <v>58</v>
      </c>
      <c r="C1421">
        <v>3425</v>
      </c>
      <c r="D1421">
        <v>1205192</v>
      </c>
      <c r="E1421" t="s">
        <v>3052</v>
      </c>
      <c r="F1421" t="s">
        <v>3053</v>
      </c>
      <c r="G1421" t="s">
        <v>1800</v>
      </c>
      <c r="I1421" t="s">
        <v>1801</v>
      </c>
      <c r="K1421" t="s">
        <v>47</v>
      </c>
      <c r="L1421" t="s">
        <v>64</v>
      </c>
      <c r="M1421" t="s">
        <v>1802</v>
      </c>
      <c r="O1421" t="s">
        <v>23</v>
      </c>
      <c r="P1421" t="s">
        <v>65</v>
      </c>
      <c r="Q1421" s="3">
        <f t="shared" si="207"/>
        <v>43564</v>
      </c>
      <c r="R1421" t="str">
        <f t="shared" si="208"/>
        <v>2019/04/14</v>
      </c>
      <c r="S1421" s="3" t="str">
        <f t="shared" si="209"/>
        <v>2019/04/14</v>
      </c>
      <c r="T1421" s="3">
        <f t="shared" si="210"/>
        <v>43569</v>
      </c>
      <c r="U1421">
        <f t="shared" si="211"/>
        <v>5</v>
      </c>
      <c r="V1421" t="str">
        <f t="shared" si="206"/>
        <v>mp4</v>
      </c>
      <c r="W1421">
        <f>IF(B1421="USD",C1421,C1421*VLOOKUP(B1421,Currency!A$2:B$5,2,FALSE))</f>
        <v>2534.5</v>
      </c>
      <c r="X1421">
        <f t="shared" si="212"/>
        <v>5</v>
      </c>
      <c r="Y1421">
        <f t="shared" si="213"/>
        <v>1</v>
      </c>
      <c r="Z1421">
        <f t="shared" si="205"/>
        <v>1205192</v>
      </c>
    </row>
    <row r="1422" spans="1:26" x14ac:dyDescent="0.3">
      <c r="A1422" t="s">
        <v>3054</v>
      </c>
      <c r="B1422" t="s">
        <v>58</v>
      </c>
      <c r="C1422">
        <v>92</v>
      </c>
      <c r="D1422">
        <v>31919</v>
      </c>
      <c r="E1422" t="s">
        <v>770</v>
      </c>
      <c r="F1422" t="s">
        <v>771</v>
      </c>
      <c r="G1422" t="s">
        <v>61</v>
      </c>
      <c r="I1422" t="s">
        <v>62</v>
      </c>
      <c r="K1422" t="s">
        <v>47</v>
      </c>
      <c r="L1422" t="s">
        <v>64</v>
      </c>
      <c r="P1422" t="s">
        <v>65</v>
      </c>
      <c r="Q1422" s="3">
        <f t="shared" si="207"/>
        <v>43738</v>
      </c>
      <c r="R1422" t="str">
        <f t="shared" si="208"/>
        <v>2019/11/12</v>
      </c>
      <c r="S1422" s="3" t="str">
        <f t="shared" si="209"/>
        <v>2019/11/12</v>
      </c>
      <c r="T1422" s="3">
        <f t="shared" si="210"/>
        <v>43781</v>
      </c>
      <c r="U1422">
        <f t="shared" si="211"/>
        <v>43</v>
      </c>
      <c r="V1422" t="str">
        <f t="shared" si="206"/>
        <v>jpg</v>
      </c>
      <c r="W1422">
        <f>IF(B1422="USD",C1422,C1422*VLOOKUP(B1422,Currency!A$2:B$5,2,FALSE))</f>
        <v>68.08</v>
      </c>
      <c r="X1422">
        <f t="shared" si="212"/>
        <v>43</v>
      </c>
      <c r="Y1422">
        <f t="shared" si="213"/>
        <v>0</v>
      </c>
      <c r="Z1422">
        <f t="shared" si="205"/>
        <v>31919</v>
      </c>
    </row>
    <row r="1423" spans="1:26" x14ac:dyDescent="0.3">
      <c r="A1423" t="s">
        <v>1518</v>
      </c>
      <c r="B1423" t="s">
        <v>33</v>
      </c>
      <c r="C1423">
        <v>5749</v>
      </c>
      <c r="D1423">
        <v>614864</v>
      </c>
      <c r="E1423" t="s">
        <v>3055</v>
      </c>
      <c r="F1423" t="s">
        <v>3056</v>
      </c>
      <c r="G1423" t="s">
        <v>251</v>
      </c>
      <c r="H1423" t="s">
        <v>251</v>
      </c>
      <c r="I1423" t="s">
        <v>251</v>
      </c>
      <c r="K1423" t="s">
        <v>563</v>
      </c>
      <c r="L1423" t="s">
        <v>40</v>
      </c>
      <c r="Q1423" s="3">
        <f t="shared" si="207"/>
        <v>43685</v>
      </c>
      <c r="R1423" t="str">
        <f t="shared" si="208"/>
        <v>2019/11/30</v>
      </c>
      <c r="S1423" s="3" t="str">
        <f t="shared" si="209"/>
        <v>2019/11/30</v>
      </c>
      <c r="T1423" s="3">
        <f t="shared" si="210"/>
        <v>43799</v>
      </c>
      <c r="U1423">
        <f t="shared" si="211"/>
        <v>114</v>
      </c>
      <c r="V1423" t="str">
        <f t="shared" si="206"/>
        <v>png</v>
      </c>
      <c r="W1423">
        <f>IF(B1423="USD",C1423,C1423*VLOOKUP(B1423,Currency!A$2:B$5,2,FALSE))</f>
        <v>5749</v>
      </c>
      <c r="X1423">
        <f t="shared" si="212"/>
        <v>114</v>
      </c>
      <c r="Y1423">
        <f t="shared" si="213"/>
        <v>0</v>
      </c>
      <c r="Z1423">
        <f t="shared" si="205"/>
        <v>614864</v>
      </c>
    </row>
    <row r="1424" spans="1:26" x14ac:dyDescent="0.3">
      <c r="A1424" t="s">
        <v>3057</v>
      </c>
      <c r="B1424" t="s">
        <v>33</v>
      </c>
      <c r="C1424">
        <v>320</v>
      </c>
      <c r="D1424">
        <v>115068</v>
      </c>
      <c r="E1424" t="s">
        <v>313</v>
      </c>
      <c r="G1424" t="s">
        <v>162</v>
      </c>
      <c r="I1424" t="s">
        <v>162</v>
      </c>
      <c r="K1424" t="s">
        <v>47</v>
      </c>
      <c r="L1424" t="s">
        <v>40</v>
      </c>
      <c r="M1424" t="s">
        <v>163</v>
      </c>
      <c r="Q1424" s="3">
        <f t="shared" si="207"/>
        <v>43727</v>
      </c>
      <c r="R1424" t="str">
        <f t="shared" si="208"/>
        <v/>
      </c>
      <c r="S1424" s="3" t="str">
        <f t="shared" si="209"/>
        <v>2020/02/28</v>
      </c>
      <c r="T1424" s="3">
        <f t="shared" si="210"/>
        <v>43889</v>
      </c>
      <c r="U1424">
        <f t="shared" si="211"/>
        <v>162</v>
      </c>
      <c r="V1424" t="str">
        <f t="shared" si="206"/>
        <v>mp4</v>
      </c>
      <c r="W1424">
        <f>IF(B1424="USD",C1424,C1424*VLOOKUP(B1424,Currency!A$2:B$5,2,FALSE))</f>
        <v>320</v>
      </c>
      <c r="X1424">
        <f t="shared" si="212"/>
        <v>162</v>
      </c>
      <c r="Y1424">
        <f t="shared" si="213"/>
        <v>1</v>
      </c>
      <c r="Z1424">
        <f t="shared" si="205"/>
        <v>115068</v>
      </c>
    </row>
    <row r="1425" spans="1:26" x14ac:dyDescent="0.3">
      <c r="A1425" t="s">
        <v>3058</v>
      </c>
      <c r="B1425" t="s">
        <v>33</v>
      </c>
      <c r="C1425">
        <v>59</v>
      </c>
      <c r="D1425">
        <v>22788</v>
      </c>
      <c r="E1425" t="s">
        <v>3059</v>
      </c>
      <c r="G1425" t="s">
        <v>218</v>
      </c>
      <c r="I1425" t="s">
        <v>219</v>
      </c>
      <c r="K1425" t="s">
        <v>47</v>
      </c>
      <c r="L1425" t="s">
        <v>40</v>
      </c>
      <c r="N1425" t="s">
        <v>3060</v>
      </c>
      <c r="O1425" t="s">
        <v>23</v>
      </c>
      <c r="Q1425" s="3">
        <f t="shared" si="207"/>
        <v>43749</v>
      </c>
      <c r="R1425" t="str">
        <f t="shared" si="208"/>
        <v/>
      </c>
      <c r="S1425" s="3" t="str">
        <f t="shared" si="209"/>
        <v>2020/02/28</v>
      </c>
      <c r="T1425" s="3">
        <f t="shared" si="210"/>
        <v>43889</v>
      </c>
      <c r="U1425">
        <f t="shared" si="211"/>
        <v>140</v>
      </c>
      <c r="V1425" t="str">
        <f t="shared" si="206"/>
        <v>mp4</v>
      </c>
      <c r="W1425">
        <f>IF(B1425="USD",C1425,C1425*VLOOKUP(B1425,Currency!A$2:B$5,2,FALSE))</f>
        <v>59</v>
      </c>
      <c r="X1425">
        <f t="shared" si="212"/>
        <v>140</v>
      </c>
      <c r="Y1425">
        <f t="shared" si="213"/>
        <v>1</v>
      </c>
      <c r="Z1425">
        <f t="shared" si="205"/>
        <v>22788</v>
      </c>
    </row>
    <row r="1426" spans="1:26" x14ac:dyDescent="0.3">
      <c r="A1426" t="s">
        <v>3061</v>
      </c>
      <c r="B1426" t="s">
        <v>25</v>
      </c>
      <c r="C1426">
        <v>232</v>
      </c>
      <c r="D1426">
        <v>64146</v>
      </c>
      <c r="E1426" t="s">
        <v>656</v>
      </c>
      <c r="F1426" t="s">
        <v>502</v>
      </c>
      <c r="G1426" t="s">
        <v>425</v>
      </c>
      <c r="I1426" t="s">
        <v>426</v>
      </c>
      <c r="K1426" t="s">
        <v>563</v>
      </c>
      <c r="L1426" t="s">
        <v>48</v>
      </c>
      <c r="O1426" t="s">
        <v>23</v>
      </c>
      <c r="Q1426" s="3">
        <f t="shared" si="207"/>
        <v>43787</v>
      </c>
      <c r="R1426" t="str">
        <f t="shared" si="208"/>
        <v>2019/12/22</v>
      </c>
      <c r="S1426" s="3" t="str">
        <f t="shared" si="209"/>
        <v>2019/12/22</v>
      </c>
      <c r="T1426" s="3">
        <f t="shared" si="210"/>
        <v>43821</v>
      </c>
      <c r="U1426">
        <f t="shared" si="211"/>
        <v>34</v>
      </c>
      <c r="V1426" t="str">
        <f t="shared" si="206"/>
        <v>mp4</v>
      </c>
      <c r="W1426">
        <f>IF(B1426="USD",C1426,C1426*VLOOKUP(B1426,Currency!A$2:B$5,2,FALSE))</f>
        <v>255.20000000000002</v>
      </c>
      <c r="X1426">
        <f t="shared" si="212"/>
        <v>34</v>
      </c>
      <c r="Y1426">
        <f t="shared" si="213"/>
        <v>1</v>
      </c>
      <c r="Z1426">
        <f t="shared" si="205"/>
        <v>64146</v>
      </c>
    </row>
    <row r="1427" spans="1:26" x14ac:dyDescent="0.3">
      <c r="A1427" t="s">
        <v>1534</v>
      </c>
      <c r="B1427" t="s">
        <v>33</v>
      </c>
      <c r="C1427">
        <v>1306</v>
      </c>
      <c r="D1427">
        <v>500053</v>
      </c>
      <c r="E1427" t="s">
        <v>309</v>
      </c>
      <c r="F1427" t="s">
        <v>310</v>
      </c>
      <c r="G1427" t="s">
        <v>90</v>
      </c>
      <c r="I1427" t="s">
        <v>311</v>
      </c>
      <c r="K1427" t="s">
        <v>47</v>
      </c>
      <c r="L1427" t="s">
        <v>40</v>
      </c>
      <c r="N1427" t="s">
        <v>1311</v>
      </c>
      <c r="O1427" t="s">
        <v>23</v>
      </c>
      <c r="Q1427" s="3">
        <f t="shared" si="207"/>
        <v>43544</v>
      </c>
      <c r="R1427" t="str">
        <f t="shared" si="208"/>
        <v>2019/04/16</v>
      </c>
      <c r="S1427" s="3" t="str">
        <f t="shared" si="209"/>
        <v>2019/04/16</v>
      </c>
      <c r="T1427" s="3">
        <f t="shared" si="210"/>
        <v>43571</v>
      </c>
      <c r="U1427">
        <f t="shared" si="211"/>
        <v>27</v>
      </c>
      <c r="V1427" t="str">
        <f t="shared" si="206"/>
        <v>png</v>
      </c>
      <c r="W1427">
        <f>IF(B1427="USD",C1427,C1427*VLOOKUP(B1427,Currency!A$2:B$5,2,FALSE))</f>
        <v>1306</v>
      </c>
      <c r="X1427">
        <f t="shared" si="212"/>
        <v>27</v>
      </c>
      <c r="Y1427">
        <f t="shared" si="213"/>
        <v>0</v>
      </c>
      <c r="Z1427">
        <f t="shared" si="205"/>
        <v>500053</v>
      </c>
    </row>
    <row r="1428" spans="1:26" x14ac:dyDescent="0.3">
      <c r="A1428" t="s">
        <v>954</v>
      </c>
      <c r="B1428" t="s">
        <v>33</v>
      </c>
      <c r="C1428">
        <v>500</v>
      </c>
      <c r="D1428">
        <v>1615044</v>
      </c>
      <c r="E1428" t="s">
        <v>2631</v>
      </c>
      <c r="F1428" t="s">
        <v>129</v>
      </c>
      <c r="G1428" t="s">
        <v>408</v>
      </c>
      <c r="I1428" t="s">
        <v>409</v>
      </c>
      <c r="L1428" t="s">
        <v>40</v>
      </c>
      <c r="M1428" t="s">
        <v>2632</v>
      </c>
      <c r="N1428" t="s">
        <v>2633</v>
      </c>
      <c r="O1428" t="s">
        <v>23</v>
      </c>
      <c r="Q1428" s="3">
        <f t="shared" si="207"/>
        <v>43818</v>
      </c>
      <c r="R1428" t="str">
        <f t="shared" si="208"/>
        <v>2020/01/01</v>
      </c>
      <c r="S1428" s="3" t="str">
        <f t="shared" si="209"/>
        <v>2020/01/01</v>
      </c>
      <c r="T1428" s="3">
        <f t="shared" si="210"/>
        <v>43831</v>
      </c>
      <c r="U1428">
        <f t="shared" si="211"/>
        <v>13</v>
      </c>
      <c r="V1428" t="str">
        <f t="shared" si="206"/>
        <v>mp4</v>
      </c>
      <c r="W1428">
        <f>IF(B1428="USD",C1428,C1428*VLOOKUP(B1428,Currency!A$2:B$5,2,FALSE))</f>
        <v>500</v>
      </c>
      <c r="X1428">
        <f t="shared" si="212"/>
        <v>13</v>
      </c>
      <c r="Y1428">
        <f t="shared" si="213"/>
        <v>1</v>
      </c>
      <c r="Z1428">
        <f t="shared" si="205"/>
        <v>1615044</v>
      </c>
    </row>
    <row r="1429" spans="1:26" x14ac:dyDescent="0.3">
      <c r="A1429" t="s">
        <v>3062</v>
      </c>
      <c r="B1429" t="s">
        <v>25</v>
      </c>
      <c r="C1429">
        <v>529</v>
      </c>
      <c r="D1429">
        <v>499873</v>
      </c>
      <c r="E1429" t="s">
        <v>414</v>
      </c>
      <c r="F1429" t="s">
        <v>415</v>
      </c>
      <c r="G1429" t="s">
        <v>416</v>
      </c>
      <c r="I1429" t="s">
        <v>417</v>
      </c>
      <c r="J1429" t="s">
        <v>328</v>
      </c>
      <c r="K1429" t="s">
        <v>418</v>
      </c>
      <c r="L1429" t="s">
        <v>246</v>
      </c>
      <c r="O1429" t="s">
        <v>23</v>
      </c>
      <c r="Q1429" s="3">
        <f t="shared" si="207"/>
        <v>43689</v>
      </c>
      <c r="R1429" t="str">
        <f t="shared" si="208"/>
        <v>2019/08/25</v>
      </c>
      <c r="S1429" s="3" t="str">
        <f t="shared" si="209"/>
        <v>2019/08/25</v>
      </c>
      <c r="T1429" s="3">
        <f t="shared" si="210"/>
        <v>43702</v>
      </c>
      <c r="U1429">
        <f t="shared" si="211"/>
        <v>13</v>
      </c>
      <c r="V1429" t="str">
        <f t="shared" si="206"/>
        <v>jpg</v>
      </c>
      <c r="W1429">
        <f>IF(B1429="USD",C1429,C1429*VLOOKUP(B1429,Currency!A$2:B$5,2,FALSE))</f>
        <v>581.90000000000009</v>
      </c>
      <c r="X1429">
        <f t="shared" si="212"/>
        <v>13</v>
      </c>
      <c r="Y1429">
        <f t="shared" si="213"/>
        <v>0</v>
      </c>
      <c r="Z1429">
        <f t="shared" si="205"/>
        <v>499873</v>
      </c>
    </row>
    <row r="1430" spans="1:26" x14ac:dyDescent="0.3">
      <c r="A1430" t="s">
        <v>3063</v>
      </c>
      <c r="B1430" t="s">
        <v>33</v>
      </c>
      <c r="C1430">
        <v>900</v>
      </c>
      <c r="D1430">
        <v>272595</v>
      </c>
      <c r="E1430" t="s">
        <v>3064</v>
      </c>
      <c r="F1430" t="s">
        <v>3065</v>
      </c>
      <c r="G1430" t="s">
        <v>207</v>
      </c>
      <c r="I1430" t="s">
        <v>208</v>
      </c>
      <c r="L1430" t="s">
        <v>40</v>
      </c>
      <c r="M1430" t="s">
        <v>209</v>
      </c>
      <c r="Q1430" s="3">
        <f t="shared" si="207"/>
        <v>43594</v>
      </c>
      <c r="R1430" t="str">
        <f t="shared" si="208"/>
        <v>2019/06/21</v>
      </c>
      <c r="S1430" s="3" t="str">
        <f t="shared" si="209"/>
        <v>2019/06/21</v>
      </c>
      <c r="T1430" s="3">
        <f t="shared" si="210"/>
        <v>43637</v>
      </c>
      <c r="U1430">
        <f t="shared" si="211"/>
        <v>43</v>
      </c>
      <c r="V1430" t="str">
        <f t="shared" si="206"/>
        <v>mp4</v>
      </c>
      <c r="W1430">
        <f>IF(B1430="USD",C1430,C1430*VLOOKUP(B1430,Currency!A$2:B$5,2,FALSE))</f>
        <v>900</v>
      </c>
      <c r="X1430">
        <f t="shared" si="212"/>
        <v>43</v>
      </c>
      <c r="Y1430">
        <f t="shared" si="213"/>
        <v>1</v>
      </c>
      <c r="Z1430">
        <f t="shared" si="205"/>
        <v>272595</v>
      </c>
    </row>
    <row r="1431" spans="1:26" x14ac:dyDescent="0.3">
      <c r="A1431" t="s">
        <v>3066</v>
      </c>
      <c r="B1431" t="s">
        <v>33</v>
      </c>
      <c r="C1431">
        <v>581</v>
      </c>
      <c r="D1431">
        <v>313832</v>
      </c>
      <c r="E1431" t="s">
        <v>1405</v>
      </c>
      <c r="F1431" t="s">
        <v>1406</v>
      </c>
      <c r="G1431" t="s">
        <v>549</v>
      </c>
      <c r="I1431" t="s">
        <v>550</v>
      </c>
      <c r="K1431" t="s">
        <v>130</v>
      </c>
      <c r="L1431" t="s">
        <v>551</v>
      </c>
      <c r="O1431" t="s">
        <v>23</v>
      </c>
      <c r="Q1431" s="3">
        <f t="shared" si="207"/>
        <v>43537</v>
      </c>
      <c r="R1431" t="str">
        <f t="shared" si="208"/>
        <v>2019/03/16</v>
      </c>
      <c r="S1431" s="3" t="str">
        <f t="shared" si="209"/>
        <v>2019/03/16</v>
      </c>
      <c r="T1431" s="3">
        <f t="shared" si="210"/>
        <v>43540</v>
      </c>
      <c r="U1431">
        <f t="shared" si="211"/>
        <v>3</v>
      </c>
      <c r="V1431" t="str">
        <f t="shared" si="206"/>
        <v>mp4</v>
      </c>
      <c r="W1431">
        <f>IF(B1431="USD",C1431,C1431*VLOOKUP(B1431,Currency!A$2:B$5,2,FALSE))</f>
        <v>581</v>
      </c>
      <c r="X1431">
        <f t="shared" si="212"/>
        <v>3</v>
      </c>
      <c r="Y1431">
        <f t="shared" si="213"/>
        <v>1</v>
      </c>
      <c r="Z1431">
        <f t="shared" si="205"/>
        <v>313832</v>
      </c>
    </row>
    <row r="1432" spans="1:26" x14ac:dyDescent="0.3">
      <c r="A1432" t="s">
        <v>3067</v>
      </c>
      <c r="B1432" t="s">
        <v>58</v>
      </c>
      <c r="C1432">
        <v>601</v>
      </c>
      <c r="D1432">
        <v>156236</v>
      </c>
      <c r="E1432" t="s">
        <v>128</v>
      </c>
      <c r="F1432" t="s">
        <v>129</v>
      </c>
      <c r="G1432" t="s">
        <v>61</v>
      </c>
      <c r="I1432" t="s">
        <v>62</v>
      </c>
      <c r="K1432" t="s">
        <v>130</v>
      </c>
      <c r="L1432" t="s">
        <v>64</v>
      </c>
      <c r="N1432" t="s">
        <v>1323</v>
      </c>
      <c r="P1432" t="s">
        <v>65</v>
      </c>
      <c r="Q1432" s="3">
        <f t="shared" si="207"/>
        <v>43773</v>
      </c>
      <c r="R1432" t="str">
        <f t="shared" si="208"/>
        <v>2020/01/01</v>
      </c>
      <c r="S1432" s="3" t="str">
        <f t="shared" si="209"/>
        <v>2020/01/01</v>
      </c>
      <c r="T1432" s="3">
        <f t="shared" si="210"/>
        <v>43831</v>
      </c>
      <c r="U1432">
        <f t="shared" si="211"/>
        <v>58</v>
      </c>
      <c r="V1432" t="str">
        <f t="shared" si="206"/>
        <v>MP4</v>
      </c>
      <c r="W1432">
        <f>IF(B1432="USD",C1432,C1432*VLOOKUP(B1432,Currency!A$2:B$5,2,FALSE))</f>
        <v>444.74</v>
      </c>
      <c r="X1432">
        <f t="shared" si="212"/>
        <v>58</v>
      </c>
      <c r="Y1432">
        <f t="shared" si="213"/>
        <v>1</v>
      </c>
      <c r="Z1432">
        <f t="shared" si="205"/>
        <v>156236</v>
      </c>
    </row>
    <row r="1433" spans="1:26" x14ac:dyDescent="0.3">
      <c r="A1433" t="s">
        <v>3068</v>
      </c>
      <c r="B1433" t="s">
        <v>17</v>
      </c>
      <c r="C1433">
        <v>1027</v>
      </c>
      <c r="D1433">
        <v>639709</v>
      </c>
      <c r="E1433" t="s">
        <v>3069</v>
      </c>
      <c r="F1433" t="s">
        <v>3070</v>
      </c>
      <c r="G1433" t="s">
        <v>1568</v>
      </c>
      <c r="I1433" t="s">
        <v>1569</v>
      </c>
      <c r="K1433" t="s">
        <v>47</v>
      </c>
      <c r="L1433" t="s">
        <v>22</v>
      </c>
      <c r="O1433" t="s">
        <v>23</v>
      </c>
      <c r="Q1433" s="3">
        <f t="shared" si="207"/>
        <v>43760</v>
      </c>
      <c r="R1433" t="str">
        <f t="shared" si="208"/>
        <v>2019/11/04</v>
      </c>
      <c r="S1433" s="3" t="str">
        <f t="shared" si="209"/>
        <v>2019/11/04</v>
      </c>
      <c r="T1433" s="3">
        <f t="shared" si="210"/>
        <v>43773</v>
      </c>
      <c r="U1433">
        <f t="shared" si="211"/>
        <v>13</v>
      </c>
      <c r="V1433" t="str">
        <f t="shared" si="206"/>
        <v>mp4</v>
      </c>
      <c r="W1433">
        <f>IF(B1433="USD",C1433,C1433*VLOOKUP(B1433,Currency!A$2:B$5,2,FALSE))</f>
        <v>1324.83</v>
      </c>
      <c r="X1433">
        <f t="shared" si="212"/>
        <v>13</v>
      </c>
      <c r="Y1433">
        <f t="shared" si="213"/>
        <v>1</v>
      </c>
      <c r="Z1433">
        <f t="shared" si="205"/>
        <v>639709</v>
      </c>
    </row>
    <row r="1434" spans="1:26" x14ac:dyDescent="0.3">
      <c r="A1434" t="s">
        <v>3071</v>
      </c>
      <c r="B1434" t="s">
        <v>17</v>
      </c>
      <c r="C1434">
        <v>2500</v>
      </c>
      <c r="D1434">
        <v>2107828</v>
      </c>
      <c r="E1434" t="s">
        <v>3072</v>
      </c>
      <c r="F1434" t="s">
        <v>3073</v>
      </c>
      <c r="G1434" t="s">
        <v>434</v>
      </c>
      <c r="I1434" t="s">
        <v>434</v>
      </c>
      <c r="K1434" t="s">
        <v>78</v>
      </c>
      <c r="L1434" t="s">
        <v>22</v>
      </c>
      <c r="O1434" t="s">
        <v>23</v>
      </c>
      <c r="Q1434" s="3">
        <f t="shared" si="207"/>
        <v>43809</v>
      </c>
      <c r="R1434" t="str">
        <f t="shared" si="208"/>
        <v>2019/12/12</v>
      </c>
      <c r="S1434" s="3" t="str">
        <f t="shared" si="209"/>
        <v>2019/12/12</v>
      </c>
      <c r="T1434" s="3">
        <f t="shared" si="210"/>
        <v>43811</v>
      </c>
      <c r="U1434">
        <f t="shared" si="211"/>
        <v>2</v>
      </c>
      <c r="V1434" t="str">
        <f t="shared" si="206"/>
        <v>mp4</v>
      </c>
      <c r="W1434">
        <f>IF(B1434="USD",C1434,C1434*VLOOKUP(B1434,Currency!A$2:B$5,2,FALSE))</f>
        <v>3225</v>
      </c>
      <c r="X1434">
        <f t="shared" si="212"/>
        <v>2</v>
      </c>
      <c r="Y1434">
        <f t="shared" si="213"/>
        <v>1</v>
      </c>
      <c r="Z1434">
        <f t="shared" si="205"/>
        <v>2107828</v>
      </c>
    </row>
    <row r="1435" spans="1:26" x14ac:dyDescent="0.3">
      <c r="A1435" t="s">
        <v>2557</v>
      </c>
      <c r="B1435" t="s">
        <v>58</v>
      </c>
      <c r="C1435">
        <v>455</v>
      </c>
      <c r="D1435">
        <v>152361</v>
      </c>
      <c r="E1435" t="s">
        <v>128</v>
      </c>
      <c r="F1435" t="s">
        <v>129</v>
      </c>
      <c r="G1435" t="s">
        <v>61</v>
      </c>
      <c r="I1435" t="s">
        <v>62</v>
      </c>
      <c r="K1435" t="s">
        <v>47</v>
      </c>
      <c r="L1435" t="s">
        <v>64</v>
      </c>
      <c r="N1435" t="s">
        <v>3074</v>
      </c>
      <c r="P1435" t="s">
        <v>65</v>
      </c>
      <c r="Q1435" s="3">
        <f t="shared" si="207"/>
        <v>43773</v>
      </c>
      <c r="R1435" t="str">
        <f t="shared" si="208"/>
        <v>2020/01/01</v>
      </c>
      <c r="S1435" s="3" t="str">
        <f t="shared" si="209"/>
        <v>2020/01/01</v>
      </c>
      <c r="T1435" s="3">
        <f t="shared" si="210"/>
        <v>43831</v>
      </c>
      <c r="U1435">
        <f t="shared" si="211"/>
        <v>58</v>
      </c>
      <c r="V1435" t="str">
        <f t="shared" si="206"/>
        <v>MP4</v>
      </c>
      <c r="W1435">
        <f>IF(B1435="USD",C1435,C1435*VLOOKUP(B1435,Currency!A$2:B$5,2,FALSE))</f>
        <v>336.7</v>
      </c>
      <c r="X1435">
        <f t="shared" si="212"/>
        <v>58</v>
      </c>
      <c r="Y1435">
        <f t="shared" si="213"/>
        <v>1</v>
      </c>
      <c r="Z1435">
        <f t="shared" si="205"/>
        <v>152361</v>
      </c>
    </row>
    <row r="1436" spans="1:26" x14ac:dyDescent="0.3">
      <c r="A1436" t="s">
        <v>3075</v>
      </c>
      <c r="B1436" t="s">
        <v>33</v>
      </c>
      <c r="C1436">
        <v>836</v>
      </c>
      <c r="D1436">
        <v>117187</v>
      </c>
      <c r="E1436" t="s">
        <v>361</v>
      </c>
      <c r="F1436" t="s">
        <v>362</v>
      </c>
      <c r="G1436" t="s">
        <v>301</v>
      </c>
      <c r="H1436" t="s">
        <v>302</v>
      </c>
      <c r="I1436" t="s">
        <v>301</v>
      </c>
      <c r="K1436" t="s">
        <v>257</v>
      </c>
      <c r="L1436" t="s">
        <v>40</v>
      </c>
      <c r="M1436" t="s">
        <v>363</v>
      </c>
      <c r="O1436" t="s">
        <v>23</v>
      </c>
      <c r="Q1436" s="3">
        <f t="shared" si="207"/>
        <v>43802</v>
      </c>
      <c r="R1436" t="str">
        <f t="shared" si="208"/>
        <v>2020/01/01</v>
      </c>
      <c r="S1436" s="3" t="str">
        <f t="shared" si="209"/>
        <v>2020/01/01</v>
      </c>
      <c r="T1436" s="3">
        <f t="shared" si="210"/>
        <v>43831</v>
      </c>
      <c r="U1436">
        <f t="shared" si="211"/>
        <v>29</v>
      </c>
      <c r="V1436" t="str">
        <f t="shared" si="206"/>
        <v>mp4</v>
      </c>
      <c r="W1436">
        <f>IF(B1436="USD",C1436,C1436*VLOOKUP(B1436,Currency!A$2:B$5,2,FALSE))</f>
        <v>836</v>
      </c>
      <c r="X1436">
        <f t="shared" si="212"/>
        <v>29</v>
      </c>
      <c r="Y1436">
        <f t="shared" si="213"/>
        <v>1</v>
      </c>
      <c r="Z1436">
        <f t="shared" si="205"/>
        <v>117187</v>
      </c>
    </row>
    <row r="1437" spans="1:26" x14ac:dyDescent="0.3">
      <c r="A1437" t="s">
        <v>16</v>
      </c>
      <c r="B1437" t="s">
        <v>17</v>
      </c>
      <c r="C1437">
        <v>693</v>
      </c>
      <c r="D1437">
        <v>402460</v>
      </c>
      <c r="E1437" t="s">
        <v>580</v>
      </c>
      <c r="F1437" t="s">
        <v>19</v>
      </c>
      <c r="G1437" t="s">
        <v>20</v>
      </c>
      <c r="I1437" t="s">
        <v>20</v>
      </c>
      <c r="K1437" t="s">
        <v>21</v>
      </c>
      <c r="L1437" t="s">
        <v>22</v>
      </c>
      <c r="O1437" t="s">
        <v>23</v>
      </c>
      <c r="Q1437" s="3">
        <f t="shared" si="207"/>
        <v>43795</v>
      </c>
      <c r="R1437" t="str">
        <f t="shared" si="208"/>
        <v>2019/11/26</v>
      </c>
      <c r="S1437" s="3" t="str">
        <f t="shared" si="209"/>
        <v>2019/11/26</v>
      </c>
      <c r="T1437" s="3">
        <f t="shared" si="210"/>
        <v>43795</v>
      </c>
      <c r="U1437">
        <f t="shared" si="211"/>
        <v>0</v>
      </c>
      <c r="V1437" t="str">
        <f t="shared" si="206"/>
        <v>mp4</v>
      </c>
      <c r="W1437">
        <f>IF(B1437="USD",C1437,C1437*VLOOKUP(B1437,Currency!A$2:B$5,2,FALSE))</f>
        <v>893.97</v>
      </c>
      <c r="X1437">
        <f t="shared" si="212"/>
        <v>1</v>
      </c>
      <c r="Y1437">
        <f t="shared" si="213"/>
        <v>1</v>
      </c>
      <c r="Z1437">
        <f t="shared" si="205"/>
        <v>402460</v>
      </c>
    </row>
    <row r="1438" spans="1:26" x14ac:dyDescent="0.3">
      <c r="A1438" t="s">
        <v>16</v>
      </c>
      <c r="B1438" t="s">
        <v>17</v>
      </c>
      <c r="C1438">
        <v>6</v>
      </c>
      <c r="D1438">
        <v>3364</v>
      </c>
      <c r="E1438" t="s">
        <v>3076</v>
      </c>
      <c r="F1438" t="s">
        <v>19</v>
      </c>
      <c r="G1438" t="s">
        <v>20</v>
      </c>
      <c r="I1438" t="s">
        <v>20</v>
      </c>
      <c r="K1438" t="s">
        <v>21</v>
      </c>
      <c r="L1438" t="s">
        <v>22</v>
      </c>
      <c r="O1438" t="s">
        <v>23</v>
      </c>
      <c r="Q1438" s="3">
        <f t="shared" si="207"/>
        <v>43795</v>
      </c>
      <c r="R1438" t="str">
        <f t="shared" si="208"/>
        <v>2019/11/26</v>
      </c>
      <c r="S1438" s="3" t="str">
        <f t="shared" si="209"/>
        <v>2019/11/26</v>
      </c>
      <c r="T1438" s="3">
        <f t="shared" si="210"/>
        <v>43795</v>
      </c>
      <c r="U1438">
        <f t="shared" si="211"/>
        <v>0</v>
      </c>
      <c r="V1438" t="str">
        <f t="shared" si="206"/>
        <v>mp4</v>
      </c>
      <c r="W1438">
        <f>IF(B1438="USD",C1438,C1438*VLOOKUP(B1438,Currency!A$2:B$5,2,FALSE))</f>
        <v>7.74</v>
      </c>
      <c r="X1438">
        <f t="shared" si="212"/>
        <v>1</v>
      </c>
      <c r="Y1438">
        <f t="shared" si="213"/>
        <v>1</v>
      </c>
      <c r="Z1438">
        <f t="shared" si="205"/>
        <v>3364</v>
      </c>
    </row>
    <row r="1439" spans="1:26" x14ac:dyDescent="0.3">
      <c r="A1439" t="s">
        <v>307</v>
      </c>
      <c r="B1439" t="s">
        <v>25</v>
      </c>
      <c r="C1439">
        <v>144</v>
      </c>
      <c r="D1439">
        <v>119287</v>
      </c>
      <c r="E1439" t="s">
        <v>133</v>
      </c>
      <c r="F1439" t="s">
        <v>134</v>
      </c>
      <c r="G1439" t="s">
        <v>135</v>
      </c>
      <c r="I1439" t="s">
        <v>136</v>
      </c>
      <c r="K1439" t="s">
        <v>137</v>
      </c>
      <c r="L1439" t="s">
        <v>138</v>
      </c>
      <c r="N1439" t="s">
        <v>1753</v>
      </c>
      <c r="O1439" t="s">
        <v>23</v>
      </c>
      <c r="Q1439" s="3">
        <f t="shared" si="207"/>
        <v>43759</v>
      </c>
      <c r="R1439" t="str">
        <f t="shared" si="208"/>
        <v>2019/11/16</v>
      </c>
      <c r="S1439" s="3" t="str">
        <f t="shared" si="209"/>
        <v>2019/11/16</v>
      </c>
      <c r="T1439" s="3">
        <f t="shared" si="210"/>
        <v>43785</v>
      </c>
      <c r="U1439">
        <f t="shared" si="211"/>
        <v>26</v>
      </c>
      <c r="V1439" t="str">
        <f t="shared" si="206"/>
        <v>mp4</v>
      </c>
      <c r="W1439">
        <f>IF(B1439="USD",C1439,C1439*VLOOKUP(B1439,Currency!A$2:B$5,2,FALSE))</f>
        <v>158.4</v>
      </c>
      <c r="X1439">
        <f t="shared" si="212"/>
        <v>26</v>
      </c>
      <c r="Y1439">
        <f t="shared" si="213"/>
        <v>1</v>
      </c>
      <c r="Z1439">
        <f t="shared" si="205"/>
        <v>119287</v>
      </c>
    </row>
    <row r="1440" spans="1:26" x14ac:dyDescent="0.3">
      <c r="A1440" t="s">
        <v>3077</v>
      </c>
      <c r="B1440" t="s">
        <v>17</v>
      </c>
      <c r="C1440">
        <v>625</v>
      </c>
      <c r="D1440">
        <v>303648</v>
      </c>
      <c r="E1440" t="s">
        <v>3078</v>
      </c>
      <c r="F1440" t="s">
        <v>619</v>
      </c>
      <c r="G1440" t="s">
        <v>173</v>
      </c>
      <c r="H1440" t="s">
        <v>174</v>
      </c>
      <c r="I1440" t="s">
        <v>173</v>
      </c>
      <c r="K1440" t="s">
        <v>175</v>
      </c>
      <c r="L1440" t="s">
        <v>22</v>
      </c>
      <c r="N1440" t="s">
        <v>620</v>
      </c>
      <c r="O1440" t="s">
        <v>23</v>
      </c>
      <c r="Q1440" s="3">
        <f t="shared" si="207"/>
        <v>43784</v>
      </c>
      <c r="R1440" t="str">
        <f t="shared" si="208"/>
        <v>2019/11/17</v>
      </c>
      <c r="S1440" s="3" t="str">
        <f t="shared" si="209"/>
        <v>2019/11/17</v>
      </c>
      <c r="T1440" s="3">
        <f t="shared" si="210"/>
        <v>43786</v>
      </c>
      <c r="U1440">
        <f t="shared" si="211"/>
        <v>2</v>
      </c>
      <c r="V1440" t="str">
        <f t="shared" si="206"/>
        <v>mp4</v>
      </c>
      <c r="W1440">
        <f>IF(B1440="USD",C1440,C1440*VLOOKUP(B1440,Currency!A$2:B$5,2,FALSE))</f>
        <v>806.25</v>
      </c>
      <c r="X1440">
        <f t="shared" si="212"/>
        <v>2</v>
      </c>
      <c r="Y1440">
        <f t="shared" si="213"/>
        <v>1</v>
      </c>
      <c r="Z1440">
        <f t="shared" si="205"/>
        <v>303648</v>
      </c>
    </row>
    <row r="1441" spans="1:26" x14ac:dyDescent="0.3">
      <c r="A1441" t="s">
        <v>3079</v>
      </c>
      <c r="B1441" t="s">
        <v>25</v>
      </c>
      <c r="C1441">
        <v>937</v>
      </c>
      <c r="D1441">
        <v>379659</v>
      </c>
      <c r="E1441" t="s">
        <v>1473</v>
      </c>
      <c r="F1441" t="s">
        <v>1474</v>
      </c>
      <c r="G1441" t="s">
        <v>1475</v>
      </c>
      <c r="I1441" t="s">
        <v>1475</v>
      </c>
      <c r="K1441" t="s">
        <v>1476</v>
      </c>
      <c r="L1441" t="s">
        <v>48</v>
      </c>
      <c r="O1441" t="s">
        <v>23</v>
      </c>
      <c r="P1441" t="s">
        <v>330</v>
      </c>
      <c r="Q1441" s="3">
        <f t="shared" si="207"/>
        <v>43705</v>
      </c>
      <c r="R1441" t="str">
        <f t="shared" si="208"/>
        <v>2019/10/02</v>
      </c>
      <c r="S1441" s="3" t="str">
        <f t="shared" si="209"/>
        <v>2019/10/02</v>
      </c>
      <c r="T1441" s="3">
        <f t="shared" si="210"/>
        <v>43740</v>
      </c>
      <c r="U1441">
        <f t="shared" si="211"/>
        <v>35</v>
      </c>
      <c r="V1441" t="str">
        <f t="shared" si="206"/>
        <v>mp4</v>
      </c>
      <c r="W1441">
        <f>IF(B1441="USD",C1441,C1441*VLOOKUP(B1441,Currency!A$2:B$5,2,FALSE))</f>
        <v>1030.7</v>
      </c>
      <c r="X1441">
        <f t="shared" si="212"/>
        <v>35</v>
      </c>
      <c r="Y1441">
        <f t="shared" si="213"/>
        <v>1</v>
      </c>
      <c r="Z1441">
        <f t="shared" si="205"/>
        <v>379659</v>
      </c>
    </row>
    <row r="1442" spans="1:26" x14ac:dyDescent="0.3">
      <c r="A1442" t="s">
        <v>3080</v>
      </c>
      <c r="B1442" t="s">
        <v>25</v>
      </c>
      <c r="C1442">
        <v>39</v>
      </c>
      <c r="D1442">
        <v>12409</v>
      </c>
      <c r="E1442" t="s">
        <v>3081</v>
      </c>
      <c r="F1442" t="s">
        <v>3082</v>
      </c>
      <c r="G1442" t="s">
        <v>2073</v>
      </c>
      <c r="I1442" t="s">
        <v>2073</v>
      </c>
      <c r="K1442" t="s">
        <v>257</v>
      </c>
      <c r="L1442" t="s">
        <v>48</v>
      </c>
      <c r="O1442" t="s">
        <v>23</v>
      </c>
      <c r="Q1442" s="3">
        <f t="shared" si="207"/>
        <v>43713</v>
      </c>
      <c r="R1442" t="str">
        <f t="shared" si="208"/>
        <v>2019/09/09</v>
      </c>
      <c r="S1442" s="3" t="str">
        <f t="shared" si="209"/>
        <v>2019/09/09</v>
      </c>
      <c r="T1442" s="3">
        <f t="shared" si="210"/>
        <v>43717</v>
      </c>
      <c r="U1442">
        <f t="shared" si="211"/>
        <v>4</v>
      </c>
      <c r="V1442" t="str">
        <f t="shared" si="206"/>
        <v>mp4</v>
      </c>
      <c r="W1442">
        <f>IF(B1442="USD",C1442,C1442*VLOOKUP(B1442,Currency!A$2:B$5,2,FALSE))</f>
        <v>42.900000000000006</v>
      </c>
      <c r="X1442">
        <f t="shared" si="212"/>
        <v>4</v>
      </c>
      <c r="Y1442">
        <f t="shared" si="213"/>
        <v>1</v>
      </c>
      <c r="Z1442">
        <f t="shared" si="205"/>
        <v>12409</v>
      </c>
    </row>
    <row r="1443" spans="1:26" x14ac:dyDescent="0.3">
      <c r="A1443" t="s">
        <v>1114</v>
      </c>
      <c r="B1443" t="s">
        <v>17</v>
      </c>
      <c r="C1443">
        <v>152</v>
      </c>
      <c r="D1443">
        <v>296038</v>
      </c>
      <c r="E1443" t="s">
        <v>1115</v>
      </c>
      <c r="G1443" t="s">
        <v>823</v>
      </c>
      <c r="I1443" t="s">
        <v>823</v>
      </c>
      <c r="K1443" t="s">
        <v>522</v>
      </c>
      <c r="L1443" t="s">
        <v>22</v>
      </c>
      <c r="N1443" t="s">
        <v>3083</v>
      </c>
      <c r="O1443" t="s">
        <v>23</v>
      </c>
      <c r="Q1443" s="3">
        <f t="shared" si="207"/>
        <v>43549</v>
      </c>
      <c r="R1443" t="str">
        <f t="shared" si="208"/>
        <v/>
      </c>
      <c r="S1443" s="3" t="str">
        <f t="shared" si="209"/>
        <v>2020/02/28</v>
      </c>
      <c r="T1443" s="3">
        <f t="shared" si="210"/>
        <v>43889</v>
      </c>
      <c r="U1443">
        <f t="shared" si="211"/>
        <v>340</v>
      </c>
      <c r="V1443" t="str">
        <f t="shared" si="206"/>
        <v>mp4</v>
      </c>
      <c r="W1443">
        <f>IF(B1443="USD",C1443,C1443*VLOOKUP(B1443,Currency!A$2:B$5,2,FALSE))</f>
        <v>196.08</v>
      </c>
      <c r="X1443">
        <f t="shared" si="212"/>
        <v>340</v>
      </c>
      <c r="Y1443">
        <f t="shared" si="213"/>
        <v>1</v>
      </c>
      <c r="Z1443">
        <f t="shared" si="205"/>
        <v>296038</v>
      </c>
    </row>
    <row r="1444" spans="1:26" x14ac:dyDescent="0.3">
      <c r="A1444" t="s">
        <v>3084</v>
      </c>
      <c r="B1444" t="s">
        <v>33</v>
      </c>
      <c r="C1444">
        <v>97</v>
      </c>
      <c r="D1444">
        <v>155820</v>
      </c>
      <c r="E1444" t="s">
        <v>1374</v>
      </c>
      <c r="F1444" t="s">
        <v>1375</v>
      </c>
      <c r="G1444" t="s">
        <v>408</v>
      </c>
      <c r="I1444" t="s">
        <v>409</v>
      </c>
      <c r="L1444" t="s">
        <v>40</v>
      </c>
      <c r="M1444" t="s">
        <v>1376</v>
      </c>
      <c r="N1444" t="s">
        <v>1377</v>
      </c>
      <c r="O1444" t="s">
        <v>23</v>
      </c>
      <c r="Q1444" s="3">
        <f t="shared" si="207"/>
        <v>43693</v>
      </c>
      <c r="R1444" t="str">
        <f t="shared" si="208"/>
        <v>2019/09/09</v>
      </c>
      <c r="S1444" s="3" t="str">
        <f t="shared" si="209"/>
        <v>2019/09/09</v>
      </c>
      <c r="T1444" s="3">
        <f t="shared" si="210"/>
        <v>43717</v>
      </c>
      <c r="U1444">
        <f t="shared" si="211"/>
        <v>24</v>
      </c>
      <c r="V1444" t="str">
        <f t="shared" si="206"/>
        <v>mp4</v>
      </c>
      <c r="W1444">
        <f>IF(B1444="USD",C1444,C1444*VLOOKUP(B1444,Currency!A$2:B$5,2,FALSE))</f>
        <v>97</v>
      </c>
      <c r="X1444">
        <f t="shared" si="212"/>
        <v>24</v>
      </c>
      <c r="Y1444">
        <f t="shared" si="213"/>
        <v>1</v>
      </c>
      <c r="Z1444">
        <f t="shared" si="205"/>
        <v>155820</v>
      </c>
    </row>
    <row r="1445" spans="1:26" x14ac:dyDescent="0.3">
      <c r="A1445" t="s">
        <v>859</v>
      </c>
      <c r="B1445" t="s">
        <v>33</v>
      </c>
      <c r="C1445">
        <v>61</v>
      </c>
      <c r="D1445">
        <v>27090</v>
      </c>
      <c r="E1445" t="s">
        <v>3085</v>
      </c>
      <c r="F1445" t="s">
        <v>3086</v>
      </c>
      <c r="G1445" t="s">
        <v>861</v>
      </c>
      <c r="I1445" t="s">
        <v>862</v>
      </c>
      <c r="K1445" t="s">
        <v>47</v>
      </c>
      <c r="L1445" t="s">
        <v>40</v>
      </c>
      <c r="O1445" t="s">
        <v>23</v>
      </c>
      <c r="Q1445" s="3">
        <f t="shared" si="207"/>
        <v>43547</v>
      </c>
      <c r="R1445" t="str">
        <f t="shared" si="208"/>
        <v>2019/03/31</v>
      </c>
      <c r="S1445" s="3" t="str">
        <f t="shared" si="209"/>
        <v>2019/03/31</v>
      </c>
      <c r="T1445" s="3">
        <f t="shared" si="210"/>
        <v>43555</v>
      </c>
      <c r="U1445">
        <f t="shared" si="211"/>
        <v>8</v>
      </c>
      <c r="V1445" t="str">
        <f t="shared" si="206"/>
        <v>mp4</v>
      </c>
      <c r="W1445">
        <f>IF(B1445="USD",C1445,C1445*VLOOKUP(B1445,Currency!A$2:B$5,2,FALSE))</f>
        <v>61</v>
      </c>
      <c r="X1445">
        <f t="shared" si="212"/>
        <v>8</v>
      </c>
      <c r="Y1445">
        <f t="shared" si="213"/>
        <v>1</v>
      </c>
      <c r="Z1445">
        <f t="shared" si="205"/>
        <v>27090</v>
      </c>
    </row>
    <row r="1446" spans="1:26" x14ac:dyDescent="0.3">
      <c r="A1446" t="s">
        <v>3087</v>
      </c>
      <c r="B1446" t="s">
        <v>25</v>
      </c>
      <c r="C1446">
        <v>180</v>
      </c>
      <c r="D1446">
        <v>83446</v>
      </c>
      <c r="E1446" t="s">
        <v>3088</v>
      </c>
      <c r="F1446" t="s">
        <v>3089</v>
      </c>
      <c r="G1446" t="s">
        <v>2466</v>
      </c>
      <c r="I1446" t="s">
        <v>2467</v>
      </c>
      <c r="K1446" t="s">
        <v>47</v>
      </c>
      <c r="L1446" t="s">
        <v>138</v>
      </c>
      <c r="O1446" t="s">
        <v>23</v>
      </c>
      <c r="P1446" t="s">
        <v>852</v>
      </c>
      <c r="Q1446" s="3">
        <f t="shared" si="207"/>
        <v>43556</v>
      </c>
      <c r="R1446" t="str">
        <f t="shared" si="208"/>
        <v>2019/04/14</v>
      </c>
      <c r="S1446" s="3" t="str">
        <f t="shared" si="209"/>
        <v>2019/04/14</v>
      </c>
      <c r="T1446" s="3">
        <f t="shared" si="210"/>
        <v>43569</v>
      </c>
      <c r="U1446">
        <f t="shared" si="211"/>
        <v>13</v>
      </c>
      <c r="V1446" t="str">
        <f t="shared" si="206"/>
        <v>mp4</v>
      </c>
      <c r="W1446">
        <f>IF(B1446="USD",C1446,C1446*VLOOKUP(B1446,Currency!A$2:B$5,2,FALSE))</f>
        <v>198.00000000000003</v>
      </c>
      <c r="X1446">
        <f t="shared" si="212"/>
        <v>13</v>
      </c>
      <c r="Y1446">
        <f t="shared" si="213"/>
        <v>1</v>
      </c>
      <c r="Z1446">
        <f t="shared" si="205"/>
        <v>83446</v>
      </c>
    </row>
    <row r="1447" spans="1:26" x14ac:dyDescent="0.3">
      <c r="A1447" t="s">
        <v>3090</v>
      </c>
      <c r="B1447" t="s">
        <v>17</v>
      </c>
      <c r="C1447">
        <v>631</v>
      </c>
      <c r="D1447">
        <v>308925</v>
      </c>
      <c r="E1447" t="s">
        <v>165</v>
      </c>
      <c r="F1447" t="s">
        <v>166</v>
      </c>
      <c r="G1447" t="s">
        <v>167</v>
      </c>
      <c r="I1447" t="s">
        <v>168</v>
      </c>
      <c r="K1447" t="s">
        <v>47</v>
      </c>
      <c r="L1447" t="s">
        <v>22</v>
      </c>
      <c r="N1447" t="s">
        <v>169</v>
      </c>
      <c r="O1447" t="s">
        <v>23</v>
      </c>
      <c r="P1447" t="s">
        <v>65</v>
      </c>
      <c r="Q1447" s="3">
        <f t="shared" si="207"/>
        <v>43780</v>
      </c>
      <c r="R1447" t="str">
        <f t="shared" si="208"/>
        <v>2019/11/30</v>
      </c>
      <c r="S1447" s="3" t="str">
        <f t="shared" si="209"/>
        <v>2019/11/30</v>
      </c>
      <c r="T1447" s="3">
        <f t="shared" si="210"/>
        <v>43799</v>
      </c>
      <c r="U1447">
        <f t="shared" si="211"/>
        <v>19</v>
      </c>
      <c r="V1447" t="str">
        <f t="shared" si="206"/>
        <v>mp4</v>
      </c>
      <c r="W1447">
        <f>IF(B1447="USD",C1447,C1447*VLOOKUP(B1447,Currency!A$2:B$5,2,FALSE))</f>
        <v>813.99</v>
      </c>
      <c r="X1447">
        <f t="shared" si="212"/>
        <v>19</v>
      </c>
      <c r="Y1447">
        <f t="shared" si="213"/>
        <v>1</v>
      </c>
      <c r="Z1447">
        <f t="shared" si="205"/>
        <v>308925</v>
      </c>
    </row>
    <row r="1448" spans="1:26" x14ac:dyDescent="0.3">
      <c r="A1448" t="s">
        <v>2529</v>
      </c>
      <c r="B1448" t="s">
        <v>33</v>
      </c>
      <c r="C1448">
        <v>11</v>
      </c>
      <c r="D1448">
        <v>7085</v>
      </c>
      <c r="E1448" t="s">
        <v>228</v>
      </c>
      <c r="G1448" t="s">
        <v>218</v>
      </c>
      <c r="I1448" t="s">
        <v>219</v>
      </c>
      <c r="K1448" t="s">
        <v>47</v>
      </c>
      <c r="L1448" t="s">
        <v>40</v>
      </c>
      <c r="N1448" t="s">
        <v>229</v>
      </c>
      <c r="Q1448" s="3">
        <f t="shared" si="207"/>
        <v>43812</v>
      </c>
      <c r="R1448" t="str">
        <f t="shared" si="208"/>
        <v/>
      </c>
      <c r="S1448" s="3" t="str">
        <f t="shared" si="209"/>
        <v>2020/02/28</v>
      </c>
      <c r="T1448" s="3">
        <f t="shared" si="210"/>
        <v>43889</v>
      </c>
      <c r="U1448">
        <f t="shared" si="211"/>
        <v>77</v>
      </c>
      <c r="V1448" t="str">
        <f t="shared" si="206"/>
        <v>mp4</v>
      </c>
      <c r="W1448">
        <f>IF(B1448="USD",C1448,C1448*VLOOKUP(B1448,Currency!A$2:B$5,2,FALSE))</f>
        <v>11</v>
      </c>
      <c r="X1448">
        <f t="shared" si="212"/>
        <v>77</v>
      </c>
      <c r="Y1448">
        <f t="shared" si="213"/>
        <v>1</v>
      </c>
      <c r="Z1448">
        <f t="shared" si="205"/>
        <v>7085</v>
      </c>
    </row>
    <row r="1449" spans="1:26" x14ac:dyDescent="0.3">
      <c r="A1449" t="s">
        <v>1922</v>
      </c>
      <c r="B1449" t="s">
        <v>58</v>
      </c>
      <c r="C1449">
        <v>49</v>
      </c>
      <c r="D1449">
        <v>25122</v>
      </c>
      <c r="E1449" t="s">
        <v>59</v>
      </c>
      <c r="F1449" t="s">
        <v>60</v>
      </c>
      <c r="G1449" t="s">
        <v>61</v>
      </c>
      <c r="I1449" t="s">
        <v>62</v>
      </c>
      <c r="K1449" t="s">
        <v>63</v>
      </c>
      <c r="L1449" t="s">
        <v>64</v>
      </c>
      <c r="P1449" t="s">
        <v>65</v>
      </c>
      <c r="Q1449" s="3">
        <f t="shared" si="207"/>
        <v>43619</v>
      </c>
      <c r="R1449" t="str">
        <f t="shared" si="208"/>
        <v>2019/09/04</v>
      </c>
      <c r="S1449" s="3" t="str">
        <f t="shared" si="209"/>
        <v>2019/09/04</v>
      </c>
      <c r="T1449" s="3">
        <f t="shared" si="210"/>
        <v>43712</v>
      </c>
      <c r="U1449">
        <f t="shared" si="211"/>
        <v>93</v>
      </c>
      <c r="V1449" t="str">
        <f t="shared" si="206"/>
        <v>mp4</v>
      </c>
      <c r="W1449">
        <f>IF(B1449="USD",C1449,C1449*VLOOKUP(B1449,Currency!A$2:B$5,2,FALSE))</f>
        <v>36.26</v>
      </c>
      <c r="X1449">
        <f t="shared" si="212"/>
        <v>93</v>
      </c>
      <c r="Y1449">
        <f t="shared" si="213"/>
        <v>1</v>
      </c>
      <c r="Z1449">
        <f t="shared" si="205"/>
        <v>25122</v>
      </c>
    </row>
    <row r="1450" spans="1:26" x14ac:dyDescent="0.3">
      <c r="A1450" t="s">
        <v>3091</v>
      </c>
      <c r="B1450" t="s">
        <v>33</v>
      </c>
      <c r="C1450">
        <v>7578</v>
      </c>
      <c r="D1450">
        <v>1998000</v>
      </c>
      <c r="E1450" t="s">
        <v>640</v>
      </c>
      <c r="F1450" t="s">
        <v>641</v>
      </c>
      <c r="G1450" t="s">
        <v>142</v>
      </c>
      <c r="I1450" t="s">
        <v>143</v>
      </c>
      <c r="K1450" t="s">
        <v>30</v>
      </c>
      <c r="L1450" t="s">
        <v>40</v>
      </c>
      <c r="N1450" t="s">
        <v>642</v>
      </c>
      <c r="P1450" t="s">
        <v>65</v>
      </c>
      <c r="Q1450" s="3">
        <f t="shared" si="207"/>
        <v>43811</v>
      </c>
      <c r="R1450" t="str">
        <f t="shared" si="208"/>
        <v>2019/12/17</v>
      </c>
      <c r="S1450" s="3" t="str">
        <f t="shared" si="209"/>
        <v>2019/12/17</v>
      </c>
      <c r="T1450" s="3">
        <f t="shared" si="210"/>
        <v>43816</v>
      </c>
      <c r="U1450">
        <f t="shared" si="211"/>
        <v>5</v>
      </c>
      <c r="V1450" t="str">
        <f t="shared" si="206"/>
        <v>mp4</v>
      </c>
      <c r="W1450">
        <f>IF(B1450="USD",C1450,C1450*VLOOKUP(B1450,Currency!A$2:B$5,2,FALSE))</f>
        <v>7578</v>
      </c>
      <c r="X1450">
        <f t="shared" si="212"/>
        <v>5</v>
      </c>
      <c r="Y1450">
        <f t="shared" si="213"/>
        <v>1</v>
      </c>
      <c r="Z1450">
        <f t="shared" si="205"/>
        <v>1998000</v>
      </c>
    </row>
    <row r="1451" spans="1:26" x14ac:dyDescent="0.3">
      <c r="A1451" t="s">
        <v>3092</v>
      </c>
      <c r="B1451" t="s">
        <v>25</v>
      </c>
      <c r="C1451">
        <v>372</v>
      </c>
      <c r="D1451">
        <v>516945</v>
      </c>
      <c r="E1451" t="s">
        <v>3093</v>
      </c>
      <c r="F1451" t="s">
        <v>3094</v>
      </c>
      <c r="G1451" t="s">
        <v>520</v>
      </c>
      <c r="I1451" t="s">
        <v>521</v>
      </c>
      <c r="L1451" t="s">
        <v>523</v>
      </c>
      <c r="O1451" t="s">
        <v>23</v>
      </c>
      <c r="P1451" t="s">
        <v>289</v>
      </c>
      <c r="Q1451" s="3">
        <f t="shared" si="207"/>
        <v>43638</v>
      </c>
      <c r="R1451" t="str">
        <f t="shared" si="208"/>
        <v>2019/06/23</v>
      </c>
      <c r="S1451" s="3" t="str">
        <f t="shared" si="209"/>
        <v>2019/06/23</v>
      </c>
      <c r="T1451" s="3">
        <f t="shared" si="210"/>
        <v>43639</v>
      </c>
      <c r="U1451">
        <f t="shared" si="211"/>
        <v>1</v>
      </c>
      <c r="V1451" t="str">
        <f t="shared" si="206"/>
        <v>mp4</v>
      </c>
      <c r="W1451">
        <f>IF(B1451="USD",C1451,C1451*VLOOKUP(B1451,Currency!A$2:B$5,2,FALSE))</f>
        <v>409.20000000000005</v>
      </c>
      <c r="X1451">
        <f t="shared" si="212"/>
        <v>1</v>
      </c>
      <c r="Y1451">
        <f t="shared" si="213"/>
        <v>1</v>
      </c>
      <c r="Z1451">
        <f t="shared" si="205"/>
        <v>516945</v>
      </c>
    </row>
    <row r="1452" spans="1:26" x14ac:dyDescent="0.3">
      <c r="A1452" t="s">
        <v>3095</v>
      </c>
      <c r="B1452" t="s">
        <v>33</v>
      </c>
      <c r="C1452">
        <v>161</v>
      </c>
      <c r="D1452">
        <v>92956</v>
      </c>
      <c r="E1452" t="s">
        <v>3096</v>
      </c>
      <c r="F1452" t="s">
        <v>2492</v>
      </c>
      <c r="G1452" t="s">
        <v>1694</v>
      </c>
      <c r="I1452" t="s">
        <v>282</v>
      </c>
      <c r="K1452" t="s">
        <v>47</v>
      </c>
      <c r="L1452" t="s">
        <v>48</v>
      </c>
      <c r="O1452" t="s">
        <v>23</v>
      </c>
      <c r="P1452" t="s">
        <v>330</v>
      </c>
      <c r="Q1452" s="3">
        <f t="shared" si="207"/>
        <v>43663</v>
      </c>
      <c r="R1452" t="str">
        <f t="shared" si="208"/>
        <v>2019/09/09</v>
      </c>
      <c r="S1452" s="3" t="str">
        <f t="shared" si="209"/>
        <v>2019/09/09</v>
      </c>
      <c r="T1452" s="3">
        <f t="shared" si="210"/>
        <v>43717</v>
      </c>
      <c r="U1452">
        <f t="shared" si="211"/>
        <v>54</v>
      </c>
      <c r="V1452" t="str">
        <f t="shared" si="206"/>
        <v>mp4</v>
      </c>
      <c r="W1452">
        <f>IF(B1452="USD",C1452,C1452*VLOOKUP(B1452,Currency!A$2:B$5,2,FALSE))</f>
        <v>161</v>
      </c>
      <c r="X1452">
        <f t="shared" si="212"/>
        <v>54</v>
      </c>
      <c r="Y1452">
        <f t="shared" si="213"/>
        <v>1</v>
      </c>
      <c r="Z1452">
        <f t="shared" si="205"/>
        <v>92956</v>
      </c>
    </row>
    <row r="1453" spans="1:26" x14ac:dyDescent="0.3">
      <c r="A1453" t="s">
        <v>2877</v>
      </c>
      <c r="B1453" t="s">
        <v>58</v>
      </c>
      <c r="C1453">
        <v>727</v>
      </c>
      <c r="D1453">
        <v>617354</v>
      </c>
      <c r="E1453" t="s">
        <v>798</v>
      </c>
      <c r="F1453" t="s">
        <v>799</v>
      </c>
      <c r="G1453" t="s">
        <v>800</v>
      </c>
      <c r="I1453" t="s">
        <v>801</v>
      </c>
      <c r="J1453" t="s">
        <v>92</v>
      </c>
      <c r="K1453" t="s">
        <v>802</v>
      </c>
      <c r="L1453" t="s">
        <v>64</v>
      </c>
      <c r="O1453" t="s">
        <v>23</v>
      </c>
      <c r="P1453" t="s">
        <v>65</v>
      </c>
      <c r="Q1453" s="3">
        <f t="shared" si="207"/>
        <v>43814</v>
      </c>
      <c r="R1453" t="str">
        <f t="shared" si="208"/>
        <v>2020/02/14</v>
      </c>
      <c r="S1453" s="3" t="str">
        <f t="shared" si="209"/>
        <v>2020/02/14</v>
      </c>
      <c r="T1453" s="3">
        <f t="shared" si="210"/>
        <v>43875</v>
      </c>
      <c r="U1453">
        <f t="shared" si="211"/>
        <v>61</v>
      </c>
      <c r="V1453" t="str">
        <f t="shared" si="206"/>
        <v>mp4</v>
      </c>
      <c r="W1453">
        <f>IF(B1453="USD",C1453,C1453*VLOOKUP(B1453,Currency!A$2:B$5,2,FALSE))</f>
        <v>537.98</v>
      </c>
      <c r="X1453">
        <f t="shared" si="212"/>
        <v>61</v>
      </c>
      <c r="Y1453">
        <f t="shared" si="213"/>
        <v>1</v>
      </c>
      <c r="Z1453">
        <f t="shared" si="205"/>
        <v>617354</v>
      </c>
    </row>
    <row r="1454" spans="1:26" x14ac:dyDescent="0.3">
      <c r="A1454" t="s">
        <v>3097</v>
      </c>
      <c r="B1454" t="s">
        <v>17</v>
      </c>
      <c r="C1454">
        <v>14</v>
      </c>
      <c r="D1454">
        <v>5169</v>
      </c>
      <c r="E1454" t="s">
        <v>591</v>
      </c>
      <c r="F1454" t="s">
        <v>592</v>
      </c>
      <c r="G1454" t="s">
        <v>556</v>
      </c>
      <c r="H1454" t="s">
        <v>557</v>
      </c>
      <c r="I1454" t="s">
        <v>556</v>
      </c>
      <c r="K1454" t="s">
        <v>47</v>
      </c>
      <c r="L1454" t="s">
        <v>22</v>
      </c>
      <c r="O1454" t="s">
        <v>23</v>
      </c>
      <c r="Q1454" s="3">
        <f t="shared" si="207"/>
        <v>43809</v>
      </c>
      <c r="R1454" t="str">
        <f t="shared" si="208"/>
        <v>2019/12/12</v>
      </c>
      <c r="S1454" s="3" t="str">
        <f t="shared" si="209"/>
        <v>2019/12/12</v>
      </c>
      <c r="T1454" s="3">
        <f t="shared" si="210"/>
        <v>43811</v>
      </c>
      <c r="U1454">
        <f t="shared" si="211"/>
        <v>2</v>
      </c>
      <c r="V1454" t="str">
        <f t="shared" si="206"/>
        <v>jpg</v>
      </c>
      <c r="W1454">
        <f>IF(B1454="USD",C1454,C1454*VLOOKUP(B1454,Currency!A$2:B$5,2,FALSE))</f>
        <v>18.060000000000002</v>
      </c>
      <c r="X1454">
        <f t="shared" si="212"/>
        <v>2</v>
      </c>
      <c r="Y1454">
        <f t="shared" si="213"/>
        <v>0</v>
      </c>
      <c r="Z1454">
        <f t="shared" si="205"/>
        <v>5169</v>
      </c>
    </row>
    <row r="1455" spans="1:26" x14ac:dyDescent="0.3">
      <c r="A1455" t="s">
        <v>3098</v>
      </c>
      <c r="B1455" t="s">
        <v>25</v>
      </c>
      <c r="C1455">
        <v>61</v>
      </c>
      <c r="D1455">
        <v>50286</v>
      </c>
      <c r="E1455" t="s">
        <v>487</v>
      </c>
      <c r="F1455" t="s">
        <v>488</v>
      </c>
      <c r="G1455" t="s">
        <v>489</v>
      </c>
      <c r="I1455" t="s">
        <v>490</v>
      </c>
      <c r="K1455" t="s">
        <v>442</v>
      </c>
      <c r="L1455" t="s">
        <v>215</v>
      </c>
      <c r="N1455" t="s">
        <v>2458</v>
      </c>
      <c r="O1455" t="s">
        <v>23</v>
      </c>
      <c r="Q1455" s="3">
        <f t="shared" si="207"/>
        <v>43760</v>
      </c>
      <c r="R1455" t="str">
        <f t="shared" si="208"/>
        <v>2019/10/29</v>
      </c>
      <c r="S1455" s="3" t="str">
        <f t="shared" si="209"/>
        <v>2019/10/29</v>
      </c>
      <c r="T1455" s="3">
        <f t="shared" si="210"/>
        <v>43767</v>
      </c>
      <c r="U1455">
        <f t="shared" si="211"/>
        <v>7</v>
      </c>
      <c r="V1455" t="str">
        <f t="shared" si="206"/>
        <v>mp4</v>
      </c>
      <c r="W1455">
        <f>IF(B1455="USD",C1455,C1455*VLOOKUP(B1455,Currency!A$2:B$5,2,FALSE))</f>
        <v>67.100000000000009</v>
      </c>
      <c r="X1455">
        <f t="shared" si="212"/>
        <v>7</v>
      </c>
      <c r="Y1455">
        <f t="shared" si="213"/>
        <v>1</v>
      </c>
      <c r="Z1455">
        <f t="shared" si="205"/>
        <v>50286</v>
      </c>
    </row>
    <row r="1456" spans="1:26" x14ac:dyDescent="0.3">
      <c r="A1456" t="s">
        <v>3099</v>
      </c>
      <c r="B1456" t="s">
        <v>33</v>
      </c>
      <c r="C1456">
        <v>750</v>
      </c>
      <c r="D1456">
        <v>454378</v>
      </c>
      <c r="E1456" t="s">
        <v>3100</v>
      </c>
      <c r="F1456" t="s">
        <v>3101</v>
      </c>
      <c r="G1456" t="s">
        <v>1417</v>
      </c>
      <c r="I1456" t="s">
        <v>1418</v>
      </c>
      <c r="K1456" t="s">
        <v>418</v>
      </c>
      <c r="L1456" t="s">
        <v>40</v>
      </c>
      <c r="O1456" t="s">
        <v>23</v>
      </c>
      <c r="Q1456" s="3">
        <f t="shared" si="207"/>
        <v>43586</v>
      </c>
      <c r="R1456" t="str">
        <f t="shared" si="208"/>
        <v>2019/06/06</v>
      </c>
      <c r="S1456" s="3" t="str">
        <f t="shared" si="209"/>
        <v>2019/06/06</v>
      </c>
      <c r="T1456" s="3">
        <f t="shared" si="210"/>
        <v>43622</v>
      </c>
      <c r="U1456">
        <f t="shared" si="211"/>
        <v>36</v>
      </c>
      <c r="V1456" t="str">
        <f t="shared" si="206"/>
        <v>mp4</v>
      </c>
      <c r="W1456">
        <f>IF(B1456="USD",C1456,C1456*VLOOKUP(B1456,Currency!A$2:B$5,2,FALSE))</f>
        <v>750</v>
      </c>
      <c r="X1456">
        <f t="shared" si="212"/>
        <v>36</v>
      </c>
      <c r="Y1456">
        <f t="shared" si="213"/>
        <v>1</v>
      </c>
      <c r="Z1456">
        <f t="shared" si="205"/>
        <v>454378</v>
      </c>
    </row>
    <row r="1457" spans="1:26" x14ac:dyDescent="0.3">
      <c r="A1457" t="s">
        <v>3102</v>
      </c>
      <c r="B1457" t="s">
        <v>33</v>
      </c>
      <c r="C1457">
        <v>9</v>
      </c>
      <c r="D1457">
        <v>1245</v>
      </c>
      <c r="E1457" t="s">
        <v>534</v>
      </c>
      <c r="F1457" t="s">
        <v>1238</v>
      </c>
      <c r="G1457" t="s">
        <v>90</v>
      </c>
      <c r="I1457" t="s">
        <v>536</v>
      </c>
      <c r="K1457" t="s">
        <v>47</v>
      </c>
      <c r="L1457" t="s">
        <v>40</v>
      </c>
      <c r="N1457" t="s">
        <v>537</v>
      </c>
      <c r="Q1457" s="3">
        <f t="shared" si="207"/>
        <v>43607</v>
      </c>
      <c r="R1457" t="str">
        <f t="shared" si="208"/>
        <v>2019/06/12</v>
      </c>
      <c r="S1457" s="3" t="str">
        <f t="shared" si="209"/>
        <v>2019/06/12</v>
      </c>
      <c r="T1457" s="3">
        <f t="shared" si="210"/>
        <v>43628</v>
      </c>
      <c r="U1457">
        <f t="shared" si="211"/>
        <v>21</v>
      </c>
      <c r="V1457" t="str">
        <f t="shared" si="206"/>
        <v>mp4</v>
      </c>
      <c r="W1457">
        <f>IF(B1457="USD",C1457,C1457*VLOOKUP(B1457,Currency!A$2:B$5,2,FALSE))</f>
        <v>9</v>
      </c>
      <c r="X1457">
        <f t="shared" si="212"/>
        <v>21</v>
      </c>
      <c r="Y1457">
        <f t="shared" si="213"/>
        <v>1</v>
      </c>
      <c r="Z1457">
        <f t="shared" si="205"/>
        <v>1245</v>
      </c>
    </row>
    <row r="1458" spans="1:26" x14ac:dyDescent="0.3">
      <c r="A1458" t="s">
        <v>3103</v>
      </c>
      <c r="B1458" t="s">
        <v>17</v>
      </c>
      <c r="C1458">
        <v>58</v>
      </c>
      <c r="D1458">
        <v>26404</v>
      </c>
      <c r="E1458" t="s">
        <v>1844</v>
      </c>
      <c r="F1458" t="s">
        <v>1845</v>
      </c>
      <c r="G1458" t="s">
        <v>1320</v>
      </c>
      <c r="I1458" t="s">
        <v>1321</v>
      </c>
      <c r="J1458" t="s">
        <v>92</v>
      </c>
      <c r="K1458" t="s">
        <v>197</v>
      </c>
      <c r="L1458" t="s">
        <v>48</v>
      </c>
      <c r="O1458" t="s">
        <v>23</v>
      </c>
      <c r="Q1458" s="3">
        <f t="shared" si="207"/>
        <v>43698</v>
      </c>
      <c r="R1458" t="str">
        <f t="shared" si="208"/>
        <v>2019/09/16</v>
      </c>
      <c r="S1458" s="3" t="str">
        <f t="shared" si="209"/>
        <v>2019/09/16</v>
      </c>
      <c r="T1458" s="3">
        <f t="shared" si="210"/>
        <v>43724</v>
      </c>
      <c r="U1458">
        <f t="shared" si="211"/>
        <v>26</v>
      </c>
      <c r="V1458" t="str">
        <f t="shared" si="206"/>
        <v>mp4</v>
      </c>
      <c r="W1458">
        <f>IF(B1458="USD",C1458,C1458*VLOOKUP(B1458,Currency!A$2:B$5,2,FALSE))</f>
        <v>74.820000000000007</v>
      </c>
      <c r="X1458">
        <f t="shared" si="212"/>
        <v>26</v>
      </c>
      <c r="Y1458">
        <f t="shared" si="213"/>
        <v>1</v>
      </c>
      <c r="Z1458">
        <f t="shared" si="205"/>
        <v>26404</v>
      </c>
    </row>
    <row r="1459" spans="1:26" x14ac:dyDescent="0.3">
      <c r="A1459" t="s">
        <v>3104</v>
      </c>
      <c r="B1459" t="s">
        <v>33</v>
      </c>
      <c r="C1459">
        <v>69</v>
      </c>
      <c r="D1459">
        <v>21373</v>
      </c>
      <c r="E1459" t="s">
        <v>379</v>
      </c>
      <c r="G1459" t="s">
        <v>162</v>
      </c>
      <c r="I1459" t="s">
        <v>162</v>
      </c>
      <c r="K1459" t="s">
        <v>47</v>
      </c>
      <c r="L1459" t="s">
        <v>40</v>
      </c>
      <c r="M1459" t="s">
        <v>163</v>
      </c>
      <c r="Q1459" s="3">
        <f t="shared" si="207"/>
        <v>43727</v>
      </c>
      <c r="R1459" t="str">
        <f t="shared" si="208"/>
        <v/>
      </c>
      <c r="S1459" s="3" t="str">
        <f t="shared" si="209"/>
        <v>2020/02/28</v>
      </c>
      <c r="T1459" s="3">
        <f t="shared" si="210"/>
        <v>43889</v>
      </c>
      <c r="U1459">
        <f t="shared" si="211"/>
        <v>162</v>
      </c>
      <c r="V1459" t="str">
        <f t="shared" si="206"/>
        <v>png</v>
      </c>
      <c r="W1459">
        <f>IF(B1459="USD",C1459,C1459*VLOOKUP(B1459,Currency!A$2:B$5,2,FALSE))</f>
        <v>69</v>
      </c>
      <c r="X1459">
        <f t="shared" si="212"/>
        <v>162</v>
      </c>
      <c r="Y1459">
        <f t="shared" si="213"/>
        <v>0</v>
      </c>
      <c r="Z1459">
        <f t="shared" si="205"/>
        <v>21373</v>
      </c>
    </row>
    <row r="1460" spans="1:26" x14ac:dyDescent="0.3">
      <c r="A1460" t="s">
        <v>3105</v>
      </c>
      <c r="B1460" t="s">
        <v>17</v>
      </c>
      <c r="C1460">
        <v>19</v>
      </c>
      <c r="D1460">
        <v>9462</v>
      </c>
      <c r="E1460" t="s">
        <v>1844</v>
      </c>
      <c r="F1460" t="s">
        <v>1845</v>
      </c>
      <c r="G1460" t="s">
        <v>1320</v>
      </c>
      <c r="I1460" t="s">
        <v>1321</v>
      </c>
      <c r="J1460" t="s">
        <v>92</v>
      </c>
      <c r="K1460" t="s">
        <v>197</v>
      </c>
      <c r="L1460" t="s">
        <v>48</v>
      </c>
      <c r="O1460" t="s">
        <v>23</v>
      </c>
      <c r="Q1460" s="3">
        <f t="shared" si="207"/>
        <v>43698</v>
      </c>
      <c r="R1460" t="str">
        <f t="shared" si="208"/>
        <v>2019/09/16</v>
      </c>
      <c r="S1460" s="3" t="str">
        <f t="shared" si="209"/>
        <v>2019/09/16</v>
      </c>
      <c r="T1460" s="3">
        <f t="shared" si="210"/>
        <v>43724</v>
      </c>
      <c r="U1460">
        <f t="shared" si="211"/>
        <v>26</v>
      </c>
      <c r="V1460" t="str">
        <f t="shared" si="206"/>
        <v>mp4</v>
      </c>
      <c r="W1460">
        <f>IF(B1460="USD",C1460,C1460*VLOOKUP(B1460,Currency!A$2:B$5,2,FALSE))</f>
        <v>24.51</v>
      </c>
      <c r="X1460">
        <f t="shared" si="212"/>
        <v>26</v>
      </c>
      <c r="Y1460">
        <f t="shared" si="213"/>
        <v>1</v>
      </c>
      <c r="Z1460">
        <f t="shared" si="205"/>
        <v>9462</v>
      </c>
    </row>
    <row r="1461" spans="1:26" x14ac:dyDescent="0.3">
      <c r="A1461" t="s">
        <v>713</v>
      </c>
      <c r="B1461" t="s">
        <v>25</v>
      </c>
      <c r="C1461">
        <v>11</v>
      </c>
      <c r="D1461">
        <v>11054</v>
      </c>
      <c r="E1461" t="s">
        <v>1331</v>
      </c>
      <c r="G1461" t="s">
        <v>715</v>
      </c>
      <c r="I1461" t="s">
        <v>716</v>
      </c>
      <c r="K1461" t="s">
        <v>47</v>
      </c>
      <c r="L1461" t="s">
        <v>717</v>
      </c>
      <c r="O1461" t="s">
        <v>23</v>
      </c>
      <c r="P1461" t="s">
        <v>203</v>
      </c>
      <c r="Q1461" s="3">
        <f t="shared" si="207"/>
        <v>43686</v>
      </c>
      <c r="R1461" t="str">
        <f t="shared" si="208"/>
        <v/>
      </c>
      <c r="S1461" s="3" t="str">
        <f t="shared" si="209"/>
        <v>2020/02/28</v>
      </c>
      <c r="T1461" s="3">
        <f t="shared" si="210"/>
        <v>43889</v>
      </c>
      <c r="U1461">
        <f t="shared" si="211"/>
        <v>203</v>
      </c>
      <c r="V1461" t="str">
        <f t="shared" si="206"/>
        <v>mp4</v>
      </c>
      <c r="W1461">
        <f>IF(B1461="USD",C1461,C1461*VLOOKUP(B1461,Currency!A$2:B$5,2,FALSE))</f>
        <v>12.100000000000001</v>
      </c>
      <c r="X1461">
        <f t="shared" si="212"/>
        <v>203</v>
      </c>
      <c r="Y1461">
        <f t="shared" si="213"/>
        <v>1</v>
      </c>
      <c r="Z1461">
        <f t="shared" si="205"/>
        <v>11054</v>
      </c>
    </row>
    <row r="1462" spans="1:26" x14ac:dyDescent="0.3">
      <c r="A1462" t="s">
        <v>1708</v>
      </c>
      <c r="B1462" t="s">
        <v>33</v>
      </c>
      <c r="C1462">
        <v>1632</v>
      </c>
      <c r="D1462">
        <v>478985</v>
      </c>
      <c r="E1462" t="s">
        <v>507</v>
      </c>
      <c r="F1462" t="s">
        <v>1054</v>
      </c>
      <c r="G1462" t="s">
        <v>142</v>
      </c>
      <c r="I1462" t="s">
        <v>143</v>
      </c>
      <c r="K1462" t="s">
        <v>30</v>
      </c>
      <c r="L1462" t="s">
        <v>40</v>
      </c>
      <c r="Q1462" s="3">
        <f t="shared" si="207"/>
        <v>43647</v>
      </c>
      <c r="R1462" t="str">
        <f t="shared" si="208"/>
        <v>2020/01/05</v>
      </c>
      <c r="S1462" s="3" t="str">
        <f t="shared" si="209"/>
        <v>2020/01/05</v>
      </c>
      <c r="T1462" s="3">
        <f t="shared" si="210"/>
        <v>43835</v>
      </c>
      <c r="U1462">
        <f t="shared" si="211"/>
        <v>188</v>
      </c>
      <c r="V1462" t="str">
        <f t="shared" si="206"/>
        <v>mp4</v>
      </c>
      <c r="W1462">
        <f>IF(B1462="USD",C1462,C1462*VLOOKUP(B1462,Currency!A$2:B$5,2,FALSE))</f>
        <v>1632</v>
      </c>
      <c r="X1462">
        <f t="shared" si="212"/>
        <v>188</v>
      </c>
      <c r="Y1462">
        <f t="shared" si="213"/>
        <v>1</v>
      </c>
      <c r="Z1462">
        <f t="shared" si="205"/>
        <v>478985</v>
      </c>
    </row>
    <row r="1463" spans="1:26" x14ac:dyDescent="0.3">
      <c r="A1463" t="s">
        <v>3106</v>
      </c>
      <c r="B1463" t="s">
        <v>33</v>
      </c>
      <c r="C1463">
        <v>2152</v>
      </c>
      <c r="D1463">
        <v>470927</v>
      </c>
      <c r="E1463" t="s">
        <v>3107</v>
      </c>
      <c r="F1463" t="s">
        <v>3108</v>
      </c>
      <c r="G1463" t="s">
        <v>584</v>
      </c>
      <c r="I1463" t="s">
        <v>585</v>
      </c>
      <c r="K1463" t="s">
        <v>47</v>
      </c>
      <c r="L1463" t="s">
        <v>40</v>
      </c>
      <c r="N1463" t="s">
        <v>3109</v>
      </c>
      <c r="Q1463" s="3">
        <f t="shared" si="207"/>
        <v>43761</v>
      </c>
      <c r="R1463" t="str">
        <f t="shared" si="208"/>
        <v>2019/11/16</v>
      </c>
      <c r="S1463" s="3" t="str">
        <f t="shared" si="209"/>
        <v>2019/11/16</v>
      </c>
      <c r="T1463" s="3">
        <f t="shared" si="210"/>
        <v>43785</v>
      </c>
      <c r="U1463">
        <f t="shared" si="211"/>
        <v>24</v>
      </c>
      <c r="V1463" t="str">
        <f t="shared" si="206"/>
        <v>mp4</v>
      </c>
      <c r="W1463">
        <f>IF(B1463="USD",C1463,C1463*VLOOKUP(B1463,Currency!A$2:B$5,2,FALSE))</f>
        <v>2152</v>
      </c>
      <c r="X1463">
        <f t="shared" si="212"/>
        <v>24</v>
      </c>
      <c r="Y1463">
        <f t="shared" si="213"/>
        <v>1</v>
      </c>
      <c r="Z1463">
        <f t="shared" si="205"/>
        <v>470927</v>
      </c>
    </row>
    <row r="1464" spans="1:26" x14ac:dyDescent="0.3">
      <c r="A1464" t="s">
        <v>1296</v>
      </c>
      <c r="B1464" t="s">
        <v>25</v>
      </c>
      <c r="C1464">
        <v>855</v>
      </c>
      <c r="D1464">
        <v>304195</v>
      </c>
      <c r="E1464" t="s">
        <v>1297</v>
      </c>
      <c r="F1464" t="s">
        <v>1298</v>
      </c>
      <c r="G1464" t="s">
        <v>108</v>
      </c>
      <c r="I1464" t="s">
        <v>109</v>
      </c>
      <c r="K1464" t="s">
        <v>71</v>
      </c>
      <c r="L1464" t="s">
        <v>48</v>
      </c>
      <c r="O1464" t="s">
        <v>23</v>
      </c>
      <c r="Q1464" s="3">
        <f t="shared" si="207"/>
        <v>43731</v>
      </c>
      <c r="R1464" t="str">
        <f t="shared" si="208"/>
        <v>2019/10/20</v>
      </c>
      <c r="S1464" s="3" t="str">
        <f t="shared" si="209"/>
        <v>2019/10/20</v>
      </c>
      <c r="T1464" s="3">
        <f t="shared" si="210"/>
        <v>43758</v>
      </c>
      <c r="U1464">
        <f t="shared" si="211"/>
        <v>27</v>
      </c>
      <c r="V1464" t="str">
        <f t="shared" si="206"/>
        <v>mp4</v>
      </c>
      <c r="W1464">
        <f>IF(B1464="USD",C1464,C1464*VLOOKUP(B1464,Currency!A$2:B$5,2,FALSE))</f>
        <v>940.50000000000011</v>
      </c>
      <c r="X1464">
        <f t="shared" si="212"/>
        <v>27</v>
      </c>
      <c r="Y1464">
        <f t="shared" si="213"/>
        <v>1</v>
      </c>
      <c r="Z1464">
        <f t="shared" si="205"/>
        <v>304195</v>
      </c>
    </row>
    <row r="1465" spans="1:26" x14ac:dyDescent="0.3">
      <c r="A1465" t="s">
        <v>3110</v>
      </c>
      <c r="B1465" t="s">
        <v>33</v>
      </c>
      <c r="C1465">
        <v>50</v>
      </c>
      <c r="D1465">
        <v>16105</v>
      </c>
      <c r="E1465" t="s">
        <v>3111</v>
      </c>
      <c r="F1465" t="s">
        <v>1665</v>
      </c>
      <c r="G1465" t="s">
        <v>1666</v>
      </c>
      <c r="I1465" t="s">
        <v>1667</v>
      </c>
      <c r="K1465" t="s">
        <v>47</v>
      </c>
      <c r="L1465" t="s">
        <v>40</v>
      </c>
      <c r="O1465" t="s">
        <v>23</v>
      </c>
      <c r="Q1465" s="3">
        <f t="shared" si="207"/>
        <v>43592</v>
      </c>
      <c r="R1465" t="str">
        <f t="shared" si="208"/>
        <v>2019/05/08</v>
      </c>
      <c r="S1465" s="3" t="str">
        <f t="shared" si="209"/>
        <v>2019/05/08</v>
      </c>
      <c r="T1465" s="3">
        <f t="shared" si="210"/>
        <v>43593</v>
      </c>
      <c r="U1465">
        <f t="shared" si="211"/>
        <v>1</v>
      </c>
      <c r="V1465" t="str">
        <f t="shared" si="206"/>
        <v>jpg</v>
      </c>
      <c r="W1465">
        <f>IF(B1465="USD",C1465,C1465*VLOOKUP(B1465,Currency!A$2:B$5,2,FALSE))</f>
        <v>50</v>
      </c>
      <c r="X1465">
        <f t="shared" si="212"/>
        <v>1</v>
      </c>
      <c r="Y1465">
        <f t="shared" si="213"/>
        <v>0</v>
      </c>
      <c r="Z1465">
        <f t="shared" si="205"/>
        <v>16105</v>
      </c>
    </row>
    <row r="1466" spans="1:26" x14ac:dyDescent="0.3">
      <c r="A1466" t="s">
        <v>1128</v>
      </c>
      <c r="B1466" t="s">
        <v>33</v>
      </c>
      <c r="C1466">
        <v>15</v>
      </c>
      <c r="D1466">
        <v>5331</v>
      </c>
      <c r="E1466" t="s">
        <v>644</v>
      </c>
      <c r="F1466" t="s">
        <v>645</v>
      </c>
      <c r="G1466" t="s">
        <v>90</v>
      </c>
      <c r="I1466" t="s">
        <v>452</v>
      </c>
      <c r="K1466" t="s">
        <v>453</v>
      </c>
      <c r="L1466" t="s">
        <v>40</v>
      </c>
      <c r="N1466" t="s">
        <v>794</v>
      </c>
      <c r="O1466" t="s">
        <v>23</v>
      </c>
      <c r="Q1466" s="3">
        <f t="shared" si="207"/>
        <v>43726</v>
      </c>
      <c r="R1466" t="str">
        <f t="shared" si="208"/>
        <v>2019/10/16</v>
      </c>
      <c r="S1466" s="3" t="str">
        <f t="shared" si="209"/>
        <v>2019/10/16</v>
      </c>
      <c r="T1466" s="3">
        <f t="shared" si="210"/>
        <v>43754</v>
      </c>
      <c r="U1466">
        <f t="shared" si="211"/>
        <v>28</v>
      </c>
      <c r="V1466" t="str">
        <f t="shared" si="206"/>
        <v>mp4</v>
      </c>
      <c r="W1466">
        <f>IF(B1466="USD",C1466,C1466*VLOOKUP(B1466,Currency!A$2:B$5,2,FALSE))</f>
        <v>15</v>
      </c>
      <c r="X1466">
        <f t="shared" si="212"/>
        <v>28</v>
      </c>
      <c r="Y1466">
        <f t="shared" si="213"/>
        <v>1</v>
      </c>
      <c r="Z1466">
        <f t="shared" si="205"/>
        <v>5331</v>
      </c>
    </row>
    <row r="1467" spans="1:26" x14ac:dyDescent="0.3">
      <c r="A1467" t="s">
        <v>3112</v>
      </c>
      <c r="B1467" t="s">
        <v>25</v>
      </c>
      <c r="C1467">
        <v>1195</v>
      </c>
      <c r="D1467">
        <v>500492</v>
      </c>
      <c r="E1467" t="s">
        <v>879</v>
      </c>
      <c r="F1467" t="s">
        <v>880</v>
      </c>
      <c r="G1467" t="s">
        <v>416</v>
      </c>
      <c r="I1467" t="s">
        <v>417</v>
      </c>
      <c r="J1467" t="s">
        <v>328</v>
      </c>
      <c r="K1467" t="s">
        <v>802</v>
      </c>
      <c r="L1467" t="s">
        <v>246</v>
      </c>
      <c r="O1467" t="s">
        <v>23</v>
      </c>
      <c r="Q1467" s="3">
        <f t="shared" si="207"/>
        <v>43787</v>
      </c>
      <c r="R1467" t="str">
        <f t="shared" si="208"/>
        <v>2019/12/08</v>
      </c>
      <c r="S1467" s="3" t="str">
        <f t="shared" si="209"/>
        <v>2019/12/08</v>
      </c>
      <c r="T1467" s="3">
        <f t="shared" si="210"/>
        <v>43807</v>
      </c>
      <c r="U1467">
        <f t="shared" si="211"/>
        <v>20</v>
      </c>
      <c r="V1467" t="str">
        <f t="shared" si="206"/>
        <v>mp4</v>
      </c>
      <c r="W1467">
        <f>IF(B1467="USD",C1467,C1467*VLOOKUP(B1467,Currency!A$2:B$5,2,FALSE))</f>
        <v>1314.5</v>
      </c>
      <c r="X1467">
        <f t="shared" si="212"/>
        <v>20</v>
      </c>
      <c r="Y1467">
        <f t="shared" si="213"/>
        <v>1</v>
      </c>
      <c r="Z1467">
        <f t="shared" si="205"/>
        <v>500492</v>
      </c>
    </row>
    <row r="1468" spans="1:26" x14ac:dyDescent="0.3">
      <c r="A1468" t="s">
        <v>3113</v>
      </c>
      <c r="B1468" t="s">
        <v>25</v>
      </c>
      <c r="C1468">
        <v>350</v>
      </c>
      <c r="D1468">
        <v>526636</v>
      </c>
      <c r="E1468" t="s">
        <v>3114</v>
      </c>
      <c r="F1468" t="s">
        <v>3115</v>
      </c>
      <c r="G1468" t="s">
        <v>990</v>
      </c>
      <c r="I1468" t="s">
        <v>990</v>
      </c>
      <c r="K1468" t="s">
        <v>47</v>
      </c>
      <c r="L1468" t="s">
        <v>1195</v>
      </c>
      <c r="O1468" t="s">
        <v>23</v>
      </c>
      <c r="Q1468" s="3">
        <f t="shared" si="207"/>
        <v>43747</v>
      </c>
      <c r="R1468" t="str">
        <f t="shared" si="208"/>
        <v>2019/10/11</v>
      </c>
      <c r="S1468" s="3" t="str">
        <f t="shared" si="209"/>
        <v>2019/10/11</v>
      </c>
      <c r="T1468" s="3">
        <f t="shared" si="210"/>
        <v>43749</v>
      </c>
      <c r="U1468">
        <f t="shared" si="211"/>
        <v>2</v>
      </c>
      <c r="V1468" t="str">
        <f t="shared" si="206"/>
        <v>mp4</v>
      </c>
      <c r="W1468">
        <f>IF(B1468="USD",C1468,C1468*VLOOKUP(B1468,Currency!A$2:B$5,2,FALSE))</f>
        <v>385.00000000000006</v>
      </c>
      <c r="X1468">
        <f t="shared" si="212"/>
        <v>2</v>
      </c>
      <c r="Y1468">
        <f t="shared" si="213"/>
        <v>1</v>
      </c>
      <c r="Z1468">
        <f t="shared" si="205"/>
        <v>526636</v>
      </c>
    </row>
    <row r="1469" spans="1:26" x14ac:dyDescent="0.3">
      <c r="A1469" t="s">
        <v>3116</v>
      </c>
      <c r="B1469" t="s">
        <v>33</v>
      </c>
      <c r="C1469">
        <v>46</v>
      </c>
      <c r="D1469">
        <v>42622</v>
      </c>
      <c r="E1469" t="s">
        <v>3117</v>
      </c>
      <c r="F1469" t="s">
        <v>3118</v>
      </c>
      <c r="G1469" t="s">
        <v>738</v>
      </c>
      <c r="I1469" t="s">
        <v>1302</v>
      </c>
      <c r="K1469" t="s">
        <v>47</v>
      </c>
      <c r="L1469" t="s">
        <v>741</v>
      </c>
      <c r="M1469" t="s">
        <v>3119</v>
      </c>
      <c r="O1469" t="s">
        <v>23</v>
      </c>
      <c r="Q1469" s="3">
        <f t="shared" si="207"/>
        <v>43580</v>
      </c>
      <c r="R1469" t="str">
        <f t="shared" si="208"/>
        <v>2019/05/10</v>
      </c>
      <c r="S1469" s="3" t="str">
        <f t="shared" si="209"/>
        <v>2019/05/10</v>
      </c>
      <c r="T1469" s="3">
        <f t="shared" si="210"/>
        <v>43595</v>
      </c>
      <c r="U1469">
        <f t="shared" si="211"/>
        <v>15</v>
      </c>
      <c r="V1469" t="str">
        <f t="shared" si="206"/>
        <v>mp4</v>
      </c>
      <c r="W1469">
        <f>IF(B1469="USD",C1469,C1469*VLOOKUP(B1469,Currency!A$2:B$5,2,FALSE))</f>
        <v>46</v>
      </c>
      <c r="X1469">
        <f t="shared" si="212"/>
        <v>15</v>
      </c>
      <c r="Y1469">
        <f t="shared" si="213"/>
        <v>1</v>
      </c>
      <c r="Z1469">
        <f t="shared" si="205"/>
        <v>42622</v>
      </c>
    </row>
    <row r="1470" spans="1:26" x14ac:dyDescent="0.3">
      <c r="A1470" t="s">
        <v>1543</v>
      </c>
      <c r="B1470" t="s">
        <v>58</v>
      </c>
      <c r="C1470">
        <v>250</v>
      </c>
      <c r="D1470">
        <v>78931</v>
      </c>
      <c r="E1470" t="s">
        <v>59</v>
      </c>
      <c r="F1470" t="s">
        <v>114</v>
      </c>
      <c r="G1470" t="s">
        <v>61</v>
      </c>
      <c r="I1470" t="s">
        <v>62</v>
      </c>
      <c r="K1470" t="s">
        <v>420</v>
      </c>
      <c r="L1470" t="s">
        <v>64</v>
      </c>
      <c r="P1470" t="s">
        <v>65</v>
      </c>
      <c r="Q1470" s="3">
        <f t="shared" si="207"/>
        <v>43619</v>
      </c>
      <c r="R1470" t="str">
        <f t="shared" si="208"/>
        <v>2019/08/08</v>
      </c>
      <c r="S1470" s="3" t="str">
        <f t="shared" si="209"/>
        <v>2019/08/08</v>
      </c>
      <c r="T1470" s="3">
        <f t="shared" si="210"/>
        <v>43685</v>
      </c>
      <c r="U1470">
        <f t="shared" si="211"/>
        <v>66</v>
      </c>
      <c r="V1470" t="str">
        <f t="shared" si="206"/>
        <v>mov</v>
      </c>
      <c r="W1470">
        <f>IF(B1470="USD",C1470,C1470*VLOOKUP(B1470,Currency!A$2:B$5,2,FALSE))</f>
        <v>185</v>
      </c>
      <c r="X1470">
        <f t="shared" si="212"/>
        <v>66</v>
      </c>
      <c r="Y1470">
        <f t="shared" si="213"/>
        <v>0</v>
      </c>
      <c r="Z1470">
        <f t="shared" ref="Z1470:Z1533" si="214">D1470</f>
        <v>78931</v>
      </c>
    </row>
    <row r="1471" spans="1:26" x14ac:dyDescent="0.3">
      <c r="A1471" t="s">
        <v>2119</v>
      </c>
      <c r="B1471" t="s">
        <v>33</v>
      </c>
      <c r="C1471">
        <v>10658</v>
      </c>
      <c r="D1471">
        <v>1450472</v>
      </c>
      <c r="E1471" t="s">
        <v>3120</v>
      </c>
      <c r="F1471" t="s">
        <v>399</v>
      </c>
      <c r="G1471" t="s">
        <v>400</v>
      </c>
      <c r="I1471" t="s">
        <v>401</v>
      </c>
      <c r="K1471" t="s">
        <v>71</v>
      </c>
      <c r="L1471" t="s">
        <v>40</v>
      </c>
      <c r="M1471" t="s">
        <v>402</v>
      </c>
      <c r="O1471" t="s">
        <v>23</v>
      </c>
      <c r="P1471" t="s">
        <v>65</v>
      </c>
      <c r="Q1471" s="3">
        <f t="shared" si="207"/>
        <v>43446</v>
      </c>
      <c r="R1471" t="str">
        <f t="shared" si="208"/>
        <v>2019/02/01</v>
      </c>
      <c r="S1471" s="3" t="str">
        <f t="shared" si="209"/>
        <v>2019/02/01</v>
      </c>
      <c r="T1471" s="3">
        <f t="shared" si="210"/>
        <v>43497</v>
      </c>
      <c r="U1471">
        <f t="shared" si="211"/>
        <v>51</v>
      </c>
      <c r="V1471" t="str">
        <f t="shared" si="206"/>
        <v>mp4</v>
      </c>
      <c r="W1471">
        <f>IF(B1471="USD",C1471,C1471*VLOOKUP(B1471,Currency!A$2:B$5,2,FALSE))</f>
        <v>10658</v>
      </c>
      <c r="X1471">
        <f t="shared" si="212"/>
        <v>51</v>
      </c>
      <c r="Y1471">
        <f t="shared" si="213"/>
        <v>1</v>
      </c>
      <c r="Z1471">
        <f t="shared" si="214"/>
        <v>1450472</v>
      </c>
    </row>
    <row r="1472" spans="1:26" x14ac:dyDescent="0.3">
      <c r="A1472" t="s">
        <v>216</v>
      </c>
      <c r="B1472" t="s">
        <v>33</v>
      </c>
      <c r="C1472">
        <v>201</v>
      </c>
      <c r="D1472">
        <v>136786</v>
      </c>
      <c r="E1472" t="s">
        <v>456</v>
      </c>
      <c r="G1472" t="s">
        <v>218</v>
      </c>
      <c r="I1472" t="s">
        <v>219</v>
      </c>
      <c r="K1472" t="s">
        <v>47</v>
      </c>
      <c r="L1472" t="s">
        <v>40</v>
      </c>
      <c r="O1472" t="s">
        <v>23</v>
      </c>
      <c r="P1472" t="s">
        <v>65</v>
      </c>
      <c r="Q1472" s="3">
        <f t="shared" si="207"/>
        <v>43779</v>
      </c>
      <c r="R1472" t="str">
        <f t="shared" si="208"/>
        <v/>
      </c>
      <c r="S1472" s="3" t="str">
        <f t="shared" si="209"/>
        <v>2020/02/28</v>
      </c>
      <c r="T1472" s="3">
        <f t="shared" si="210"/>
        <v>43889</v>
      </c>
      <c r="U1472">
        <f t="shared" si="211"/>
        <v>110</v>
      </c>
      <c r="V1472" t="str">
        <f t="shared" si="206"/>
        <v>mp4</v>
      </c>
      <c r="W1472">
        <f>IF(B1472="USD",C1472,C1472*VLOOKUP(B1472,Currency!A$2:B$5,2,FALSE))</f>
        <v>201</v>
      </c>
      <c r="X1472">
        <f t="shared" si="212"/>
        <v>110</v>
      </c>
      <c r="Y1472">
        <f t="shared" si="213"/>
        <v>1</v>
      </c>
      <c r="Z1472">
        <f t="shared" si="214"/>
        <v>136786</v>
      </c>
    </row>
    <row r="1473" spans="1:26" x14ac:dyDescent="0.3">
      <c r="A1473" t="s">
        <v>3121</v>
      </c>
      <c r="B1473" t="s">
        <v>25</v>
      </c>
      <c r="C1473">
        <v>3400</v>
      </c>
      <c r="D1473">
        <v>971417</v>
      </c>
      <c r="E1473" t="s">
        <v>2063</v>
      </c>
      <c r="F1473" t="s">
        <v>2064</v>
      </c>
      <c r="G1473" t="s">
        <v>256</v>
      </c>
      <c r="I1473" t="s">
        <v>256</v>
      </c>
      <c r="K1473" t="s">
        <v>257</v>
      </c>
      <c r="L1473" t="s">
        <v>48</v>
      </c>
      <c r="O1473" t="s">
        <v>23</v>
      </c>
      <c r="Q1473" s="3">
        <f t="shared" si="207"/>
        <v>43694</v>
      </c>
      <c r="R1473" t="str">
        <f t="shared" si="208"/>
        <v>2019/09/10</v>
      </c>
      <c r="S1473" s="3" t="str">
        <f t="shared" si="209"/>
        <v>2019/09/10</v>
      </c>
      <c r="T1473" s="3">
        <f t="shared" si="210"/>
        <v>43718</v>
      </c>
      <c r="U1473">
        <f t="shared" si="211"/>
        <v>24</v>
      </c>
      <c r="V1473" t="str">
        <f t="shared" si="206"/>
        <v>mp4</v>
      </c>
      <c r="W1473">
        <f>IF(B1473="USD",C1473,C1473*VLOOKUP(B1473,Currency!A$2:B$5,2,FALSE))</f>
        <v>3740.0000000000005</v>
      </c>
      <c r="X1473">
        <f t="shared" si="212"/>
        <v>24</v>
      </c>
      <c r="Y1473">
        <f t="shared" si="213"/>
        <v>1</v>
      </c>
      <c r="Z1473">
        <f t="shared" si="214"/>
        <v>971417</v>
      </c>
    </row>
    <row r="1474" spans="1:26" x14ac:dyDescent="0.3">
      <c r="A1474" t="s">
        <v>3122</v>
      </c>
      <c r="B1474" t="s">
        <v>33</v>
      </c>
      <c r="C1474">
        <v>77</v>
      </c>
      <c r="D1474">
        <v>15939</v>
      </c>
      <c r="E1474" t="s">
        <v>3123</v>
      </c>
      <c r="F1474" t="s">
        <v>3124</v>
      </c>
      <c r="G1474" t="s">
        <v>2138</v>
      </c>
      <c r="I1474" t="s">
        <v>2139</v>
      </c>
      <c r="K1474" t="s">
        <v>47</v>
      </c>
      <c r="L1474" t="s">
        <v>48</v>
      </c>
      <c r="O1474" t="s">
        <v>23</v>
      </c>
      <c r="Q1474" s="3">
        <f t="shared" si="207"/>
        <v>43703</v>
      </c>
      <c r="R1474" t="str">
        <f t="shared" si="208"/>
        <v>2019/08/31</v>
      </c>
      <c r="S1474" s="3" t="str">
        <f t="shared" si="209"/>
        <v>2019/08/31</v>
      </c>
      <c r="T1474" s="3">
        <f t="shared" si="210"/>
        <v>43708</v>
      </c>
      <c r="U1474">
        <f t="shared" si="211"/>
        <v>5</v>
      </c>
      <c r="V1474" t="str">
        <f t="shared" ref="V1474:V1537" si="215">RIGHT(A1474,3)</f>
        <v>mp4</v>
      </c>
      <c r="W1474">
        <f>IF(B1474="USD",C1474,C1474*VLOOKUP(B1474,Currency!A$2:B$5,2,FALSE))</f>
        <v>77</v>
      </c>
      <c r="X1474">
        <f t="shared" si="212"/>
        <v>5</v>
      </c>
      <c r="Y1474">
        <f t="shared" si="213"/>
        <v>1</v>
      </c>
      <c r="Z1474">
        <f t="shared" si="214"/>
        <v>15939</v>
      </c>
    </row>
    <row r="1475" spans="1:26" x14ac:dyDescent="0.3">
      <c r="A1475" t="s">
        <v>3125</v>
      </c>
      <c r="B1475" t="s">
        <v>33</v>
      </c>
      <c r="C1475">
        <v>49</v>
      </c>
      <c r="D1475">
        <v>4910</v>
      </c>
      <c r="E1475" t="s">
        <v>379</v>
      </c>
      <c r="G1475" t="s">
        <v>162</v>
      </c>
      <c r="I1475" t="s">
        <v>162</v>
      </c>
      <c r="K1475" t="s">
        <v>47</v>
      </c>
      <c r="L1475" t="s">
        <v>40</v>
      </c>
      <c r="M1475" t="s">
        <v>163</v>
      </c>
      <c r="Q1475" s="3">
        <f t="shared" si="207"/>
        <v>43727</v>
      </c>
      <c r="R1475" t="str">
        <f t="shared" si="208"/>
        <v/>
      </c>
      <c r="S1475" s="3" t="str">
        <f t="shared" si="209"/>
        <v>2020/02/28</v>
      </c>
      <c r="T1475" s="3">
        <f t="shared" si="210"/>
        <v>43889</v>
      </c>
      <c r="U1475">
        <f t="shared" si="211"/>
        <v>162</v>
      </c>
      <c r="V1475" t="str">
        <f t="shared" si="215"/>
        <v>mp4</v>
      </c>
      <c r="W1475">
        <f>IF(B1475="USD",C1475,C1475*VLOOKUP(B1475,Currency!A$2:B$5,2,FALSE))</f>
        <v>49</v>
      </c>
      <c r="X1475">
        <f t="shared" si="212"/>
        <v>162</v>
      </c>
      <c r="Y1475">
        <f t="shared" si="213"/>
        <v>1</v>
      </c>
      <c r="Z1475">
        <f t="shared" si="214"/>
        <v>4910</v>
      </c>
    </row>
    <row r="1476" spans="1:26" x14ac:dyDescent="0.3">
      <c r="A1476" t="s">
        <v>3126</v>
      </c>
      <c r="B1476" t="s">
        <v>25</v>
      </c>
      <c r="C1476">
        <v>7965</v>
      </c>
      <c r="D1476">
        <v>9512425</v>
      </c>
      <c r="E1476" t="s">
        <v>2386</v>
      </c>
      <c r="F1476" t="s">
        <v>2387</v>
      </c>
      <c r="G1476" t="s">
        <v>213</v>
      </c>
      <c r="I1476" t="s">
        <v>214</v>
      </c>
      <c r="K1476" t="s">
        <v>30</v>
      </c>
      <c r="L1476" t="s">
        <v>215</v>
      </c>
      <c r="O1476" t="s">
        <v>23</v>
      </c>
      <c r="Q1476" s="3">
        <f t="shared" si="207"/>
        <v>43523</v>
      </c>
      <c r="R1476" t="str">
        <f t="shared" si="208"/>
        <v>2019/03/12</v>
      </c>
      <c r="S1476" s="3" t="str">
        <f t="shared" si="209"/>
        <v>2019/03/12</v>
      </c>
      <c r="T1476" s="3">
        <f t="shared" si="210"/>
        <v>43536</v>
      </c>
      <c r="U1476">
        <f t="shared" si="211"/>
        <v>13</v>
      </c>
      <c r="V1476" t="str">
        <f t="shared" si="215"/>
        <v>mp4</v>
      </c>
      <c r="W1476">
        <f>IF(B1476="USD",C1476,C1476*VLOOKUP(B1476,Currency!A$2:B$5,2,FALSE))</f>
        <v>8761.5</v>
      </c>
      <c r="X1476">
        <f t="shared" si="212"/>
        <v>13</v>
      </c>
      <c r="Y1476">
        <f t="shared" si="213"/>
        <v>1</v>
      </c>
      <c r="Z1476">
        <f t="shared" si="214"/>
        <v>9512425</v>
      </c>
    </row>
    <row r="1477" spans="1:26" x14ac:dyDescent="0.3">
      <c r="A1477" t="s">
        <v>3127</v>
      </c>
      <c r="B1477" t="s">
        <v>33</v>
      </c>
      <c r="C1477">
        <v>323</v>
      </c>
      <c r="D1477">
        <v>631129</v>
      </c>
      <c r="E1477" t="s">
        <v>3128</v>
      </c>
      <c r="F1477" t="s">
        <v>3129</v>
      </c>
      <c r="G1477" t="s">
        <v>408</v>
      </c>
      <c r="I1477" t="s">
        <v>409</v>
      </c>
      <c r="L1477" t="s">
        <v>40</v>
      </c>
      <c r="M1477" t="s">
        <v>3130</v>
      </c>
      <c r="N1477" t="s">
        <v>3131</v>
      </c>
      <c r="O1477" t="s">
        <v>23</v>
      </c>
      <c r="P1477" t="s">
        <v>65</v>
      </c>
      <c r="Q1477" s="3">
        <f t="shared" si="207"/>
        <v>43782</v>
      </c>
      <c r="R1477" t="str">
        <f t="shared" si="208"/>
        <v>2019/11/26</v>
      </c>
      <c r="S1477" s="3" t="str">
        <f t="shared" si="209"/>
        <v>2019/11/26</v>
      </c>
      <c r="T1477" s="3">
        <f t="shared" si="210"/>
        <v>43795</v>
      </c>
      <c r="U1477">
        <f t="shared" si="211"/>
        <v>13</v>
      </c>
      <c r="V1477" t="str">
        <f t="shared" si="215"/>
        <v>mp4</v>
      </c>
      <c r="W1477">
        <f>IF(B1477="USD",C1477,C1477*VLOOKUP(B1477,Currency!A$2:B$5,2,FALSE))</f>
        <v>323</v>
      </c>
      <c r="X1477">
        <f t="shared" si="212"/>
        <v>13</v>
      </c>
      <c r="Y1477">
        <f t="shared" si="213"/>
        <v>1</v>
      </c>
      <c r="Z1477">
        <f t="shared" si="214"/>
        <v>631129</v>
      </c>
    </row>
    <row r="1478" spans="1:26" x14ac:dyDescent="0.3">
      <c r="A1478" t="s">
        <v>2808</v>
      </c>
      <c r="B1478" t="s">
        <v>33</v>
      </c>
      <c r="C1478">
        <v>178</v>
      </c>
      <c r="D1478">
        <v>53779</v>
      </c>
      <c r="E1478" t="s">
        <v>2809</v>
      </c>
      <c r="G1478" t="s">
        <v>2810</v>
      </c>
      <c r="I1478" t="s">
        <v>2810</v>
      </c>
      <c r="K1478" t="s">
        <v>47</v>
      </c>
      <c r="L1478" t="s">
        <v>40</v>
      </c>
      <c r="N1478" t="s">
        <v>3132</v>
      </c>
      <c r="P1478" t="s">
        <v>65</v>
      </c>
      <c r="Q1478" s="3">
        <f t="shared" si="207"/>
        <v>43676</v>
      </c>
      <c r="R1478" t="str">
        <f t="shared" si="208"/>
        <v/>
      </c>
      <c r="S1478" s="3" t="str">
        <f t="shared" si="209"/>
        <v>2020/02/28</v>
      </c>
      <c r="T1478" s="3">
        <f t="shared" si="210"/>
        <v>43889</v>
      </c>
      <c r="U1478">
        <f t="shared" si="211"/>
        <v>213</v>
      </c>
      <c r="V1478" t="str">
        <f t="shared" si="215"/>
        <v>mp4</v>
      </c>
      <c r="W1478">
        <f>IF(B1478="USD",C1478,C1478*VLOOKUP(B1478,Currency!A$2:B$5,2,FALSE))</f>
        <v>178</v>
      </c>
      <c r="X1478">
        <f t="shared" si="212"/>
        <v>213</v>
      </c>
      <c r="Y1478">
        <f t="shared" si="213"/>
        <v>1</v>
      </c>
      <c r="Z1478">
        <f t="shared" si="214"/>
        <v>53779</v>
      </c>
    </row>
    <row r="1479" spans="1:26" x14ac:dyDescent="0.3">
      <c r="A1479" t="s">
        <v>16</v>
      </c>
      <c r="B1479" t="s">
        <v>17</v>
      </c>
      <c r="C1479">
        <v>27</v>
      </c>
      <c r="D1479">
        <v>15598</v>
      </c>
      <c r="E1479" t="s">
        <v>2591</v>
      </c>
      <c r="F1479" t="s">
        <v>19</v>
      </c>
      <c r="G1479" t="s">
        <v>20</v>
      </c>
      <c r="I1479" t="s">
        <v>20</v>
      </c>
      <c r="K1479" t="s">
        <v>21</v>
      </c>
      <c r="L1479" t="s">
        <v>22</v>
      </c>
      <c r="O1479" t="s">
        <v>23</v>
      </c>
      <c r="Q1479" s="3">
        <f t="shared" si="207"/>
        <v>43795</v>
      </c>
      <c r="R1479" t="str">
        <f t="shared" si="208"/>
        <v>2019/11/26</v>
      </c>
      <c r="S1479" s="3" t="str">
        <f t="shared" si="209"/>
        <v>2019/11/26</v>
      </c>
      <c r="T1479" s="3">
        <f t="shared" si="210"/>
        <v>43795</v>
      </c>
      <c r="U1479">
        <f t="shared" si="211"/>
        <v>0</v>
      </c>
      <c r="V1479" t="str">
        <f t="shared" si="215"/>
        <v>mp4</v>
      </c>
      <c r="W1479">
        <f>IF(B1479="USD",C1479,C1479*VLOOKUP(B1479,Currency!A$2:B$5,2,FALSE))</f>
        <v>34.83</v>
      </c>
      <c r="X1479">
        <f t="shared" si="212"/>
        <v>1</v>
      </c>
      <c r="Y1479">
        <f t="shared" si="213"/>
        <v>1</v>
      </c>
      <c r="Z1479">
        <f t="shared" si="214"/>
        <v>15598</v>
      </c>
    </row>
    <row r="1480" spans="1:26" x14ac:dyDescent="0.3">
      <c r="A1480" t="s">
        <v>1053</v>
      </c>
      <c r="B1480" t="s">
        <v>33</v>
      </c>
      <c r="C1480">
        <v>594</v>
      </c>
      <c r="D1480">
        <v>220544</v>
      </c>
      <c r="E1480" t="s">
        <v>507</v>
      </c>
      <c r="F1480" t="s">
        <v>508</v>
      </c>
      <c r="G1480" t="s">
        <v>142</v>
      </c>
      <c r="I1480" t="s">
        <v>143</v>
      </c>
      <c r="K1480" t="s">
        <v>30</v>
      </c>
      <c r="L1480" t="s">
        <v>40</v>
      </c>
      <c r="Q1480" s="3">
        <f t="shared" si="207"/>
        <v>43647</v>
      </c>
      <c r="R1480" t="str">
        <f t="shared" si="208"/>
        <v>2020/01/08</v>
      </c>
      <c r="S1480" s="3" t="str">
        <f t="shared" si="209"/>
        <v>2020/01/08</v>
      </c>
      <c r="T1480" s="3">
        <f t="shared" si="210"/>
        <v>43838</v>
      </c>
      <c r="U1480">
        <f t="shared" si="211"/>
        <v>191</v>
      </c>
      <c r="V1480" t="str">
        <f t="shared" si="215"/>
        <v>mp4</v>
      </c>
      <c r="W1480">
        <f>IF(B1480="USD",C1480,C1480*VLOOKUP(B1480,Currency!A$2:B$5,2,FALSE))</f>
        <v>594</v>
      </c>
      <c r="X1480">
        <f t="shared" si="212"/>
        <v>191</v>
      </c>
      <c r="Y1480">
        <f t="shared" si="213"/>
        <v>1</v>
      </c>
      <c r="Z1480">
        <f t="shared" si="214"/>
        <v>220544</v>
      </c>
    </row>
    <row r="1481" spans="1:26" x14ac:dyDescent="0.3">
      <c r="A1481" t="s">
        <v>3133</v>
      </c>
      <c r="B1481" t="s">
        <v>33</v>
      </c>
      <c r="C1481">
        <v>590</v>
      </c>
      <c r="D1481">
        <v>254954</v>
      </c>
      <c r="E1481" t="s">
        <v>2781</v>
      </c>
      <c r="F1481" t="s">
        <v>2782</v>
      </c>
      <c r="G1481" t="s">
        <v>388</v>
      </c>
      <c r="I1481" t="s">
        <v>388</v>
      </c>
      <c r="K1481" t="s">
        <v>1895</v>
      </c>
      <c r="L1481" t="s">
        <v>48</v>
      </c>
      <c r="M1481" t="s">
        <v>2783</v>
      </c>
      <c r="O1481" t="s">
        <v>23</v>
      </c>
      <c r="P1481" t="s">
        <v>390</v>
      </c>
      <c r="Q1481" s="3">
        <f t="shared" si="207"/>
        <v>43710</v>
      </c>
      <c r="R1481" t="str">
        <f t="shared" si="208"/>
        <v>2019/09/09</v>
      </c>
      <c r="S1481" s="3" t="str">
        <f t="shared" si="209"/>
        <v>2019/09/09</v>
      </c>
      <c r="T1481" s="3">
        <f t="shared" si="210"/>
        <v>43717</v>
      </c>
      <c r="U1481">
        <f t="shared" si="211"/>
        <v>7</v>
      </c>
      <c r="V1481" t="str">
        <f t="shared" si="215"/>
        <v>mp4</v>
      </c>
      <c r="W1481">
        <f>IF(B1481="USD",C1481,C1481*VLOOKUP(B1481,Currency!A$2:B$5,2,FALSE))</f>
        <v>590</v>
      </c>
      <c r="X1481">
        <f t="shared" si="212"/>
        <v>7</v>
      </c>
      <c r="Y1481">
        <f t="shared" si="213"/>
        <v>1</v>
      </c>
      <c r="Z1481">
        <f t="shared" si="214"/>
        <v>254954</v>
      </c>
    </row>
    <row r="1482" spans="1:26" x14ac:dyDescent="0.3">
      <c r="A1482" t="s">
        <v>1205</v>
      </c>
      <c r="B1482" t="s">
        <v>33</v>
      </c>
      <c r="C1482">
        <v>162</v>
      </c>
      <c r="D1482">
        <v>20594</v>
      </c>
      <c r="E1482" t="s">
        <v>534</v>
      </c>
      <c r="F1482" t="s">
        <v>1238</v>
      </c>
      <c r="G1482" t="s">
        <v>90</v>
      </c>
      <c r="I1482" t="s">
        <v>536</v>
      </c>
      <c r="K1482" t="s">
        <v>47</v>
      </c>
      <c r="L1482" t="s">
        <v>40</v>
      </c>
      <c r="N1482" t="s">
        <v>537</v>
      </c>
      <c r="Q1482" s="3">
        <f t="shared" si="207"/>
        <v>43607</v>
      </c>
      <c r="R1482" t="str">
        <f t="shared" si="208"/>
        <v>2019/06/12</v>
      </c>
      <c r="S1482" s="3" t="str">
        <f t="shared" si="209"/>
        <v>2019/06/12</v>
      </c>
      <c r="T1482" s="3">
        <f t="shared" si="210"/>
        <v>43628</v>
      </c>
      <c r="U1482">
        <f t="shared" si="211"/>
        <v>21</v>
      </c>
      <c r="V1482" t="str">
        <f t="shared" si="215"/>
        <v>mp4</v>
      </c>
      <c r="W1482">
        <f>IF(B1482="USD",C1482,C1482*VLOOKUP(B1482,Currency!A$2:B$5,2,FALSE))</f>
        <v>162</v>
      </c>
      <c r="X1482">
        <f t="shared" si="212"/>
        <v>21</v>
      </c>
      <c r="Y1482">
        <f t="shared" si="213"/>
        <v>1</v>
      </c>
      <c r="Z1482">
        <f t="shared" si="214"/>
        <v>20594</v>
      </c>
    </row>
    <row r="1483" spans="1:26" x14ac:dyDescent="0.3">
      <c r="A1483" t="s">
        <v>996</v>
      </c>
      <c r="B1483" t="s">
        <v>33</v>
      </c>
      <c r="C1483">
        <v>8</v>
      </c>
      <c r="D1483">
        <v>2405</v>
      </c>
      <c r="E1483" t="s">
        <v>1890</v>
      </c>
      <c r="F1483" t="s">
        <v>1891</v>
      </c>
      <c r="G1483" t="s">
        <v>90</v>
      </c>
      <c r="I1483" t="s">
        <v>452</v>
      </c>
      <c r="K1483" t="s">
        <v>453</v>
      </c>
      <c r="L1483" t="s">
        <v>40</v>
      </c>
      <c r="O1483" t="s">
        <v>23</v>
      </c>
      <c r="Q1483" s="3">
        <f t="shared" si="207"/>
        <v>43726</v>
      </c>
      <c r="R1483" t="str">
        <f t="shared" si="208"/>
        <v>2019/10/16</v>
      </c>
      <c r="S1483" s="3" t="str">
        <f t="shared" si="209"/>
        <v>2019/10/16</v>
      </c>
      <c r="T1483" s="3">
        <f t="shared" si="210"/>
        <v>43754</v>
      </c>
      <c r="U1483">
        <f t="shared" si="211"/>
        <v>28</v>
      </c>
      <c r="V1483" t="str">
        <f t="shared" si="215"/>
        <v>mp4</v>
      </c>
      <c r="W1483">
        <f>IF(B1483="USD",C1483,C1483*VLOOKUP(B1483,Currency!A$2:B$5,2,FALSE))</f>
        <v>8</v>
      </c>
      <c r="X1483">
        <f t="shared" si="212"/>
        <v>28</v>
      </c>
      <c r="Y1483">
        <f t="shared" si="213"/>
        <v>1</v>
      </c>
      <c r="Z1483">
        <f t="shared" si="214"/>
        <v>2405</v>
      </c>
    </row>
    <row r="1484" spans="1:26" x14ac:dyDescent="0.3">
      <c r="A1484" t="s">
        <v>3134</v>
      </c>
      <c r="B1484" t="s">
        <v>58</v>
      </c>
      <c r="C1484">
        <v>377</v>
      </c>
      <c r="D1484">
        <v>113878</v>
      </c>
      <c r="E1484" t="s">
        <v>373</v>
      </c>
      <c r="F1484" t="s">
        <v>374</v>
      </c>
      <c r="G1484" t="s">
        <v>375</v>
      </c>
      <c r="I1484" t="s">
        <v>375</v>
      </c>
      <c r="K1484" t="s">
        <v>78</v>
      </c>
      <c r="L1484" t="s">
        <v>64</v>
      </c>
      <c r="M1484" t="s">
        <v>376</v>
      </c>
      <c r="N1484" t="s">
        <v>377</v>
      </c>
      <c r="O1484" t="s">
        <v>23</v>
      </c>
      <c r="P1484" t="s">
        <v>65</v>
      </c>
      <c r="Q1484" s="3">
        <f t="shared" ref="Q1484:Q1547" si="216">DATEVALUE(LEFT(E1484,10))</f>
        <v>43790</v>
      </c>
      <c r="R1484" t="str">
        <f t="shared" ref="R1484:R1547" si="217">IF(F1484="","",LEFT(F1484,10))</f>
        <v>2019/12/09</v>
      </c>
      <c r="S1484" s="3" t="str">
        <f t="shared" ref="S1484:S1547" si="218">IF(R1484="","2020/02/28",R1484)</f>
        <v>2019/12/09</v>
      </c>
      <c r="T1484" s="3">
        <f t="shared" ref="T1484:T1547" si="219">DATEVALUE(S1484)</f>
        <v>43808</v>
      </c>
      <c r="U1484">
        <f t="shared" ref="U1484:U1547" si="220">T1484-Q1484</f>
        <v>18</v>
      </c>
      <c r="V1484" t="str">
        <f t="shared" si="215"/>
        <v>jpg</v>
      </c>
      <c r="W1484">
        <f>IF(B1484="USD",C1484,C1484*VLOOKUP(B1484,Currency!A$2:B$5,2,FALSE))</f>
        <v>278.98</v>
      </c>
      <c r="X1484">
        <f t="shared" ref="X1484:X1547" si="221">IF(U1484=0,1,U1484)</f>
        <v>18</v>
      </c>
      <c r="Y1484">
        <f t="shared" ref="Y1484:Y1547" si="222">IF(V1484="mp4",1,0)</f>
        <v>0</v>
      </c>
      <c r="Z1484">
        <f t="shared" si="214"/>
        <v>113878</v>
      </c>
    </row>
    <row r="1485" spans="1:26" x14ac:dyDescent="0.3">
      <c r="A1485" t="s">
        <v>449</v>
      </c>
      <c r="B1485" t="s">
        <v>33</v>
      </c>
      <c r="C1485">
        <v>7</v>
      </c>
      <c r="D1485">
        <v>2219</v>
      </c>
      <c r="E1485" t="s">
        <v>644</v>
      </c>
      <c r="F1485" t="s">
        <v>645</v>
      </c>
      <c r="G1485" t="s">
        <v>90</v>
      </c>
      <c r="I1485" t="s">
        <v>452</v>
      </c>
      <c r="K1485" t="s">
        <v>453</v>
      </c>
      <c r="L1485" t="s">
        <v>40</v>
      </c>
      <c r="N1485" t="s">
        <v>454</v>
      </c>
      <c r="O1485" t="s">
        <v>23</v>
      </c>
      <c r="Q1485" s="3">
        <f t="shared" si="216"/>
        <v>43726</v>
      </c>
      <c r="R1485" t="str">
        <f t="shared" si="217"/>
        <v>2019/10/16</v>
      </c>
      <c r="S1485" s="3" t="str">
        <f t="shared" si="218"/>
        <v>2019/10/16</v>
      </c>
      <c r="T1485" s="3">
        <f t="shared" si="219"/>
        <v>43754</v>
      </c>
      <c r="U1485">
        <f t="shared" si="220"/>
        <v>28</v>
      </c>
      <c r="V1485" t="str">
        <f t="shared" si="215"/>
        <v>mp4</v>
      </c>
      <c r="W1485">
        <f>IF(B1485="USD",C1485,C1485*VLOOKUP(B1485,Currency!A$2:B$5,2,FALSE))</f>
        <v>7</v>
      </c>
      <c r="X1485">
        <f t="shared" si="221"/>
        <v>28</v>
      </c>
      <c r="Y1485">
        <f t="shared" si="222"/>
        <v>1</v>
      </c>
      <c r="Z1485">
        <f t="shared" si="214"/>
        <v>2219</v>
      </c>
    </row>
    <row r="1486" spans="1:26" x14ac:dyDescent="0.3">
      <c r="A1486" t="s">
        <v>719</v>
      </c>
      <c r="B1486" t="s">
        <v>25</v>
      </c>
      <c r="C1486">
        <v>289</v>
      </c>
      <c r="D1486">
        <v>226703</v>
      </c>
      <c r="E1486" t="s">
        <v>133</v>
      </c>
      <c r="F1486" t="s">
        <v>134</v>
      </c>
      <c r="G1486" t="s">
        <v>135</v>
      </c>
      <c r="I1486" t="s">
        <v>136</v>
      </c>
      <c r="K1486" t="s">
        <v>137</v>
      </c>
      <c r="L1486" t="s">
        <v>138</v>
      </c>
      <c r="Q1486" s="3">
        <f t="shared" si="216"/>
        <v>43759</v>
      </c>
      <c r="R1486" t="str">
        <f t="shared" si="217"/>
        <v>2019/11/16</v>
      </c>
      <c r="S1486" s="3" t="str">
        <f t="shared" si="218"/>
        <v>2019/11/16</v>
      </c>
      <c r="T1486" s="3">
        <f t="shared" si="219"/>
        <v>43785</v>
      </c>
      <c r="U1486">
        <f t="shared" si="220"/>
        <v>26</v>
      </c>
      <c r="V1486" t="str">
        <f t="shared" si="215"/>
        <v>mp4</v>
      </c>
      <c r="W1486">
        <f>IF(B1486="USD",C1486,C1486*VLOOKUP(B1486,Currency!A$2:B$5,2,FALSE))</f>
        <v>317.90000000000003</v>
      </c>
      <c r="X1486">
        <f t="shared" si="221"/>
        <v>26</v>
      </c>
      <c r="Y1486">
        <f t="shared" si="222"/>
        <v>1</v>
      </c>
      <c r="Z1486">
        <f t="shared" si="214"/>
        <v>226703</v>
      </c>
    </row>
    <row r="1487" spans="1:26" x14ac:dyDescent="0.3">
      <c r="A1487" t="s">
        <v>3135</v>
      </c>
      <c r="B1487" t="s">
        <v>33</v>
      </c>
      <c r="C1487">
        <v>532</v>
      </c>
      <c r="D1487">
        <v>15563</v>
      </c>
      <c r="E1487" t="s">
        <v>728</v>
      </c>
      <c r="F1487" t="s">
        <v>305</v>
      </c>
      <c r="G1487" t="s">
        <v>98</v>
      </c>
      <c r="H1487" t="s">
        <v>306</v>
      </c>
      <c r="I1487" t="s">
        <v>98</v>
      </c>
      <c r="K1487" t="s">
        <v>47</v>
      </c>
      <c r="L1487" t="s">
        <v>40</v>
      </c>
      <c r="Q1487" s="3">
        <f t="shared" si="216"/>
        <v>43756</v>
      </c>
      <c r="R1487" t="str">
        <f t="shared" si="217"/>
        <v>2019/11/05</v>
      </c>
      <c r="S1487" s="3" t="str">
        <f t="shared" si="218"/>
        <v>2019/11/05</v>
      </c>
      <c r="T1487" s="3">
        <f t="shared" si="219"/>
        <v>43774</v>
      </c>
      <c r="U1487">
        <f t="shared" si="220"/>
        <v>18</v>
      </c>
      <c r="V1487" t="str">
        <f t="shared" si="215"/>
        <v>mp4</v>
      </c>
      <c r="W1487">
        <f>IF(B1487="USD",C1487,C1487*VLOOKUP(B1487,Currency!A$2:B$5,2,FALSE))</f>
        <v>532</v>
      </c>
      <c r="X1487">
        <f t="shared" si="221"/>
        <v>18</v>
      </c>
      <c r="Y1487">
        <f t="shared" si="222"/>
        <v>1</v>
      </c>
      <c r="Z1487">
        <f t="shared" si="214"/>
        <v>15563</v>
      </c>
    </row>
    <row r="1488" spans="1:26" x14ac:dyDescent="0.3">
      <c r="A1488" t="s">
        <v>3136</v>
      </c>
      <c r="B1488" t="s">
        <v>58</v>
      </c>
      <c r="C1488">
        <v>26440</v>
      </c>
      <c r="D1488">
        <v>13189914</v>
      </c>
      <c r="E1488" t="s">
        <v>1686</v>
      </c>
      <c r="F1488" t="s">
        <v>1687</v>
      </c>
      <c r="G1488" t="s">
        <v>1688</v>
      </c>
      <c r="I1488" t="s">
        <v>1688</v>
      </c>
      <c r="K1488" t="s">
        <v>1689</v>
      </c>
      <c r="L1488" t="s">
        <v>64</v>
      </c>
      <c r="M1488" t="s">
        <v>1690</v>
      </c>
      <c r="O1488" t="s">
        <v>23</v>
      </c>
      <c r="P1488" t="s">
        <v>65</v>
      </c>
      <c r="Q1488" s="3">
        <f t="shared" si="216"/>
        <v>43642</v>
      </c>
      <c r="R1488" t="str">
        <f t="shared" si="217"/>
        <v>2019/10/01</v>
      </c>
      <c r="S1488" s="3" t="str">
        <f t="shared" si="218"/>
        <v>2019/10/01</v>
      </c>
      <c r="T1488" s="3">
        <f t="shared" si="219"/>
        <v>43739</v>
      </c>
      <c r="U1488">
        <f t="shared" si="220"/>
        <v>97</v>
      </c>
      <c r="V1488" t="str">
        <f t="shared" si="215"/>
        <v>mp4</v>
      </c>
      <c r="W1488">
        <f>IF(B1488="USD",C1488,C1488*VLOOKUP(B1488,Currency!A$2:B$5,2,FALSE))</f>
        <v>19565.599999999999</v>
      </c>
      <c r="X1488">
        <f t="shared" si="221"/>
        <v>97</v>
      </c>
      <c r="Y1488">
        <f t="shared" si="222"/>
        <v>1</v>
      </c>
      <c r="Z1488">
        <f t="shared" si="214"/>
        <v>13189914</v>
      </c>
    </row>
    <row r="1489" spans="1:26" x14ac:dyDescent="0.3">
      <c r="A1489" t="s">
        <v>3137</v>
      </c>
      <c r="B1489" t="s">
        <v>33</v>
      </c>
      <c r="C1489">
        <v>115</v>
      </c>
      <c r="D1489">
        <v>44376</v>
      </c>
      <c r="E1489" t="s">
        <v>407</v>
      </c>
      <c r="F1489" t="s">
        <v>129</v>
      </c>
      <c r="G1489" t="s">
        <v>408</v>
      </c>
      <c r="I1489" t="s">
        <v>409</v>
      </c>
      <c r="L1489" t="s">
        <v>40</v>
      </c>
      <c r="M1489" t="s">
        <v>55</v>
      </c>
      <c r="N1489" t="s">
        <v>410</v>
      </c>
      <c r="O1489" t="s">
        <v>23</v>
      </c>
      <c r="P1489" t="s">
        <v>65</v>
      </c>
      <c r="Q1489" s="3">
        <f t="shared" si="216"/>
        <v>43790</v>
      </c>
      <c r="R1489" t="str">
        <f t="shared" si="217"/>
        <v>2020/01/01</v>
      </c>
      <c r="S1489" s="3" t="str">
        <f t="shared" si="218"/>
        <v>2020/01/01</v>
      </c>
      <c r="T1489" s="3">
        <f t="shared" si="219"/>
        <v>43831</v>
      </c>
      <c r="U1489">
        <f t="shared" si="220"/>
        <v>41</v>
      </c>
      <c r="V1489" t="str">
        <f t="shared" si="215"/>
        <v>jpg</v>
      </c>
      <c r="W1489">
        <f>IF(B1489="USD",C1489,C1489*VLOOKUP(B1489,Currency!A$2:B$5,2,FALSE))</f>
        <v>115</v>
      </c>
      <c r="X1489">
        <f t="shared" si="221"/>
        <v>41</v>
      </c>
      <c r="Y1489">
        <f t="shared" si="222"/>
        <v>0</v>
      </c>
      <c r="Z1489">
        <f t="shared" si="214"/>
        <v>44376</v>
      </c>
    </row>
    <row r="1490" spans="1:26" x14ac:dyDescent="0.3">
      <c r="A1490" t="s">
        <v>3138</v>
      </c>
      <c r="B1490" t="s">
        <v>33</v>
      </c>
      <c r="C1490">
        <v>182</v>
      </c>
      <c r="D1490">
        <v>58976</v>
      </c>
      <c r="E1490" t="s">
        <v>313</v>
      </c>
      <c r="G1490" t="s">
        <v>162</v>
      </c>
      <c r="I1490" t="s">
        <v>162</v>
      </c>
      <c r="K1490" t="s">
        <v>47</v>
      </c>
      <c r="L1490" t="s">
        <v>40</v>
      </c>
      <c r="M1490" t="s">
        <v>163</v>
      </c>
      <c r="N1490" t="s">
        <v>293</v>
      </c>
      <c r="O1490" t="s">
        <v>23</v>
      </c>
      <c r="Q1490" s="3">
        <f t="shared" si="216"/>
        <v>43727</v>
      </c>
      <c r="R1490" t="str">
        <f t="shared" si="217"/>
        <v/>
      </c>
      <c r="S1490" s="3" t="str">
        <f t="shared" si="218"/>
        <v>2020/02/28</v>
      </c>
      <c r="T1490" s="3">
        <f t="shared" si="219"/>
        <v>43889</v>
      </c>
      <c r="U1490">
        <f t="shared" si="220"/>
        <v>162</v>
      </c>
      <c r="V1490" t="str">
        <f t="shared" si="215"/>
        <v>mp4</v>
      </c>
      <c r="W1490">
        <f>IF(B1490="USD",C1490,C1490*VLOOKUP(B1490,Currency!A$2:B$5,2,FALSE))</f>
        <v>182</v>
      </c>
      <c r="X1490">
        <f t="shared" si="221"/>
        <v>162</v>
      </c>
      <c r="Y1490">
        <f t="shared" si="222"/>
        <v>1</v>
      </c>
      <c r="Z1490">
        <f t="shared" si="214"/>
        <v>58976</v>
      </c>
    </row>
    <row r="1491" spans="1:26" x14ac:dyDescent="0.3">
      <c r="A1491" t="s">
        <v>3139</v>
      </c>
      <c r="B1491" t="s">
        <v>17</v>
      </c>
      <c r="C1491">
        <v>577</v>
      </c>
      <c r="D1491">
        <v>175140</v>
      </c>
      <c r="E1491" t="s">
        <v>75</v>
      </c>
      <c r="F1491" t="s">
        <v>76</v>
      </c>
      <c r="G1491" t="s">
        <v>77</v>
      </c>
      <c r="H1491" t="s">
        <v>77</v>
      </c>
      <c r="I1491" t="s">
        <v>77</v>
      </c>
      <c r="K1491" t="s">
        <v>78</v>
      </c>
      <c r="L1491" t="s">
        <v>22</v>
      </c>
      <c r="O1491" t="s">
        <v>23</v>
      </c>
      <c r="Q1491" s="3">
        <f t="shared" si="216"/>
        <v>43797</v>
      </c>
      <c r="R1491" t="str">
        <f t="shared" si="217"/>
        <v>2019/12/12</v>
      </c>
      <c r="S1491" s="3" t="str">
        <f t="shared" si="218"/>
        <v>2019/12/12</v>
      </c>
      <c r="T1491" s="3">
        <f t="shared" si="219"/>
        <v>43811</v>
      </c>
      <c r="U1491">
        <f t="shared" si="220"/>
        <v>14</v>
      </c>
      <c r="V1491" t="str">
        <f t="shared" si="215"/>
        <v>mp4</v>
      </c>
      <c r="W1491">
        <f>IF(B1491="USD",C1491,C1491*VLOOKUP(B1491,Currency!A$2:B$5,2,FALSE))</f>
        <v>744.33</v>
      </c>
      <c r="X1491">
        <f t="shared" si="221"/>
        <v>14</v>
      </c>
      <c r="Y1491">
        <f t="shared" si="222"/>
        <v>1</v>
      </c>
      <c r="Z1491">
        <f t="shared" si="214"/>
        <v>175140</v>
      </c>
    </row>
    <row r="1492" spans="1:26" x14ac:dyDescent="0.3">
      <c r="A1492" t="s">
        <v>3140</v>
      </c>
      <c r="B1492" t="s">
        <v>33</v>
      </c>
      <c r="C1492">
        <v>32</v>
      </c>
      <c r="D1492">
        <v>4474</v>
      </c>
      <c r="E1492" t="s">
        <v>96</v>
      </c>
      <c r="F1492" t="s">
        <v>97</v>
      </c>
      <c r="G1492" t="s">
        <v>98</v>
      </c>
      <c r="H1492" t="s">
        <v>99</v>
      </c>
      <c r="I1492" t="s">
        <v>98</v>
      </c>
      <c r="K1492" t="s">
        <v>47</v>
      </c>
      <c r="L1492" t="s">
        <v>40</v>
      </c>
      <c r="M1492" t="s">
        <v>55</v>
      </c>
      <c r="Q1492" s="3">
        <f t="shared" si="216"/>
        <v>43732</v>
      </c>
      <c r="R1492" t="str">
        <f t="shared" si="217"/>
        <v>2019/10/16</v>
      </c>
      <c r="S1492" s="3" t="str">
        <f t="shared" si="218"/>
        <v>2019/10/16</v>
      </c>
      <c r="T1492" s="3">
        <f t="shared" si="219"/>
        <v>43754</v>
      </c>
      <c r="U1492">
        <f t="shared" si="220"/>
        <v>22</v>
      </c>
      <c r="V1492" t="str">
        <f t="shared" si="215"/>
        <v>png</v>
      </c>
      <c r="W1492">
        <f>IF(B1492="USD",C1492,C1492*VLOOKUP(B1492,Currency!A$2:B$5,2,FALSE))</f>
        <v>32</v>
      </c>
      <c r="X1492">
        <f t="shared" si="221"/>
        <v>22</v>
      </c>
      <c r="Y1492">
        <f t="shared" si="222"/>
        <v>0</v>
      </c>
      <c r="Z1492">
        <f t="shared" si="214"/>
        <v>4474</v>
      </c>
    </row>
    <row r="1493" spans="1:26" x14ac:dyDescent="0.3">
      <c r="A1493" t="s">
        <v>1128</v>
      </c>
      <c r="B1493" t="s">
        <v>33</v>
      </c>
      <c r="C1493">
        <v>25</v>
      </c>
      <c r="D1493">
        <v>7756</v>
      </c>
      <c r="E1493" t="s">
        <v>644</v>
      </c>
      <c r="F1493" t="s">
        <v>645</v>
      </c>
      <c r="G1493" t="s">
        <v>90</v>
      </c>
      <c r="I1493" t="s">
        <v>452</v>
      </c>
      <c r="K1493" t="s">
        <v>453</v>
      </c>
      <c r="L1493" t="s">
        <v>40</v>
      </c>
      <c r="N1493" t="s">
        <v>454</v>
      </c>
      <c r="O1493" t="s">
        <v>23</v>
      </c>
      <c r="Q1493" s="3">
        <f t="shared" si="216"/>
        <v>43726</v>
      </c>
      <c r="R1493" t="str">
        <f t="shared" si="217"/>
        <v>2019/10/16</v>
      </c>
      <c r="S1493" s="3" t="str">
        <f t="shared" si="218"/>
        <v>2019/10/16</v>
      </c>
      <c r="T1493" s="3">
        <f t="shared" si="219"/>
        <v>43754</v>
      </c>
      <c r="U1493">
        <f t="shared" si="220"/>
        <v>28</v>
      </c>
      <c r="V1493" t="str">
        <f t="shared" si="215"/>
        <v>mp4</v>
      </c>
      <c r="W1493">
        <f>IF(B1493="USD",C1493,C1493*VLOOKUP(B1493,Currency!A$2:B$5,2,FALSE))</f>
        <v>25</v>
      </c>
      <c r="X1493">
        <f t="shared" si="221"/>
        <v>28</v>
      </c>
      <c r="Y1493">
        <f t="shared" si="222"/>
        <v>1</v>
      </c>
      <c r="Z1493">
        <f t="shared" si="214"/>
        <v>7756</v>
      </c>
    </row>
    <row r="1494" spans="1:26" x14ac:dyDescent="0.3">
      <c r="A1494" t="s">
        <v>112</v>
      </c>
      <c r="B1494" t="s">
        <v>58</v>
      </c>
      <c r="C1494">
        <v>794</v>
      </c>
      <c r="D1494">
        <v>317682</v>
      </c>
      <c r="E1494" t="s">
        <v>826</v>
      </c>
      <c r="F1494" t="s">
        <v>114</v>
      </c>
      <c r="G1494" t="s">
        <v>61</v>
      </c>
      <c r="I1494" t="s">
        <v>62</v>
      </c>
      <c r="L1494" t="s">
        <v>64</v>
      </c>
      <c r="N1494" t="s">
        <v>1295</v>
      </c>
      <c r="P1494" t="s">
        <v>65</v>
      </c>
      <c r="Q1494" s="3">
        <f t="shared" si="216"/>
        <v>43678</v>
      </c>
      <c r="R1494" t="str">
        <f t="shared" si="217"/>
        <v>2019/08/08</v>
      </c>
      <c r="S1494" s="3" t="str">
        <f t="shared" si="218"/>
        <v>2019/08/08</v>
      </c>
      <c r="T1494" s="3">
        <f t="shared" si="219"/>
        <v>43685</v>
      </c>
      <c r="U1494">
        <f t="shared" si="220"/>
        <v>7</v>
      </c>
      <c r="V1494" t="str">
        <f t="shared" si="215"/>
        <v>mp4</v>
      </c>
      <c r="W1494">
        <f>IF(B1494="USD",C1494,C1494*VLOOKUP(B1494,Currency!A$2:B$5,2,FALSE))</f>
        <v>587.55999999999995</v>
      </c>
      <c r="X1494">
        <f t="shared" si="221"/>
        <v>7</v>
      </c>
      <c r="Y1494">
        <f t="shared" si="222"/>
        <v>1</v>
      </c>
      <c r="Z1494">
        <f t="shared" si="214"/>
        <v>317682</v>
      </c>
    </row>
    <row r="1495" spans="1:26" x14ac:dyDescent="0.3">
      <c r="A1495" t="s">
        <v>3141</v>
      </c>
      <c r="B1495" t="s">
        <v>25</v>
      </c>
      <c r="C1495">
        <v>102</v>
      </c>
      <c r="D1495">
        <v>69705</v>
      </c>
      <c r="E1495" t="s">
        <v>1140</v>
      </c>
      <c r="F1495" t="s">
        <v>1141</v>
      </c>
      <c r="G1495" t="s">
        <v>1142</v>
      </c>
      <c r="I1495" t="s">
        <v>1143</v>
      </c>
      <c r="K1495" t="s">
        <v>505</v>
      </c>
      <c r="L1495" t="s">
        <v>717</v>
      </c>
      <c r="O1495" t="s">
        <v>23</v>
      </c>
      <c r="Q1495" s="3">
        <f t="shared" si="216"/>
        <v>43587</v>
      </c>
      <c r="R1495" t="str">
        <f t="shared" si="217"/>
        <v>2019/06/02</v>
      </c>
      <c r="S1495" s="3" t="str">
        <f t="shared" si="218"/>
        <v>2019/06/02</v>
      </c>
      <c r="T1495" s="3">
        <f t="shared" si="219"/>
        <v>43618</v>
      </c>
      <c r="U1495">
        <f t="shared" si="220"/>
        <v>31</v>
      </c>
      <c r="V1495" t="str">
        <f t="shared" si="215"/>
        <v>png</v>
      </c>
      <c r="W1495">
        <f>IF(B1495="USD",C1495,C1495*VLOOKUP(B1495,Currency!A$2:B$5,2,FALSE))</f>
        <v>112.2</v>
      </c>
      <c r="X1495">
        <f t="shared" si="221"/>
        <v>31</v>
      </c>
      <c r="Y1495">
        <f t="shared" si="222"/>
        <v>0</v>
      </c>
      <c r="Z1495">
        <f t="shared" si="214"/>
        <v>69705</v>
      </c>
    </row>
    <row r="1496" spans="1:26" x14ac:dyDescent="0.3">
      <c r="A1496" t="s">
        <v>964</v>
      </c>
      <c r="B1496" t="s">
        <v>58</v>
      </c>
      <c r="C1496">
        <v>28</v>
      </c>
      <c r="D1496">
        <v>37664</v>
      </c>
      <c r="E1496" t="s">
        <v>1752</v>
      </c>
      <c r="F1496" t="s">
        <v>114</v>
      </c>
      <c r="G1496" t="s">
        <v>61</v>
      </c>
      <c r="I1496" t="s">
        <v>62</v>
      </c>
      <c r="K1496" t="s">
        <v>130</v>
      </c>
      <c r="L1496" t="s">
        <v>64</v>
      </c>
      <c r="N1496" t="s">
        <v>2336</v>
      </c>
      <c r="P1496" t="s">
        <v>65</v>
      </c>
      <c r="Q1496" s="3">
        <f t="shared" si="216"/>
        <v>43626</v>
      </c>
      <c r="R1496" t="str">
        <f t="shared" si="217"/>
        <v>2019/08/08</v>
      </c>
      <c r="S1496" s="3" t="str">
        <f t="shared" si="218"/>
        <v>2019/08/08</v>
      </c>
      <c r="T1496" s="3">
        <f t="shared" si="219"/>
        <v>43685</v>
      </c>
      <c r="U1496">
        <f t="shared" si="220"/>
        <v>59</v>
      </c>
      <c r="V1496" t="str">
        <f t="shared" si="215"/>
        <v>mp4</v>
      </c>
      <c r="W1496">
        <f>IF(B1496="USD",C1496,C1496*VLOOKUP(B1496,Currency!A$2:B$5,2,FALSE))</f>
        <v>20.72</v>
      </c>
      <c r="X1496">
        <f t="shared" si="221"/>
        <v>59</v>
      </c>
      <c r="Y1496">
        <f t="shared" si="222"/>
        <v>1</v>
      </c>
      <c r="Z1496">
        <f t="shared" si="214"/>
        <v>37664</v>
      </c>
    </row>
    <row r="1497" spans="1:26" x14ac:dyDescent="0.3">
      <c r="A1497" t="s">
        <v>1691</v>
      </c>
      <c r="B1497" t="s">
        <v>33</v>
      </c>
      <c r="C1497">
        <v>484</v>
      </c>
      <c r="D1497">
        <v>280778</v>
      </c>
      <c r="E1497" t="s">
        <v>1692</v>
      </c>
      <c r="F1497" t="s">
        <v>1693</v>
      </c>
      <c r="G1497" t="s">
        <v>1694</v>
      </c>
      <c r="I1497" t="s">
        <v>282</v>
      </c>
      <c r="K1497" t="s">
        <v>47</v>
      </c>
      <c r="L1497" t="s">
        <v>48</v>
      </c>
      <c r="O1497" t="s">
        <v>23</v>
      </c>
      <c r="P1497" t="s">
        <v>330</v>
      </c>
      <c r="Q1497" s="3">
        <f t="shared" si="216"/>
        <v>43651</v>
      </c>
      <c r="R1497" t="str">
        <f t="shared" si="217"/>
        <v>2019/07/31</v>
      </c>
      <c r="S1497" s="3" t="str">
        <f t="shared" si="218"/>
        <v>2019/07/31</v>
      </c>
      <c r="T1497" s="3">
        <f t="shared" si="219"/>
        <v>43677</v>
      </c>
      <c r="U1497">
        <f t="shared" si="220"/>
        <v>26</v>
      </c>
      <c r="V1497" t="str">
        <f t="shared" si="215"/>
        <v>mp4</v>
      </c>
      <c r="W1497">
        <f>IF(B1497="USD",C1497,C1497*VLOOKUP(B1497,Currency!A$2:B$5,2,FALSE))</f>
        <v>484</v>
      </c>
      <c r="X1497">
        <f t="shared" si="221"/>
        <v>26</v>
      </c>
      <c r="Y1497">
        <f t="shared" si="222"/>
        <v>1</v>
      </c>
      <c r="Z1497">
        <f t="shared" si="214"/>
        <v>280778</v>
      </c>
    </row>
    <row r="1498" spans="1:26" x14ac:dyDescent="0.3">
      <c r="A1498" t="s">
        <v>3142</v>
      </c>
      <c r="B1498" t="s">
        <v>25</v>
      </c>
      <c r="C1498">
        <v>400</v>
      </c>
      <c r="D1498">
        <v>517600</v>
      </c>
      <c r="E1498" t="s">
        <v>2838</v>
      </c>
      <c r="F1498" t="s">
        <v>2839</v>
      </c>
      <c r="G1498" t="s">
        <v>286</v>
      </c>
      <c r="H1498" t="s">
        <v>2840</v>
      </c>
      <c r="I1498" t="s">
        <v>287</v>
      </c>
      <c r="K1498" t="s">
        <v>47</v>
      </c>
      <c r="L1498" t="s">
        <v>288</v>
      </c>
      <c r="M1498" t="s">
        <v>2312</v>
      </c>
      <c r="O1498" t="s">
        <v>23</v>
      </c>
      <c r="Q1498" s="3">
        <f t="shared" si="216"/>
        <v>43781</v>
      </c>
      <c r="R1498" t="str">
        <f t="shared" si="217"/>
        <v>2019/11/17</v>
      </c>
      <c r="S1498" s="3" t="str">
        <f t="shared" si="218"/>
        <v>2019/11/17</v>
      </c>
      <c r="T1498" s="3">
        <f t="shared" si="219"/>
        <v>43786</v>
      </c>
      <c r="U1498">
        <f t="shared" si="220"/>
        <v>5</v>
      </c>
      <c r="V1498" t="str">
        <f t="shared" si="215"/>
        <v>mp4</v>
      </c>
      <c r="W1498">
        <f>IF(B1498="USD",C1498,C1498*VLOOKUP(B1498,Currency!A$2:B$5,2,FALSE))</f>
        <v>440.00000000000006</v>
      </c>
      <c r="X1498">
        <f t="shared" si="221"/>
        <v>5</v>
      </c>
      <c r="Y1498">
        <f t="shared" si="222"/>
        <v>1</v>
      </c>
      <c r="Z1498">
        <f t="shared" si="214"/>
        <v>517600</v>
      </c>
    </row>
    <row r="1499" spans="1:26" x14ac:dyDescent="0.3">
      <c r="A1499" t="s">
        <v>3143</v>
      </c>
      <c r="B1499" t="s">
        <v>33</v>
      </c>
      <c r="C1499">
        <v>505</v>
      </c>
      <c r="D1499">
        <v>74207</v>
      </c>
      <c r="E1499" t="s">
        <v>643</v>
      </c>
      <c r="F1499" t="s">
        <v>466</v>
      </c>
      <c r="G1499" t="s">
        <v>98</v>
      </c>
      <c r="H1499" t="s">
        <v>306</v>
      </c>
      <c r="I1499" t="s">
        <v>98</v>
      </c>
      <c r="K1499" t="s">
        <v>47</v>
      </c>
      <c r="L1499" t="s">
        <v>40</v>
      </c>
      <c r="Q1499" s="3">
        <f t="shared" si="216"/>
        <v>43755</v>
      </c>
      <c r="R1499" t="str">
        <f t="shared" si="217"/>
        <v>2019/11/06</v>
      </c>
      <c r="S1499" s="3" t="str">
        <f t="shared" si="218"/>
        <v>2019/11/06</v>
      </c>
      <c r="T1499" s="3">
        <f t="shared" si="219"/>
        <v>43775</v>
      </c>
      <c r="U1499">
        <f t="shared" si="220"/>
        <v>20</v>
      </c>
      <c r="V1499" t="str">
        <f t="shared" si="215"/>
        <v>png</v>
      </c>
      <c r="W1499">
        <f>IF(B1499="USD",C1499,C1499*VLOOKUP(B1499,Currency!A$2:B$5,2,FALSE))</f>
        <v>505</v>
      </c>
      <c r="X1499">
        <f t="shared" si="221"/>
        <v>20</v>
      </c>
      <c r="Y1499">
        <f t="shared" si="222"/>
        <v>0</v>
      </c>
      <c r="Z1499">
        <f t="shared" si="214"/>
        <v>74207</v>
      </c>
    </row>
    <row r="1500" spans="1:26" x14ac:dyDescent="0.3">
      <c r="A1500" t="s">
        <v>3144</v>
      </c>
      <c r="B1500" t="s">
        <v>33</v>
      </c>
      <c r="C1500">
        <v>22</v>
      </c>
      <c r="D1500">
        <v>2969</v>
      </c>
      <c r="E1500" t="s">
        <v>96</v>
      </c>
      <c r="F1500" t="s">
        <v>97</v>
      </c>
      <c r="G1500" t="s">
        <v>98</v>
      </c>
      <c r="H1500" t="s">
        <v>99</v>
      </c>
      <c r="I1500" t="s">
        <v>98</v>
      </c>
      <c r="K1500" t="s">
        <v>47</v>
      </c>
      <c r="L1500" t="s">
        <v>40</v>
      </c>
      <c r="M1500" t="s">
        <v>55</v>
      </c>
      <c r="Q1500" s="3">
        <f t="shared" si="216"/>
        <v>43732</v>
      </c>
      <c r="R1500" t="str">
        <f t="shared" si="217"/>
        <v>2019/10/16</v>
      </c>
      <c r="S1500" s="3" t="str">
        <f t="shared" si="218"/>
        <v>2019/10/16</v>
      </c>
      <c r="T1500" s="3">
        <f t="shared" si="219"/>
        <v>43754</v>
      </c>
      <c r="U1500">
        <f t="shared" si="220"/>
        <v>22</v>
      </c>
      <c r="V1500" t="str">
        <f t="shared" si="215"/>
        <v>png</v>
      </c>
      <c r="W1500">
        <f>IF(B1500="USD",C1500,C1500*VLOOKUP(B1500,Currency!A$2:B$5,2,FALSE))</f>
        <v>22</v>
      </c>
      <c r="X1500">
        <f t="shared" si="221"/>
        <v>22</v>
      </c>
      <c r="Y1500">
        <f t="shared" si="222"/>
        <v>0</v>
      </c>
      <c r="Z1500">
        <f t="shared" si="214"/>
        <v>2969</v>
      </c>
    </row>
    <row r="1501" spans="1:26" x14ac:dyDescent="0.3">
      <c r="A1501" t="s">
        <v>3145</v>
      </c>
      <c r="B1501" t="s">
        <v>33</v>
      </c>
      <c r="C1501">
        <v>63</v>
      </c>
      <c r="D1501">
        <v>29234</v>
      </c>
      <c r="E1501" t="s">
        <v>3146</v>
      </c>
      <c r="G1501" t="s">
        <v>3147</v>
      </c>
      <c r="I1501" t="s">
        <v>3148</v>
      </c>
      <c r="L1501" t="s">
        <v>40</v>
      </c>
      <c r="N1501" t="s">
        <v>229</v>
      </c>
      <c r="O1501" t="s">
        <v>23</v>
      </c>
      <c r="Q1501" s="3">
        <f t="shared" si="216"/>
        <v>43647</v>
      </c>
      <c r="R1501" t="str">
        <f t="shared" si="217"/>
        <v/>
      </c>
      <c r="S1501" s="3" t="str">
        <f t="shared" si="218"/>
        <v>2020/02/28</v>
      </c>
      <c r="T1501" s="3">
        <f t="shared" si="219"/>
        <v>43889</v>
      </c>
      <c r="U1501">
        <f t="shared" si="220"/>
        <v>242</v>
      </c>
      <c r="V1501" t="str">
        <f t="shared" si="215"/>
        <v>png</v>
      </c>
      <c r="W1501">
        <f>IF(B1501="USD",C1501,C1501*VLOOKUP(B1501,Currency!A$2:B$5,2,FALSE))</f>
        <v>63</v>
      </c>
      <c r="X1501">
        <f t="shared" si="221"/>
        <v>242</v>
      </c>
      <c r="Y1501">
        <f t="shared" si="222"/>
        <v>0</v>
      </c>
      <c r="Z1501">
        <f t="shared" si="214"/>
        <v>29234</v>
      </c>
    </row>
    <row r="1502" spans="1:26" x14ac:dyDescent="0.3">
      <c r="A1502" t="s">
        <v>455</v>
      </c>
      <c r="B1502" t="s">
        <v>33</v>
      </c>
      <c r="C1502">
        <v>2</v>
      </c>
      <c r="D1502">
        <v>3600</v>
      </c>
      <c r="E1502" t="s">
        <v>601</v>
      </c>
      <c r="G1502" t="s">
        <v>218</v>
      </c>
      <c r="I1502" t="s">
        <v>219</v>
      </c>
      <c r="K1502" t="s">
        <v>47</v>
      </c>
      <c r="L1502" t="s">
        <v>40</v>
      </c>
      <c r="M1502" t="s">
        <v>602</v>
      </c>
      <c r="O1502" t="s">
        <v>23</v>
      </c>
      <c r="P1502" t="s">
        <v>65</v>
      </c>
      <c r="Q1502" s="3">
        <f t="shared" si="216"/>
        <v>43779</v>
      </c>
      <c r="R1502" t="str">
        <f t="shared" si="217"/>
        <v/>
      </c>
      <c r="S1502" s="3" t="str">
        <f t="shared" si="218"/>
        <v>2020/02/28</v>
      </c>
      <c r="T1502" s="3">
        <f t="shared" si="219"/>
        <v>43889</v>
      </c>
      <c r="U1502">
        <f t="shared" si="220"/>
        <v>110</v>
      </c>
      <c r="V1502" t="str">
        <f t="shared" si="215"/>
        <v>mp4</v>
      </c>
      <c r="W1502">
        <f>IF(B1502="USD",C1502,C1502*VLOOKUP(B1502,Currency!A$2:B$5,2,FALSE))</f>
        <v>2</v>
      </c>
      <c r="X1502">
        <f t="shared" si="221"/>
        <v>110</v>
      </c>
      <c r="Y1502">
        <f t="shared" si="222"/>
        <v>1</v>
      </c>
      <c r="Z1502">
        <f t="shared" si="214"/>
        <v>3600</v>
      </c>
    </row>
    <row r="1503" spans="1:26" x14ac:dyDescent="0.3">
      <c r="A1503" t="s">
        <v>3149</v>
      </c>
      <c r="B1503" t="s">
        <v>25</v>
      </c>
      <c r="C1503">
        <v>167</v>
      </c>
      <c r="D1503">
        <v>115564</v>
      </c>
      <c r="E1503" t="s">
        <v>133</v>
      </c>
      <c r="F1503" t="s">
        <v>134</v>
      </c>
      <c r="G1503" t="s">
        <v>135</v>
      </c>
      <c r="I1503" t="s">
        <v>136</v>
      </c>
      <c r="K1503" t="s">
        <v>137</v>
      </c>
      <c r="L1503" t="s">
        <v>138</v>
      </c>
      <c r="N1503" t="s">
        <v>1753</v>
      </c>
      <c r="O1503" t="s">
        <v>23</v>
      </c>
      <c r="Q1503" s="3">
        <f t="shared" si="216"/>
        <v>43759</v>
      </c>
      <c r="R1503" t="str">
        <f t="shared" si="217"/>
        <v>2019/11/16</v>
      </c>
      <c r="S1503" s="3" t="str">
        <f t="shared" si="218"/>
        <v>2019/11/16</v>
      </c>
      <c r="T1503" s="3">
        <f t="shared" si="219"/>
        <v>43785</v>
      </c>
      <c r="U1503">
        <f t="shared" si="220"/>
        <v>26</v>
      </c>
      <c r="V1503" t="str">
        <f t="shared" si="215"/>
        <v>mp4</v>
      </c>
      <c r="W1503">
        <f>IF(B1503="USD",C1503,C1503*VLOOKUP(B1503,Currency!A$2:B$5,2,FALSE))</f>
        <v>183.70000000000002</v>
      </c>
      <c r="X1503">
        <f t="shared" si="221"/>
        <v>26</v>
      </c>
      <c r="Y1503">
        <f t="shared" si="222"/>
        <v>1</v>
      </c>
      <c r="Z1503">
        <f t="shared" si="214"/>
        <v>115564</v>
      </c>
    </row>
    <row r="1504" spans="1:26" x14ac:dyDescent="0.3">
      <c r="A1504" t="s">
        <v>3150</v>
      </c>
      <c r="B1504" t="s">
        <v>33</v>
      </c>
      <c r="C1504">
        <v>138</v>
      </c>
      <c r="D1504">
        <v>39959</v>
      </c>
      <c r="E1504" t="s">
        <v>2886</v>
      </c>
      <c r="F1504" t="s">
        <v>2887</v>
      </c>
      <c r="G1504" t="s">
        <v>2888</v>
      </c>
      <c r="I1504" t="s">
        <v>2889</v>
      </c>
      <c r="J1504" t="s">
        <v>92</v>
      </c>
      <c r="K1504" t="s">
        <v>47</v>
      </c>
      <c r="L1504" t="s">
        <v>40</v>
      </c>
      <c r="Q1504" s="3">
        <f t="shared" si="216"/>
        <v>43508</v>
      </c>
      <c r="R1504" t="str">
        <f t="shared" si="217"/>
        <v>2019/03/01</v>
      </c>
      <c r="S1504" s="3" t="str">
        <f t="shared" si="218"/>
        <v>2019/03/01</v>
      </c>
      <c r="T1504" s="3">
        <f t="shared" si="219"/>
        <v>43525</v>
      </c>
      <c r="U1504">
        <f t="shared" si="220"/>
        <v>17</v>
      </c>
      <c r="V1504" t="str">
        <f t="shared" si="215"/>
        <v>png</v>
      </c>
      <c r="W1504">
        <f>IF(B1504="USD",C1504,C1504*VLOOKUP(B1504,Currency!A$2:B$5,2,FALSE))</f>
        <v>138</v>
      </c>
      <c r="X1504">
        <f t="shared" si="221"/>
        <v>17</v>
      </c>
      <c r="Y1504">
        <f t="shared" si="222"/>
        <v>0</v>
      </c>
      <c r="Z1504">
        <f t="shared" si="214"/>
        <v>39959</v>
      </c>
    </row>
    <row r="1505" spans="1:26" x14ac:dyDescent="0.3">
      <c r="A1505" t="s">
        <v>3151</v>
      </c>
      <c r="B1505" t="s">
        <v>33</v>
      </c>
      <c r="C1505">
        <v>243</v>
      </c>
      <c r="D1505">
        <v>170357</v>
      </c>
      <c r="E1505" t="s">
        <v>3152</v>
      </c>
      <c r="G1505" t="s">
        <v>440</v>
      </c>
      <c r="I1505" t="s">
        <v>441</v>
      </c>
      <c r="K1505" t="s">
        <v>39</v>
      </c>
      <c r="L1505" t="s">
        <v>40</v>
      </c>
      <c r="P1505" t="s">
        <v>65</v>
      </c>
      <c r="Q1505" s="3">
        <f t="shared" si="216"/>
        <v>43671</v>
      </c>
      <c r="R1505" t="str">
        <f t="shared" si="217"/>
        <v/>
      </c>
      <c r="S1505" s="3" t="str">
        <f t="shared" si="218"/>
        <v>2020/02/28</v>
      </c>
      <c r="T1505" s="3">
        <f t="shared" si="219"/>
        <v>43889</v>
      </c>
      <c r="U1505">
        <f t="shared" si="220"/>
        <v>218</v>
      </c>
      <c r="V1505" t="str">
        <f t="shared" si="215"/>
        <v>jpg</v>
      </c>
      <c r="W1505">
        <f>IF(B1505="USD",C1505,C1505*VLOOKUP(B1505,Currency!A$2:B$5,2,FALSE))</f>
        <v>243</v>
      </c>
      <c r="X1505">
        <f t="shared" si="221"/>
        <v>218</v>
      </c>
      <c r="Y1505">
        <f t="shared" si="222"/>
        <v>0</v>
      </c>
      <c r="Z1505">
        <f t="shared" si="214"/>
        <v>170357</v>
      </c>
    </row>
    <row r="1506" spans="1:26" x14ac:dyDescent="0.3">
      <c r="A1506" t="s">
        <v>3153</v>
      </c>
      <c r="B1506" t="s">
        <v>33</v>
      </c>
      <c r="C1506">
        <v>3864</v>
      </c>
      <c r="D1506">
        <v>952034</v>
      </c>
      <c r="E1506" t="s">
        <v>916</v>
      </c>
      <c r="F1506" t="s">
        <v>917</v>
      </c>
      <c r="G1506" t="s">
        <v>142</v>
      </c>
      <c r="I1506" t="s">
        <v>143</v>
      </c>
      <c r="K1506" t="s">
        <v>71</v>
      </c>
      <c r="L1506" t="s">
        <v>40</v>
      </c>
      <c r="O1506" t="s">
        <v>23</v>
      </c>
      <c r="Q1506" s="3">
        <f t="shared" si="216"/>
        <v>43738</v>
      </c>
      <c r="R1506" t="str">
        <f t="shared" si="217"/>
        <v>2020/06/29</v>
      </c>
      <c r="S1506" s="3" t="str">
        <f t="shared" si="218"/>
        <v>2020/06/29</v>
      </c>
      <c r="T1506" s="3">
        <f t="shared" si="219"/>
        <v>44011</v>
      </c>
      <c r="U1506">
        <f t="shared" si="220"/>
        <v>273</v>
      </c>
      <c r="V1506" t="str">
        <f t="shared" si="215"/>
        <v>mp4</v>
      </c>
      <c r="W1506">
        <f>IF(B1506="USD",C1506,C1506*VLOOKUP(B1506,Currency!A$2:B$5,2,FALSE))</f>
        <v>3864</v>
      </c>
      <c r="X1506">
        <f t="shared" si="221"/>
        <v>273</v>
      </c>
      <c r="Y1506">
        <f t="shared" si="222"/>
        <v>1</v>
      </c>
      <c r="Z1506">
        <f t="shared" si="214"/>
        <v>952034</v>
      </c>
    </row>
    <row r="1507" spans="1:26" x14ac:dyDescent="0.3">
      <c r="A1507" t="s">
        <v>3154</v>
      </c>
      <c r="B1507" t="s">
        <v>33</v>
      </c>
      <c r="C1507">
        <v>1542</v>
      </c>
      <c r="D1507">
        <v>593078</v>
      </c>
      <c r="E1507" t="s">
        <v>534</v>
      </c>
      <c r="F1507" t="s">
        <v>535</v>
      </c>
      <c r="G1507" t="s">
        <v>90</v>
      </c>
      <c r="I1507" t="s">
        <v>536</v>
      </c>
      <c r="K1507" t="s">
        <v>47</v>
      </c>
      <c r="L1507" t="s">
        <v>40</v>
      </c>
      <c r="N1507" t="s">
        <v>537</v>
      </c>
      <c r="Q1507" s="3">
        <f t="shared" si="216"/>
        <v>43607</v>
      </c>
      <c r="R1507" t="str">
        <f t="shared" si="217"/>
        <v>2019/06/14</v>
      </c>
      <c r="S1507" s="3" t="str">
        <f t="shared" si="218"/>
        <v>2019/06/14</v>
      </c>
      <c r="T1507" s="3">
        <f t="shared" si="219"/>
        <v>43630</v>
      </c>
      <c r="U1507">
        <f t="shared" si="220"/>
        <v>23</v>
      </c>
      <c r="V1507" t="str">
        <f t="shared" si="215"/>
        <v>mp4</v>
      </c>
      <c r="W1507">
        <f>IF(B1507="USD",C1507,C1507*VLOOKUP(B1507,Currency!A$2:B$5,2,FALSE))</f>
        <v>1542</v>
      </c>
      <c r="X1507">
        <f t="shared" si="221"/>
        <v>23</v>
      </c>
      <c r="Y1507">
        <f t="shared" si="222"/>
        <v>1</v>
      </c>
      <c r="Z1507">
        <f t="shared" si="214"/>
        <v>593078</v>
      </c>
    </row>
    <row r="1508" spans="1:26" x14ac:dyDescent="0.3">
      <c r="A1508" t="s">
        <v>2922</v>
      </c>
      <c r="B1508" t="s">
        <v>33</v>
      </c>
      <c r="C1508">
        <v>5</v>
      </c>
      <c r="D1508">
        <v>11013</v>
      </c>
      <c r="E1508" t="s">
        <v>1207</v>
      </c>
      <c r="G1508" t="s">
        <v>218</v>
      </c>
      <c r="I1508" t="s">
        <v>219</v>
      </c>
      <c r="K1508" t="s">
        <v>47</v>
      </c>
      <c r="L1508" t="s">
        <v>40</v>
      </c>
      <c r="O1508" t="s">
        <v>23</v>
      </c>
      <c r="P1508" t="s">
        <v>65</v>
      </c>
      <c r="Q1508" s="3">
        <f t="shared" si="216"/>
        <v>43784</v>
      </c>
      <c r="R1508" t="str">
        <f t="shared" si="217"/>
        <v/>
      </c>
      <c r="S1508" s="3" t="str">
        <f t="shared" si="218"/>
        <v>2020/02/28</v>
      </c>
      <c r="T1508" s="3">
        <f t="shared" si="219"/>
        <v>43889</v>
      </c>
      <c r="U1508">
        <f t="shared" si="220"/>
        <v>105</v>
      </c>
      <c r="V1508" t="str">
        <f t="shared" si="215"/>
        <v>mp4</v>
      </c>
      <c r="W1508">
        <f>IF(B1508="USD",C1508,C1508*VLOOKUP(B1508,Currency!A$2:B$5,2,FALSE))</f>
        <v>5</v>
      </c>
      <c r="X1508">
        <f t="shared" si="221"/>
        <v>105</v>
      </c>
      <c r="Y1508">
        <f t="shared" si="222"/>
        <v>1</v>
      </c>
      <c r="Z1508">
        <f t="shared" si="214"/>
        <v>11013</v>
      </c>
    </row>
    <row r="1509" spans="1:26" x14ac:dyDescent="0.3">
      <c r="A1509" t="s">
        <v>3155</v>
      </c>
      <c r="B1509" t="s">
        <v>17</v>
      </c>
      <c r="C1509">
        <v>78</v>
      </c>
      <c r="D1509">
        <v>26767</v>
      </c>
      <c r="E1509" t="s">
        <v>171</v>
      </c>
      <c r="F1509" t="s">
        <v>172</v>
      </c>
      <c r="G1509" t="s">
        <v>173</v>
      </c>
      <c r="H1509" t="s">
        <v>174</v>
      </c>
      <c r="I1509" t="s">
        <v>173</v>
      </c>
      <c r="K1509" t="s">
        <v>30</v>
      </c>
      <c r="L1509" t="s">
        <v>22</v>
      </c>
      <c r="O1509" t="s">
        <v>23</v>
      </c>
      <c r="Q1509" s="3">
        <f t="shared" si="216"/>
        <v>43791</v>
      </c>
      <c r="R1509" t="str">
        <f t="shared" si="217"/>
        <v>2019/11/25</v>
      </c>
      <c r="S1509" s="3" t="str">
        <f t="shared" si="218"/>
        <v>2019/11/25</v>
      </c>
      <c r="T1509" s="3">
        <f t="shared" si="219"/>
        <v>43794</v>
      </c>
      <c r="U1509">
        <f t="shared" si="220"/>
        <v>3</v>
      </c>
      <c r="V1509" t="str">
        <f t="shared" si="215"/>
        <v>mp4</v>
      </c>
      <c r="W1509">
        <f>IF(B1509="USD",C1509,C1509*VLOOKUP(B1509,Currency!A$2:B$5,2,FALSE))</f>
        <v>100.62</v>
      </c>
      <c r="X1509">
        <f t="shared" si="221"/>
        <v>3</v>
      </c>
      <c r="Y1509">
        <f t="shared" si="222"/>
        <v>1</v>
      </c>
      <c r="Z1509">
        <f t="shared" si="214"/>
        <v>26767</v>
      </c>
    </row>
    <row r="1510" spans="1:26" x14ac:dyDescent="0.3">
      <c r="A1510" t="s">
        <v>3156</v>
      </c>
      <c r="B1510" t="s">
        <v>17</v>
      </c>
      <c r="C1510">
        <v>99</v>
      </c>
      <c r="D1510">
        <v>55868</v>
      </c>
      <c r="E1510" t="s">
        <v>382</v>
      </c>
      <c r="F1510" t="s">
        <v>383</v>
      </c>
      <c r="G1510" t="s">
        <v>384</v>
      </c>
      <c r="I1510" t="s">
        <v>384</v>
      </c>
      <c r="K1510" t="s">
        <v>257</v>
      </c>
      <c r="L1510" t="s">
        <v>48</v>
      </c>
      <c r="O1510" t="s">
        <v>23</v>
      </c>
      <c r="Q1510" s="3">
        <f t="shared" si="216"/>
        <v>43630</v>
      </c>
      <c r="R1510" t="str">
        <f t="shared" si="217"/>
        <v>2019/06/28</v>
      </c>
      <c r="S1510" s="3" t="str">
        <f t="shared" si="218"/>
        <v>2019/06/28</v>
      </c>
      <c r="T1510" s="3">
        <f t="shared" si="219"/>
        <v>43644</v>
      </c>
      <c r="U1510">
        <f t="shared" si="220"/>
        <v>14</v>
      </c>
      <c r="V1510" t="str">
        <f t="shared" si="215"/>
        <v>mp4</v>
      </c>
      <c r="W1510">
        <f>IF(B1510="USD",C1510,C1510*VLOOKUP(B1510,Currency!A$2:B$5,2,FALSE))</f>
        <v>127.71000000000001</v>
      </c>
      <c r="X1510">
        <f t="shared" si="221"/>
        <v>14</v>
      </c>
      <c r="Y1510">
        <f t="shared" si="222"/>
        <v>1</v>
      </c>
      <c r="Z1510">
        <f t="shared" si="214"/>
        <v>55868</v>
      </c>
    </row>
    <row r="1511" spans="1:26" x14ac:dyDescent="0.3">
      <c r="A1511" t="s">
        <v>3157</v>
      </c>
      <c r="B1511" t="s">
        <v>58</v>
      </c>
      <c r="C1511">
        <v>1074</v>
      </c>
      <c r="D1511">
        <v>1224765</v>
      </c>
      <c r="E1511" t="s">
        <v>2396</v>
      </c>
      <c r="F1511" t="s">
        <v>1830</v>
      </c>
      <c r="G1511" t="s">
        <v>61</v>
      </c>
      <c r="I1511" t="s">
        <v>62</v>
      </c>
      <c r="K1511" t="s">
        <v>2398</v>
      </c>
      <c r="L1511" t="s">
        <v>64</v>
      </c>
      <c r="N1511" t="s">
        <v>3158</v>
      </c>
      <c r="O1511" t="s">
        <v>23</v>
      </c>
      <c r="P1511" t="s">
        <v>65</v>
      </c>
      <c r="Q1511" s="3">
        <f t="shared" si="216"/>
        <v>43578</v>
      </c>
      <c r="R1511" t="str">
        <f t="shared" si="217"/>
        <v>2019/06/05</v>
      </c>
      <c r="S1511" s="3" t="str">
        <f t="shared" si="218"/>
        <v>2019/06/05</v>
      </c>
      <c r="T1511" s="3">
        <f t="shared" si="219"/>
        <v>43621</v>
      </c>
      <c r="U1511">
        <f t="shared" si="220"/>
        <v>43</v>
      </c>
      <c r="V1511" t="str">
        <f t="shared" si="215"/>
        <v>mp4</v>
      </c>
      <c r="W1511">
        <f>IF(B1511="USD",C1511,C1511*VLOOKUP(B1511,Currency!A$2:B$5,2,FALSE))</f>
        <v>794.76</v>
      </c>
      <c r="X1511">
        <f t="shared" si="221"/>
        <v>43</v>
      </c>
      <c r="Y1511">
        <f t="shared" si="222"/>
        <v>1</v>
      </c>
      <c r="Z1511">
        <f t="shared" si="214"/>
        <v>1224765</v>
      </c>
    </row>
    <row r="1512" spans="1:26" x14ac:dyDescent="0.3">
      <c r="A1512" t="s">
        <v>411</v>
      </c>
      <c r="B1512" t="s">
        <v>17</v>
      </c>
      <c r="C1512">
        <v>9</v>
      </c>
      <c r="D1512">
        <v>4898</v>
      </c>
      <c r="E1512" t="s">
        <v>435</v>
      </c>
      <c r="F1512" t="s">
        <v>101</v>
      </c>
      <c r="G1512" t="s">
        <v>20</v>
      </c>
      <c r="I1512" t="s">
        <v>20</v>
      </c>
      <c r="K1512" t="s">
        <v>21</v>
      </c>
      <c r="L1512" t="s">
        <v>22</v>
      </c>
      <c r="O1512" t="s">
        <v>23</v>
      </c>
      <c r="Q1512" s="3">
        <f t="shared" si="216"/>
        <v>43794</v>
      </c>
      <c r="R1512" t="str">
        <f t="shared" si="217"/>
        <v>2019/11/25</v>
      </c>
      <c r="S1512" s="3" t="str">
        <f t="shared" si="218"/>
        <v>2019/11/25</v>
      </c>
      <c r="T1512" s="3">
        <f t="shared" si="219"/>
        <v>43794</v>
      </c>
      <c r="U1512">
        <f t="shared" si="220"/>
        <v>0</v>
      </c>
      <c r="V1512" t="str">
        <f t="shared" si="215"/>
        <v>mp4</v>
      </c>
      <c r="W1512">
        <f>IF(B1512="USD",C1512,C1512*VLOOKUP(B1512,Currency!A$2:B$5,2,FALSE))</f>
        <v>11.61</v>
      </c>
      <c r="X1512">
        <f t="shared" si="221"/>
        <v>1</v>
      </c>
      <c r="Y1512">
        <f t="shared" si="222"/>
        <v>1</v>
      </c>
      <c r="Z1512">
        <f t="shared" si="214"/>
        <v>4898</v>
      </c>
    </row>
    <row r="1513" spans="1:26" x14ac:dyDescent="0.3">
      <c r="A1513" t="s">
        <v>3159</v>
      </c>
      <c r="B1513" t="s">
        <v>33</v>
      </c>
      <c r="C1513">
        <v>2969</v>
      </c>
      <c r="D1513">
        <v>948342</v>
      </c>
      <c r="E1513" t="s">
        <v>512</v>
      </c>
      <c r="F1513" t="s">
        <v>513</v>
      </c>
      <c r="G1513" t="s">
        <v>514</v>
      </c>
      <c r="I1513" t="s">
        <v>515</v>
      </c>
      <c r="K1513" t="s">
        <v>130</v>
      </c>
      <c r="L1513" t="s">
        <v>40</v>
      </c>
      <c r="M1513" t="s">
        <v>516</v>
      </c>
      <c r="O1513" t="s">
        <v>23</v>
      </c>
      <c r="P1513" t="s">
        <v>65</v>
      </c>
      <c r="Q1513" s="3">
        <f t="shared" si="216"/>
        <v>43548</v>
      </c>
      <c r="R1513" t="str">
        <f t="shared" si="217"/>
        <v>2019/06/30</v>
      </c>
      <c r="S1513" s="3" t="str">
        <f t="shared" si="218"/>
        <v>2019/06/30</v>
      </c>
      <c r="T1513" s="3">
        <f t="shared" si="219"/>
        <v>43646</v>
      </c>
      <c r="U1513">
        <f t="shared" si="220"/>
        <v>98</v>
      </c>
      <c r="V1513" t="str">
        <f t="shared" si="215"/>
        <v>jpg</v>
      </c>
      <c r="W1513">
        <f>IF(B1513="USD",C1513,C1513*VLOOKUP(B1513,Currency!A$2:B$5,2,FALSE))</f>
        <v>2969</v>
      </c>
      <c r="X1513">
        <f t="shared" si="221"/>
        <v>98</v>
      </c>
      <c r="Y1513">
        <f t="shared" si="222"/>
        <v>0</v>
      </c>
      <c r="Z1513">
        <f t="shared" si="214"/>
        <v>948342</v>
      </c>
    </row>
    <row r="1514" spans="1:26" x14ac:dyDescent="0.3">
      <c r="A1514" t="s">
        <v>3160</v>
      </c>
      <c r="B1514" t="s">
        <v>33</v>
      </c>
      <c r="C1514">
        <v>64</v>
      </c>
      <c r="D1514">
        <v>72690</v>
      </c>
      <c r="E1514" t="s">
        <v>910</v>
      </c>
      <c r="G1514" t="s">
        <v>162</v>
      </c>
      <c r="I1514" t="s">
        <v>162</v>
      </c>
      <c r="K1514" t="s">
        <v>47</v>
      </c>
      <c r="L1514" t="s">
        <v>40</v>
      </c>
      <c r="M1514" t="s">
        <v>163</v>
      </c>
      <c r="Q1514" s="3">
        <f t="shared" si="216"/>
        <v>43725</v>
      </c>
      <c r="R1514" t="str">
        <f t="shared" si="217"/>
        <v/>
      </c>
      <c r="S1514" s="3" t="str">
        <f t="shared" si="218"/>
        <v>2020/02/28</v>
      </c>
      <c r="T1514" s="3">
        <f t="shared" si="219"/>
        <v>43889</v>
      </c>
      <c r="U1514">
        <f t="shared" si="220"/>
        <v>164</v>
      </c>
      <c r="V1514" t="str">
        <f t="shared" si="215"/>
        <v>mp4</v>
      </c>
      <c r="W1514">
        <f>IF(B1514="USD",C1514,C1514*VLOOKUP(B1514,Currency!A$2:B$5,2,FALSE))</f>
        <v>64</v>
      </c>
      <c r="X1514">
        <f t="shared" si="221"/>
        <v>164</v>
      </c>
      <c r="Y1514">
        <f t="shared" si="222"/>
        <v>1</v>
      </c>
      <c r="Z1514">
        <f t="shared" si="214"/>
        <v>72690</v>
      </c>
    </row>
    <row r="1515" spans="1:26" x14ac:dyDescent="0.3">
      <c r="A1515" t="s">
        <v>2354</v>
      </c>
      <c r="B1515" t="s">
        <v>33</v>
      </c>
      <c r="C1515">
        <v>199</v>
      </c>
      <c r="D1515">
        <v>56247</v>
      </c>
      <c r="E1515" t="s">
        <v>3161</v>
      </c>
      <c r="F1515" t="s">
        <v>341</v>
      </c>
      <c r="G1515" t="s">
        <v>327</v>
      </c>
      <c r="I1515" t="s">
        <v>327</v>
      </c>
      <c r="K1515" t="s">
        <v>563</v>
      </c>
      <c r="L1515" t="s">
        <v>48</v>
      </c>
      <c r="O1515" t="s">
        <v>23</v>
      </c>
      <c r="Q1515" s="3">
        <f t="shared" si="216"/>
        <v>43716</v>
      </c>
      <c r="R1515" t="str">
        <f t="shared" si="217"/>
        <v>2019/09/09</v>
      </c>
      <c r="S1515" s="3" t="str">
        <f t="shared" si="218"/>
        <v>2019/09/09</v>
      </c>
      <c r="T1515" s="3">
        <f t="shared" si="219"/>
        <v>43717</v>
      </c>
      <c r="U1515">
        <f t="shared" si="220"/>
        <v>1</v>
      </c>
      <c r="V1515" t="str">
        <f t="shared" si="215"/>
        <v>png</v>
      </c>
      <c r="W1515">
        <f>IF(B1515="USD",C1515,C1515*VLOOKUP(B1515,Currency!A$2:B$5,2,FALSE))</f>
        <v>199</v>
      </c>
      <c r="X1515">
        <f t="shared" si="221"/>
        <v>1</v>
      </c>
      <c r="Y1515">
        <f t="shared" si="222"/>
        <v>0</v>
      </c>
      <c r="Z1515">
        <f t="shared" si="214"/>
        <v>56247</v>
      </c>
    </row>
    <row r="1516" spans="1:26" x14ac:dyDescent="0.3">
      <c r="A1516" t="s">
        <v>3162</v>
      </c>
      <c r="B1516" t="s">
        <v>33</v>
      </c>
      <c r="C1516">
        <v>27</v>
      </c>
      <c r="D1516">
        <v>3876</v>
      </c>
      <c r="E1516" t="s">
        <v>1335</v>
      </c>
      <c r="F1516" t="s">
        <v>806</v>
      </c>
      <c r="G1516" t="s">
        <v>1336</v>
      </c>
      <c r="I1516" t="s">
        <v>1337</v>
      </c>
      <c r="K1516" t="s">
        <v>47</v>
      </c>
      <c r="L1516" t="s">
        <v>40</v>
      </c>
      <c r="N1516" t="s">
        <v>119</v>
      </c>
      <c r="P1516" t="s">
        <v>65</v>
      </c>
      <c r="Q1516" s="3">
        <f t="shared" si="216"/>
        <v>43544</v>
      </c>
      <c r="R1516" t="str">
        <f t="shared" si="217"/>
        <v>2019/04/04</v>
      </c>
      <c r="S1516" s="3" t="str">
        <f t="shared" si="218"/>
        <v>2019/04/04</v>
      </c>
      <c r="T1516" s="3">
        <f t="shared" si="219"/>
        <v>43559</v>
      </c>
      <c r="U1516">
        <f t="shared" si="220"/>
        <v>15</v>
      </c>
      <c r="V1516" t="str">
        <f t="shared" si="215"/>
        <v>png</v>
      </c>
      <c r="W1516">
        <f>IF(B1516="USD",C1516,C1516*VLOOKUP(B1516,Currency!A$2:B$5,2,FALSE))</f>
        <v>27</v>
      </c>
      <c r="X1516">
        <f t="shared" si="221"/>
        <v>15</v>
      </c>
      <c r="Y1516">
        <f t="shared" si="222"/>
        <v>0</v>
      </c>
      <c r="Z1516">
        <f t="shared" si="214"/>
        <v>3876</v>
      </c>
    </row>
    <row r="1517" spans="1:26" x14ac:dyDescent="0.3">
      <c r="A1517" t="s">
        <v>510</v>
      </c>
      <c r="B1517" t="s">
        <v>33</v>
      </c>
      <c r="C1517">
        <v>6</v>
      </c>
      <c r="D1517">
        <v>3300</v>
      </c>
      <c r="E1517" t="s">
        <v>228</v>
      </c>
      <c r="G1517" t="s">
        <v>218</v>
      </c>
      <c r="I1517" t="s">
        <v>219</v>
      </c>
      <c r="K1517" t="s">
        <v>47</v>
      </c>
      <c r="L1517" t="s">
        <v>40</v>
      </c>
      <c r="N1517" t="s">
        <v>229</v>
      </c>
      <c r="Q1517" s="3">
        <f t="shared" si="216"/>
        <v>43812</v>
      </c>
      <c r="R1517" t="str">
        <f t="shared" si="217"/>
        <v/>
      </c>
      <c r="S1517" s="3" t="str">
        <f t="shared" si="218"/>
        <v>2020/02/28</v>
      </c>
      <c r="T1517" s="3">
        <f t="shared" si="219"/>
        <v>43889</v>
      </c>
      <c r="U1517">
        <f t="shared" si="220"/>
        <v>77</v>
      </c>
      <c r="V1517" t="str">
        <f t="shared" si="215"/>
        <v>mp4</v>
      </c>
      <c r="W1517">
        <f>IF(B1517="USD",C1517,C1517*VLOOKUP(B1517,Currency!A$2:B$5,2,FALSE))</f>
        <v>6</v>
      </c>
      <c r="X1517">
        <f t="shared" si="221"/>
        <v>77</v>
      </c>
      <c r="Y1517">
        <f t="shared" si="222"/>
        <v>1</v>
      </c>
      <c r="Z1517">
        <f t="shared" si="214"/>
        <v>3300</v>
      </c>
    </row>
    <row r="1518" spans="1:26" x14ac:dyDescent="0.3">
      <c r="A1518" t="s">
        <v>3163</v>
      </c>
      <c r="B1518" t="s">
        <v>33</v>
      </c>
      <c r="C1518">
        <v>867</v>
      </c>
      <c r="D1518">
        <v>405044</v>
      </c>
      <c r="E1518" t="s">
        <v>3164</v>
      </c>
      <c r="F1518" t="s">
        <v>3165</v>
      </c>
      <c r="G1518" t="s">
        <v>1066</v>
      </c>
      <c r="H1518" t="s">
        <v>3166</v>
      </c>
      <c r="I1518" t="s">
        <v>3167</v>
      </c>
      <c r="L1518" t="s">
        <v>40</v>
      </c>
      <c r="M1518" t="s">
        <v>3168</v>
      </c>
      <c r="N1518" t="s">
        <v>119</v>
      </c>
      <c r="O1518" t="s">
        <v>23</v>
      </c>
      <c r="Q1518" s="3">
        <f t="shared" si="216"/>
        <v>43767</v>
      </c>
      <c r="R1518" t="str">
        <f t="shared" si="217"/>
        <v>2019/11/01</v>
      </c>
      <c r="S1518" s="3" t="str">
        <f t="shared" si="218"/>
        <v>2019/11/01</v>
      </c>
      <c r="T1518" s="3">
        <f t="shared" si="219"/>
        <v>43770</v>
      </c>
      <c r="U1518">
        <f t="shared" si="220"/>
        <v>3</v>
      </c>
      <c r="V1518" t="str">
        <f t="shared" si="215"/>
        <v>png</v>
      </c>
      <c r="W1518">
        <f>IF(B1518="USD",C1518,C1518*VLOOKUP(B1518,Currency!A$2:B$5,2,FALSE))</f>
        <v>867</v>
      </c>
      <c r="X1518">
        <f t="shared" si="221"/>
        <v>3</v>
      </c>
      <c r="Y1518">
        <f t="shared" si="222"/>
        <v>0</v>
      </c>
      <c r="Z1518">
        <f t="shared" si="214"/>
        <v>405044</v>
      </c>
    </row>
    <row r="1519" spans="1:26" x14ac:dyDescent="0.3">
      <c r="A1519" t="s">
        <v>3169</v>
      </c>
      <c r="B1519" t="s">
        <v>33</v>
      </c>
      <c r="C1519">
        <v>58</v>
      </c>
      <c r="D1519">
        <v>16349</v>
      </c>
      <c r="E1519" t="s">
        <v>379</v>
      </c>
      <c r="G1519" t="s">
        <v>162</v>
      </c>
      <c r="I1519" t="s">
        <v>162</v>
      </c>
      <c r="K1519" t="s">
        <v>47</v>
      </c>
      <c r="L1519" t="s">
        <v>40</v>
      </c>
      <c r="M1519" t="s">
        <v>163</v>
      </c>
      <c r="Q1519" s="3">
        <f t="shared" si="216"/>
        <v>43727</v>
      </c>
      <c r="R1519" t="str">
        <f t="shared" si="217"/>
        <v/>
      </c>
      <c r="S1519" s="3" t="str">
        <f t="shared" si="218"/>
        <v>2020/02/28</v>
      </c>
      <c r="T1519" s="3">
        <f t="shared" si="219"/>
        <v>43889</v>
      </c>
      <c r="U1519">
        <f t="shared" si="220"/>
        <v>162</v>
      </c>
      <c r="V1519" t="str">
        <f t="shared" si="215"/>
        <v>mp4</v>
      </c>
      <c r="W1519">
        <f>IF(B1519="USD",C1519,C1519*VLOOKUP(B1519,Currency!A$2:B$5,2,FALSE))</f>
        <v>58</v>
      </c>
      <c r="X1519">
        <f t="shared" si="221"/>
        <v>162</v>
      </c>
      <c r="Y1519">
        <f t="shared" si="222"/>
        <v>1</v>
      </c>
      <c r="Z1519">
        <f t="shared" si="214"/>
        <v>16349</v>
      </c>
    </row>
    <row r="1520" spans="1:26" x14ac:dyDescent="0.3">
      <c r="A1520" t="s">
        <v>694</v>
      </c>
      <c r="B1520" t="s">
        <v>33</v>
      </c>
      <c r="C1520">
        <v>131</v>
      </c>
      <c r="D1520">
        <v>27936</v>
      </c>
      <c r="E1520" t="s">
        <v>3170</v>
      </c>
      <c r="F1520" t="s">
        <v>3171</v>
      </c>
      <c r="G1520" t="s">
        <v>561</v>
      </c>
      <c r="I1520" t="s">
        <v>562</v>
      </c>
      <c r="K1520" t="s">
        <v>563</v>
      </c>
      <c r="L1520" t="s">
        <v>48</v>
      </c>
      <c r="Q1520" s="3">
        <f t="shared" si="216"/>
        <v>43550</v>
      </c>
      <c r="R1520" t="str">
        <f t="shared" si="217"/>
        <v>2019/04/07</v>
      </c>
      <c r="S1520" s="3" t="str">
        <f t="shared" si="218"/>
        <v>2019/04/07</v>
      </c>
      <c r="T1520" s="3">
        <f t="shared" si="219"/>
        <v>43562</v>
      </c>
      <c r="U1520">
        <f t="shared" si="220"/>
        <v>12</v>
      </c>
      <c r="V1520" t="str">
        <f t="shared" si="215"/>
        <v>mp4</v>
      </c>
      <c r="W1520">
        <f>IF(B1520="USD",C1520,C1520*VLOOKUP(B1520,Currency!A$2:B$5,2,FALSE))</f>
        <v>131</v>
      </c>
      <c r="X1520">
        <f t="shared" si="221"/>
        <v>12</v>
      </c>
      <c r="Y1520">
        <f t="shared" si="222"/>
        <v>1</v>
      </c>
      <c r="Z1520">
        <f t="shared" si="214"/>
        <v>27936</v>
      </c>
    </row>
    <row r="1521" spans="1:26" x14ac:dyDescent="0.3">
      <c r="A1521" t="s">
        <v>3172</v>
      </c>
      <c r="B1521" t="s">
        <v>33</v>
      </c>
      <c r="C1521">
        <v>19839</v>
      </c>
      <c r="D1521">
        <v>9070477</v>
      </c>
      <c r="E1521" t="s">
        <v>3107</v>
      </c>
      <c r="F1521" t="s">
        <v>3108</v>
      </c>
      <c r="G1521" t="s">
        <v>584</v>
      </c>
      <c r="I1521" t="s">
        <v>585</v>
      </c>
      <c r="K1521" t="s">
        <v>47</v>
      </c>
      <c r="L1521" t="s">
        <v>40</v>
      </c>
      <c r="Q1521" s="3">
        <f t="shared" si="216"/>
        <v>43761</v>
      </c>
      <c r="R1521" t="str">
        <f t="shared" si="217"/>
        <v>2019/11/16</v>
      </c>
      <c r="S1521" s="3" t="str">
        <f t="shared" si="218"/>
        <v>2019/11/16</v>
      </c>
      <c r="T1521" s="3">
        <f t="shared" si="219"/>
        <v>43785</v>
      </c>
      <c r="U1521">
        <f t="shared" si="220"/>
        <v>24</v>
      </c>
      <c r="V1521" t="str">
        <f t="shared" si="215"/>
        <v>mp4</v>
      </c>
      <c r="W1521">
        <f>IF(B1521="USD",C1521,C1521*VLOOKUP(B1521,Currency!A$2:B$5,2,FALSE))</f>
        <v>19839</v>
      </c>
      <c r="X1521">
        <f t="shared" si="221"/>
        <v>24</v>
      </c>
      <c r="Y1521">
        <f t="shared" si="222"/>
        <v>1</v>
      </c>
      <c r="Z1521">
        <f t="shared" si="214"/>
        <v>9070477</v>
      </c>
    </row>
    <row r="1522" spans="1:26" x14ac:dyDescent="0.3">
      <c r="A1522" t="s">
        <v>3173</v>
      </c>
      <c r="B1522" t="s">
        <v>33</v>
      </c>
      <c r="C1522">
        <v>218</v>
      </c>
      <c r="D1522">
        <v>98577</v>
      </c>
      <c r="E1522" t="s">
        <v>943</v>
      </c>
      <c r="F1522" t="s">
        <v>944</v>
      </c>
      <c r="G1522" t="s">
        <v>945</v>
      </c>
      <c r="I1522" t="s">
        <v>945</v>
      </c>
      <c r="K1522" t="s">
        <v>47</v>
      </c>
      <c r="L1522" t="s">
        <v>246</v>
      </c>
      <c r="M1522" t="s">
        <v>946</v>
      </c>
      <c r="O1522" t="s">
        <v>23</v>
      </c>
      <c r="P1522" t="s">
        <v>248</v>
      </c>
      <c r="Q1522" s="3">
        <f t="shared" si="216"/>
        <v>43600</v>
      </c>
      <c r="R1522" t="str">
        <f t="shared" si="217"/>
        <v>2019/06/05</v>
      </c>
      <c r="S1522" s="3" t="str">
        <f t="shared" si="218"/>
        <v>2019/06/05</v>
      </c>
      <c r="T1522" s="3">
        <f t="shared" si="219"/>
        <v>43621</v>
      </c>
      <c r="U1522">
        <f t="shared" si="220"/>
        <v>21</v>
      </c>
      <c r="V1522" t="str">
        <f t="shared" si="215"/>
        <v>mp4</v>
      </c>
      <c r="W1522">
        <f>IF(B1522="USD",C1522,C1522*VLOOKUP(B1522,Currency!A$2:B$5,2,FALSE))</f>
        <v>218</v>
      </c>
      <c r="X1522">
        <f t="shared" si="221"/>
        <v>21</v>
      </c>
      <c r="Y1522">
        <f t="shared" si="222"/>
        <v>1</v>
      </c>
      <c r="Z1522">
        <f t="shared" si="214"/>
        <v>98577</v>
      </c>
    </row>
    <row r="1523" spans="1:26" x14ac:dyDescent="0.3">
      <c r="A1523" t="s">
        <v>1662</v>
      </c>
      <c r="B1523" t="s">
        <v>25</v>
      </c>
      <c r="C1523">
        <v>119</v>
      </c>
      <c r="D1523">
        <v>73232</v>
      </c>
      <c r="E1523" t="s">
        <v>1093</v>
      </c>
      <c r="F1523" t="s">
        <v>1094</v>
      </c>
      <c r="G1523" t="s">
        <v>1095</v>
      </c>
      <c r="I1523" t="s">
        <v>1096</v>
      </c>
      <c r="K1523" t="s">
        <v>499</v>
      </c>
      <c r="L1523" t="s">
        <v>523</v>
      </c>
      <c r="M1523" t="s">
        <v>1097</v>
      </c>
      <c r="O1523" t="s">
        <v>23</v>
      </c>
      <c r="Q1523" s="3">
        <f t="shared" si="216"/>
        <v>43591</v>
      </c>
      <c r="R1523" t="str">
        <f t="shared" si="217"/>
        <v>2019/05/26</v>
      </c>
      <c r="S1523" s="3" t="str">
        <f t="shared" si="218"/>
        <v>2019/05/26</v>
      </c>
      <c r="T1523" s="3">
        <f t="shared" si="219"/>
        <v>43611</v>
      </c>
      <c r="U1523">
        <f t="shared" si="220"/>
        <v>20</v>
      </c>
      <c r="V1523" t="str">
        <f t="shared" si="215"/>
        <v>mp4</v>
      </c>
      <c r="W1523">
        <f>IF(B1523="USD",C1523,C1523*VLOOKUP(B1523,Currency!A$2:B$5,2,FALSE))</f>
        <v>130.9</v>
      </c>
      <c r="X1523">
        <f t="shared" si="221"/>
        <v>20</v>
      </c>
      <c r="Y1523">
        <f t="shared" si="222"/>
        <v>1</v>
      </c>
      <c r="Z1523">
        <f t="shared" si="214"/>
        <v>73232</v>
      </c>
    </row>
    <row r="1524" spans="1:26" x14ac:dyDescent="0.3">
      <c r="A1524" t="s">
        <v>192</v>
      </c>
      <c r="B1524" t="s">
        <v>17</v>
      </c>
      <c r="C1524">
        <v>962</v>
      </c>
      <c r="D1524">
        <v>657747</v>
      </c>
      <c r="E1524" t="s">
        <v>3174</v>
      </c>
      <c r="F1524" t="s">
        <v>3175</v>
      </c>
      <c r="G1524" t="s">
        <v>195</v>
      </c>
      <c r="H1524" t="s">
        <v>3176</v>
      </c>
      <c r="I1524" t="s">
        <v>195</v>
      </c>
      <c r="K1524" t="s">
        <v>197</v>
      </c>
      <c r="L1524" t="s">
        <v>22</v>
      </c>
      <c r="M1524" t="s">
        <v>3177</v>
      </c>
      <c r="O1524" t="s">
        <v>23</v>
      </c>
      <c r="Q1524" s="3">
        <f t="shared" si="216"/>
        <v>43785</v>
      </c>
      <c r="R1524" t="str">
        <f t="shared" si="217"/>
        <v>2019/11/20</v>
      </c>
      <c r="S1524" s="3" t="str">
        <f t="shared" si="218"/>
        <v>2019/11/20</v>
      </c>
      <c r="T1524" s="3">
        <f t="shared" si="219"/>
        <v>43789</v>
      </c>
      <c r="U1524">
        <f t="shared" si="220"/>
        <v>4</v>
      </c>
      <c r="V1524" t="str">
        <f t="shared" si="215"/>
        <v>mp4</v>
      </c>
      <c r="W1524">
        <f>IF(B1524="USD",C1524,C1524*VLOOKUP(B1524,Currency!A$2:B$5,2,FALSE))</f>
        <v>1240.98</v>
      </c>
      <c r="X1524">
        <f t="shared" si="221"/>
        <v>4</v>
      </c>
      <c r="Y1524">
        <f t="shared" si="222"/>
        <v>1</v>
      </c>
      <c r="Z1524">
        <f t="shared" si="214"/>
        <v>657747</v>
      </c>
    </row>
    <row r="1525" spans="1:26" x14ac:dyDescent="0.3">
      <c r="A1525" t="s">
        <v>3178</v>
      </c>
      <c r="B1525" t="s">
        <v>25</v>
      </c>
      <c r="C1525">
        <v>305</v>
      </c>
      <c r="D1525">
        <v>248085</v>
      </c>
      <c r="E1525" t="s">
        <v>1516</v>
      </c>
      <c r="F1525" t="s">
        <v>1094</v>
      </c>
      <c r="G1525" t="s">
        <v>1095</v>
      </c>
      <c r="I1525" t="s">
        <v>1096</v>
      </c>
      <c r="K1525" t="s">
        <v>522</v>
      </c>
      <c r="L1525" t="s">
        <v>523</v>
      </c>
      <c r="M1525" t="s">
        <v>1517</v>
      </c>
      <c r="N1525" t="s">
        <v>3179</v>
      </c>
      <c r="O1525" t="s">
        <v>23</v>
      </c>
      <c r="Q1525" s="3">
        <f t="shared" si="216"/>
        <v>43591</v>
      </c>
      <c r="R1525" t="str">
        <f t="shared" si="217"/>
        <v>2019/05/26</v>
      </c>
      <c r="S1525" s="3" t="str">
        <f t="shared" si="218"/>
        <v>2019/05/26</v>
      </c>
      <c r="T1525" s="3">
        <f t="shared" si="219"/>
        <v>43611</v>
      </c>
      <c r="U1525">
        <f t="shared" si="220"/>
        <v>20</v>
      </c>
      <c r="V1525" t="str">
        <f t="shared" si="215"/>
        <v>mp4</v>
      </c>
      <c r="W1525">
        <f>IF(B1525="USD",C1525,C1525*VLOOKUP(B1525,Currency!A$2:B$5,2,FALSE))</f>
        <v>335.5</v>
      </c>
      <c r="X1525">
        <f t="shared" si="221"/>
        <v>20</v>
      </c>
      <c r="Y1525">
        <f t="shared" si="222"/>
        <v>1</v>
      </c>
      <c r="Z1525">
        <f t="shared" si="214"/>
        <v>248085</v>
      </c>
    </row>
    <row r="1526" spans="1:26" x14ac:dyDescent="0.3">
      <c r="A1526" t="s">
        <v>3180</v>
      </c>
      <c r="B1526" t="s">
        <v>25</v>
      </c>
      <c r="C1526">
        <v>126</v>
      </c>
      <c r="D1526">
        <v>29955</v>
      </c>
      <c r="E1526" t="s">
        <v>472</v>
      </c>
      <c r="F1526" t="s">
        <v>473</v>
      </c>
      <c r="G1526" t="s">
        <v>474</v>
      </c>
      <c r="I1526" t="s">
        <v>475</v>
      </c>
      <c r="K1526" t="s">
        <v>47</v>
      </c>
      <c r="L1526" t="s">
        <v>48</v>
      </c>
      <c r="O1526" t="s">
        <v>23</v>
      </c>
      <c r="Q1526" s="3">
        <f t="shared" si="216"/>
        <v>43710</v>
      </c>
      <c r="R1526" t="str">
        <f t="shared" si="217"/>
        <v>2019/09/08</v>
      </c>
      <c r="S1526" s="3" t="str">
        <f t="shared" si="218"/>
        <v>2019/09/08</v>
      </c>
      <c r="T1526" s="3">
        <f t="shared" si="219"/>
        <v>43716</v>
      </c>
      <c r="U1526">
        <f t="shared" si="220"/>
        <v>6</v>
      </c>
      <c r="V1526" t="str">
        <f t="shared" si="215"/>
        <v>png</v>
      </c>
      <c r="W1526">
        <f>IF(B1526="USD",C1526,C1526*VLOOKUP(B1526,Currency!A$2:B$5,2,FALSE))</f>
        <v>138.60000000000002</v>
      </c>
      <c r="X1526">
        <f t="shared" si="221"/>
        <v>6</v>
      </c>
      <c r="Y1526">
        <f t="shared" si="222"/>
        <v>0</v>
      </c>
      <c r="Z1526">
        <f t="shared" si="214"/>
        <v>29955</v>
      </c>
    </row>
    <row r="1527" spans="1:26" x14ac:dyDescent="0.3">
      <c r="A1527" t="s">
        <v>132</v>
      </c>
      <c r="B1527" t="s">
        <v>25</v>
      </c>
      <c r="C1527">
        <v>86</v>
      </c>
      <c r="D1527">
        <v>65233</v>
      </c>
      <c r="E1527" t="s">
        <v>133</v>
      </c>
      <c r="F1527" t="s">
        <v>134</v>
      </c>
      <c r="G1527" t="s">
        <v>135</v>
      </c>
      <c r="I1527" t="s">
        <v>136</v>
      </c>
      <c r="K1527" t="s">
        <v>137</v>
      </c>
      <c r="L1527" t="s">
        <v>138</v>
      </c>
      <c r="N1527" t="s">
        <v>1753</v>
      </c>
      <c r="O1527" t="s">
        <v>23</v>
      </c>
      <c r="Q1527" s="3">
        <f t="shared" si="216"/>
        <v>43759</v>
      </c>
      <c r="R1527" t="str">
        <f t="shared" si="217"/>
        <v>2019/11/16</v>
      </c>
      <c r="S1527" s="3" t="str">
        <f t="shared" si="218"/>
        <v>2019/11/16</v>
      </c>
      <c r="T1527" s="3">
        <f t="shared" si="219"/>
        <v>43785</v>
      </c>
      <c r="U1527">
        <f t="shared" si="220"/>
        <v>26</v>
      </c>
      <c r="V1527" t="str">
        <f t="shared" si="215"/>
        <v>mp4</v>
      </c>
      <c r="W1527">
        <f>IF(B1527="USD",C1527,C1527*VLOOKUP(B1527,Currency!A$2:B$5,2,FALSE))</f>
        <v>94.600000000000009</v>
      </c>
      <c r="X1527">
        <f t="shared" si="221"/>
        <v>26</v>
      </c>
      <c r="Y1527">
        <f t="shared" si="222"/>
        <v>1</v>
      </c>
      <c r="Z1527">
        <f t="shared" si="214"/>
        <v>65233</v>
      </c>
    </row>
    <row r="1528" spans="1:26" x14ac:dyDescent="0.3">
      <c r="A1528" t="s">
        <v>3181</v>
      </c>
      <c r="B1528" t="s">
        <v>58</v>
      </c>
      <c r="C1528">
        <v>7481</v>
      </c>
      <c r="D1528">
        <v>9090521</v>
      </c>
      <c r="E1528" t="s">
        <v>493</v>
      </c>
      <c r="F1528" t="s">
        <v>494</v>
      </c>
      <c r="G1528" t="s">
        <v>179</v>
      </c>
      <c r="I1528" t="s">
        <v>887</v>
      </c>
      <c r="K1528" t="s">
        <v>71</v>
      </c>
      <c r="L1528" t="s">
        <v>64</v>
      </c>
      <c r="O1528" t="s">
        <v>23</v>
      </c>
      <c r="P1528" t="s">
        <v>65</v>
      </c>
      <c r="Q1528" s="3">
        <f t="shared" si="216"/>
        <v>43770</v>
      </c>
      <c r="R1528" t="str">
        <f t="shared" si="217"/>
        <v>2019/11/11</v>
      </c>
      <c r="S1528" s="3" t="str">
        <f t="shared" si="218"/>
        <v>2019/11/11</v>
      </c>
      <c r="T1528" s="3">
        <f t="shared" si="219"/>
        <v>43780</v>
      </c>
      <c r="U1528">
        <f t="shared" si="220"/>
        <v>10</v>
      </c>
      <c r="V1528" t="str">
        <f t="shared" si="215"/>
        <v>mp4</v>
      </c>
      <c r="W1528">
        <f>IF(B1528="USD",C1528,C1528*VLOOKUP(B1528,Currency!A$2:B$5,2,FALSE))</f>
        <v>5535.94</v>
      </c>
      <c r="X1528">
        <f t="shared" si="221"/>
        <v>10</v>
      </c>
      <c r="Y1528">
        <f t="shared" si="222"/>
        <v>1</v>
      </c>
      <c r="Z1528">
        <f t="shared" si="214"/>
        <v>9090521</v>
      </c>
    </row>
    <row r="1529" spans="1:26" x14ac:dyDescent="0.3">
      <c r="A1529" t="s">
        <v>3182</v>
      </c>
      <c r="B1529" t="s">
        <v>25</v>
      </c>
      <c r="C1529">
        <v>802</v>
      </c>
      <c r="D1529">
        <v>1532533</v>
      </c>
      <c r="E1529" t="s">
        <v>3183</v>
      </c>
      <c r="F1529" t="s">
        <v>3000</v>
      </c>
      <c r="G1529" t="s">
        <v>213</v>
      </c>
      <c r="I1529" t="s">
        <v>3001</v>
      </c>
      <c r="K1529" t="s">
        <v>509</v>
      </c>
      <c r="L1529" t="s">
        <v>215</v>
      </c>
      <c r="O1529" t="s">
        <v>23</v>
      </c>
      <c r="P1529" t="s">
        <v>181</v>
      </c>
      <c r="Q1529" s="3">
        <f t="shared" si="216"/>
        <v>43775</v>
      </c>
      <c r="R1529" t="str">
        <f t="shared" si="217"/>
        <v>2019/11/10</v>
      </c>
      <c r="S1529" s="3" t="str">
        <f t="shared" si="218"/>
        <v>2019/11/10</v>
      </c>
      <c r="T1529" s="3">
        <f t="shared" si="219"/>
        <v>43779</v>
      </c>
      <c r="U1529">
        <f t="shared" si="220"/>
        <v>4</v>
      </c>
      <c r="V1529" t="str">
        <f t="shared" si="215"/>
        <v>mp4</v>
      </c>
      <c r="W1529">
        <f>IF(B1529="USD",C1529,C1529*VLOOKUP(B1529,Currency!A$2:B$5,2,FALSE))</f>
        <v>882.2</v>
      </c>
      <c r="X1529">
        <f t="shared" si="221"/>
        <v>4</v>
      </c>
      <c r="Y1529">
        <f t="shared" si="222"/>
        <v>1</v>
      </c>
      <c r="Z1529">
        <f t="shared" si="214"/>
        <v>1532533</v>
      </c>
    </row>
    <row r="1530" spans="1:26" x14ac:dyDescent="0.3">
      <c r="A1530" t="s">
        <v>216</v>
      </c>
      <c r="B1530" t="s">
        <v>33</v>
      </c>
      <c r="C1530">
        <v>33</v>
      </c>
      <c r="D1530">
        <v>23016</v>
      </c>
      <c r="E1530" t="s">
        <v>456</v>
      </c>
      <c r="G1530" t="s">
        <v>218</v>
      </c>
      <c r="I1530" t="s">
        <v>219</v>
      </c>
      <c r="K1530" t="s">
        <v>47</v>
      </c>
      <c r="L1530" t="s">
        <v>40</v>
      </c>
      <c r="O1530" t="s">
        <v>23</v>
      </c>
      <c r="P1530" t="s">
        <v>65</v>
      </c>
      <c r="Q1530" s="3">
        <f t="shared" si="216"/>
        <v>43779</v>
      </c>
      <c r="R1530" t="str">
        <f t="shared" si="217"/>
        <v/>
      </c>
      <c r="S1530" s="3" t="str">
        <f t="shared" si="218"/>
        <v>2020/02/28</v>
      </c>
      <c r="T1530" s="3">
        <f t="shared" si="219"/>
        <v>43889</v>
      </c>
      <c r="U1530">
        <f t="shared" si="220"/>
        <v>110</v>
      </c>
      <c r="V1530" t="str">
        <f t="shared" si="215"/>
        <v>mp4</v>
      </c>
      <c r="W1530">
        <f>IF(B1530="USD",C1530,C1530*VLOOKUP(B1530,Currency!A$2:B$5,2,FALSE))</f>
        <v>33</v>
      </c>
      <c r="X1530">
        <f t="shared" si="221"/>
        <v>110</v>
      </c>
      <c r="Y1530">
        <f t="shared" si="222"/>
        <v>1</v>
      </c>
      <c r="Z1530">
        <f t="shared" si="214"/>
        <v>23016</v>
      </c>
    </row>
    <row r="1531" spans="1:26" x14ac:dyDescent="0.3">
      <c r="A1531" t="s">
        <v>3184</v>
      </c>
      <c r="B1531" t="s">
        <v>33</v>
      </c>
      <c r="C1531">
        <v>86</v>
      </c>
      <c r="D1531">
        <v>81281</v>
      </c>
      <c r="E1531" t="s">
        <v>3185</v>
      </c>
      <c r="F1531" t="s">
        <v>3186</v>
      </c>
      <c r="G1531" t="s">
        <v>738</v>
      </c>
      <c r="I1531" t="s">
        <v>1302</v>
      </c>
      <c r="K1531" t="s">
        <v>47</v>
      </c>
      <c r="L1531" t="s">
        <v>741</v>
      </c>
      <c r="M1531" t="s">
        <v>1303</v>
      </c>
      <c r="O1531" t="s">
        <v>23</v>
      </c>
      <c r="Q1531" s="3">
        <f t="shared" si="216"/>
        <v>43563</v>
      </c>
      <c r="R1531" t="str">
        <f t="shared" si="217"/>
        <v>2019/04/12</v>
      </c>
      <c r="S1531" s="3" t="str">
        <f t="shared" si="218"/>
        <v>2019/04/12</v>
      </c>
      <c r="T1531" s="3">
        <f t="shared" si="219"/>
        <v>43567</v>
      </c>
      <c r="U1531">
        <f t="shared" si="220"/>
        <v>4</v>
      </c>
      <c r="V1531" t="str">
        <f t="shared" si="215"/>
        <v>mp4</v>
      </c>
      <c r="W1531">
        <f>IF(B1531="USD",C1531,C1531*VLOOKUP(B1531,Currency!A$2:B$5,2,FALSE))</f>
        <v>86</v>
      </c>
      <c r="X1531">
        <f t="shared" si="221"/>
        <v>4</v>
      </c>
      <c r="Y1531">
        <f t="shared" si="222"/>
        <v>1</v>
      </c>
      <c r="Z1531">
        <f t="shared" si="214"/>
        <v>81281</v>
      </c>
    </row>
    <row r="1532" spans="1:26" x14ac:dyDescent="0.3">
      <c r="A1532" t="s">
        <v>3187</v>
      </c>
      <c r="B1532" t="s">
        <v>33</v>
      </c>
      <c r="C1532">
        <v>1463</v>
      </c>
      <c r="D1532">
        <v>189966</v>
      </c>
      <c r="E1532" t="s">
        <v>3188</v>
      </c>
      <c r="F1532" t="s">
        <v>1833</v>
      </c>
      <c r="G1532" t="s">
        <v>251</v>
      </c>
      <c r="I1532" t="s">
        <v>251</v>
      </c>
      <c r="K1532" t="s">
        <v>30</v>
      </c>
      <c r="L1532" t="s">
        <v>40</v>
      </c>
      <c r="N1532" t="s">
        <v>79</v>
      </c>
      <c r="P1532" t="s">
        <v>65</v>
      </c>
      <c r="Q1532" s="3">
        <f t="shared" si="216"/>
        <v>43608</v>
      </c>
      <c r="R1532" t="str">
        <f t="shared" si="217"/>
        <v>2019/08/01</v>
      </c>
      <c r="S1532" s="3" t="str">
        <f t="shared" si="218"/>
        <v>2019/08/01</v>
      </c>
      <c r="T1532" s="3">
        <f t="shared" si="219"/>
        <v>43678</v>
      </c>
      <c r="U1532">
        <f t="shared" si="220"/>
        <v>70</v>
      </c>
      <c r="V1532" t="str">
        <f t="shared" si="215"/>
        <v>png</v>
      </c>
      <c r="W1532">
        <f>IF(B1532="USD",C1532,C1532*VLOOKUP(B1532,Currency!A$2:B$5,2,FALSE))</f>
        <v>1463</v>
      </c>
      <c r="X1532">
        <f t="shared" si="221"/>
        <v>70</v>
      </c>
      <c r="Y1532">
        <f t="shared" si="222"/>
        <v>0</v>
      </c>
      <c r="Z1532">
        <f t="shared" si="214"/>
        <v>189966</v>
      </c>
    </row>
    <row r="1533" spans="1:26" x14ac:dyDescent="0.3">
      <c r="A1533" t="s">
        <v>3189</v>
      </c>
      <c r="B1533" t="s">
        <v>25</v>
      </c>
      <c r="C1533">
        <v>700</v>
      </c>
      <c r="D1533">
        <v>830380</v>
      </c>
      <c r="E1533" t="s">
        <v>3190</v>
      </c>
      <c r="F1533" t="s">
        <v>3191</v>
      </c>
      <c r="G1533" t="s">
        <v>936</v>
      </c>
      <c r="I1533" t="s">
        <v>2410</v>
      </c>
      <c r="K1533" t="s">
        <v>137</v>
      </c>
      <c r="L1533" t="s">
        <v>717</v>
      </c>
      <c r="O1533" t="s">
        <v>23</v>
      </c>
      <c r="Q1533" s="3">
        <f t="shared" si="216"/>
        <v>43584</v>
      </c>
      <c r="R1533" t="str">
        <f t="shared" si="217"/>
        <v>2019/05/06</v>
      </c>
      <c r="S1533" s="3" t="str">
        <f t="shared" si="218"/>
        <v>2019/05/06</v>
      </c>
      <c r="T1533" s="3">
        <f t="shared" si="219"/>
        <v>43591</v>
      </c>
      <c r="U1533">
        <f t="shared" si="220"/>
        <v>7</v>
      </c>
      <c r="V1533" t="str">
        <f t="shared" si="215"/>
        <v>mp4</v>
      </c>
      <c r="W1533">
        <f>IF(B1533="USD",C1533,C1533*VLOOKUP(B1533,Currency!A$2:B$5,2,FALSE))</f>
        <v>770.00000000000011</v>
      </c>
      <c r="X1533">
        <f t="shared" si="221"/>
        <v>7</v>
      </c>
      <c r="Y1533">
        <f t="shared" si="222"/>
        <v>1</v>
      </c>
      <c r="Z1533">
        <f t="shared" si="214"/>
        <v>830380</v>
      </c>
    </row>
    <row r="1534" spans="1:26" x14ac:dyDescent="0.3">
      <c r="A1534" t="s">
        <v>3192</v>
      </c>
      <c r="B1534" t="s">
        <v>17</v>
      </c>
      <c r="C1534">
        <v>809</v>
      </c>
      <c r="D1534">
        <v>566566</v>
      </c>
      <c r="E1534" t="s">
        <v>3193</v>
      </c>
      <c r="F1534" t="s">
        <v>3194</v>
      </c>
      <c r="G1534" t="s">
        <v>2791</v>
      </c>
      <c r="I1534" t="s">
        <v>2792</v>
      </c>
      <c r="K1534" t="s">
        <v>71</v>
      </c>
      <c r="L1534" t="s">
        <v>22</v>
      </c>
      <c r="N1534" t="s">
        <v>79</v>
      </c>
      <c r="O1534" t="s">
        <v>23</v>
      </c>
      <c r="Q1534" s="3">
        <f t="shared" si="216"/>
        <v>43749</v>
      </c>
      <c r="R1534" t="str">
        <f t="shared" si="217"/>
        <v>2019/10/20</v>
      </c>
      <c r="S1534" s="3" t="str">
        <f t="shared" si="218"/>
        <v>2019/10/20</v>
      </c>
      <c r="T1534" s="3">
        <f t="shared" si="219"/>
        <v>43758</v>
      </c>
      <c r="U1534">
        <f t="shared" si="220"/>
        <v>9</v>
      </c>
      <c r="V1534" t="str">
        <f t="shared" si="215"/>
        <v>png</v>
      </c>
      <c r="W1534">
        <f>IF(B1534="USD",C1534,C1534*VLOOKUP(B1534,Currency!A$2:B$5,2,FALSE))</f>
        <v>1043.6100000000001</v>
      </c>
      <c r="X1534">
        <f t="shared" si="221"/>
        <v>9</v>
      </c>
      <c r="Y1534">
        <f t="shared" si="222"/>
        <v>0</v>
      </c>
      <c r="Z1534">
        <f t="shared" ref="Z1534:Z1595" si="223">D1534</f>
        <v>566566</v>
      </c>
    </row>
    <row r="1535" spans="1:26" x14ac:dyDescent="0.3">
      <c r="A1535" t="s">
        <v>3195</v>
      </c>
      <c r="B1535" t="s">
        <v>58</v>
      </c>
      <c r="C1535">
        <v>1181</v>
      </c>
      <c r="D1535">
        <v>411723</v>
      </c>
      <c r="E1535" t="s">
        <v>3196</v>
      </c>
      <c r="F1535" t="s">
        <v>3197</v>
      </c>
      <c r="G1535" t="s">
        <v>800</v>
      </c>
      <c r="I1535" t="s">
        <v>801</v>
      </c>
      <c r="J1535" t="s">
        <v>92</v>
      </c>
      <c r="K1535" t="s">
        <v>1154</v>
      </c>
      <c r="L1535" t="s">
        <v>64</v>
      </c>
      <c r="O1535" t="s">
        <v>23</v>
      </c>
      <c r="P1535" t="s">
        <v>181</v>
      </c>
      <c r="Q1535" s="3">
        <f t="shared" si="216"/>
        <v>43586</v>
      </c>
      <c r="R1535" t="str">
        <f t="shared" si="217"/>
        <v>2019/05/21</v>
      </c>
      <c r="S1535" s="3" t="str">
        <f t="shared" si="218"/>
        <v>2019/05/21</v>
      </c>
      <c r="T1535" s="3">
        <f t="shared" si="219"/>
        <v>43606</v>
      </c>
      <c r="U1535">
        <f t="shared" si="220"/>
        <v>20</v>
      </c>
      <c r="V1535" t="str">
        <f t="shared" si="215"/>
        <v>mp4</v>
      </c>
      <c r="W1535">
        <f>IF(B1535="USD",C1535,C1535*VLOOKUP(B1535,Currency!A$2:B$5,2,FALSE))</f>
        <v>873.93999999999994</v>
      </c>
      <c r="X1535">
        <f t="shared" si="221"/>
        <v>20</v>
      </c>
      <c r="Y1535">
        <f t="shared" si="222"/>
        <v>1</v>
      </c>
      <c r="Z1535">
        <f t="shared" si="223"/>
        <v>411723</v>
      </c>
    </row>
    <row r="1536" spans="1:26" x14ac:dyDescent="0.3">
      <c r="A1536" t="s">
        <v>3198</v>
      </c>
      <c r="B1536" t="s">
        <v>33</v>
      </c>
      <c r="C1536">
        <v>65</v>
      </c>
      <c r="D1536">
        <v>24351</v>
      </c>
      <c r="E1536" t="s">
        <v>3199</v>
      </c>
      <c r="F1536" t="s">
        <v>1204</v>
      </c>
      <c r="G1536" t="s">
        <v>236</v>
      </c>
      <c r="I1536" t="s">
        <v>237</v>
      </c>
      <c r="K1536" t="s">
        <v>47</v>
      </c>
      <c r="L1536" t="s">
        <v>40</v>
      </c>
      <c r="O1536" t="s">
        <v>23</v>
      </c>
      <c r="Q1536" s="3">
        <f t="shared" si="216"/>
        <v>43700</v>
      </c>
      <c r="R1536" t="str">
        <f t="shared" si="217"/>
        <v>2019/08/31</v>
      </c>
      <c r="S1536" s="3" t="str">
        <f t="shared" si="218"/>
        <v>2019/08/31</v>
      </c>
      <c r="T1536" s="3">
        <f t="shared" si="219"/>
        <v>43708</v>
      </c>
      <c r="U1536">
        <f t="shared" si="220"/>
        <v>8</v>
      </c>
      <c r="V1536" t="str">
        <f t="shared" si="215"/>
        <v>png</v>
      </c>
      <c r="W1536">
        <f>IF(B1536="USD",C1536,C1536*VLOOKUP(B1536,Currency!A$2:B$5,2,FALSE))</f>
        <v>65</v>
      </c>
      <c r="X1536">
        <f t="shared" si="221"/>
        <v>8</v>
      </c>
      <c r="Y1536">
        <f t="shared" si="222"/>
        <v>0</v>
      </c>
      <c r="Z1536">
        <f t="shared" si="223"/>
        <v>24351</v>
      </c>
    </row>
    <row r="1537" spans="1:26" x14ac:dyDescent="0.3">
      <c r="A1537" t="s">
        <v>506</v>
      </c>
      <c r="B1537" t="s">
        <v>33</v>
      </c>
      <c r="C1537">
        <v>4783</v>
      </c>
      <c r="D1537">
        <v>2985189</v>
      </c>
      <c r="E1537" t="s">
        <v>507</v>
      </c>
      <c r="F1537" t="s">
        <v>508</v>
      </c>
      <c r="G1537" t="s">
        <v>142</v>
      </c>
      <c r="I1537" t="s">
        <v>143</v>
      </c>
      <c r="K1537" t="s">
        <v>509</v>
      </c>
      <c r="L1537" t="s">
        <v>40</v>
      </c>
      <c r="Q1537" s="3">
        <f t="shared" si="216"/>
        <v>43647</v>
      </c>
      <c r="R1537" t="str">
        <f t="shared" si="217"/>
        <v>2020/01/08</v>
      </c>
      <c r="S1537" s="3" t="str">
        <f t="shared" si="218"/>
        <v>2020/01/08</v>
      </c>
      <c r="T1537" s="3">
        <f t="shared" si="219"/>
        <v>43838</v>
      </c>
      <c r="U1537">
        <f t="shared" si="220"/>
        <v>191</v>
      </c>
      <c r="V1537" t="str">
        <f t="shared" si="215"/>
        <v>mp4</v>
      </c>
      <c r="W1537">
        <f>IF(B1537="USD",C1537,C1537*VLOOKUP(B1537,Currency!A$2:B$5,2,FALSE))</f>
        <v>4783</v>
      </c>
      <c r="X1537">
        <f t="shared" si="221"/>
        <v>191</v>
      </c>
      <c r="Y1537">
        <f t="shared" si="222"/>
        <v>1</v>
      </c>
      <c r="Z1537">
        <f t="shared" si="223"/>
        <v>2985189</v>
      </c>
    </row>
    <row r="1538" spans="1:26" x14ac:dyDescent="0.3">
      <c r="A1538" t="s">
        <v>249</v>
      </c>
      <c r="B1538" t="s">
        <v>33</v>
      </c>
      <c r="C1538">
        <v>29</v>
      </c>
      <c r="D1538">
        <v>1631</v>
      </c>
      <c r="E1538" t="s">
        <v>2357</v>
      </c>
      <c r="F1538" t="s">
        <v>2358</v>
      </c>
      <c r="G1538" t="s">
        <v>251</v>
      </c>
      <c r="H1538" t="s">
        <v>251</v>
      </c>
      <c r="I1538" t="s">
        <v>251</v>
      </c>
      <c r="K1538" t="s">
        <v>47</v>
      </c>
      <c r="L1538" t="s">
        <v>40</v>
      </c>
      <c r="N1538" t="s">
        <v>252</v>
      </c>
      <c r="O1538" t="s">
        <v>23</v>
      </c>
      <c r="Q1538" s="3">
        <f t="shared" si="216"/>
        <v>43812</v>
      </c>
      <c r="R1538" t="str">
        <f t="shared" si="217"/>
        <v>2019/12/31</v>
      </c>
      <c r="S1538" s="3" t="str">
        <f t="shared" si="218"/>
        <v>2019/12/31</v>
      </c>
      <c r="T1538" s="3">
        <f t="shared" si="219"/>
        <v>43830</v>
      </c>
      <c r="U1538">
        <f t="shared" si="220"/>
        <v>18</v>
      </c>
      <c r="V1538" t="str">
        <f t="shared" ref="V1538:V1601" si="224">RIGHT(A1538,3)</f>
        <v>png</v>
      </c>
      <c r="W1538">
        <f>IF(B1538="USD",C1538,C1538*VLOOKUP(B1538,Currency!A$2:B$5,2,FALSE))</f>
        <v>29</v>
      </c>
      <c r="X1538">
        <f t="shared" si="221"/>
        <v>18</v>
      </c>
      <c r="Y1538">
        <f t="shared" si="222"/>
        <v>0</v>
      </c>
      <c r="Z1538">
        <f t="shared" si="223"/>
        <v>1631</v>
      </c>
    </row>
    <row r="1539" spans="1:26" x14ac:dyDescent="0.3">
      <c r="A1539" t="s">
        <v>3200</v>
      </c>
      <c r="B1539" t="s">
        <v>17</v>
      </c>
      <c r="C1539">
        <v>123</v>
      </c>
      <c r="D1539">
        <v>89917</v>
      </c>
      <c r="E1539" t="s">
        <v>994</v>
      </c>
      <c r="F1539" t="s">
        <v>995</v>
      </c>
      <c r="G1539" t="s">
        <v>384</v>
      </c>
      <c r="I1539" t="s">
        <v>710</v>
      </c>
      <c r="K1539" t="s">
        <v>257</v>
      </c>
      <c r="L1539" t="s">
        <v>48</v>
      </c>
      <c r="M1539" t="s">
        <v>1403</v>
      </c>
      <c r="O1539" t="s">
        <v>23</v>
      </c>
      <c r="Q1539" s="3">
        <f t="shared" si="216"/>
        <v>43652</v>
      </c>
      <c r="R1539" t="str">
        <f t="shared" si="217"/>
        <v>2019/08/02</v>
      </c>
      <c r="S1539" s="3" t="str">
        <f t="shared" si="218"/>
        <v>2019/08/02</v>
      </c>
      <c r="T1539" s="3">
        <f t="shared" si="219"/>
        <v>43679</v>
      </c>
      <c r="U1539">
        <f t="shared" si="220"/>
        <v>27</v>
      </c>
      <c r="V1539" t="str">
        <f t="shared" si="224"/>
        <v>mp4</v>
      </c>
      <c r="W1539">
        <f>IF(B1539="USD",C1539,C1539*VLOOKUP(B1539,Currency!A$2:B$5,2,FALSE))</f>
        <v>158.67000000000002</v>
      </c>
      <c r="X1539">
        <f t="shared" si="221"/>
        <v>27</v>
      </c>
      <c r="Y1539">
        <f t="shared" si="222"/>
        <v>1</v>
      </c>
      <c r="Z1539">
        <f t="shared" si="223"/>
        <v>89917</v>
      </c>
    </row>
    <row r="1540" spans="1:26" x14ac:dyDescent="0.3">
      <c r="A1540" t="s">
        <v>411</v>
      </c>
      <c r="B1540" t="s">
        <v>17</v>
      </c>
      <c r="C1540">
        <v>9</v>
      </c>
      <c r="D1540">
        <v>4901</v>
      </c>
      <c r="E1540" t="s">
        <v>3201</v>
      </c>
      <c r="F1540" t="s">
        <v>101</v>
      </c>
      <c r="G1540" t="s">
        <v>20</v>
      </c>
      <c r="I1540" t="s">
        <v>20</v>
      </c>
      <c r="K1540" t="s">
        <v>21</v>
      </c>
      <c r="L1540" t="s">
        <v>22</v>
      </c>
      <c r="O1540" t="s">
        <v>23</v>
      </c>
      <c r="Q1540" s="3">
        <f t="shared" si="216"/>
        <v>43794</v>
      </c>
      <c r="R1540" t="str">
        <f t="shared" si="217"/>
        <v>2019/11/25</v>
      </c>
      <c r="S1540" s="3" t="str">
        <f t="shared" si="218"/>
        <v>2019/11/25</v>
      </c>
      <c r="T1540" s="3">
        <f t="shared" si="219"/>
        <v>43794</v>
      </c>
      <c r="U1540">
        <f t="shared" si="220"/>
        <v>0</v>
      </c>
      <c r="V1540" t="str">
        <f t="shared" si="224"/>
        <v>mp4</v>
      </c>
      <c r="W1540">
        <f>IF(B1540="USD",C1540,C1540*VLOOKUP(B1540,Currency!A$2:B$5,2,FALSE))</f>
        <v>11.61</v>
      </c>
      <c r="X1540">
        <f t="shared" si="221"/>
        <v>1</v>
      </c>
      <c r="Y1540">
        <f t="shared" si="222"/>
        <v>1</v>
      </c>
      <c r="Z1540">
        <f t="shared" si="223"/>
        <v>4901</v>
      </c>
    </row>
    <row r="1541" spans="1:26" x14ac:dyDescent="0.3">
      <c r="A1541" t="s">
        <v>795</v>
      </c>
      <c r="B1541" t="s">
        <v>25</v>
      </c>
      <c r="C1541">
        <v>599</v>
      </c>
      <c r="D1541">
        <v>366208</v>
      </c>
      <c r="E1541" t="s">
        <v>3202</v>
      </c>
      <c r="F1541" t="s">
        <v>3203</v>
      </c>
      <c r="G1541" t="s">
        <v>135</v>
      </c>
      <c r="I1541" t="s">
        <v>136</v>
      </c>
      <c r="K1541" t="s">
        <v>346</v>
      </c>
      <c r="L1541" t="s">
        <v>138</v>
      </c>
      <c r="O1541" t="s">
        <v>23</v>
      </c>
      <c r="Q1541" s="3">
        <f t="shared" si="216"/>
        <v>43580</v>
      </c>
      <c r="R1541" t="str">
        <f t="shared" si="217"/>
        <v>2019/05/01</v>
      </c>
      <c r="S1541" s="3" t="str">
        <f t="shared" si="218"/>
        <v>2019/05/01</v>
      </c>
      <c r="T1541" s="3">
        <f t="shared" si="219"/>
        <v>43586</v>
      </c>
      <c r="U1541">
        <f t="shared" si="220"/>
        <v>6</v>
      </c>
      <c r="V1541" t="str">
        <f t="shared" si="224"/>
        <v>mp4</v>
      </c>
      <c r="W1541">
        <f>IF(B1541="USD",C1541,C1541*VLOOKUP(B1541,Currency!A$2:B$5,2,FALSE))</f>
        <v>658.90000000000009</v>
      </c>
      <c r="X1541">
        <f t="shared" si="221"/>
        <v>6</v>
      </c>
      <c r="Y1541">
        <f t="shared" si="222"/>
        <v>1</v>
      </c>
      <c r="Z1541">
        <f t="shared" si="223"/>
        <v>366208</v>
      </c>
    </row>
    <row r="1542" spans="1:26" x14ac:dyDescent="0.3">
      <c r="A1542" t="s">
        <v>3204</v>
      </c>
      <c r="B1542" t="s">
        <v>33</v>
      </c>
      <c r="C1542">
        <v>2000</v>
      </c>
      <c r="D1542">
        <v>524119</v>
      </c>
      <c r="E1542" t="s">
        <v>3205</v>
      </c>
      <c r="F1542" t="s">
        <v>3206</v>
      </c>
      <c r="G1542" t="s">
        <v>2943</v>
      </c>
      <c r="I1542" t="s">
        <v>2944</v>
      </c>
      <c r="K1542" t="s">
        <v>499</v>
      </c>
      <c r="L1542" t="s">
        <v>40</v>
      </c>
      <c r="P1542" t="s">
        <v>65</v>
      </c>
      <c r="Q1542" s="3">
        <f t="shared" si="216"/>
        <v>43711</v>
      </c>
      <c r="R1542" t="str">
        <f t="shared" si="217"/>
        <v>2019/10/01</v>
      </c>
      <c r="S1542" s="3" t="str">
        <f t="shared" si="218"/>
        <v>2019/10/01</v>
      </c>
      <c r="T1542" s="3">
        <f t="shared" si="219"/>
        <v>43739</v>
      </c>
      <c r="U1542">
        <f t="shared" si="220"/>
        <v>28</v>
      </c>
      <c r="V1542" t="str">
        <f t="shared" si="224"/>
        <v>mp4</v>
      </c>
      <c r="W1542">
        <f>IF(B1542="USD",C1542,C1542*VLOOKUP(B1542,Currency!A$2:B$5,2,FALSE))</f>
        <v>2000</v>
      </c>
      <c r="X1542">
        <f t="shared" si="221"/>
        <v>28</v>
      </c>
      <c r="Y1542">
        <f t="shared" si="222"/>
        <v>1</v>
      </c>
      <c r="Z1542">
        <f t="shared" si="223"/>
        <v>524119</v>
      </c>
    </row>
    <row r="1543" spans="1:26" x14ac:dyDescent="0.3">
      <c r="A1543" t="s">
        <v>3207</v>
      </c>
      <c r="B1543" t="s">
        <v>33</v>
      </c>
      <c r="C1543">
        <v>100</v>
      </c>
      <c r="D1543">
        <v>57974</v>
      </c>
      <c r="E1543" t="s">
        <v>3208</v>
      </c>
      <c r="F1543" t="s">
        <v>3209</v>
      </c>
      <c r="G1543" t="s">
        <v>1694</v>
      </c>
      <c r="I1543" t="s">
        <v>282</v>
      </c>
      <c r="K1543" t="s">
        <v>442</v>
      </c>
      <c r="L1543" t="s">
        <v>48</v>
      </c>
      <c r="O1543" t="s">
        <v>23</v>
      </c>
      <c r="P1543" t="s">
        <v>330</v>
      </c>
      <c r="Q1543" s="3">
        <f t="shared" si="216"/>
        <v>43681</v>
      </c>
      <c r="R1543" t="str">
        <f t="shared" si="217"/>
        <v>2019/08/31</v>
      </c>
      <c r="S1543" s="3" t="str">
        <f t="shared" si="218"/>
        <v>2019/08/31</v>
      </c>
      <c r="T1543" s="3">
        <f t="shared" si="219"/>
        <v>43708</v>
      </c>
      <c r="U1543">
        <f t="shared" si="220"/>
        <v>27</v>
      </c>
      <c r="V1543" t="str">
        <f t="shared" si="224"/>
        <v>mp4</v>
      </c>
      <c r="W1543">
        <f>IF(B1543="USD",C1543,C1543*VLOOKUP(B1543,Currency!A$2:B$5,2,FALSE))</f>
        <v>100</v>
      </c>
      <c r="X1543">
        <f t="shared" si="221"/>
        <v>27</v>
      </c>
      <c r="Y1543">
        <f t="shared" si="222"/>
        <v>1</v>
      </c>
      <c r="Z1543">
        <f t="shared" si="223"/>
        <v>57974</v>
      </c>
    </row>
    <row r="1544" spans="1:26" x14ac:dyDescent="0.3">
      <c r="A1544" t="s">
        <v>3210</v>
      </c>
      <c r="B1544" t="s">
        <v>17</v>
      </c>
      <c r="C1544">
        <v>150</v>
      </c>
      <c r="D1544">
        <v>63722</v>
      </c>
      <c r="E1544" t="s">
        <v>3211</v>
      </c>
      <c r="F1544" t="s">
        <v>3212</v>
      </c>
      <c r="G1544" t="s">
        <v>556</v>
      </c>
      <c r="H1544" t="s">
        <v>557</v>
      </c>
      <c r="I1544" t="s">
        <v>556</v>
      </c>
      <c r="K1544" t="s">
        <v>47</v>
      </c>
      <c r="L1544" t="s">
        <v>22</v>
      </c>
      <c r="O1544" t="s">
        <v>23</v>
      </c>
      <c r="Q1544" s="3">
        <f t="shared" si="216"/>
        <v>43806</v>
      </c>
      <c r="R1544" t="str">
        <f t="shared" si="217"/>
        <v>2019/12/12</v>
      </c>
      <c r="S1544" s="3" t="str">
        <f t="shared" si="218"/>
        <v>2019/12/12</v>
      </c>
      <c r="T1544" s="3">
        <f t="shared" si="219"/>
        <v>43811</v>
      </c>
      <c r="U1544">
        <f t="shared" si="220"/>
        <v>5</v>
      </c>
      <c r="V1544" t="str">
        <f t="shared" si="224"/>
        <v>png</v>
      </c>
      <c r="W1544">
        <f>IF(B1544="USD",C1544,C1544*VLOOKUP(B1544,Currency!A$2:B$5,2,FALSE))</f>
        <v>193.5</v>
      </c>
      <c r="X1544">
        <f t="shared" si="221"/>
        <v>5</v>
      </c>
      <c r="Y1544">
        <f t="shared" si="222"/>
        <v>0</v>
      </c>
      <c r="Z1544">
        <f t="shared" si="223"/>
        <v>63722</v>
      </c>
    </row>
    <row r="1545" spans="1:26" x14ac:dyDescent="0.3">
      <c r="A1545" t="s">
        <v>3213</v>
      </c>
      <c r="B1545" t="s">
        <v>58</v>
      </c>
      <c r="C1545">
        <v>5906</v>
      </c>
      <c r="D1545">
        <v>2271148</v>
      </c>
      <c r="E1545" t="s">
        <v>3214</v>
      </c>
      <c r="F1545" t="s">
        <v>3215</v>
      </c>
      <c r="G1545" t="s">
        <v>179</v>
      </c>
      <c r="I1545" t="s">
        <v>3216</v>
      </c>
      <c r="K1545" t="s">
        <v>346</v>
      </c>
      <c r="L1545" t="s">
        <v>64</v>
      </c>
      <c r="M1545" t="s">
        <v>1214</v>
      </c>
      <c r="O1545" t="s">
        <v>23</v>
      </c>
      <c r="P1545" t="s">
        <v>181</v>
      </c>
      <c r="Q1545" s="3">
        <f t="shared" si="216"/>
        <v>43767</v>
      </c>
      <c r="R1545" t="str">
        <f t="shared" si="217"/>
        <v>2019/11/25</v>
      </c>
      <c r="S1545" s="3" t="str">
        <f t="shared" si="218"/>
        <v>2019/11/25</v>
      </c>
      <c r="T1545" s="3">
        <f t="shared" si="219"/>
        <v>43794</v>
      </c>
      <c r="U1545">
        <f t="shared" si="220"/>
        <v>27</v>
      </c>
      <c r="V1545" t="str">
        <f t="shared" si="224"/>
        <v>mov</v>
      </c>
      <c r="W1545">
        <f>IF(B1545="USD",C1545,C1545*VLOOKUP(B1545,Currency!A$2:B$5,2,FALSE))</f>
        <v>4370.4399999999996</v>
      </c>
      <c r="X1545">
        <f t="shared" si="221"/>
        <v>27</v>
      </c>
      <c r="Y1545">
        <f t="shared" si="222"/>
        <v>0</v>
      </c>
      <c r="Z1545">
        <f t="shared" si="223"/>
        <v>2271148</v>
      </c>
    </row>
    <row r="1546" spans="1:26" x14ac:dyDescent="0.3">
      <c r="A1546" t="s">
        <v>2732</v>
      </c>
      <c r="B1546" t="s">
        <v>33</v>
      </c>
      <c r="C1546">
        <v>292</v>
      </c>
      <c r="D1546">
        <v>207743</v>
      </c>
      <c r="E1546" t="s">
        <v>3217</v>
      </c>
      <c r="F1546" t="s">
        <v>3218</v>
      </c>
      <c r="G1546" t="s">
        <v>2735</v>
      </c>
      <c r="I1546" t="s">
        <v>3219</v>
      </c>
      <c r="K1546" t="s">
        <v>130</v>
      </c>
      <c r="L1546" t="s">
        <v>551</v>
      </c>
      <c r="O1546" t="s">
        <v>23</v>
      </c>
      <c r="Q1546" s="3">
        <f t="shared" si="216"/>
        <v>43536</v>
      </c>
      <c r="R1546" t="str">
        <f t="shared" si="217"/>
        <v>2019/03/15</v>
      </c>
      <c r="S1546" s="3" t="str">
        <f t="shared" si="218"/>
        <v>2019/03/15</v>
      </c>
      <c r="T1546" s="3">
        <f t="shared" si="219"/>
        <v>43539</v>
      </c>
      <c r="U1546">
        <f t="shared" si="220"/>
        <v>3</v>
      </c>
      <c r="V1546" t="str">
        <f t="shared" si="224"/>
        <v>mp4</v>
      </c>
      <c r="W1546">
        <f>IF(B1546="USD",C1546,C1546*VLOOKUP(B1546,Currency!A$2:B$5,2,FALSE))</f>
        <v>292</v>
      </c>
      <c r="X1546">
        <f t="shared" si="221"/>
        <v>3</v>
      </c>
      <c r="Y1546">
        <f t="shared" si="222"/>
        <v>1</v>
      </c>
      <c r="Z1546">
        <f t="shared" si="223"/>
        <v>207743</v>
      </c>
    </row>
    <row r="1547" spans="1:26" x14ac:dyDescent="0.3">
      <c r="A1547" t="s">
        <v>1603</v>
      </c>
      <c r="B1547" t="s">
        <v>58</v>
      </c>
      <c r="C1547">
        <v>309</v>
      </c>
      <c r="D1547">
        <v>286536</v>
      </c>
      <c r="E1547" t="s">
        <v>59</v>
      </c>
      <c r="F1547" t="s">
        <v>114</v>
      </c>
      <c r="G1547" t="s">
        <v>61</v>
      </c>
      <c r="I1547" t="s">
        <v>62</v>
      </c>
      <c r="J1547" t="s">
        <v>328</v>
      </c>
      <c r="K1547" t="s">
        <v>130</v>
      </c>
      <c r="L1547" t="s">
        <v>64</v>
      </c>
      <c r="N1547" t="s">
        <v>2234</v>
      </c>
      <c r="P1547" t="s">
        <v>65</v>
      </c>
      <c r="Q1547" s="3">
        <f t="shared" si="216"/>
        <v>43619</v>
      </c>
      <c r="R1547" t="str">
        <f t="shared" si="217"/>
        <v>2019/08/08</v>
      </c>
      <c r="S1547" s="3" t="str">
        <f t="shared" si="218"/>
        <v>2019/08/08</v>
      </c>
      <c r="T1547" s="3">
        <f t="shared" si="219"/>
        <v>43685</v>
      </c>
      <c r="U1547">
        <f t="shared" si="220"/>
        <v>66</v>
      </c>
      <c r="V1547" t="str">
        <f t="shared" si="224"/>
        <v>mp4</v>
      </c>
      <c r="W1547">
        <f>IF(B1547="USD",C1547,C1547*VLOOKUP(B1547,Currency!A$2:B$5,2,FALSE))</f>
        <v>228.66</v>
      </c>
      <c r="X1547">
        <f t="shared" si="221"/>
        <v>66</v>
      </c>
      <c r="Y1547">
        <f t="shared" si="222"/>
        <v>1</v>
      </c>
      <c r="Z1547">
        <f t="shared" si="223"/>
        <v>286536</v>
      </c>
    </row>
    <row r="1548" spans="1:26" x14ac:dyDescent="0.3">
      <c r="A1548" t="s">
        <v>3220</v>
      </c>
      <c r="B1548" t="s">
        <v>33</v>
      </c>
      <c r="C1548">
        <v>138</v>
      </c>
      <c r="D1548">
        <v>49487</v>
      </c>
      <c r="E1548" t="s">
        <v>3221</v>
      </c>
      <c r="F1548" t="s">
        <v>3222</v>
      </c>
      <c r="G1548" t="s">
        <v>2366</v>
      </c>
      <c r="I1548" t="s">
        <v>2366</v>
      </c>
      <c r="L1548" t="s">
        <v>48</v>
      </c>
      <c r="O1548" t="s">
        <v>23</v>
      </c>
      <c r="Q1548" s="3">
        <f t="shared" ref="Q1548:Q1611" si="225">DATEVALUE(LEFT(E1548,10))</f>
        <v>43714</v>
      </c>
      <c r="R1548" t="str">
        <f t="shared" ref="R1548:R1611" si="226">IF(F1548="","",LEFT(F1548,10))</f>
        <v>2019/09/09</v>
      </c>
      <c r="S1548" s="3" t="str">
        <f t="shared" ref="S1548:S1611" si="227">IF(R1548="","2020/02/28",R1548)</f>
        <v>2019/09/09</v>
      </c>
      <c r="T1548" s="3">
        <f t="shared" ref="T1548:T1611" si="228">DATEVALUE(S1548)</f>
        <v>43717</v>
      </c>
      <c r="U1548">
        <f t="shared" ref="U1548:U1611" si="229">T1548-Q1548</f>
        <v>3</v>
      </c>
      <c r="V1548" t="str">
        <f t="shared" si="224"/>
        <v>mp4</v>
      </c>
      <c r="W1548">
        <f>IF(B1548="USD",C1548,C1548*VLOOKUP(B1548,Currency!A$2:B$5,2,FALSE))</f>
        <v>138</v>
      </c>
      <c r="X1548">
        <f t="shared" ref="X1548:X1611" si="230">IF(U1548=0,1,U1548)</f>
        <v>3</v>
      </c>
      <c r="Y1548">
        <f t="shared" ref="Y1548:Y1611" si="231">IF(V1548="mp4",1,0)</f>
        <v>1</v>
      </c>
      <c r="Z1548">
        <f t="shared" si="223"/>
        <v>49487</v>
      </c>
    </row>
    <row r="1549" spans="1:26" x14ac:dyDescent="0.3">
      <c r="A1549" t="s">
        <v>3223</v>
      </c>
      <c r="B1549" t="s">
        <v>33</v>
      </c>
      <c r="C1549">
        <v>326</v>
      </c>
      <c r="D1549">
        <v>42024</v>
      </c>
      <c r="E1549" t="s">
        <v>96</v>
      </c>
      <c r="F1549" t="s">
        <v>97</v>
      </c>
      <c r="G1549" t="s">
        <v>98</v>
      </c>
      <c r="H1549" t="s">
        <v>99</v>
      </c>
      <c r="I1549" t="s">
        <v>98</v>
      </c>
      <c r="K1549" t="s">
        <v>47</v>
      </c>
      <c r="L1549" t="s">
        <v>40</v>
      </c>
      <c r="M1549" t="s">
        <v>55</v>
      </c>
      <c r="Q1549" s="3">
        <f t="shared" si="225"/>
        <v>43732</v>
      </c>
      <c r="R1549" t="str">
        <f t="shared" si="226"/>
        <v>2019/10/16</v>
      </c>
      <c r="S1549" s="3" t="str">
        <f t="shared" si="227"/>
        <v>2019/10/16</v>
      </c>
      <c r="T1549" s="3">
        <f t="shared" si="228"/>
        <v>43754</v>
      </c>
      <c r="U1549">
        <f t="shared" si="229"/>
        <v>22</v>
      </c>
      <c r="V1549" t="str">
        <f t="shared" si="224"/>
        <v>png</v>
      </c>
      <c r="W1549">
        <f>IF(B1549="USD",C1549,C1549*VLOOKUP(B1549,Currency!A$2:B$5,2,FALSE))</f>
        <v>326</v>
      </c>
      <c r="X1549">
        <f t="shared" si="230"/>
        <v>22</v>
      </c>
      <c r="Y1549">
        <f t="shared" si="231"/>
        <v>0</v>
      </c>
      <c r="Z1549">
        <f t="shared" si="223"/>
        <v>42024</v>
      </c>
    </row>
    <row r="1550" spans="1:26" x14ac:dyDescent="0.3">
      <c r="A1550" t="s">
        <v>3224</v>
      </c>
      <c r="B1550" t="s">
        <v>33</v>
      </c>
      <c r="C1550">
        <v>150</v>
      </c>
      <c r="D1550">
        <v>80618</v>
      </c>
      <c r="E1550" t="s">
        <v>3225</v>
      </c>
      <c r="F1550" t="s">
        <v>3226</v>
      </c>
      <c r="G1550" t="s">
        <v>1919</v>
      </c>
      <c r="I1550" t="s">
        <v>1919</v>
      </c>
      <c r="K1550" t="s">
        <v>2153</v>
      </c>
      <c r="L1550" t="s">
        <v>40</v>
      </c>
      <c r="O1550" t="s">
        <v>23</v>
      </c>
      <c r="Q1550" s="3">
        <f t="shared" si="225"/>
        <v>43754</v>
      </c>
      <c r="R1550" t="str">
        <f t="shared" si="226"/>
        <v>2019/10/19</v>
      </c>
      <c r="S1550" s="3" t="str">
        <f t="shared" si="227"/>
        <v>2019/10/19</v>
      </c>
      <c r="T1550" s="3">
        <f t="shared" si="228"/>
        <v>43757</v>
      </c>
      <c r="U1550">
        <f t="shared" si="229"/>
        <v>3</v>
      </c>
      <c r="V1550" t="str">
        <f t="shared" si="224"/>
        <v>png</v>
      </c>
      <c r="W1550">
        <f>IF(B1550="USD",C1550,C1550*VLOOKUP(B1550,Currency!A$2:B$5,2,FALSE))</f>
        <v>150</v>
      </c>
      <c r="X1550">
        <f t="shared" si="230"/>
        <v>3</v>
      </c>
      <c r="Y1550">
        <f t="shared" si="231"/>
        <v>0</v>
      </c>
      <c r="Z1550">
        <f t="shared" si="223"/>
        <v>80618</v>
      </c>
    </row>
    <row r="1551" spans="1:26" x14ac:dyDescent="0.3">
      <c r="A1551" t="s">
        <v>3227</v>
      </c>
      <c r="B1551" t="s">
        <v>33</v>
      </c>
      <c r="C1551">
        <v>25</v>
      </c>
      <c r="D1551">
        <v>24719</v>
      </c>
      <c r="E1551" t="s">
        <v>1422</v>
      </c>
      <c r="G1551" t="s">
        <v>366</v>
      </c>
      <c r="I1551" t="s">
        <v>1423</v>
      </c>
      <c r="K1551" t="s">
        <v>47</v>
      </c>
      <c r="L1551" t="s">
        <v>40</v>
      </c>
      <c r="Q1551" s="3">
        <f t="shared" si="225"/>
        <v>43671</v>
      </c>
      <c r="R1551" t="str">
        <f t="shared" si="226"/>
        <v/>
      </c>
      <c r="S1551" s="3" t="str">
        <f t="shared" si="227"/>
        <v>2020/02/28</v>
      </c>
      <c r="T1551" s="3">
        <f t="shared" si="228"/>
        <v>43889</v>
      </c>
      <c r="U1551">
        <f t="shared" si="229"/>
        <v>218</v>
      </c>
      <c r="V1551" t="str">
        <f t="shared" si="224"/>
        <v>mp4</v>
      </c>
      <c r="W1551">
        <f>IF(B1551="USD",C1551,C1551*VLOOKUP(B1551,Currency!A$2:B$5,2,FALSE))</f>
        <v>25</v>
      </c>
      <c r="X1551">
        <f t="shared" si="230"/>
        <v>218</v>
      </c>
      <c r="Y1551">
        <f t="shared" si="231"/>
        <v>1</v>
      </c>
      <c r="Z1551">
        <f t="shared" si="223"/>
        <v>24719</v>
      </c>
    </row>
    <row r="1552" spans="1:26" x14ac:dyDescent="0.3">
      <c r="A1552" t="s">
        <v>1656</v>
      </c>
      <c r="B1552" t="s">
        <v>33</v>
      </c>
      <c r="C1552">
        <v>434</v>
      </c>
      <c r="D1552">
        <v>163177</v>
      </c>
      <c r="E1552" t="s">
        <v>309</v>
      </c>
      <c r="F1552" t="s">
        <v>310</v>
      </c>
      <c r="G1552" t="s">
        <v>90</v>
      </c>
      <c r="I1552" t="s">
        <v>311</v>
      </c>
      <c r="K1552" t="s">
        <v>47</v>
      </c>
      <c r="L1552" t="s">
        <v>40</v>
      </c>
      <c r="N1552" t="s">
        <v>1311</v>
      </c>
      <c r="O1552" t="s">
        <v>23</v>
      </c>
      <c r="Q1552" s="3">
        <f t="shared" si="225"/>
        <v>43544</v>
      </c>
      <c r="R1552" t="str">
        <f t="shared" si="226"/>
        <v>2019/04/16</v>
      </c>
      <c r="S1552" s="3" t="str">
        <f t="shared" si="227"/>
        <v>2019/04/16</v>
      </c>
      <c r="T1552" s="3">
        <f t="shared" si="228"/>
        <v>43571</v>
      </c>
      <c r="U1552">
        <f t="shared" si="229"/>
        <v>27</v>
      </c>
      <c r="V1552" t="str">
        <f t="shared" si="224"/>
        <v>png</v>
      </c>
      <c r="W1552">
        <f>IF(B1552="USD",C1552,C1552*VLOOKUP(B1552,Currency!A$2:B$5,2,FALSE))</f>
        <v>434</v>
      </c>
      <c r="X1552">
        <f t="shared" si="230"/>
        <v>27</v>
      </c>
      <c r="Y1552">
        <f t="shared" si="231"/>
        <v>0</v>
      </c>
      <c r="Z1552">
        <f t="shared" si="223"/>
        <v>163177</v>
      </c>
    </row>
    <row r="1553" spans="1:26" x14ac:dyDescent="0.3">
      <c r="A1553" t="s">
        <v>158</v>
      </c>
      <c r="B1553" t="s">
        <v>17</v>
      </c>
      <c r="C1553">
        <v>8</v>
      </c>
      <c r="D1553">
        <v>4206</v>
      </c>
      <c r="E1553" t="s">
        <v>1152</v>
      </c>
      <c r="F1553" t="s">
        <v>19</v>
      </c>
      <c r="G1553" t="s">
        <v>20</v>
      </c>
      <c r="I1553" t="s">
        <v>20</v>
      </c>
      <c r="K1553" t="s">
        <v>21</v>
      </c>
      <c r="L1553" t="s">
        <v>22</v>
      </c>
      <c r="O1553" t="s">
        <v>23</v>
      </c>
      <c r="Q1553" s="3">
        <f t="shared" si="225"/>
        <v>43795</v>
      </c>
      <c r="R1553" t="str">
        <f t="shared" si="226"/>
        <v>2019/11/26</v>
      </c>
      <c r="S1553" s="3" t="str">
        <f t="shared" si="227"/>
        <v>2019/11/26</v>
      </c>
      <c r="T1553" s="3">
        <f t="shared" si="228"/>
        <v>43795</v>
      </c>
      <c r="U1553">
        <f t="shared" si="229"/>
        <v>0</v>
      </c>
      <c r="V1553" t="str">
        <f t="shared" si="224"/>
        <v>mp4</v>
      </c>
      <c r="W1553">
        <f>IF(B1553="USD",C1553,C1553*VLOOKUP(B1553,Currency!A$2:B$5,2,FALSE))</f>
        <v>10.32</v>
      </c>
      <c r="X1553">
        <f t="shared" si="230"/>
        <v>1</v>
      </c>
      <c r="Y1553">
        <f t="shared" si="231"/>
        <v>1</v>
      </c>
      <c r="Z1553">
        <f t="shared" si="223"/>
        <v>4206</v>
      </c>
    </row>
    <row r="1554" spans="1:26" x14ac:dyDescent="0.3">
      <c r="A1554" t="s">
        <v>3228</v>
      </c>
      <c r="B1554" t="s">
        <v>25</v>
      </c>
      <c r="C1554">
        <v>58</v>
      </c>
      <c r="D1554">
        <v>16979</v>
      </c>
      <c r="E1554" t="s">
        <v>3229</v>
      </c>
      <c r="F1554" t="s">
        <v>3230</v>
      </c>
      <c r="G1554" t="s">
        <v>3231</v>
      </c>
      <c r="I1554" t="s">
        <v>3232</v>
      </c>
      <c r="K1554" t="s">
        <v>3233</v>
      </c>
      <c r="L1554" t="s">
        <v>1044</v>
      </c>
      <c r="M1554" t="s">
        <v>3234</v>
      </c>
      <c r="O1554" t="s">
        <v>23</v>
      </c>
      <c r="P1554" t="s">
        <v>1046</v>
      </c>
      <c r="Q1554" s="3">
        <f t="shared" si="225"/>
        <v>43808</v>
      </c>
      <c r="R1554" t="str">
        <f t="shared" si="226"/>
        <v>2019/12/15</v>
      </c>
      <c r="S1554" s="3" t="str">
        <f t="shared" si="227"/>
        <v>2019/12/15</v>
      </c>
      <c r="T1554" s="3">
        <f t="shared" si="228"/>
        <v>43814</v>
      </c>
      <c r="U1554">
        <f t="shared" si="229"/>
        <v>6</v>
      </c>
      <c r="V1554" t="str">
        <f t="shared" si="224"/>
        <v>mp4</v>
      </c>
      <c r="W1554">
        <f>IF(B1554="USD",C1554,C1554*VLOOKUP(B1554,Currency!A$2:B$5,2,FALSE))</f>
        <v>63.800000000000004</v>
      </c>
      <c r="X1554">
        <f t="shared" si="230"/>
        <v>6</v>
      </c>
      <c r="Y1554">
        <f t="shared" si="231"/>
        <v>1</v>
      </c>
      <c r="Z1554">
        <f t="shared" si="223"/>
        <v>16979</v>
      </c>
    </row>
    <row r="1555" spans="1:26" x14ac:dyDescent="0.3">
      <c r="A1555" t="s">
        <v>893</v>
      </c>
      <c r="B1555" t="s">
        <v>25</v>
      </c>
      <c r="C1555">
        <v>539</v>
      </c>
      <c r="D1555">
        <v>311465</v>
      </c>
      <c r="E1555" t="s">
        <v>423</v>
      </c>
      <c r="F1555" t="s">
        <v>424</v>
      </c>
      <c r="G1555" t="s">
        <v>425</v>
      </c>
      <c r="I1555" t="s">
        <v>426</v>
      </c>
      <c r="K1555" t="s">
        <v>427</v>
      </c>
      <c r="L1555" t="s">
        <v>48</v>
      </c>
      <c r="O1555" t="s">
        <v>23</v>
      </c>
      <c r="Q1555" s="3">
        <f t="shared" si="225"/>
        <v>43768</v>
      </c>
      <c r="R1555" t="str">
        <f t="shared" si="226"/>
        <v>2019/11/06</v>
      </c>
      <c r="S1555" s="3" t="str">
        <f t="shared" si="227"/>
        <v>2019/11/06</v>
      </c>
      <c r="T1555" s="3">
        <f t="shared" si="228"/>
        <v>43775</v>
      </c>
      <c r="U1555">
        <f t="shared" si="229"/>
        <v>7</v>
      </c>
      <c r="V1555" t="str">
        <f t="shared" si="224"/>
        <v>mp4</v>
      </c>
      <c r="W1555">
        <f>IF(B1555="USD",C1555,C1555*VLOOKUP(B1555,Currency!A$2:B$5,2,FALSE))</f>
        <v>592.90000000000009</v>
      </c>
      <c r="X1555">
        <f t="shared" si="230"/>
        <v>7</v>
      </c>
      <c r="Y1555">
        <f t="shared" si="231"/>
        <v>1</v>
      </c>
      <c r="Z1555">
        <f t="shared" si="223"/>
        <v>311465</v>
      </c>
    </row>
    <row r="1556" spans="1:26" x14ac:dyDescent="0.3">
      <c r="A1556" t="s">
        <v>3235</v>
      </c>
      <c r="B1556" t="s">
        <v>58</v>
      </c>
      <c r="C1556">
        <v>875</v>
      </c>
      <c r="D1556">
        <v>424824</v>
      </c>
      <c r="E1556" t="s">
        <v>1869</v>
      </c>
      <c r="F1556" t="s">
        <v>1870</v>
      </c>
      <c r="G1556" t="s">
        <v>1871</v>
      </c>
      <c r="I1556" t="s">
        <v>1872</v>
      </c>
      <c r="K1556" t="s">
        <v>1322</v>
      </c>
      <c r="L1556" t="s">
        <v>64</v>
      </c>
      <c r="M1556" t="s">
        <v>1214</v>
      </c>
      <c r="O1556" t="s">
        <v>23</v>
      </c>
      <c r="P1556" t="s">
        <v>181</v>
      </c>
      <c r="Q1556" s="3">
        <f t="shared" si="225"/>
        <v>43595</v>
      </c>
      <c r="R1556" t="str">
        <f t="shared" si="226"/>
        <v>2019/06/01</v>
      </c>
      <c r="S1556" s="3" t="str">
        <f t="shared" si="227"/>
        <v>2019/06/01</v>
      </c>
      <c r="T1556" s="3">
        <f t="shared" si="228"/>
        <v>43617</v>
      </c>
      <c r="U1556">
        <f t="shared" si="229"/>
        <v>22</v>
      </c>
      <c r="V1556" t="str">
        <f t="shared" si="224"/>
        <v>mp4</v>
      </c>
      <c r="W1556">
        <f>IF(B1556="USD",C1556,C1556*VLOOKUP(B1556,Currency!A$2:B$5,2,FALSE))</f>
        <v>647.5</v>
      </c>
      <c r="X1556">
        <f t="shared" si="230"/>
        <v>22</v>
      </c>
      <c r="Y1556">
        <f t="shared" si="231"/>
        <v>1</v>
      </c>
      <c r="Z1556">
        <f t="shared" si="223"/>
        <v>424824</v>
      </c>
    </row>
    <row r="1557" spans="1:26" x14ac:dyDescent="0.3">
      <c r="A1557" t="s">
        <v>2768</v>
      </c>
      <c r="B1557" t="s">
        <v>25</v>
      </c>
      <c r="C1557">
        <v>3</v>
      </c>
      <c r="D1557">
        <v>3435</v>
      </c>
      <c r="E1557" t="s">
        <v>3236</v>
      </c>
      <c r="G1557" t="s">
        <v>715</v>
      </c>
      <c r="I1557" t="s">
        <v>716</v>
      </c>
      <c r="K1557" t="s">
        <v>47</v>
      </c>
      <c r="L1557" t="s">
        <v>717</v>
      </c>
      <c r="O1557" t="s">
        <v>23</v>
      </c>
      <c r="P1557" t="s">
        <v>203</v>
      </c>
      <c r="Q1557" s="3">
        <f t="shared" si="225"/>
        <v>43686</v>
      </c>
      <c r="R1557" t="str">
        <f t="shared" si="226"/>
        <v/>
      </c>
      <c r="S1557" s="3" t="str">
        <f t="shared" si="227"/>
        <v>2020/02/28</v>
      </c>
      <c r="T1557" s="3">
        <f t="shared" si="228"/>
        <v>43889</v>
      </c>
      <c r="U1557">
        <f t="shared" si="229"/>
        <v>203</v>
      </c>
      <c r="V1557" t="str">
        <f t="shared" si="224"/>
        <v>mp4</v>
      </c>
      <c r="W1557">
        <f>IF(B1557="USD",C1557,C1557*VLOOKUP(B1557,Currency!A$2:B$5,2,FALSE))</f>
        <v>3.3000000000000003</v>
      </c>
      <c r="X1557">
        <f t="shared" si="230"/>
        <v>203</v>
      </c>
      <c r="Y1557">
        <f t="shared" si="231"/>
        <v>1</v>
      </c>
      <c r="Z1557">
        <f t="shared" si="223"/>
        <v>3435</v>
      </c>
    </row>
    <row r="1558" spans="1:26" x14ac:dyDescent="0.3">
      <c r="A1558" t="s">
        <v>2060</v>
      </c>
      <c r="B1558" t="s">
        <v>33</v>
      </c>
      <c r="C1558">
        <v>607</v>
      </c>
      <c r="D1558">
        <v>276321</v>
      </c>
      <c r="E1558" t="s">
        <v>429</v>
      </c>
      <c r="F1558" t="s">
        <v>430</v>
      </c>
      <c r="G1558" t="s">
        <v>400</v>
      </c>
      <c r="I1558" t="s">
        <v>401</v>
      </c>
      <c r="K1558" t="s">
        <v>71</v>
      </c>
      <c r="L1558" t="s">
        <v>40</v>
      </c>
      <c r="M1558" t="s">
        <v>402</v>
      </c>
      <c r="O1558" t="s">
        <v>23</v>
      </c>
      <c r="P1558" t="s">
        <v>65</v>
      </c>
      <c r="Q1558" s="3">
        <f t="shared" si="225"/>
        <v>43788</v>
      </c>
      <c r="R1558" t="str">
        <f t="shared" si="226"/>
        <v>2020/02/08</v>
      </c>
      <c r="S1558" s="3" t="str">
        <f t="shared" si="227"/>
        <v>2020/02/08</v>
      </c>
      <c r="T1558" s="3">
        <f t="shared" si="228"/>
        <v>43869</v>
      </c>
      <c r="U1558">
        <f t="shared" si="229"/>
        <v>81</v>
      </c>
      <c r="V1558" t="str">
        <f t="shared" si="224"/>
        <v>png</v>
      </c>
      <c r="W1558">
        <f>IF(B1558="USD",C1558,C1558*VLOOKUP(B1558,Currency!A$2:B$5,2,FALSE))</f>
        <v>607</v>
      </c>
      <c r="X1558">
        <f t="shared" si="230"/>
        <v>81</v>
      </c>
      <c r="Y1558">
        <f t="shared" si="231"/>
        <v>0</v>
      </c>
      <c r="Z1558">
        <f t="shared" si="223"/>
        <v>276321</v>
      </c>
    </row>
    <row r="1559" spans="1:26" x14ac:dyDescent="0.3">
      <c r="A1559" t="s">
        <v>3237</v>
      </c>
      <c r="B1559" t="s">
        <v>25</v>
      </c>
      <c r="C1559">
        <v>186</v>
      </c>
      <c r="D1559">
        <v>88297</v>
      </c>
      <c r="E1559" t="s">
        <v>1554</v>
      </c>
      <c r="F1559" t="s">
        <v>1555</v>
      </c>
      <c r="G1559" t="s">
        <v>148</v>
      </c>
      <c r="I1559" t="s">
        <v>1556</v>
      </c>
      <c r="K1559" t="s">
        <v>563</v>
      </c>
      <c r="L1559" t="s">
        <v>48</v>
      </c>
      <c r="N1559" t="s">
        <v>1557</v>
      </c>
      <c r="O1559" t="s">
        <v>23</v>
      </c>
      <c r="Q1559" s="3">
        <f t="shared" si="225"/>
        <v>43766</v>
      </c>
      <c r="R1559" t="str">
        <f t="shared" si="226"/>
        <v>2019/11/04</v>
      </c>
      <c r="S1559" s="3" t="str">
        <f t="shared" si="227"/>
        <v>2019/11/04</v>
      </c>
      <c r="T1559" s="3">
        <f t="shared" si="228"/>
        <v>43773</v>
      </c>
      <c r="U1559">
        <f t="shared" si="229"/>
        <v>7</v>
      </c>
      <c r="V1559" t="str">
        <f t="shared" si="224"/>
        <v>mp4</v>
      </c>
      <c r="W1559">
        <f>IF(B1559="USD",C1559,C1559*VLOOKUP(B1559,Currency!A$2:B$5,2,FALSE))</f>
        <v>204.60000000000002</v>
      </c>
      <c r="X1559">
        <f t="shared" si="230"/>
        <v>7</v>
      </c>
      <c r="Y1559">
        <f t="shared" si="231"/>
        <v>1</v>
      </c>
      <c r="Z1559">
        <f t="shared" si="223"/>
        <v>88297</v>
      </c>
    </row>
    <row r="1560" spans="1:26" x14ac:dyDescent="0.3">
      <c r="A1560" t="s">
        <v>3238</v>
      </c>
      <c r="B1560" t="s">
        <v>25</v>
      </c>
      <c r="C1560">
        <v>4338</v>
      </c>
      <c r="D1560">
        <v>607781</v>
      </c>
      <c r="E1560" t="s">
        <v>1464</v>
      </c>
      <c r="G1560" t="s">
        <v>108</v>
      </c>
      <c r="I1560" t="s">
        <v>109</v>
      </c>
      <c r="K1560" t="s">
        <v>1465</v>
      </c>
      <c r="L1560" t="s">
        <v>48</v>
      </c>
      <c r="O1560" t="s">
        <v>23</v>
      </c>
      <c r="Q1560" s="3">
        <f t="shared" si="225"/>
        <v>43742</v>
      </c>
      <c r="R1560" t="str">
        <f t="shared" si="226"/>
        <v/>
      </c>
      <c r="S1560" s="3" t="str">
        <f t="shared" si="227"/>
        <v>2020/02/28</v>
      </c>
      <c r="T1560" s="3">
        <f t="shared" si="228"/>
        <v>43889</v>
      </c>
      <c r="U1560">
        <f t="shared" si="229"/>
        <v>147</v>
      </c>
      <c r="V1560" t="str">
        <f t="shared" si="224"/>
        <v>mp4</v>
      </c>
      <c r="W1560">
        <f>IF(B1560="USD",C1560,C1560*VLOOKUP(B1560,Currency!A$2:B$5,2,FALSE))</f>
        <v>4771.8</v>
      </c>
      <c r="X1560">
        <f t="shared" si="230"/>
        <v>147</v>
      </c>
      <c r="Y1560">
        <f t="shared" si="231"/>
        <v>1</v>
      </c>
      <c r="Z1560">
        <f t="shared" si="223"/>
        <v>607781</v>
      </c>
    </row>
    <row r="1561" spans="1:26" x14ac:dyDescent="0.3">
      <c r="A1561" t="s">
        <v>3239</v>
      </c>
      <c r="B1561" t="s">
        <v>33</v>
      </c>
      <c r="C1561">
        <v>3</v>
      </c>
      <c r="D1561">
        <v>1813</v>
      </c>
      <c r="E1561" t="s">
        <v>3240</v>
      </c>
      <c r="G1561" t="s">
        <v>218</v>
      </c>
      <c r="I1561" t="s">
        <v>219</v>
      </c>
      <c r="K1561" t="s">
        <v>522</v>
      </c>
      <c r="L1561" t="s">
        <v>40</v>
      </c>
      <c r="P1561" t="s">
        <v>65</v>
      </c>
      <c r="Q1561" s="3">
        <f t="shared" si="225"/>
        <v>43801</v>
      </c>
      <c r="R1561" t="str">
        <f t="shared" si="226"/>
        <v/>
      </c>
      <c r="S1561" s="3" t="str">
        <f t="shared" si="227"/>
        <v>2020/02/28</v>
      </c>
      <c r="T1561" s="3">
        <f t="shared" si="228"/>
        <v>43889</v>
      </c>
      <c r="U1561">
        <f t="shared" si="229"/>
        <v>88</v>
      </c>
      <c r="V1561" t="str">
        <f t="shared" si="224"/>
        <v>mp4</v>
      </c>
      <c r="W1561">
        <f>IF(B1561="USD",C1561,C1561*VLOOKUP(B1561,Currency!A$2:B$5,2,FALSE))</f>
        <v>3</v>
      </c>
      <c r="X1561">
        <f t="shared" si="230"/>
        <v>88</v>
      </c>
      <c r="Y1561">
        <f t="shared" si="231"/>
        <v>1</v>
      </c>
      <c r="Z1561">
        <f t="shared" si="223"/>
        <v>1813</v>
      </c>
    </row>
    <row r="1562" spans="1:26" x14ac:dyDescent="0.3">
      <c r="A1562" t="s">
        <v>2090</v>
      </c>
      <c r="B1562" t="s">
        <v>33</v>
      </c>
      <c r="C1562">
        <v>108</v>
      </c>
      <c r="D1562">
        <v>71411</v>
      </c>
      <c r="E1562" t="s">
        <v>3241</v>
      </c>
      <c r="F1562" t="s">
        <v>3242</v>
      </c>
      <c r="G1562" t="s">
        <v>408</v>
      </c>
      <c r="I1562" t="s">
        <v>409</v>
      </c>
      <c r="L1562" t="s">
        <v>40</v>
      </c>
      <c r="M1562" t="s">
        <v>3243</v>
      </c>
      <c r="N1562" t="s">
        <v>3244</v>
      </c>
      <c r="O1562" t="s">
        <v>23</v>
      </c>
      <c r="Q1562" s="3">
        <f t="shared" si="225"/>
        <v>43609</v>
      </c>
      <c r="R1562" t="str">
        <f t="shared" si="226"/>
        <v>2019/06/25</v>
      </c>
      <c r="S1562" s="3" t="str">
        <f t="shared" si="227"/>
        <v>2019/06/25</v>
      </c>
      <c r="T1562" s="3">
        <f t="shared" si="228"/>
        <v>43641</v>
      </c>
      <c r="U1562">
        <f t="shared" si="229"/>
        <v>32</v>
      </c>
      <c r="V1562" t="str">
        <f t="shared" si="224"/>
        <v>png</v>
      </c>
      <c r="W1562">
        <f>IF(B1562="USD",C1562,C1562*VLOOKUP(B1562,Currency!A$2:B$5,2,FALSE))</f>
        <v>108</v>
      </c>
      <c r="X1562">
        <f t="shared" si="230"/>
        <v>32</v>
      </c>
      <c r="Y1562">
        <f t="shared" si="231"/>
        <v>0</v>
      </c>
      <c r="Z1562">
        <f t="shared" si="223"/>
        <v>71411</v>
      </c>
    </row>
    <row r="1563" spans="1:26" x14ac:dyDescent="0.3">
      <c r="A1563" t="s">
        <v>3245</v>
      </c>
      <c r="B1563" t="s">
        <v>58</v>
      </c>
      <c r="C1563">
        <v>652</v>
      </c>
      <c r="D1563">
        <v>268423</v>
      </c>
      <c r="E1563" t="s">
        <v>809</v>
      </c>
      <c r="G1563" t="s">
        <v>810</v>
      </c>
      <c r="I1563" t="s">
        <v>810</v>
      </c>
      <c r="K1563" t="s">
        <v>2414</v>
      </c>
      <c r="L1563" t="s">
        <v>64</v>
      </c>
      <c r="O1563" t="s">
        <v>23</v>
      </c>
      <c r="P1563" t="s">
        <v>65</v>
      </c>
      <c r="Q1563" s="3">
        <f t="shared" si="225"/>
        <v>43441</v>
      </c>
      <c r="R1563" t="str">
        <f t="shared" si="226"/>
        <v/>
      </c>
      <c r="S1563" s="3" t="str">
        <f t="shared" si="227"/>
        <v>2020/02/28</v>
      </c>
      <c r="T1563" s="3">
        <f t="shared" si="228"/>
        <v>43889</v>
      </c>
      <c r="U1563">
        <f t="shared" si="229"/>
        <v>448</v>
      </c>
      <c r="V1563" t="str">
        <f t="shared" si="224"/>
        <v>mp4</v>
      </c>
      <c r="W1563">
        <f>IF(B1563="USD",C1563,C1563*VLOOKUP(B1563,Currency!A$2:B$5,2,FALSE))</f>
        <v>482.48</v>
      </c>
      <c r="X1563">
        <f t="shared" si="230"/>
        <v>448</v>
      </c>
      <c r="Y1563">
        <f t="shared" si="231"/>
        <v>1</v>
      </c>
      <c r="Z1563">
        <f t="shared" si="223"/>
        <v>268423</v>
      </c>
    </row>
    <row r="1564" spans="1:26" x14ac:dyDescent="0.3">
      <c r="A1564" t="s">
        <v>3246</v>
      </c>
      <c r="B1564" t="s">
        <v>17</v>
      </c>
      <c r="C1564">
        <v>40</v>
      </c>
      <c r="D1564">
        <v>21210</v>
      </c>
      <c r="E1564" t="s">
        <v>1844</v>
      </c>
      <c r="F1564" t="s">
        <v>1845</v>
      </c>
      <c r="G1564" t="s">
        <v>1320</v>
      </c>
      <c r="I1564" t="s">
        <v>1321</v>
      </c>
      <c r="J1564" t="s">
        <v>92</v>
      </c>
      <c r="K1564" t="s">
        <v>197</v>
      </c>
      <c r="L1564" t="s">
        <v>48</v>
      </c>
      <c r="O1564" t="s">
        <v>23</v>
      </c>
      <c r="Q1564" s="3">
        <f t="shared" si="225"/>
        <v>43698</v>
      </c>
      <c r="R1564" t="str">
        <f t="shared" si="226"/>
        <v>2019/09/16</v>
      </c>
      <c r="S1564" s="3" t="str">
        <f t="shared" si="227"/>
        <v>2019/09/16</v>
      </c>
      <c r="T1564" s="3">
        <f t="shared" si="228"/>
        <v>43724</v>
      </c>
      <c r="U1564">
        <f t="shared" si="229"/>
        <v>26</v>
      </c>
      <c r="V1564" t="str">
        <f t="shared" si="224"/>
        <v>mp4</v>
      </c>
      <c r="W1564">
        <f>IF(B1564="USD",C1564,C1564*VLOOKUP(B1564,Currency!A$2:B$5,2,FALSE))</f>
        <v>51.6</v>
      </c>
      <c r="X1564">
        <f t="shared" si="230"/>
        <v>26</v>
      </c>
      <c r="Y1564">
        <f t="shared" si="231"/>
        <v>1</v>
      </c>
      <c r="Z1564">
        <f t="shared" si="223"/>
        <v>21210</v>
      </c>
    </row>
    <row r="1565" spans="1:26" x14ac:dyDescent="0.3">
      <c r="A1565" t="s">
        <v>3247</v>
      </c>
      <c r="B1565" t="s">
        <v>33</v>
      </c>
      <c r="C1565">
        <v>5350</v>
      </c>
      <c r="D1565">
        <v>1662128</v>
      </c>
      <c r="E1565" t="s">
        <v>1874</v>
      </c>
      <c r="F1565" t="s">
        <v>1875</v>
      </c>
      <c r="G1565" t="s">
        <v>692</v>
      </c>
      <c r="I1565" t="s">
        <v>693</v>
      </c>
      <c r="K1565" t="s">
        <v>47</v>
      </c>
      <c r="L1565" t="s">
        <v>40</v>
      </c>
      <c r="O1565" t="s">
        <v>23</v>
      </c>
      <c r="Q1565" s="3">
        <f t="shared" si="225"/>
        <v>43630</v>
      </c>
      <c r="R1565" t="str">
        <f t="shared" si="226"/>
        <v>2019/06/26</v>
      </c>
      <c r="S1565" s="3" t="str">
        <f t="shared" si="227"/>
        <v>2019/06/26</v>
      </c>
      <c r="T1565" s="3">
        <f t="shared" si="228"/>
        <v>43642</v>
      </c>
      <c r="U1565">
        <f t="shared" si="229"/>
        <v>12</v>
      </c>
      <c r="V1565" t="str">
        <f t="shared" si="224"/>
        <v>jpg</v>
      </c>
      <c r="W1565">
        <f>IF(B1565="USD",C1565,C1565*VLOOKUP(B1565,Currency!A$2:B$5,2,FALSE))</f>
        <v>5350</v>
      </c>
      <c r="X1565">
        <f t="shared" si="230"/>
        <v>12</v>
      </c>
      <c r="Y1565">
        <f t="shared" si="231"/>
        <v>0</v>
      </c>
      <c r="Z1565">
        <f t="shared" si="223"/>
        <v>1662128</v>
      </c>
    </row>
    <row r="1566" spans="1:26" x14ac:dyDescent="0.3">
      <c r="A1566" t="s">
        <v>227</v>
      </c>
      <c r="B1566" t="s">
        <v>33</v>
      </c>
      <c r="C1566">
        <v>4</v>
      </c>
      <c r="D1566">
        <v>2549</v>
      </c>
      <c r="E1566" t="s">
        <v>228</v>
      </c>
      <c r="G1566" t="s">
        <v>218</v>
      </c>
      <c r="I1566" t="s">
        <v>219</v>
      </c>
      <c r="K1566" t="s">
        <v>47</v>
      </c>
      <c r="L1566" t="s">
        <v>40</v>
      </c>
      <c r="N1566" t="s">
        <v>229</v>
      </c>
      <c r="Q1566" s="3">
        <f t="shared" si="225"/>
        <v>43812</v>
      </c>
      <c r="R1566" t="str">
        <f t="shared" si="226"/>
        <v/>
      </c>
      <c r="S1566" s="3" t="str">
        <f t="shared" si="227"/>
        <v>2020/02/28</v>
      </c>
      <c r="T1566" s="3">
        <f t="shared" si="228"/>
        <v>43889</v>
      </c>
      <c r="U1566">
        <f t="shared" si="229"/>
        <v>77</v>
      </c>
      <c r="V1566" t="str">
        <f t="shared" si="224"/>
        <v>mp4</v>
      </c>
      <c r="W1566">
        <f>IF(B1566="USD",C1566,C1566*VLOOKUP(B1566,Currency!A$2:B$5,2,FALSE))</f>
        <v>4</v>
      </c>
      <c r="X1566">
        <f t="shared" si="230"/>
        <v>77</v>
      </c>
      <c r="Y1566">
        <f t="shared" si="231"/>
        <v>1</v>
      </c>
      <c r="Z1566">
        <f t="shared" si="223"/>
        <v>2549</v>
      </c>
    </row>
    <row r="1567" spans="1:26" x14ac:dyDescent="0.3">
      <c r="A1567" t="s">
        <v>1971</v>
      </c>
      <c r="B1567" t="s">
        <v>25</v>
      </c>
      <c r="C1567">
        <v>250</v>
      </c>
      <c r="D1567">
        <v>43578</v>
      </c>
      <c r="E1567" t="s">
        <v>3248</v>
      </c>
      <c r="F1567" t="s">
        <v>1973</v>
      </c>
      <c r="G1567" t="s">
        <v>1822</v>
      </c>
      <c r="H1567" t="s">
        <v>1974</v>
      </c>
      <c r="I1567" t="s">
        <v>1823</v>
      </c>
      <c r="K1567" t="s">
        <v>442</v>
      </c>
      <c r="L1567" t="s">
        <v>1044</v>
      </c>
      <c r="Q1567" s="3">
        <f t="shared" si="225"/>
        <v>43784</v>
      </c>
      <c r="R1567" t="str">
        <f t="shared" si="226"/>
        <v>2019/12/24</v>
      </c>
      <c r="S1567" s="3" t="str">
        <f t="shared" si="227"/>
        <v>2019/12/24</v>
      </c>
      <c r="T1567" s="3">
        <f t="shared" si="228"/>
        <v>43823</v>
      </c>
      <c r="U1567">
        <f t="shared" si="229"/>
        <v>39</v>
      </c>
      <c r="V1567" t="str">
        <f t="shared" si="224"/>
        <v>mp4</v>
      </c>
      <c r="W1567">
        <f>IF(B1567="USD",C1567,C1567*VLOOKUP(B1567,Currency!A$2:B$5,2,FALSE))</f>
        <v>275</v>
      </c>
      <c r="X1567">
        <f t="shared" si="230"/>
        <v>39</v>
      </c>
      <c r="Y1567">
        <f t="shared" si="231"/>
        <v>1</v>
      </c>
      <c r="Z1567">
        <f t="shared" si="223"/>
        <v>43578</v>
      </c>
    </row>
    <row r="1568" spans="1:26" x14ac:dyDescent="0.3">
      <c r="A1568" t="s">
        <v>2535</v>
      </c>
      <c r="B1568" t="s">
        <v>33</v>
      </c>
      <c r="C1568">
        <v>75</v>
      </c>
      <c r="D1568">
        <v>44179</v>
      </c>
      <c r="E1568" t="s">
        <v>3249</v>
      </c>
      <c r="F1568" t="s">
        <v>2537</v>
      </c>
      <c r="G1568" t="s">
        <v>45</v>
      </c>
      <c r="I1568" t="s">
        <v>2538</v>
      </c>
      <c r="K1568" t="s">
        <v>2539</v>
      </c>
      <c r="L1568" t="s">
        <v>48</v>
      </c>
      <c r="N1568" t="s">
        <v>3250</v>
      </c>
      <c r="O1568" t="s">
        <v>23</v>
      </c>
      <c r="Q1568" s="3">
        <f t="shared" si="225"/>
        <v>43580</v>
      </c>
      <c r="R1568" t="str">
        <f t="shared" si="226"/>
        <v>2019/05/17</v>
      </c>
      <c r="S1568" s="3" t="str">
        <f t="shared" si="227"/>
        <v>2019/05/17</v>
      </c>
      <c r="T1568" s="3">
        <f t="shared" si="228"/>
        <v>43602</v>
      </c>
      <c r="U1568">
        <f t="shared" si="229"/>
        <v>22</v>
      </c>
      <c r="V1568" t="str">
        <f t="shared" si="224"/>
        <v>mp4</v>
      </c>
      <c r="W1568">
        <f>IF(B1568="USD",C1568,C1568*VLOOKUP(B1568,Currency!A$2:B$5,2,FALSE))</f>
        <v>75</v>
      </c>
      <c r="X1568">
        <f t="shared" si="230"/>
        <v>22</v>
      </c>
      <c r="Y1568">
        <f t="shared" si="231"/>
        <v>1</v>
      </c>
      <c r="Z1568">
        <f t="shared" si="223"/>
        <v>44179</v>
      </c>
    </row>
    <row r="1569" spans="1:26" x14ac:dyDescent="0.3">
      <c r="A1569" t="s">
        <v>3251</v>
      </c>
      <c r="B1569" t="s">
        <v>33</v>
      </c>
      <c r="C1569">
        <v>118706</v>
      </c>
      <c r="D1569">
        <v>50044571</v>
      </c>
      <c r="E1569" t="s">
        <v>3252</v>
      </c>
      <c r="F1569" t="s">
        <v>3253</v>
      </c>
      <c r="G1569" t="s">
        <v>3254</v>
      </c>
      <c r="I1569" t="s">
        <v>91</v>
      </c>
      <c r="K1569" t="s">
        <v>545</v>
      </c>
      <c r="L1569" t="s">
        <v>40</v>
      </c>
      <c r="O1569" t="s">
        <v>23</v>
      </c>
      <c r="Q1569" s="3">
        <f t="shared" si="225"/>
        <v>43711</v>
      </c>
      <c r="R1569" t="str">
        <f t="shared" si="226"/>
        <v>2019/11/05</v>
      </c>
      <c r="S1569" s="3" t="str">
        <f t="shared" si="227"/>
        <v>2019/11/05</v>
      </c>
      <c r="T1569" s="3">
        <f t="shared" si="228"/>
        <v>43774</v>
      </c>
      <c r="U1569">
        <f t="shared" si="229"/>
        <v>63</v>
      </c>
      <c r="V1569" t="str">
        <f t="shared" si="224"/>
        <v>mov</v>
      </c>
      <c r="W1569">
        <f>IF(B1569="USD",C1569,C1569*VLOOKUP(B1569,Currency!A$2:B$5,2,FALSE))</f>
        <v>118706</v>
      </c>
      <c r="X1569">
        <f t="shared" si="230"/>
        <v>63</v>
      </c>
      <c r="Y1569">
        <f t="shared" si="231"/>
        <v>0</v>
      </c>
      <c r="Z1569">
        <f t="shared" si="223"/>
        <v>50044571</v>
      </c>
    </row>
    <row r="1570" spans="1:26" x14ac:dyDescent="0.3">
      <c r="A1570" t="s">
        <v>2256</v>
      </c>
      <c r="B1570" t="s">
        <v>33</v>
      </c>
      <c r="C1570">
        <v>523</v>
      </c>
      <c r="D1570">
        <v>138667</v>
      </c>
      <c r="E1570" t="s">
        <v>2257</v>
      </c>
      <c r="G1570" t="s">
        <v>366</v>
      </c>
      <c r="I1570" t="s">
        <v>1423</v>
      </c>
      <c r="K1570" t="s">
        <v>499</v>
      </c>
      <c r="L1570" t="s">
        <v>40</v>
      </c>
      <c r="Q1570" s="3">
        <f t="shared" si="225"/>
        <v>43671</v>
      </c>
      <c r="R1570" t="str">
        <f t="shared" si="226"/>
        <v/>
      </c>
      <c r="S1570" s="3" t="str">
        <f t="shared" si="227"/>
        <v>2020/02/28</v>
      </c>
      <c r="T1570" s="3">
        <f t="shared" si="228"/>
        <v>43889</v>
      </c>
      <c r="U1570">
        <f t="shared" si="229"/>
        <v>218</v>
      </c>
      <c r="V1570" t="str">
        <f t="shared" si="224"/>
        <v>mp4</v>
      </c>
      <c r="W1570">
        <f>IF(B1570="USD",C1570,C1570*VLOOKUP(B1570,Currency!A$2:B$5,2,FALSE))</f>
        <v>523</v>
      </c>
      <c r="X1570">
        <f t="shared" si="230"/>
        <v>218</v>
      </c>
      <c r="Y1570">
        <f t="shared" si="231"/>
        <v>1</v>
      </c>
      <c r="Z1570">
        <f t="shared" si="223"/>
        <v>138667</v>
      </c>
    </row>
    <row r="1571" spans="1:26" x14ac:dyDescent="0.3">
      <c r="A1571" t="s">
        <v>3255</v>
      </c>
      <c r="B1571" t="s">
        <v>25</v>
      </c>
      <c r="C1571">
        <v>54</v>
      </c>
      <c r="D1571">
        <v>25028</v>
      </c>
      <c r="E1571" t="s">
        <v>1554</v>
      </c>
      <c r="F1571" t="s">
        <v>1555</v>
      </c>
      <c r="G1571" t="s">
        <v>148</v>
      </c>
      <c r="I1571" t="s">
        <v>1556</v>
      </c>
      <c r="K1571" t="s">
        <v>563</v>
      </c>
      <c r="L1571" t="s">
        <v>48</v>
      </c>
      <c r="N1571" t="s">
        <v>1557</v>
      </c>
      <c r="O1571" t="s">
        <v>23</v>
      </c>
      <c r="Q1571" s="3">
        <f t="shared" si="225"/>
        <v>43766</v>
      </c>
      <c r="R1571" t="str">
        <f t="shared" si="226"/>
        <v>2019/11/04</v>
      </c>
      <c r="S1571" s="3" t="str">
        <f t="shared" si="227"/>
        <v>2019/11/04</v>
      </c>
      <c r="T1571" s="3">
        <f t="shared" si="228"/>
        <v>43773</v>
      </c>
      <c r="U1571">
        <f t="shared" si="229"/>
        <v>7</v>
      </c>
      <c r="V1571" t="str">
        <f t="shared" si="224"/>
        <v>mp4</v>
      </c>
      <c r="W1571">
        <f>IF(B1571="USD",C1571,C1571*VLOOKUP(B1571,Currency!A$2:B$5,2,FALSE))</f>
        <v>59.400000000000006</v>
      </c>
      <c r="X1571">
        <f t="shared" si="230"/>
        <v>7</v>
      </c>
      <c r="Y1571">
        <f t="shared" si="231"/>
        <v>1</v>
      </c>
      <c r="Z1571">
        <f t="shared" si="223"/>
        <v>25028</v>
      </c>
    </row>
    <row r="1572" spans="1:26" x14ac:dyDescent="0.3">
      <c r="A1572" t="s">
        <v>3256</v>
      </c>
      <c r="B1572" t="s">
        <v>25</v>
      </c>
      <c r="C1572">
        <v>15</v>
      </c>
      <c r="D1572">
        <v>2866</v>
      </c>
      <c r="E1572" t="s">
        <v>472</v>
      </c>
      <c r="F1572" t="s">
        <v>473</v>
      </c>
      <c r="G1572" t="s">
        <v>474</v>
      </c>
      <c r="I1572" t="s">
        <v>475</v>
      </c>
      <c r="K1572" t="s">
        <v>47</v>
      </c>
      <c r="L1572" t="s">
        <v>48</v>
      </c>
      <c r="O1572" t="s">
        <v>23</v>
      </c>
      <c r="Q1572" s="3">
        <f t="shared" si="225"/>
        <v>43710</v>
      </c>
      <c r="R1572" t="str">
        <f t="shared" si="226"/>
        <v>2019/09/08</v>
      </c>
      <c r="S1572" s="3" t="str">
        <f t="shared" si="227"/>
        <v>2019/09/08</v>
      </c>
      <c r="T1572" s="3">
        <f t="shared" si="228"/>
        <v>43716</v>
      </c>
      <c r="U1572">
        <f t="shared" si="229"/>
        <v>6</v>
      </c>
      <c r="V1572" t="str">
        <f t="shared" si="224"/>
        <v>png</v>
      </c>
      <c r="W1572">
        <f>IF(B1572="USD",C1572,C1572*VLOOKUP(B1572,Currency!A$2:B$5,2,FALSE))</f>
        <v>16.5</v>
      </c>
      <c r="X1572">
        <f t="shared" si="230"/>
        <v>6</v>
      </c>
      <c r="Y1572">
        <f t="shared" si="231"/>
        <v>0</v>
      </c>
      <c r="Z1572">
        <f t="shared" si="223"/>
        <v>2866</v>
      </c>
    </row>
    <row r="1573" spans="1:26" x14ac:dyDescent="0.3">
      <c r="A1573" t="s">
        <v>3257</v>
      </c>
      <c r="B1573" t="s">
        <v>33</v>
      </c>
      <c r="C1573">
        <v>957</v>
      </c>
      <c r="D1573">
        <v>411820</v>
      </c>
      <c r="E1573" t="s">
        <v>943</v>
      </c>
      <c r="F1573" t="s">
        <v>944</v>
      </c>
      <c r="G1573" t="s">
        <v>945</v>
      </c>
      <c r="I1573" t="s">
        <v>945</v>
      </c>
      <c r="K1573" t="s">
        <v>47</v>
      </c>
      <c r="L1573" t="s">
        <v>246</v>
      </c>
      <c r="M1573" t="s">
        <v>946</v>
      </c>
      <c r="O1573" t="s">
        <v>23</v>
      </c>
      <c r="P1573" t="s">
        <v>248</v>
      </c>
      <c r="Q1573" s="3">
        <f t="shared" si="225"/>
        <v>43600</v>
      </c>
      <c r="R1573" t="str">
        <f t="shared" si="226"/>
        <v>2019/06/05</v>
      </c>
      <c r="S1573" s="3" t="str">
        <f t="shared" si="227"/>
        <v>2019/06/05</v>
      </c>
      <c r="T1573" s="3">
        <f t="shared" si="228"/>
        <v>43621</v>
      </c>
      <c r="U1573">
        <f t="shared" si="229"/>
        <v>21</v>
      </c>
      <c r="V1573" t="str">
        <f t="shared" si="224"/>
        <v>mov</v>
      </c>
      <c r="W1573">
        <f>IF(B1573="USD",C1573,C1573*VLOOKUP(B1573,Currency!A$2:B$5,2,FALSE))</f>
        <v>957</v>
      </c>
      <c r="X1573">
        <f t="shared" si="230"/>
        <v>21</v>
      </c>
      <c r="Y1573">
        <f t="shared" si="231"/>
        <v>0</v>
      </c>
      <c r="Z1573">
        <f t="shared" si="223"/>
        <v>411820</v>
      </c>
    </row>
    <row r="1574" spans="1:26" x14ac:dyDescent="0.3">
      <c r="A1574" t="s">
        <v>2145</v>
      </c>
      <c r="B1574" t="s">
        <v>33</v>
      </c>
      <c r="C1574">
        <v>57</v>
      </c>
      <c r="D1574">
        <v>18112</v>
      </c>
      <c r="E1574" t="s">
        <v>2969</v>
      </c>
      <c r="F1574" t="s">
        <v>1204</v>
      </c>
      <c r="G1574" t="s">
        <v>236</v>
      </c>
      <c r="I1574" t="s">
        <v>237</v>
      </c>
      <c r="K1574" t="s">
        <v>47</v>
      </c>
      <c r="L1574" t="s">
        <v>40</v>
      </c>
      <c r="O1574" t="s">
        <v>23</v>
      </c>
      <c r="Q1574" s="3">
        <f t="shared" si="225"/>
        <v>43700</v>
      </c>
      <c r="R1574" t="str">
        <f t="shared" si="226"/>
        <v>2019/08/31</v>
      </c>
      <c r="S1574" s="3" t="str">
        <f t="shared" si="227"/>
        <v>2019/08/31</v>
      </c>
      <c r="T1574" s="3">
        <f t="shared" si="228"/>
        <v>43708</v>
      </c>
      <c r="U1574">
        <f t="shared" si="229"/>
        <v>8</v>
      </c>
      <c r="V1574" t="str">
        <f t="shared" si="224"/>
        <v>png</v>
      </c>
      <c r="W1574">
        <f>IF(B1574="USD",C1574,C1574*VLOOKUP(B1574,Currency!A$2:B$5,2,FALSE))</f>
        <v>57</v>
      </c>
      <c r="X1574">
        <f t="shared" si="230"/>
        <v>8</v>
      </c>
      <c r="Y1574">
        <f t="shared" si="231"/>
        <v>0</v>
      </c>
      <c r="Z1574">
        <f t="shared" si="223"/>
        <v>18112</v>
      </c>
    </row>
    <row r="1575" spans="1:26" x14ac:dyDescent="0.3">
      <c r="A1575" t="s">
        <v>3258</v>
      </c>
      <c r="B1575" t="s">
        <v>25</v>
      </c>
      <c r="C1575">
        <v>8</v>
      </c>
      <c r="D1575">
        <v>1373</v>
      </c>
      <c r="E1575" t="s">
        <v>1004</v>
      </c>
      <c r="F1575" t="s">
        <v>1005</v>
      </c>
      <c r="G1575" t="s">
        <v>1006</v>
      </c>
      <c r="I1575" t="s">
        <v>1007</v>
      </c>
      <c r="K1575" t="s">
        <v>1008</v>
      </c>
      <c r="L1575" t="s">
        <v>48</v>
      </c>
      <c r="O1575" t="s">
        <v>23</v>
      </c>
      <c r="Q1575" s="3">
        <f t="shared" si="225"/>
        <v>43710</v>
      </c>
      <c r="R1575" t="str">
        <f t="shared" si="226"/>
        <v>2019/09/07</v>
      </c>
      <c r="S1575" s="3" t="str">
        <f t="shared" si="227"/>
        <v>2019/09/07</v>
      </c>
      <c r="T1575" s="3">
        <f t="shared" si="228"/>
        <v>43715</v>
      </c>
      <c r="U1575">
        <f t="shared" si="229"/>
        <v>5</v>
      </c>
      <c r="V1575" t="str">
        <f t="shared" si="224"/>
        <v>mp4</v>
      </c>
      <c r="W1575">
        <f>IF(B1575="USD",C1575,C1575*VLOOKUP(B1575,Currency!A$2:B$5,2,FALSE))</f>
        <v>8.8000000000000007</v>
      </c>
      <c r="X1575">
        <f t="shared" si="230"/>
        <v>5</v>
      </c>
      <c r="Y1575">
        <f t="shared" si="231"/>
        <v>1</v>
      </c>
      <c r="Z1575">
        <f t="shared" si="223"/>
        <v>1373</v>
      </c>
    </row>
    <row r="1576" spans="1:26" x14ac:dyDescent="0.3">
      <c r="A1576" t="s">
        <v>3259</v>
      </c>
      <c r="B1576" t="s">
        <v>17</v>
      </c>
      <c r="C1576">
        <v>1068</v>
      </c>
      <c r="D1576">
        <v>812189</v>
      </c>
      <c r="E1576" t="s">
        <v>708</v>
      </c>
      <c r="F1576" t="s">
        <v>709</v>
      </c>
      <c r="G1576" t="s">
        <v>384</v>
      </c>
      <c r="I1576" t="s">
        <v>710</v>
      </c>
      <c r="L1576" t="s">
        <v>48</v>
      </c>
      <c r="O1576" t="s">
        <v>23</v>
      </c>
      <c r="Q1576" s="3">
        <f t="shared" si="225"/>
        <v>43694</v>
      </c>
      <c r="R1576" t="str">
        <f t="shared" si="226"/>
        <v>2019/09/09</v>
      </c>
      <c r="S1576" s="3" t="str">
        <f t="shared" si="227"/>
        <v>2019/09/09</v>
      </c>
      <c r="T1576" s="3">
        <f t="shared" si="228"/>
        <v>43717</v>
      </c>
      <c r="U1576">
        <f t="shared" si="229"/>
        <v>23</v>
      </c>
      <c r="V1576" t="str">
        <f t="shared" si="224"/>
        <v>mp4</v>
      </c>
      <c r="W1576">
        <f>IF(B1576="USD",C1576,C1576*VLOOKUP(B1576,Currency!A$2:B$5,2,FALSE))</f>
        <v>1377.72</v>
      </c>
      <c r="X1576">
        <f t="shared" si="230"/>
        <v>23</v>
      </c>
      <c r="Y1576">
        <f t="shared" si="231"/>
        <v>1</v>
      </c>
      <c r="Z1576">
        <f t="shared" si="223"/>
        <v>812189</v>
      </c>
    </row>
    <row r="1577" spans="1:26" x14ac:dyDescent="0.3">
      <c r="A1577" t="s">
        <v>3260</v>
      </c>
      <c r="B1577" t="s">
        <v>33</v>
      </c>
      <c r="C1577">
        <v>154</v>
      </c>
      <c r="D1577">
        <v>275926</v>
      </c>
      <c r="E1577" t="s">
        <v>3261</v>
      </c>
      <c r="F1577" t="s">
        <v>3262</v>
      </c>
      <c r="G1577" t="s">
        <v>1354</v>
      </c>
      <c r="I1577" t="s">
        <v>1355</v>
      </c>
      <c r="K1577" t="s">
        <v>545</v>
      </c>
      <c r="L1577" t="s">
        <v>40</v>
      </c>
      <c r="M1577" t="s">
        <v>209</v>
      </c>
      <c r="O1577" t="s">
        <v>23</v>
      </c>
      <c r="P1577" t="s">
        <v>65</v>
      </c>
      <c r="Q1577" s="3">
        <f t="shared" si="225"/>
        <v>43806</v>
      </c>
      <c r="R1577" t="str">
        <f t="shared" si="226"/>
        <v>2019/12/15</v>
      </c>
      <c r="S1577" s="3" t="str">
        <f t="shared" si="227"/>
        <v>2019/12/15</v>
      </c>
      <c r="T1577" s="3">
        <f t="shared" si="228"/>
        <v>43814</v>
      </c>
      <c r="U1577">
        <f t="shared" si="229"/>
        <v>8</v>
      </c>
      <c r="V1577" t="str">
        <f t="shared" si="224"/>
        <v>mp4</v>
      </c>
      <c r="W1577">
        <f>IF(B1577="USD",C1577,C1577*VLOOKUP(B1577,Currency!A$2:B$5,2,FALSE))</f>
        <v>154</v>
      </c>
      <c r="X1577">
        <f t="shared" si="230"/>
        <v>8</v>
      </c>
      <c r="Y1577">
        <f t="shared" si="231"/>
        <v>1</v>
      </c>
      <c r="Z1577">
        <f t="shared" si="223"/>
        <v>275926</v>
      </c>
    </row>
    <row r="1578" spans="1:26" x14ac:dyDescent="0.3">
      <c r="A1578" t="s">
        <v>3263</v>
      </c>
      <c r="B1578" t="s">
        <v>33</v>
      </c>
      <c r="C1578">
        <v>0</v>
      </c>
      <c r="D1578">
        <v>13</v>
      </c>
      <c r="E1578" t="s">
        <v>910</v>
      </c>
      <c r="G1578" t="s">
        <v>162</v>
      </c>
      <c r="I1578" t="s">
        <v>162</v>
      </c>
      <c r="K1578" t="s">
        <v>47</v>
      </c>
      <c r="L1578" t="s">
        <v>40</v>
      </c>
      <c r="M1578" t="s">
        <v>163</v>
      </c>
      <c r="Q1578" s="3">
        <f t="shared" si="225"/>
        <v>43725</v>
      </c>
      <c r="R1578" t="str">
        <f t="shared" si="226"/>
        <v/>
      </c>
      <c r="S1578" s="3" t="str">
        <f t="shared" si="227"/>
        <v>2020/02/28</v>
      </c>
      <c r="T1578" s="3">
        <f t="shared" si="228"/>
        <v>43889</v>
      </c>
      <c r="U1578">
        <f t="shared" si="229"/>
        <v>164</v>
      </c>
      <c r="V1578" t="str">
        <f t="shared" si="224"/>
        <v>mp4</v>
      </c>
      <c r="W1578">
        <f>IF(B1578="USD",C1578,C1578*VLOOKUP(B1578,Currency!A$2:B$5,2,FALSE))</f>
        <v>0</v>
      </c>
      <c r="X1578">
        <f t="shared" si="230"/>
        <v>164</v>
      </c>
      <c r="Y1578">
        <f t="shared" si="231"/>
        <v>1</v>
      </c>
      <c r="Z1578">
        <f t="shared" si="223"/>
        <v>13</v>
      </c>
    </row>
    <row r="1579" spans="1:26" x14ac:dyDescent="0.3">
      <c r="A1579" t="s">
        <v>2912</v>
      </c>
      <c r="B1579" t="s">
        <v>33</v>
      </c>
      <c r="C1579">
        <v>1179</v>
      </c>
      <c r="D1579">
        <v>373113</v>
      </c>
      <c r="E1579" t="s">
        <v>660</v>
      </c>
      <c r="F1579" t="s">
        <v>661</v>
      </c>
      <c r="G1579" t="s">
        <v>90</v>
      </c>
      <c r="I1579" t="s">
        <v>311</v>
      </c>
      <c r="K1579" t="s">
        <v>47</v>
      </c>
      <c r="L1579" t="s">
        <v>40</v>
      </c>
      <c r="N1579" t="s">
        <v>297</v>
      </c>
      <c r="O1579" t="s">
        <v>23</v>
      </c>
      <c r="P1579" t="s">
        <v>65</v>
      </c>
      <c r="Q1579" s="3">
        <f t="shared" si="225"/>
        <v>43525</v>
      </c>
      <c r="R1579" t="str">
        <f t="shared" si="226"/>
        <v>2019/03/18</v>
      </c>
      <c r="S1579" s="3" t="str">
        <f t="shared" si="227"/>
        <v>2019/03/18</v>
      </c>
      <c r="T1579" s="3">
        <f t="shared" si="228"/>
        <v>43542</v>
      </c>
      <c r="U1579">
        <f t="shared" si="229"/>
        <v>17</v>
      </c>
      <c r="V1579" t="str">
        <f t="shared" si="224"/>
        <v>mp4</v>
      </c>
      <c r="W1579">
        <f>IF(B1579="USD",C1579,C1579*VLOOKUP(B1579,Currency!A$2:B$5,2,FALSE))</f>
        <v>1179</v>
      </c>
      <c r="X1579">
        <f t="shared" si="230"/>
        <v>17</v>
      </c>
      <c r="Y1579">
        <f t="shared" si="231"/>
        <v>1</v>
      </c>
      <c r="Z1579">
        <f t="shared" si="223"/>
        <v>373113</v>
      </c>
    </row>
    <row r="1580" spans="1:26" x14ac:dyDescent="0.3">
      <c r="A1580" t="s">
        <v>3264</v>
      </c>
      <c r="B1580" t="s">
        <v>25</v>
      </c>
      <c r="C1580">
        <v>17</v>
      </c>
      <c r="D1580">
        <v>3291</v>
      </c>
      <c r="E1580" t="s">
        <v>472</v>
      </c>
      <c r="F1580" t="s">
        <v>473</v>
      </c>
      <c r="G1580" t="s">
        <v>474</v>
      </c>
      <c r="I1580" t="s">
        <v>475</v>
      </c>
      <c r="K1580" t="s">
        <v>47</v>
      </c>
      <c r="L1580" t="s">
        <v>48</v>
      </c>
      <c r="O1580" t="s">
        <v>23</v>
      </c>
      <c r="Q1580" s="3">
        <f t="shared" si="225"/>
        <v>43710</v>
      </c>
      <c r="R1580" t="str">
        <f t="shared" si="226"/>
        <v>2019/09/08</v>
      </c>
      <c r="S1580" s="3" t="str">
        <f t="shared" si="227"/>
        <v>2019/09/08</v>
      </c>
      <c r="T1580" s="3">
        <f t="shared" si="228"/>
        <v>43716</v>
      </c>
      <c r="U1580">
        <f t="shared" si="229"/>
        <v>6</v>
      </c>
      <c r="V1580" t="str">
        <f t="shared" si="224"/>
        <v>png</v>
      </c>
      <c r="W1580">
        <f>IF(B1580="USD",C1580,C1580*VLOOKUP(B1580,Currency!A$2:B$5,2,FALSE))</f>
        <v>18.700000000000003</v>
      </c>
      <c r="X1580">
        <f t="shared" si="230"/>
        <v>6</v>
      </c>
      <c r="Y1580">
        <f t="shared" si="231"/>
        <v>0</v>
      </c>
      <c r="Z1580">
        <f t="shared" si="223"/>
        <v>3291</v>
      </c>
    </row>
    <row r="1581" spans="1:26" x14ac:dyDescent="0.3">
      <c r="A1581" t="s">
        <v>3265</v>
      </c>
      <c r="B1581" t="s">
        <v>17</v>
      </c>
      <c r="C1581">
        <v>158</v>
      </c>
      <c r="D1581">
        <v>137536</v>
      </c>
      <c r="E1581" t="s">
        <v>3266</v>
      </c>
      <c r="G1581" t="s">
        <v>2791</v>
      </c>
      <c r="I1581" t="s">
        <v>2792</v>
      </c>
      <c r="L1581" t="s">
        <v>22</v>
      </c>
      <c r="N1581" t="s">
        <v>79</v>
      </c>
      <c r="O1581" t="s">
        <v>23</v>
      </c>
      <c r="Q1581" s="3">
        <f t="shared" si="225"/>
        <v>43794</v>
      </c>
      <c r="R1581" t="str">
        <f t="shared" si="226"/>
        <v/>
      </c>
      <c r="S1581" s="3" t="str">
        <f t="shared" si="227"/>
        <v>2020/02/28</v>
      </c>
      <c r="T1581" s="3">
        <f t="shared" si="228"/>
        <v>43889</v>
      </c>
      <c r="U1581">
        <f t="shared" si="229"/>
        <v>95</v>
      </c>
      <c r="V1581" t="str">
        <f t="shared" si="224"/>
        <v>jpg</v>
      </c>
      <c r="W1581">
        <f>IF(B1581="USD",C1581,C1581*VLOOKUP(B1581,Currency!A$2:B$5,2,FALSE))</f>
        <v>203.82</v>
      </c>
      <c r="X1581">
        <f t="shared" si="230"/>
        <v>95</v>
      </c>
      <c r="Y1581">
        <f t="shared" si="231"/>
        <v>0</v>
      </c>
      <c r="Z1581">
        <f t="shared" si="223"/>
        <v>137536</v>
      </c>
    </row>
    <row r="1582" spans="1:26" x14ac:dyDescent="0.3">
      <c r="A1582" t="s">
        <v>3267</v>
      </c>
      <c r="B1582" t="s">
        <v>25</v>
      </c>
      <c r="C1582">
        <v>71</v>
      </c>
      <c r="D1582">
        <v>27831</v>
      </c>
      <c r="E1582" t="s">
        <v>3268</v>
      </c>
      <c r="F1582" t="s">
        <v>3269</v>
      </c>
      <c r="G1582" t="s">
        <v>3270</v>
      </c>
      <c r="I1582" t="s">
        <v>3270</v>
      </c>
      <c r="K1582" t="s">
        <v>197</v>
      </c>
      <c r="L1582" t="s">
        <v>246</v>
      </c>
      <c r="O1582" t="s">
        <v>23</v>
      </c>
      <c r="P1582" t="s">
        <v>248</v>
      </c>
      <c r="Q1582" s="3">
        <f t="shared" si="225"/>
        <v>43618</v>
      </c>
      <c r="R1582" t="str">
        <f t="shared" si="226"/>
        <v>2019/06/05</v>
      </c>
      <c r="S1582" s="3" t="str">
        <f t="shared" si="227"/>
        <v>2019/06/05</v>
      </c>
      <c r="T1582" s="3">
        <f t="shared" si="228"/>
        <v>43621</v>
      </c>
      <c r="U1582">
        <f t="shared" si="229"/>
        <v>3</v>
      </c>
      <c r="V1582" t="str">
        <f t="shared" si="224"/>
        <v>png</v>
      </c>
      <c r="W1582">
        <f>IF(B1582="USD",C1582,C1582*VLOOKUP(B1582,Currency!A$2:B$5,2,FALSE))</f>
        <v>78.100000000000009</v>
      </c>
      <c r="X1582">
        <f t="shared" si="230"/>
        <v>3</v>
      </c>
      <c r="Y1582">
        <f t="shared" si="231"/>
        <v>0</v>
      </c>
      <c r="Z1582">
        <f t="shared" si="223"/>
        <v>27831</v>
      </c>
    </row>
    <row r="1583" spans="1:26" x14ac:dyDescent="0.3">
      <c r="A1583" t="s">
        <v>3271</v>
      </c>
      <c r="B1583" t="s">
        <v>25</v>
      </c>
      <c r="C1583">
        <v>103</v>
      </c>
      <c r="D1583">
        <v>37954</v>
      </c>
      <c r="E1583" t="s">
        <v>622</v>
      </c>
      <c r="F1583" t="s">
        <v>623</v>
      </c>
      <c r="G1583" t="s">
        <v>503</v>
      </c>
      <c r="I1583" t="s">
        <v>504</v>
      </c>
      <c r="K1583" t="s">
        <v>505</v>
      </c>
      <c r="L1583" t="s">
        <v>48</v>
      </c>
      <c r="O1583" t="s">
        <v>23</v>
      </c>
      <c r="Q1583" s="3">
        <f t="shared" si="225"/>
        <v>43779</v>
      </c>
      <c r="R1583" t="str">
        <f t="shared" si="226"/>
        <v>2019/11/24</v>
      </c>
      <c r="S1583" s="3" t="str">
        <f t="shared" si="227"/>
        <v>2019/11/24</v>
      </c>
      <c r="T1583" s="3">
        <f t="shared" si="228"/>
        <v>43793</v>
      </c>
      <c r="U1583">
        <f t="shared" si="229"/>
        <v>14</v>
      </c>
      <c r="V1583" t="str">
        <f t="shared" si="224"/>
        <v>mp4</v>
      </c>
      <c r="W1583">
        <f>IF(B1583="USD",C1583,C1583*VLOOKUP(B1583,Currency!A$2:B$5,2,FALSE))</f>
        <v>113.30000000000001</v>
      </c>
      <c r="X1583">
        <f t="shared" si="230"/>
        <v>14</v>
      </c>
      <c r="Y1583">
        <f t="shared" si="231"/>
        <v>1</v>
      </c>
      <c r="Z1583">
        <f t="shared" si="223"/>
        <v>37954</v>
      </c>
    </row>
    <row r="1584" spans="1:26" x14ac:dyDescent="0.3">
      <c r="A1584" t="s">
        <v>3272</v>
      </c>
      <c r="B1584" t="s">
        <v>17</v>
      </c>
      <c r="C1584">
        <v>15</v>
      </c>
      <c r="D1584">
        <v>8028</v>
      </c>
      <c r="E1584" t="s">
        <v>1844</v>
      </c>
      <c r="F1584" t="s">
        <v>1845</v>
      </c>
      <c r="G1584" t="s">
        <v>1320</v>
      </c>
      <c r="I1584" t="s">
        <v>1321</v>
      </c>
      <c r="J1584" t="s">
        <v>92</v>
      </c>
      <c r="K1584" t="s">
        <v>197</v>
      </c>
      <c r="L1584" t="s">
        <v>48</v>
      </c>
      <c r="O1584" t="s">
        <v>23</v>
      </c>
      <c r="Q1584" s="3">
        <f t="shared" si="225"/>
        <v>43698</v>
      </c>
      <c r="R1584" t="str">
        <f t="shared" si="226"/>
        <v>2019/09/16</v>
      </c>
      <c r="S1584" s="3" t="str">
        <f t="shared" si="227"/>
        <v>2019/09/16</v>
      </c>
      <c r="T1584" s="3">
        <f t="shared" si="228"/>
        <v>43724</v>
      </c>
      <c r="U1584">
        <f t="shared" si="229"/>
        <v>26</v>
      </c>
      <c r="V1584" t="str">
        <f t="shared" si="224"/>
        <v>mp4</v>
      </c>
      <c r="W1584">
        <f>IF(B1584="USD",C1584,C1584*VLOOKUP(B1584,Currency!A$2:B$5,2,FALSE))</f>
        <v>19.350000000000001</v>
      </c>
      <c r="X1584">
        <f t="shared" si="230"/>
        <v>26</v>
      </c>
      <c r="Y1584">
        <f t="shared" si="231"/>
        <v>1</v>
      </c>
      <c r="Z1584">
        <f t="shared" si="223"/>
        <v>8028</v>
      </c>
    </row>
    <row r="1585" spans="1:26" x14ac:dyDescent="0.3">
      <c r="A1585" t="s">
        <v>3273</v>
      </c>
      <c r="B1585" t="s">
        <v>25</v>
      </c>
      <c r="C1585">
        <v>192</v>
      </c>
      <c r="D1585">
        <v>115409</v>
      </c>
      <c r="E1585" t="s">
        <v>67</v>
      </c>
      <c r="F1585" t="s">
        <v>68</v>
      </c>
      <c r="G1585" t="s">
        <v>69</v>
      </c>
      <c r="I1585" t="s">
        <v>70</v>
      </c>
      <c r="K1585" t="s">
        <v>71</v>
      </c>
      <c r="L1585" t="s">
        <v>72</v>
      </c>
      <c r="O1585" t="s">
        <v>23</v>
      </c>
      <c r="P1585" t="s">
        <v>73</v>
      </c>
      <c r="Q1585" s="3">
        <f t="shared" si="225"/>
        <v>43482</v>
      </c>
      <c r="R1585" t="str">
        <f t="shared" si="226"/>
        <v>2019/01/21</v>
      </c>
      <c r="S1585" s="3" t="str">
        <f t="shared" si="227"/>
        <v>2019/01/21</v>
      </c>
      <c r="T1585" s="3">
        <f t="shared" si="228"/>
        <v>43486</v>
      </c>
      <c r="U1585">
        <f t="shared" si="229"/>
        <v>4</v>
      </c>
      <c r="V1585" t="str">
        <f t="shared" si="224"/>
        <v>mp4</v>
      </c>
      <c r="W1585">
        <f>IF(B1585="USD",C1585,C1585*VLOOKUP(B1585,Currency!A$2:B$5,2,FALSE))</f>
        <v>211.20000000000002</v>
      </c>
      <c r="X1585">
        <f t="shared" si="230"/>
        <v>4</v>
      </c>
      <c r="Y1585">
        <f t="shared" si="231"/>
        <v>1</v>
      </c>
      <c r="Z1585">
        <f t="shared" si="223"/>
        <v>115409</v>
      </c>
    </row>
    <row r="1586" spans="1:26" x14ac:dyDescent="0.3">
      <c r="A1586" t="s">
        <v>1294</v>
      </c>
      <c r="B1586" t="s">
        <v>58</v>
      </c>
      <c r="C1586">
        <v>476</v>
      </c>
      <c r="D1586">
        <v>181861</v>
      </c>
      <c r="E1586" t="s">
        <v>826</v>
      </c>
      <c r="F1586" t="s">
        <v>114</v>
      </c>
      <c r="G1586" t="s">
        <v>61</v>
      </c>
      <c r="I1586" t="s">
        <v>62</v>
      </c>
      <c r="L1586" t="s">
        <v>64</v>
      </c>
      <c r="P1586" t="s">
        <v>65</v>
      </c>
      <c r="Q1586" s="3">
        <f t="shared" si="225"/>
        <v>43678</v>
      </c>
      <c r="R1586" t="str">
        <f t="shared" si="226"/>
        <v>2019/08/08</v>
      </c>
      <c r="S1586" s="3" t="str">
        <f t="shared" si="227"/>
        <v>2019/08/08</v>
      </c>
      <c r="T1586" s="3">
        <f t="shared" si="228"/>
        <v>43685</v>
      </c>
      <c r="U1586">
        <f t="shared" si="229"/>
        <v>7</v>
      </c>
      <c r="V1586" t="str">
        <f t="shared" si="224"/>
        <v>mov</v>
      </c>
      <c r="W1586">
        <f>IF(B1586="USD",C1586,C1586*VLOOKUP(B1586,Currency!A$2:B$5,2,FALSE))</f>
        <v>352.24</v>
      </c>
      <c r="X1586">
        <f t="shared" si="230"/>
        <v>7</v>
      </c>
      <c r="Y1586">
        <f t="shared" si="231"/>
        <v>0</v>
      </c>
      <c r="Z1586">
        <f t="shared" si="223"/>
        <v>181861</v>
      </c>
    </row>
    <row r="1587" spans="1:26" x14ac:dyDescent="0.3">
      <c r="A1587" t="s">
        <v>2862</v>
      </c>
      <c r="B1587" t="s">
        <v>33</v>
      </c>
      <c r="C1587">
        <v>327</v>
      </c>
      <c r="D1587">
        <v>162079</v>
      </c>
      <c r="E1587" t="s">
        <v>429</v>
      </c>
      <c r="F1587" t="s">
        <v>430</v>
      </c>
      <c r="G1587" t="s">
        <v>400</v>
      </c>
      <c r="I1587" t="s">
        <v>401</v>
      </c>
      <c r="K1587" t="s">
        <v>71</v>
      </c>
      <c r="L1587" t="s">
        <v>40</v>
      </c>
      <c r="M1587" t="s">
        <v>402</v>
      </c>
      <c r="O1587" t="s">
        <v>23</v>
      </c>
      <c r="P1587" t="s">
        <v>65</v>
      </c>
      <c r="Q1587" s="3">
        <f t="shared" si="225"/>
        <v>43788</v>
      </c>
      <c r="R1587" t="str">
        <f t="shared" si="226"/>
        <v>2020/02/08</v>
      </c>
      <c r="S1587" s="3" t="str">
        <f t="shared" si="227"/>
        <v>2020/02/08</v>
      </c>
      <c r="T1587" s="3">
        <f t="shared" si="228"/>
        <v>43869</v>
      </c>
      <c r="U1587">
        <f t="shared" si="229"/>
        <v>81</v>
      </c>
      <c r="V1587" t="str">
        <f t="shared" si="224"/>
        <v>png</v>
      </c>
      <c r="W1587">
        <f>IF(B1587="USD",C1587,C1587*VLOOKUP(B1587,Currency!A$2:B$5,2,FALSE))</f>
        <v>327</v>
      </c>
      <c r="X1587">
        <f t="shared" si="230"/>
        <v>81</v>
      </c>
      <c r="Y1587">
        <f t="shared" si="231"/>
        <v>0</v>
      </c>
      <c r="Z1587">
        <f t="shared" si="223"/>
        <v>162079</v>
      </c>
    </row>
    <row r="1588" spans="1:26" x14ac:dyDescent="0.3">
      <c r="A1588" t="s">
        <v>3274</v>
      </c>
      <c r="B1588" t="s">
        <v>17</v>
      </c>
      <c r="C1588">
        <v>600</v>
      </c>
      <c r="D1588">
        <v>360399</v>
      </c>
      <c r="E1588" t="s">
        <v>792</v>
      </c>
      <c r="F1588" t="s">
        <v>3023</v>
      </c>
      <c r="G1588" t="s">
        <v>173</v>
      </c>
      <c r="H1588" t="s">
        <v>174</v>
      </c>
      <c r="I1588" t="s">
        <v>173</v>
      </c>
      <c r="K1588" t="s">
        <v>175</v>
      </c>
      <c r="L1588" t="s">
        <v>22</v>
      </c>
      <c r="N1588" t="s">
        <v>1905</v>
      </c>
      <c r="O1588" t="s">
        <v>23</v>
      </c>
      <c r="Q1588" s="3">
        <f t="shared" si="225"/>
        <v>43810</v>
      </c>
      <c r="R1588" t="str">
        <f t="shared" si="226"/>
        <v>2019/12/11</v>
      </c>
      <c r="S1588" s="3" t="str">
        <f t="shared" si="227"/>
        <v>2019/12/11</v>
      </c>
      <c r="T1588" s="3">
        <f t="shared" si="228"/>
        <v>43810</v>
      </c>
      <c r="U1588">
        <f t="shared" si="229"/>
        <v>0</v>
      </c>
      <c r="V1588" t="str">
        <f t="shared" si="224"/>
        <v>mp4</v>
      </c>
      <c r="W1588">
        <f>IF(B1588="USD",C1588,C1588*VLOOKUP(B1588,Currency!A$2:B$5,2,FALSE))</f>
        <v>774</v>
      </c>
      <c r="X1588">
        <f t="shared" si="230"/>
        <v>1</v>
      </c>
      <c r="Y1588">
        <f t="shared" si="231"/>
        <v>1</v>
      </c>
      <c r="Z1588">
        <f t="shared" si="223"/>
        <v>360399</v>
      </c>
    </row>
    <row r="1589" spans="1:26" x14ac:dyDescent="0.3">
      <c r="A1589" t="s">
        <v>3275</v>
      </c>
      <c r="B1589" t="s">
        <v>25</v>
      </c>
      <c r="C1589">
        <v>1500</v>
      </c>
      <c r="D1589">
        <v>1116197</v>
      </c>
      <c r="E1589" t="s">
        <v>848</v>
      </c>
      <c r="F1589" t="s">
        <v>3276</v>
      </c>
      <c r="G1589" t="s">
        <v>850</v>
      </c>
      <c r="I1589" t="s">
        <v>851</v>
      </c>
      <c r="J1589" t="s">
        <v>92</v>
      </c>
      <c r="K1589" t="s">
        <v>679</v>
      </c>
      <c r="L1589" t="s">
        <v>138</v>
      </c>
      <c r="O1589" t="s">
        <v>23</v>
      </c>
      <c r="P1589" t="s">
        <v>852</v>
      </c>
      <c r="Q1589" s="3">
        <f t="shared" si="225"/>
        <v>43724</v>
      </c>
      <c r="R1589" t="str">
        <f t="shared" si="226"/>
        <v>2019/09/22</v>
      </c>
      <c r="S1589" s="3" t="str">
        <f t="shared" si="227"/>
        <v>2019/09/22</v>
      </c>
      <c r="T1589" s="3">
        <f t="shared" si="228"/>
        <v>43730</v>
      </c>
      <c r="U1589">
        <f t="shared" si="229"/>
        <v>6</v>
      </c>
      <c r="V1589" t="str">
        <f t="shared" si="224"/>
        <v>jpg</v>
      </c>
      <c r="W1589">
        <f>IF(B1589="USD",C1589,C1589*VLOOKUP(B1589,Currency!A$2:B$5,2,FALSE))</f>
        <v>1650.0000000000002</v>
      </c>
      <c r="X1589">
        <f t="shared" si="230"/>
        <v>6</v>
      </c>
      <c r="Y1589">
        <f t="shared" si="231"/>
        <v>0</v>
      </c>
      <c r="Z1589">
        <f t="shared" si="223"/>
        <v>1116197</v>
      </c>
    </row>
    <row r="1590" spans="1:26" x14ac:dyDescent="0.3">
      <c r="A1590" t="s">
        <v>3277</v>
      </c>
      <c r="B1590" t="s">
        <v>58</v>
      </c>
      <c r="C1590">
        <v>747</v>
      </c>
      <c r="D1590">
        <v>308409</v>
      </c>
      <c r="E1590" t="s">
        <v>809</v>
      </c>
      <c r="G1590" t="s">
        <v>810</v>
      </c>
      <c r="I1590" t="s">
        <v>810</v>
      </c>
      <c r="K1590" t="s">
        <v>2414</v>
      </c>
      <c r="L1590" t="s">
        <v>64</v>
      </c>
      <c r="O1590" t="s">
        <v>23</v>
      </c>
      <c r="P1590" t="s">
        <v>65</v>
      </c>
      <c r="Q1590" s="3">
        <f t="shared" si="225"/>
        <v>43441</v>
      </c>
      <c r="R1590" t="str">
        <f t="shared" si="226"/>
        <v/>
      </c>
      <c r="S1590" s="3" t="str">
        <f t="shared" si="227"/>
        <v>2020/02/28</v>
      </c>
      <c r="T1590" s="3">
        <f t="shared" si="228"/>
        <v>43889</v>
      </c>
      <c r="U1590">
        <f t="shared" si="229"/>
        <v>448</v>
      </c>
      <c r="V1590" t="str">
        <f t="shared" si="224"/>
        <v>mp4</v>
      </c>
      <c r="W1590">
        <f>IF(B1590="USD",C1590,C1590*VLOOKUP(B1590,Currency!A$2:B$5,2,FALSE))</f>
        <v>552.78</v>
      </c>
      <c r="X1590">
        <f t="shared" si="230"/>
        <v>448</v>
      </c>
      <c r="Y1590">
        <f t="shared" si="231"/>
        <v>1</v>
      </c>
      <c r="Z1590">
        <f t="shared" si="223"/>
        <v>308409</v>
      </c>
    </row>
    <row r="1591" spans="1:26" x14ac:dyDescent="0.3">
      <c r="A1591" t="s">
        <v>3278</v>
      </c>
      <c r="B1591" t="s">
        <v>33</v>
      </c>
      <c r="C1591">
        <v>1371</v>
      </c>
      <c r="D1591">
        <v>172707</v>
      </c>
      <c r="E1591" t="s">
        <v>3279</v>
      </c>
      <c r="F1591" t="s">
        <v>1833</v>
      </c>
      <c r="G1591" t="s">
        <v>251</v>
      </c>
      <c r="I1591" t="s">
        <v>251</v>
      </c>
      <c r="K1591" t="s">
        <v>563</v>
      </c>
      <c r="L1591" t="s">
        <v>40</v>
      </c>
      <c r="N1591" t="s">
        <v>79</v>
      </c>
      <c r="P1591" t="s">
        <v>65</v>
      </c>
      <c r="Q1591" s="3">
        <f t="shared" si="225"/>
        <v>43608</v>
      </c>
      <c r="R1591" t="str">
        <f t="shared" si="226"/>
        <v>2019/08/01</v>
      </c>
      <c r="S1591" s="3" t="str">
        <f t="shared" si="227"/>
        <v>2019/08/01</v>
      </c>
      <c r="T1591" s="3">
        <f t="shared" si="228"/>
        <v>43678</v>
      </c>
      <c r="U1591">
        <f t="shared" si="229"/>
        <v>70</v>
      </c>
      <c r="V1591" t="str">
        <f t="shared" si="224"/>
        <v>png</v>
      </c>
      <c r="W1591">
        <f>IF(B1591="USD",C1591,C1591*VLOOKUP(B1591,Currency!A$2:B$5,2,FALSE))</f>
        <v>1371</v>
      </c>
      <c r="X1591">
        <f t="shared" si="230"/>
        <v>70</v>
      </c>
      <c r="Y1591">
        <f t="shared" si="231"/>
        <v>0</v>
      </c>
      <c r="Z1591">
        <f t="shared" si="223"/>
        <v>172707</v>
      </c>
    </row>
    <row r="1592" spans="1:26" x14ac:dyDescent="0.3">
      <c r="A1592" t="s">
        <v>3102</v>
      </c>
      <c r="B1592" t="s">
        <v>33</v>
      </c>
      <c r="C1592">
        <v>36</v>
      </c>
      <c r="D1592">
        <v>13061</v>
      </c>
      <c r="E1592" t="s">
        <v>534</v>
      </c>
      <c r="F1592" t="s">
        <v>535</v>
      </c>
      <c r="G1592" t="s">
        <v>90</v>
      </c>
      <c r="I1592" t="s">
        <v>536</v>
      </c>
      <c r="K1592" t="s">
        <v>47</v>
      </c>
      <c r="L1592" t="s">
        <v>40</v>
      </c>
      <c r="N1592" t="s">
        <v>537</v>
      </c>
      <c r="Q1592" s="3">
        <f t="shared" si="225"/>
        <v>43607</v>
      </c>
      <c r="R1592" t="str">
        <f t="shared" si="226"/>
        <v>2019/06/14</v>
      </c>
      <c r="S1592" s="3" t="str">
        <f t="shared" si="227"/>
        <v>2019/06/14</v>
      </c>
      <c r="T1592" s="3">
        <f t="shared" si="228"/>
        <v>43630</v>
      </c>
      <c r="U1592">
        <f t="shared" si="229"/>
        <v>23</v>
      </c>
      <c r="V1592" t="str">
        <f t="shared" si="224"/>
        <v>mp4</v>
      </c>
      <c r="W1592">
        <f>IF(B1592="USD",C1592,C1592*VLOOKUP(B1592,Currency!A$2:B$5,2,FALSE))</f>
        <v>36</v>
      </c>
      <c r="X1592">
        <f t="shared" si="230"/>
        <v>23</v>
      </c>
      <c r="Y1592">
        <f t="shared" si="231"/>
        <v>1</v>
      </c>
      <c r="Z1592">
        <f t="shared" si="223"/>
        <v>13061</v>
      </c>
    </row>
    <row r="1593" spans="1:26" x14ac:dyDescent="0.3">
      <c r="A1593" t="s">
        <v>3280</v>
      </c>
      <c r="B1593" t="s">
        <v>33</v>
      </c>
      <c r="C1593">
        <v>4</v>
      </c>
      <c r="D1593">
        <v>2100</v>
      </c>
      <c r="E1593" t="s">
        <v>3240</v>
      </c>
      <c r="G1593" t="s">
        <v>218</v>
      </c>
      <c r="I1593" t="s">
        <v>219</v>
      </c>
      <c r="K1593" t="s">
        <v>522</v>
      </c>
      <c r="L1593" t="s">
        <v>40</v>
      </c>
      <c r="P1593" t="s">
        <v>65</v>
      </c>
      <c r="Q1593" s="3">
        <f t="shared" si="225"/>
        <v>43801</v>
      </c>
      <c r="R1593" t="str">
        <f t="shared" si="226"/>
        <v/>
      </c>
      <c r="S1593" s="3" t="str">
        <f t="shared" si="227"/>
        <v>2020/02/28</v>
      </c>
      <c r="T1593" s="3">
        <f t="shared" si="228"/>
        <v>43889</v>
      </c>
      <c r="U1593">
        <f t="shared" si="229"/>
        <v>88</v>
      </c>
      <c r="V1593" t="str">
        <f t="shared" si="224"/>
        <v>mp4</v>
      </c>
      <c r="W1593">
        <f>IF(B1593="USD",C1593,C1593*VLOOKUP(B1593,Currency!A$2:B$5,2,FALSE))</f>
        <v>4</v>
      </c>
      <c r="X1593">
        <f t="shared" si="230"/>
        <v>88</v>
      </c>
      <c r="Y1593">
        <f t="shared" si="231"/>
        <v>1</v>
      </c>
      <c r="Z1593">
        <f t="shared" si="223"/>
        <v>2100</v>
      </c>
    </row>
    <row r="1594" spans="1:26" x14ac:dyDescent="0.3">
      <c r="A1594" t="s">
        <v>2535</v>
      </c>
      <c r="B1594" t="s">
        <v>33</v>
      </c>
      <c r="C1594">
        <v>56</v>
      </c>
      <c r="D1594">
        <v>33065</v>
      </c>
      <c r="E1594" t="s">
        <v>2536</v>
      </c>
      <c r="F1594" t="s">
        <v>2537</v>
      </c>
      <c r="G1594" t="s">
        <v>45</v>
      </c>
      <c r="I1594" t="s">
        <v>2538</v>
      </c>
      <c r="K1594" t="s">
        <v>2539</v>
      </c>
      <c r="L1594" t="s">
        <v>48</v>
      </c>
      <c r="O1594" t="s">
        <v>23</v>
      </c>
      <c r="Q1594" s="3">
        <f t="shared" si="225"/>
        <v>43580</v>
      </c>
      <c r="R1594" t="str">
        <f t="shared" si="226"/>
        <v>2019/05/17</v>
      </c>
      <c r="S1594" s="3" t="str">
        <f t="shared" si="227"/>
        <v>2019/05/17</v>
      </c>
      <c r="T1594" s="3">
        <f t="shared" si="228"/>
        <v>43602</v>
      </c>
      <c r="U1594">
        <f t="shared" si="229"/>
        <v>22</v>
      </c>
      <c r="V1594" t="str">
        <f t="shared" si="224"/>
        <v>mp4</v>
      </c>
      <c r="W1594">
        <f>IF(B1594="USD",C1594,C1594*VLOOKUP(B1594,Currency!A$2:B$5,2,FALSE))</f>
        <v>56</v>
      </c>
      <c r="X1594">
        <f t="shared" si="230"/>
        <v>22</v>
      </c>
      <c r="Y1594">
        <f t="shared" si="231"/>
        <v>1</v>
      </c>
      <c r="Z1594">
        <f t="shared" si="223"/>
        <v>33065</v>
      </c>
    </row>
    <row r="1595" spans="1:26" x14ac:dyDescent="0.3">
      <c r="A1595" t="s">
        <v>455</v>
      </c>
      <c r="B1595" t="s">
        <v>33</v>
      </c>
      <c r="C1595">
        <v>1</v>
      </c>
      <c r="D1595">
        <v>2782</v>
      </c>
      <c r="E1595" t="s">
        <v>601</v>
      </c>
      <c r="G1595" t="s">
        <v>218</v>
      </c>
      <c r="I1595" t="s">
        <v>219</v>
      </c>
      <c r="K1595" t="s">
        <v>47</v>
      </c>
      <c r="L1595" t="s">
        <v>40</v>
      </c>
      <c r="M1595" t="s">
        <v>602</v>
      </c>
      <c r="O1595" t="s">
        <v>23</v>
      </c>
      <c r="P1595" t="s">
        <v>65</v>
      </c>
      <c r="Q1595" s="3">
        <f t="shared" si="225"/>
        <v>43779</v>
      </c>
      <c r="R1595" t="str">
        <f t="shared" si="226"/>
        <v/>
      </c>
      <c r="S1595" s="3" t="str">
        <f t="shared" si="227"/>
        <v>2020/02/28</v>
      </c>
      <c r="T1595" s="3">
        <f t="shared" si="228"/>
        <v>43889</v>
      </c>
      <c r="U1595">
        <f t="shared" si="229"/>
        <v>110</v>
      </c>
      <c r="V1595" t="str">
        <f t="shared" si="224"/>
        <v>mp4</v>
      </c>
      <c r="W1595">
        <f>IF(B1595="USD",C1595,C1595*VLOOKUP(B1595,Currency!A$2:B$5,2,FALSE))</f>
        <v>1</v>
      </c>
      <c r="X1595">
        <f t="shared" si="230"/>
        <v>110</v>
      </c>
      <c r="Y1595">
        <f t="shared" si="231"/>
        <v>1</v>
      </c>
      <c r="Z1595">
        <f t="shared" si="223"/>
        <v>2782</v>
      </c>
    </row>
    <row r="1596" spans="1:26" x14ac:dyDescent="0.3">
      <c r="A1596" t="s">
        <v>1242</v>
      </c>
      <c r="B1596" t="s">
        <v>33</v>
      </c>
      <c r="C1596">
        <v>157</v>
      </c>
      <c r="D1596">
        <v>64764</v>
      </c>
      <c r="E1596" t="s">
        <v>1243</v>
      </c>
      <c r="F1596" t="s">
        <v>1244</v>
      </c>
      <c r="G1596" t="s">
        <v>1079</v>
      </c>
      <c r="I1596" t="s">
        <v>1080</v>
      </c>
      <c r="K1596" t="s">
        <v>563</v>
      </c>
      <c r="L1596" t="s">
        <v>40</v>
      </c>
      <c r="O1596" t="s">
        <v>23</v>
      </c>
      <c r="Q1596" s="3">
        <f t="shared" si="225"/>
        <v>43508</v>
      </c>
      <c r="R1596" t="str">
        <f t="shared" si="226"/>
        <v>2019/02/27</v>
      </c>
      <c r="S1596" s="3" t="str">
        <f t="shared" si="227"/>
        <v>2019/02/27</v>
      </c>
      <c r="T1596" s="3">
        <f t="shared" si="228"/>
        <v>43523</v>
      </c>
      <c r="U1596">
        <f t="shared" si="229"/>
        <v>15</v>
      </c>
      <c r="V1596" t="str">
        <f t="shared" si="224"/>
        <v>jpg</v>
      </c>
      <c r="W1596">
        <f>IF(B1596="USD",C1596,C1596*VLOOKUP(B1596,Currency!A$2:B$5,2,FALSE))</f>
        <v>157</v>
      </c>
      <c r="X1596">
        <f t="shared" si="230"/>
        <v>15</v>
      </c>
      <c r="Y1596">
        <f t="shared" si="231"/>
        <v>0</v>
      </c>
      <c r="Z1596">
        <f t="shared" ref="Z1596:Z1659" si="232">D1596</f>
        <v>64764</v>
      </c>
    </row>
    <row r="1597" spans="1:26" x14ac:dyDescent="0.3">
      <c r="A1597" t="s">
        <v>3281</v>
      </c>
      <c r="B1597" t="s">
        <v>33</v>
      </c>
      <c r="C1597">
        <v>1801</v>
      </c>
      <c r="D1597">
        <v>1840772</v>
      </c>
      <c r="E1597" t="s">
        <v>187</v>
      </c>
      <c r="F1597" t="s">
        <v>188</v>
      </c>
      <c r="G1597" t="s">
        <v>189</v>
      </c>
      <c r="I1597" t="s">
        <v>190</v>
      </c>
      <c r="K1597" t="s">
        <v>191</v>
      </c>
      <c r="L1597" t="s">
        <v>40</v>
      </c>
      <c r="Q1597" s="3">
        <f t="shared" si="225"/>
        <v>43770</v>
      </c>
      <c r="R1597" t="str">
        <f t="shared" si="226"/>
        <v>2019/12/01</v>
      </c>
      <c r="S1597" s="3" t="str">
        <f t="shared" si="227"/>
        <v>2019/12/01</v>
      </c>
      <c r="T1597" s="3">
        <f t="shared" si="228"/>
        <v>43800</v>
      </c>
      <c r="U1597">
        <f t="shared" si="229"/>
        <v>30</v>
      </c>
      <c r="V1597" t="str">
        <f t="shared" si="224"/>
        <v>mp4</v>
      </c>
      <c r="W1597">
        <f>IF(B1597="USD",C1597,C1597*VLOOKUP(B1597,Currency!A$2:B$5,2,FALSE))</f>
        <v>1801</v>
      </c>
      <c r="X1597">
        <f t="shared" si="230"/>
        <v>30</v>
      </c>
      <c r="Y1597">
        <f t="shared" si="231"/>
        <v>1</v>
      </c>
      <c r="Z1597">
        <f t="shared" si="232"/>
        <v>1840772</v>
      </c>
    </row>
    <row r="1598" spans="1:26" x14ac:dyDescent="0.3">
      <c r="A1598" t="s">
        <v>914</v>
      </c>
      <c r="B1598" t="s">
        <v>33</v>
      </c>
      <c r="C1598">
        <v>9</v>
      </c>
      <c r="D1598">
        <v>3274</v>
      </c>
      <c r="E1598" t="s">
        <v>450</v>
      </c>
      <c r="F1598" t="s">
        <v>451</v>
      </c>
      <c r="G1598" t="s">
        <v>90</v>
      </c>
      <c r="I1598" t="s">
        <v>452</v>
      </c>
      <c r="K1598" t="s">
        <v>453</v>
      </c>
      <c r="L1598" t="s">
        <v>40</v>
      </c>
      <c r="N1598" t="s">
        <v>794</v>
      </c>
      <c r="O1598" t="s">
        <v>23</v>
      </c>
      <c r="Q1598" s="3">
        <f t="shared" si="225"/>
        <v>43725</v>
      </c>
      <c r="R1598" t="str">
        <f t="shared" si="226"/>
        <v>2019/10/16</v>
      </c>
      <c r="S1598" s="3" t="str">
        <f t="shared" si="227"/>
        <v>2019/10/16</v>
      </c>
      <c r="T1598" s="3">
        <f t="shared" si="228"/>
        <v>43754</v>
      </c>
      <c r="U1598">
        <f t="shared" si="229"/>
        <v>29</v>
      </c>
      <c r="V1598" t="str">
        <f t="shared" si="224"/>
        <v>mp4</v>
      </c>
      <c r="W1598">
        <f>IF(B1598="USD",C1598,C1598*VLOOKUP(B1598,Currency!A$2:B$5,2,FALSE))</f>
        <v>9</v>
      </c>
      <c r="X1598">
        <f t="shared" si="230"/>
        <v>29</v>
      </c>
      <c r="Y1598">
        <f t="shared" si="231"/>
        <v>1</v>
      </c>
      <c r="Z1598">
        <f t="shared" si="232"/>
        <v>3274</v>
      </c>
    </row>
    <row r="1599" spans="1:26" x14ac:dyDescent="0.3">
      <c r="A1599" t="s">
        <v>258</v>
      </c>
      <c r="B1599" t="s">
        <v>33</v>
      </c>
      <c r="C1599">
        <v>47</v>
      </c>
      <c r="D1599">
        <v>16546</v>
      </c>
      <c r="E1599" t="s">
        <v>905</v>
      </c>
      <c r="G1599" t="s">
        <v>236</v>
      </c>
      <c r="I1599" t="s">
        <v>237</v>
      </c>
      <c r="K1599" t="s">
        <v>47</v>
      </c>
      <c r="L1599" t="s">
        <v>40</v>
      </c>
      <c r="Q1599" s="3">
        <f t="shared" si="225"/>
        <v>43712</v>
      </c>
      <c r="R1599" t="str">
        <f t="shared" si="226"/>
        <v/>
      </c>
      <c r="S1599" s="3" t="str">
        <f t="shared" si="227"/>
        <v>2020/02/28</v>
      </c>
      <c r="T1599" s="3">
        <f t="shared" si="228"/>
        <v>43889</v>
      </c>
      <c r="U1599">
        <f t="shared" si="229"/>
        <v>177</v>
      </c>
      <c r="V1599" t="str">
        <f t="shared" si="224"/>
        <v>png</v>
      </c>
      <c r="W1599">
        <f>IF(B1599="USD",C1599,C1599*VLOOKUP(B1599,Currency!A$2:B$5,2,FALSE))</f>
        <v>47</v>
      </c>
      <c r="X1599">
        <f t="shared" si="230"/>
        <v>177</v>
      </c>
      <c r="Y1599">
        <f t="shared" si="231"/>
        <v>0</v>
      </c>
      <c r="Z1599">
        <f t="shared" si="232"/>
        <v>16546</v>
      </c>
    </row>
    <row r="1600" spans="1:26" x14ac:dyDescent="0.3">
      <c r="A1600" t="s">
        <v>3282</v>
      </c>
      <c r="B1600" t="s">
        <v>17</v>
      </c>
      <c r="C1600">
        <v>28</v>
      </c>
      <c r="D1600">
        <v>9522</v>
      </c>
      <c r="E1600" t="s">
        <v>171</v>
      </c>
      <c r="F1600" t="s">
        <v>172</v>
      </c>
      <c r="G1600" t="s">
        <v>173</v>
      </c>
      <c r="H1600" t="s">
        <v>174</v>
      </c>
      <c r="I1600" t="s">
        <v>173</v>
      </c>
      <c r="K1600" t="s">
        <v>175</v>
      </c>
      <c r="L1600" t="s">
        <v>22</v>
      </c>
      <c r="O1600" t="s">
        <v>23</v>
      </c>
      <c r="Q1600" s="3">
        <f t="shared" si="225"/>
        <v>43791</v>
      </c>
      <c r="R1600" t="str">
        <f t="shared" si="226"/>
        <v>2019/11/25</v>
      </c>
      <c r="S1600" s="3" t="str">
        <f t="shared" si="227"/>
        <v>2019/11/25</v>
      </c>
      <c r="T1600" s="3">
        <f t="shared" si="228"/>
        <v>43794</v>
      </c>
      <c r="U1600">
        <f t="shared" si="229"/>
        <v>3</v>
      </c>
      <c r="V1600" t="str">
        <f t="shared" si="224"/>
        <v>mp4</v>
      </c>
      <c r="W1600">
        <f>IF(B1600="USD",C1600,C1600*VLOOKUP(B1600,Currency!A$2:B$5,2,FALSE))</f>
        <v>36.120000000000005</v>
      </c>
      <c r="X1600">
        <f t="shared" si="230"/>
        <v>3</v>
      </c>
      <c r="Y1600">
        <f t="shared" si="231"/>
        <v>1</v>
      </c>
      <c r="Z1600">
        <f t="shared" si="232"/>
        <v>9522</v>
      </c>
    </row>
    <row r="1601" spans="1:26" x14ac:dyDescent="0.3">
      <c r="A1601" t="s">
        <v>3259</v>
      </c>
      <c r="B1601" t="s">
        <v>17</v>
      </c>
      <c r="C1601">
        <v>1235</v>
      </c>
      <c r="D1601">
        <v>832599</v>
      </c>
      <c r="E1601" t="s">
        <v>3283</v>
      </c>
      <c r="F1601" t="s">
        <v>3284</v>
      </c>
      <c r="G1601" t="s">
        <v>384</v>
      </c>
      <c r="I1601" t="s">
        <v>710</v>
      </c>
      <c r="L1601" t="s">
        <v>48</v>
      </c>
      <c r="M1601" t="s">
        <v>3285</v>
      </c>
      <c r="O1601" t="s">
        <v>23</v>
      </c>
      <c r="Q1601" s="3">
        <f t="shared" si="225"/>
        <v>43694</v>
      </c>
      <c r="R1601" t="str">
        <f t="shared" si="226"/>
        <v>2019/09/09</v>
      </c>
      <c r="S1601" s="3" t="str">
        <f t="shared" si="227"/>
        <v>2019/09/09</v>
      </c>
      <c r="T1601" s="3">
        <f t="shared" si="228"/>
        <v>43717</v>
      </c>
      <c r="U1601">
        <f t="shared" si="229"/>
        <v>23</v>
      </c>
      <c r="V1601" t="str">
        <f t="shared" si="224"/>
        <v>mp4</v>
      </c>
      <c r="W1601">
        <f>IF(B1601="USD",C1601,C1601*VLOOKUP(B1601,Currency!A$2:B$5,2,FALSE))</f>
        <v>1593.15</v>
      </c>
      <c r="X1601">
        <f t="shared" si="230"/>
        <v>23</v>
      </c>
      <c r="Y1601">
        <f t="shared" si="231"/>
        <v>1</v>
      </c>
      <c r="Z1601">
        <f t="shared" si="232"/>
        <v>832599</v>
      </c>
    </row>
    <row r="1602" spans="1:26" x14ac:dyDescent="0.3">
      <c r="A1602" t="s">
        <v>455</v>
      </c>
      <c r="B1602" t="s">
        <v>33</v>
      </c>
      <c r="C1602">
        <v>6</v>
      </c>
      <c r="D1602">
        <v>5523</v>
      </c>
      <c r="E1602" t="s">
        <v>870</v>
      </c>
      <c r="G1602" t="s">
        <v>218</v>
      </c>
      <c r="I1602" t="s">
        <v>219</v>
      </c>
      <c r="K1602" t="s">
        <v>47</v>
      </c>
      <c r="L1602" t="s">
        <v>40</v>
      </c>
      <c r="M1602" t="s">
        <v>871</v>
      </c>
      <c r="O1602" t="s">
        <v>23</v>
      </c>
      <c r="P1602" t="s">
        <v>65</v>
      </c>
      <c r="Q1602" s="3">
        <f t="shared" si="225"/>
        <v>43784</v>
      </c>
      <c r="R1602" t="str">
        <f t="shared" si="226"/>
        <v/>
      </c>
      <c r="S1602" s="3" t="str">
        <f t="shared" si="227"/>
        <v>2020/02/28</v>
      </c>
      <c r="T1602" s="3">
        <f t="shared" si="228"/>
        <v>43889</v>
      </c>
      <c r="U1602">
        <f t="shared" si="229"/>
        <v>105</v>
      </c>
      <c r="V1602" t="str">
        <f t="shared" ref="V1602:V1665" si="233">RIGHT(A1602,3)</f>
        <v>mp4</v>
      </c>
      <c r="W1602">
        <f>IF(B1602="USD",C1602,C1602*VLOOKUP(B1602,Currency!A$2:B$5,2,FALSE))</f>
        <v>6</v>
      </c>
      <c r="X1602">
        <f t="shared" si="230"/>
        <v>105</v>
      </c>
      <c r="Y1602">
        <f t="shared" si="231"/>
        <v>1</v>
      </c>
      <c r="Z1602">
        <f t="shared" si="232"/>
        <v>5523</v>
      </c>
    </row>
    <row r="1603" spans="1:26" x14ac:dyDescent="0.3">
      <c r="A1603" t="s">
        <v>411</v>
      </c>
      <c r="B1603" t="s">
        <v>17</v>
      </c>
      <c r="C1603">
        <v>28</v>
      </c>
      <c r="D1603">
        <v>12855</v>
      </c>
      <c r="E1603" t="s">
        <v>1104</v>
      </c>
      <c r="F1603" t="s">
        <v>101</v>
      </c>
      <c r="G1603" t="s">
        <v>20</v>
      </c>
      <c r="I1603" t="s">
        <v>20</v>
      </c>
      <c r="K1603" t="s">
        <v>21</v>
      </c>
      <c r="L1603" t="s">
        <v>22</v>
      </c>
      <c r="O1603" t="s">
        <v>23</v>
      </c>
      <c r="Q1603" s="3">
        <f t="shared" si="225"/>
        <v>43794</v>
      </c>
      <c r="R1603" t="str">
        <f t="shared" si="226"/>
        <v>2019/11/25</v>
      </c>
      <c r="S1603" s="3" t="str">
        <f t="shared" si="227"/>
        <v>2019/11/25</v>
      </c>
      <c r="T1603" s="3">
        <f t="shared" si="228"/>
        <v>43794</v>
      </c>
      <c r="U1603">
        <f t="shared" si="229"/>
        <v>0</v>
      </c>
      <c r="V1603" t="str">
        <f t="shared" si="233"/>
        <v>mp4</v>
      </c>
      <c r="W1603">
        <f>IF(B1603="USD",C1603,C1603*VLOOKUP(B1603,Currency!A$2:B$5,2,FALSE))</f>
        <v>36.120000000000005</v>
      </c>
      <c r="X1603">
        <f t="shared" si="230"/>
        <v>1</v>
      </c>
      <c r="Y1603">
        <f t="shared" si="231"/>
        <v>1</v>
      </c>
      <c r="Z1603">
        <f t="shared" si="232"/>
        <v>12855</v>
      </c>
    </row>
    <row r="1604" spans="1:26" x14ac:dyDescent="0.3">
      <c r="A1604" t="s">
        <v>3286</v>
      </c>
      <c r="B1604" t="s">
        <v>17</v>
      </c>
      <c r="C1604">
        <v>0</v>
      </c>
      <c r="D1604">
        <v>182</v>
      </c>
      <c r="E1604" t="s">
        <v>3287</v>
      </c>
      <c r="F1604" t="s">
        <v>3288</v>
      </c>
      <c r="G1604" t="s">
        <v>3289</v>
      </c>
      <c r="I1604" t="s">
        <v>3290</v>
      </c>
      <c r="L1604" t="s">
        <v>22</v>
      </c>
      <c r="O1604" t="s">
        <v>23</v>
      </c>
      <c r="Q1604" s="3">
        <f t="shared" si="225"/>
        <v>43808</v>
      </c>
      <c r="R1604" t="str">
        <f t="shared" si="226"/>
        <v>2019/12/12</v>
      </c>
      <c r="S1604" s="3" t="str">
        <f t="shared" si="227"/>
        <v>2019/12/12</v>
      </c>
      <c r="T1604" s="3">
        <f t="shared" si="228"/>
        <v>43811</v>
      </c>
      <c r="U1604">
        <f t="shared" si="229"/>
        <v>3</v>
      </c>
      <c r="V1604" t="str">
        <f t="shared" si="233"/>
        <v>mp4</v>
      </c>
      <c r="W1604">
        <f>IF(B1604="USD",C1604,C1604*VLOOKUP(B1604,Currency!A$2:B$5,2,FALSE))</f>
        <v>0</v>
      </c>
      <c r="X1604">
        <f t="shared" si="230"/>
        <v>3</v>
      </c>
      <c r="Y1604">
        <f t="shared" si="231"/>
        <v>1</v>
      </c>
      <c r="Z1604">
        <f t="shared" si="232"/>
        <v>182</v>
      </c>
    </row>
    <row r="1605" spans="1:26" x14ac:dyDescent="0.3">
      <c r="A1605" t="s">
        <v>3291</v>
      </c>
      <c r="B1605" t="s">
        <v>25</v>
      </c>
      <c r="C1605">
        <v>317</v>
      </c>
      <c r="D1605">
        <v>46078</v>
      </c>
      <c r="E1605" t="s">
        <v>3292</v>
      </c>
      <c r="F1605" t="s">
        <v>502</v>
      </c>
      <c r="G1605" t="s">
        <v>503</v>
      </c>
      <c r="I1605" t="s">
        <v>504</v>
      </c>
      <c r="K1605" t="s">
        <v>505</v>
      </c>
      <c r="L1605" t="s">
        <v>48</v>
      </c>
      <c r="O1605" t="s">
        <v>23</v>
      </c>
      <c r="Q1605" s="3">
        <f t="shared" si="225"/>
        <v>43801</v>
      </c>
      <c r="R1605" t="str">
        <f t="shared" si="226"/>
        <v>2019/12/22</v>
      </c>
      <c r="S1605" s="3" t="str">
        <f t="shared" si="227"/>
        <v>2019/12/22</v>
      </c>
      <c r="T1605" s="3">
        <f t="shared" si="228"/>
        <v>43821</v>
      </c>
      <c r="U1605">
        <f t="shared" si="229"/>
        <v>20</v>
      </c>
      <c r="V1605" t="str">
        <f t="shared" si="233"/>
        <v>mp4</v>
      </c>
      <c r="W1605">
        <f>IF(B1605="USD",C1605,C1605*VLOOKUP(B1605,Currency!A$2:B$5,2,FALSE))</f>
        <v>348.70000000000005</v>
      </c>
      <c r="X1605">
        <f t="shared" si="230"/>
        <v>20</v>
      </c>
      <c r="Y1605">
        <f t="shared" si="231"/>
        <v>1</v>
      </c>
      <c r="Z1605">
        <f t="shared" si="232"/>
        <v>46078</v>
      </c>
    </row>
    <row r="1606" spans="1:26" x14ac:dyDescent="0.3">
      <c r="A1606" t="s">
        <v>3293</v>
      </c>
      <c r="B1606" t="s">
        <v>121</v>
      </c>
      <c r="C1606">
        <v>460</v>
      </c>
      <c r="D1606">
        <v>106781</v>
      </c>
      <c r="E1606" t="s">
        <v>666</v>
      </c>
      <c r="F1606" t="s">
        <v>667</v>
      </c>
      <c r="G1606" t="s">
        <v>668</v>
      </c>
      <c r="I1606" t="s">
        <v>669</v>
      </c>
      <c r="K1606" t="s">
        <v>47</v>
      </c>
      <c r="L1606" t="s">
        <v>126</v>
      </c>
      <c r="M1606" t="s">
        <v>670</v>
      </c>
      <c r="O1606" t="s">
        <v>23</v>
      </c>
      <c r="Q1606" s="3">
        <f t="shared" si="225"/>
        <v>43601</v>
      </c>
      <c r="R1606" t="str">
        <f t="shared" si="226"/>
        <v>2019/05/18</v>
      </c>
      <c r="S1606" s="3" t="str">
        <f t="shared" si="227"/>
        <v>2019/05/18</v>
      </c>
      <c r="T1606" s="3">
        <f t="shared" si="228"/>
        <v>43603</v>
      </c>
      <c r="U1606">
        <f t="shared" si="229"/>
        <v>2</v>
      </c>
      <c r="V1606" t="str">
        <f t="shared" si="233"/>
        <v>mp4</v>
      </c>
      <c r="W1606">
        <f>IF(B1606="USD",C1606,C1606*VLOOKUP(B1606,Currency!A$2:B$5,2,FALSE))</f>
        <v>299</v>
      </c>
      <c r="X1606">
        <f t="shared" si="230"/>
        <v>2</v>
      </c>
      <c r="Y1606">
        <f t="shared" si="231"/>
        <v>1</v>
      </c>
      <c r="Z1606">
        <f t="shared" si="232"/>
        <v>106781</v>
      </c>
    </row>
    <row r="1607" spans="1:26" x14ac:dyDescent="0.3">
      <c r="A1607" t="s">
        <v>3294</v>
      </c>
      <c r="B1607" t="s">
        <v>25</v>
      </c>
      <c r="C1607">
        <v>41</v>
      </c>
      <c r="D1607">
        <v>39673</v>
      </c>
      <c r="E1607" t="s">
        <v>3295</v>
      </c>
      <c r="F1607" t="s">
        <v>3296</v>
      </c>
      <c r="G1607" t="s">
        <v>1589</v>
      </c>
      <c r="I1607" t="s">
        <v>1590</v>
      </c>
      <c r="K1607" t="s">
        <v>47</v>
      </c>
      <c r="L1607" t="s">
        <v>72</v>
      </c>
      <c r="O1607" t="s">
        <v>23</v>
      </c>
      <c r="Q1607" s="3">
        <f t="shared" si="225"/>
        <v>43576</v>
      </c>
      <c r="R1607" t="str">
        <f t="shared" si="226"/>
        <v>2019/05/26</v>
      </c>
      <c r="S1607" s="3" t="str">
        <f t="shared" si="227"/>
        <v>2019/05/26</v>
      </c>
      <c r="T1607" s="3">
        <f t="shared" si="228"/>
        <v>43611</v>
      </c>
      <c r="U1607">
        <f t="shared" si="229"/>
        <v>35</v>
      </c>
      <c r="V1607" t="str">
        <f t="shared" si="233"/>
        <v>mp4</v>
      </c>
      <c r="W1607">
        <f>IF(B1607="USD",C1607,C1607*VLOOKUP(B1607,Currency!A$2:B$5,2,FALSE))</f>
        <v>45.1</v>
      </c>
      <c r="X1607">
        <f t="shared" si="230"/>
        <v>35</v>
      </c>
      <c r="Y1607">
        <f t="shared" si="231"/>
        <v>1</v>
      </c>
      <c r="Z1607">
        <f t="shared" si="232"/>
        <v>39673</v>
      </c>
    </row>
    <row r="1608" spans="1:26" x14ac:dyDescent="0.3">
      <c r="A1608" t="s">
        <v>1155</v>
      </c>
      <c r="B1608" t="s">
        <v>25</v>
      </c>
      <c r="C1608">
        <v>45</v>
      </c>
      <c r="D1608">
        <v>36561</v>
      </c>
      <c r="E1608" t="s">
        <v>1156</v>
      </c>
      <c r="G1608" t="s">
        <v>715</v>
      </c>
      <c r="I1608" t="s">
        <v>716</v>
      </c>
      <c r="K1608" t="s">
        <v>47</v>
      </c>
      <c r="L1608" t="s">
        <v>717</v>
      </c>
      <c r="M1608" t="s">
        <v>1960</v>
      </c>
      <c r="O1608" t="s">
        <v>23</v>
      </c>
      <c r="P1608" t="s">
        <v>203</v>
      </c>
      <c r="Q1608" s="3">
        <f t="shared" si="225"/>
        <v>43712</v>
      </c>
      <c r="R1608" t="str">
        <f t="shared" si="226"/>
        <v/>
      </c>
      <c r="S1608" s="3" t="str">
        <f t="shared" si="227"/>
        <v>2020/02/28</v>
      </c>
      <c r="T1608" s="3">
        <f t="shared" si="228"/>
        <v>43889</v>
      </c>
      <c r="U1608">
        <f t="shared" si="229"/>
        <v>177</v>
      </c>
      <c r="V1608" t="str">
        <f t="shared" si="233"/>
        <v>png</v>
      </c>
      <c r="W1608">
        <f>IF(B1608="USD",C1608,C1608*VLOOKUP(B1608,Currency!A$2:B$5,2,FALSE))</f>
        <v>49.500000000000007</v>
      </c>
      <c r="X1608">
        <f t="shared" si="230"/>
        <v>177</v>
      </c>
      <c r="Y1608">
        <f t="shared" si="231"/>
        <v>0</v>
      </c>
      <c r="Z1608">
        <f t="shared" si="232"/>
        <v>36561</v>
      </c>
    </row>
    <row r="1609" spans="1:26" x14ac:dyDescent="0.3">
      <c r="A1609" t="s">
        <v>3297</v>
      </c>
      <c r="B1609" t="s">
        <v>33</v>
      </c>
      <c r="C1609">
        <v>311</v>
      </c>
      <c r="D1609">
        <v>183699</v>
      </c>
      <c r="E1609" t="s">
        <v>3252</v>
      </c>
      <c r="F1609" t="s">
        <v>3253</v>
      </c>
      <c r="G1609" t="s">
        <v>3254</v>
      </c>
      <c r="I1609" t="s">
        <v>91</v>
      </c>
      <c r="K1609" t="s">
        <v>545</v>
      </c>
      <c r="L1609" t="s">
        <v>40</v>
      </c>
      <c r="O1609" t="s">
        <v>23</v>
      </c>
      <c r="Q1609" s="3">
        <f t="shared" si="225"/>
        <v>43711</v>
      </c>
      <c r="R1609" t="str">
        <f t="shared" si="226"/>
        <v>2019/11/05</v>
      </c>
      <c r="S1609" s="3" t="str">
        <f t="shared" si="227"/>
        <v>2019/11/05</v>
      </c>
      <c r="T1609" s="3">
        <f t="shared" si="228"/>
        <v>43774</v>
      </c>
      <c r="U1609">
        <f t="shared" si="229"/>
        <v>63</v>
      </c>
      <c r="V1609" t="str">
        <f t="shared" si="233"/>
        <v>mov</v>
      </c>
      <c r="W1609">
        <f>IF(B1609="USD",C1609,C1609*VLOOKUP(B1609,Currency!A$2:B$5,2,FALSE))</f>
        <v>311</v>
      </c>
      <c r="X1609">
        <f t="shared" si="230"/>
        <v>63</v>
      </c>
      <c r="Y1609">
        <f t="shared" si="231"/>
        <v>0</v>
      </c>
      <c r="Z1609">
        <f t="shared" si="232"/>
        <v>183699</v>
      </c>
    </row>
    <row r="1610" spans="1:26" x14ac:dyDescent="0.3">
      <c r="A1610" t="s">
        <v>3298</v>
      </c>
      <c r="B1610" t="s">
        <v>33</v>
      </c>
      <c r="C1610">
        <v>268</v>
      </c>
      <c r="D1610">
        <v>22674</v>
      </c>
      <c r="E1610" t="s">
        <v>379</v>
      </c>
      <c r="G1610" t="s">
        <v>162</v>
      </c>
      <c r="I1610" t="s">
        <v>162</v>
      </c>
      <c r="K1610" t="s">
        <v>47</v>
      </c>
      <c r="L1610" t="s">
        <v>40</v>
      </c>
      <c r="M1610" t="s">
        <v>163</v>
      </c>
      <c r="N1610" t="s">
        <v>293</v>
      </c>
      <c r="O1610" t="s">
        <v>23</v>
      </c>
      <c r="Q1610" s="3">
        <f t="shared" si="225"/>
        <v>43727</v>
      </c>
      <c r="R1610" t="str">
        <f t="shared" si="226"/>
        <v/>
      </c>
      <c r="S1610" s="3" t="str">
        <f t="shared" si="227"/>
        <v>2020/02/28</v>
      </c>
      <c r="T1610" s="3">
        <f t="shared" si="228"/>
        <v>43889</v>
      </c>
      <c r="U1610">
        <f t="shared" si="229"/>
        <v>162</v>
      </c>
      <c r="V1610" t="str">
        <f t="shared" si="233"/>
        <v>mp4</v>
      </c>
      <c r="W1610">
        <f>IF(B1610="USD",C1610,C1610*VLOOKUP(B1610,Currency!A$2:B$5,2,FALSE))</f>
        <v>268</v>
      </c>
      <c r="X1610">
        <f t="shared" si="230"/>
        <v>162</v>
      </c>
      <c r="Y1610">
        <f t="shared" si="231"/>
        <v>1</v>
      </c>
      <c r="Z1610">
        <f t="shared" si="232"/>
        <v>22674</v>
      </c>
    </row>
    <row r="1611" spans="1:26" x14ac:dyDescent="0.3">
      <c r="A1611" t="s">
        <v>3299</v>
      </c>
      <c r="B1611" t="s">
        <v>33</v>
      </c>
      <c r="C1611">
        <v>438</v>
      </c>
      <c r="D1611">
        <v>58643</v>
      </c>
      <c r="E1611" t="s">
        <v>643</v>
      </c>
      <c r="F1611" t="s">
        <v>466</v>
      </c>
      <c r="G1611" t="s">
        <v>98</v>
      </c>
      <c r="H1611" t="s">
        <v>306</v>
      </c>
      <c r="I1611" t="s">
        <v>98</v>
      </c>
      <c r="K1611" t="s">
        <v>47</v>
      </c>
      <c r="L1611" t="s">
        <v>40</v>
      </c>
      <c r="Q1611" s="3">
        <f t="shared" si="225"/>
        <v>43755</v>
      </c>
      <c r="R1611" t="str">
        <f t="shared" si="226"/>
        <v>2019/11/06</v>
      </c>
      <c r="S1611" s="3" t="str">
        <f t="shared" si="227"/>
        <v>2019/11/06</v>
      </c>
      <c r="T1611" s="3">
        <f t="shared" si="228"/>
        <v>43775</v>
      </c>
      <c r="U1611">
        <f t="shared" si="229"/>
        <v>20</v>
      </c>
      <c r="V1611" t="str">
        <f t="shared" si="233"/>
        <v>png</v>
      </c>
      <c r="W1611">
        <f>IF(B1611="USD",C1611,C1611*VLOOKUP(B1611,Currency!A$2:B$5,2,FALSE))</f>
        <v>438</v>
      </c>
      <c r="X1611">
        <f t="shared" si="230"/>
        <v>20</v>
      </c>
      <c r="Y1611">
        <f t="shared" si="231"/>
        <v>0</v>
      </c>
      <c r="Z1611">
        <f t="shared" si="232"/>
        <v>58643</v>
      </c>
    </row>
    <row r="1612" spans="1:26" x14ac:dyDescent="0.3">
      <c r="A1612" t="s">
        <v>16</v>
      </c>
      <c r="B1612" t="s">
        <v>17</v>
      </c>
      <c r="C1612">
        <v>7</v>
      </c>
      <c r="D1612">
        <v>3721</v>
      </c>
      <c r="E1612" t="s">
        <v>1853</v>
      </c>
      <c r="F1612" t="s">
        <v>19</v>
      </c>
      <c r="G1612" t="s">
        <v>20</v>
      </c>
      <c r="I1612" t="s">
        <v>20</v>
      </c>
      <c r="K1612" t="s">
        <v>21</v>
      </c>
      <c r="L1612" t="s">
        <v>22</v>
      </c>
      <c r="O1612" t="s">
        <v>23</v>
      </c>
      <c r="Q1612" s="3">
        <f t="shared" ref="Q1612:Q1675" si="234">DATEVALUE(LEFT(E1612,10))</f>
        <v>43795</v>
      </c>
      <c r="R1612" t="str">
        <f t="shared" ref="R1612:R1675" si="235">IF(F1612="","",LEFT(F1612,10))</f>
        <v>2019/11/26</v>
      </c>
      <c r="S1612" s="3" t="str">
        <f t="shared" ref="S1612:S1675" si="236">IF(R1612="","2020/02/28",R1612)</f>
        <v>2019/11/26</v>
      </c>
      <c r="T1612" s="3">
        <f t="shared" ref="T1612:T1675" si="237">DATEVALUE(S1612)</f>
        <v>43795</v>
      </c>
      <c r="U1612">
        <f t="shared" ref="U1612:U1675" si="238">T1612-Q1612</f>
        <v>0</v>
      </c>
      <c r="V1612" t="str">
        <f t="shared" si="233"/>
        <v>mp4</v>
      </c>
      <c r="W1612">
        <f>IF(B1612="USD",C1612,C1612*VLOOKUP(B1612,Currency!A$2:B$5,2,FALSE))</f>
        <v>9.0300000000000011</v>
      </c>
      <c r="X1612">
        <f t="shared" ref="X1612:X1675" si="239">IF(U1612=0,1,U1612)</f>
        <v>1</v>
      </c>
      <c r="Y1612">
        <f t="shared" ref="Y1612:Y1675" si="240">IF(V1612="mp4",1,0)</f>
        <v>1</v>
      </c>
      <c r="Z1612">
        <f t="shared" si="232"/>
        <v>3721</v>
      </c>
    </row>
    <row r="1613" spans="1:26" x14ac:dyDescent="0.3">
      <c r="A1613" t="s">
        <v>158</v>
      </c>
      <c r="B1613" t="s">
        <v>17</v>
      </c>
      <c r="C1613">
        <v>7</v>
      </c>
      <c r="D1613">
        <v>4179</v>
      </c>
      <c r="E1613" t="s">
        <v>1672</v>
      </c>
      <c r="F1613" t="s">
        <v>19</v>
      </c>
      <c r="G1613" t="s">
        <v>20</v>
      </c>
      <c r="I1613" t="s">
        <v>20</v>
      </c>
      <c r="K1613" t="s">
        <v>21</v>
      </c>
      <c r="L1613" t="s">
        <v>22</v>
      </c>
      <c r="O1613" t="s">
        <v>23</v>
      </c>
      <c r="Q1613" s="3">
        <f t="shared" si="234"/>
        <v>43795</v>
      </c>
      <c r="R1613" t="str">
        <f t="shared" si="235"/>
        <v>2019/11/26</v>
      </c>
      <c r="S1613" s="3" t="str">
        <f t="shared" si="236"/>
        <v>2019/11/26</v>
      </c>
      <c r="T1613" s="3">
        <f t="shared" si="237"/>
        <v>43795</v>
      </c>
      <c r="U1613">
        <f t="shared" si="238"/>
        <v>0</v>
      </c>
      <c r="V1613" t="str">
        <f t="shared" si="233"/>
        <v>mp4</v>
      </c>
      <c r="W1613">
        <f>IF(B1613="USD",C1613,C1613*VLOOKUP(B1613,Currency!A$2:B$5,2,FALSE))</f>
        <v>9.0300000000000011</v>
      </c>
      <c r="X1613">
        <f t="shared" si="239"/>
        <v>1</v>
      </c>
      <c r="Y1613">
        <f t="shared" si="240"/>
        <v>1</v>
      </c>
      <c r="Z1613">
        <f t="shared" si="232"/>
        <v>4179</v>
      </c>
    </row>
    <row r="1614" spans="1:26" x14ac:dyDescent="0.3">
      <c r="A1614" t="s">
        <v>158</v>
      </c>
      <c r="B1614" t="s">
        <v>17</v>
      </c>
      <c r="C1614">
        <v>29</v>
      </c>
      <c r="D1614">
        <v>12606</v>
      </c>
      <c r="E1614" t="s">
        <v>3300</v>
      </c>
      <c r="F1614" t="s">
        <v>19</v>
      </c>
      <c r="G1614" t="s">
        <v>20</v>
      </c>
      <c r="I1614" t="s">
        <v>20</v>
      </c>
      <c r="K1614" t="s">
        <v>21</v>
      </c>
      <c r="L1614" t="s">
        <v>22</v>
      </c>
      <c r="O1614" t="s">
        <v>23</v>
      </c>
      <c r="Q1614" s="3">
        <f t="shared" si="234"/>
        <v>43795</v>
      </c>
      <c r="R1614" t="str">
        <f t="shared" si="235"/>
        <v>2019/11/26</v>
      </c>
      <c r="S1614" s="3" t="str">
        <f t="shared" si="236"/>
        <v>2019/11/26</v>
      </c>
      <c r="T1614" s="3">
        <f t="shared" si="237"/>
        <v>43795</v>
      </c>
      <c r="U1614">
        <f t="shared" si="238"/>
        <v>0</v>
      </c>
      <c r="V1614" t="str">
        <f t="shared" si="233"/>
        <v>mp4</v>
      </c>
      <c r="W1614">
        <f>IF(B1614="USD",C1614,C1614*VLOOKUP(B1614,Currency!A$2:B$5,2,FALSE))</f>
        <v>37.410000000000004</v>
      </c>
      <c r="X1614">
        <f t="shared" si="239"/>
        <v>1</v>
      </c>
      <c r="Y1614">
        <f t="shared" si="240"/>
        <v>1</v>
      </c>
      <c r="Z1614">
        <f t="shared" si="232"/>
        <v>12606</v>
      </c>
    </row>
    <row r="1615" spans="1:26" x14ac:dyDescent="0.3">
      <c r="A1615" t="s">
        <v>3301</v>
      </c>
      <c r="B1615" t="s">
        <v>33</v>
      </c>
      <c r="C1615">
        <v>81</v>
      </c>
      <c r="D1615">
        <v>7481</v>
      </c>
      <c r="E1615" t="s">
        <v>379</v>
      </c>
      <c r="G1615" t="s">
        <v>162</v>
      </c>
      <c r="I1615" t="s">
        <v>162</v>
      </c>
      <c r="K1615" t="s">
        <v>47</v>
      </c>
      <c r="L1615" t="s">
        <v>40</v>
      </c>
      <c r="M1615" t="s">
        <v>163</v>
      </c>
      <c r="N1615" t="s">
        <v>293</v>
      </c>
      <c r="O1615" t="s">
        <v>23</v>
      </c>
      <c r="Q1615" s="3">
        <f t="shared" si="234"/>
        <v>43727</v>
      </c>
      <c r="R1615" t="str">
        <f t="shared" si="235"/>
        <v/>
      </c>
      <c r="S1615" s="3" t="str">
        <f t="shared" si="236"/>
        <v>2020/02/28</v>
      </c>
      <c r="T1615" s="3">
        <f t="shared" si="237"/>
        <v>43889</v>
      </c>
      <c r="U1615">
        <f t="shared" si="238"/>
        <v>162</v>
      </c>
      <c r="V1615" t="str">
        <f t="shared" si="233"/>
        <v>mp4</v>
      </c>
      <c r="W1615">
        <f>IF(B1615="USD",C1615,C1615*VLOOKUP(B1615,Currency!A$2:B$5,2,FALSE))</f>
        <v>81</v>
      </c>
      <c r="X1615">
        <f t="shared" si="239"/>
        <v>162</v>
      </c>
      <c r="Y1615">
        <f t="shared" si="240"/>
        <v>1</v>
      </c>
      <c r="Z1615">
        <f t="shared" si="232"/>
        <v>7481</v>
      </c>
    </row>
    <row r="1616" spans="1:26" x14ac:dyDescent="0.3">
      <c r="A1616" t="s">
        <v>238</v>
      </c>
      <c r="B1616" t="s">
        <v>33</v>
      </c>
      <c r="C1616">
        <v>22</v>
      </c>
      <c r="D1616">
        <v>11166</v>
      </c>
      <c r="E1616" t="s">
        <v>239</v>
      </c>
      <c r="G1616" t="s">
        <v>218</v>
      </c>
      <c r="I1616" t="s">
        <v>219</v>
      </c>
      <c r="L1616" t="s">
        <v>40</v>
      </c>
      <c r="Q1616" s="3">
        <f t="shared" si="234"/>
        <v>43649</v>
      </c>
      <c r="R1616" t="str">
        <f t="shared" si="235"/>
        <v/>
      </c>
      <c r="S1616" s="3" t="str">
        <f t="shared" si="236"/>
        <v>2020/02/28</v>
      </c>
      <c r="T1616" s="3">
        <f t="shared" si="237"/>
        <v>43889</v>
      </c>
      <c r="U1616">
        <f t="shared" si="238"/>
        <v>240</v>
      </c>
      <c r="V1616" t="str">
        <f t="shared" si="233"/>
        <v>mov</v>
      </c>
      <c r="W1616">
        <f>IF(B1616="USD",C1616,C1616*VLOOKUP(B1616,Currency!A$2:B$5,2,FALSE))</f>
        <v>22</v>
      </c>
      <c r="X1616">
        <f t="shared" si="239"/>
        <v>240</v>
      </c>
      <c r="Y1616">
        <f t="shared" si="240"/>
        <v>0</v>
      </c>
      <c r="Z1616">
        <f t="shared" si="232"/>
        <v>11166</v>
      </c>
    </row>
    <row r="1617" spans="1:26" x14ac:dyDescent="0.3">
      <c r="A1617" t="s">
        <v>3302</v>
      </c>
      <c r="B1617" t="s">
        <v>33</v>
      </c>
      <c r="C1617">
        <v>451</v>
      </c>
      <c r="D1617">
        <v>569607</v>
      </c>
      <c r="E1617" t="s">
        <v>910</v>
      </c>
      <c r="G1617" t="s">
        <v>162</v>
      </c>
      <c r="I1617" t="s">
        <v>162</v>
      </c>
      <c r="K1617" t="s">
        <v>47</v>
      </c>
      <c r="L1617" t="s">
        <v>40</v>
      </c>
      <c r="M1617" t="s">
        <v>163</v>
      </c>
      <c r="Q1617" s="3">
        <f t="shared" si="234"/>
        <v>43725</v>
      </c>
      <c r="R1617" t="str">
        <f t="shared" si="235"/>
        <v/>
      </c>
      <c r="S1617" s="3" t="str">
        <f t="shared" si="236"/>
        <v>2020/02/28</v>
      </c>
      <c r="T1617" s="3">
        <f t="shared" si="237"/>
        <v>43889</v>
      </c>
      <c r="U1617">
        <f t="shared" si="238"/>
        <v>164</v>
      </c>
      <c r="V1617" t="str">
        <f t="shared" si="233"/>
        <v>mp4</v>
      </c>
      <c r="W1617">
        <f>IF(B1617="USD",C1617,C1617*VLOOKUP(B1617,Currency!A$2:B$5,2,FALSE))</f>
        <v>451</v>
      </c>
      <c r="X1617">
        <f t="shared" si="239"/>
        <v>164</v>
      </c>
      <c r="Y1617">
        <f t="shared" si="240"/>
        <v>1</v>
      </c>
      <c r="Z1617">
        <f t="shared" si="232"/>
        <v>569607</v>
      </c>
    </row>
    <row r="1618" spans="1:26" x14ac:dyDescent="0.3">
      <c r="A1618" t="s">
        <v>3303</v>
      </c>
      <c r="B1618" t="s">
        <v>17</v>
      </c>
      <c r="C1618">
        <v>92</v>
      </c>
      <c r="D1618">
        <v>44425</v>
      </c>
      <c r="E1618" t="s">
        <v>1844</v>
      </c>
      <c r="F1618" t="s">
        <v>1845</v>
      </c>
      <c r="G1618" t="s">
        <v>1320</v>
      </c>
      <c r="I1618" t="s">
        <v>1321</v>
      </c>
      <c r="J1618" t="s">
        <v>92</v>
      </c>
      <c r="K1618" t="s">
        <v>197</v>
      </c>
      <c r="L1618" t="s">
        <v>48</v>
      </c>
      <c r="O1618" t="s">
        <v>23</v>
      </c>
      <c r="Q1618" s="3">
        <f t="shared" si="234"/>
        <v>43698</v>
      </c>
      <c r="R1618" t="str">
        <f t="shared" si="235"/>
        <v>2019/09/16</v>
      </c>
      <c r="S1618" s="3" t="str">
        <f t="shared" si="236"/>
        <v>2019/09/16</v>
      </c>
      <c r="T1618" s="3">
        <f t="shared" si="237"/>
        <v>43724</v>
      </c>
      <c r="U1618">
        <f t="shared" si="238"/>
        <v>26</v>
      </c>
      <c r="V1618" t="str">
        <f t="shared" si="233"/>
        <v>mp4</v>
      </c>
      <c r="W1618">
        <f>IF(B1618="USD",C1618,C1618*VLOOKUP(B1618,Currency!A$2:B$5,2,FALSE))</f>
        <v>118.68</v>
      </c>
      <c r="X1618">
        <f t="shared" si="239"/>
        <v>26</v>
      </c>
      <c r="Y1618">
        <f t="shared" si="240"/>
        <v>1</v>
      </c>
      <c r="Z1618">
        <f t="shared" si="232"/>
        <v>44425</v>
      </c>
    </row>
    <row r="1619" spans="1:26" x14ac:dyDescent="0.3">
      <c r="A1619" t="s">
        <v>3304</v>
      </c>
      <c r="B1619" t="s">
        <v>121</v>
      </c>
      <c r="C1619">
        <v>300</v>
      </c>
      <c r="D1619">
        <v>144190</v>
      </c>
      <c r="E1619" t="s">
        <v>3305</v>
      </c>
      <c r="F1619" t="s">
        <v>3306</v>
      </c>
      <c r="G1619" t="s">
        <v>723</v>
      </c>
      <c r="I1619" t="s">
        <v>724</v>
      </c>
      <c r="K1619" t="s">
        <v>725</v>
      </c>
      <c r="L1619" t="s">
        <v>126</v>
      </c>
      <c r="M1619" t="s">
        <v>670</v>
      </c>
      <c r="O1619" t="s">
        <v>23</v>
      </c>
      <c r="Q1619" s="3">
        <f t="shared" si="234"/>
        <v>43558</v>
      </c>
      <c r="R1619" t="str">
        <f t="shared" si="235"/>
        <v>2019/04/09</v>
      </c>
      <c r="S1619" s="3" t="str">
        <f t="shared" si="236"/>
        <v>2019/04/09</v>
      </c>
      <c r="T1619" s="3">
        <f t="shared" si="237"/>
        <v>43564</v>
      </c>
      <c r="U1619">
        <f t="shared" si="238"/>
        <v>6</v>
      </c>
      <c r="V1619" t="str">
        <f t="shared" si="233"/>
        <v>mp4</v>
      </c>
      <c r="W1619">
        <f>IF(B1619="USD",C1619,C1619*VLOOKUP(B1619,Currency!A$2:B$5,2,FALSE))</f>
        <v>195</v>
      </c>
      <c r="X1619">
        <f t="shared" si="239"/>
        <v>6</v>
      </c>
      <c r="Y1619">
        <f t="shared" si="240"/>
        <v>1</v>
      </c>
      <c r="Z1619">
        <f t="shared" si="232"/>
        <v>144190</v>
      </c>
    </row>
    <row r="1620" spans="1:26" x14ac:dyDescent="0.3">
      <c r="A1620" t="s">
        <v>2629</v>
      </c>
      <c r="B1620" t="s">
        <v>33</v>
      </c>
      <c r="C1620">
        <v>41</v>
      </c>
      <c r="D1620">
        <v>8507</v>
      </c>
      <c r="E1620" t="s">
        <v>1359</v>
      </c>
      <c r="G1620" t="s">
        <v>366</v>
      </c>
      <c r="I1620" t="s">
        <v>367</v>
      </c>
      <c r="K1620" t="s">
        <v>30</v>
      </c>
      <c r="L1620" t="s">
        <v>40</v>
      </c>
      <c r="Q1620" s="3">
        <f t="shared" si="234"/>
        <v>43551</v>
      </c>
      <c r="R1620" t="str">
        <f t="shared" si="235"/>
        <v/>
      </c>
      <c r="S1620" s="3" t="str">
        <f t="shared" si="236"/>
        <v>2020/02/28</v>
      </c>
      <c r="T1620" s="3">
        <f t="shared" si="237"/>
        <v>43889</v>
      </c>
      <c r="U1620">
        <f t="shared" si="238"/>
        <v>338</v>
      </c>
      <c r="V1620" t="str">
        <f t="shared" si="233"/>
        <v>mp4</v>
      </c>
      <c r="W1620">
        <f>IF(B1620="USD",C1620,C1620*VLOOKUP(B1620,Currency!A$2:B$5,2,FALSE))</f>
        <v>41</v>
      </c>
      <c r="X1620">
        <f t="shared" si="239"/>
        <v>338</v>
      </c>
      <c r="Y1620">
        <f t="shared" si="240"/>
        <v>1</v>
      </c>
      <c r="Z1620">
        <f t="shared" si="232"/>
        <v>8507</v>
      </c>
    </row>
    <row r="1621" spans="1:26" x14ac:dyDescent="0.3">
      <c r="A1621" t="s">
        <v>1128</v>
      </c>
      <c r="B1621" t="s">
        <v>33</v>
      </c>
      <c r="C1621">
        <v>2</v>
      </c>
      <c r="D1621">
        <v>702</v>
      </c>
      <c r="E1621" t="s">
        <v>450</v>
      </c>
      <c r="F1621" t="s">
        <v>451</v>
      </c>
      <c r="G1621" t="s">
        <v>90</v>
      </c>
      <c r="I1621" t="s">
        <v>452</v>
      </c>
      <c r="K1621" t="s">
        <v>453</v>
      </c>
      <c r="L1621" t="s">
        <v>40</v>
      </c>
      <c r="O1621" t="s">
        <v>23</v>
      </c>
      <c r="Q1621" s="3">
        <f t="shared" si="234"/>
        <v>43725</v>
      </c>
      <c r="R1621" t="str">
        <f t="shared" si="235"/>
        <v>2019/10/16</v>
      </c>
      <c r="S1621" s="3" t="str">
        <f t="shared" si="236"/>
        <v>2019/10/16</v>
      </c>
      <c r="T1621" s="3">
        <f t="shared" si="237"/>
        <v>43754</v>
      </c>
      <c r="U1621">
        <f t="shared" si="238"/>
        <v>29</v>
      </c>
      <c r="V1621" t="str">
        <f t="shared" si="233"/>
        <v>mp4</v>
      </c>
      <c r="W1621">
        <f>IF(B1621="USD",C1621,C1621*VLOOKUP(B1621,Currency!A$2:B$5,2,FALSE))</f>
        <v>2</v>
      </c>
      <c r="X1621">
        <f t="shared" si="239"/>
        <v>29</v>
      </c>
      <c r="Y1621">
        <f t="shared" si="240"/>
        <v>1</v>
      </c>
      <c r="Z1621">
        <f t="shared" si="232"/>
        <v>702</v>
      </c>
    </row>
    <row r="1622" spans="1:26" x14ac:dyDescent="0.3">
      <c r="A1622" t="s">
        <v>3307</v>
      </c>
      <c r="B1622" t="s">
        <v>25</v>
      </c>
      <c r="C1622">
        <v>333</v>
      </c>
      <c r="D1622">
        <v>533850</v>
      </c>
      <c r="E1622" t="s">
        <v>3308</v>
      </c>
      <c r="F1622" t="s">
        <v>3309</v>
      </c>
      <c r="G1622" t="s">
        <v>1015</v>
      </c>
      <c r="H1622" t="s">
        <v>1016</v>
      </c>
      <c r="I1622" t="s">
        <v>1017</v>
      </c>
      <c r="L1622" t="s">
        <v>523</v>
      </c>
      <c r="M1622" t="s">
        <v>1018</v>
      </c>
      <c r="O1622" t="s">
        <v>23</v>
      </c>
      <c r="Q1622" s="3">
        <f t="shared" si="234"/>
        <v>43822</v>
      </c>
      <c r="R1622" t="str">
        <f t="shared" si="235"/>
        <v>2020/01/26</v>
      </c>
      <c r="S1622" s="3" t="str">
        <f t="shared" si="236"/>
        <v>2020/01/26</v>
      </c>
      <c r="T1622" s="3">
        <f t="shared" si="237"/>
        <v>43856</v>
      </c>
      <c r="U1622">
        <f t="shared" si="238"/>
        <v>34</v>
      </c>
      <c r="V1622" t="str">
        <f t="shared" si="233"/>
        <v>mp4</v>
      </c>
      <c r="W1622">
        <f>IF(B1622="USD",C1622,C1622*VLOOKUP(B1622,Currency!A$2:B$5,2,FALSE))</f>
        <v>366.3</v>
      </c>
      <c r="X1622">
        <f t="shared" si="239"/>
        <v>34</v>
      </c>
      <c r="Y1622">
        <f t="shared" si="240"/>
        <v>1</v>
      </c>
      <c r="Z1622">
        <f t="shared" si="232"/>
        <v>533850</v>
      </c>
    </row>
    <row r="1623" spans="1:26" x14ac:dyDescent="0.3">
      <c r="A1623" t="s">
        <v>1053</v>
      </c>
      <c r="B1623" t="s">
        <v>33</v>
      </c>
      <c r="C1623">
        <v>1082</v>
      </c>
      <c r="D1623">
        <v>402873</v>
      </c>
      <c r="E1623" t="s">
        <v>507</v>
      </c>
      <c r="F1623" t="s">
        <v>508</v>
      </c>
      <c r="G1623" t="s">
        <v>142</v>
      </c>
      <c r="I1623" t="s">
        <v>143</v>
      </c>
      <c r="K1623" t="s">
        <v>30</v>
      </c>
      <c r="L1623" t="s">
        <v>40</v>
      </c>
      <c r="Q1623" s="3">
        <f t="shared" si="234"/>
        <v>43647</v>
      </c>
      <c r="R1623" t="str">
        <f t="shared" si="235"/>
        <v>2020/01/08</v>
      </c>
      <c r="S1623" s="3" t="str">
        <f t="shared" si="236"/>
        <v>2020/01/08</v>
      </c>
      <c r="T1623" s="3">
        <f t="shared" si="237"/>
        <v>43838</v>
      </c>
      <c r="U1623">
        <f t="shared" si="238"/>
        <v>191</v>
      </c>
      <c r="V1623" t="str">
        <f t="shared" si="233"/>
        <v>mp4</v>
      </c>
      <c r="W1623">
        <f>IF(B1623="USD",C1623,C1623*VLOOKUP(B1623,Currency!A$2:B$5,2,FALSE))</f>
        <v>1082</v>
      </c>
      <c r="X1623">
        <f t="shared" si="239"/>
        <v>191</v>
      </c>
      <c r="Y1623">
        <f t="shared" si="240"/>
        <v>1</v>
      </c>
      <c r="Z1623">
        <f t="shared" si="232"/>
        <v>402873</v>
      </c>
    </row>
    <row r="1624" spans="1:26" x14ac:dyDescent="0.3">
      <c r="A1624" t="s">
        <v>3310</v>
      </c>
      <c r="B1624" t="s">
        <v>17</v>
      </c>
      <c r="C1624">
        <v>0</v>
      </c>
      <c r="D1624">
        <v>411</v>
      </c>
      <c r="E1624" t="s">
        <v>1318</v>
      </c>
      <c r="F1624" t="s">
        <v>1319</v>
      </c>
      <c r="G1624" t="s">
        <v>1320</v>
      </c>
      <c r="I1624" t="s">
        <v>1321</v>
      </c>
      <c r="J1624" t="s">
        <v>92</v>
      </c>
      <c r="K1624" t="s">
        <v>1322</v>
      </c>
      <c r="L1624" t="s">
        <v>48</v>
      </c>
      <c r="O1624" t="s">
        <v>23</v>
      </c>
      <c r="Q1624" s="3">
        <f t="shared" si="234"/>
        <v>43746</v>
      </c>
      <c r="R1624" t="str">
        <f t="shared" si="235"/>
        <v>2019/11/22</v>
      </c>
      <c r="S1624" s="3" t="str">
        <f t="shared" si="236"/>
        <v>2019/11/22</v>
      </c>
      <c r="T1624" s="3">
        <f t="shared" si="237"/>
        <v>43791</v>
      </c>
      <c r="U1624">
        <f t="shared" si="238"/>
        <v>45</v>
      </c>
      <c r="V1624" t="str">
        <f t="shared" si="233"/>
        <v>mp4</v>
      </c>
      <c r="W1624">
        <f>IF(B1624="USD",C1624,C1624*VLOOKUP(B1624,Currency!A$2:B$5,2,FALSE))</f>
        <v>0</v>
      </c>
      <c r="X1624">
        <f t="shared" si="239"/>
        <v>45</v>
      </c>
      <c r="Y1624">
        <f t="shared" si="240"/>
        <v>1</v>
      </c>
      <c r="Z1624">
        <f t="shared" si="232"/>
        <v>411</v>
      </c>
    </row>
    <row r="1625" spans="1:26" x14ac:dyDescent="0.3">
      <c r="A1625" t="s">
        <v>3311</v>
      </c>
      <c r="B1625" t="s">
        <v>33</v>
      </c>
      <c r="C1625">
        <v>366</v>
      </c>
      <c r="D1625">
        <v>112116</v>
      </c>
      <c r="E1625" t="s">
        <v>1812</v>
      </c>
      <c r="G1625" t="s">
        <v>162</v>
      </c>
      <c r="I1625" t="s">
        <v>162</v>
      </c>
      <c r="K1625" t="s">
        <v>47</v>
      </c>
      <c r="L1625" t="s">
        <v>40</v>
      </c>
      <c r="M1625" t="s">
        <v>163</v>
      </c>
      <c r="N1625" t="s">
        <v>293</v>
      </c>
      <c r="O1625" t="s">
        <v>23</v>
      </c>
      <c r="Q1625" s="3">
        <f t="shared" si="234"/>
        <v>43725</v>
      </c>
      <c r="R1625" t="str">
        <f t="shared" si="235"/>
        <v/>
      </c>
      <c r="S1625" s="3" t="str">
        <f t="shared" si="236"/>
        <v>2020/02/28</v>
      </c>
      <c r="T1625" s="3">
        <f t="shared" si="237"/>
        <v>43889</v>
      </c>
      <c r="U1625">
        <f t="shared" si="238"/>
        <v>164</v>
      </c>
      <c r="V1625" t="str">
        <f t="shared" si="233"/>
        <v>mp4</v>
      </c>
      <c r="W1625">
        <f>IF(B1625="USD",C1625,C1625*VLOOKUP(B1625,Currency!A$2:B$5,2,FALSE))</f>
        <v>366</v>
      </c>
      <c r="X1625">
        <f t="shared" si="239"/>
        <v>164</v>
      </c>
      <c r="Y1625">
        <f t="shared" si="240"/>
        <v>1</v>
      </c>
      <c r="Z1625">
        <f t="shared" si="232"/>
        <v>112116</v>
      </c>
    </row>
    <row r="1626" spans="1:26" x14ac:dyDescent="0.3">
      <c r="A1626" t="s">
        <v>1704</v>
      </c>
      <c r="B1626" t="s">
        <v>33</v>
      </c>
      <c r="C1626">
        <v>106</v>
      </c>
      <c r="D1626">
        <v>45750</v>
      </c>
      <c r="E1626" t="s">
        <v>2091</v>
      </c>
      <c r="F1626" t="s">
        <v>2092</v>
      </c>
      <c r="G1626" t="s">
        <v>408</v>
      </c>
      <c r="I1626" t="s">
        <v>409</v>
      </c>
      <c r="L1626" t="s">
        <v>40</v>
      </c>
      <c r="N1626" t="s">
        <v>3312</v>
      </c>
      <c r="O1626" t="s">
        <v>23</v>
      </c>
      <c r="Q1626" s="3">
        <f t="shared" si="234"/>
        <v>43603</v>
      </c>
      <c r="R1626" t="str">
        <f t="shared" si="235"/>
        <v>2019/05/19</v>
      </c>
      <c r="S1626" s="3" t="str">
        <f t="shared" si="236"/>
        <v>2019/05/19</v>
      </c>
      <c r="T1626" s="3">
        <f t="shared" si="237"/>
        <v>43604</v>
      </c>
      <c r="U1626">
        <f t="shared" si="238"/>
        <v>1</v>
      </c>
      <c r="V1626" t="str">
        <f t="shared" si="233"/>
        <v>mp4</v>
      </c>
      <c r="W1626">
        <f>IF(B1626="USD",C1626,C1626*VLOOKUP(B1626,Currency!A$2:B$5,2,FALSE))</f>
        <v>106</v>
      </c>
      <c r="X1626">
        <f t="shared" si="239"/>
        <v>1</v>
      </c>
      <c r="Y1626">
        <f t="shared" si="240"/>
        <v>1</v>
      </c>
      <c r="Z1626">
        <f t="shared" si="232"/>
        <v>45750</v>
      </c>
    </row>
    <row r="1627" spans="1:26" x14ac:dyDescent="0.3">
      <c r="A1627" t="s">
        <v>16</v>
      </c>
      <c r="B1627" t="s">
        <v>17</v>
      </c>
      <c r="C1627">
        <v>7</v>
      </c>
      <c r="D1627">
        <v>3613</v>
      </c>
      <c r="E1627" t="s">
        <v>1920</v>
      </c>
      <c r="F1627" t="s">
        <v>19</v>
      </c>
      <c r="G1627" t="s">
        <v>20</v>
      </c>
      <c r="I1627" t="s">
        <v>20</v>
      </c>
      <c r="K1627" t="s">
        <v>21</v>
      </c>
      <c r="L1627" t="s">
        <v>22</v>
      </c>
      <c r="O1627" t="s">
        <v>23</v>
      </c>
      <c r="Q1627" s="3">
        <f t="shared" si="234"/>
        <v>43795</v>
      </c>
      <c r="R1627" t="str">
        <f t="shared" si="235"/>
        <v>2019/11/26</v>
      </c>
      <c r="S1627" s="3" t="str">
        <f t="shared" si="236"/>
        <v>2019/11/26</v>
      </c>
      <c r="T1627" s="3">
        <f t="shared" si="237"/>
        <v>43795</v>
      </c>
      <c r="U1627">
        <f t="shared" si="238"/>
        <v>0</v>
      </c>
      <c r="V1627" t="str">
        <f t="shared" si="233"/>
        <v>mp4</v>
      </c>
      <c r="W1627">
        <f>IF(B1627="USD",C1627,C1627*VLOOKUP(B1627,Currency!A$2:B$5,2,FALSE))</f>
        <v>9.0300000000000011</v>
      </c>
      <c r="X1627">
        <f t="shared" si="239"/>
        <v>1</v>
      </c>
      <c r="Y1627">
        <f t="shared" si="240"/>
        <v>1</v>
      </c>
      <c r="Z1627">
        <f t="shared" si="232"/>
        <v>3613</v>
      </c>
    </row>
    <row r="1628" spans="1:26" x14ac:dyDescent="0.3">
      <c r="A1628" t="s">
        <v>2521</v>
      </c>
      <c r="B1628" t="s">
        <v>33</v>
      </c>
      <c r="C1628">
        <v>11</v>
      </c>
      <c r="D1628">
        <v>4079</v>
      </c>
      <c r="E1628" t="s">
        <v>2870</v>
      </c>
      <c r="G1628" t="s">
        <v>366</v>
      </c>
      <c r="I1628" t="s">
        <v>367</v>
      </c>
      <c r="K1628" t="s">
        <v>30</v>
      </c>
      <c r="L1628" t="s">
        <v>40</v>
      </c>
      <c r="Q1628" s="3">
        <f t="shared" si="234"/>
        <v>43551</v>
      </c>
      <c r="R1628" t="str">
        <f t="shared" si="235"/>
        <v/>
      </c>
      <c r="S1628" s="3" t="str">
        <f t="shared" si="236"/>
        <v>2020/02/28</v>
      </c>
      <c r="T1628" s="3">
        <f t="shared" si="237"/>
        <v>43889</v>
      </c>
      <c r="U1628">
        <f t="shared" si="238"/>
        <v>338</v>
      </c>
      <c r="V1628" t="str">
        <f t="shared" si="233"/>
        <v>mp4</v>
      </c>
      <c r="W1628">
        <f>IF(B1628="USD",C1628,C1628*VLOOKUP(B1628,Currency!A$2:B$5,2,FALSE))</f>
        <v>11</v>
      </c>
      <c r="X1628">
        <f t="shared" si="239"/>
        <v>338</v>
      </c>
      <c r="Y1628">
        <f t="shared" si="240"/>
        <v>1</v>
      </c>
      <c r="Z1628">
        <f t="shared" si="232"/>
        <v>4079</v>
      </c>
    </row>
    <row r="1629" spans="1:26" x14ac:dyDescent="0.3">
      <c r="A1629" t="s">
        <v>3313</v>
      </c>
      <c r="B1629" t="s">
        <v>25</v>
      </c>
      <c r="C1629">
        <v>4</v>
      </c>
      <c r="D1629">
        <v>2067</v>
      </c>
      <c r="E1629" t="s">
        <v>3314</v>
      </c>
      <c r="F1629" t="s">
        <v>3315</v>
      </c>
      <c r="G1629" t="s">
        <v>3316</v>
      </c>
      <c r="I1629" t="s">
        <v>3317</v>
      </c>
      <c r="J1629" t="s">
        <v>92</v>
      </c>
      <c r="K1629" t="s">
        <v>47</v>
      </c>
      <c r="L1629" t="s">
        <v>246</v>
      </c>
      <c r="M1629" t="s">
        <v>946</v>
      </c>
      <c r="O1629" t="s">
        <v>23</v>
      </c>
      <c r="Q1629" s="3">
        <f t="shared" si="234"/>
        <v>43620</v>
      </c>
      <c r="R1629" t="str">
        <f t="shared" si="235"/>
        <v>2019/06/05</v>
      </c>
      <c r="S1629" s="3" t="str">
        <f t="shared" si="236"/>
        <v>2019/06/05</v>
      </c>
      <c r="T1629" s="3">
        <f t="shared" si="237"/>
        <v>43621</v>
      </c>
      <c r="U1629">
        <f t="shared" si="238"/>
        <v>1</v>
      </c>
      <c r="V1629" t="str">
        <f t="shared" si="233"/>
        <v>mp4</v>
      </c>
      <c r="W1629">
        <f>IF(B1629="USD",C1629,C1629*VLOOKUP(B1629,Currency!A$2:B$5,2,FALSE))</f>
        <v>4.4000000000000004</v>
      </c>
      <c r="X1629">
        <f t="shared" si="239"/>
        <v>1</v>
      </c>
      <c r="Y1629">
        <f t="shared" si="240"/>
        <v>1</v>
      </c>
      <c r="Z1629">
        <f t="shared" si="232"/>
        <v>2067</v>
      </c>
    </row>
    <row r="1630" spans="1:26" x14ac:dyDescent="0.3">
      <c r="A1630" t="s">
        <v>3318</v>
      </c>
      <c r="B1630" t="s">
        <v>33</v>
      </c>
      <c r="C1630">
        <v>39</v>
      </c>
      <c r="D1630">
        <v>43808</v>
      </c>
      <c r="E1630" t="s">
        <v>910</v>
      </c>
      <c r="G1630" t="s">
        <v>162</v>
      </c>
      <c r="I1630" t="s">
        <v>162</v>
      </c>
      <c r="K1630" t="s">
        <v>47</v>
      </c>
      <c r="L1630" t="s">
        <v>40</v>
      </c>
      <c r="M1630" t="s">
        <v>163</v>
      </c>
      <c r="Q1630" s="3">
        <f t="shared" si="234"/>
        <v>43725</v>
      </c>
      <c r="R1630" t="str">
        <f t="shared" si="235"/>
        <v/>
      </c>
      <c r="S1630" s="3" t="str">
        <f t="shared" si="236"/>
        <v>2020/02/28</v>
      </c>
      <c r="T1630" s="3">
        <f t="shared" si="237"/>
        <v>43889</v>
      </c>
      <c r="U1630">
        <f t="shared" si="238"/>
        <v>164</v>
      </c>
      <c r="V1630" t="str">
        <f t="shared" si="233"/>
        <v>mp4</v>
      </c>
      <c r="W1630">
        <f>IF(B1630="USD",C1630,C1630*VLOOKUP(B1630,Currency!A$2:B$5,2,FALSE))</f>
        <v>39</v>
      </c>
      <c r="X1630">
        <f t="shared" si="239"/>
        <v>164</v>
      </c>
      <c r="Y1630">
        <f t="shared" si="240"/>
        <v>1</v>
      </c>
      <c r="Z1630">
        <f t="shared" si="232"/>
        <v>43808</v>
      </c>
    </row>
    <row r="1631" spans="1:26" x14ac:dyDescent="0.3">
      <c r="A1631" t="s">
        <v>3319</v>
      </c>
      <c r="B1631" t="s">
        <v>25</v>
      </c>
      <c r="C1631">
        <v>407</v>
      </c>
      <c r="D1631">
        <v>671523</v>
      </c>
      <c r="E1631" t="s">
        <v>3320</v>
      </c>
      <c r="F1631" t="s">
        <v>979</v>
      </c>
      <c r="G1631" t="s">
        <v>980</v>
      </c>
      <c r="I1631" t="s">
        <v>981</v>
      </c>
      <c r="K1631" t="s">
        <v>545</v>
      </c>
      <c r="L1631" t="s">
        <v>353</v>
      </c>
      <c r="O1631" t="s">
        <v>23</v>
      </c>
      <c r="Q1631" s="3">
        <f t="shared" si="234"/>
        <v>43696</v>
      </c>
      <c r="R1631" t="str">
        <f t="shared" si="235"/>
        <v>2019/09/18</v>
      </c>
      <c r="S1631" s="3" t="str">
        <f t="shared" si="236"/>
        <v>2019/09/18</v>
      </c>
      <c r="T1631" s="3">
        <f t="shared" si="237"/>
        <v>43726</v>
      </c>
      <c r="U1631">
        <f t="shared" si="238"/>
        <v>30</v>
      </c>
      <c r="V1631" t="str">
        <f t="shared" si="233"/>
        <v>mp4</v>
      </c>
      <c r="W1631">
        <f>IF(B1631="USD",C1631,C1631*VLOOKUP(B1631,Currency!A$2:B$5,2,FALSE))</f>
        <v>447.70000000000005</v>
      </c>
      <c r="X1631">
        <f t="shared" si="239"/>
        <v>30</v>
      </c>
      <c r="Y1631">
        <f t="shared" si="240"/>
        <v>1</v>
      </c>
      <c r="Z1631">
        <f t="shared" si="232"/>
        <v>671523</v>
      </c>
    </row>
    <row r="1632" spans="1:26" x14ac:dyDescent="0.3">
      <c r="A1632" t="s">
        <v>3321</v>
      </c>
      <c r="B1632" t="s">
        <v>25</v>
      </c>
      <c r="C1632">
        <v>1000</v>
      </c>
      <c r="D1632">
        <v>1499618</v>
      </c>
      <c r="E1632" t="s">
        <v>3322</v>
      </c>
      <c r="F1632" t="s">
        <v>3323</v>
      </c>
      <c r="G1632" t="s">
        <v>213</v>
      </c>
      <c r="I1632" t="s">
        <v>2815</v>
      </c>
      <c r="K1632" t="s">
        <v>346</v>
      </c>
      <c r="L1632" t="s">
        <v>215</v>
      </c>
      <c r="O1632" t="s">
        <v>23</v>
      </c>
      <c r="Q1632" s="3">
        <f t="shared" si="234"/>
        <v>43709</v>
      </c>
      <c r="R1632" t="str">
        <f t="shared" si="235"/>
        <v>2019/09/02</v>
      </c>
      <c r="S1632" s="3" t="str">
        <f t="shared" si="236"/>
        <v>2019/09/02</v>
      </c>
      <c r="T1632" s="3">
        <f t="shared" si="237"/>
        <v>43710</v>
      </c>
      <c r="U1632">
        <f t="shared" si="238"/>
        <v>1</v>
      </c>
      <c r="V1632" t="str">
        <f t="shared" si="233"/>
        <v>mp4</v>
      </c>
      <c r="W1632">
        <f>IF(B1632="USD",C1632,C1632*VLOOKUP(B1632,Currency!A$2:B$5,2,FALSE))</f>
        <v>1100</v>
      </c>
      <c r="X1632">
        <f t="shared" si="239"/>
        <v>1</v>
      </c>
      <c r="Y1632">
        <f t="shared" si="240"/>
        <v>1</v>
      </c>
      <c r="Z1632">
        <f t="shared" si="232"/>
        <v>1499618</v>
      </c>
    </row>
    <row r="1633" spans="1:26" x14ac:dyDescent="0.3">
      <c r="A1633" t="s">
        <v>258</v>
      </c>
      <c r="B1633" t="s">
        <v>33</v>
      </c>
      <c r="C1633">
        <v>11</v>
      </c>
      <c r="D1633">
        <v>3635</v>
      </c>
      <c r="E1633" t="s">
        <v>259</v>
      </c>
      <c r="G1633" t="s">
        <v>236</v>
      </c>
      <c r="I1633" t="s">
        <v>237</v>
      </c>
      <c r="K1633" t="s">
        <v>47</v>
      </c>
      <c r="L1633" t="s">
        <v>40</v>
      </c>
      <c r="Q1633" s="3">
        <f t="shared" si="234"/>
        <v>43712</v>
      </c>
      <c r="R1633" t="str">
        <f t="shared" si="235"/>
        <v/>
      </c>
      <c r="S1633" s="3" t="str">
        <f t="shared" si="236"/>
        <v>2020/02/28</v>
      </c>
      <c r="T1633" s="3">
        <f t="shared" si="237"/>
        <v>43889</v>
      </c>
      <c r="U1633">
        <f t="shared" si="238"/>
        <v>177</v>
      </c>
      <c r="V1633" t="str">
        <f t="shared" si="233"/>
        <v>png</v>
      </c>
      <c r="W1633">
        <f>IF(B1633="USD",C1633,C1633*VLOOKUP(B1633,Currency!A$2:B$5,2,FALSE))</f>
        <v>11</v>
      </c>
      <c r="X1633">
        <f t="shared" si="239"/>
        <v>177</v>
      </c>
      <c r="Y1633">
        <f t="shared" si="240"/>
        <v>0</v>
      </c>
      <c r="Z1633">
        <f t="shared" si="232"/>
        <v>3635</v>
      </c>
    </row>
    <row r="1634" spans="1:26" x14ac:dyDescent="0.3">
      <c r="A1634" t="s">
        <v>3324</v>
      </c>
      <c r="B1634" t="s">
        <v>33</v>
      </c>
      <c r="C1634">
        <v>159</v>
      </c>
      <c r="D1634">
        <v>38953</v>
      </c>
      <c r="E1634" t="s">
        <v>764</v>
      </c>
      <c r="G1634" t="s">
        <v>162</v>
      </c>
      <c r="I1634" t="s">
        <v>162</v>
      </c>
      <c r="K1634" t="s">
        <v>47</v>
      </c>
      <c r="L1634" t="s">
        <v>40</v>
      </c>
      <c r="M1634" t="s">
        <v>163</v>
      </c>
      <c r="Q1634" s="3">
        <f t="shared" si="234"/>
        <v>43725</v>
      </c>
      <c r="R1634" t="str">
        <f t="shared" si="235"/>
        <v/>
      </c>
      <c r="S1634" s="3" t="str">
        <f t="shared" si="236"/>
        <v>2020/02/28</v>
      </c>
      <c r="T1634" s="3">
        <f t="shared" si="237"/>
        <v>43889</v>
      </c>
      <c r="U1634">
        <f t="shared" si="238"/>
        <v>164</v>
      </c>
      <c r="V1634" t="str">
        <f t="shared" si="233"/>
        <v>mp4</v>
      </c>
      <c r="W1634">
        <f>IF(B1634="USD",C1634,C1634*VLOOKUP(B1634,Currency!A$2:B$5,2,FALSE))</f>
        <v>159</v>
      </c>
      <c r="X1634">
        <f t="shared" si="239"/>
        <v>164</v>
      </c>
      <c r="Y1634">
        <f t="shared" si="240"/>
        <v>1</v>
      </c>
      <c r="Z1634">
        <f t="shared" si="232"/>
        <v>38953</v>
      </c>
    </row>
    <row r="1635" spans="1:26" x14ac:dyDescent="0.3">
      <c r="A1635" t="s">
        <v>3325</v>
      </c>
      <c r="B1635" t="s">
        <v>17</v>
      </c>
      <c r="C1635">
        <v>4624</v>
      </c>
      <c r="D1635">
        <v>2909454</v>
      </c>
      <c r="E1635" t="s">
        <v>3326</v>
      </c>
      <c r="F1635" t="s">
        <v>448</v>
      </c>
      <c r="G1635" t="s">
        <v>434</v>
      </c>
      <c r="I1635" t="s">
        <v>434</v>
      </c>
      <c r="K1635" t="s">
        <v>47</v>
      </c>
      <c r="L1635" t="s">
        <v>22</v>
      </c>
      <c r="O1635" t="s">
        <v>23</v>
      </c>
      <c r="Q1635" s="3">
        <f t="shared" si="234"/>
        <v>43606</v>
      </c>
      <c r="R1635" t="str">
        <f t="shared" si="235"/>
        <v>2019/05/23</v>
      </c>
      <c r="S1635" s="3" t="str">
        <f t="shared" si="236"/>
        <v>2019/05/23</v>
      </c>
      <c r="T1635" s="3">
        <f t="shared" si="237"/>
        <v>43608</v>
      </c>
      <c r="U1635">
        <f t="shared" si="238"/>
        <v>2</v>
      </c>
      <c r="V1635" t="str">
        <f t="shared" si="233"/>
        <v>mov</v>
      </c>
      <c r="W1635">
        <f>IF(B1635="USD",C1635,C1635*VLOOKUP(B1635,Currency!A$2:B$5,2,FALSE))</f>
        <v>5964.96</v>
      </c>
      <c r="X1635">
        <f t="shared" si="239"/>
        <v>2</v>
      </c>
      <c r="Y1635">
        <f t="shared" si="240"/>
        <v>0</v>
      </c>
      <c r="Z1635">
        <f t="shared" si="232"/>
        <v>2909454</v>
      </c>
    </row>
    <row r="1636" spans="1:26" x14ac:dyDescent="0.3">
      <c r="A1636" t="s">
        <v>258</v>
      </c>
      <c r="B1636" t="s">
        <v>33</v>
      </c>
      <c r="C1636">
        <v>4</v>
      </c>
      <c r="D1636">
        <v>653</v>
      </c>
      <c r="E1636" t="s">
        <v>905</v>
      </c>
      <c r="G1636" t="s">
        <v>236</v>
      </c>
      <c r="I1636" t="s">
        <v>237</v>
      </c>
      <c r="K1636" t="s">
        <v>47</v>
      </c>
      <c r="L1636" t="s">
        <v>40</v>
      </c>
      <c r="Q1636" s="3">
        <f t="shared" si="234"/>
        <v>43712</v>
      </c>
      <c r="R1636" t="str">
        <f t="shared" si="235"/>
        <v/>
      </c>
      <c r="S1636" s="3" t="str">
        <f t="shared" si="236"/>
        <v>2020/02/28</v>
      </c>
      <c r="T1636" s="3">
        <f t="shared" si="237"/>
        <v>43889</v>
      </c>
      <c r="U1636">
        <f t="shared" si="238"/>
        <v>177</v>
      </c>
      <c r="V1636" t="str">
        <f t="shared" si="233"/>
        <v>png</v>
      </c>
      <c r="W1636">
        <f>IF(B1636="USD",C1636,C1636*VLOOKUP(B1636,Currency!A$2:B$5,2,FALSE))</f>
        <v>4</v>
      </c>
      <c r="X1636">
        <f t="shared" si="239"/>
        <v>177</v>
      </c>
      <c r="Y1636">
        <f t="shared" si="240"/>
        <v>0</v>
      </c>
      <c r="Z1636">
        <f t="shared" si="232"/>
        <v>653</v>
      </c>
    </row>
    <row r="1637" spans="1:26" x14ac:dyDescent="0.3">
      <c r="A1637" t="s">
        <v>3327</v>
      </c>
      <c r="B1637" t="s">
        <v>17</v>
      </c>
      <c r="C1637">
        <v>270</v>
      </c>
      <c r="D1637">
        <v>193052</v>
      </c>
      <c r="E1637" t="s">
        <v>994</v>
      </c>
      <c r="F1637" t="s">
        <v>995</v>
      </c>
      <c r="G1637" t="s">
        <v>384</v>
      </c>
      <c r="I1637" t="s">
        <v>710</v>
      </c>
      <c r="K1637" t="s">
        <v>257</v>
      </c>
      <c r="L1637" t="s">
        <v>48</v>
      </c>
      <c r="O1637" t="s">
        <v>23</v>
      </c>
      <c r="Q1637" s="3">
        <f t="shared" si="234"/>
        <v>43652</v>
      </c>
      <c r="R1637" t="str">
        <f t="shared" si="235"/>
        <v>2019/08/02</v>
      </c>
      <c r="S1637" s="3" t="str">
        <f t="shared" si="236"/>
        <v>2019/08/02</v>
      </c>
      <c r="T1637" s="3">
        <f t="shared" si="237"/>
        <v>43679</v>
      </c>
      <c r="U1637">
        <f t="shared" si="238"/>
        <v>27</v>
      </c>
      <c r="V1637" t="str">
        <f t="shared" si="233"/>
        <v>mp4</v>
      </c>
      <c r="W1637">
        <f>IF(B1637="USD",C1637,C1637*VLOOKUP(B1637,Currency!A$2:B$5,2,FALSE))</f>
        <v>348.3</v>
      </c>
      <c r="X1637">
        <f t="shared" si="239"/>
        <v>27</v>
      </c>
      <c r="Y1637">
        <f t="shared" si="240"/>
        <v>1</v>
      </c>
      <c r="Z1637">
        <f t="shared" si="232"/>
        <v>193052</v>
      </c>
    </row>
    <row r="1638" spans="1:26" x14ac:dyDescent="0.3">
      <c r="A1638" t="s">
        <v>3328</v>
      </c>
      <c r="B1638" t="s">
        <v>25</v>
      </c>
      <c r="C1638">
        <v>32</v>
      </c>
      <c r="D1638">
        <v>22204</v>
      </c>
      <c r="E1638" t="s">
        <v>3329</v>
      </c>
      <c r="G1638" t="s">
        <v>715</v>
      </c>
      <c r="I1638" t="s">
        <v>716</v>
      </c>
      <c r="K1638" t="s">
        <v>47</v>
      </c>
      <c r="L1638" t="s">
        <v>717</v>
      </c>
      <c r="O1638" t="s">
        <v>23</v>
      </c>
      <c r="Q1638" s="3">
        <f t="shared" si="234"/>
        <v>43712</v>
      </c>
      <c r="R1638" t="str">
        <f t="shared" si="235"/>
        <v/>
      </c>
      <c r="S1638" s="3" t="str">
        <f t="shared" si="236"/>
        <v>2020/02/28</v>
      </c>
      <c r="T1638" s="3">
        <f t="shared" si="237"/>
        <v>43889</v>
      </c>
      <c r="U1638">
        <f t="shared" si="238"/>
        <v>177</v>
      </c>
      <c r="V1638" t="str">
        <f t="shared" si="233"/>
        <v>png</v>
      </c>
      <c r="W1638">
        <f>IF(B1638="USD",C1638,C1638*VLOOKUP(B1638,Currency!A$2:B$5,2,FALSE))</f>
        <v>35.200000000000003</v>
      </c>
      <c r="X1638">
        <f t="shared" si="239"/>
        <v>177</v>
      </c>
      <c r="Y1638">
        <f t="shared" si="240"/>
        <v>0</v>
      </c>
      <c r="Z1638">
        <f t="shared" si="232"/>
        <v>22204</v>
      </c>
    </row>
    <row r="1639" spans="1:26" x14ac:dyDescent="0.3">
      <c r="A1639" t="s">
        <v>3239</v>
      </c>
      <c r="B1639" t="s">
        <v>33</v>
      </c>
      <c r="C1639">
        <v>19</v>
      </c>
      <c r="D1639">
        <v>8074</v>
      </c>
      <c r="E1639" t="s">
        <v>3240</v>
      </c>
      <c r="G1639" t="s">
        <v>218</v>
      </c>
      <c r="I1639" t="s">
        <v>219</v>
      </c>
      <c r="K1639" t="s">
        <v>522</v>
      </c>
      <c r="L1639" t="s">
        <v>40</v>
      </c>
      <c r="P1639" t="s">
        <v>65</v>
      </c>
      <c r="Q1639" s="3">
        <f t="shared" si="234"/>
        <v>43801</v>
      </c>
      <c r="R1639" t="str">
        <f t="shared" si="235"/>
        <v/>
      </c>
      <c r="S1639" s="3" t="str">
        <f t="shared" si="236"/>
        <v>2020/02/28</v>
      </c>
      <c r="T1639" s="3">
        <f t="shared" si="237"/>
        <v>43889</v>
      </c>
      <c r="U1639">
        <f t="shared" si="238"/>
        <v>88</v>
      </c>
      <c r="V1639" t="str">
        <f t="shared" si="233"/>
        <v>mp4</v>
      </c>
      <c r="W1639">
        <f>IF(B1639="USD",C1639,C1639*VLOOKUP(B1639,Currency!A$2:B$5,2,FALSE))</f>
        <v>19</v>
      </c>
      <c r="X1639">
        <f t="shared" si="239"/>
        <v>88</v>
      </c>
      <c r="Y1639">
        <f t="shared" si="240"/>
        <v>1</v>
      </c>
      <c r="Z1639">
        <f t="shared" si="232"/>
        <v>8074</v>
      </c>
    </row>
    <row r="1640" spans="1:26" x14ac:dyDescent="0.3">
      <c r="A1640" t="s">
        <v>3330</v>
      </c>
      <c r="B1640" t="s">
        <v>33</v>
      </c>
      <c r="C1640">
        <v>118</v>
      </c>
      <c r="D1640">
        <v>39600</v>
      </c>
      <c r="E1640" t="s">
        <v>764</v>
      </c>
      <c r="G1640" t="s">
        <v>162</v>
      </c>
      <c r="I1640" t="s">
        <v>162</v>
      </c>
      <c r="K1640" t="s">
        <v>47</v>
      </c>
      <c r="L1640" t="s">
        <v>40</v>
      </c>
      <c r="M1640" t="s">
        <v>163</v>
      </c>
      <c r="Q1640" s="3">
        <f t="shared" si="234"/>
        <v>43725</v>
      </c>
      <c r="R1640" t="str">
        <f t="shared" si="235"/>
        <v/>
      </c>
      <c r="S1640" s="3" t="str">
        <f t="shared" si="236"/>
        <v>2020/02/28</v>
      </c>
      <c r="T1640" s="3">
        <f t="shared" si="237"/>
        <v>43889</v>
      </c>
      <c r="U1640">
        <f t="shared" si="238"/>
        <v>164</v>
      </c>
      <c r="V1640" t="str">
        <f t="shared" si="233"/>
        <v>mp4</v>
      </c>
      <c r="W1640">
        <f>IF(B1640="USD",C1640,C1640*VLOOKUP(B1640,Currency!A$2:B$5,2,FALSE))</f>
        <v>118</v>
      </c>
      <c r="X1640">
        <f t="shared" si="239"/>
        <v>164</v>
      </c>
      <c r="Y1640">
        <f t="shared" si="240"/>
        <v>1</v>
      </c>
      <c r="Z1640">
        <f t="shared" si="232"/>
        <v>39600</v>
      </c>
    </row>
    <row r="1641" spans="1:26" x14ac:dyDescent="0.3">
      <c r="A1641" t="s">
        <v>1030</v>
      </c>
      <c r="B1641" t="s">
        <v>33</v>
      </c>
      <c r="C1641">
        <v>18</v>
      </c>
      <c r="D1641">
        <v>2311</v>
      </c>
      <c r="E1641" t="s">
        <v>459</v>
      </c>
      <c r="F1641" t="s">
        <v>460</v>
      </c>
      <c r="G1641" t="s">
        <v>461</v>
      </c>
      <c r="I1641" t="s">
        <v>462</v>
      </c>
      <c r="K1641" t="s">
        <v>47</v>
      </c>
      <c r="L1641" t="s">
        <v>40</v>
      </c>
      <c r="N1641" t="s">
        <v>119</v>
      </c>
      <c r="Q1641" s="3">
        <f t="shared" si="234"/>
        <v>43593</v>
      </c>
      <c r="R1641" t="str">
        <f t="shared" si="235"/>
        <v>2019/05/22</v>
      </c>
      <c r="S1641" s="3" t="str">
        <f t="shared" si="236"/>
        <v>2019/05/22</v>
      </c>
      <c r="T1641" s="3">
        <f t="shared" si="237"/>
        <v>43607</v>
      </c>
      <c r="U1641">
        <f t="shared" si="238"/>
        <v>14</v>
      </c>
      <c r="V1641" t="str">
        <f t="shared" si="233"/>
        <v>png</v>
      </c>
      <c r="W1641">
        <f>IF(B1641="USD",C1641,C1641*VLOOKUP(B1641,Currency!A$2:B$5,2,FALSE))</f>
        <v>18</v>
      </c>
      <c r="X1641">
        <f t="shared" si="239"/>
        <v>14</v>
      </c>
      <c r="Y1641">
        <f t="shared" si="240"/>
        <v>0</v>
      </c>
      <c r="Z1641">
        <f t="shared" si="232"/>
        <v>2311</v>
      </c>
    </row>
    <row r="1642" spans="1:26" x14ac:dyDescent="0.3">
      <c r="A1642" t="s">
        <v>3331</v>
      </c>
      <c r="B1642" t="s">
        <v>17</v>
      </c>
      <c r="C1642">
        <v>638</v>
      </c>
      <c r="D1642">
        <v>830072</v>
      </c>
      <c r="E1642" t="s">
        <v>3332</v>
      </c>
      <c r="F1642" t="s">
        <v>3333</v>
      </c>
      <c r="G1642" t="s">
        <v>1568</v>
      </c>
      <c r="I1642" t="s">
        <v>1999</v>
      </c>
      <c r="K1642" t="s">
        <v>1865</v>
      </c>
      <c r="L1642" t="s">
        <v>22</v>
      </c>
      <c r="O1642" t="s">
        <v>23</v>
      </c>
      <c r="Q1642" s="3">
        <f t="shared" si="234"/>
        <v>43788</v>
      </c>
      <c r="R1642" t="str">
        <f t="shared" si="235"/>
        <v>2019/12/31</v>
      </c>
      <c r="S1642" s="3" t="str">
        <f t="shared" si="236"/>
        <v>2019/12/31</v>
      </c>
      <c r="T1642" s="3">
        <f t="shared" si="237"/>
        <v>43830</v>
      </c>
      <c r="U1642">
        <f t="shared" si="238"/>
        <v>42</v>
      </c>
      <c r="V1642" t="str">
        <f t="shared" si="233"/>
        <v>mp4</v>
      </c>
      <c r="W1642">
        <f>IF(B1642="USD",C1642,C1642*VLOOKUP(B1642,Currency!A$2:B$5,2,FALSE))</f>
        <v>823.02</v>
      </c>
      <c r="X1642">
        <f t="shared" si="239"/>
        <v>42</v>
      </c>
      <c r="Y1642">
        <f t="shared" si="240"/>
        <v>1</v>
      </c>
      <c r="Z1642">
        <f t="shared" si="232"/>
        <v>830072</v>
      </c>
    </row>
    <row r="1643" spans="1:26" x14ac:dyDescent="0.3">
      <c r="A1643" t="s">
        <v>3334</v>
      </c>
      <c r="B1643" t="s">
        <v>25</v>
      </c>
      <c r="C1643">
        <v>19</v>
      </c>
      <c r="D1643">
        <v>31713</v>
      </c>
      <c r="E1643" t="s">
        <v>675</v>
      </c>
      <c r="F1643" t="s">
        <v>676</v>
      </c>
      <c r="G1643" t="s">
        <v>677</v>
      </c>
      <c r="I1643" t="s">
        <v>678</v>
      </c>
      <c r="K1643" t="s">
        <v>679</v>
      </c>
      <c r="L1643" t="s">
        <v>215</v>
      </c>
      <c r="M1643" t="s">
        <v>680</v>
      </c>
      <c r="O1643" t="s">
        <v>23</v>
      </c>
      <c r="Q1643" s="3">
        <f t="shared" si="234"/>
        <v>43584</v>
      </c>
      <c r="R1643" t="str">
        <f t="shared" si="235"/>
        <v>2019/05/30</v>
      </c>
      <c r="S1643" s="3" t="str">
        <f t="shared" si="236"/>
        <v>2019/05/30</v>
      </c>
      <c r="T1643" s="3">
        <f t="shared" si="237"/>
        <v>43615</v>
      </c>
      <c r="U1643">
        <f t="shared" si="238"/>
        <v>31</v>
      </c>
      <c r="V1643" t="str">
        <f t="shared" si="233"/>
        <v>mp4</v>
      </c>
      <c r="W1643">
        <f>IF(B1643="USD",C1643,C1643*VLOOKUP(B1643,Currency!A$2:B$5,2,FALSE))</f>
        <v>20.900000000000002</v>
      </c>
      <c r="X1643">
        <f t="shared" si="239"/>
        <v>31</v>
      </c>
      <c r="Y1643">
        <f t="shared" si="240"/>
        <v>1</v>
      </c>
      <c r="Z1643">
        <f t="shared" si="232"/>
        <v>31713</v>
      </c>
    </row>
    <row r="1644" spans="1:26" x14ac:dyDescent="0.3">
      <c r="A1644" t="s">
        <v>3335</v>
      </c>
      <c r="B1644" t="s">
        <v>25</v>
      </c>
      <c r="C1644">
        <v>350</v>
      </c>
      <c r="D1644">
        <v>468377</v>
      </c>
      <c r="E1644" t="s">
        <v>3336</v>
      </c>
      <c r="F1644" t="s">
        <v>3337</v>
      </c>
      <c r="G1644" t="s">
        <v>990</v>
      </c>
      <c r="I1644" t="s">
        <v>990</v>
      </c>
      <c r="K1644" t="s">
        <v>47</v>
      </c>
      <c r="L1644" t="s">
        <v>1195</v>
      </c>
      <c r="O1644" t="s">
        <v>23</v>
      </c>
      <c r="Q1644" s="3">
        <f t="shared" si="234"/>
        <v>43747</v>
      </c>
      <c r="R1644" t="str">
        <f t="shared" si="235"/>
        <v>2019/10/11</v>
      </c>
      <c r="S1644" s="3" t="str">
        <f t="shared" si="236"/>
        <v>2019/10/11</v>
      </c>
      <c r="T1644" s="3">
        <f t="shared" si="237"/>
        <v>43749</v>
      </c>
      <c r="U1644">
        <f t="shared" si="238"/>
        <v>2</v>
      </c>
      <c r="V1644" t="str">
        <f t="shared" si="233"/>
        <v>mp4</v>
      </c>
      <c r="W1644">
        <f>IF(B1644="USD",C1644,C1644*VLOOKUP(B1644,Currency!A$2:B$5,2,FALSE))</f>
        <v>385.00000000000006</v>
      </c>
      <c r="X1644">
        <f t="shared" si="239"/>
        <v>2</v>
      </c>
      <c r="Y1644">
        <f t="shared" si="240"/>
        <v>1</v>
      </c>
      <c r="Z1644">
        <f t="shared" si="232"/>
        <v>468377</v>
      </c>
    </row>
    <row r="1645" spans="1:26" x14ac:dyDescent="0.3">
      <c r="A1645" t="s">
        <v>3338</v>
      </c>
      <c r="B1645" t="s">
        <v>17</v>
      </c>
      <c r="C1645">
        <v>20</v>
      </c>
      <c r="D1645">
        <v>12782</v>
      </c>
      <c r="E1645" t="s">
        <v>1936</v>
      </c>
      <c r="F1645" t="s">
        <v>2541</v>
      </c>
      <c r="G1645" t="s">
        <v>1937</v>
      </c>
      <c r="I1645" t="s">
        <v>1937</v>
      </c>
      <c r="K1645" t="s">
        <v>1928</v>
      </c>
      <c r="L1645" t="s">
        <v>22</v>
      </c>
      <c r="M1645" t="s">
        <v>1938</v>
      </c>
      <c r="O1645" t="s">
        <v>23</v>
      </c>
      <c r="Q1645" s="3">
        <f t="shared" si="234"/>
        <v>43789</v>
      </c>
      <c r="R1645" t="str">
        <f t="shared" si="235"/>
        <v>2019/11/26</v>
      </c>
      <c r="S1645" s="3" t="str">
        <f t="shared" si="236"/>
        <v>2019/11/26</v>
      </c>
      <c r="T1645" s="3">
        <f t="shared" si="237"/>
        <v>43795</v>
      </c>
      <c r="U1645">
        <f t="shared" si="238"/>
        <v>6</v>
      </c>
      <c r="V1645" t="str">
        <f t="shared" si="233"/>
        <v>mp4</v>
      </c>
      <c r="W1645">
        <f>IF(B1645="USD",C1645,C1645*VLOOKUP(B1645,Currency!A$2:B$5,2,FALSE))</f>
        <v>25.8</v>
      </c>
      <c r="X1645">
        <f t="shared" si="239"/>
        <v>6</v>
      </c>
      <c r="Y1645">
        <f t="shared" si="240"/>
        <v>1</v>
      </c>
      <c r="Z1645">
        <f t="shared" si="232"/>
        <v>12782</v>
      </c>
    </row>
    <row r="1646" spans="1:26" x14ac:dyDescent="0.3">
      <c r="A1646" t="s">
        <v>364</v>
      </c>
      <c r="B1646" t="s">
        <v>33</v>
      </c>
      <c r="C1646">
        <v>2592</v>
      </c>
      <c r="D1646">
        <v>134362</v>
      </c>
      <c r="E1646" t="s">
        <v>365</v>
      </c>
      <c r="G1646" t="s">
        <v>366</v>
      </c>
      <c r="I1646" t="s">
        <v>367</v>
      </c>
      <c r="K1646" t="s">
        <v>1465</v>
      </c>
      <c r="L1646" t="s">
        <v>40</v>
      </c>
      <c r="Q1646" s="3">
        <f t="shared" si="234"/>
        <v>43551</v>
      </c>
      <c r="R1646" t="str">
        <f t="shared" si="235"/>
        <v/>
      </c>
      <c r="S1646" s="3" t="str">
        <f t="shared" si="236"/>
        <v>2020/02/28</v>
      </c>
      <c r="T1646" s="3">
        <f t="shared" si="237"/>
        <v>43889</v>
      </c>
      <c r="U1646">
        <f t="shared" si="238"/>
        <v>338</v>
      </c>
      <c r="V1646" t="str">
        <f t="shared" si="233"/>
        <v>mp4</v>
      </c>
      <c r="W1646">
        <f>IF(B1646="USD",C1646,C1646*VLOOKUP(B1646,Currency!A$2:B$5,2,FALSE))</f>
        <v>2592</v>
      </c>
      <c r="X1646">
        <f t="shared" si="239"/>
        <v>338</v>
      </c>
      <c r="Y1646">
        <f t="shared" si="240"/>
        <v>1</v>
      </c>
      <c r="Z1646">
        <f t="shared" si="232"/>
        <v>134362</v>
      </c>
    </row>
    <row r="1647" spans="1:26" x14ac:dyDescent="0.3">
      <c r="A1647" t="s">
        <v>3339</v>
      </c>
      <c r="B1647" t="s">
        <v>33</v>
      </c>
      <c r="C1647">
        <v>675</v>
      </c>
      <c r="D1647">
        <v>184054</v>
      </c>
      <c r="E1647" t="s">
        <v>3340</v>
      </c>
      <c r="F1647" t="s">
        <v>3341</v>
      </c>
      <c r="G1647" t="s">
        <v>189</v>
      </c>
      <c r="I1647" t="s">
        <v>190</v>
      </c>
      <c r="K1647" t="s">
        <v>191</v>
      </c>
      <c r="L1647" t="s">
        <v>40</v>
      </c>
      <c r="O1647" t="s">
        <v>23</v>
      </c>
      <c r="Q1647" s="3">
        <f t="shared" si="234"/>
        <v>43800</v>
      </c>
      <c r="R1647" t="str">
        <f t="shared" si="235"/>
        <v>2019/12/06</v>
      </c>
      <c r="S1647" s="3" t="str">
        <f t="shared" si="236"/>
        <v>2019/12/06</v>
      </c>
      <c r="T1647" s="3">
        <f t="shared" si="237"/>
        <v>43805</v>
      </c>
      <c r="U1647">
        <f t="shared" si="238"/>
        <v>5</v>
      </c>
      <c r="V1647" t="str">
        <f t="shared" si="233"/>
        <v>mp4</v>
      </c>
      <c r="W1647">
        <f>IF(B1647="USD",C1647,C1647*VLOOKUP(B1647,Currency!A$2:B$5,2,FALSE))</f>
        <v>675</v>
      </c>
      <c r="X1647">
        <f t="shared" si="239"/>
        <v>5</v>
      </c>
      <c r="Y1647">
        <f t="shared" si="240"/>
        <v>1</v>
      </c>
      <c r="Z1647">
        <f t="shared" si="232"/>
        <v>184054</v>
      </c>
    </row>
    <row r="1648" spans="1:26" x14ac:dyDescent="0.3">
      <c r="A1648" t="s">
        <v>3342</v>
      </c>
      <c r="B1648" t="s">
        <v>25</v>
      </c>
      <c r="C1648">
        <v>128</v>
      </c>
      <c r="D1648">
        <v>29335</v>
      </c>
      <c r="E1648" t="s">
        <v>472</v>
      </c>
      <c r="F1648" t="s">
        <v>473</v>
      </c>
      <c r="G1648" t="s">
        <v>474</v>
      </c>
      <c r="I1648" t="s">
        <v>475</v>
      </c>
      <c r="K1648" t="s">
        <v>47</v>
      </c>
      <c r="L1648" t="s">
        <v>48</v>
      </c>
      <c r="O1648" t="s">
        <v>23</v>
      </c>
      <c r="Q1648" s="3">
        <f t="shared" si="234"/>
        <v>43710</v>
      </c>
      <c r="R1648" t="str">
        <f t="shared" si="235"/>
        <v>2019/09/08</v>
      </c>
      <c r="S1648" s="3" t="str">
        <f t="shared" si="236"/>
        <v>2019/09/08</v>
      </c>
      <c r="T1648" s="3">
        <f t="shared" si="237"/>
        <v>43716</v>
      </c>
      <c r="U1648">
        <f t="shared" si="238"/>
        <v>6</v>
      </c>
      <c r="V1648" t="str">
        <f t="shared" si="233"/>
        <v>png</v>
      </c>
      <c r="W1648">
        <f>IF(B1648="USD",C1648,C1648*VLOOKUP(B1648,Currency!A$2:B$5,2,FALSE))</f>
        <v>140.80000000000001</v>
      </c>
      <c r="X1648">
        <f t="shared" si="239"/>
        <v>6</v>
      </c>
      <c r="Y1648">
        <f t="shared" si="240"/>
        <v>0</v>
      </c>
      <c r="Z1648">
        <f t="shared" si="232"/>
        <v>29335</v>
      </c>
    </row>
    <row r="1649" spans="1:26" x14ac:dyDescent="0.3">
      <c r="A1649" t="s">
        <v>3343</v>
      </c>
      <c r="B1649" t="s">
        <v>33</v>
      </c>
      <c r="C1649">
        <v>108</v>
      </c>
      <c r="D1649">
        <v>27926</v>
      </c>
      <c r="E1649" t="s">
        <v>379</v>
      </c>
      <c r="G1649" t="s">
        <v>162</v>
      </c>
      <c r="I1649" t="s">
        <v>162</v>
      </c>
      <c r="K1649" t="s">
        <v>47</v>
      </c>
      <c r="L1649" t="s">
        <v>40</v>
      </c>
      <c r="M1649" t="s">
        <v>163</v>
      </c>
      <c r="Q1649" s="3">
        <f t="shared" si="234"/>
        <v>43727</v>
      </c>
      <c r="R1649" t="str">
        <f t="shared" si="235"/>
        <v/>
      </c>
      <c r="S1649" s="3" t="str">
        <f t="shared" si="236"/>
        <v>2020/02/28</v>
      </c>
      <c r="T1649" s="3">
        <f t="shared" si="237"/>
        <v>43889</v>
      </c>
      <c r="U1649">
        <f t="shared" si="238"/>
        <v>162</v>
      </c>
      <c r="V1649" t="str">
        <f t="shared" si="233"/>
        <v>mp4</v>
      </c>
      <c r="W1649">
        <f>IF(B1649="USD",C1649,C1649*VLOOKUP(B1649,Currency!A$2:B$5,2,FALSE))</f>
        <v>108</v>
      </c>
      <c r="X1649">
        <f t="shared" si="239"/>
        <v>162</v>
      </c>
      <c r="Y1649">
        <f t="shared" si="240"/>
        <v>1</v>
      </c>
      <c r="Z1649">
        <f t="shared" si="232"/>
        <v>27926</v>
      </c>
    </row>
    <row r="1650" spans="1:26" x14ac:dyDescent="0.3">
      <c r="A1650" t="s">
        <v>3344</v>
      </c>
      <c r="B1650" t="s">
        <v>33</v>
      </c>
      <c r="C1650">
        <v>0</v>
      </c>
      <c r="D1650">
        <v>73</v>
      </c>
      <c r="E1650" t="s">
        <v>3345</v>
      </c>
      <c r="F1650" t="s">
        <v>3346</v>
      </c>
      <c r="G1650" t="s">
        <v>2663</v>
      </c>
      <c r="H1650" t="s">
        <v>2664</v>
      </c>
      <c r="I1650" t="s">
        <v>2665</v>
      </c>
      <c r="K1650" t="s">
        <v>197</v>
      </c>
      <c r="L1650" t="s">
        <v>40</v>
      </c>
      <c r="N1650" t="s">
        <v>2666</v>
      </c>
      <c r="O1650" t="s">
        <v>23</v>
      </c>
      <c r="P1650" t="s">
        <v>65</v>
      </c>
      <c r="Q1650" s="3">
        <f t="shared" si="234"/>
        <v>43766</v>
      </c>
      <c r="R1650" t="str">
        <f t="shared" si="235"/>
        <v>2019/11/05</v>
      </c>
      <c r="S1650" s="3" t="str">
        <f t="shared" si="236"/>
        <v>2019/11/05</v>
      </c>
      <c r="T1650" s="3">
        <f t="shared" si="237"/>
        <v>43774</v>
      </c>
      <c r="U1650">
        <f t="shared" si="238"/>
        <v>8</v>
      </c>
      <c r="V1650" t="str">
        <f t="shared" si="233"/>
        <v>png</v>
      </c>
      <c r="W1650">
        <f>IF(B1650="USD",C1650,C1650*VLOOKUP(B1650,Currency!A$2:B$5,2,FALSE))</f>
        <v>0</v>
      </c>
      <c r="X1650">
        <f t="shared" si="239"/>
        <v>8</v>
      </c>
      <c r="Y1650">
        <f t="shared" si="240"/>
        <v>0</v>
      </c>
      <c r="Z1650">
        <f t="shared" si="232"/>
        <v>73</v>
      </c>
    </row>
    <row r="1651" spans="1:26" x14ac:dyDescent="0.3">
      <c r="A1651" t="s">
        <v>996</v>
      </c>
      <c r="B1651" t="s">
        <v>33</v>
      </c>
      <c r="C1651">
        <v>14</v>
      </c>
      <c r="D1651">
        <v>5102</v>
      </c>
      <c r="E1651" t="s">
        <v>644</v>
      </c>
      <c r="F1651" t="s">
        <v>645</v>
      </c>
      <c r="G1651" t="s">
        <v>90</v>
      </c>
      <c r="I1651" t="s">
        <v>452</v>
      </c>
      <c r="K1651" t="s">
        <v>453</v>
      </c>
      <c r="L1651" t="s">
        <v>40</v>
      </c>
      <c r="N1651" t="s">
        <v>794</v>
      </c>
      <c r="O1651" t="s">
        <v>23</v>
      </c>
      <c r="Q1651" s="3">
        <f t="shared" si="234"/>
        <v>43726</v>
      </c>
      <c r="R1651" t="str">
        <f t="shared" si="235"/>
        <v>2019/10/16</v>
      </c>
      <c r="S1651" s="3" t="str">
        <f t="shared" si="236"/>
        <v>2019/10/16</v>
      </c>
      <c r="T1651" s="3">
        <f t="shared" si="237"/>
        <v>43754</v>
      </c>
      <c r="U1651">
        <f t="shared" si="238"/>
        <v>28</v>
      </c>
      <c r="V1651" t="str">
        <f t="shared" si="233"/>
        <v>mp4</v>
      </c>
      <c r="W1651">
        <f>IF(B1651="USD",C1651,C1651*VLOOKUP(B1651,Currency!A$2:B$5,2,FALSE))</f>
        <v>14</v>
      </c>
      <c r="X1651">
        <f t="shared" si="239"/>
        <v>28</v>
      </c>
      <c r="Y1651">
        <f t="shared" si="240"/>
        <v>1</v>
      </c>
      <c r="Z1651">
        <f t="shared" si="232"/>
        <v>5102</v>
      </c>
    </row>
    <row r="1652" spans="1:26" x14ac:dyDescent="0.3">
      <c r="A1652" t="s">
        <v>102</v>
      </c>
      <c r="B1652" t="s">
        <v>33</v>
      </c>
      <c r="C1652">
        <v>7</v>
      </c>
      <c r="D1652">
        <v>2191</v>
      </c>
      <c r="E1652" t="s">
        <v>3347</v>
      </c>
      <c r="F1652" t="s">
        <v>3348</v>
      </c>
      <c r="G1652" t="s">
        <v>105</v>
      </c>
      <c r="I1652" t="s">
        <v>105</v>
      </c>
      <c r="L1652" t="s">
        <v>48</v>
      </c>
      <c r="O1652" t="s">
        <v>23</v>
      </c>
      <c r="Q1652" s="3">
        <f t="shared" si="234"/>
        <v>43695</v>
      </c>
      <c r="R1652" t="str">
        <f t="shared" si="235"/>
        <v>2019/08/19</v>
      </c>
      <c r="S1652" s="3" t="str">
        <f t="shared" si="236"/>
        <v>2019/08/19</v>
      </c>
      <c r="T1652" s="3">
        <f t="shared" si="237"/>
        <v>43696</v>
      </c>
      <c r="U1652">
        <f t="shared" si="238"/>
        <v>1</v>
      </c>
      <c r="V1652" t="str">
        <f t="shared" si="233"/>
        <v>mp4</v>
      </c>
      <c r="W1652">
        <f>IF(B1652="USD",C1652,C1652*VLOOKUP(B1652,Currency!A$2:B$5,2,FALSE))</f>
        <v>7</v>
      </c>
      <c r="X1652">
        <f t="shared" si="239"/>
        <v>1</v>
      </c>
      <c r="Y1652">
        <f t="shared" si="240"/>
        <v>1</v>
      </c>
      <c r="Z1652">
        <f t="shared" si="232"/>
        <v>2191</v>
      </c>
    </row>
    <row r="1653" spans="1:26" x14ac:dyDescent="0.3">
      <c r="A1653" t="s">
        <v>3349</v>
      </c>
      <c r="B1653" t="s">
        <v>33</v>
      </c>
      <c r="C1653">
        <v>220</v>
      </c>
      <c r="D1653">
        <v>62079</v>
      </c>
      <c r="E1653" t="s">
        <v>1340</v>
      </c>
      <c r="G1653" t="s">
        <v>162</v>
      </c>
      <c r="I1653" t="s">
        <v>162</v>
      </c>
      <c r="K1653" t="s">
        <v>47</v>
      </c>
      <c r="L1653" t="s">
        <v>40</v>
      </c>
      <c r="M1653" t="s">
        <v>163</v>
      </c>
      <c r="N1653" t="s">
        <v>293</v>
      </c>
      <c r="O1653" t="s">
        <v>23</v>
      </c>
      <c r="Q1653" s="3">
        <f t="shared" si="234"/>
        <v>43725</v>
      </c>
      <c r="R1653" t="str">
        <f t="shared" si="235"/>
        <v/>
      </c>
      <c r="S1653" s="3" t="str">
        <f t="shared" si="236"/>
        <v>2020/02/28</v>
      </c>
      <c r="T1653" s="3">
        <f t="shared" si="237"/>
        <v>43889</v>
      </c>
      <c r="U1653">
        <f t="shared" si="238"/>
        <v>164</v>
      </c>
      <c r="V1653" t="str">
        <f t="shared" si="233"/>
        <v>mp4</v>
      </c>
      <c r="W1653">
        <f>IF(B1653="USD",C1653,C1653*VLOOKUP(B1653,Currency!A$2:B$5,2,FALSE))</f>
        <v>220</v>
      </c>
      <c r="X1653">
        <f t="shared" si="239"/>
        <v>164</v>
      </c>
      <c r="Y1653">
        <f t="shared" si="240"/>
        <v>1</v>
      </c>
      <c r="Z1653">
        <f t="shared" si="232"/>
        <v>62079</v>
      </c>
    </row>
    <row r="1654" spans="1:26" x14ac:dyDescent="0.3">
      <c r="A1654" t="s">
        <v>3350</v>
      </c>
      <c r="B1654" t="s">
        <v>25</v>
      </c>
      <c r="C1654">
        <v>4200</v>
      </c>
      <c r="D1654">
        <v>2655821</v>
      </c>
      <c r="E1654" t="s">
        <v>3351</v>
      </c>
      <c r="F1654" t="s">
        <v>3352</v>
      </c>
      <c r="G1654" t="s">
        <v>503</v>
      </c>
      <c r="I1654" t="s">
        <v>3353</v>
      </c>
      <c r="K1654" t="s">
        <v>2553</v>
      </c>
      <c r="L1654" t="s">
        <v>48</v>
      </c>
      <c r="O1654" t="s">
        <v>23</v>
      </c>
      <c r="Q1654" s="3">
        <f t="shared" si="234"/>
        <v>43689</v>
      </c>
      <c r="R1654" t="str">
        <f t="shared" si="235"/>
        <v>2019/08/31</v>
      </c>
      <c r="S1654" s="3" t="str">
        <f t="shared" si="236"/>
        <v>2019/08/31</v>
      </c>
      <c r="T1654" s="3">
        <f t="shared" si="237"/>
        <v>43708</v>
      </c>
      <c r="U1654">
        <f t="shared" si="238"/>
        <v>19</v>
      </c>
      <c r="V1654" t="str">
        <f t="shared" si="233"/>
        <v>mp4</v>
      </c>
      <c r="W1654">
        <f>IF(B1654="USD",C1654,C1654*VLOOKUP(B1654,Currency!A$2:B$5,2,FALSE))</f>
        <v>4620</v>
      </c>
      <c r="X1654">
        <f t="shared" si="239"/>
        <v>19</v>
      </c>
      <c r="Y1654">
        <f t="shared" si="240"/>
        <v>1</v>
      </c>
      <c r="Z1654">
        <f t="shared" si="232"/>
        <v>2655821</v>
      </c>
    </row>
    <row r="1655" spans="1:26" x14ac:dyDescent="0.3">
      <c r="A1655" t="s">
        <v>2085</v>
      </c>
      <c r="B1655" t="s">
        <v>33</v>
      </c>
      <c r="C1655">
        <v>5595</v>
      </c>
      <c r="D1655">
        <v>4267708</v>
      </c>
      <c r="E1655" t="s">
        <v>2086</v>
      </c>
      <c r="F1655" t="s">
        <v>2087</v>
      </c>
      <c r="G1655" t="s">
        <v>142</v>
      </c>
      <c r="I1655" t="s">
        <v>143</v>
      </c>
      <c r="K1655" t="s">
        <v>202</v>
      </c>
      <c r="L1655" t="s">
        <v>40</v>
      </c>
      <c r="Q1655" s="3">
        <f t="shared" si="234"/>
        <v>43787</v>
      </c>
      <c r="R1655" t="str">
        <f t="shared" si="235"/>
        <v>2020/08/31</v>
      </c>
      <c r="S1655" s="3" t="str">
        <f t="shared" si="236"/>
        <v>2020/08/31</v>
      </c>
      <c r="T1655" s="3">
        <f t="shared" si="237"/>
        <v>44074</v>
      </c>
      <c r="U1655">
        <f t="shared" si="238"/>
        <v>287</v>
      </c>
      <c r="V1655" t="str">
        <f t="shared" si="233"/>
        <v>mp4</v>
      </c>
      <c r="W1655">
        <f>IF(B1655="USD",C1655,C1655*VLOOKUP(B1655,Currency!A$2:B$5,2,FALSE))</f>
        <v>5595</v>
      </c>
      <c r="X1655">
        <f t="shared" si="239"/>
        <v>287</v>
      </c>
      <c r="Y1655">
        <f t="shared" si="240"/>
        <v>1</v>
      </c>
      <c r="Z1655">
        <f t="shared" si="232"/>
        <v>4267708</v>
      </c>
    </row>
    <row r="1656" spans="1:26" x14ac:dyDescent="0.3">
      <c r="A1656" t="s">
        <v>3354</v>
      </c>
      <c r="B1656" t="s">
        <v>33</v>
      </c>
      <c r="C1656">
        <v>29</v>
      </c>
      <c r="D1656">
        <v>3996</v>
      </c>
      <c r="E1656" t="s">
        <v>96</v>
      </c>
      <c r="F1656" t="s">
        <v>97</v>
      </c>
      <c r="G1656" t="s">
        <v>98</v>
      </c>
      <c r="H1656" t="s">
        <v>99</v>
      </c>
      <c r="I1656" t="s">
        <v>98</v>
      </c>
      <c r="K1656" t="s">
        <v>47</v>
      </c>
      <c r="L1656" t="s">
        <v>40</v>
      </c>
      <c r="M1656" t="s">
        <v>55</v>
      </c>
      <c r="Q1656" s="3">
        <f t="shared" si="234"/>
        <v>43732</v>
      </c>
      <c r="R1656" t="str">
        <f t="shared" si="235"/>
        <v>2019/10/16</v>
      </c>
      <c r="S1656" s="3" t="str">
        <f t="shared" si="236"/>
        <v>2019/10/16</v>
      </c>
      <c r="T1656" s="3">
        <f t="shared" si="237"/>
        <v>43754</v>
      </c>
      <c r="U1656">
        <f t="shared" si="238"/>
        <v>22</v>
      </c>
      <c r="V1656" t="str">
        <f t="shared" si="233"/>
        <v>png</v>
      </c>
      <c r="W1656">
        <f>IF(B1656="USD",C1656,C1656*VLOOKUP(B1656,Currency!A$2:B$5,2,FALSE))</f>
        <v>29</v>
      </c>
      <c r="X1656">
        <f t="shared" si="239"/>
        <v>22</v>
      </c>
      <c r="Y1656">
        <f t="shared" si="240"/>
        <v>0</v>
      </c>
      <c r="Z1656">
        <f t="shared" si="232"/>
        <v>3996</v>
      </c>
    </row>
    <row r="1657" spans="1:26" x14ac:dyDescent="0.3">
      <c r="A1657" t="s">
        <v>3355</v>
      </c>
      <c r="B1657" t="s">
        <v>33</v>
      </c>
      <c r="C1657">
        <v>833</v>
      </c>
      <c r="D1657">
        <v>497564</v>
      </c>
      <c r="E1657" t="s">
        <v>3356</v>
      </c>
      <c r="F1657" t="s">
        <v>3357</v>
      </c>
      <c r="G1657" t="s">
        <v>3358</v>
      </c>
      <c r="I1657" t="s">
        <v>3359</v>
      </c>
      <c r="K1657" t="s">
        <v>3360</v>
      </c>
      <c r="L1657" t="s">
        <v>40</v>
      </c>
      <c r="O1657" t="s">
        <v>23</v>
      </c>
      <c r="Q1657" s="3">
        <f t="shared" si="234"/>
        <v>43497</v>
      </c>
      <c r="R1657" t="str">
        <f t="shared" si="235"/>
        <v>2019/03/01</v>
      </c>
      <c r="S1657" s="3" t="str">
        <f t="shared" si="236"/>
        <v>2019/03/01</v>
      </c>
      <c r="T1657" s="3">
        <f t="shared" si="237"/>
        <v>43525</v>
      </c>
      <c r="U1657">
        <f t="shared" si="238"/>
        <v>28</v>
      </c>
      <c r="V1657" t="str">
        <f t="shared" si="233"/>
        <v>png</v>
      </c>
      <c r="W1657">
        <f>IF(B1657="USD",C1657,C1657*VLOOKUP(B1657,Currency!A$2:B$5,2,FALSE))</f>
        <v>833</v>
      </c>
      <c r="X1657">
        <f t="shared" si="239"/>
        <v>28</v>
      </c>
      <c r="Y1657">
        <f t="shared" si="240"/>
        <v>0</v>
      </c>
      <c r="Z1657">
        <f t="shared" si="232"/>
        <v>497564</v>
      </c>
    </row>
    <row r="1658" spans="1:26" x14ac:dyDescent="0.3">
      <c r="A1658" t="s">
        <v>3361</v>
      </c>
      <c r="B1658" t="s">
        <v>33</v>
      </c>
      <c r="C1658">
        <v>7465</v>
      </c>
      <c r="D1658">
        <v>1895672</v>
      </c>
      <c r="E1658" t="s">
        <v>3107</v>
      </c>
      <c r="F1658" t="s">
        <v>3362</v>
      </c>
      <c r="G1658" t="s">
        <v>584</v>
      </c>
      <c r="I1658" t="s">
        <v>585</v>
      </c>
      <c r="K1658" t="s">
        <v>47</v>
      </c>
      <c r="L1658" t="s">
        <v>40</v>
      </c>
      <c r="N1658" t="s">
        <v>3109</v>
      </c>
      <c r="Q1658" s="3">
        <f t="shared" si="234"/>
        <v>43761</v>
      </c>
      <c r="R1658" t="str">
        <f t="shared" si="235"/>
        <v>2019/11/16</v>
      </c>
      <c r="S1658" s="3" t="str">
        <f t="shared" si="236"/>
        <v>2019/11/16</v>
      </c>
      <c r="T1658" s="3">
        <f t="shared" si="237"/>
        <v>43785</v>
      </c>
      <c r="U1658">
        <f t="shared" si="238"/>
        <v>24</v>
      </c>
      <c r="V1658" t="str">
        <f t="shared" si="233"/>
        <v>mp4</v>
      </c>
      <c r="W1658">
        <f>IF(B1658="USD",C1658,C1658*VLOOKUP(B1658,Currency!A$2:B$5,2,FALSE))</f>
        <v>7465</v>
      </c>
      <c r="X1658">
        <f t="shared" si="239"/>
        <v>24</v>
      </c>
      <c r="Y1658">
        <f t="shared" si="240"/>
        <v>1</v>
      </c>
      <c r="Z1658">
        <f t="shared" si="232"/>
        <v>1895672</v>
      </c>
    </row>
    <row r="1659" spans="1:26" x14ac:dyDescent="0.3">
      <c r="A1659" t="s">
        <v>3363</v>
      </c>
      <c r="B1659" t="s">
        <v>25</v>
      </c>
      <c r="C1659">
        <v>112</v>
      </c>
      <c r="D1659">
        <v>68596</v>
      </c>
      <c r="E1659" t="s">
        <v>3364</v>
      </c>
      <c r="G1659" t="s">
        <v>1475</v>
      </c>
      <c r="I1659" t="s">
        <v>1475</v>
      </c>
      <c r="J1659" t="s">
        <v>92</v>
      </c>
      <c r="K1659" t="s">
        <v>3365</v>
      </c>
      <c r="L1659" t="s">
        <v>48</v>
      </c>
      <c r="O1659" t="s">
        <v>23</v>
      </c>
      <c r="P1659" t="s">
        <v>330</v>
      </c>
      <c r="Q1659" s="3">
        <f t="shared" si="234"/>
        <v>43781</v>
      </c>
      <c r="R1659" t="str">
        <f t="shared" si="235"/>
        <v/>
      </c>
      <c r="S1659" s="3" t="str">
        <f t="shared" si="236"/>
        <v>2020/02/28</v>
      </c>
      <c r="T1659" s="3">
        <f t="shared" si="237"/>
        <v>43889</v>
      </c>
      <c r="U1659">
        <f t="shared" si="238"/>
        <v>108</v>
      </c>
      <c r="V1659" t="str">
        <f t="shared" si="233"/>
        <v>mp4</v>
      </c>
      <c r="W1659">
        <f>IF(B1659="USD",C1659,C1659*VLOOKUP(B1659,Currency!A$2:B$5,2,FALSE))</f>
        <v>123.20000000000002</v>
      </c>
      <c r="X1659">
        <f t="shared" si="239"/>
        <v>108</v>
      </c>
      <c r="Y1659">
        <f t="shared" si="240"/>
        <v>1</v>
      </c>
      <c r="Z1659">
        <f t="shared" si="232"/>
        <v>68596</v>
      </c>
    </row>
    <row r="1660" spans="1:26" x14ac:dyDescent="0.3">
      <c r="A1660" t="s">
        <v>3366</v>
      </c>
      <c r="B1660" t="s">
        <v>33</v>
      </c>
      <c r="C1660">
        <v>186</v>
      </c>
      <c r="D1660">
        <v>56416</v>
      </c>
      <c r="E1660" t="s">
        <v>313</v>
      </c>
      <c r="G1660" t="s">
        <v>162</v>
      </c>
      <c r="I1660" t="s">
        <v>162</v>
      </c>
      <c r="K1660" t="s">
        <v>47</v>
      </c>
      <c r="L1660" t="s">
        <v>40</v>
      </c>
      <c r="M1660" t="s">
        <v>163</v>
      </c>
      <c r="N1660" t="s">
        <v>293</v>
      </c>
      <c r="O1660" t="s">
        <v>23</v>
      </c>
      <c r="Q1660" s="3">
        <f t="shared" si="234"/>
        <v>43727</v>
      </c>
      <c r="R1660" t="str">
        <f t="shared" si="235"/>
        <v/>
      </c>
      <c r="S1660" s="3" t="str">
        <f t="shared" si="236"/>
        <v>2020/02/28</v>
      </c>
      <c r="T1660" s="3">
        <f t="shared" si="237"/>
        <v>43889</v>
      </c>
      <c r="U1660">
        <f t="shared" si="238"/>
        <v>162</v>
      </c>
      <c r="V1660" t="str">
        <f t="shared" si="233"/>
        <v>mp4</v>
      </c>
      <c r="W1660">
        <f>IF(B1660="USD",C1660,C1660*VLOOKUP(B1660,Currency!A$2:B$5,2,FALSE))</f>
        <v>186</v>
      </c>
      <c r="X1660">
        <f t="shared" si="239"/>
        <v>162</v>
      </c>
      <c r="Y1660">
        <f t="shared" si="240"/>
        <v>1</v>
      </c>
      <c r="Z1660">
        <f t="shared" ref="Z1660:Z1723" si="241">D1660</f>
        <v>56416</v>
      </c>
    </row>
    <row r="1661" spans="1:26" x14ac:dyDescent="0.3">
      <c r="A1661" t="s">
        <v>2281</v>
      </c>
      <c r="B1661" t="s">
        <v>33</v>
      </c>
      <c r="C1661">
        <v>38</v>
      </c>
      <c r="D1661">
        <v>12491</v>
      </c>
      <c r="E1661" t="s">
        <v>1019</v>
      </c>
      <c r="G1661" t="s">
        <v>236</v>
      </c>
      <c r="I1661" t="s">
        <v>237</v>
      </c>
      <c r="K1661" t="s">
        <v>47</v>
      </c>
      <c r="L1661" t="s">
        <v>40</v>
      </c>
      <c r="Q1661" s="3">
        <f t="shared" si="234"/>
        <v>43712</v>
      </c>
      <c r="R1661" t="str">
        <f t="shared" si="235"/>
        <v/>
      </c>
      <c r="S1661" s="3" t="str">
        <f t="shared" si="236"/>
        <v>2020/02/28</v>
      </c>
      <c r="T1661" s="3">
        <f t="shared" si="237"/>
        <v>43889</v>
      </c>
      <c r="U1661">
        <f t="shared" si="238"/>
        <v>177</v>
      </c>
      <c r="V1661" t="str">
        <f t="shared" si="233"/>
        <v>png</v>
      </c>
      <c r="W1661">
        <f>IF(B1661="USD",C1661,C1661*VLOOKUP(B1661,Currency!A$2:B$5,2,FALSE))</f>
        <v>38</v>
      </c>
      <c r="X1661">
        <f t="shared" si="239"/>
        <v>177</v>
      </c>
      <c r="Y1661">
        <f t="shared" si="240"/>
        <v>0</v>
      </c>
      <c r="Z1661">
        <f t="shared" si="241"/>
        <v>12491</v>
      </c>
    </row>
    <row r="1662" spans="1:26" x14ac:dyDescent="0.3">
      <c r="A1662" t="s">
        <v>455</v>
      </c>
      <c r="B1662" t="s">
        <v>33</v>
      </c>
      <c r="C1662">
        <v>255</v>
      </c>
      <c r="D1662">
        <v>423240</v>
      </c>
      <c r="E1662" t="s">
        <v>601</v>
      </c>
      <c r="G1662" t="s">
        <v>218</v>
      </c>
      <c r="I1662" t="s">
        <v>219</v>
      </c>
      <c r="K1662" t="s">
        <v>47</v>
      </c>
      <c r="L1662" t="s">
        <v>40</v>
      </c>
      <c r="M1662" t="s">
        <v>602</v>
      </c>
      <c r="O1662" t="s">
        <v>23</v>
      </c>
      <c r="P1662" t="s">
        <v>65</v>
      </c>
      <c r="Q1662" s="3">
        <f t="shared" si="234"/>
        <v>43779</v>
      </c>
      <c r="R1662" t="str">
        <f t="shared" si="235"/>
        <v/>
      </c>
      <c r="S1662" s="3" t="str">
        <f t="shared" si="236"/>
        <v>2020/02/28</v>
      </c>
      <c r="T1662" s="3">
        <f t="shared" si="237"/>
        <v>43889</v>
      </c>
      <c r="U1662">
        <f t="shared" si="238"/>
        <v>110</v>
      </c>
      <c r="V1662" t="str">
        <f t="shared" si="233"/>
        <v>mp4</v>
      </c>
      <c r="W1662">
        <f>IF(B1662="USD",C1662,C1662*VLOOKUP(B1662,Currency!A$2:B$5,2,FALSE))</f>
        <v>255</v>
      </c>
      <c r="X1662">
        <f t="shared" si="239"/>
        <v>110</v>
      </c>
      <c r="Y1662">
        <f t="shared" si="240"/>
        <v>1</v>
      </c>
      <c r="Z1662">
        <f t="shared" si="241"/>
        <v>423240</v>
      </c>
    </row>
    <row r="1663" spans="1:26" x14ac:dyDescent="0.3">
      <c r="A1663" t="s">
        <v>3367</v>
      </c>
      <c r="B1663" t="s">
        <v>58</v>
      </c>
      <c r="C1663">
        <v>322</v>
      </c>
      <c r="D1663">
        <v>166029</v>
      </c>
      <c r="E1663" t="s">
        <v>3368</v>
      </c>
      <c r="F1663" t="s">
        <v>3369</v>
      </c>
      <c r="G1663" t="s">
        <v>3370</v>
      </c>
      <c r="I1663" t="s">
        <v>3371</v>
      </c>
      <c r="K1663" t="s">
        <v>47</v>
      </c>
      <c r="L1663" t="s">
        <v>64</v>
      </c>
      <c r="O1663" t="s">
        <v>23</v>
      </c>
      <c r="P1663" t="s">
        <v>65</v>
      </c>
      <c r="Q1663" s="3">
        <f t="shared" si="234"/>
        <v>43686</v>
      </c>
      <c r="R1663" t="str">
        <f t="shared" si="235"/>
        <v>2019/08/22</v>
      </c>
      <c r="S1663" s="3" t="str">
        <f t="shared" si="236"/>
        <v>2019/08/22</v>
      </c>
      <c r="T1663" s="3">
        <f t="shared" si="237"/>
        <v>43699</v>
      </c>
      <c r="U1663">
        <f t="shared" si="238"/>
        <v>13</v>
      </c>
      <c r="V1663" t="str">
        <f t="shared" si="233"/>
        <v>jpg</v>
      </c>
      <c r="W1663">
        <f>IF(B1663="USD",C1663,C1663*VLOOKUP(B1663,Currency!A$2:B$5,2,FALSE))</f>
        <v>238.28</v>
      </c>
      <c r="X1663">
        <f t="shared" si="239"/>
        <v>13</v>
      </c>
      <c r="Y1663">
        <f t="shared" si="240"/>
        <v>0</v>
      </c>
      <c r="Z1663">
        <f t="shared" si="241"/>
        <v>166029</v>
      </c>
    </row>
    <row r="1664" spans="1:26" x14ac:dyDescent="0.3">
      <c r="A1664" t="s">
        <v>3372</v>
      </c>
      <c r="B1664" t="s">
        <v>33</v>
      </c>
      <c r="C1664">
        <v>0</v>
      </c>
      <c r="D1664">
        <v>207</v>
      </c>
      <c r="E1664" t="s">
        <v>548</v>
      </c>
      <c r="G1664" t="s">
        <v>549</v>
      </c>
      <c r="I1664" t="s">
        <v>550</v>
      </c>
      <c r="K1664" t="s">
        <v>130</v>
      </c>
      <c r="L1664" t="s">
        <v>551</v>
      </c>
      <c r="O1664" t="s">
        <v>23</v>
      </c>
      <c r="P1664" t="s">
        <v>552</v>
      </c>
      <c r="Q1664" s="3">
        <f t="shared" si="234"/>
        <v>43527</v>
      </c>
      <c r="R1664" t="str">
        <f t="shared" si="235"/>
        <v/>
      </c>
      <c r="S1664" s="3" t="str">
        <f t="shared" si="236"/>
        <v>2020/02/28</v>
      </c>
      <c r="T1664" s="3">
        <f t="shared" si="237"/>
        <v>43889</v>
      </c>
      <c r="U1664">
        <f t="shared" si="238"/>
        <v>362</v>
      </c>
      <c r="V1664" t="str">
        <f t="shared" si="233"/>
        <v>mp4</v>
      </c>
      <c r="W1664">
        <f>IF(B1664="USD",C1664,C1664*VLOOKUP(B1664,Currency!A$2:B$5,2,FALSE))</f>
        <v>0</v>
      </c>
      <c r="X1664">
        <f t="shared" si="239"/>
        <v>362</v>
      </c>
      <c r="Y1664">
        <f t="shared" si="240"/>
        <v>1</v>
      </c>
      <c r="Z1664">
        <f t="shared" si="241"/>
        <v>207</v>
      </c>
    </row>
    <row r="1665" spans="1:26" x14ac:dyDescent="0.3">
      <c r="A1665" t="s">
        <v>3373</v>
      </c>
      <c r="B1665" t="s">
        <v>25</v>
      </c>
      <c r="C1665">
        <v>70</v>
      </c>
      <c r="D1665">
        <v>50127</v>
      </c>
      <c r="E1665" t="s">
        <v>894</v>
      </c>
      <c r="F1665" t="s">
        <v>895</v>
      </c>
      <c r="G1665" t="s">
        <v>425</v>
      </c>
      <c r="I1665" t="s">
        <v>426</v>
      </c>
      <c r="K1665" t="s">
        <v>427</v>
      </c>
      <c r="L1665" t="s">
        <v>48</v>
      </c>
      <c r="O1665" t="s">
        <v>23</v>
      </c>
      <c r="Q1665" s="3">
        <f t="shared" si="234"/>
        <v>43773</v>
      </c>
      <c r="R1665" t="str">
        <f t="shared" si="235"/>
        <v>2019/11/07</v>
      </c>
      <c r="S1665" s="3" t="str">
        <f t="shared" si="236"/>
        <v>2019/11/07</v>
      </c>
      <c r="T1665" s="3">
        <f t="shared" si="237"/>
        <v>43776</v>
      </c>
      <c r="U1665">
        <f t="shared" si="238"/>
        <v>3</v>
      </c>
      <c r="V1665" t="str">
        <f t="shared" si="233"/>
        <v>mp4</v>
      </c>
      <c r="W1665">
        <f>IF(B1665="USD",C1665,C1665*VLOOKUP(B1665,Currency!A$2:B$5,2,FALSE))</f>
        <v>77</v>
      </c>
      <c r="X1665">
        <f t="shared" si="239"/>
        <v>3</v>
      </c>
      <c r="Y1665">
        <f t="shared" si="240"/>
        <v>1</v>
      </c>
      <c r="Z1665">
        <f t="shared" si="241"/>
        <v>50127</v>
      </c>
    </row>
    <row r="1666" spans="1:26" x14ac:dyDescent="0.3">
      <c r="A1666" t="s">
        <v>3374</v>
      </c>
      <c r="B1666" t="s">
        <v>17</v>
      </c>
      <c r="C1666">
        <v>7</v>
      </c>
      <c r="D1666">
        <v>2675</v>
      </c>
      <c r="E1666" t="s">
        <v>591</v>
      </c>
      <c r="F1666" t="s">
        <v>592</v>
      </c>
      <c r="G1666" t="s">
        <v>556</v>
      </c>
      <c r="H1666" t="s">
        <v>557</v>
      </c>
      <c r="I1666" t="s">
        <v>556</v>
      </c>
      <c r="K1666" t="s">
        <v>47</v>
      </c>
      <c r="L1666" t="s">
        <v>22</v>
      </c>
      <c r="O1666" t="s">
        <v>23</v>
      </c>
      <c r="Q1666" s="3">
        <f t="shared" si="234"/>
        <v>43809</v>
      </c>
      <c r="R1666" t="str">
        <f t="shared" si="235"/>
        <v>2019/12/12</v>
      </c>
      <c r="S1666" s="3" t="str">
        <f t="shared" si="236"/>
        <v>2019/12/12</v>
      </c>
      <c r="T1666" s="3">
        <f t="shared" si="237"/>
        <v>43811</v>
      </c>
      <c r="U1666">
        <f t="shared" si="238"/>
        <v>2</v>
      </c>
      <c r="V1666" t="str">
        <f t="shared" ref="V1666:V1729" si="242">RIGHT(A1666,3)</f>
        <v>jpg</v>
      </c>
      <c r="W1666">
        <f>IF(B1666="USD",C1666,C1666*VLOOKUP(B1666,Currency!A$2:B$5,2,FALSE))</f>
        <v>9.0300000000000011</v>
      </c>
      <c r="X1666">
        <f t="shared" si="239"/>
        <v>2</v>
      </c>
      <c r="Y1666">
        <f t="shared" si="240"/>
        <v>0</v>
      </c>
      <c r="Z1666">
        <f t="shared" si="241"/>
        <v>2675</v>
      </c>
    </row>
    <row r="1667" spans="1:26" x14ac:dyDescent="0.3">
      <c r="A1667" t="s">
        <v>1515</v>
      </c>
      <c r="B1667" t="s">
        <v>25</v>
      </c>
      <c r="C1667">
        <v>99</v>
      </c>
      <c r="D1667">
        <v>61299</v>
      </c>
      <c r="E1667" t="s">
        <v>1093</v>
      </c>
      <c r="F1667" t="s">
        <v>1094</v>
      </c>
      <c r="G1667" t="s">
        <v>1095</v>
      </c>
      <c r="I1667" t="s">
        <v>1096</v>
      </c>
      <c r="K1667" t="s">
        <v>499</v>
      </c>
      <c r="L1667" t="s">
        <v>523</v>
      </c>
      <c r="M1667" t="s">
        <v>1097</v>
      </c>
      <c r="O1667" t="s">
        <v>23</v>
      </c>
      <c r="Q1667" s="3">
        <f t="shared" si="234"/>
        <v>43591</v>
      </c>
      <c r="R1667" t="str">
        <f t="shared" si="235"/>
        <v>2019/05/26</v>
      </c>
      <c r="S1667" s="3" t="str">
        <f t="shared" si="236"/>
        <v>2019/05/26</v>
      </c>
      <c r="T1667" s="3">
        <f t="shared" si="237"/>
        <v>43611</v>
      </c>
      <c r="U1667">
        <f t="shared" si="238"/>
        <v>20</v>
      </c>
      <c r="V1667" t="str">
        <f t="shared" si="242"/>
        <v>mp4</v>
      </c>
      <c r="W1667">
        <f>IF(B1667="USD",C1667,C1667*VLOOKUP(B1667,Currency!A$2:B$5,2,FALSE))</f>
        <v>108.9</v>
      </c>
      <c r="X1667">
        <f t="shared" si="239"/>
        <v>20</v>
      </c>
      <c r="Y1667">
        <f t="shared" si="240"/>
        <v>1</v>
      </c>
      <c r="Z1667">
        <f t="shared" si="241"/>
        <v>61299</v>
      </c>
    </row>
    <row r="1668" spans="1:26" x14ac:dyDescent="0.3">
      <c r="A1668" t="s">
        <v>1329</v>
      </c>
      <c r="B1668" t="s">
        <v>33</v>
      </c>
      <c r="C1668">
        <v>347</v>
      </c>
      <c r="D1668">
        <v>116072</v>
      </c>
      <c r="E1668" t="s">
        <v>1330</v>
      </c>
      <c r="F1668" t="s">
        <v>466</v>
      </c>
      <c r="G1668" t="s">
        <v>98</v>
      </c>
      <c r="H1668" t="s">
        <v>306</v>
      </c>
      <c r="I1668" t="s">
        <v>98</v>
      </c>
      <c r="K1668" t="s">
        <v>47</v>
      </c>
      <c r="L1668" t="s">
        <v>40</v>
      </c>
      <c r="Q1668" s="3">
        <f t="shared" si="234"/>
        <v>43756</v>
      </c>
      <c r="R1668" t="str">
        <f t="shared" si="235"/>
        <v>2019/11/06</v>
      </c>
      <c r="S1668" s="3" t="str">
        <f t="shared" si="236"/>
        <v>2019/11/06</v>
      </c>
      <c r="T1668" s="3">
        <f t="shared" si="237"/>
        <v>43775</v>
      </c>
      <c r="U1668">
        <f t="shared" si="238"/>
        <v>19</v>
      </c>
      <c r="V1668" t="str">
        <f t="shared" si="242"/>
        <v>mp4</v>
      </c>
      <c r="W1668">
        <f>IF(B1668="USD",C1668,C1668*VLOOKUP(B1668,Currency!A$2:B$5,2,FALSE))</f>
        <v>347</v>
      </c>
      <c r="X1668">
        <f t="shared" si="239"/>
        <v>19</v>
      </c>
      <c r="Y1668">
        <f t="shared" si="240"/>
        <v>1</v>
      </c>
      <c r="Z1668">
        <f t="shared" si="241"/>
        <v>116072</v>
      </c>
    </row>
    <row r="1669" spans="1:26" x14ac:dyDescent="0.3">
      <c r="A1669" t="s">
        <v>1125</v>
      </c>
      <c r="B1669" t="s">
        <v>33</v>
      </c>
      <c r="C1669">
        <v>74</v>
      </c>
      <c r="D1669">
        <v>24074</v>
      </c>
      <c r="E1669" t="s">
        <v>1060</v>
      </c>
      <c r="F1669" t="s">
        <v>1061</v>
      </c>
      <c r="G1669" t="s">
        <v>301</v>
      </c>
      <c r="I1669" t="s">
        <v>301</v>
      </c>
      <c r="K1669" t="s">
        <v>257</v>
      </c>
      <c r="L1669" t="s">
        <v>40</v>
      </c>
      <c r="M1669" t="s">
        <v>788</v>
      </c>
      <c r="N1669" t="s">
        <v>789</v>
      </c>
      <c r="O1669" t="s">
        <v>23</v>
      </c>
      <c r="Q1669" s="3">
        <f t="shared" si="234"/>
        <v>43739</v>
      </c>
      <c r="R1669" t="str">
        <f t="shared" si="235"/>
        <v>2019/10/31</v>
      </c>
      <c r="S1669" s="3" t="str">
        <f t="shared" si="236"/>
        <v>2019/10/31</v>
      </c>
      <c r="T1669" s="3">
        <f t="shared" si="237"/>
        <v>43769</v>
      </c>
      <c r="U1669">
        <f t="shared" si="238"/>
        <v>30</v>
      </c>
      <c r="V1669" t="str">
        <f t="shared" si="242"/>
        <v>mp4</v>
      </c>
      <c r="W1669">
        <f>IF(B1669="USD",C1669,C1669*VLOOKUP(B1669,Currency!A$2:B$5,2,FALSE))</f>
        <v>74</v>
      </c>
      <c r="X1669">
        <f t="shared" si="239"/>
        <v>30</v>
      </c>
      <c r="Y1669">
        <f t="shared" si="240"/>
        <v>1</v>
      </c>
      <c r="Z1669">
        <f t="shared" si="241"/>
        <v>24074</v>
      </c>
    </row>
    <row r="1670" spans="1:26" x14ac:dyDescent="0.3">
      <c r="A1670" t="s">
        <v>3375</v>
      </c>
      <c r="B1670" t="s">
        <v>25</v>
      </c>
      <c r="C1670">
        <v>12</v>
      </c>
      <c r="D1670">
        <v>3354</v>
      </c>
      <c r="E1670" t="s">
        <v>3081</v>
      </c>
      <c r="F1670" t="s">
        <v>3082</v>
      </c>
      <c r="G1670" t="s">
        <v>2073</v>
      </c>
      <c r="I1670" t="s">
        <v>2073</v>
      </c>
      <c r="K1670" t="s">
        <v>257</v>
      </c>
      <c r="L1670" t="s">
        <v>48</v>
      </c>
      <c r="O1670" t="s">
        <v>23</v>
      </c>
      <c r="Q1670" s="3">
        <f t="shared" si="234"/>
        <v>43713</v>
      </c>
      <c r="R1670" t="str">
        <f t="shared" si="235"/>
        <v>2019/09/09</v>
      </c>
      <c r="S1670" s="3" t="str">
        <f t="shared" si="236"/>
        <v>2019/09/09</v>
      </c>
      <c r="T1670" s="3">
        <f t="shared" si="237"/>
        <v>43717</v>
      </c>
      <c r="U1670">
        <f t="shared" si="238"/>
        <v>4</v>
      </c>
      <c r="V1670" t="str">
        <f t="shared" si="242"/>
        <v>mov</v>
      </c>
      <c r="W1670">
        <f>IF(B1670="USD",C1670,C1670*VLOOKUP(B1670,Currency!A$2:B$5,2,FALSE))</f>
        <v>13.200000000000001</v>
      </c>
      <c r="X1670">
        <f t="shared" si="239"/>
        <v>4</v>
      </c>
      <c r="Y1670">
        <f t="shared" si="240"/>
        <v>0</v>
      </c>
      <c r="Z1670">
        <f t="shared" si="241"/>
        <v>3354</v>
      </c>
    </row>
    <row r="1671" spans="1:26" x14ac:dyDescent="0.3">
      <c r="A1671" t="s">
        <v>1971</v>
      </c>
      <c r="B1671" t="s">
        <v>25</v>
      </c>
      <c r="C1671">
        <v>343</v>
      </c>
      <c r="D1671">
        <v>106387</v>
      </c>
      <c r="E1671" t="s">
        <v>1972</v>
      </c>
      <c r="F1671" t="s">
        <v>1973</v>
      </c>
      <c r="G1671" t="s">
        <v>1822</v>
      </c>
      <c r="H1671" t="s">
        <v>1974</v>
      </c>
      <c r="I1671" t="s">
        <v>1823</v>
      </c>
      <c r="J1671" t="s">
        <v>92</v>
      </c>
      <c r="K1671" t="s">
        <v>1465</v>
      </c>
      <c r="L1671" t="s">
        <v>1044</v>
      </c>
      <c r="O1671" t="s">
        <v>23</v>
      </c>
      <c r="Q1671" s="3">
        <f t="shared" si="234"/>
        <v>43784</v>
      </c>
      <c r="R1671" t="str">
        <f t="shared" si="235"/>
        <v>2019/12/24</v>
      </c>
      <c r="S1671" s="3" t="str">
        <f t="shared" si="236"/>
        <v>2019/12/24</v>
      </c>
      <c r="T1671" s="3">
        <f t="shared" si="237"/>
        <v>43823</v>
      </c>
      <c r="U1671">
        <f t="shared" si="238"/>
        <v>39</v>
      </c>
      <c r="V1671" t="str">
        <f t="shared" si="242"/>
        <v>mp4</v>
      </c>
      <c r="W1671">
        <f>IF(B1671="USD",C1671,C1671*VLOOKUP(B1671,Currency!A$2:B$5,2,FALSE))</f>
        <v>377.3</v>
      </c>
      <c r="X1671">
        <f t="shared" si="239"/>
        <v>39</v>
      </c>
      <c r="Y1671">
        <f t="shared" si="240"/>
        <v>1</v>
      </c>
      <c r="Z1671">
        <f t="shared" si="241"/>
        <v>106387</v>
      </c>
    </row>
    <row r="1672" spans="1:26" x14ac:dyDescent="0.3">
      <c r="A1672" t="s">
        <v>3376</v>
      </c>
      <c r="B1672" t="s">
        <v>58</v>
      </c>
      <c r="C1672">
        <v>1059</v>
      </c>
      <c r="D1672">
        <v>887759</v>
      </c>
      <c r="E1672" t="s">
        <v>59</v>
      </c>
      <c r="F1672" t="s">
        <v>60</v>
      </c>
      <c r="G1672" t="s">
        <v>61</v>
      </c>
      <c r="I1672" t="s">
        <v>62</v>
      </c>
      <c r="J1672" t="s">
        <v>92</v>
      </c>
      <c r="K1672" t="s">
        <v>130</v>
      </c>
      <c r="L1672" t="s">
        <v>64</v>
      </c>
      <c r="N1672" t="s">
        <v>1509</v>
      </c>
      <c r="P1672" t="s">
        <v>65</v>
      </c>
      <c r="Q1672" s="3">
        <f t="shared" si="234"/>
        <v>43619</v>
      </c>
      <c r="R1672" t="str">
        <f t="shared" si="235"/>
        <v>2019/09/04</v>
      </c>
      <c r="S1672" s="3" t="str">
        <f t="shared" si="236"/>
        <v>2019/09/04</v>
      </c>
      <c r="T1672" s="3">
        <f t="shared" si="237"/>
        <v>43712</v>
      </c>
      <c r="U1672">
        <f t="shared" si="238"/>
        <v>93</v>
      </c>
      <c r="V1672" t="str">
        <f t="shared" si="242"/>
        <v>mp4</v>
      </c>
      <c r="W1672">
        <f>IF(B1672="USD",C1672,C1672*VLOOKUP(B1672,Currency!A$2:B$5,2,FALSE))</f>
        <v>783.66</v>
      </c>
      <c r="X1672">
        <f t="shared" si="239"/>
        <v>93</v>
      </c>
      <c r="Y1672">
        <f t="shared" si="240"/>
        <v>1</v>
      </c>
      <c r="Z1672">
        <f t="shared" si="241"/>
        <v>887759</v>
      </c>
    </row>
    <row r="1673" spans="1:26" x14ac:dyDescent="0.3">
      <c r="A1673" t="s">
        <v>571</v>
      </c>
      <c r="B1673" t="s">
        <v>33</v>
      </c>
      <c r="C1673">
        <v>22</v>
      </c>
      <c r="D1673">
        <v>1283</v>
      </c>
      <c r="E1673" t="s">
        <v>3377</v>
      </c>
      <c r="F1673" t="s">
        <v>129</v>
      </c>
      <c r="G1673" t="s">
        <v>251</v>
      </c>
      <c r="H1673" t="s">
        <v>251</v>
      </c>
      <c r="I1673" t="s">
        <v>251</v>
      </c>
      <c r="K1673" t="s">
        <v>47</v>
      </c>
      <c r="L1673" t="s">
        <v>40</v>
      </c>
      <c r="N1673" t="s">
        <v>252</v>
      </c>
      <c r="O1673" t="s">
        <v>23</v>
      </c>
      <c r="Q1673" s="3">
        <f t="shared" si="234"/>
        <v>43812</v>
      </c>
      <c r="R1673" t="str">
        <f t="shared" si="235"/>
        <v>2020/01/01</v>
      </c>
      <c r="S1673" s="3" t="str">
        <f t="shared" si="236"/>
        <v>2020/01/01</v>
      </c>
      <c r="T1673" s="3">
        <f t="shared" si="237"/>
        <v>43831</v>
      </c>
      <c r="U1673">
        <f t="shared" si="238"/>
        <v>19</v>
      </c>
      <c r="V1673" t="str">
        <f t="shared" si="242"/>
        <v>jpg</v>
      </c>
      <c r="W1673">
        <f>IF(B1673="USD",C1673,C1673*VLOOKUP(B1673,Currency!A$2:B$5,2,FALSE))</f>
        <v>22</v>
      </c>
      <c r="X1673">
        <f t="shared" si="239"/>
        <v>19</v>
      </c>
      <c r="Y1673">
        <f t="shared" si="240"/>
        <v>0</v>
      </c>
      <c r="Z1673">
        <f t="shared" si="241"/>
        <v>1283</v>
      </c>
    </row>
    <row r="1674" spans="1:26" x14ac:dyDescent="0.3">
      <c r="A1674" t="s">
        <v>659</v>
      </c>
      <c r="B1674" t="s">
        <v>33</v>
      </c>
      <c r="C1674">
        <v>99</v>
      </c>
      <c r="D1674">
        <v>42654</v>
      </c>
      <c r="E1674" t="s">
        <v>309</v>
      </c>
      <c r="F1674" t="s">
        <v>310</v>
      </c>
      <c r="G1674" t="s">
        <v>90</v>
      </c>
      <c r="I1674" t="s">
        <v>311</v>
      </c>
      <c r="K1674" t="s">
        <v>47</v>
      </c>
      <c r="L1674" t="s">
        <v>40</v>
      </c>
      <c r="Q1674" s="3">
        <f t="shared" si="234"/>
        <v>43544</v>
      </c>
      <c r="R1674" t="str">
        <f t="shared" si="235"/>
        <v>2019/04/16</v>
      </c>
      <c r="S1674" s="3" t="str">
        <f t="shared" si="236"/>
        <v>2019/04/16</v>
      </c>
      <c r="T1674" s="3">
        <f t="shared" si="237"/>
        <v>43571</v>
      </c>
      <c r="U1674">
        <f t="shared" si="238"/>
        <v>27</v>
      </c>
      <c r="V1674" t="str">
        <f t="shared" si="242"/>
        <v>mp4</v>
      </c>
      <c r="W1674">
        <f>IF(B1674="USD",C1674,C1674*VLOOKUP(B1674,Currency!A$2:B$5,2,FALSE))</f>
        <v>99</v>
      </c>
      <c r="X1674">
        <f t="shared" si="239"/>
        <v>27</v>
      </c>
      <c r="Y1674">
        <f t="shared" si="240"/>
        <v>1</v>
      </c>
      <c r="Z1674">
        <f t="shared" si="241"/>
        <v>42654</v>
      </c>
    </row>
    <row r="1675" spans="1:26" x14ac:dyDescent="0.3">
      <c r="A1675" t="s">
        <v>3378</v>
      </c>
      <c r="B1675" t="s">
        <v>25</v>
      </c>
      <c r="C1675">
        <v>7</v>
      </c>
      <c r="D1675">
        <v>5202</v>
      </c>
      <c r="E1675" t="s">
        <v>1315</v>
      </c>
      <c r="F1675" t="s">
        <v>1316</v>
      </c>
      <c r="G1675" t="s">
        <v>990</v>
      </c>
      <c r="I1675" t="s">
        <v>990</v>
      </c>
      <c r="J1675" t="s">
        <v>92</v>
      </c>
      <c r="L1675" t="s">
        <v>1195</v>
      </c>
      <c r="O1675" t="s">
        <v>23</v>
      </c>
      <c r="Q1675" s="3">
        <f t="shared" si="234"/>
        <v>43740</v>
      </c>
      <c r="R1675" t="str">
        <f t="shared" si="235"/>
        <v>2019/10/04</v>
      </c>
      <c r="S1675" s="3" t="str">
        <f t="shared" si="236"/>
        <v>2019/10/04</v>
      </c>
      <c r="T1675" s="3">
        <f t="shared" si="237"/>
        <v>43742</v>
      </c>
      <c r="U1675">
        <f t="shared" si="238"/>
        <v>2</v>
      </c>
      <c r="V1675" t="str">
        <f t="shared" si="242"/>
        <v>png</v>
      </c>
      <c r="W1675">
        <f>IF(B1675="USD",C1675,C1675*VLOOKUP(B1675,Currency!A$2:B$5,2,FALSE))</f>
        <v>7.7000000000000011</v>
      </c>
      <c r="X1675">
        <f t="shared" si="239"/>
        <v>2</v>
      </c>
      <c r="Y1675">
        <f t="shared" si="240"/>
        <v>0</v>
      </c>
      <c r="Z1675">
        <f t="shared" si="241"/>
        <v>5202</v>
      </c>
    </row>
    <row r="1676" spans="1:26" x14ac:dyDescent="0.3">
      <c r="A1676" t="s">
        <v>3379</v>
      </c>
      <c r="B1676" t="s">
        <v>25</v>
      </c>
      <c r="C1676">
        <v>59</v>
      </c>
      <c r="D1676">
        <v>48489</v>
      </c>
      <c r="E1676" t="s">
        <v>1156</v>
      </c>
      <c r="G1676" t="s">
        <v>715</v>
      </c>
      <c r="I1676" t="s">
        <v>716</v>
      </c>
      <c r="K1676" t="s">
        <v>47</v>
      </c>
      <c r="L1676" t="s">
        <v>717</v>
      </c>
      <c r="M1676" t="s">
        <v>1960</v>
      </c>
      <c r="O1676" t="s">
        <v>23</v>
      </c>
      <c r="P1676" t="s">
        <v>203</v>
      </c>
      <c r="Q1676" s="3">
        <f t="shared" ref="Q1676:Q1739" si="243">DATEVALUE(LEFT(E1676,10))</f>
        <v>43712</v>
      </c>
      <c r="R1676" t="str">
        <f t="shared" ref="R1676:R1739" si="244">IF(F1676="","",LEFT(F1676,10))</f>
        <v/>
      </c>
      <c r="S1676" s="3" t="str">
        <f t="shared" ref="S1676:S1739" si="245">IF(R1676="","2020/02/28",R1676)</f>
        <v>2020/02/28</v>
      </c>
      <c r="T1676" s="3">
        <f t="shared" ref="T1676:T1739" si="246">DATEVALUE(S1676)</f>
        <v>43889</v>
      </c>
      <c r="U1676">
        <f t="shared" ref="U1676:U1739" si="247">T1676-Q1676</f>
        <v>177</v>
      </c>
      <c r="V1676" t="str">
        <f t="shared" si="242"/>
        <v>png</v>
      </c>
      <c r="W1676">
        <f>IF(B1676="USD",C1676,C1676*VLOOKUP(B1676,Currency!A$2:B$5,2,FALSE))</f>
        <v>64.900000000000006</v>
      </c>
      <c r="X1676">
        <f t="shared" ref="X1676:X1739" si="248">IF(U1676=0,1,U1676)</f>
        <v>177</v>
      </c>
      <c r="Y1676">
        <f t="shared" ref="Y1676:Y1739" si="249">IF(V1676="mp4",1,0)</f>
        <v>0</v>
      </c>
      <c r="Z1676">
        <f t="shared" si="241"/>
        <v>48489</v>
      </c>
    </row>
    <row r="1677" spans="1:26" x14ac:dyDescent="0.3">
      <c r="A1677" t="s">
        <v>598</v>
      </c>
      <c r="B1677" t="s">
        <v>33</v>
      </c>
      <c r="C1677">
        <v>26</v>
      </c>
      <c r="D1677">
        <v>8724</v>
      </c>
      <c r="E1677" t="s">
        <v>644</v>
      </c>
      <c r="F1677" t="s">
        <v>645</v>
      </c>
      <c r="G1677" t="s">
        <v>90</v>
      </c>
      <c r="I1677" t="s">
        <v>452</v>
      </c>
      <c r="K1677" t="s">
        <v>453</v>
      </c>
      <c r="L1677" t="s">
        <v>40</v>
      </c>
      <c r="N1677" t="s">
        <v>454</v>
      </c>
      <c r="O1677" t="s">
        <v>23</v>
      </c>
      <c r="Q1677" s="3">
        <f t="shared" si="243"/>
        <v>43726</v>
      </c>
      <c r="R1677" t="str">
        <f t="shared" si="244"/>
        <v>2019/10/16</v>
      </c>
      <c r="S1677" s="3" t="str">
        <f t="shared" si="245"/>
        <v>2019/10/16</v>
      </c>
      <c r="T1677" s="3">
        <f t="shared" si="246"/>
        <v>43754</v>
      </c>
      <c r="U1677">
        <f t="shared" si="247"/>
        <v>28</v>
      </c>
      <c r="V1677" t="str">
        <f t="shared" si="242"/>
        <v>mp4</v>
      </c>
      <c r="W1677">
        <f>IF(B1677="USD",C1677,C1677*VLOOKUP(B1677,Currency!A$2:B$5,2,FALSE))</f>
        <v>26</v>
      </c>
      <c r="X1677">
        <f t="shared" si="248"/>
        <v>28</v>
      </c>
      <c r="Y1677">
        <f t="shared" si="249"/>
        <v>1</v>
      </c>
      <c r="Z1677">
        <f t="shared" si="241"/>
        <v>8724</v>
      </c>
    </row>
    <row r="1678" spans="1:26" x14ac:dyDescent="0.3">
      <c r="A1678" t="s">
        <v>2883</v>
      </c>
      <c r="B1678" t="s">
        <v>25</v>
      </c>
      <c r="C1678">
        <v>868</v>
      </c>
      <c r="D1678">
        <v>423906</v>
      </c>
      <c r="E1678" t="s">
        <v>2501</v>
      </c>
      <c r="F1678" t="s">
        <v>2502</v>
      </c>
      <c r="G1678" t="s">
        <v>416</v>
      </c>
      <c r="I1678" t="s">
        <v>417</v>
      </c>
      <c r="J1678" t="s">
        <v>92</v>
      </c>
      <c r="K1678" t="s">
        <v>418</v>
      </c>
      <c r="L1678" t="s">
        <v>246</v>
      </c>
      <c r="O1678" t="s">
        <v>23</v>
      </c>
      <c r="Q1678" s="3">
        <f t="shared" si="243"/>
        <v>43733</v>
      </c>
      <c r="R1678" t="str">
        <f t="shared" si="244"/>
        <v>2019/10/20</v>
      </c>
      <c r="S1678" s="3" t="str">
        <f t="shared" si="245"/>
        <v>2019/10/20</v>
      </c>
      <c r="T1678" s="3">
        <f t="shared" si="246"/>
        <v>43758</v>
      </c>
      <c r="U1678">
        <f t="shared" si="247"/>
        <v>25</v>
      </c>
      <c r="V1678" t="str">
        <f t="shared" si="242"/>
        <v>mp4</v>
      </c>
      <c r="W1678">
        <f>IF(B1678="USD",C1678,C1678*VLOOKUP(B1678,Currency!A$2:B$5,2,FALSE))</f>
        <v>954.80000000000007</v>
      </c>
      <c r="X1678">
        <f t="shared" si="248"/>
        <v>25</v>
      </c>
      <c r="Y1678">
        <f t="shared" si="249"/>
        <v>1</v>
      </c>
      <c r="Z1678">
        <f t="shared" si="241"/>
        <v>423906</v>
      </c>
    </row>
    <row r="1679" spans="1:26" x14ac:dyDescent="0.3">
      <c r="A1679" t="s">
        <v>3380</v>
      </c>
      <c r="B1679" t="s">
        <v>33</v>
      </c>
      <c r="C1679">
        <v>286</v>
      </c>
      <c r="D1679">
        <v>339904</v>
      </c>
      <c r="E1679" t="s">
        <v>3381</v>
      </c>
      <c r="F1679" t="s">
        <v>3382</v>
      </c>
      <c r="G1679" t="s">
        <v>251</v>
      </c>
      <c r="I1679" t="s">
        <v>251</v>
      </c>
      <c r="K1679" t="s">
        <v>30</v>
      </c>
      <c r="L1679" t="s">
        <v>40</v>
      </c>
      <c r="N1679" t="s">
        <v>79</v>
      </c>
      <c r="P1679" t="s">
        <v>65</v>
      </c>
      <c r="Q1679" s="3">
        <f t="shared" si="243"/>
        <v>43598</v>
      </c>
      <c r="R1679" t="str">
        <f t="shared" si="244"/>
        <v>2019/05/31</v>
      </c>
      <c r="S1679" s="3" t="str">
        <f t="shared" si="245"/>
        <v>2019/05/31</v>
      </c>
      <c r="T1679" s="3">
        <f t="shared" si="246"/>
        <v>43616</v>
      </c>
      <c r="U1679">
        <f t="shared" si="247"/>
        <v>18</v>
      </c>
      <c r="V1679" t="str">
        <f t="shared" si="242"/>
        <v>png</v>
      </c>
      <c r="W1679">
        <f>IF(B1679="USD",C1679,C1679*VLOOKUP(B1679,Currency!A$2:B$5,2,FALSE))</f>
        <v>286</v>
      </c>
      <c r="X1679">
        <f t="shared" si="248"/>
        <v>18</v>
      </c>
      <c r="Y1679">
        <f t="shared" si="249"/>
        <v>0</v>
      </c>
      <c r="Z1679">
        <f t="shared" si="241"/>
        <v>339904</v>
      </c>
    </row>
    <row r="1680" spans="1:26" x14ac:dyDescent="0.3">
      <c r="A1680" t="s">
        <v>3383</v>
      </c>
      <c r="B1680" t="s">
        <v>25</v>
      </c>
      <c r="C1680">
        <v>449</v>
      </c>
      <c r="D1680">
        <v>132939</v>
      </c>
      <c r="E1680" t="s">
        <v>3384</v>
      </c>
      <c r="F1680" t="s">
        <v>3385</v>
      </c>
      <c r="G1680" t="s">
        <v>108</v>
      </c>
      <c r="I1680" t="s">
        <v>109</v>
      </c>
      <c r="K1680" t="s">
        <v>47</v>
      </c>
      <c r="L1680" t="s">
        <v>48</v>
      </c>
      <c r="O1680" t="s">
        <v>23</v>
      </c>
      <c r="Q1680" s="3">
        <f t="shared" si="243"/>
        <v>43802</v>
      </c>
      <c r="R1680" t="str">
        <f t="shared" si="244"/>
        <v>2019/12/04</v>
      </c>
      <c r="S1680" s="3" t="str">
        <f t="shared" si="245"/>
        <v>2019/12/04</v>
      </c>
      <c r="T1680" s="3">
        <f t="shared" si="246"/>
        <v>43803</v>
      </c>
      <c r="U1680">
        <f t="shared" si="247"/>
        <v>1</v>
      </c>
      <c r="V1680" t="str">
        <f t="shared" si="242"/>
        <v>jpg</v>
      </c>
      <c r="W1680">
        <f>IF(B1680="USD",C1680,C1680*VLOOKUP(B1680,Currency!A$2:B$5,2,FALSE))</f>
        <v>493.90000000000003</v>
      </c>
      <c r="X1680">
        <f t="shared" si="248"/>
        <v>1</v>
      </c>
      <c r="Y1680">
        <f t="shared" si="249"/>
        <v>0</v>
      </c>
      <c r="Z1680">
        <f t="shared" si="241"/>
        <v>132939</v>
      </c>
    </row>
    <row r="1681" spans="1:26" x14ac:dyDescent="0.3">
      <c r="A1681" t="s">
        <v>3386</v>
      </c>
      <c r="B1681" t="s">
        <v>33</v>
      </c>
      <c r="C1681">
        <v>136</v>
      </c>
      <c r="D1681">
        <v>43239</v>
      </c>
      <c r="E1681" t="s">
        <v>764</v>
      </c>
      <c r="G1681" t="s">
        <v>162</v>
      </c>
      <c r="I1681" t="s">
        <v>162</v>
      </c>
      <c r="K1681" t="s">
        <v>47</v>
      </c>
      <c r="L1681" t="s">
        <v>40</v>
      </c>
      <c r="M1681" t="s">
        <v>163</v>
      </c>
      <c r="Q1681" s="3">
        <f t="shared" si="243"/>
        <v>43725</v>
      </c>
      <c r="R1681" t="str">
        <f t="shared" si="244"/>
        <v/>
      </c>
      <c r="S1681" s="3" t="str">
        <f t="shared" si="245"/>
        <v>2020/02/28</v>
      </c>
      <c r="T1681" s="3">
        <f t="shared" si="246"/>
        <v>43889</v>
      </c>
      <c r="U1681">
        <f t="shared" si="247"/>
        <v>164</v>
      </c>
      <c r="V1681" t="str">
        <f t="shared" si="242"/>
        <v>mp4</v>
      </c>
      <c r="W1681">
        <f>IF(B1681="USD",C1681,C1681*VLOOKUP(B1681,Currency!A$2:B$5,2,FALSE))</f>
        <v>136</v>
      </c>
      <c r="X1681">
        <f t="shared" si="248"/>
        <v>164</v>
      </c>
      <c r="Y1681">
        <f t="shared" si="249"/>
        <v>1</v>
      </c>
      <c r="Z1681">
        <f t="shared" si="241"/>
        <v>43239</v>
      </c>
    </row>
    <row r="1682" spans="1:26" x14ac:dyDescent="0.3">
      <c r="A1682" t="s">
        <v>903</v>
      </c>
      <c r="B1682" t="s">
        <v>33</v>
      </c>
      <c r="C1682">
        <v>53</v>
      </c>
      <c r="D1682">
        <v>24240</v>
      </c>
      <c r="E1682" t="s">
        <v>241</v>
      </c>
      <c r="F1682" t="s">
        <v>242</v>
      </c>
      <c r="G1682" t="s">
        <v>243</v>
      </c>
      <c r="I1682" t="s">
        <v>244</v>
      </c>
      <c r="K1682" t="s">
        <v>2539</v>
      </c>
      <c r="L1682" t="s">
        <v>246</v>
      </c>
      <c r="M1682" t="s">
        <v>247</v>
      </c>
      <c r="O1682" t="s">
        <v>23</v>
      </c>
      <c r="P1682" t="s">
        <v>248</v>
      </c>
      <c r="Q1682" s="3">
        <f t="shared" si="243"/>
        <v>43592</v>
      </c>
      <c r="R1682" t="str">
        <f t="shared" si="244"/>
        <v>2019/05/11</v>
      </c>
      <c r="S1682" s="3" t="str">
        <f t="shared" si="245"/>
        <v>2019/05/11</v>
      </c>
      <c r="T1682" s="3">
        <f t="shared" si="246"/>
        <v>43596</v>
      </c>
      <c r="U1682">
        <f t="shared" si="247"/>
        <v>4</v>
      </c>
      <c r="V1682" t="str">
        <f t="shared" si="242"/>
        <v>mp4</v>
      </c>
      <c r="W1682">
        <f>IF(B1682="USD",C1682,C1682*VLOOKUP(B1682,Currency!A$2:B$5,2,FALSE))</f>
        <v>53</v>
      </c>
      <c r="X1682">
        <f t="shared" si="248"/>
        <v>4</v>
      </c>
      <c r="Y1682">
        <f t="shared" si="249"/>
        <v>1</v>
      </c>
      <c r="Z1682">
        <f t="shared" si="241"/>
        <v>24240</v>
      </c>
    </row>
    <row r="1683" spans="1:26" x14ac:dyDescent="0.3">
      <c r="A1683" t="s">
        <v>3387</v>
      </c>
      <c r="B1683" t="s">
        <v>17</v>
      </c>
      <c r="C1683">
        <v>390</v>
      </c>
      <c r="D1683">
        <v>253492</v>
      </c>
      <c r="E1683" t="s">
        <v>3388</v>
      </c>
      <c r="F1683" t="s">
        <v>3389</v>
      </c>
      <c r="G1683" t="s">
        <v>3390</v>
      </c>
      <c r="I1683" t="s">
        <v>3390</v>
      </c>
      <c r="K1683" t="s">
        <v>257</v>
      </c>
      <c r="L1683" t="s">
        <v>22</v>
      </c>
      <c r="O1683" t="s">
        <v>23</v>
      </c>
      <c r="Q1683" s="3">
        <f t="shared" si="243"/>
        <v>43556</v>
      </c>
      <c r="R1683" t="str">
        <f t="shared" si="244"/>
        <v>2019/04/12</v>
      </c>
      <c r="S1683" s="3" t="str">
        <f t="shared" si="245"/>
        <v>2019/04/12</v>
      </c>
      <c r="T1683" s="3">
        <f t="shared" si="246"/>
        <v>43567</v>
      </c>
      <c r="U1683">
        <f t="shared" si="247"/>
        <v>11</v>
      </c>
      <c r="V1683" t="str">
        <f t="shared" si="242"/>
        <v>mp4</v>
      </c>
      <c r="W1683">
        <f>IF(B1683="USD",C1683,C1683*VLOOKUP(B1683,Currency!A$2:B$5,2,FALSE))</f>
        <v>503.1</v>
      </c>
      <c r="X1683">
        <f t="shared" si="248"/>
        <v>11</v>
      </c>
      <c r="Y1683">
        <f t="shared" si="249"/>
        <v>1</v>
      </c>
      <c r="Z1683">
        <f t="shared" si="241"/>
        <v>253492</v>
      </c>
    </row>
    <row r="1684" spans="1:26" x14ac:dyDescent="0.3">
      <c r="A1684" t="s">
        <v>3391</v>
      </c>
      <c r="B1684" t="s">
        <v>33</v>
      </c>
      <c r="C1684">
        <v>227</v>
      </c>
      <c r="D1684">
        <v>5813</v>
      </c>
      <c r="E1684" t="s">
        <v>728</v>
      </c>
      <c r="F1684" t="s">
        <v>305</v>
      </c>
      <c r="G1684" t="s">
        <v>98</v>
      </c>
      <c r="H1684" t="s">
        <v>306</v>
      </c>
      <c r="I1684" t="s">
        <v>98</v>
      </c>
      <c r="K1684" t="s">
        <v>47</v>
      </c>
      <c r="L1684" t="s">
        <v>40</v>
      </c>
      <c r="Q1684" s="3">
        <f t="shared" si="243"/>
        <v>43756</v>
      </c>
      <c r="R1684" t="str">
        <f t="shared" si="244"/>
        <v>2019/11/05</v>
      </c>
      <c r="S1684" s="3" t="str">
        <f t="shared" si="245"/>
        <v>2019/11/05</v>
      </c>
      <c r="T1684" s="3">
        <f t="shared" si="246"/>
        <v>43774</v>
      </c>
      <c r="U1684">
        <f t="shared" si="247"/>
        <v>18</v>
      </c>
      <c r="V1684" t="str">
        <f t="shared" si="242"/>
        <v>mp4</v>
      </c>
      <c r="W1684">
        <f>IF(B1684="USD",C1684,C1684*VLOOKUP(B1684,Currency!A$2:B$5,2,FALSE))</f>
        <v>227</v>
      </c>
      <c r="X1684">
        <f t="shared" si="248"/>
        <v>18</v>
      </c>
      <c r="Y1684">
        <f t="shared" si="249"/>
        <v>1</v>
      </c>
      <c r="Z1684">
        <f t="shared" si="241"/>
        <v>5813</v>
      </c>
    </row>
    <row r="1685" spans="1:26" x14ac:dyDescent="0.3">
      <c r="A1685" t="s">
        <v>1002</v>
      </c>
      <c r="B1685" t="s">
        <v>33</v>
      </c>
      <c r="C1685">
        <v>1406</v>
      </c>
      <c r="D1685">
        <v>1391585</v>
      </c>
      <c r="E1685" t="s">
        <v>187</v>
      </c>
      <c r="F1685" t="s">
        <v>188</v>
      </c>
      <c r="G1685" t="s">
        <v>189</v>
      </c>
      <c r="I1685" t="s">
        <v>190</v>
      </c>
      <c r="K1685" t="s">
        <v>191</v>
      </c>
      <c r="L1685" t="s">
        <v>40</v>
      </c>
      <c r="Q1685" s="3">
        <f t="shared" si="243"/>
        <v>43770</v>
      </c>
      <c r="R1685" t="str">
        <f t="shared" si="244"/>
        <v>2019/12/01</v>
      </c>
      <c r="S1685" s="3" t="str">
        <f t="shared" si="245"/>
        <v>2019/12/01</v>
      </c>
      <c r="T1685" s="3">
        <f t="shared" si="246"/>
        <v>43800</v>
      </c>
      <c r="U1685">
        <f t="shared" si="247"/>
        <v>30</v>
      </c>
      <c r="V1685" t="str">
        <f t="shared" si="242"/>
        <v>mp4</v>
      </c>
      <c r="W1685">
        <f>IF(B1685="USD",C1685,C1685*VLOOKUP(B1685,Currency!A$2:B$5,2,FALSE))</f>
        <v>1406</v>
      </c>
      <c r="X1685">
        <f t="shared" si="248"/>
        <v>30</v>
      </c>
      <c r="Y1685">
        <f t="shared" si="249"/>
        <v>1</v>
      </c>
      <c r="Z1685">
        <f t="shared" si="241"/>
        <v>1391585</v>
      </c>
    </row>
    <row r="1686" spans="1:26" x14ac:dyDescent="0.3">
      <c r="A1686" t="s">
        <v>1454</v>
      </c>
      <c r="B1686" t="s">
        <v>33</v>
      </c>
      <c r="C1686">
        <v>5</v>
      </c>
      <c r="D1686">
        <v>519</v>
      </c>
      <c r="E1686" t="s">
        <v>907</v>
      </c>
      <c r="F1686" t="s">
        <v>129</v>
      </c>
      <c r="G1686" t="s">
        <v>251</v>
      </c>
      <c r="H1686" t="s">
        <v>251</v>
      </c>
      <c r="I1686" t="s">
        <v>251</v>
      </c>
      <c r="K1686" t="s">
        <v>47</v>
      </c>
      <c r="L1686" t="s">
        <v>40</v>
      </c>
      <c r="N1686" t="s">
        <v>252</v>
      </c>
      <c r="O1686" t="s">
        <v>23</v>
      </c>
      <c r="Q1686" s="3">
        <f t="shared" si="243"/>
        <v>43811</v>
      </c>
      <c r="R1686" t="str">
        <f t="shared" si="244"/>
        <v>2020/01/01</v>
      </c>
      <c r="S1686" s="3" t="str">
        <f t="shared" si="245"/>
        <v>2020/01/01</v>
      </c>
      <c r="T1686" s="3">
        <f t="shared" si="246"/>
        <v>43831</v>
      </c>
      <c r="U1686">
        <f t="shared" si="247"/>
        <v>20</v>
      </c>
      <c r="V1686" t="str">
        <f t="shared" si="242"/>
        <v>png</v>
      </c>
      <c r="W1686">
        <f>IF(B1686="USD",C1686,C1686*VLOOKUP(B1686,Currency!A$2:B$5,2,FALSE))</f>
        <v>5</v>
      </c>
      <c r="X1686">
        <f t="shared" si="248"/>
        <v>20</v>
      </c>
      <c r="Y1686">
        <f t="shared" si="249"/>
        <v>0</v>
      </c>
      <c r="Z1686">
        <f t="shared" si="241"/>
        <v>519</v>
      </c>
    </row>
    <row r="1687" spans="1:26" x14ac:dyDescent="0.3">
      <c r="A1687" t="s">
        <v>3392</v>
      </c>
      <c r="B1687" t="s">
        <v>33</v>
      </c>
      <c r="C1687">
        <v>9</v>
      </c>
      <c r="D1687">
        <v>2100</v>
      </c>
      <c r="E1687" t="s">
        <v>2175</v>
      </c>
      <c r="G1687" t="s">
        <v>52</v>
      </c>
      <c r="I1687" t="s">
        <v>53</v>
      </c>
      <c r="L1687" t="s">
        <v>40</v>
      </c>
      <c r="M1687" t="s">
        <v>55</v>
      </c>
      <c r="O1687" t="s">
        <v>23</v>
      </c>
      <c r="P1687" t="s">
        <v>56</v>
      </c>
      <c r="Q1687" s="3">
        <f t="shared" si="243"/>
        <v>43754</v>
      </c>
      <c r="R1687" t="str">
        <f t="shared" si="244"/>
        <v/>
      </c>
      <c r="S1687" s="3" t="str">
        <f t="shared" si="245"/>
        <v>2020/02/28</v>
      </c>
      <c r="T1687" s="3">
        <f t="shared" si="246"/>
        <v>43889</v>
      </c>
      <c r="U1687">
        <f t="shared" si="247"/>
        <v>135</v>
      </c>
      <c r="V1687" t="str">
        <f t="shared" si="242"/>
        <v>png</v>
      </c>
      <c r="W1687">
        <f>IF(B1687="USD",C1687,C1687*VLOOKUP(B1687,Currency!A$2:B$5,2,FALSE))</f>
        <v>9</v>
      </c>
      <c r="X1687">
        <f t="shared" si="248"/>
        <v>135</v>
      </c>
      <c r="Y1687">
        <f t="shared" si="249"/>
        <v>0</v>
      </c>
      <c r="Z1687">
        <f t="shared" si="241"/>
        <v>2100</v>
      </c>
    </row>
    <row r="1688" spans="1:26" x14ac:dyDescent="0.3">
      <c r="A1688" t="s">
        <v>3393</v>
      </c>
      <c r="B1688" t="s">
        <v>25</v>
      </c>
      <c r="C1688">
        <v>508</v>
      </c>
      <c r="D1688">
        <v>141173</v>
      </c>
      <c r="E1688" t="s">
        <v>3394</v>
      </c>
      <c r="F1688" t="s">
        <v>3395</v>
      </c>
      <c r="G1688" t="s">
        <v>286</v>
      </c>
      <c r="H1688" t="s">
        <v>3396</v>
      </c>
      <c r="I1688" t="s">
        <v>287</v>
      </c>
      <c r="K1688" t="s">
        <v>47</v>
      </c>
      <c r="L1688" t="s">
        <v>288</v>
      </c>
      <c r="M1688" t="s">
        <v>2841</v>
      </c>
      <c r="O1688" t="s">
        <v>23</v>
      </c>
      <c r="Q1688" s="3">
        <f t="shared" si="243"/>
        <v>43779</v>
      </c>
      <c r="R1688" t="str">
        <f t="shared" si="244"/>
        <v>2019/11/17</v>
      </c>
      <c r="S1688" s="3" t="str">
        <f t="shared" si="245"/>
        <v>2019/11/17</v>
      </c>
      <c r="T1688" s="3">
        <f t="shared" si="246"/>
        <v>43786</v>
      </c>
      <c r="U1688">
        <f t="shared" si="247"/>
        <v>7</v>
      </c>
      <c r="V1688" t="str">
        <f t="shared" si="242"/>
        <v>mp4</v>
      </c>
      <c r="W1688">
        <f>IF(B1688="USD",C1688,C1688*VLOOKUP(B1688,Currency!A$2:B$5,2,FALSE))</f>
        <v>558.80000000000007</v>
      </c>
      <c r="X1688">
        <f t="shared" si="248"/>
        <v>7</v>
      </c>
      <c r="Y1688">
        <f t="shared" si="249"/>
        <v>1</v>
      </c>
      <c r="Z1688">
        <f t="shared" si="241"/>
        <v>141173</v>
      </c>
    </row>
    <row r="1689" spans="1:26" x14ac:dyDescent="0.3">
      <c r="A1689" t="s">
        <v>3397</v>
      </c>
      <c r="B1689" t="s">
        <v>33</v>
      </c>
      <c r="C1689">
        <v>19</v>
      </c>
      <c r="D1689">
        <v>7980</v>
      </c>
      <c r="E1689" t="s">
        <v>161</v>
      </c>
      <c r="G1689" t="s">
        <v>162</v>
      </c>
      <c r="I1689" t="s">
        <v>162</v>
      </c>
      <c r="K1689" t="s">
        <v>47</v>
      </c>
      <c r="L1689" t="s">
        <v>40</v>
      </c>
      <c r="M1689" t="s">
        <v>163</v>
      </c>
      <c r="Q1689" s="3">
        <f t="shared" si="243"/>
        <v>43725</v>
      </c>
      <c r="R1689" t="str">
        <f t="shared" si="244"/>
        <v/>
      </c>
      <c r="S1689" s="3" t="str">
        <f t="shared" si="245"/>
        <v>2020/02/28</v>
      </c>
      <c r="T1689" s="3">
        <f t="shared" si="246"/>
        <v>43889</v>
      </c>
      <c r="U1689">
        <f t="shared" si="247"/>
        <v>164</v>
      </c>
      <c r="V1689" t="str">
        <f t="shared" si="242"/>
        <v>mp4</v>
      </c>
      <c r="W1689">
        <f>IF(B1689="USD",C1689,C1689*VLOOKUP(B1689,Currency!A$2:B$5,2,FALSE))</f>
        <v>19</v>
      </c>
      <c r="X1689">
        <f t="shared" si="248"/>
        <v>164</v>
      </c>
      <c r="Y1689">
        <f t="shared" si="249"/>
        <v>1</v>
      </c>
      <c r="Z1689">
        <f t="shared" si="241"/>
        <v>7980</v>
      </c>
    </row>
    <row r="1690" spans="1:26" x14ac:dyDescent="0.3">
      <c r="A1690" t="s">
        <v>3398</v>
      </c>
      <c r="B1690" t="s">
        <v>33</v>
      </c>
      <c r="C1690">
        <v>4</v>
      </c>
      <c r="D1690">
        <v>1163</v>
      </c>
      <c r="E1690" t="s">
        <v>3399</v>
      </c>
      <c r="G1690" t="s">
        <v>366</v>
      </c>
      <c r="I1690" t="s">
        <v>1423</v>
      </c>
      <c r="K1690" t="s">
        <v>47</v>
      </c>
      <c r="L1690" t="s">
        <v>40</v>
      </c>
      <c r="P1690" t="s">
        <v>65</v>
      </c>
      <c r="Q1690" s="3">
        <f t="shared" si="243"/>
        <v>43665</v>
      </c>
      <c r="R1690" t="str">
        <f t="shared" si="244"/>
        <v/>
      </c>
      <c r="S1690" s="3" t="str">
        <f t="shared" si="245"/>
        <v>2020/02/28</v>
      </c>
      <c r="T1690" s="3">
        <f t="shared" si="246"/>
        <v>43889</v>
      </c>
      <c r="U1690">
        <f t="shared" si="247"/>
        <v>224</v>
      </c>
      <c r="V1690" t="str">
        <f t="shared" si="242"/>
        <v>mp4</v>
      </c>
      <c r="W1690">
        <f>IF(B1690="USD",C1690,C1690*VLOOKUP(B1690,Currency!A$2:B$5,2,FALSE))</f>
        <v>4</v>
      </c>
      <c r="X1690">
        <f t="shared" si="248"/>
        <v>224</v>
      </c>
      <c r="Y1690">
        <f t="shared" si="249"/>
        <v>1</v>
      </c>
      <c r="Z1690">
        <f t="shared" si="241"/>
        <v>1163</v>
      </c>
    </row>
    <row r="1691" spans="1:26" x14ac:dyDescent="0.3">
      <c r="A1691" t="s">
        <v>2927</v>
      </c>
      <c r="B1691" t="s">
        <v>33</v>
      </c>
      <c r="C1691">
        <v>337</v>
      </c>
      <c r="D1691">
        <v>124793</v>
      </c>
      <c r="E1691" t="s">
        <v>805</v>
      </c>
      <c r="F1691" t="s">
        <v>806</v>
      </c>
      <c r="G1691" t="s">
        <v>236</v>
      </c>
      <c r="I1691" t="s">
        <v>807</v>
      </c>
      <c r="K1691" t="s">
        <v>257</v>
      </c>
      <c r="L1691" t="s">
        <v>40</v>
      </c>
      <c r="O1691" t="s">
        <v>23</v>
      </c>
      <c r="Q1691" s="3">
        <f t="shared" si="243"/>
        <v>43556</v>
      </c>
      <c r="R1691" t="str">
        <f t="shared" si="244"/>
        <v>2019/04/04</v>
      </c>
      <c r="S1691" s="3" t="str">
        <f t="shared" si="245"/>
        <v>2019/04/04</v>
      </c>
      <c r="T1691" s="3">
        <f t="shared" si="246"/>
        <v>43559</v>
      </c>
      <c r="U1691">
        <f t="shared" si="247"/>
        <v>3</v>
      </c>
      <c r="V1691" t="str">
        <f t="shared" si="242"/>
        <v>png</v>
      </c>
      <c r="W1691">
        <f>IF(B1691="USD",C1691,C1691*VLOOKUP(B1691,Currency!A$2:B$5,2,FALSE))</f>
        <v>337</v>
      </c>
      <c r="X1691">
        <f t="shared" si="248"/>
        <v>3</v>
      </c>
      <c r="Y1691">
        <f t="shared" si="249"/>
        <v>0</v>
      </c>
      <c r="Z1691">
        <f t="shared" si="241"/>
        <v>124793</v>
      </c>
    </row>
    <row r="1692" spans="1:26" x14ac:dyDescent="0.3">
      <c r="A1692" t="s">
        <v>3198</v>
      </c>
      <c r="B1692" t="s">
        <v>33</v>
      </c>
      <c r="C1692">
        <v>71</v>
      </c>
      <c r="D1692">
        <v>24349</v>
      </c>
      <c r="E1692" t="s">
        <v>3400</v>
      </c>
      <c r="F1692" t="s">
        <v>1204</v>
      </c>
      <c r="G1692" t="s">
        <v>236</v>
      </c>
      <c r="I1692" t="s">
        <v>237</v>
      </c>
      <c r="K1692" t="s">
        <v>47</v>
      </c>
      <c r="L1692" t="s">
        <v>40</v>
      </c>
      <c r="O1692" t="s">
        <v>23</v>
      </c>
      <c r="Q1692" s="3">
        <f t="shared" si="243"/>
        <v>43700</v>
      </c>
      <c r="R1692" t="str">
        <f t="shared" si="244"/>
        <v>2019/08/31</v>
      </c>
      <c r="S1692" s="3" t="str">
        <f t="shared" si="245"/>
        <v>2019/08/31</v>
      </c>
      <c r="T1692" s="3">
        <f t="shared" si="246"/>
        <v>43708</v>
      </c>
      <c r="U1692">
        <f t="shared" si="247"/>
        <v>8</v>
      </c>
      <c r="V1692" t="str">
        <f t="shared" si="242"/>
        <v>png</v>
      </c>
      <c r="W1692">
        <f>IF(B1692="USD",C1692,C1692*VLOOKUP(B1692,Currency!A$2:B$5,2,FALSE))</f>
        <v>71</v>
      </c>
      <c r="X1692">
        <f t="shared" si="248"/>
        <v>8</v>
      </c>
      <c r="Y1692">
        <f t="shared" si="249"/>
        <v>0</v>
      </c>
      <c r="Z1692">
        <f t="shared" si="241"/>
        <v>24349</v>
      </c>
    </row>
    <row r="1693" spans="1:26" x14ac:dyDescent="0.3">
      <c r="A1693" t="s">
        <v>3401</v>
      </c>
      <c r="B1693" t="s">
        <v>17</v>
      </c>
      <c r="C1693">
        <v>223</v>
      </c>
      <c r="D1693">
        <v>80181</v>
      </c>
      <c r="E1693" t="s">
        <v>554</v>
      </c>
      <c r="F1693" t="s">
        <v>3402</v>
      </c>
      <c r="G1693" t="s">
        <v>556</v>
      </c>
      <c r="H1693" t="s">
        <v>557</v>
      </c>
      <c r="I1693" t="s">
        <v>556</v>
      </c>
      <c r="K1693" t="s">
        <v>47</v>
      </c>
      <c r="L1693" t="s">
        <v>22</v>
      </c>
      <c r="O1693" t="s">
        <v>23</v>
      </c>
      <c r="Q1693" s="3">
        <f t="shared" si="243"/>
        <v>43798</v>
      </c>
      <c r="R1693" t="str">
        <f t="shared" si="244"/>
        <v>2019/12/12</v>
      </c>
      <c r="S1693" s="3" t="str">
        <f t="shared" si="245"/>
        <v>2019/12/12</v>
      </c>
      <c r="T1693" s="3">
        <f t="shared" si="246"/>
        <v>43811</v>
      </c>
      <c r="U1693">
        <f t="shared" si="247"/>
        <v>13</v>
      </c>
      <c r="V1693" t="str">
        <f t="shared" si="242"/>
        <v>png</v>
      </c>
      <c r="W1693">
        <f>IF(B1693="USD",C1693,C1693*VLOOKUP(B1693,Currency!A$2:B$5,2,FALSE))</f>
        <v>287.67</v>
      </c>
      <c r="X1693">
        <f t="shared" si="248"/>
        <v>13</v>
      </c>
      <c r="Y1693">
        <f t="shared" si="249"/>
        <v>0</v>
      </c>
      <c r="Z1693">
        <f t="shared" si="241"/>
        <v>80181</v>
      </c>
    </row>
    <row r="1694" spans="1:26" x14ac:dyDescent="0.3">
      <c r="A1694" t="s">
        <v>2060</v>
      </c>
      <c r="B1694" t="s">
        <v>33</v>
      </c>
      <c r="C1694">
        <v>777</v>
      </c>
      <c r="D1694">
        <v>286812</v>
      </c>
      <c r="E1694" t="s">
        <v>429</v>
      </c>
      <c r="F1694" t="s">
        <v>430</v>
      </c>
      <c r="G1694" t="s">
        <v>400</v>
      </c>
      <c r="I1694" t="s">
        <v>401</v>
      </c>
      <c r="K1694" t="s">
        <v>71</v>
      </c>
      <c r="L1694" t="s">
        <v>40</v>
      </c>
      <c r="M1694" t="s">
        <v>402</v>
      </c>
      <c r="O1694" t="s">
        <v>23</v>
      </c>
      <c r="P1694" t="s">
        <v>65</v>
      </c>
      <c r="Q1694" s="3">
        <f t="shared" si="243"/>
        <v>43788</v>
      </c>
      <c r="R1694" t="str">
        <f t="shared" si="244"/>
        <v>2020/02/08</v>
      </c>
      <c r="S1694" s="3" t="str">
        <f t="shared" si="245"/>
        <v>2020/02/08</v>
      </c>
      <c r="T1694" s="3">
        <f t="shared" si="246"/>
        <v>43869</v>
      </c>
      <c r="U1694">
        <f t="shared" si="247"/>
        <v>81</v>
      </c>
      <c r="V1694" t="str">
        <f t="shared" si="242"/>
        <v>png</v>
      </c>
      <c r="W1694">
        <f>IF(B1694="USD",C1694,C1694*VLOOKUP(B1694,Currency!A$2:B$5,2,FALSE))</f>
        <v>777</v>
      </c>
      <c r="X1694">
        <f t="shared" si="248"/>
        <v>81</v>
      </c>
      <c r="Y1694">
        <f t="shared" si="249"/>
        <v>0</v>
      </c>
      <c r="Z1694">
        <f t="shared" si="241"/>
        <v>286812</v>
      </c>
    </row>
    <row r="1695" spans="1:26" x14ac:dyDescent="0.3">
      <c r="A1695" t="s">
        <v>2471</v>
      </c>
      <c r="B1695" t="s">
        <v>33</v>
      </c>
      <c r="C1695">
        <v>184</v>
      </c>
      <c r="D1695">
        <v>56635</v>
      </c>
      <c r="E1695" t="s">
        <v>2472</v>
      </c>
      <c r="F1695" t="s">
        <v>2473</v>
      </c>
      <c r="G1695" t="s">
        <v>2474</v>
      </c>
      <c r="I1695" t="s">
        <v>2475</v>
      </c>
      <c r="K1695" t="s">
        <v>47</v>
      </c>
      <c r="L1695" t="s">
        <v>40</v>
      </c>
      <c r="M1695" t="s">
        <v>2222</v>
      </c>
      <c r="N1695" t="s">
        <v>79</v>
      </c>
      <c r="O1695" t="s">
        <v>23</v>
      </c>
      <c r="P1695" t="s">
        <v>65</v>
      </c>
      <c r="Q1695" s="3">
        <f t="shared" si="243"/>
        <v>43769</v>
      </c>
      <c r="R1695" t="str">
        <f t="shared" si="244"/>
        <v>2019/12/03</v>
      </c>
      <c r="S1695" s="3" t="str">
        <f t="shared" si="245"/>
        <v>2019/12/03</v>
      </c>
      <c r="T1695" s="3">
        <f t="shared" si="246"/>
        <v>43802</v>
      </c>
      <c r="U1695">
        <f t="shared" si="247"/>
        <v>33</v>
      </c>
      <c r="V1695" t="str">
        <f t="shared" si="242"/>
        <v>mp4</v>
      </c>
      <c r="W1695">
        <f>IF(B1695="USD",C1695,C1695*VLOOKUP(B1695,Currency!A$2:B$5,2,FALSE))</f>
        <v>184</v>
      </c>
      <c r="X1695">
        <f t="shared" si="248"/>
        <v>33</v>
      </c>
      <c r="Y1695">
        <f t="shared" si="249"/>
        <v>1</v>
      </c>
      <c r="Z1695">
        <f t="shared" si="241"/>
        <v>56635</v>
      </c>
    </row>
    <row r="1696" spans="1:26" x14ac:dyDescent="0.3">
      <c r="A1696" t="s">
        <v>3403</v>
      </c>
      <c r="B1696" t="s">
        <v>33</v>
      </c>
      <c r="C1696">
        <v>117</v>
      </c>
      <c r="D1696">
        <v>25621</v>
      </c>
      <c r="E1696" t="s">
        <v>3404</v>
      </c>
      <c r="F1696" t="s">
        <v>3405</v>
      </c>
      <c r="G1696" t="s">
        <v>3406</v>
      </c>
      <c r="I1696" t="s">
        <v>3407</v>
      </c>
      <c r="K1696" t="s">
        <v>47</v>
      </c>
      <c r="L1696" t="s">
        <v>48</v>
      </c>
      <c r="M1696" t="s">
        <v>3408</v>
      </c>
      <c r="O1696" t="s">
        <v>23</v>
      </c>
      <c r="Q1696" s="3">
        <f t="shared" si="243"/>
        <v>43662</v>
      </c>
      <c r="R1696" t="str">
        <f t="shared" si="244"/>
        <v>2019/07/21</v>
      </c>
      <c r="S1696" s="3" t="str">
        <f t="shared" si="245"/>
        <v>2019/07/21</v>
      </c>
      <c r="T1696" s="3">
        <f t="shared" si="246"/>
        <v>43667</v>
      </c>
      <c r="U1696">
        <f t="shared" si="247"/>
        <v>5</v>
      </c>
      <c r="V1696" t="str">
        <f t="shared" si="242"/>
        <v>jpg</v>
      </c>
      <c r="W1696">
        <f>IF(B1696="USD",C1696,C1696*VLOOKUP(B1696,Currency!A$2:B$5,2,FALSE))</f>
        <v>117</v>
      </c>
      <c r="X1696">
        <f t="shared" si="248"/>
        <v>5</v>
      </c>
      <c r="Y1696">
        <f t="shared" si="249"/>
        <v>0</v>
      </c>
      <c r="Z1696">
        <f t="shared" si="241"/>
        <v>25621</v>
      </c>
    </row>
    <row r="1697" spans="1:26" x14ac:dyDescent="0.3">
      <c r="A1697" t="s">
        <v>3409</v>
      </c>
      <c r="B1697" t="s">
        <v>17</v>
      </c>
      <c r="C1697">
        <v>217</v>
      </c>
      <c r="D1697">
        <v>156475</v>
      </c>
      <c r="E1697" t="s">
        <v>1566</v>
      </c>
      <c r="F1697" t="s">
        <v>1567</v>
      </c>
      <c r="G1697" t="s">
        <v>1568</v>
      </c>
      <c r="I1697" t="s">
        <v>1569</v>
      </c>
      <c r="J1697" t="s">
        <v>328</v>
      </c>
      <c r="K1697" t="s">
        <v>71</v>
      </c>
      <c r="L1697" t="s">
        <v>22</v>
      </c>
      <c r="N1697" t="s">
        <v>1570</v>
      </c>
      <c r="O1697" t="s">
        <v>23</v>
      </c>
      <c r="Q1697" s="3">
        <f t="shared" si="243"/>
        <v>43710</v>
      </c>
      <c r="R1697" t="str">
        <f t="shared" si="244"/>
        <v>2019/10/01</v>
      </c>
      <c r="S1697" s="3" t="str">
        <f t="shared" si="245"/>
        <v>2019/10/01</v>
      </c>
      <c r="T1697" s="3">
        <f t="shared" si="246"/>
        <v>43739</v>
      </c>
      <c r="U1697">
        <f t="shared" si="247"/>
        <v>29</v>
      </c>
      <c r="V1697" t="str">
        <f t="shared" si="242"/>
        <v>mp4</v>
      </c>
      <c r="W1697">
        <f>IF(B1697="USD",C1697,C1697*VLOOKUP(B1697,Currency!A$2:B$5,2,FALSE))</f>
        <v>279.93</v>
      </c>
      <c r="X1697">
        <f t="shared" si="248"/>
        <v>29</v>
      </c>
      <c r="Y1697">
        <f t="shared" si="249"/>
        <v>1</v>
      </c>
      <c r="Z1697">
        <f t="shared" si="241"/>
        <v>156475</v>
      </c>
    </row>
    <row r="1698" spans="1:26" x14ac:dyDescent="0.3">
      <c r="A1698" t="s">
        <v>3410</v>
      </c>
      <c r="B1698" t="s">
        <v>33</v>
      </c>
      <c r="C1698">
        <v>22</v>
      </c>
      <c r="D1698">
        <v>13201</v>
      </c>
      <c r="E1698" t="s">
        <v>3411</v>
      </c>
      <c r="G1698" t="s">
        <v>1199</v>
      </c>
      <c r="I1698" t="s">
        <v>3412</v>
      </c>
      <c r="K1698" t="s">
        <v>130</v>
      </c>
      <c r="L1698" t="s">
        <v>551</v>
      </c>
      <c r="M1698" t="s">
        <v>2737</v>
      </c>
      <c r="O1698" t="s">
        <v>23</v>
      </c>
      <c r="Q1698" s="3">
        <f t="shared" si="243"/>
        <v>43529</v>
      </c>
      <c r="R1698" t="str">
        <f t="shared" si="244"/>
        <v/>
      </c>
      <c r="S1698" s="3" t="str">
        <f t="shared" si="245"/>
        <v>2020/02/28</v>
      </c>
      <c r="T1698" s="3">
        <f t="shared" si="246"/>
        <v>43889</v>
      </c>
      <c r="U1698">
        <f t="shared" si="247"/>
        <v>360</v>
      </c>
      <c r="V1698" t="str">
        <f t="shared" si="242"/>
        <v>mp4</v>
      </c>
      <c r="W1698">
        <f>IF(B1698="USD",C1698,C1698*VLOOKUP(B1698,Currency!A$2:B$5,2,FALSE))</f>
        <v>22</v>
      </c>
      <c r="X1698">
        <f t="shared" si="248"/>
        <v>360</v>
      </c>
      <c r="Y1698">
        <f t="shared" si="249"/>
        <v>1</v>
      </c>
      <c r="Z1698">
        <f t="shared" si="241"/>
        <v>13201</v>
      </c>
    </row>
    <row r="1699" spans="1:26" x14ac:dyDescent="0.3">
      <c r="A1699" t="s">
        <v>3413</v>
      </c>
      <c r="B1699" t="s">
        <v>33</v>
      </c>
      <c r="C1699">
        <v>3603</v>
      </c>
      <c r="D1699">
        <v>859724</v>
      </c>
      <c r="E1699" t="s">
        <v>574</v>
      </c>
      <c r="F1699" t="s">
        <v>3414</v>
      </c>
      <c r="G1699" t="s">
        <v>543</v>
      </c>
      <c r="I1699" t="s">
        <v>544</v>
      </c>
      <c r="K1699" t="s">
        <v>545</v>
      </c>
      <c r="L1699" t="s">
        <v>40</v>
      </c>
      <c r="M1699" t="s">
        <v>546</v>
      </c>
      <c r="O1699" t="s">
        <v>23</v>
      </c>
      <c r="Q1699" s="3">
        <f t="shared" si="243"/>
        <v>43794</v>
      </c>
      <c r="R1699" t="str">
        <f t="shared" si="244"/>
        <v>2019/12/16</v>
      </c>
      <c r="S1699" s="3" t="str">
        <f t="shared" si="245"/>
        <v>2019/12/16</v>
      </c>
      <c r="T1699" s="3">
        <f t="shared" si="246"/>
        <v>43815</v>
      </c>
      <c r="U1699">
        <f t="shared" si="247"/>
        <v>21</v>
      </c>
      <c r="V1699" t="str">
        <f t="shared" si="242"/>
        <v>mp4</v>
      </c>
      <c r="W1699">
        <f>IF(B1699="USD",C1699,C1699*VLOOKUP(B1699,Currency!A$2:B$5,2,FALSE))</f>
        <v>3603</v>
      </c>
      <c r="X1699">
        <f t="shared" si="248"/>
        <v>21</v>
      </c>
      <c r="Y1699">
        <f t="shared" si="249"/>
        <v>1</v>
      </c>
      <c r="Z1699">
        <f t="shared" si="241"/>
        <v>859724</v>
      </c>
    </row>
    <row r="1700" spans="1:26" x14ac:dyDescent="0.3">
      <c r="A1700" t="s">
        <v>3415</v>
      </c>
      <c r="B1700" t="s">
        <v>25</v>
      </c>
      <c r="C1700">
        <v>3830</v>
      </c>
      <c r="D1700">
        <v>4854350</v>
      </c>
      <c r="E1700" t="s">
        <v>1625</v>
      </c>
      <c r="F1700" t="s">
        <v>1626</v>
      </c>
      <c r="G1700" t="s">
        <v>213</v>
      </c>
      <c r="I1700" t="s">
        <v>214</v>
      </c>
      <c r="K1700" t="s">
        <v>71</v>
      </c>
      <c r="L1700" t="s">
        <v>215</v>
      </c>
      <c r="O1700" t="s">
        <v>23</v>
      </c>
      <c r="Q1700" s="3">
        <f t="shared" si="243"/>
        <v>43603</v>
      </c>
      <c r="R1700" t="str">
        <f t="shared" si="244"/>
        <v>2019/05/24</v>
      </c>
      <c r="S1700" s="3" t="str">
        <f t="shared" si="245"/>
        <v>2019/05/24</v>
      </c>
      <c r="T1700" s="3">
        <f t="shared" si="246"/>
        <v>43609</v>
      </c>
      <c r="U1700">
        <f t="shared" si="247"/>
        <v>6</v>
      </c>
      <c r="V1700" t="str">
        <f t="shared" si="242"/>
        <v>jpg</v>
      </c>
      <c r="W1700">
        <f>IF(B1700="USD",C1700,C1700*VLOOKUP(B1700,Currency!A$2:B$5,2,FALSE))</f>
        <v>4213</v>
      </c>
      <c r="X1700">
        <f t="shared" si="248"/>
        <v>6</v>
      </c>
      <c r="Y1700">
        <f t="shared" si="249"/>
        <v>0</v>
      </c>
      <c r="Z1700">
        <f t="shared" si="241"/>
        <v>4854350</v>
      </c>
    </row>
    <row r="1701" spans="1:26" x14ac:dyDescent="0.3">
      <c r="A1701" t="s">
        <v>906</v>
      </c>
      <c r="B1701" t="s">
        <v>33</v>
      </c>
      <c r="C1701">
        <v>11</v>
      </c>
      <c r="D1701">
        <v>682</v>
      </c>
      <c r="E1701" t="s">
        <v>2749</v>
      </c>
      <c r="F1701" t="s">
        <v>2750</v>
      </c>
      <c r="G1701" t="s">
        <v>251</v>
      </c>
      <c r="H1701" t="s">
        <v>251</v>
      </c>
      <c r="I1701" t="s">
        <v>251</v>
      </c>
      <c r="K1701" t="s">
        <v>47</v>
      </c>
      <c r="L1701" t="s">
        <v>40</v>
      </c>
      <c r="N1701" t="s">
        <v>252</v>
      </c>
      <c r="O1701" t="s">
        <v>23</v>
      </c>
      <c r="Q1701" s="3">
        <f t="shared" si="243"/>
        <v>43812</v>
      </c>
      <c r="R1701" t="str">
        <f t="shared" si="244"/>
        <v>2019/12/31</v>
      </c>
      <c r="S1701" s="3" t="str">
        <f t="shared" si="245"/>
        <v>2019/12/31</v>
      </c>
      <c r="T1701" s="3">
        <f t="shared" si="246"/>
        <v>43830</v>
      </c>
      <c r="U1701">
        <f t="shared" si="247"/>
        <v>18</v>
      </c>
      <c r="V1701" t="str">
        <f t="shared" si="242"/>
        <v>png</v>
      </c>
      <c r="W1701">
        <f>IF(B1701="USD",C1701,C1701*VLOOKUP(B1701,Currency!A$2:B$5,2,FALSE))</f>
        <v>11</v>
      </c>
      <c r="X1701">
        <f t="shared" si="248"/>
        <v>18</v>
      </c>
      <c r="Y1701">
        <f t="shared" si="249"/>
        <v>0</v>
      </c>
      <c r="Z1701">
        <f t="shared" si="241"/>
        <v>682</v>
      </c>
    </row>
    <row r="1702" spans="1:26" x14ac:dyDescent="0.3">
      <c r="A1702" t="s">
        <v>1708</v>
      </c>
      <c r="B1702" t="s">
        <v>33</v>
      </c>
      <c r="C1702">
        <v>6653</v>
      </c>
      <c r="D1702">
        <v>3809860</v>
      </c>
      <c r="E1702" t="s">
        <v>507</v>
      </c>
      <c r="F1702" t="s">
        <v>508</v>
      </c>
      <c r="G1702" t="s">
        <v>142</v>
      </c>
      <c r="I1702" t="s">
        <v>143</v>
      </c>
      <c r="K1702" t="s">
        <v>509</v>
      </c>
      <c r="L1702" t="s">
        <v>40</v>
      </c>
      <c r="Q1702" s="3">
        <f t="shared" si="243"/>
        <v>43647</v>
      </c>
      <c r="R1702" t="str">
        <f t="shared" si="244"/>
        <v>2020/01/08</v>
      </c>
      <c r="S1702" s="3" t="str">
        <f t="shared" si="245"/>
        <v>2020/01/08</v>
      </c>
      <c r="T1702" s="3">
        <f t="shared" si="246"/>
        <v>43838</v>
      </c>
      <c r="U1702">
        <f t="shared" si="247"/>
        <v>191</v>
      </c>
      <c r="V1702" t="str">
        <f t="shared" si="242"/>
        <v>mp4</v>
      </c>
      <c r="W1702">
        <f>IF(B1702="USD",C1702,C1702*VLOOKUP(B1702,Currency!A$2:B$5,2,FALSE))</f>
        <v>6653</v>
      </c>
      <c r="X1702">
        <f t="shared" si="248"/>
        <v>191</v>
      </c>
      <c r="Y1702">
        <f t="shared" si="249"/>
        <v>1</v>
      </c>
      <c r="Z1702">
        <f t="shared" si="241"/>
        <v>3809860</v>
      </c>
    </row>
    <row r="1703" spans="1:26" x14ac:dyDescent="0.3">
      <c r="A1703" t="s">
        <v>2453</v>
      </c>
      <c r="B1703" t="s">
        <v>25</v>
      </c>
      <c r="C1703">
        <v>480</v>
      </c>
      <c r="D1703">
        <v>354383</v>
      </c>
      <c r="E1703" t="s">
        <v>3416</v>
      </c>
      <c r="F1703" t="s">
        <v>3417</v>
      </c>
      <c r="G1703" t="s">
        <v>2456</v>
      </c>
      <c r="I1703" t="s">
        <v>2457</v>
      </c>
      <c r="K1703" t="s">
        <v>71</v>
      </c>
      <c r="L1703" t="s">
        <v>215</v>
      </c>
      <c r="N1703" t="s">
        <v>1437</v>
      </c>
      <c r="O1703" t="s">
        <v>23</v>
      </c>
      <c r="P1703" t="s">
        <v>181</v>
      </c>
      <c r="Q1703" s="3">
        <f t="shared" si="243"/>
        <v>43776</v>
      </c>
      <c r="R1703" t="str">
        <f t="shared" si="244"/>
        <v>2019/11/30</v>
      </c>
      <c r="S1703" s="3" t="str">
        <f t="shared" si="245"/>
        <v>2019/11/30</v>
      </c>
      <c r="T1703" s="3">
        <f t="shared" si="246"/>
        <v>43799</v>
      </c>
      <c r="U1703">
        <f t="shared" si="247"/>
        <v>23</v>
      </c>
      <c r="V1703" t="str">
        <f t="shared" si="242"/>
        <v>mp4</v>
      </c>
      <c r="W1703">
        <f>IF(B1703="USD",C1703,C1703*VLOOKUP(B1703,Currency!A$2:B$5,2,FALSE))</f>
        <v>528</v>
      </c>
      <c r="X1703">
        <f t="shared" si="248"/>
        <v>23</v>
      </c>
      <c r="Y1703">
        <f t="shared" si="249"/>
        <v>1</v>
      </c>
      <c r="Z1703">
        <f t="shared" si="241"/>
        <v>354383</v>
      </c>
    </row>
    <row r="1704" spans="1:26" x14ac:dyDescent="0.3">
      <c r="A1704" t="s">
        <v>3418</v>
      </c>
      <c r="B1704" t="s">
        <v>25</v>
      </c>
      <c r="C1704">
        <v>449</v>
      </c>
      <c r="D1704">
        <v>155553</v>
      </c>
      <c r="E1704" t="s">
        <v>3419</v>
      </c>
      <c r="F1704" t="s">
        <v>3420</v>
      </c>
      <c r="G1704" t="s">
        <v>108</v>
      </c>
      <c r="I1704" t="s">
        <v>109</v>
      </c>
      <c r="K1704" t="s">
        <v>47</v>
      </c>
      <c r="L1704" t="s">
        <v>48</v>
      </c>
      <c r="O1704" t="s">
        <v>23</v>
      </c>
      <c r="Q1704" s="3">
        <f t="shared" si="243"/>
        <v>43820</v>
      </c>
      <c r="R1704" t="str">
        <f t="shared" si="244"/>
        <v>2019/12/22</v>
      </c>
      <c r="S1704" s="3" t="str">
        <f t="shared" si="245"/>
        <v>2019/12/22</v>
      </c>
      <c r="T1704" s="3">
        <f t="shared" si="246"/>
        <v>43821</v>
      </c>
      <c r="U1704">
        <f t="shared" si="247"/>
        <v>1</v>
      </c>
      <c r="V1704" t="str">
        <f t="shared" si="242"/>
        <v>jpg</v>
      </c>
      <c r="W1704">
        <f>IF(B1704="USD",C1704,C1704*VLOOKUP(B1704,Currency!A$2:B$5,2,FALSE))</f>
        <v>493.90000000000003</v>
      </c>
      <c r="X1704">
        <f t="shared" si="248"/>
        <v>1</v>
      </c>
      <c r="Y1704">
        <f t="shared" si="249"/>
        <v>0</v>
      </c>
      <c r="Z1704">
        <f t="shared" si="241"/>
        <v>155553</v>
      </c>
    </row>
    <row r="1705" spans="1:26" x14ac:dyDescent="0.3">
      <c r="A1705" t="s">
        <v>1128</v>
      </c>
      <c r="B1705" t="s">
        <v>33</v>
      </c>
      <c r="C1705">
        <v>11</v>
      </c>
      <c r="D1705">
        <v>1622</v>
      </c>
      <c r="E1705" t="s">
        <v>450</v>
      </c>
      <c r="F1705" t="s">
        <v>451</v>
      </c>
      <c r="G1705" t="s">
        <v>90</v>
      </c>
      <c r="I1705" t="s">
        <v>452</v>
      </c>
      <c r="K1705" t="s">
        <v>453</v>
      </c>
      <c r="L1705" t="s">
        <v>40</v>
      </c>
      <c r="M1705" t="s">
        <v>41</v>
      </c>
      <c r="Q1705" s="3">
        <f t="shared" si="243"/>
        <v>43725</v>
      </c>
      <c r="R1705" t="str">
        <f t="shared" si="244"/>
        <v>2019/10/16</v>
      </c>
      <c r="S1705" s="3" t="str">
        <f t="shared" si="245"/>
        <v>2019/10/16</v>
      </c>
      <c r="T1705" s="3">
        <f t="shared" si="246"/>
        <v>43754</v>
      </c>
      <c r="U1705">
        <f t="shared" si="247"/>
        <v>29</v>
      </c>
      <c r="V1705" t="str">
        <f t="shared" si="242"/>
        <v>mp4</v>
      </c>
      <c r="W1705">
        <f>IF(B1705="USD",C1705,C1705*VLOOKUP(B1705,Currency!A$2:B$5,2,FALSE))</f>
        <v>11</v>
      </c>
      <c r="X1705">
        <f t="shared" si="248"/>
        <v>29</v>
      </c>
      <c r="Y1705">
        <f t="shared" si="249"/>
        <v>1</v>
      </c>
      <c r="Z1705">
        <f t="shared" si="241"/>
        <v>1622</v>
      </c>
    </row>
    <row r="1706" spans="1:26" x14ac:dyDescent="0.3">
      <c r="A1706" t="s">
        <v>3421</v>
      </c>
      <c r="B1706" t="s">
        <v>33</v>
      </c>
      <c r="C1706">
        <v>66</v>
      </c>
      <c r="D1706">
        <v>15306</v>
      </c>
      <c r="E1706" t="s">
        <v>50</v>
      </c>
      <c r="F1706" t="s">
        <v>51</v>
      </c>
      <c r="G1706" t="s">
        <v>52</v>
      </c>
      <c r="I1706" t="s">
        <v>53</v>
      </c>
      <c r="K1706" t="s">
        <v>54</v>
      </c>
      <c r="L1706" t="s">
        <v>40</v>
      </c>
      <c r="M1706" t="s">
        <v>55</v>
      </c>
      <c r="P1706" t="s">
        <v>56</v>
      </c>
      <c r="Q1706" s="3">
        <f t="shared" si="243"/>
        <v>43712</v>
      </c>
      <c r="R1706" t="str">
        <f t="shared" si="244"/>
        <v>2019/10/15</v>
      </c>
      <c r="S1706" s="3" t="str">
        <f t="shared" si="245"/>
        <v>2019/10/15</v>
      </c>
      <c r="T1706" s="3">
        <f t="shared" si="246"/>
        <v>43753</v>
      </c>
      <c r="U1706">
        <f t="shared" si="247"/>
        <v>41</v>
      </c>
      <c r="V1706" t="str">
        <f t="shared" si="242"/>
        <v>mp4</v>
      </c>
      <c r="W1706">
        <f>IF(B1706="USD",C1706,C1706*VLOOKUP(B1706,Currency!A$2:B$5,2,FALSE))</f>
        <v>66</v>
      </c>
      <c r="X1706">
        <f t="shared" si="248"/>
        <v>41</v>
      </c>
      <c r="Y1706">
        <f t="shared" si="249"/>
        <v>1</v>
      </c>
      <c r="Z1706">
        <f t="shared" si="241"/>
        <v>15306</v>
      </c>
    </row>
    <row r="1707" spans="1:26" x14ac:dyDescent="0.3">
      <c r="A1707" t="s">
        <v>3422</v>
      </c>
      <c r="B1707" t="s">
        <v>25</v>
      </c>
      <c r="C1707">
        <v>652</v>
      </c>
      <c r="D1707">
        <v>380850</v>
      </c>
      <c r="E1707" t="s">
        <v>848</v>
      </c>
      <c r="F1707" t="s">
        <v>849</v>
      </c>
      <c r="G1707" t="s">
        <v>850</v>
      </c>
      <c r="I1707" t="s">
        <v>851</v>
      </c>
      <c r="J1707" t="s">
        <v>92</v>
      </c>
      <c r="K1707" t="s">
        <v>47</v>
      </c>
      <c r="L1707" t="s">
        <v>138</v>
      </c>
      <c r="O1707" t="s">
        <v>23</v>
      </c>
      <c r="P1707" t="s">
        <v>852</v>
      </c>
      <c r="Q1707" s="3">
        <f t="shared" si="243"/>
        <v>43724</v>
      </c>
      <c r="R1707" t="str">
        <f t="shared" si="244"/>
        <v>2019/09/29</v>
      </c>
      <c r="S1707" s="3" t="str">
        <f t="shared" si="245"/>
        <v>2019/09/29</v>
      </c>
      <c r="T1707" s="3">
        <f t="shared" si="246"/>
        <v>43737</v>
      </c>
      <c r="U1707">
        <f t="shared" si="247"/>
        <v>13</v>
      </c>
      <c r="V1707" t="str">
        <f t="shared" si="242"/>
        <v>mp4</v>
      </c>
      <c r="W1707">
        <f>IF(B1707="USD",C1707,C1707*VLOOKUP(B1707,Currency!A$2:B$5,2,FALSE))</f>
        <v>717.2</v>
      </c>
      <c r="X1707">
        <f t="shared" si="248"/>
        <v>13</v>
      </c>
      <c r="Y1707">
        <f t="shared" si="249"/>
        <v>1</v>
      </c>
      <c r="Z1707">
        <f t="shared" si="241"/>
        <v>380850</v>
      </c>
    </row>
    <row r="1708" spans="1:26" x14ac:dyDescent="0.3">
      <c r="A1708" t="s">
        <v>3423</v>
      </c>
      <c r="B1708" t="s">
        <v>33</v>
      </c>
      <c r="C1708">
        <v>54</v>
      </c>
      <c r="D1708">
        <v>68801</v>
      </c>
      <c r="E1708" t="s">
        <v>3424</v>
      </c>
      <c r="F1708" t="s">
        <v>3425</v>
      </c>
      <c r="G1708" t="s">
        <v>251</v>
      </c>
      <c r="I1708" t="s">
        <v>251</v>
      </c>
      <c r="K1708" t="s">
        <v>30</v>
      </c>
      <c r="L1708" t="s">
        <v>40</v>
      </c>
      <c r="N1708" t="s">
        <v>119</v>
      </c>
      <c r="P1708" t="s">
        <v>65</v>
      </c>
      <c r="Q1708" s="3">
        <f t="shared" si="243"/>
        <v>43599</v>
      </c>
      <c r="R1708" t="str">
        <f t="shared" si="244"/>
        <v>2019/05/31</v>
      </c>
      <c r="S1708" s="3" t="str">
        <f t="shared" si="245"/>
        <v>2019/05/31</v>
      </c>
      <c r="T1708" s="3">
        <f t="shared" si="246"/>
        <v>43616</v>
      </c>
      <c r="U1708">
        <f t="shared" si="247"/>
        <v>17</v>
      </c>
      <c r="V1708" t="str">
        <f t="shared" si="242"/>
        <v>png</v>
      </c>
      <c r="W1708">
        <f>IF(B1708="USD",C1708,C1708*VLOOKUP(B1708,Currency!A$2:B$5,2,FALSE))</f>
        <v>54</v>
      </c>
      <c r="X1708">
        <f t="shared" si="248"/>
        <v>17</v>
      </c>
      <c r="Y1708">
        <f t="shared" si="249"/>
        <v>0</v>
      </c>
      <c r="Z1708">
        <f t="shared" si="241"/>
        <v>68801</v>
      </c>
    </row>
    <row r="1709" spans="1:26" x14ac:dyDescent="0.3">
      <c r="A1709" t="s">
        <v>652</v>
      </c>
      <c r="B1709" t="s">
        <v>33</v>
      </c>
      <c r="C1709">
        <v>1960</v>
      </c>
      <c r="D1709">
        <v>1974489</v>
      </c>
      <c r="E1709" t="s">
        <v>653</v>
      </c>
      <c r="F1709" t="s">
        <v>654</v>
      </c>
      <c r="G1709" t="s">
        <v>189</v>
      </c>
      <c r="I1709" t="s">
        <v>190</v>
      </c>
      <c r="K1709" t="s">
        <v>191</v>
      </c>
      <c r="L1709" t="s">
        <v>40</v>
      </c>
      <c r="Q1709" s="3">
        <f t="shared" si="243"/>
        <v>43800</v>
      </c>
      <c r="R1709" t="str">
        <f t="shared" si="244"/>
        <v>2020/01/01</v>
      </c>
      <c r="S1709" s="3" t="str">
        <f t="shared" si="245"/>
        <v>2020/01/01</v>
      </c>
      <c r="T1709" s="3">
        <f t="shared" si="246"/>
        <v>43831</v>
      </c>
      <c r="U1709">
        <f t="shared" si="247"/>
        <v>31</v>
      </c>
      <c r="V1709" t="str">
        <f t="shared" si="242"/>
        <v>mp4</v>
      </c>
      <c r="W1709">
        <f>IF(B1709="USD",C1709,C1709*VLOOKUP(B1709,Currency!A$2:B$5,2,FALSE))</f>
        <v>1960</v>
      </c>
      <c r="X1709">
        <f t="shared" si="248"/>
        <v>31</v>
      </c>
      <c r="Y1709">
        <f t="shared" si="249"/>
        <v>1</v>
      </c>
      <c r="Z1709">
        <f t="shared" si="241"/>
        <v>1974489</v>
      </c>
    </row>
    <row r="1710" spans="1:26" x14ac:dyDescent="0.3">
      <c r="A1710" t="s">
        <v>3426</v>
      </c>
      <c r="B1710" t="s">
        <v>17</v>
      </c>
      <c r="C1710">
        <v>200</v>
      </c>
      <c r="D1710">
        <v>124686</v>
      </c>
      <c r="E1710" t="s">
        <v>3427</v>
      </c>
      <c r="F1710" t="s">
        <v>3428</v>
      </c>
      <c r="G1710" t="s">
        <v>173</v>
      </c>
      <c r="H1710" t="s">
        <v>174</v>
      </c>
      <c r="I1710" t="s">
        <v>173</v>
      </c>
      <c r="K1710" t="s">
        <v>321</v>
      </c>
      <c r="L1710" t="s">
        <v>22</v>
      </c>
      <c r="N1710" t="s">
        <v>3429</v>
      </c>
      <c r="O1710" t="s">
        <v>23</v>
      </c>
      <c r="Q1710" s="3">
        <f t="shared" si="243"/>
        <v>43766</v>
      </c>
      <c r="R1710" t="str">
        <f t="shared" si="244"/>
        <v>2019/10/30</v>
      </c>
      <c r="S1710" s="3" t="str">
        <f t="shared" si="245"/>
        <v>2019/10/30</v>
      </c>
      <c r="T1710" s="3">
        <f t="shared" si="246"/>
        <v>43768</v>
      </c>
      <c r="U1710">
        <f t="shared" si="247"/>
        <v>2</v>
      </c>
      <c r="V1710" t="str">
        <f t="shared" si="242"/>
        <v>mp4</v>
      </c>
      <c r="W1710">
        <f>IF(B1710="USD",C1710,C1710*VLOOKUP(B1710,Currency!A$2:B$5,2,FALSE))</f>
        <v>258</v>
      </c>
      <c r="X1710">
        <f t="shared" si="248"/>
        <v>2</v>
      </c>
      <c r="Y1710">
        <f t="shared" si="249"/>
        <v>1</v>
      </c>
      <c r="Z1710">
        <f t="shared" si="241"/>
        <v>124686</v>
      </c>
    </row>
    <row r="1711" spans="1:26" x14ac:dyDescent="0.3">
      <c r="A1711" t="s">
        <v>1189</v>
      </c>
      <c r="B1711" t="s">
        <v>33</v>
      </c>
      <c r="C1711">
        <v>48</v>
      </c>
      <c r="D1711">
        <v>11049</v>
      </c>
      <c r="E1711" t="s">
        <v>450</v>
      </c>
      <c r="F1711" t="s">
        <v>451</v>
      </c>
      <c r="G1711" t="s">
        <v>90</v>
      </c>
      <c r="I1711" t="s">
        <v>452</v>
      </c>
      <c r="K1711" t="s">
        <v>453</v>
      </c>
      <c r="L1711" t="s">
        <v>40</v>
      </c>
      <c r="O1711" t="s">
        <v>23</v>
      </c>
      <c r="Q1711" s="3">
        <f t="shared" si="243"/>
        <v>43725</v>
      </c>
      <c r="R1711" t="str">
        <f t="shared" si="244"/>
        <v>2019/10/16</v>
      </c>
      <c r="S1711" s="3" t="str">
        <f t="shared" si="245"/>
        <v>2019/10/16</v>
      </c>
      <c r="T1711" s="3">
        <f t="shared" si="246"/>
        <v>43754</v>
      </c>
      <c r="U1711">
        <f t="shared" si="247"/>
        <v>29</v>
      </c>
      <c r="V1711" t="str">
        <f t="shared" si="242"/>
        <v>mp4</v>
      </c>
      <c r="W1711">
        <f>IF(B1711="USD",C1711,C1711*VLOOKUP(B1711,Currency!A$2:B$5,2,FALSE))</f>
        <v>48</v>
      </c>
      <c r="X1711">
        <f t="shared" si="248"/>
        <v>29</v>
      </c>
      <c r="Y1711">
        <f t="shared" si="249"/>
        <v>1</v>
      </c>
      <c r="Z1711">
        <f t="shared" si="241"/>
        <v>11049</v>
      </c>
    </row>
    <row r="1712" spans="1:26" x14ac:dyDescent="0.3">
      <c r="A1712" t="s">
        <v>3430</v>
      </c>
      <c r="B1712" t="s">
        <v>33</v>
      </c>
      <c r="C1712">
        <v>52</v>
      </c>
      <c r="D1712">
        <v>4960</v>
      </c>
      <c r="E1712" t="s">
        <v>379</v>
      </c>
      <c r="G1712" t="s">
        <v>162</v>
      </c>
      <c r="I1712" t="s">
        <v>162</v>
      </c>
      <c r="K1712" t="s">
        <v>47</v>
      </c>
      <c r="L1712" t="s">
        <v>40</v>
      </c>
      <c r="M1712" t="s">
        <v>163</v>
      </c>
      <c r="N1712" t="s">
        <v>293</v>
      </c>
      <c r="O1712" t="s">
        <v>23</v>
      </c>
      <c r="Q1712" s="3">
        <f t="shared" si="243"/>
        <v>43727</v>
      </c>
      <c r="R1712" t="str">
        <f t="shared" si="244"/>
        <v/>
      </c>
      <c r="S1712" s="3" t="str">
        <f t="shared" si="245"/>
        <v>2020/02/28</v>
      </c>
      <c r="T1712" s="3">
        <f t="shared" si="246"/>
        <v>43889</v>
      </c>
      <c r="U1712">
        <f t="shared" si="247"/>
        <v>162</v>
      </c>
      <c r="V1712" t="str">
        <f t="shared" si="242"/>
        <v>mp4</v>
      </c>
      <c r="W1712">
        <f>IF(B1712="USD",C1712,C1712*VLOOKUP(B1712,Currency!A$2:B$5,2,FALSE))</f>
        <v>52</v>
      </c>
      <c r="X1712">
        <f t="shared" si="248"/>
        <v>162</v>
      </c>
      <c r="Y1712">
        <f t="shared" si="249"/>
        <v>1</v>
      </c>
      <c r="Z1712">
        <f t="shared" si="241"/>
        <v>4960</v>
      </c>
    </row>
    <row r="1713" spans="1:26" x14ac:dyDescent="0.3">
      <c r="A1713" t="s">
        <v>158</v>
      </c>
      <c r="B1713" t="s">
        <v>17</v>
      </c>
      <c r="C1713">
        <v>9</v>
      </c>
      <c r="D1713">
        <v>4911</v>
      </c>
      <c r="E1713" t="s">
        <v>2641</v>
      </c>
      <c r="F1713" t="s">
        <v>19</v>
      </c>
      <c r="G1713" t="s">
        <v>20</v>
      </c>
      <c r="I1713" t="s">
        <v>20</v>
      </c>
      <c r="K1713" t="s">
        <v>21</v>
      </c>
      <c r="L1713" t="s">
        <v>22</v>
      </c>
      <c r="O1713" t="s">
        <v>23</v>
      </c>
      <c r="Q1713" s="3">
        <f t="shared" si="243"/>
        <v>43795</v>
      </c>
      <c r="R1713" t="str">
        <f t="shared" si="244"/>
        <v>2019/11/26</v>
      </c>
      <c r="S1713" s="3" t="str">
        <f t="shared" si="245"/>
        <v>2019/11/26</v>
      </c>
      <c r="T1713" s="3">
        <f t="shared" si="246"/>
        <v>43795</v>
      </c>
      <c r="U1713">
        <f t="shared" si="247"/>
        <v>0</v>
      </c>
      <c r="V1713" t="str">
        <f t="shared" si="242"/>
        <v>mp4</v>
      </c>
      <c r="W1713">
        <f>IF(B1713="USD",C1713,C1713*VLOOKUP(B1713,Currency!A$2:B$5,2,FALSE))</f>
        <v>11.61</v>
      </c>
      <c r="X1713">
        <f t="shared" si="248"/>
        <v>1</v>
      </c>
      <c r="Y1713">
        <f t="shared" si="249"/>
        <v>1</v>
      </c>
      <c r="Z1713">
        <f t="shared" si="241"/>
        <v>4911</v>
      </c>
    </row>
    <row r="1714" spans="1:26" x14ac:dyDescent="0.3">
      <c r="A1714" t="s">
        <v>3431</v>
      </c>
      <c r="B1714" t="s">
        <v>25</v>
      </c>
      <c r="C1714">
        <v>449</v>
      </c>
      <c r="D1714">
        <v>131417</v>
      </c>
      <c r="E1714" t="s">
        <v>3432</v>
      </c>
      <c r="F1714" t="s">
        <v>3433</v>
      </c>
      <c r="G1714" t="s">
        <v>108</v>
      </c>
      <c r="I1714" t="s">
        <v>109</v>
      </c>
      <c r="K1714" t="s">
        <v>47</v>
      </c>
      <c r="L1714" t="s">
        <v>48</v>
      </c>
      <c r="O1714" t="s">
        <v>23</v>
      </c>
      <c r="Q1714" s="3">
        <f t="shared" si="243"/>
        <v>43815</v>
      </c>
      <c r="R1714" t="str">
        <f t="shared" si="244"/>
        <v>2019/12/17</v>
      </c>
      <c r="S1714" s="3" t="str">
        <f t="shared" si="245"/>
        <v>2019/12/17</v>
      </c>
      <c r="T1714" s="3">
        <f t="shared" si="246"/>
        <v>43816</v>
      </c>
      <c r="U1714">
        <f t="shared" si="247"/>
        <v>1</v>
      </c>
      <c r="V1714" t="str">
        <f t="shared" si="242"/>
        <v>jpg</v>
      </c>
      <c r="W1714">
        <f>IF(B1714="USD",C1714,C1714*VLOOKUP(B1714,Currency!A$2:B$5,2,FALSE))</f>
        <v>493.90000000000003</v>
      </c>
      <c r="X1714">
        <f t="shared" si="248"/>
        <v>1</v>
      </c>
      <c r="Y1714">
        <f t="shared" si="249"/>
        <v>0</v>
      </c>
      <c r="Z1714">
        <f t="shared" si="241"/>
        <v>131417</v>
      </c>
    </row>
    <row r="1715" spans="1:26" x14ac:dyDescent="0.3">
      <c r="A1715" t="s">
        <v>455</v>
      </c>
      <c r="B1715" t="s">
        <v>33</v>
      </c>
      <c r="C1715">
        <v>7</v>
      </c>
      <c r="D1715">
        <v>5712</v>
      </c>
      <c r="E1715" t="s">
        <v>870</v>
      </c>
      <c r="G1715" t="s">
        <v>218</v>
      </c>
      <c r="I1715" t="s">
        <v>219</v>
      </c>
      <c r="K1715" t="s">
        <v>47</v>
      </c>
      <c r="L1715" t="s">
        <v>40</v>
      </c>
      <c r="M1715" t="s">
        <v>871</v>
      </c>
      <c r="O1715" t="s">
        <v>23</v>
      </c>
      <c r="P1715" t="s">
        <v>65</v>
      </c>
      <c r="Q1715" s="3">
        <f t="shared" si="243"/>
        <v>43784</v>
      </c>
      <c r="R1715" t="str">
        <f t="shared" si="244"/>
        <v/>
      </c>
      <c r="S1715" s="3" t="str">
        <f t="shared" si="245"/>
        <v>2020/02/28</v>
      </c>
      <c r="T1715" s="3">
        <f t="shared" si="246"/>
        <v>43889</v>
      </c>
      <c r="U1715">
        <f t="shared" si="247"/>
        <v>105</v>
      </c>
      <c r="V1715" t="str">
        <f t="shared" si="242"/>
        <v>mp4</v>
      </c>
      <c r="W1715">
        <f>IF(B1715="USD",C1715,C1715*VLOOKUP(B1715,Currency!A$2:B$5,2,FALSE))</f>
        <v>7</v>
      </c>
      <c r="X1715">
        <f t="shared" si="248"/>
        <v>105</v>
      </c>
      <c r="Y1715">
        <f t="shared" si="249"/>
        <v>1</v>
      </c>
      <c r="Z1715">
        <f t="shared" si="241"/>
        <v>5712</v>
      </c>
    </row>
    <row r="1716" spans="1:26" x14ac:dyDescent="0.3">
      <c r="A1716" t="s">
        <v>3434</v>
      </c>
      <c r="B1716" t="s">
        <v>33</v>
      </c>
      <c r="C1716">
        <v>78</v>
      </c>
      <c r="D1716">
        <v>42996</v>
      </c>
      <c r="E1716" t="s">
        <v>3435</v>
      </c>
      <c r="F1716" t="s">
        <v>952</v>
      </c>
      <c r="G1716" t="s">
        <v>841</v>
      </c>
      <c r="I1716" t="s">
        <v>842</v>
      </c>
      <c r="L1716" t="s">
        <v>40</v>
      </c>
      <c r="O1716" t="s">
        <v>23</v>
      </c>
      <c r="Q1716" s="3">
        <f t="shared" si="243"/>
        <v>43735</v>
      </c>
      <c r="R1716" t="str">
        <f t="shared" si="244"/>
        <v>2019/12/03</v>
      </c>
      <c r="S1716" s="3" t="str">
        <f t="shared" si="245"/>
        <v>2019/12/03</v>
      </c>
      <c r="T1716" s="3">
        <f t="shared" si="246"/>
        <v>43802</v>
      </c>
      <c r="U1716">
        <f t="shared" si="247"/>
        <v>67</v>
      </c>
      <c r="V1716" t="str">
        <f t="shared" si="242"/>
        <v>mp4</v>
      </c>
      <c r="W1716">
        <f>IF(B1716="USD",C1716,C1716*VLOOKUP(B1716,Currency!A$2:B$5,2,FALSE))</f>
        <v>78</v>
      </c>
      <c r="X1716">
        <f t="shared" si="248"/>
        <v>67</v>
      </c>
      <c r="Y1716">
        <f t="shared" si="249"/>
        <v>1</v>
      </c>
      <c r="Z1716">
        <f t="shared" si="241"/>
        <v>42996</v>
      </c>
    </row>
    <row r="1717" spans="1:26" x14ac:dyDescent="0.3">
      <c r="A1717" t="s">
        <v>3436</v>
      </c>
      <c r="B1717" t="s">
        <v>58</v>
      </c>
      <c r="C1717">
        <v>3843</v>
      </c>
      <c r="D1717">
        <v>1152308</v>
      </c>
      <c r="E1717" t="s">
        <v>2681</v>
      </c>
      <c r="F1717" t="s">
        <v>2682</v>
      </c>
      <c r="G1717" t="s">
        <v>179</v>
      </c>
      <c r="I1717" t="s">
        <v>495</v>
      </c>
      <c r="K1717" t="s">
        <v>346</v>
      </c>
      <c r="L1717" t="s">
        <v>64</v>
      </c>
      <c r="O1717" t="s">
        <v>23</v>
      </c>
      <c r="P1717" t="s">
        <v>181</v>
      </c>
      <c r="Q1717" s="3">
        <f t="shared" si="243"/>
        <v>43764</v>
      </c>
      <c r="R1717" t="str">
        <f t="shared" si="244"/>
        <v>2019/11/23</v>
      </c>
      <c r="S1717" s="3" t="str">
        <f t="shared" si="245"/>
        <v>2019/11/23</v>
      </c>
      <c r="T1717" s="3">
        <f t="shared" si="246"/>
        <v>43792</v>
      </c>
      <c r="U1717">
        <f t="shared" si="247"/>
        <v>28</v>
      </c>
      <c r="V1717" t="str">
        <f t="shared" si="242"/>
        <v>mp4</v>
      </c>
      <c r="W1717">
        <f>IF(B1717="USD",C1717,C1717*VLOOKUP(B1717,Currency!A$2:B$5,2,FALSE))</f>
        <v>2843.82</v>
      </c>
      <c r="X1717">
        <f t="shared" si="248"/>
        <v>28</v>
      </c>
      <c r="Y1717">
        <f t="shared" si="249"/>
        <v>1</v>
      </c>
      <c r="Z1717">
        <f t="shared" si="241"/>
        <v>1152308</v>
      </c>
    </row>
    <row r="1718" spans="1:26" x14ac:dyDescent="0.3">
      <c r="A1718" t="s">
        <v>158</v>
      </c>
      <c r="B1718" t="s">
        <v>17</v>
      </c>
      <c r="C1718">
        <v>17</v>
      </c>
      <c r="D1718">
        <v>8561</v>
      </c>
      <c r="E1718" t="s">
        <v>3437</v>
      </c>
      <c r="F1718" t="s">
        <v>19</v>
      </c>
      <c r="G1718" t="s">
        <v>20</v>
      </c>
      <c r="I1718" t="s">
        <v>20</v>
      </c>
      <c r="K1718" t="s">
        <v>21</v>
      </c>
      <c r="L1718" t="s">
        <v>22</v>
      </c>
      <c r="O1718" t="s">
        <v>23</v>
      </c>
      <c r="Q1718" s="3">
        <f t="shared" si="243"/>
        <v>43795</v>
      </c>
      <c r="R1718" t="str">
        <f t="shared" si="244"/>
        <v>2019/11/26</v>
      </c>
      <c r="S1718" s="3" t="str">
        <f t="shared" si="245"/>
        <v>2019/11/26</v>
      </c>
      <c r="T1718" s="3">
        <f t="shared" si="246"/>
        <v>43795</v>
      </c>
      <c r="U1718">
        <f t="shared" si="247"/>
        <v>0</v>
      </c>
      <c r="V1718" t="str">
        <f t="shared" si="242"/>
        <v>mp4</v>
      </c>
      <c r="W1718">
        <f>IF(B1718="USD",C1718,C1718*VLOOKUP(B1718,Currency!A$2:B$5,2,FALSE))</f>
        <v>21.93</v>
      </c>
      <c r="X1718">
        <f t="shared" si="248"/>
        <v>1</v>
      </c>
      <c r="Y1718">
        <f t="shared" si="249"/>
        <v>1</v>
      </c>
      <c r="Z1718">
        <f t="shared" si="241"/>
        <v>8561</v>
      </c>
    </row>
    <row r="1719" spans="1:26" x14ac:dyDescent="0.3">
      <c r="A1719" t="s">
        <v>3438</v>
      </c>
      <c r="B1719" t="s">
        <v>33</v>
      </c>
      <c r="C1719">
        <v>12</v>
      </c>
      <c r="D1719">
        <v>1694</v>
      </c>
      <c r="E1719" t="s">
        <v>96</v>
      </c>
      <c r="F1719" t="s">
        <v>97</v>
      </c>
      <c r="G1719" t="s">
        <v>98</v>
      </c>
      <c r="H1719" t="s">
        <v>99</v>
      </c>
      <c r="I1719" t="s">
        <v>98</v>
      </c>
      <c r="K1719" t="s">
        <v>47</v>
      </c>
      <c r="L1719" t="s">
        <v>40</v>
      </c>
      <c r="M1719" t="s">
        <v>55</v>
      </c>
      <c r="Q1719" s="3">
        <f t="shared" si="243"/>
        <v>43732</v>
      </c>
      <c r="R1719" t="str">
        <f t="shared" si="244"/>
        <v>2019/10/16</v>
      </c>
      <c r="S1719" s="3" t="str">
        <f t="shared" si="245"/>
        <v>2019/10/16</v>
      </c>
      <c r="T1719" s="3">
        <f t="shared" si="246"/>
        <v>43754</v>
      </c>
      <c r="U1719">
        <f t="shared" si="247"/>
        <v>22</v>
      </c>
      <c r="V1719" t="str">
        <f t="shared" si="242"/>
        <v>png</v>
      </c>
      <c r="W1719">
        <f>IF(B1719="USD",C1719,C1719*VLOOKUP(B1719,Currency!A$2:B$5,2,FALSE))</f>
        <v>12</v>
      </c>
      <c r="X1719">
        <f t="shared" si="248"/>
        <v>22</v>
      </c>
      <c r="Y1719">
        <f t="shared" si="249"/>
        <v>0</v>
      </c>
      <c r="Z1719">
        <f t="shared" si="241"/>
        <v>1694</v>
      </c>
    </row>
    <row r="1720" spans="1:26" x14ac:dyDescent="0.3">
      <c r="A1720" t="s">
        <v>3439</v>
      </c>
      <c r="B1720" t="s">
        <v>58</v>
      </c>
      <c r="C1720">
        <v>10</v>
      </c>
      <c r="D1720">
        <v>30713</v>
      </c>
      <c r="E1720" t="s">
        <v>2249</v>
      </c>
      <c r="F1720" t="s">
        <v>2250</v>
      </c>
      <c r="G1720" t="s">
        <v>375</v>
      </c>
      <c r="I1720" t="s">
        <v>375</v>
      </c>
      <c r="J1720" t="s">
        <v>328</v>
      </c>
      <c r="K1720" t="s">
        <v>197</v>
      </c>
      <c r="L1720" t="s">
        <v>64</v>
      </c>
      <c r="M1720" t="s">
        <v>2251</v>
      </c>
      <c r="N1720" t="s">
        <v>2252</v>
      </c>
      <c r="O1720" t="s">
        <v>23</v>
      </c>
      <c r="P1720" t="s">
        <v>65</v>
      </c>
      <c r="Q1720" s="3">
        <f t="shared" si="243"/>
        <v>43783</v>
      </c>
      <c r="R1720" t="str">
        <f t="shared" si="244"/>
        <v>2020/01/15</v>
      </c>
      <c r="S1720" s="3" t="str">
        <f t="shared" si="245"/>
        <v>2020/01/15</v>
      </c>
      <c r="T1720" s="3">
        <f t="shared" si="246"/>
        <v>43845</v>
      </c>
      <c r="U1720">
        <f t="shared" si="247"/>
        <v>62</v>
      </c>
      <c r="V1720" t="str">
        <f t="shared" si="242"/>
        <v>jpg</v>
      </c>
      <c r="W1720">
        <f>IF(B1720="USD",C1720,C1720*VLOOKUP(B1720,Currency!A$2:B$5,2,FALSE))</f>
        <v>7.4</v>
      </c>
      <c r="X1720">
        <f t="shared" si="248"/>
        <v>62</v>
      </c>
      <c r="Y1720">
        <f t="shared" si="249"/>
        <v>0</v>
      </c>
      <c r="Z1720">
        <f t="shared" si="241"/>
        <v>30713</v>
      </c>
    </row>
    <row r="1721" spans="1:26" x14ac:dyDescent="0.3">
      <c r="A1721" t="s">
        <v>1237</v>
      </c>
      <c r="B1721" t="s">
        <v>33</v>
      </c>
      <c r="C1721">
        <v>71</v>
      </c>
      <c r="D1721">
        <v>8480</v>
      </c>
      <c r="E1721" t="s">
        <v>534</v>
      </c>
      <c r="F1721" t="s">
        <v>535</v>
      </c>
      <c r="G1721" t="s">
        <v>90</v>
      </c>
      <c r="I1721" t="s">
        <v>536</v>
      </c>
      <c r="K1721" t="s">
        <v>47</v>
      </c>
      <c r="L1721" t="s">
        <v>40</v>
      </c>
      <c r="Q1721" s="3">
        <f t="shared" si="243"/>
        <v>43607</v>
      </c>
      <c r="R1721" t="str">
        <f t="shared" si="244"/>
        <v>2019/06/14</v>
      </c>
      <c r="S1721" s="3" t="str">
        <f t="shared" si="245"/>
        <v>2019/06/14</v>
      </c>
      <c r="T1721" s="3">
        <f t="shared" si="246"/>
        <v>43630</v>
      </c>
      <c r="U1721">
        <f t="shared" si="247"/>
        <v>23</v>
      </c>
      <c r="V1721" t="str">
        <f t="shared" si="242"/>
        <v>mp4</v>
      </c>
      <c r="W1721">
        <f>IF(B1721="USD",C1721,C1721*VLOOKUP(B1721,Currency!A$2:B$5,2,FALSE))</f>
        <v>71</v>
      </c>
      <c r="X1721">
        <f t="shared" si="248"/>
        <v>23</v>
      </c>
      <c r="Y1721">
        <f t="shared" si="249"/>
        <v>1</v>
      </c>
      <c r="Z1721">
        <f t="shared" si="241"/>
        <v>8480</v>
      </c>
    </row>
    <row r="1722" spans="1:26" x14ac:dyDescent="0.3">
      <c r="A1722" t="s">
        <v>57</v>
      </c>
      <c r="B1722" t="s">
        <v>58</v>
      </c>
      <c r="C1722">
        <v>1291</v>
      </c>
      <c r="D1722">
        <v>635404</v>
      </c>
      <c r="E1722" t="s">
        <v>59</v>
      </c>
      <c r="F1722" t="s">
        <v>60</v>
      </c>
      <c r="G1722" t="s">
        <v>61</v>
      </c>
      <c r="I1722" t="s">
        <v>62</v>
      </c>
      <c r="J1722" t="s">
        <v>92</v>
      </c>
      <c r="K1722" t="s">
        <v>54</v>
      </c>
      <c r="L1722" t="s">
        <v>64</v>
      </c>
      <c r="N1722" t="s">
        <v>1181</v>
      </c>
      <c r="P1722" t="s">
        <v>65</v>
      </c>
      <c r="Q1722" s="3">
        <f t="shared" si="243"/>
        <v>43619</v>
      </c>
      <c r="R1722" t="str">
        <f t="shared" si="244"/>
        <v>2019/09/04</v>
      </c>
      <c r="S1722" s="3" t="str">
        <f t="shared" si="245"/>
        <v>2019/09/04</v>
      </c>
      <c r="T1722" s="3">
        <f t="shared" si="246"/>
        <v>43712</v>
      </c>
      <c r="U1722">
        <f t="shared" si="247"/>
        <v>93</v>
      </c>
      <c r="V1722" t="str">
        <f t="shared" si="242"/>
        <v>mp4</v>
      </c>
      <c r="W1722">
        <f>IF(B1722="USD",C1722,C1722*VLOOKUP(B1722,Currency!A$2:B$5,2,FALSE))</f>
        <v>955.34</v>
      </c>
      <c r="X1722">
        <f t="shared" si="248"/>
        <v>93</v>
      </c>
      <c r="Y1722">
        <f t="shared" si="249"/>
        <v>1</v>
      </c>
      <c r="Z1722">
        <f t="shared" si="241"/>
        <v>635404</v>
      </c>
    </row>
    <row r="1723" spans="1:26" x14ac:dyDescent="0.3">
      <c r="A1723" t="s">
        <v>1153</v>
      </c>
      <c r="B1723" t="s">
        <v>58</v>
      </c>
      <c r="C1723">
        <v>1005</v>
      </c>
      <c r="D1723">
        <v>854197</v>
      </c>
      <c r="E1723" t="s">
        <v>798</v>
      </c>
      <c r="F1723" t="s">
        <v>799</v>
      </c>
      <c r="G1723" t="s">
        <v>800</v>
      </c>
      <c r="I1723" t="s">
        <v>801</v>
      </c>
      <c r="J1723" t="s">
        <v>92</v>
      </c>
      <c r="K1723" t="s">
        <v>802</v>
      </c>
      <c r="L1723" t="s">
        <v>64</v>
      </c>
      <c r="O1723" t="s">
        <v>23</v>
      </c>
      <c r="P1723" t="s">
        <v>65</v>
      </c>
      <c r="Q1723" s="3">
        <f t="shared" si="243"/>
        <v>43814</v>
      </c>
      <c r="R1723" t="str">
        <f t="shared" si="244"/>
        <v>2020/02/14</v>
      </c>
      <c r="S1723" s="3" t="str">
        <f t="shared" si="245"/>
        <v>2020/02/14</v>
      </c>
      <c r="T1723" s="3">
        <f t="shared" si="246"/>
        <v>43875</v>
      </c>
      <c r="U1723">
        <f t="shared" si="247"/>
        <v>61</v>
      </c>
      <c r="V1723" t="str">
        <f t="shared" si="242"/>
        <v>mp4</v>
      </c>
      <c r="W1723">
        <f>IF(B1723="USD",C1723,C1723*VLOOKUP(B1723,Currency!A$2:B$5,2,FALSE))</f>
        <v>743.7</v>
      </c>
      <c r="X1723">
        <f t="shared" si="248"/>
        <v>61</v>
      </c>
      <c r="Y1723">
        <f t="shared" si="249"/>
        <v>1</v>
      </c>
      <c r="Z1723">
        <f t="shared" si="241"/>
        <v>854197</v>
      </c>
    </row>
    <row r="1724" spans="1:26" x14ac:dyDescent="0.3">
      <c r="A1724" t="s">
        <v>3440</v>
      </c>
      <c r="B1724" t="s">
        <v>25</v>
      </c>
      <c r="C1724">
        <v>29</v>
      </c>
      <c r="D1724">
        <v>5682</v>
      </c>
      <c r="E1724" t="s">
        <v>472</v>
      </c>
      <c r="F1724" t="s">
        <v>473</v>
      </c>
      <c r="G1724" t="s">
        <v>474</v>
      </c>
      <c r="I1724" t="s">
        <v>475</v>
      </c>
      <c r="K1724" t="s">
        <v>47</v>
      </c>
      <c r="L1724" t="s">
        <v>48</v>
      </c>
      <c r="O1724" t="s">
        <v>23</v>
      </c>
      <c r="Q1724" s="3">
        <f t="shared" si="243"/>
        <v>43710</v>
      </c>
      <c r="R1724" t="str">
        <f t="shared" si="244"/>
        <v>2019/09/08</v>
      </c>
      <c r="S1724" s="3" t="str">
        <f t="shared" si="245"/>
        <v>2019/09/08</v>
      </c>
      <c r="T1724" s="3">
        <f t="shared" si="246"/>
        <v>43716</v>
      </c>
      <c r="U1724">
        <f t="shared" si="247"/>
        <v>6</v>
      </c>
      <c r="V1724" t="str">
        <f t="shared" si="242"/>
        <v>png</v>
      </c>
      <c r="W1724">
        <f>IF(B1724="USD",C1724,C1724*VLOOKUP(B1724,Currency!A$2:B$5,2,FALSE))</f>
        <v>31.900000000000002</v>
      </c>
      <c r="X1724">
        <f t="shared" si="248"/>
        <v>6</v>
      </c>
      <c r="Y1724">
        <f t="shared" si="249"/>
        <v>0</v>
      </c>
      <c r="Z1724">
        <f t="shared" ref="Z1724:Z1787" si="250">D1724</f>
        <v>5682</v>
      </c>
    </row>
    <row r="1725" spans="1:26" x14ac:dyDescent="0.3">
      <c r="A1725" t="s">
        <v>3441</v>
      </c>
      <c r="B1725" t="s">
        <v>33</v>
      </c>
      <c r="C1725">
        <v>0</v>
      </c>
      <c r="D1725">
        <v>4</v>
      </c>
      <c r="E1725" t="s">
        <v>1335</v>
      </c>
      <c r="F1725" t="s">
        <v>806</v>
      </c>
      <c r="G1725" t="s">
        <v>1336</v>
      </c>
      <c r="I1725" t="s">
        <v>1337</v>
      </c>
      <c r="K1725" t="s">
        <v>47</v>
      </c>
      <c r="L1725" t="s">
        <v>40</v>
      </c>
      <c r="P1725" t="s">
        <v>65</v>
      </c>
      <c r="Q1725" s="3">
        <f t="shared" si="243"/>
        <v>43544</v>
      </c>
      <c r="R1725" t="str">
        <f t="shared" si="244"/>
        <v>2019/04/04</v>
      </c>
      <c r="S1725" s="3" t="str">
        <f t="shared" si="245"/>
        <v>2019/04/04</v>
      </c>
      <c r="T1725" s="3">
        <f t="shared" si="246"/>
        <v>43559</v>
      </c>
      <c r="U1725">
        <f t="shared" si="247"/>
        <v>15</v>
      </c>
      <c r="V1725" t="str">
        <f t="shared" si="242"/>
        <v>png</v>
      </c>
      <c r="W1725">
        <f>IF(B1725="USD",C1725,C1725*VLOOKUP(B1725,Currency!A$2:B$5,2,FALSE))</f>
        <v>0</v>
      </c>
      <c r="X1725">
        <f t="shared" si="248"/>
        <v>15</v>
      </c>
      <c r="Y1725">
        <f t="shared" si="249"/>
        <v>0</v>
      </c>
      <c r="Z1725">
        <f t="shared" si="250"/>
        <v>4</v>
      </c>
    </row>
    <row r="1726" spans="1:26" x14ac:dyDescent="0.3">
      <c r="A1726" t="s">
        <v>3442</v>
      </c>
      <c r="B1726" t="s">
        <v>33</v>
      </c>
      <c r="C1726">
        <v>7</v>
      </c>
      <c r="D1726">
        <v>4043</v>
      </c>
      <c r="E1726" t="s">
        <v>3443</v>
      </c>
      <c r="F1726" t="s">
        <v>3382</v>
      </c>
      <c r="G1726" t="s">
        <v>251</v>
      </c>
      <c r="I1726" t="s">
        <v>251</v>
      </c>
      <c r="K1726" t="s">
        <v>563</v>
      </c>
      <c r="L1726" t="s">
        <v>40</v>
      </c>
      <c r="P1726" t="s">
        <v>65</v>
      </c>
      <c r="Q1726" s="3">
        <f t="shared" si="243"/>
        <v>43598</v>
      </c>
      <c r="R1726" t="str">
        <f t="shared" si="244"/>
        <v>2019/05/31</v>
      </c>
      <c r="S1726" s="3" t="str">
        <f t="shared" si="245"/>
        <v>2019/05/31</v>
      </c>
      <c r="T1726" s="3">
        <f t="shared" si="246"/>
        <v>43616</v>
      </c>
      <c r="U1726">
        <f t="shared" si="247"/>
        <v>18</v>
      </c>
      <c r="V1726" t="str">
        <f t="shared" si="242"/>
        <v>png</v>
      </c>
      <c r="W1726">
        <f>IF(B1726="USD",C1726,C1726*VLOOKUP(B1726,Currency!A$2:B$5,2,FALSE))</f>
        <v>7</v>
      </c>
      <c r="X1726">
        <f t="shared" si="248"/>
        <v>18</v>
      </c>
      <c r="Y1726">
        <f t="shared" si="249"/>
        <v>0</v>
      </c>
      <c r="Z1726">
        <f t="shared" si="250"/>
        <v>4043</v>
      </c>
    </row>
    <row r="1727" spans="1:26" x14ac:dyDescent="0.3">
      <c r="A1727" t="s">
        <v>3444</v>
      </c>
      <c r="B1727" t="s">
        <v>121</v>
      </c>
      <c r="C1727">
        <v>1000</v>
      </c>
      <c r="D1727">
        <v>269662</v>
      </c>
      <c r="E1727" t="s">
        <v>3445</v>
      </c>
      <c r="F1727" t="s">
        <v>3446</v>
      </c>
      <c r="G1727" t="s">
        <v>3447</v>
      </c>
      <c r="I1727" t="s">
        <v>3448</v>
      </c>
      <c r="K1727" t="s">
        <v>71</v>
      </c>
      <c r="L1727" t="s">
        <v>126</v>
      </c>
      <c r="N1727" t="s">
        <v>3449</v>
      </c>
      <c r="O1727" t="s">
        <v>23</v>
      </c>
      <c r="P1727" t="s">
        <v>65</v>
      </c>
      <c r="Q1727" s="3">
        <f t="shared" si="243"/>
        <v>43595</v>
      </c>
      <c r="R1727" t="str">
        <f t="shared" si="244"/>
        <v>2019/05/13</v>
      </c>
      <c r="S1727" s="3" t="str">
        <f t="shared" si="245"/>
        <v>2019/05/13</v>
      </c>
      <c r="T1727" s="3">
        <f t="shared" si="246"/>
        <v>43598</v>
      </c>
      <c r="U1727">
        <f t="shared" si="247"/>
        <v>3</v>
      </c>
      <c r="V1727" t="str">
        <f t="shared" si="242"/>
        <v>mp4</v>
      </c>
      <c r="W1727">
        <f>IF(B1727="USD",C1727,C1727*VLOOKUP(B1727,Currency!A$2:B$5,2,FALSE))</f>
        <v>650</v>
      </c>
      <c r="X1727">
        <f t="shared" si="248"/>
        <v>3</v>
      </c>
      <c r="Y1727">
        <f t="shared" si="249"/>
        <v>1</v>
      </c>
      <c r="Z1727">
        <f t="shared" si="250"/>
        <v>269662</v>
      </c>
    </row>
    <row r="1728" spans="1:26" x14ac:dyDescent="0.3">
      <c r="A1728" t="s">
        <v>3172</v>
      </c>
      <c r="B1728" t="s">
        <v>33</v>
      </c>
      <c r="C1728">
        <v>461</v>
      </c>
      <c r="D1728">
        <v>438214</v>
      </c>
      <c r="E1728" t="s">
        <v>3107</v>
      </c>
      <c r="F1728" t="s">
        <v>3108</v>
      </c>
      <c r="G1728" t="s">
        <v>584</v>
      </c>
      <c r="I1728" t="s">
        <v>585</v>
      </c>
      <c r="K1728" t="s">
        <v>47</v>
      </c>
      <c r="L1728" t="s">
        <v>40</v>
      </c>
      <c r="N1728" t="s">
        <v>3109</v>
      </c>
      <c r="Q1728" s="3">
        <f t="shared" si="243"/>
        <v>43761</v>
      </c>
      <c r="R1728" t="str">
        <f t="shared" si="244"/>
        <v>2019/11/16</v>
      </c>
      <c r="S1728" s="3" t="str">
        <f t="shared" si="245"/>
        <v>2019/11/16</v>
      </c>
      <c r="T1728" s="3">
        <f t="shared" si="246"/>
        <v>43785</v>
      </c>
      <c r="U1728">
        <f t="shared" si="247"/>
        <v>24</v>
      </c>
      <c r="V1728" t="str">
        <f t="shared" si="242"/>
        <v>mp4</v>
      </c>
      <c r="W1728">
        <f>IF(B1728="USD",C1728,C1728*VLOOKUP(B1728,Currency!A$2:B$5,2,FALSE))</f>
        <v>461</v>
      </c>
      <c r="X1728">
        <f t="shared" si="248"/>
        <v>24</v>
      </c>
      <c r="Y1728">
        <f t="shared" si="249"/>
        <v>1</v>
      </c>
      <c r="Z1728">
        <f t="shared" si="250"/>
        <v>438214</v>
      </c>
    </row>
    <row r="1729" spans="1:26" x14ac:dyDescent="0.3">
      <c r="A1729" t="s">
        <v>1543</v>
      </c>
      <c r="B1729" t="s">
        <v>58</v>
      </c>
      <c r="C1729">
        <v>318</v>
      </c>
      <c r="D1729">
        <v>100885</v>
      </c>
      <c r="E1729" t="s">
        <v>59</v>
      </c>
      <c r="F1729" t="s">
        <v>114</v>
      </c>
      <c r="G1729" t="s">
        <v>61</v>
      </c>
      <c r="I1729" t="s">
        <v>62</v>
      </c>
      <c r="J1729" t="s">
        <v>92</v>
      </c>
      <c r="K1729" t="s">
        <v>420</v>
      </c>
      <c r="L1729" t="s">
        <v>64</v>
      </c>
      <c r="P1729" t="s">
        <v>65</v>
      </c>
      <c r="Q1729" s="3">
        <f t="shared" si="243"/>
        <v>43619</v>
      </c>
      <c r="R1729" t="str">
        <f t="shared" si="244"/>
        <v>2019/08/08</v>
      </c>
      <c r="S1729" s="3" t="str">
        <f t="shared" si="245"/>
        <v>2019/08/08</v>
      </c>
      <c r="T1729" s="3">
        <f t="shared" si="246"/>
        <v>43685</v>
      </c>
      <c r="U1729">
        <f t="shared" si="247"/>
        <v>66</v>
      </c>
      <c r="V1729" t="str">
        <f t="shared" si="242"/>
        <v>mov</v>
      </c>
      <c r="W1729">
        <f>IF(B1729="USD",C1729,C1729*VLOOKUP(B1729,Currency!A$2:B$5,2,FALSE))</f>
        <v>235.32</v>
      </c>
      <c r="X1729">
        <f t="shared" si="248"/>
        <v>66</v>
      </c>
      <c r="Y1729">
        <f t="shared" si="249"/>
        <v>0</v>
      </c>
      <c r="Z1729">
        <f t="shared" si="250"/>
        <v>100885</v>
      </c>
    </row>
    <row r="1730" spans="1:26" x14ac:dyDescent="0.3">
      <c r="A1730" t="s">
        <v>3450</v>
      </c>
      <c r="B1730" t="s">
        <v>25</v>
      </c>
      <c r="C1730">
        <v>46</v>
      </c>
      <c r="D1730">
        <v>65067</v>
      </c>
      <c r="E1730" t="s">
        <v>1108</v>
      </c>
      <c r="F1730" t="s">
        <v>1109</v>
      </c>
      <c r="G1730" t="s">
        <v>1110</v>
      </c>
      <c r="I1730" t="s">
        <v>1111</v>
      </c>
      <c r="K1730" t="s">
        <v>85</v>
      </c>
      <c r="L1730" t="s">
        <v>72</v>
      </c>
      <c r="O1730" t="s">
        <v>23</v>
      </c>
      <c r="P1730" t="s">
        <v>181</v>
      </c>
      <c r="Q1730" s="3">
        <f t="shared" si="243"/>
        <v>43536</v>
      </c>
      <c r="R1730" t="str">
        <f t="shared" si="244"/>
        <v>2019/03/17</v>
      </c>
      <c r="S1730" s="3" t="str">
        <f t="shared" si="245"/>
        <v>2019/03/17</v>
      </c>
      <c r="T1730" s="3">
        <f t="shared" si="246"/>
        <v>43541</v>
      </c>
      <c r="U1730">
        <f t="shared" si="247"/>
        <v>5</v>
      </c>
      <c r="V1730" t="str">
        <f t="shared" ref="V1730:V1793" si="251">RIGHT(A1730,3)</f>
        <v>mp4</v>
      </c>
      <c r="W1730">
        <f>IF(B1730="USD",C1730,C1730*VLOOKUP(B1730,Currency!A$2:B$5,2,FALSE))</f>
        <v>50.6</v>
      </c>
      <c r="X1730">
        <f t="shared" si="248"/>
        <v>5</v>
      </c>
      <c r="Y1730">
        <f t="shared" si="249"/>
        <v>1</v>
      </c>
      <c r="Z1730">
        <f t="shared" si="250"/>
        <v>65067</v>
      </c>
    </row>
    <row r="1731" spans="1:26" x14ac:dyDescent="0.3">
      <c r="A1731" t="s">
        <v>258</v>
      </c>
      <c r="B1731" t="s">
        <v>33</v>
      </c>
      <c r="C1731">
        <v>4</v>
      </c>
      <c r="D1731">
        <v>1583</v>
      </c>
      <c r="E1731" t="s">
        <v>259</v>
      </c>
      <c r="G1731" t="s">
        <v>236</v>
      </c>
      <c r="I1731" t="s">
        <v>237</v>
      </c>
      <c r="K1731" t="s">
        <v>47</v>
      </c>
      <c r="L1731" t="s">
        <v>40</v>
      </c>
      <c r="Q1731" s="3">
        <f t="shared" si="243"/>
        <v>43712</v>
      </c>
      <c r="R1731" t="str">
        <f t="shared" si="244"/>
        <v/>
      </c>
      <c r="S1731" s="3" t="str">
        <f t="shared" si="245"/>
        <v>2020/02/28</v>
      </c>
      <c r="T1731" s="3">
        <f t="shared" si="246"/>
        <v>43889</v>
      </c>
      <c r="U1731">
        <f t="shared" si="247"/>
        <v>177</v>
      </c>
      <c r="V1731" t="str">
        <f t="shared" si="251"/>
        <v>png</v>
      </c>
      <c r="W1731">
        <f>IF(B1731="USD",C1731,C1731*VLOOKUP(B1731,Currency!A$2:B$5,2,FALSE))</f>
        <v>4</v>
      </c>
      <c r="X1731">
        <f t="shared" si="248"/>
        <v>177</v>
      </c>
      <c r="Y1731">
        <f t="shared" si="249"/>
        <v>0</v>
      </c>
      <c r="Z1731">
        <f t="shared" si="250"/>
        <v>1583</v>
      </c>
    </row>
    <row r="1732" spans="1:26" x14ac:dyDescent="0.3">
      <c r="A1732" t="s">
        <v>3451</v>
      </c>
      <c r="B1732" t="s">
        <v>33</v>
      </c>
      <c r="C1732">
        <v>240</v>
      </c>
      <c r="D1732">
        <v>132268</v>
      </c>
      <c r="E1732" t="s">
        <v>3452</v>
      </c>
      <c r="F1732" t="s">
        <v>3453</v>
      </c>
      <c r="G1732" t="s">
        <v>829</v>
      </c>
      <c r="I1732" t="s">
        <v>829</v>
      </c>
      <c r="L1732" t="s">
        <v>40</v>
      </c>
      <c r="O1732" t="s">
        <v>23</v>
      </c>
      <c r="Q1732" s="3">
        <f t="shared" si="243"/>
        <v>43725</v>
      </c>
      <c r="R1732" t="str">
        <f t="shared" si="244"/>
        <v>2019/09/30</v>
      </c>
      <c r="S1732" s="3" t="str">
        <f t="shared" si="245"/>
        <v>2019/09/30</v>
      </c>
      <c r="T1732" s="3">
        <f t="shared" si="246"/>
        <v>43738</v>
      </c>
      <c r="U1732">
        <f t="shared" si="247"/>
        <v>13</v>
      </c>
      <c r="V1732" t="str">
        <f t="shared" si="251"/>
        <v>mp4</v>
      </c>
      <c r="W1732">
        <f>IF(B1732="USD",C1732,C1732*VLOOKUP(B1732,Currency!A$2:B$5,2,FALSE))</f>
        <v>240</v>
      </c>
      <c r="X1732">
        <f t="shared" si="248"/>
        <v>13</v>
      </c>
      <c r="Y1732">
        <f t="shared" si="249"/>
        <v>1</v>
      </c>
      <c r="Z1732">
        <f t="shared" si="250"/>
        <v>132268</v>
      </c>
    </row>
    <row r="1733" spans="1:26" x14ac:dyDescent="0.3">
      <c r="A1733" t="s">
        <v>1623</v>
      </c>
      <c r="B1733" t="s">
        <v>33</v>
      </c>
      <c r="C1733">
        <v>459</v>
      </c>
      <c r="D1733">
        <v>172815</v>
      </c>
      <c r="E1733" t="s">
        <v>429</v>
      </c>
      <c r="F1733" t="s">
        <v>430</v>
      </c>
      <c r="G1733" t="s">
        <v>400</v>
      </c>
      <c r="I1733" t="s">
        <v>401</v>
      </c>
      <c r="K1733" t="s">
        <v>71</v>
      </c>
      <c r="L1733" t="s">
        <v>40</v>
      </c>
      <c r="M1733" t="s">
        <v>402</v>
      </c>
      <c r="O1733" t="s">
        <v>23</v>
      </c>
      <c r="P1733" t="s">
        <v>65</v>
      </c>
      <c r="Q1733" s="3">
        <f t="shared" si="243"/>
        <v>43788</v>
      </c>
      <c r="R1733" t="str">
        <f t="shared" si="244"/>
        <v>2020/02/08</v>
      </c>
      <c r="S1733" s="3" t="str">
        <f t="shared" si="245"/>
        <v>2020/02/08</v>
      </c>
      <c r="T1733" s="3">
        <f t="shared" si="246"/>
        <v>43869</v>
      </c>
      <c r="U1733">
        <f t="shared" si="247"/>
        <v>81</v>
      </c>
      <c r="V1733" t="str">
        <f t="shared" si="251"/>
        <v>png</v>
      </c>
      <c r="W1733">
        <f>IF(B1733="USD",C1733,C1733*VLOOKUP(B1733,Currency!A$2:B$5,2,FALSE))</f>
        <v>459</v>
      </c>
      <c r="X1733">
        <f t="shared" si="248"/>
        <v>81</v>
      </c>
      <c r="Y1733">
        <f t="shared" si="249"/>
        <v>0</v>
      </c>
      <c r="Z1733">
        <f t="shared" si="250"/>
        <v>172815</v>
      </c>
    </row>
    <row r="1734" spans="1:26" x14ac:dyDescent="0.3">
      <c r="A1734" t="s">
        <v>825</v>
      </c>
      <c r="B1734" t="s">
        <v>58</v>
      </c>
      <c r="C1734">
        <v>1976</v>
      </c>
      <c r="D1734">
        <v>872709</v>
      </c>
      <c r="E1734" t="s">
        <v>826</v>
      </c>
      <c r="F1734" t="s">
        <v>114</v>
      </c>
      <c r="G1734" t="s">
        <v>61</v>
      </c>
      <c r="I1734" t="s">
        <v>62</v>
      </c>
      <c r="L1734" t="s">
        <v>64</v>
      </c>
      <c r="N1734" t="s">
        <v>1295</v>
      </c>
      <c r="P1734" t="s">
        <v>65</v>
      </c>
      <c r="Q1734" s="3">
        <f t="shared" si="243"/>
        <v>43678</v>
      </c>
      <c r="R1734" t="str">
        <f t="shared" si="244"/>
        <v>2019/08/08</v>
      </c>
      <c r="S1734" s="3" t="str">
        <f t="shared" si="245"/>
        <v>2019/08/08</v>
      </c>
      <c r="T1734" s="3">
        <f t="shared" si="246"/>
        <v>43685</v>
      </c>
      <c r="U1734">
        <f t="shared" si="247"/>
        <v>7</v>
      </c>
      <c r="V1734" t="str">
        <f t="shared" si="251"/>
        <v>mp4</v>
      </c>
      <c r="W1734">
        <f>IF(B1734="USD",C1734,C1734*VLOOKUP(B1734,Currency!A$2:B$5,2,FALSE))</f>
        <v>1462.24</v>
      </c>
      <c r="X1734">
        <f t="shared" si="248"/>
        <v>7</v>
      </c>
      <c r="Y1734">
        <f t="shared" si="249"/>
        <v>1</v>
      </c>
      <c r="Z1734">
        <f t="shared" si="250"/>
        <v>872709</v>
      </c>
    </row>
    <row r="1735" spans="1:26" x14ac:dyDescent="0.3">
      <c r="A1735" t="s">
        <v>3454</v>
      </c>
      <c r="B1735" t="s">
        <v>33</v>
      </c>
      <c r="C1735">
        <v>882</v>
      </c>
      <c r="D1735">
        <v>200378</v>
      </c>
      <c r="E1735" t="s">
        <v>3455</v>
      </c>
      <c r="F1735" t="s">
        <v>2112</v>
      </c>
      <c r="G1735" t="s">
        <v>207</v>
      </c>
      <c r="I1735" t="s">
        <v>208</v>
      </c>
      <c r="K1735" t="s">
        <v>420</v>
      </c>
      <c r="L1735" t="s">
        <v>40</v>
      </c>
      <c r="M1735" t="s">
        <v>209</v>
      </c>
      <c r="O1735" t="s">
        <v>23</v>
      </c>
      <c r="Q1735" s="3">
        <f t="shared" si="243"/>
        <v>43739</v>
      </c>
      <c r="R1735" t="str">
        <f t="shared" si="244"/>
        <v>2019/10/26</v>
      </c>
      <c r="S1735" s="3" t="str">
        <f t="shared" si="245"/>
        <v>2019/10/26</v>
      </c>
      <c r="T1735" s="3">
        <f t="shared" si="246"/>
        <v>43764</v>
      </c>
      <c r="U1735">
        <f t="shared" si="247"/>
        <v>25</v>
      </c>
      <c r="V1735" t="str">
        <f t="shared" si="251"/>
        <v>mp4</v>
      </c>
      <c r="W1735">
        <f>IF(B1735="USD",C1735,C1735*VLOOKUP(B1735,Currency!A$2:B$5,2,FALSE))</f>
        <v>882</v>
      </c>
      <c r="X1735">
        <f t="shared" si="248"/>
        <v>25</v>
      </c>
      <c r="Y1735">
        <f t="shared" si="249"/>
        <v>1</v>
      </c>
      <c r="Z1735">
        <f t="shared" si="250"/>
        <v>200378</v>
      </c>
    </row>
    <row r="1736" spans="1:26" x14ac:dyDescent="0.3">
      <c r="A1736" t="s">
        <v>1128</v>
      </c>
      <c r="B1736" t="s">
        <v>33</v>
      </c>
      <c r="C1736">
        <v>25</v>
      </c>
      <c r="D1736">
        <v>7268</v>
      </c>
      <c r="E1736" t="s">
        <v>450</v>
      </c>
      <c r="F1736" t="s">
        <v>451</v>
      </c>
      <c r="G1736" t="s">
        <v>90</v>
      </c>
      <c r="I1736" t="s">
        <v>452</v>
      </c>
      <c r="K1736" t="s">
        <v>453</v>
      </c>
      <c r="L1736" t="s">
        <v>40</v>
      </c>
      <c r="N1736" t="s">
        <v>794</v>
      </c>
      <c r="O1736" t="s">
        <v>23</v>
      </c>
      <c r="Q1736" s="3">
        <f t="shared" si="243"/>
        <v>43725</v>
      </c>
      <c r="R1736" t="str">
        <f t="shared" si="244"/>
        <v>2019/10/16</v>
      </c>
      <c r="S1736" s="3" t="str">
        <f t="shared" si="245"/>
        <v>2019/10/16</v>
      </c>
      <c r="T1736" s="3">
        <f t="shared" si="246"/>
        <v>43754</v>
      </c>
      <c r="U1736">
        <f t="shared" si="247"/>
        <v>29</v>
      </c>
      <c r="V1736" t="str">
        <f t="shared" si="251"/>
        <v>mp4</v>
      </c>
      <c r="W1736">
        <f>IF(B1736="USD",C1736,C1736*VLOOKUP(B1736,Currency!A$2:B$5,2,FALSE))</f>
        <v>25</v>
      </c>
      <c r="X1736">
        <f t="shared" si="248"/>
        <v>29</v>
      </c>
      <c r="Y1736">
        <f t="shared" si="249"/>
        <v>1</v>
      </c>
      <c r="Z1736">
        <f t="shared" si="250"/>
        <v>7268</v>
      </c>
    </row>
    <row r="1737" spans="1:26" x14ac:dyDescent="0.3">
      <c r="A1737" t="s">
        <v>1436</v>
      </c>
      <c r="B1737" t="s">
        <v>25</v>
      </c>
      <c r="C1737">
        <v>2</v>
      </c>
      <c r="D1737">
        <v>2675</v>
      </c>
      <c r="E1737" t="s">
        <v>1331</v>
      </c>
      <c r="G1737" t="s">
        <v>715</v>
      </c>
      <c r="I1737" t="s">
        <v>716</v>
      </c>
      <c r="K1737" t="s">
        <v>47</v>
      </c>
      <c r="L1737" t="s">
        <v>717</v>
      </c>
      <c r="O1737" t="s">
        <v>23</v>
      </c>
      <c r="P1737" t="s">
        <v>203</v>
      </c>
      <c r="Q1737" s="3">
        <f t="shared" si="243"/>
        <v>43686</v>
      </c>
      <c r="R1737" t="str">
        <f t="shared" si="244"/>
        <v/>
      </c>
      <c r="S1737" s="3" t="str">
        <f t="shared" si="245"/>
        <v>2020/02/28</v>
      </c>
      <c r="T1737" s="3">
        <f t="shared" si="246"/>
        <v>43889</v>
      </c>
      <c r="U1737">
        <f t="shared" si="247"/>
        <v>203</v>
      </c>
      <c r="V1737" t="str">
        <f t="shared" si="251"/>
        <v>mp4</v>
      </c>
      <c r="W1737">
        <f>IF(B1737="USD",C1737,C1737*VLOOKUP(B1737,Currency!A$2:B$5,2,FALSE))</f>
        <v>2.2000000000000002</v>
      </c>
      <c r="X1737">
        <f t="shared" si="248"/>
        <v>203</v>
      </c>
      <c r="Y1737">
        <f t="shared" si="249"/>
        <v>1</v>
      </c>
      <c r="Z1737">
        <f t="shared" si="250"/>
        <v>2675</v>
      </c>
    </row>
    <row r="1738" spans="1:26" x14ac:dyDescent="0.3">
      <c r="A1738" t="s">
        <v>2519</v>
      </c>
      <c r="B1738" t="s">
        <v>25</v>
      </c>
      <c r="C1738">
        <v>150</v>
      </c>
      <c r="D1738">
        <v>94884</v>
      </c>
      <c r="E1738" t="s">
        <v>704</v>
      </c>
      <c r="F1738" t="s">
        <v>705</v>
      </c>
      <c r="G1738" t="s">
        <v>135</v>
      </c>
      <c r="I1738" t="s">
        <v>706</v>
      </c>
      <c r="L1738" t="s">
        <v>138</v>
      </c>
      <c r="N1738" t="s">
        <v>796</v>
      </c>
      <c r="O1738" t="s">
        <v>23</v>
      </c>
      <c r="Q1738" s="3">
        <f t="shared" si="243"/>
        <v>43563</v>
      </c>
      <c r="R1738" t="str">
        <f t="shared" si="244"/>
        <v>2019/04/14</v>
      </c>
      <c r="S1738" s="3" t="str">
        <f t="shared" si="245"/>
        <v>2019/04/14</v>
      </c>
      <c r="T1738" s="3">
        <f t="shared" si="246"/>
        <v>43569</v>
      </c>
      <c r="U1738">
        <f t="shared" si="247"/>
        <v>6</v>
      </c>
      <c r="V1738" t="str">
        <f t="shared" si="251"/>
        <v>mp4</v>
      </c>
      <c r="W1738">
        <f>IF(B1738="USD",C1738,C1738*VLOOKUP(B1738,Currency!A$2:B$5,2,FALSE))</f>
        <v>165</v>
      </c>
      <c r="X1738">
        <f t="shared" si="248"/>
        <v>6</v>
      </c>
      <c r="Y1738">
        <f t="shared" si="249"/>
        <v>1</v>
      </c>
      <c r="Z1738">
        <f t="shared" si="250"/>
        <v>94884</v>
      </c>
    </row>
    <row r="1739" spans="1:26" x14ac:dyDescent="0.3">
      <c r="A1739" t="s">
        <v>2206</v>
      </c>
      <c r="B1739" t="s">
        <v>58</v>
      </c>
      <c r="C1739">
        <v>452</v>
      </c>
      <c r="D1739">
        <v>274445</v>
      </c>
      <c r="E1739" t="s">
        <v>393</v>
      </c>
      <c r="F1739" t="s">
        <v>114</v>
      </c>
      <c r="G1739" t="s">
        <v>61</v>
      </c>
      <c r="I1739" t="s">
        <v>62</v>
      </c>
      <c r="J1739" t="s">
        <v>92</v>
      </c>
      <c r="K1739" t="s">
        <v>63</v>
      </c>
      <c r="L1739" t="s">
        <v>64</v>
      </c>
      <c r="N1739" t="s">
        <v>394</v>
      </c>
      <c r="P1739" t="s">
        <v>65</v>
      </c>
      <c r="Q1739" s="3">
        <f t="shared" si="243"/>
        <v>43620</v>
      </c>
      <c r="R1739" t="str">
        <f t="shared" si="244"/>
        <v>2019/08/08</v>
      </c>
      <c r="S1739" s="3" t="str">
        <f t="shared" si="245"/>
        <v>2019/08/08</v>
      </c>
      <c r="T1739" s="3">
        <f t="shared" si="246"/>
        <v>43685</v>
      </c>
      <c r="U1739">
        <f t="shared" si="247"/>
        <v>65</v>
      </c>
      <c r="V1739" t="str">
        <f t="shared" si="251"/>
        <v>png</v>
      </c>
      <c r="W1739">
        <f>IF(B1739="USD",C1739,C1739*VLOOKUP(B1739,Currency!A$2:B$5,2,FALSE))</f>
        <v>334.48</v>
      </c>
      <c r="X1739">
        <f t="shared" si="248"/>
        <v>65</v>
      </c>
      <c r="Y1739">
        <f t="shared" si="249"/>
        <v>0</v>
      </c>
      <c r="Z1739">
        <f t="shared" si="250"/>
        <v>274445</v>
      </c>
    </row>
    <row r="1740" spans="1:26" x14ac:dyDescent="0.3">
      <c r="A1740" t="s">
        <v>3456</v>
      </c>
      <c r="B1740" t="s">
        <v>33</v>
      </c>
      <c r="C1740">
        <v>263</v>
      </c>
      <c r="D1740">
        <v>91535</v>
      </c>
      <c r="E1740" t="s">
        <v>3457</v>
      </c>
      <c r="G1740" t="s">
        <v>1368</v>
      </c>
      <c r="I1740" t="s">
        <v>1369</v>
      </c>
      <c r="K1740" t="s">
        <v>563</v>
      </c>
      <c r="L1740" t="s">
        <v>40</v>
      </c>
      <c r="O1740" t="s">
        <v>23</v>
      </c>
      <c r="Q1740" s="3">
        <f t="shared" ref="Q1740:Q1803" si="252">DATEVALUE(LEFT(E1740,10))</f>
        <v>43586</v>
      </c>
      <c r="R1740" t="str">
        <f t="shared" ref="R1740:R1803" si="253">IF(F1740="","",LEFT(F1740,10))</f>
        <v/>
      </c>
      <c r="S1740" s="3" t="str">
        <f t="shared" ref="S1740:S1803" si="254">IF(R1740="","2020/02/28",R1740)</f>
        <v>2020/02/28</v>
      </c>
      <c r="T1740" s="3">
        <f t="shared" ref="T1740:T1803" si="255">DATEVALUE(S1740)</f>
        <v>43889</v>
      </c>
      <c r="U1740">
        <f t="shared" ref="U1740:U1803" si="256">T1740-Q1740</f>
        <v>303</v>
      </c>
      <c r="V1740" t="str">
        <f t="shared" si="251"/>
        <v>jpg</v>
      </c>
      <c r="W1740">
        <f>IF(B1740="USD",C1740,C1740*VLOOKUP(B1740,Currency!A$2:B$5,2,FALSE))</f>
        <v>263</v>
      </c>
      <c r="X1740">
        <f t="shared" ref="X1740:X1803" si="257">IF(U1740=0,1,U1740)</f>
        <v>303</v>
      </c>
      <c r="Y1740">
        <f t="shared" ref="Y1740:Y1803" si="258">IF(V1740="mp4",1,0)</f>
        <v>0</v>
      </c>
      <c r="Z1740">
        <f t="shared" si="250"/>
        <v>91535</v>
      </c>
    </row>
    <row r="1741" spans="1:26" x14ac:dyDescent="0.3">
      <c r="A1741" t="s">
        <v>16</v>
      </c>
      <c r="B1741" t="s">
        <v>17</v>
      </c>
      <c r="C1741">
        <v>31</v>
      </c>
      <c r="D1741">
        <v>16048</v>
      </c>
      <c r="E1741" t="s">
        <v>3458</v>
      </c>
      <c r="F1741" t="s">
        <v>101</v>
      </c>
      <c r="G1741" t="s">
        <v>20</v>
      </c>
      <c r="I1741" t="s">
        <v>20</v>
      </c>
      <c r="K1741" t="s">
        <v>21</v>
      </c>
      <c r="L1741" t="s">
        <v>22</v>
      </c>
      <c r="O1741" t="s">
        <v>23</v>
      </c>
      <c r="Q1741" s="3">
        <f t="shared" si="252"/>
        <v>43794</v>
      </c>
      <c r="R1741" t="str">
        <f t="shared" si="253"/>
        <v>2019/11/25</v>
      </c>
      <c r="S1741" s="3" t="str">
        <f t="shared" si="254"/>
        <v>2019/11/25</v>
      </c>
      <c r="T1741" s="3">
        <f t="shared" si="255"/>
        <v>43794</v>
      </c>
      <c r="U1741">
        <f t="shared" si="256"/>
        <v>0</v>
      </c>
      <c r="V1741" t="str">
        <f t="shared" si="251"/>
        <v>mp4</v>
      </c>
      <c r="W1741">
        <f>IF(B1741="USD",C1741,C1741*VLOOKUP(B1741,Currency!A$2:B$5,2,FALSE))</f>
        <v>39.99</v>
      </c>
      <c r="X1741">
        <f t="shared" si="257"/>
        <v>1</v>
      </c>
      <c r="Y1741">
        <f t="shared" si="258"/>
        <v>1</v>
      </c>
      <c r="Z1741">
        <f t="shared" si="250"/>
        <v>16048</v>
      </c>
    </row>
    <row r="1742" spans="1:26" x14ac:dyDescent="0.3">
      <c r="A1742" t="s">
        <v>3459</v>
      </c>
      <c r="B1742" t="s">
        <v>25</v>
      </c>
      <c r="C1742">
        <v>233</v>
      </c>
      <c r="D1742">
        <v>46684</v>
      </c>
      <c r="E1742" t="s">
        <v>3460</v>
      </c>
      <c r="F1742" t="s">
        <v>3461</v>
      </c>
      <c r="G1742" t="s">
        <v>3231</v>
      </c>
      <c r="I1742" t="s">
        <v>3462</v>
      </c>
      <c r="K1742" t="s">
        <v>39</v>
      </c>
      <c r="L1742" t="s">
        <v>1044</v>
      </c>
      <c r="O1742" t="s">
        <v>23</v>
      </c>
      <c r="Q1742" s="3">
        <f t="shared" si="252"/>
        <v>43760</v>
      </c>
      <c r="R1742" t="str">
        <f t="shared" si="253"/>
        <v>2019/11/05</v>
      </c>
      <c r="S1742" s="3" t="str">
        <f t="shared" si="254"/>
        <v>2019/11/05</v>
      </c>
      <c r="T1742" s="3">
        <f t="shared" si="255"/>
        <v>43774</v>
      </c>
      <c r="U1742">
        <f t="shared" si="256"/>
        <v>14</v>
      </c>
      <c r="V1742" t="str">
        <f t="shared" si="251"/>
        <v>mp4</v>
      </c>
      <c r="W1742">
        <f>IF(B1742="USD",C1742,C1742*VLOOKUP(B1742,Currency!A$2:B$5,2,FALSE))</f>
        <v>256.3</v>
      </c>
      <c r="X1742">
        <f t="shared" si="257"/>
        <v>14</v>
      </c>
      <c r="Y1742">
        <f t="shared" si="258"/>
        <v>1</v>
      </c>
      <c r="Z1742">
        <f t="shared" si="250"/>
        <v>46684</v>
      </c>
    </row>
    <row r="1743" spans="1:26" x14ac:dyDescent="0.3">
      <c r="A1743" t="s">
        <v>1378</v>
      </c>
      <c r="B1743" t="s">
        <v>33</v>
      </c>
      <c r="C1743">
        <v>1</v>
      </c>
      <c r="D1743">
        <v>482</v>
      </c>
      <c r="E1743" t="s">
        <v>309</v>
      </c>
      <c r="F1743" t="s">
        <v>1610</v>
      </c>
      <c r="G1743" t="s">
        <v>90</v>
      </c>
      <c r="I1743" t="s">
        <v>311</v>
      </c>
      <c r="K1743" t="s">
        <v>47</v>
      </c>
      <c r="L1743" t="s">
        <v>40</v>
      </c>
      <c r="Q1743" s="3">
        <f t="shared" si="252"/>
        <v>43544</v>
      </c>
      <c r="R1743" t="str">
        <f t="shared" si="253"/>
        <v>2019/04/16</v>
      </c>
      <c r="S1743" s="3" t="str">
        <f t="shared" si="254"/>
        <v>2019/04/16</v>
      </c>
      <c r="T1743" s="3">
        <f t="shared" si="255"/>
        <v>43571</v>
      </c>
      <c r="U1743">
        <f t="shared" si="256"/>
        <v>27</v>
      </c>
      <c r="V1743" t="str">
        <f t="shared" si="251"/>
        <v>mp4</v>
      </c>
      <c r="W1743">
        <f>IF(B1743="USD",C1743,C1743*VLOOKUP(B1743,Currency!A$2:B$5,2,FALSE))</f>
        <v>1</v>
      </c>
      <c r="X1743">
        <f t="shared" si="257"/>
        <v>27</v>
      </c>
      <c r="Y1743">
        <f t="shared" si="258"/>
        <v>1</v>
      </c>
      <c r="Z1743">
        <f t="shared" si="250"/>
        <v>482</v>
      </c>
    </row>
    <row r="1744" spans="1:26" x14ac:dyDescent="0.3">
      <c r="A1744" t="s">
        <v>3463</v>
      </c>
      <c r="B1744" t="s">
        <v>25</v>
      </c>
      <c r="C1744">
        <v>3099</v>
      </c>
      <c r="D1744">
        <v>322463</v>
      </c>
      <c r="E1744" t="s">
        <v>3464</v>
      </c>
      <c r="F1744" t="s">
        <v>3465</v>
      </c>
      <c r="G1744" t="s">
        <v>108</v>
      </c>
      <c r="I1744" t="s">
        <v>109</v>
      </c>
      <c r="J1744" t="s">
        <v>92</v>
      </c>
      <c r="K1744" t="s">
        <v>563</v>
      </c>
      <c r="L1744" t="s">
        <v>48</v>
      </c>
      <c r="O1744" t="s">
        <v>23</v>
      </c>
      <c r="Q1744" s="3">
        <f t="shared" si="252"/>
        <v>43787</v>
      </c>
      <c r="R1744" t="str">
        <f t="shared" si="253"/>
        <v>2019/12/01</v>
      </c>
      <c r="S1744" s="3" t="str">
        <f t="shared" si="254"/>
        <v>2019/12/01</v>
      </c>
      <c r="T1744" s="3">
        <f t="shared" si="255"/>
        <v>43800</v>
      </c>
      <c r="U1744">
        <f t="shared" si="256"/>
        <v>13</v>
      </c>
      <c r="V1744" t="str">
        <f t="shared" si="251"/>
        <v>mp4</v>
      </c>
      <c r="W1744">
        <f>IF(B1744="USD",C1744,C1744*VLOOKUP(B1744,Currency!A$2:B$5,2,FALSE))</f>
        <v>3408.9</v>
      </c>
      <c r="X1744">
        <f t="shared" si="257"/>
        <v>13</v>
      </c>
      <c r="Y1744">
        <f t="shared" si="258"/>
        <v>1</v>
      </c>
      <c r="Z1744">
        <f t="shared" si="250"/>
        <v>322463</v>
      </c>
    </row>
    <row r="1745" spans="1:26" x14ac:dyDescent="0.3">
      <c r="A1745" t="s">
        <v>3466</v>
      </c>
      <c r="B1745" t="s">
        <v>25</v>
      </c>
      <c r="C1745">
        <v>8219</v>
      </c>
      <c r="D1745">
        <v>886302</v>
      </c>
      <c r="E1745" t="s">
        <v>3467</v>
      </c>
      <c r="G1745" t="s">
        <v>108</v>
      </c>
      <c r="I1745" t="s">
        <v>109</v>
      </c>
      <c r="K1745" t="s">
        <v>1465</v>
      </c>
      <c r="L1745" t="s">
        <v>48</v>
      </c>
      <c r="O1745" t="s">
        <v>23</v>
      </c>
      <c r="Q1745" s="3">
        <f t="shared" si="252"/>
        <v>43768</v>
      </c>
      <c r="R1745" t="str">
        <f t="shared" si="253"/>
        <v/>
      </c>
      <c r="S1745" s="3" t="str">
        <f t="shared" si="254"/>
        <v>2020/02/28</v>
      </c>
      <c r="T1745" s="3">
        <f t="shared" si="255"/>
        <v>43889</v>
      </c>
      <c r="U1745">
        <f t="shared" si="256"/>
        <v>121</v>
      </c>
      <c r="V1745" t="str">
        <f t="shared" si="251"/>
        <v>mp4</v>
      </c>
      <c r="W1745">
        <f>IF(B1745="USD",C1745,C1745*VLOOKUP(B1745,Currency!A$2:B$5,2,FALSE))</f>
        <v>9040.9000000000015</v>
      </c>
      <c r="X1745">
        <f t="shared" si="257"/>
        <v>121</v>
      </c>
      <c r="Y1745">
        <f t="shared" si="258"/>
        <v>1</v>
      </c>
      <c r="Z1745">
        <f t="shared" si="250"/>
        <v>886302</v>
      </c>
    </row>
    <row r="1746" spans="1:26" x14ac:dyDescent="0.3">
      <c r="A1746" t="s">
        <v>3468</v>
      </c>
      <c r="B1746" t="s">
        <v>25</v>
      </c>
      <c r="C1746">
        <v>4</v>
      </c>
      <c r="D1746">
        <v>890</v>
      </c>
      <c r="E1746" t="s">
        <v>1004</v>
      </c>
      <c r="F1746" t="s">
        <v>1005</v>
      </c>
      <c r="G1746" t="s">
        <v>1006</v>
      </c>
      <c r="I1746" t="s">
        <v>1007</v>
      </c>
      <c r="K1746" t="s">
        <v>1008</v>
      </c>
      <c r="L1746" t="s">
        <v>48</v>
      </c>
      <c r="O1746" t="s">
        <v>23</v>
      </c>
      <c r="Q1746" s="3">
        <f t="shared" si="252"/>
        <v>43710</v>
      </c>
      <c r="R1746" t="str">
        <f t="shared" si="253"/>
        <v>2019/09/07</v>
      </c>
      <c r="S1746" s="3" t="str">
        <f t="shared" si="254"/>
        <v>2019/09/07</v>
      </c>
      <c r="T1746" s="3">
        <f t="shared" si="255"/>
        <v>43715</v>
      </c>
      <c r="U1746">
        <f t="shared" si="256"/>
        <v>5</v>
      </c>
      <c r="V1746" t="str">
        <f t="shared" si="251"/>
        <v>mp4</v>
      </c>
      <c r="W1746">
        <f>IF(B1746="USD",C1746,C1746*VLOOKUP(B1746,Currency!A$2:B$5,2,FALSE))</f>
        <v>4.4000000000000004</v>
      </c>
      <c r="X1746">
        <f t="shared" si="257"/>
        <v>5</v>
      </c>
      <c r="Y1746">
        <f t="shared" si="258"/>
        <v>1</v>
      </c>
      <c r="Z1746">
        <f t="shared" si="250"/>
        <v>890</v>
      </c>
    </row>
    <row r="1747" spans="1:26" x14ac:dyDescent="0.3">
      <c r="A1747" t="s">
        <v>3469</v>
      </c>
      <c r="B1747" t="s">
        <v>33</v>
      </c>
      <c r="C1747">
        <v>31</v>
      </c>
      <c r="D1747">
        <v>11196</v>
      </c>
      <c r="E1747" t="s">
        <v>3470</v>
      </c>
      <c r="F1747" t="s">
        <v>1204</v>
      </c>
      <c r="G1747" t="s">
        <v>236</v>
      </c>
      <c r="I1747" t="s">
        <v>237</v>
      </c>
      <c r="K1747" t="s">
        <v>47</v>
      </c>
      <c r="L1747" t="s">
        <v>40</v>
      </c>
      <c r="O1747" t="s">
        <v>23</v>
      </c>
      <c r="Q1747" s="3">
        <f t="shared" si="252"/>
        <v>43700</v>
      </c>
      <c r="R1747" t="str">
        <f t="shared" si="253"/>
        <v>2019/08/31</v>
      </c>
      <c r="S1747" s="3" t="str">
        <f t="shared" si="254"/>
        <v>2019/08/31</v>
      </c>
      <c r="T1747" s="3">
        <f t="shared" si="255"/>
        <v>43708</v>
      </c>
      <c r="U1747">
        <f t="shared" si="256"/>
        <v>8</v>
      </c>
      <c r="V1747" t="str">
        <f t="shared" si="251"/>
        <v>png</v>
      </c>
      <c r="W1747">
        <f>IF(B1747="USD",C1747,C1747*VLOOKUP(B1747,Currency!A$2:B$5,2,FALSE))</f>
        <v>31</v>
      </c>
      <c r="X1747">
        <f t="shared" si="257"/>
        <v>8</v>
      </c>
      <c r="Y1747">
        <f t="shared" si="258"/>
        <v>0</v>
      </c>
      <c r="Z1747">
        <f t="shared" si="250"/>
        <v>11196</v>
      </c>
    </row>
    <row r="1748" spans="1:26" x14ac:dyDescent="0.3">
      <c r="A1748" t="s">
        <v>2848</v>
      </c>
      <c r="B1748" t="s">
        <v>33</v>
      </c>
      <c r="C1748">
        <v>1816</v>
      </c>
      <c r="D1748">
        <v>778118</v>
      </c>
      <c r="E1748" t="s">
        <v>3471</v>
      </c>
      <c r="F1748" t="s">
        <v>3472</v>
      </c>
      <c r="G1748" t="s">
        <v>2851</v>
      </c>
      <c r="I1748" t="s">
        <v>2852</v>
      </c>
      <c r="J1748" t="s">
        <v>92</v>
      </c>
      <c r="K1748" t="s">
        <v>1345</v>
      </c>
      <c r="L1748" t="s">
        <v>40</v>
      </c>
      <c r="M1748" t="s">
        <v>2853</v>
      </c>
      <c r="O1748" t="s">
        <v>23</v>
      </c>
      <c r="Q1748" s="3">
        <f t="shared" si="252"/>
        <v>43525</v>
      </c>
      <c r="R1748" t="str">
        <f t="shared" si="253"/>
        <v>2019/04/01</v>
      </c>
      <c r="S1748" s="3" t="str">
        <f t="shared" si="254"/>
        <v>2019/04/01</v>
      </c>
      <c r="T1748" s="3">
        <f t="shared" si="255"/>
        <v>43556</v>
      </c>
      <c r="U1748">
        <f t="shared" si="256"/>
        <v>31</v>
      </c>
      <c r="V1748" t="str">
        <f t="shared" si="251"/>
        <v>mp4</v>
      </c>
      <c r="W1748">
        <f>IF(B1748="USD",C1748,C1748*VLOOKUP(B1748,Currency!A$2:B$5,2,FALSE))</f>
        <v>1816</v>
      </c>
      <c r="X1748">
        <f t="shared" si="257"/>
        <v>31</v>
      </c>
      <c r="Y1748">
        <f t="shared" si="258"/>
        <v>1</v>
      </c>
      <c r="Z1748">
        <f t="shared" si="250"/>
        <v>778118</v>
      </c>
    </row>
    <row r="1749" spans="1:26" x14ac:dyDescent="0.3">
      <c r="A1749" t="s">
        <v>3473</v>
      </c>
      <c r="B1749" t="s">
        <v>33</v>
      </c>
      <c r="C1749">
        <v>69</v>
      </c>
      <c r="D1749">
        <v>38205</v>
      </c>
      <c r="E1749" t="s">
        <v>3474</v>
      </c>
      <c r="F1749" t="s">
        <v>3475</v>
      </c>
      <c r="G1749" t="s">
        <v>1257</v>
      </c>
      <c r="I1749" t="s">
        <v>1258</v>
      </c>
      <c r="L1749" t="s">
        <v>40</v>
      </c>
      <c r="O1749" t="s">
        <v>23</v>
      </c>
      <c r="Q1749" s="3">
        <f t="shared" si="252"/>
        <v>43713</v>
      </c>
      <c r="R1749" t="str">
        <f t="shared" si="253"/>
        <v>2019/09/12</v>
      </c>
      <c r="S1749" s="3" t="str">
        <f t="shared" si="254"/>
        <v>2019/09/12</v>
      </c>
      <c r="T1749" s="3">
        <f t="shared" si="255"/>
        <v>43720</v>
      </c>
      <c r="U1749">
        <f t="shared" si="256"/>
        <v>7</v>
      </c>
      <c r="V1749" t="str">
        <f t="shared" si="251"/>
        <v>png</v>
      </c>
      <c r="W1749">
        <f>IF(B1749="USD",C1749,C1749*VLOOKUP(B1749,Currency!A$2:B$5,2,FALSE))</f>
        <v>69</v>
      </c>
      <c r="X1749">
        <f t="shared" si="257"/>
        <v>7</v>
      </c>
      <c r="Y1749">
        <f t="shared" si="258"/>
        <v>0</v>
      </c>
      <c r="Z1749">
        <f t="shared" si="250"/>
        <v>38205</v>
      </c>
    </row>
    <row r="1750" spans="1:26" x14ac:dyDescent="0.3">
      <c r="A1750" t="s">
        <v>3476</v>
      </c>
      <c r="B1750" t="s">
        <v>17</v>
      </c>
      <c r="C1750">
        <v>1122</v>
      </c>
      <c r="D1750">
        <v>162004</v>
      </c>
      <c r="E1750" t="s">
        <v>792</v>
      </c>
      <c r="F1750" t="s">
        <v>793</v>
      </c>
      <c r="G1750" t="s">
        <v>173</v>
      </c>
      <c r="H1750" t="s">
        <v>174</v>
      </c>
      <c r="I1750" t="s">
        <v>173</v>
      </c>
      <c r="K1750" t="s">
        <v>30</v>
      </c>
      <c r="L1750" t="s">
        <v>22</v>
      </c>
      <c r="O1750" t="s">
        <v>23</v>
      </c>
      <c r="Q1750" s="3">
        <f t="shared" si="252"/>
        <v>43810</v>
      </c>
      <c r="R1750" t="str">
        <f t="shared" si="253"/>
        <v>2019/12/12</v>
      </c>
      <c r="S1750" s="3" t="str">
        <f t="shared" si="254"/>
        <v>2019/12/12</v>
      </c>
      <c r="T1750" s="3">
        <f t="shared" si="255"/>
        <v>43811</v>
      </c>
      <c r="U1750">
        <f t="shared" si="256"/>
        <v>1</v>
      </c>
      <c r="V1750" t="str">
        <f t="shared" si="251"/>
        <v>mp4</v>
      </c>
      <c r="W1750">
        <f>IF(B1750="USD",C1750,C1750*VLOOKUP(B1750,Currency!A$2:B$5,2,FALSE))</f>
        <v>1447.38</v>
      </c>
      <c r="X1750">
        <f t="shared" si="257"/>
        <v>1</v>
      </c>
      <c r="Y1750">
        <f t="shared" si="258"/>
        <v>1</v>
      </c>
      <c r="Z1750">
        <f t="shared" si="250"/>
        <v>162004</v>
      </c>
    </row>
    <row r="1751" spans="1:26" x14ac:dyDescent="0.3">
      <c r="A1751" t="s">
        <v>3043</v>
      </c>
      <c r="B1751" t="s">
        <v>33</v>
      </c>
      <c r="C1751">
        <v>1054</v>
      </c>
      <c r="D1751">
        <v>27938</v>
      </c>
      <c r="E1751" t="s">
        <v>465</v>
      </c>
      <c r="F1751" t="s">
        <v>466</v>
      </c>
      <c r="G1751" t="s">
        <v>98</v>
      </c>
      <c r="H1751" t="s">
        <v>306</v>
      </c>
      <c r="I1751" t="s">
        <v>98</v>
      </c>
      <c r="K1751" t="s">
        <v>47</v>
      </c>
      <c r="L1751" t="s">
        <v>40</v>
      </c>
      <c r="Q1751" s="3">
        <f t="shared" si="252"/>
        <v>43756</v>
      </c>
      <c r="R1751" t="str">
        <f t="shared" si="253"/>
        <v>2019/11/06</v>
      </c>
      <c r="S1751" s="3" t="str">
        <f t="shared" si="254"/>
        <v>2019/11/06</v>
      </c>
      <c r="T1751" s="3">
        <f t="shared" si="255"/>
        <v>43775</v>
      </c>
      <c r="U1751">
        <f t="shared" si="256"/>
        <v>19</v>
      </c>
      <c r="V1751" t="str">
        <f t="shared" si="251"/>
        <v>mp4</v>
      </c>
      <c r="W1751">
        <f>IF(B1751="USD",C1751,C1751*VLOOKUP(B1751,Currency!A$2:B$5,2,FALSE))</f>
        <v>1054</v>
      </c>
      <c r="X1751">
        <f t="shared" si="257"/>
        <v>19</v>
      </c>
      <c r="Y1751">
        <f t="shared" si="258"/>
        <v>1</v>
      </c>
      <c r="Z1751">
        <f t="shared" si="250"/>
        <v>27938</v>
      </c>
    </row>
    <row r="1752" spans="1:26" x14ac:dyDescent="0.3">
      <c r="A1752" t="s">
        <v>3477</v>
      </c>
      <c r="B1752" t="s">
        <v>25</v>
      </c>
      <c r="C1752">
        <v>16</v>
      </c>
      <c r="D1752">
        <v>30657</v>
      </c>
      <c r="E1752" t="s">
        <v>675</v>
      </c>
      <c r="F1752" t="s">
        <v>676</v>
      </c>
      <c r="G1752" t="s">
        <v>677</v>
      </c>
      <c r="I1752" t="s">
        <v>678</v>
      </c>
      <c r="K1752" t="s">
        <v>679</v>
      </c>
      <c r="L1752" t="s">
        <v>215</v>
      </c>
      <c r="M1752" t="s">
        <v>680</v>
      </c>
      <c r="O1752" t="s">
        <v>23</v>
      </c>
      <c r="Q1752" s="3">
        <f t="shared" si="252"/>
        <v>43584</v>
      </c>
      <c r="R1752" t="str">
        <f t="shared" si="253"/>
        <v>2019/05/30</v>
      </c>
      <c r="S1752" s="3" t="str">
        <f t="shared" si="254"/>
        <v>2019/05/30</v>
      </c>
      <c r="T1752" s="3">
        <f t="shared" si="255"/>
        <v>43615</v>
      </c>
      <c r="U1752">
        <f t="shared" si="256"/>
        <v>31</v>
      </c>
      <c r="V1752" t="str">
        <f t="shared" si="251"/>
        <v>mp4</v>
      </c>
      <c r="W1752">
        <f>IF(B1752="USD",C1752,C1752*VLOOKUP(B1752,Currency!A$2:B$5,2,FALSE))</f>
        <v>17.600000000000001</v>
      </c>
      <c r="X1752">
        <f t="shared" si="257"/>
        <v>31</v>
      </c>
      <c r="Y1752">
        <f t="shared" si="258"/>
        <v>1</v>
      </c>
      <c r="Z1752">
        <f t="shared" si="250"/>
        <v>30657</v>
      </c>
    </row>
    <row r="1753" spans="1:26" x14ac:dyDescent="0.3">
      <c r="A1753" t="s">
        <v>1216</v>
      </c>
      <c r="B1753" t="s">
        <v>33</v>
      </c>
      <c r="C1753">
        <v>4568</v>
      </c>
      <c r="D1753">
        <v>1460372</v>
      </c>
      <c r="E1753" t="s">
        <v>507</v>
      </c>
      <c r="F1753" t="s">
        <v>508</v>
      </c>
      <c r="G1753" t="s">
        <v>142</v>
      </c>
      <c r="I1753" t="s">
        <v>143</v>
      </c>
      <c r="K1753" t="s">
        <v>30</v>
      </c>
      <c r="L1753" t="s">
        <v>40</v>
      </c>
      <c r="Q1753" s="3">
        <f t="shared" si="252"/>
        <v>43647</v>
      </c>
      <c r="R1753" t="str">
        <f t="shared" si="253"/>
        <v>2020/01/08</v>
      </c>
      <c r="S1753" s="3" t="str">
        <f t="shared" si="254"/>
        <v>2020/01/08</v>
      </c>
      <c r="T1753" s="3">
        <f t="shared" si="255"/>
        <v>43838</v>
      </c>
      <c r="U1753">
        <f t="shared" si="256"/>
        <v>191</v>
      </c>
      <c r="V1753" t="str">
        <f t="shared" si="251"/>
        <v>mp4</v>
      </c>
      <c r="W1753">
        <f>IF(B1753="USD",C1753,C1753*VLOOKUP(B1753,Currency!A$2:B$5,2,FALSE))</f>
        <v>4568</v>
      </c>
      <c r="X1753">
        <f t="shared" si="257"/>
        <v>191</v>
      </c>
      <c r="Y1753">
        <f t="shared" si="258"/>
        <v>1</v>
      </c>
      <c r="Z1753">
        <f t="shared" si="250"/>
        <v>1460372</v>
      </c>
    </row>
    <row r="1754" spans="1:26" x14ac:dyDescent="0.3">
      <c r="A1754" t="s">
        <v>164</v>
      </c>
      <c r="B1754" t="s">
        <v>17</v>
      </c>
      <c r="C1754">
        <v>384</v>
      </c>
      <c r="D1754">
        <v>209301</v>
      </c>
      <c r="E1754" t="s">
        <v>3478</v>
      </c>
      <c r="F1754" t="s">
        <v>3479</v>
      </c>
      <c r="G1754" t="s">
        <v>167</v>
      </c>
      <c r="I1754" t="s">
        <v>168</v>
      </c>
      <c r="K1754" t="s">
        <v>47</v>
      </c>
      <c r="L1754" t="s">
        <v>22</v>
      </c>
      <c r="N1754" t="s">
        <v>169</v>
      </c>
      <c r="O1754" t="s">
        <v>23</v>
      </c>
      <c r="P1754" t="s">
        <v>65</v>
      </c>
      <c r="Q1754" s="3">
        <f t="shared" si="252"/>
        <v>43755</v>
      </c>
      <c r="R1754" t="str">
        <f t="shared" si="253"/>
        <v>2019/11/10</v>
      </c>
      <c r="S1754" s="3" t="str">
        <f t="shared" si="254"/>
        <v>2019/11/10</v>
      </c>
      <c r="T1754" s="3">
        <f t="shared" si="255"/>
        <v>43779</v>
      </c>
      <c r="U1754">
        <f t="shared" si="256"/>
        <v>24</v>
      </c>
      <c r="V1754" t="str">
        <f t="shared" si="251"/>
        <v>mp4</v>
      </c>
      <c r="W1754">
        <f>IF(B1754="USD",C1754,C1754*VLOOKUP(B1754,Currency!A$2:B$5,2,FALSE))</f>
        <v>495.36</v>
      </c>
      <c r="X1754">
        <f t="shared" si="257"/>
        <v>24</v>
      </c>
      <c r="Y1754">
        <f t="shared" si="258"/>
        <v>1</v>
      </c>
      <c r="Z1754">
        <f t="shared" si="250"/>
        <v>209301</v>
      </c>
    </row>
    <row r="1755" spans="1:26" x14ac:dyDescent="0.3">
      <c r="A1755" t="s">
        <v>3480</v>
      </c>
      <c r="B1755" t="s">
        <v>33</v>
      </c>
      <c r="C1755">
        <v>10</v>
      </c>
      <c r="D1755">
        <v>1490</v>
      </c>
      <c r="E1755" t="s">
        <v>96</v>
      </c>
      <c r="F1755" t="s">
        <v>97</v>
      </c>
      <c r="G1755" t="s">
        <v>98</v>
      </c>
      <c r="H1755" t="s">
        <v>99</v>
      </c>
      <c r="I1755" t="s">
        <v>98</v>
      </c>
      <c r="K1755" t="s">
        <v>47</v>
      </c>
      <c r="L1755" t="s">
        <v>40</v>
      </c>
      <c r="M1755" t="s">
        <v>55</v>
      </c>
      <c r="Q1755" s="3">
        <f t="shared" si="252"/>
        <v>43732</v>
      </c>
      <c r="R1755" t="str">
        <f t="shared" si="253"/>
        <v>2019/10/16</v>
      </c>
      <c r="S1755" s="3" t="str">
        <f t="shared" si="254"/>
        <v>2019/10/16</v>
      </c>
      <c r="T1755" s="3">
        <f t="shared" si="255"/>
        <v>43754</v>
      </c>
      <c r="U1755">
        <f t="shared" si="256"/>
        <v>22</v>
      </c>
      <c r="V1755" t="str">
        <f t="shared" si="251"/>
        <v>png</v>
      </c>
      <c r="W1755">
        <f>IF(B1755="USD",C1755,C1755*VLOOKUP(B1755,Currency!A$2:B$5,2,FALSE))</f>
        <v>10</v>
      </c>
      <c r="X1755">
        <f t="shared" si="257"/>
        <v>22</v>
      </c>
      <c r="Y1755">
        <f t="shared" si="258"/>
        <v>0</v>
      </c>
      <c r="Z1755">
        <f t="shared" si="250"/>
        <v>1490</v>
      </c>
    </row>
    <row r="1756" spans="1:26" x14ac:dyDescent="0.3">
      <c r="A1756" t="s">
        <v>3481</v>
      </c>
      <c r="B1756" t="s">
        <v>25</v>
      </c>
      <c r="C1756">
        <v>126</v>
      </c>
      <c r="D1756">
        <v>23018</v>
      </c>
      <c r="E1756" t="s">
        <v>472</v>
      </c>
      <c r="F1756" t="s">
        <v>473</v>
      </c>
      <c r="G1756" t="s">
        <v>474</v>
      </c>
      <c r="I1756" t="s">
        <v>475</v>
      </c>
      <c r="K1756" t="s">
        <v>47</v>
      </c>
      <c r="L1756" t="s">
        <v>48</v>
      </c>
      <c r="O1756" t="s">
        <v>23</v>
      </c>
      <c r="Q1756" s="3">
        <f t="shared" si="252"/>
        <v>43710</v>
      </c>
      <c r="R1756" t="str">
        <f t="shared" si="253"/>
        <v>2019/09/08</v>
      </c>
      <c r="S1756" s="3" t="str">
        <f t="shared" si="254"/>
        <v>2019/09/08</v>
      </c>
      <c r="T1756" s="3">
        <f t="shared" si="255"/>
        <v>43716</v>
      </c>
      <c r="U1756">
        <f t="shared" si="256"/>
        <v>6</v>
      </c>
      <c r="V1756" t="str">
        <f t="shared" si="251"/>
        <v>png</v>
      </c>
      <c r="W1756">
        <f>IF(B1756="USD",C1756,C1756*VLOOKUP(B1756,Currency!A$2:B$5,2,FALSE))</f>
        <v>138.60000000000002</v>
      </c>
      <c r="X1756">
        <f t="shared" si="257"/>
        <v>6</v>
      </c>
      <c r="Y1756">
        <f t="shared" si="258"/>
        <v>0</v>
      </c>
      <c r="Z1756">
        <f t="shared" si="250"/>
        <v>23018</v>
      </c>
    </row>
    <row r="1757" spans="1:26" x14ac:dyDescent="0.3">
      <c r="A1757" t="s">
        <v>3482</v>
      </c>
      <c r="B1757" t="s">
        <v>33</v>
      </c>
      <c r="C1757">
        <v>786</v>
      </c>
      <c r="D1757">
        <v>102990</v>
      </c>
      <c r="E1757" t="s">
        <v>304</v>
      </c>
      <c r="F1757" t="s">
        <v>305</v>
      </c>
      <c r="G1757" t="s">
        <v>98</v>
      </c>
      <c r="H1757" t="s">
        <v>306</v>
      </c>
      <c r="I1757" t="s">
        <v>98</v>
      </c>
      <c r="K1757" t="s">
        <v>47</v>
      </c>
      <c r="L1757" t="s">
        <v>40</v>
      </c>
      <c r="Q1757" s="3">
        <f t="shared" si="252"/>
        <v>43755</v>
      </c>
      <c r="R1757" t="str">
        <f t="shared" si="253"/>
        <v>2019/11/05</v>
      </c>
      <c r="S1757" s="3" t="str">
        <f t="shared" si="254"/>
        <v>2019/11/05</v>
      </c>
      <c r="T1757" s="3">
        <f t="shared" si="255"/>
        <v>43774</v>
      </c>
      <c r="U1757">
        <f t="shared" si="256"/>
        <v>19</v>
      </c>
      <c r="V1757" t="str">
        <f t="shared" si="251"/>
        <v>png</v>
      </c>
      <c r="W1757">
        <f>IF(B1757="USD",C1757,C1757*VLOOKUP(B1757,Currency!A$2:B$5,2,FALSE))</f>
        <v>786</v>
      </c>
      <c r="X1757">
        <f t="shared" si="257"/>
        <v>19</v>
      </c>
      <c r="Y1757">
        <f t="shared" si="258"/>
        <v>0</v>
      </c>
      <c r="Z1757">
        <f t="shared" si="250"/>
        <v>102990</v>
      </c>
    </row>
    <row r="1758" spans="1:26" x14ac:dyDescent="0.3">
      <c r="A1758" t="s">
        <v>3483</v>
      </c>
      <c r="B1758" t="s">
        <v>33</v>
      </c>
      <c r="C1758">
        <v>36</v>
      </c>
      <c r="D1758">
        <v>21122</v>
      </c>
      <c r="E1758" t="s">
        <v>1405</v>
      </c>
      <c r="F1758" t="s">
        <v>1406</v>
      </c>
      <c r="G1758" t="s">
        <v>549</v>
      </c>
      <c r="I1758" t="s">
        <v>550</v>
      </c>
      <c r="K1758" t="s">
        <v>130</v>
      </c>
      <c r="L1758" t="s">
        <v>551</v>
      </c>
      <c r="O1758" t="s">
        <v>23</v>
      </c>
      <c r="Q1758" s="3">
        <f t="shared" si="252"/>
        <v>43537</v>
      </c>
      <c r="R1758" t="str">
        <f t="shared" si="253"/>
        <v>2019/03/16</v>
      </c>
      <c r="S1758" s="3" t="str">
        <f t="shared" si="254"/>
        <v>2019/03/16</v>
      </c>
      <c r="T1758" s="3">
        <f t="shared" si="255"/>
        <v>43540</v>
      </c>
      <c r="U1758">
        <f t="shared" si="256"/>
        <v>3</v>
      </c>
      <c r="V1758" t="str">
        <f t="shared" si="251"/>
        <v>mp4</v>
      </c>
      <c r="W1758">
        <f>IF(B1758="USD",C1758,C1758*VLOOKUP(B1758,Currency!A$2:B$5,2,FALSE))</f>
        <v>36</v>
      </c>
      <c r="X1758">
        <f t="shared" si="257"/>
        <v>3</v>
      </c>
      <c r="Y1758">
        <f t="shared" si="258"/>
        <v>1</v>
      </c>
      <c r="Z1758">
        <f t="shared" si="250"/>
        <v>21122</v>
      </c>
    </row>
    <row r="1759" spans="1:26" x14ac:dyDescent="0.3">
      <c r="A1759" t="s">
        <v>3484</v>
      </c>
      <c r="B1759" t="s">
        <v>33</v>
      </c>
      <c r="C1759">
        <v>1998</v>
      </c>
      <c r="D1759">
        <v>645114</v>
      </c>
      <c r="E1759" t="s">
        <v>3485</v>
      </c>
      <c r="F1759" t="s">
        <v>1244</v>
      </c>
      <c r="G1759" t="s">
        <v>1066</v>
      </c>
      <c r="I1759" t="s">
        <v>1067</v>
      </c>
      <c r="K1759" t="s">
        <v>47</v>
      </c>
      <c r="L1759" t="s">
        <v>40</v>
      </c>
      <c r="N1759" t="s">
        <v>1372</v>
      </c>
      <c r="O1759" t="s">
        <v>23</v>
      </c>
      <c r="Q1759" s="3">
        <f t="shared" si="252"/>
        <v>43511</v>
      </c>
      <c r="R1759" t="str">
        <f t="shared" si="253"/>
        <v>2019/02/27</v>
      </c>
      <c r="S1759" s="3" t="str">
        <f t="shared" si="254"/>
        <v>2019/02/27</v>
      </c>
      <c r="T1759" s="3">
        <f t="shared" si="255"/>
        <v>43523</v>
      </c>
      <c r="U1759">
        <f t="shared" si="256"/>
        <v>12</v>
      </c>
      <c r="V1759" t="str">
        <f t="shared" si="251"/>
        <v>png</v>
      </c>
      <c r="W1759">
        <f>IF(B1759="USD",C1759,C1759*VLOOKUP(B1759,Currency!A$2:B$5,2,FALSE))</f>
        <v>1998</v>
      </c>
      <c r="X1759">
        <f t="shared" si="257"/>
        <v>12</v>
      </c>
      <c r="Y1759">
        <f t="shared" si="258"/>
        <v>0</v>
      </c>
      <c r="Z1759">
        <f t="shared" si="250"/>
        <v>645114</v>
      </c>
    </row>
    <row r="1760" spans="1:26" x14ac:dyDescent="0.3">
      <c r="A1760" t="s">
        <v>455</v>
      </c>
      <c r="B1760" t="s">
        <v>33</v>
      </c>
      <c r="C1760">
        <v>7</v>
      </c>
      <c r="D1760">
        <v>5055</v>
      </c>
      <c r="E1760" t="s">
        <v>456</v>
      </c>
      <c r="G1760" t="s">
        <v>218</v>
      </c>
      <c r="I1760" t="s">
        <v>219</v>
      </c>
      <c r="K1760" t="s">
        <v>47</v>
      </c>
      <c r="L1760" t="s">
        <v>40</v>
      </c>
      <c r="O1760" t="s">
        <v>23</v>
      </c>
      <c r="P1760" t="s">
        <v>65</v>
      </c>
      <c r="Q1760" s="3">
        <f t="shared" si="252"/>
        <v>43779</v>
      </c>
      <c r="R1760" t="str">
        <f t="shared" si="253"/>
        <v/>
      </c>
      <c r="S1760" s="3" t="str">
        <f t="shared" si="254"/>
        <v>2020/02/28</v>
      </c>
      <c r="T1760" s="3">
        <f t="shared" si="255"/>
        <v>43889</v>
      </c>
      <c r="U1760">
        <f t="shared" si="256"/>
        <v>110</v>
      </c>
      <c r="V1760" t="str">
        <f t="shared" si="251"/>
        <v>mp4</v>
      </c>
      <c r="W1760">
        <f>IF(B1760="USD",C1760,C1760*VLOOKUP(B1760,Currency!A$2:B$5,2,FALSE))</f>
        <v>7</v>
      </c>
      <c r="X1760">
        <f t="shared" si="257"/>
        <v>110</v>
      </c>
      <c r="Y1760">
        <f t="shared" si="258"/>
        <v>1</v>
      </c>
      <c r="Z1760">
        <f t="shared" si="250"/>
        <v>5055</v>
      </c>
    </row>
    <row r="1761" spans="1:26" x14ac:dyDescent="0.3">
      <c r="A1761" t="s">
        <v>3376</v>
      </c>
      <c r="B1761" t="s">
        <v>58</v>
      </c>
      <c r="C1761">
        <v>2130</v>
      </c>
      <c r="D1761">
        <v>2814672</v>
      </c>
      <c r="E1761" t="s">
        <v>59</v>
      </c>
      <c r="F1761" t="s">
        <v>60</v>
      </c>
      <c r="G1761" t="s">
        <v>61</v>
      </c>
      <c r="I1761" t="s">
        <v>62</v>
      </c>
      <c r="J1761" t="s">
        <v>92</v>
      </c>
      <c r="K1761" t="s">
        <v>725</v>
      </c>
      <c r="L1761" t="s">
        <v>64</v>
      </c>
      <c r="N1761" t="s">
        <v>1604</v>
      </c>
      <c r="P1761" t="s">
        <v>65</v>
      </c>
      <c r="Q1761" s="3">
        <f t="shared" si="252"/>
        <v>43619</v>
      </c>
      <c r="R1761" t="str">
        <f t="shared" si="253"/>
        <v>2019/09/04</v>
      </c>
      <c r="S1761" s="3" t="str">
        <f t="shared" si="254"/>
        <v>2019/09/04</v>
      </c>
      <c r="T1761" s="3">
        <f t="shared" si="255"/>
        <v>43712</v>
      </c>
      <c r="U1761">
        <f t="shared" si="256"/>
        <v>93</v>
      </c>
      <c r="V1761" t="str">
        <f t="shared" si="251"/>
        <v>mp4</v>
      </c>
      <c r="W1761">
        <f>IF(B1761="USD",C1761,C1761*VLOOKUP(B1761,Currency!A$2:B$5,2,FALSE))</f>
        <v>1576.2</v>
      </c>
      <c r="X1761">
        <f t="shared" si="257"/>
        <v>93</v>
      </c>
      <c r="Y1761">
        <f t="shared" si="258"/>
        <v>1</v>
      </c>
      <c r="Z1761">
        <f t="shared" si="250"/>
        <v>2814672</v>
      </c>
    </row>
    <row r="1762" spans="1:26" x14ac:dyDescent="0.3">
      <c r="A1762" t="s">
        <v>3486</v>
      </c>
      <c r="B1762" t="s">
        <v>17</v>
      </c>
      <c r="C1762">
        <v>6</v>
      </c>
      <c r="D1762">
        <v>2341</v>
      </c>
      <c r="E1762" t="s">
        <v>591</v>
      </c>
      <c r="F1762" t="s">
        <v>592</v>
      </c>
      <c r="G1762" t="s">
        <v>556</v>
      </c>
      <c r="H1762" t="s">
        <v>557</v>
      </c>
      <c r="I1762" t="s">
        <v>556</v>
      </c>
      <c r="K1762" t="s">
        <v>47</v>
      </c>
      <c r="L1762" t="s">
        <v>22</v>
      </c>
      <c r="O1762" t="s">
        <v>23</v>
      </c>
      <c r="Q1762" s="3">
        <f t="shared" si="252"/>
        <v>43809</v>
      </c>
      <c r="R1762" t="str">
        <f t="shared" si="253"/>
        <v>2019/12/12</v>
      </c>
      <c r="S1762" s="3" t="str">
        <f t="shared" si="254"/>
        <v>2019/12/12</v>
      </c>
      <c r="T1762" s="3">
        <f t="shared" si="255"/>
        <v>43811</v>
      </c>
      <c r="U1762">
        <f t="shared" si="256"/>
        <v>2</v>
      </c>
      <c r="V1762" t="str">
        <f t="shared" si="251"/>
        <v>jpg</v>
      </c>
      <c r="W1762">
        <f>IF(B1762="USD",C1762,C1762*VLOOKUP(B1762,Currency!A$2:B$5,2,FALSE))</f>
        <v>7.74</v>
      </c>
      <c r="X1762">
        <f t="shared" si="257"/>
        <v>2</v>
      </c>
      <c r="Y1762">
        <f t="shared" si="258"/>
        <v>0</v>
      </c>
      <c r="Z1762">
        <f t="shared" si="250"/>
        <v>2341</v>
      </c>
    </row>
    <row r="1763" spans="1:26" x14ac:dyDescent="0.3">
      <c r="A1763" t="s">
        <v>3487</v>
      </c>
      <c r="B1763" t="s">
        <v>33</v>
      </c>
      <c r="C1763">
        <v>344</v>
      </c>
      <c r="D1763">
        <v>107967</v>
      </c>
      <c r="E1763" t="s">
        <v>1260</v>
      </c>
      <c r="F1763" t="s">
        <v>1261</v>
      </c>
      <c r="G1763" t="s">
        <v>90</v>
      </c>
      <c r="I1763" t="s">
        <v>1262</v>
      </c>
      <c r="J1763" t="s">
        <v>92</v>
      </c>
      <c r="K1763" t="s">
        <v>47</v>
      </c>
      <c r="L1763" t="s">
        <v>40</v>
      </c>
      <c r="O1763" t="s">
        <v>23</v>
      </c>
      <c r="Q1763" s="3">
        <f t="shared" si="252"/>
        <v>43756</v>
      </c>
      <c r="R1763" t="str">
        <f t="shared" si="253"/>
        <v>2020/05/31</v>
      </c>
      <c r="S1763" s="3" t="str">
        <f t="shared" si="254"/>
        <v>2020/05/31</v>
      </c>
      <c r="T1763" s="3">
        <f t="shared" si="255"/>
        <v>43982</v>
      </c>
      <c r="U1763">
        <f t="shared" si="256"/>
        <v>226</v>
      </c>
      <c r="V1763" t="str">
        <f t="shared" si="251"/>
        <v>mp4</v>
      </c>
      <c r="W1763">
        <f>IF(B1763="USD",C1763,C1763*VLOOKUP(B1763,Currency!A$2:B$5,2,FALSE))</f>
        <v>344</v>
      </c>
      <c r="X1763">
        <f t="shared" si="257"/>
        <v>226</v>
      </c>
      <c r="Y1763">
        <f t="shared" si="258"/>
        <v>1</v>
      </c>
      <c r="Z1763">
        <f t="shared" si="250"/>
        <v>107967</v>
      </c>
    </row>
    <row r="1764" spans="1:26" x14ac:dyDescent="0.3">
      <c r="A1764" t="s">
        <v>2213</v>
      </c>
      <c r="B1764" t="s">
        <v>33</v>
      </c>
      <c r="C1764">
        <v>42</v>
      </c>
      <c r="D1764">
        <v>25043</v>
      </c>
      <c r="E1764" t="s">
        <v>2913</v>
      </c>
      <c r="F1764" t="s">
        <v>2914</v>
      </c>
      <c r="G1764" t="s">
        <v>1722</v>
      </c>
      <c r="I1764" t="s">
        <v>2915</v>
      </c>
      <c r="K1764" t="s">
        <v>2414</v>
      </c>
      <c r="L1764" t="s">
        <v>551</v>
      </c>
      <c r="M1764" t="s">
        <v>2916</v>
      </c>
      <c r="O1764" t="s">
        <v>23</v>
      </c>
      <c r="Q1764" s="3">
        <f t="shared" si="252"/>
        <v>43516</v>
      </c>
      <c r="R1764" t="str">
        <f t="shared" si="253"/>
        <v>2019/02/27</v>
      </c>
      <c r="S1764" s="3" t="str">
        <f t="shared" si="254"/>
        <v>2019/02/27</v>
      </c>
      <c r="T1764" s="3">
        <f t="shared" si="255"/>
        <v>43523</v>
      </c>
      <c r="U1764">
        <f t="shared" si="256"/>
        <v>7</v>
      </c>
      <c r="V1764" t="str">
        <f t="shared" si="251"/>
        <v>png</v>
      </c>
      <c r="W1764">
        <f>IF(B1764="USD",C1764,C1764*VLOOKUP(B1764,Currency!A$2:B$5,2,FALSE))</f>
        <v>42</v>
      </c>
      <c r="X1764">
        <f t="shared" si="257"/>
        <v>7</v>
      </c>
      <c r="Y1764">
        <f t="shared" si="258"/>
        <v>0</v>
      </c>
      <c r="Z1764">
        <f t="shared" si="250"/>
        <v>25043</v>
      </c>
    </row>
    <row r="1765" spans="1:26" x14ac:dyDescent="0.3">
      <c r="A1765" t="s">
        <v>3488</v>
      </c>
      <c r="B1765" t="s">
        <v>25</v>
      </c>
      <c r="C1765">
        <v>55</v>
      </c>
      <c r="D1765">
        <v>6192</v>
      </c>
      <c r="E1765" t="s">
        <v>254</v>
      </c>
      <c r="F1765" t="s">
        <v>255</v>
      </c>
      <c r="G1765" t="s">
        <v>256</v>
      </c>
      <c r="I1765" t="s">
        <v>256</v>
      </c>
      <c r="K1765" t="s">
        <v>257</v>
      </c>
      <c r="L1765" t="s">
        <v>48</v>
      </c>
      <c r="O1765" t="s">
        <v>23</v>
      </c>
      <c r="Q1765" s="3">
        <f t="shared" si="252"/>
        <v>43693</v>
      </c>
      <c r="R1765" t="str">
        <f t="shared" si="253"/>
        <v>2019/09/10</v>
      </c>
      <c r="S1765" s="3" t="str">
        <f t="shared" si="254"/>
        <v>2019/09/10</v>
      </c>
      <c r="T1765" s="3">
        <f t="shared" si="255"/>
        <v>43718</v>
      </c>
      <c r="U1765">
        <f t="shared" si="256"/>
        <v>25</v>
      </c>
      <c r="V1765" t="str">
        <f t="shared" si="251"/>
        <v>mp4</v>
      </c>
      <c r="W1765">
        <f>IF(B1765="USD",C1765,C1765*VLOOKUP(B1765,Currency!A$2:B$5,2,FALSE))</f>
        <v>60.500000000000007</v>
      </c>
      <c r="X1765">
        <f t="shared" si="257"/>
        <v>25</v>
      </c>
      <c r="Y1765">
        <f t="shared" si="258"/>
        <v>1</v>
      </c>
      <c r="Z1765">
        <f t="shared" si="250"/>
        <v>6192</v>
      </c>
    </row>
    <row r="1766" spans="1:26" x14ac:dyDescent="0.3">
      <c r="A1766" t="s">
        <v>2029</v>
      </c>
      <c r="B1766" t="s">
        <v>25</v>
      </c>
      <c r="C1766">
        <v>2698</v>
      </c>
      <c r="D1766">
        <v>1287625</v>
      </c>
      <c r="E1766" t="s">
        <v>2030</v>
      </c>
      <c r="F1766" t="s">
        <v>2031</v>
      </c>
      <c r="G1766" t="s">
        <v>2032</v>
      </c>
      <c r="I1766" t="s">
        <v>2033</v>
      </c>
      <c r="K1766" t="s">
        <v>321</v>
      </c>
      <c r="L1766" t="s">
        <v>246</v>
      </c>
      <c r="O1766" t="s">
        <v>23</v>
      </c>
      <c r="Q1766" s="3">
        <f t="shared" si="252"/>
        <v>43696</v>
      </c>
      <c r="R1766" t="str">
        <f t="shared" si="253"/>
        <v>2019/09/30</v>
      </c>
      <c r="S1766" s="3" t="str">
        <f t="shared" si="254"/>
        <v>2019/09/30</v>
      </c>
      <c r="T1766" s="3">
        <f t="shared" si="255"/>
        <v>43738</v>
      </c>
      <c r="U1766">
        <f t="shared" si="256"/>
        <v>42</v>
      </c>
      <c r="V1766" t="str">
        <f t="shared" si="251"/>
        <v>mp4</v>
      </c>
      <c r="W1766">
        <f>IF(B1766="USD",C1766,C1766*VLOOKUP(B1766,Currency!A$2:B$5,2,FALSE))</f>
        <v>2967.8</v>
      </c>
      <c r="X1766">
        <f t="shared" si="257"/>
        <v>42</v>
      </c>
      <c r="Y1766">
        <f t="shared" si="258"/>
        <v>1</v>
      </c>
      <c r="Z1766">
        <f t="shared" si="250"/>
        <v>1287625</v>
      </c>
    </row>
    <row r="1767" spans="1:26" x14ac:dyDescent="0.3">
      <c r="A1767" t="s">
        <v>3489</v>
      </c>
      <c r="B1767" t="s">
        <v>33</v>
      </c>
      <c r="C1767">
        <v>2200</v>
      </c>
      <c r="D1767">
        <v>2544679</v>
      </c>
      <c r="E1767" t="s">
        <v>3490</v>
      </c>
      <c r="F1767" t="s">
        <v>3491</v>
      </c>
      <c r="G1767" t="s">
        <v>408</v>
      </c>
      <c r="I1767" t="s">
        <v>409</v>
      </c>
      <c r="L1767" t="s">
        <v>40</v>
      </c>
      <c r="M1767" t="s">
        <v>1376</v>
      </c>
      <c r="N1767" t="s">
        <v>1457</v>
      </c>
      <c r="O1767" t="s">
        <v>23</v>
      </c>
      <c r="Q1767" s="3">
        <f t="shared" si="252"/>
        <v>43684</v>
      </c>
      <c r="R1767" t="str">
        <f t="shared" si="253"/>
        <v>2019/08/27</v>
      </c>
      <c r="S1767" s="3" t="str">
        <f t="shared" si="254"/>
        <v>2019/08/27</v>
      </c>
      <c r="T1767" s="3">
        <f t="shared" si="255"/>
        <v>43704</v>
      </c>
      <c r="U1767">
        <f t="shared" si="256"/>
        <v>20</v>
      </c>
      <c r="V1767" t="str">
        <f t="shared" si="251"/>
        <v>mp4</v>
      </c>
      <c r="W1767">
        <f>IF(B1767="USD",C1767,C1767*VLOOKUP(B1767,Currency!A$2:B$5,2,FALSE))</f>
        <v>2200</v>
      </c>
      <c r="X1767">
        <f t="shared" si="257"/>
        <v>20</v>
      </c>
      <c r="Y1767">
        <f t="shared" si="258"/>
        <v>1</v>
      </c>
      <c r="Z1767">
        <f t="shared" si="250"/>
        <v>2544679</v>
      </c>
    </row>
    <row r="1768" spans="1:26" x14ac:dyDescent="0.3">
      <c r="A1768" t="s">
        <v>3492</v>
      </c>
      <c r="B1768" t="s">
        <v>17</v>
      </c>
      <c r="C1768">
        <v>199</v>
      </c>
      <c r="D1768">
        <v>95430</v>
      </c>
      <c r="E1768" t="s">
        <v>733</v>
      </c>
      <c r="F1768" t="s">
        <v>734</v>
      </c>
      <c r="G1768" t="s">
        <v>173</v>
      </c>
      <c r="H1768" t="s">
        <v>174</v>
      </c>
      <c r="I1768" t="s">
        <v>173</v>
      </c>
      <c r="K1768" t="s">
        <v>175</v>
      </c>
      <c r="L1768" t="s">
        <v>22</v>
      </c>
      <c r="O1768" t="s">
        <v>23</v>
      </c>
      <c r="Q1768" s="3">
        <f t="shared" si="252"/>
        <v>43790</v>
      </c>
      <c r="R1768" t="str">
        <f t="shared" si="253"/>
        <v>2019/11/24</v>
      </c>
      <c r="S1768" s="3" t="str">
        <f t="shared" si="254"/>
        <v>2019/11/24</v>
      </c>
      <c r="T1768" s="3">
        <f t="shared" si="255"/>
        <v>43793</v>
      </c>
      <c r="U1768">
        <f t="shared" si="256"/>
        <v>3</v>
      </c>
      <c r="V1768" t="str">
        <f t="shared" si="251"/>
        <v>mp4</v>
      </c>
      <c r="W1768">
        <f>IF(B1768="USD",C1768,C1768*VLOOKUP(B1768,Currency!A$2:B$5,2,FALSE))</f>
        <v>256.70999999999998</v>
      </c>
      <c r="X1768">
        <f t="shared" si="257"/>
        <v>3</v>
      </c>
      <c r="Y1768">
        <f t="shared" si="258"/>
        <v>1</v>
      </c>
      <c r="Z1768">
        <f t="shared" si="250"/>
        <v>95430</v>
      </c>
    </row>
    <row r="1769" spans="1:26" x14ac:dyDescent="0.3">
      <c r="A1769" t="s">
        <v>3493</v>
      </c>
      <c r="B1769" t="s">
        <v>17</v>
      </c>
      <c r="C1769">
        <v>372</v>
      </c>
      <c r="D1769">
        <v>267344</v>
      </c>
      <c r="E1769" t="s">
        <v>469</v>
      </c>
      <c r="F1769" t="s">
        <v>470</v>
      </c>
      <c r="G1769" t="s">
        <v>384</v>
      </c>
      <c r="I1769" t="s">
        <v>384</v>
      </c>
      <c r="K1769" t="s">
        <v>257</v>
      </c>
      <c r="L1769" t="s">
        <v>48</v>
      </c>
      <c r="O1769" t="s">
        <v>23</v>
      </c>
      <c r="Q1769" s="3">
        <f t="shared" si="252"/>
        <v>43651</v>
      </c>
      <c r="R1769" t="str">
        <f t="shared" si="253"/>
        <v>2019/08/02</v>
      </c>
      <c r="S1769" s="3" t="str">
        <f t="shared" si="254"/>
        <v>2019/08/02</v>
      </c>
      <c r="T1769" s="3">
        <f t="shared" si="255"/>
        <v>43679</v>
      </c>
      <c r="U1769">
        <f t="shared" si="256"/>
        <v>28</v>
      </c>
      <c r="V1769" t="str">
        <f t="shared" si="251"/>
        <v>mp4</v>
      </c>
      <c r="W1769">
        <f>IF(B1769="USD",C1769,C1769*VLOOKUP(B1769,Currency!A$2:B$5,2,FALSE))</f>
        <v>479.88</v>
      </c>
      <c r="X1769">
        <f t="shared" si="257"/>
        <v>28</v>
      </c>
      <c r="Y1769">
        <f t="shared" si="258"/>
        <v>1</v>
      </c>
      <c r="Z1769">
        <f t="shared" si="250"/>
        <v>267344</v>
      </c>
    </row>
    <row r="1770" spans="1:26" x14ac:dyDescent="0.3">
      <c r="A1770" t="s">
        <v>3494</v>
      </c>
      <c r="B1770" t="s">
        <v>33</v>
      </c>
      <c r="C1770">
        <v>615</v>
      </c>
      <c r="D1770">
        <v>171711</v>
      </c>
      <c r="E1770" t="s">
        <v>786</v>
      </c>
      <c r="F1770" t="s">
        <v>787</v>
      </c>
      <c r="G1770" t="s">
        <v>301</v>
      </c>
      <c r="I1770" t="s">
        <v>301</v>
      </c>
      <c r="K1770" t="s">
        <v>257</v>
      </c>
      <c r="L1770" t="s">
        <v>40</v>
      </c>
      <c r="M1770" t="s">
        <v>1062</v>
      </c>
      <c r="N1770" t="s">
        <v>789</v>
      </c>
      <c r="O1770" t="s">
        <v>23</v>
      </c>
      <c r="Q1770" s="3">
        <f t="shared" si="252"/>
        <v>43774</v>
      </c>
      <c r="R1770" t="str">
        <f t="shared" si="253"/>
        <v>2019/11/30</v>
      </c>
      <c r="S1770" s="3" t="str">
        <f t="shared" si="254"/>
        <v>2019/11/30</v>
      </c>
      <c r="T1770" s="3">
        <f t="shared" si="255"/>
        <v>43799</v>
      </c>
      <c r="U1770">
        <f t="shared" si="256"/>
        <v>25</v>
      </c>
      <c r="V1770" t="str">
        <f t="shared" si="251"/>
        <v>mp4</v>
      </c>
      <c r="W1770">
        <f>IF(B1770="USD",C1770,C1770*VLOOKUP(B1770,Currency!A$2:B$5,2,FALSE))</f>
        <v>615</v>
      </c>
      <c r="X1770">
        <f t="shared" si="257"/>
        <v>25</v>
      </c>
      <c r="Y1770">
        <f t="shared" si="258"/>
        <v>1</v>
      </c>
      <c r="Z1770">
        <f t="shared" si="250"/>
        <v>171711</v>
      </c>
    </row>
    <row r="1771" spans="1:26" x14ac:dyDescent="0.3">
      <c r="A1771" t="s">
        <v>3495</v>
      </c>
      <c r="B1771" t="s">
        <v>33</v>
      </c>
      <c r="C1771">
        <v>528</v>
      </c>
      <c r="D1771">
        <v>141439</v>
      </c>
      <c r="E1771" t="s">
        <v>3496</v>
      </c>
      <c r="F1771" t="s">
        <v>341</v>
      </c>
      <c r="G1771" t="s">
        <v>327</v>
      </c>
      <c r="I1771" t="s">
        <v>327</v>
      </c>
      <c r="K1771" t="s">
        <v>71</v>
      </c>
      <c r="L1771" t="s">
        <v>48</v>
      </c>
      <c r="O1771" t="s">
        <v>23</v>
      </c>
      <c r="P1771" t="s">
        <v>330</v>
      </c>
      <c r="Q1771" s="3">
        <f t="shared" si="252"/>
        <v>43709</v>
      </c>
      <c r="R1771" t="str">
        <f t="shared" si="253"/>
        <v>2019/09/09</v>
      </c>
      <c r="S1771" s="3" t="str">
        <f t="shared" si="254"/>
        <v>2019/09/09</v>
      </c>
      <c r="T1771" s="3">
        <f t="shared" si="255"/>
        <v>43717</v>
      </c>
      <c r="U1771">
        <f t="shared" si="256"/>
        <v>8</v>
      </c>
      <c r="V1771" t="str">
        <f t="shared" si="251"/>
        <v>mp4</v>
      </c>
      <c r="W1771">
        <f>IF(B1771="USD",C1771,C1771*VLOOKUP(B1771,Currency!A$2:B$5,2,FALSE))</f>
        <v>528</v>
      </c>
      <c r="X1771">
        <f t="shared" si="257"/>
        <v>8</v>
      </c>
      <c r="Y1771">
        <f t="shared" si="258"/>
        <v>1</v>
      </c>
      <c r="Z1771">
        <f t="shared" si="250"/>
        <v>141439</v>
      </c>
    </row>
    <row r="1772" spans="1:26" x14ac:dyDescent="0.3">
      <c r="A1772" t="s">
        <v>3327</v>
      </c>
      <c r="B1772" t="s">
        <v>17</v>
      </c>
      <c r="C1772">
        <v>452</v>
      </c>
      <c r="D1772">
        <v>327881</v>
      </c>
      <c r="E1772" t="s">
        <v>994</v>
      </c>
      <c r="F1772" t="s">
        <v>995</v>
      </c>
      <c r="G1772" t="s">
        <v>384</v>
      </c>
      <c r="I1772" t="s">
        <v>710</v>
      </c>
      <c r="K1772" t="s">
        <v>257</v>
      </c>
      <c r="L1772" t="s">
        <v>48</v>
      </c>
      <c r="M1772" t="s">
        <v>1403</v>
      </c>
      <c r="O1772" t="s">
        <v>23</v>
      </c>
      <c r="Q1772" s="3">
        <f t="shared" si="252"/>
        <v>43652</v>
      </c>
      <c r="R1772" t="str">
        <f t="shared" si="253"/>
        <v>2019/08/02</v>
      </c>
      <c r="S1772" s="3" t="str">
        <f t="shared" si="254"/>
        <v>2019/08/02</v>
      </c>
      <c r="T1772" s="3">
        <f t="shared" si="255"/>
        <v>43679</v>
      </c>
      <c r="U1772">
        <f t="shared" si="256"/>
        <v>27</v>
      </c>
      <c r="V1772" t="str">
        <f t="shared" si="251"/>
        <v>mp4</v>
      </c>
      <c r="W1772">
        <f>IF(B1772="USD",C1772,C1772*VLOOKUP(B1772,Currency!A$2:B$5,2,FALSE))</f>
        <v>583.08000000000004</v>
      </c>
      <c r="X1772">
        <f t="shared" si="257"/>
        <v>27</v>
      </c>
      <c r="Y1772">
        <f t="shared" si="258"/>
        <v>1</v>
      </c>
      <c r="Z1772">
        <f t="shared" si="250"/>
        <v>327881</v>
      </c>
    </row>
    <row r="1773" spans="1:26" x14ac:dyDescent="0.3">
      <c r="A1773" t="s">
        <v>364</v>
      </c>
      <c r="B1773" t="s">
        <v>33</v>
      </c>
      <c r="C1773">
        <v>43</v>
      </c>
      <c r="D1773">
        <v>8061</v>
      </c>
      <c r="E1773" t="s">
        <v>1359</v>
      </c>
      <c r="G1773" t="s">
        <v>366</v>
      </c>
      <c r="I1773" t="s">
        <v>367</v>
      </c>
      <c r="K1773" t="s">
        <v>30</v>
      </c>
      <c r="L1773" t="s">
        <v>40</v>
      </c>
      <c r="Q1773" s="3">
        <f t="shared" si="252"/>
        <v>43551</v>
      </c>
      <c r="R1773" t="str">
        <f t="shared" si="253"/>
        <v/>
      </c>
      <c r="S1773" s="3" t="str">
        <f t="shared" si="254"/>
        <v>2020/02/28</v>
      </c>
      <c r="T1773" s="3">
        <f t="shared" si="255"/>
        <v>43889</v>
      </c>
      <c r="U1773">
        <f t="shared" si="256"/>
        <v>338</v>
      </c>
      <c r="V1773" t="str">
        <f t="shared" si="251"/>
        <v>mp4</v>
      </c>
      <c r="W1773">
        <f>IF(B1773="USD",C1773,C1773*VLOOKUP(B1773,Currency!A$2:B$5,2,FALSE))</f>
        <v>43</v>
      </c>
      <c r="X1773">
        <f t="shared" si="257"/>
        <v>338</v>
      </c>
      <c r="Y1773">
        <f t="shared" si="258"/>
        <v>1</v>
      </c>
      <c r="Z1773">
        <f t="shared" si="250"/>
        <v>8061</v>
      </c>
    </row>
    <row r="1774" spans="1:26" x14ac:dyDescent="0.3">
      <c r="A1774" t="s">
        <v>3497</v>
      </c>
      <c r="B1774" t="s">
        <v>33</v>
      </c>
      <c r="C1774">
        <v>1515</v>
      </c>
      <c r="D1774">
        <v>894480</v>
      </c>
      <c r="E1774" t="s">
        <v>1470</v>
      </c>
      <c r="F1774" t="s">
        <v>1471</v>
      </c>
      <c r="G1774" t="s">
        <v>207</v>
      </c>
      <c r="I1774" t="s">
        <v>1137</v>
      </c>
      <c r="K1774" t="s">
        <v>346</v>
      </c>
      <c r="L1774" t="s">
        <v>40</v>
      </c>
      <c r="O1774" t="s">
        <v>23</v>
      </c>
      <c r="Q1774" s="3">
        <f t="shared" si="252"/>
        <v>43800</v>
      </c>
      <c r="R1774" t="str">
        <f t="shared" si="253"/>
        <v>2020/01/01</v>
      </c>
      <c r="S1774" s="3" t="str">
        <f t="shared" si="254"/>
        <v>2020/01/01</v>
      </c>
      <c r="T1774" s="3">
        <f t="shared" si="255"/>
        <v>43831</v>
      </c>
      <c r="U1774">
        <f t="shared" si="256"/>
        <v>31</v>
      </c>
      <c r="V1774" t="str">
        <f t="shared" si="251"/>
        <v>mp4</v>
      </c>
      <c r="W1774">
        <f>IF(B1774="USD",C1774,C1774*VLOOKUP(B1774,Currency!A$2:B$5,2,FALSE))</f>
        <v>1515</v>
      </c>
      <c r="X1774">
        <f t="shared" si="257"/>
        <v>31</v>
      </c>
      <c r="Y1774">
        <f t="shared" si="258"/>
        <v>1</v>
      </c>
      <c r="Z1774">
        <f t="shared" si="250"/>
        <v>894480</v>
      </c>
    </row>
    <row r="1775" spans="1:26" x14ac:dyDescent="0.3">
      <c r="A1775" t="s">
        <v>112</v>
      </c>
      <c r="B1775" t="s">
        <v>58</v>
      </c>
      <c r="C1775">
        <v>141</v>
      </c>
      <c r="D1775">
        <v>44002</v>
      </c>
      <c r="E1775" t="s">
        <v>59</v>
      </c>
      <c r="F1775" t="s">
        <v>114</v>
      </c>
      <c r="G1775" t="s">
        <v>61</v>
      </c>
      <c r="I1775" t="s">
        <v>62</v>
      </c>
      <c r="J1775" t="s">
        <v>92</v>
      </c>
      <c r="K1775" t="s">
        <v>420</v>
      </c>
      <c r="L1775" t="s">
        <v>64</v>
      </c>
      <c r="P1775" t="s">
        <v>65</v>
      </c>
      <c r="Q1775" s="3">
        <f t="shared" si="252"/>
        <v>43619</v>
      </c>
      <c r="R1775" t="str">
        <f t="shared" si="253"/>
        <v>2019/08/08</v>
      </c>
      <c r="S1775" s="3" t="str">
        <f t="shared" si="254"/>
        <v>2019/08/08</v>
      </c>
      <c r="T1775" s="3">
        <f t="shared" si="255"/>
        <v>43685</v>
      </c>
      <c r="U1775">
        <f t="shared" si="256"/>
        <v>66</v>
      </c>
      <c r="V1775" t="str">
        <f t="shared" si="251"/>
        <v>mp4</v>
      </c>
      <c r="W1775">
        <f>IF(B1775="USD",C1775,C1775*VLOOKUP(B1775,Currency!A$2:B$5,2,FALSE))</f>
        <v>104.34</v>
      </c>
      <c r="X1775">
        <f t="shared" si="257"/>
        <v>66</v>
      </c>
      <c r="Y1775">
        <f t="shared" si="258"/>
        <v>1</v>
      </c>
      <c r="Z1775">
        <f t="shared" si="250"/>
        <v>44002</v>
      </c>
    </row>
    <row r="1776" spans="1:26" x14ac:dyDescent="0.3">
      <c r="A1776" t="s">
        <v>3498</v>
      </c>
      <c r="B1776" t="s">
        <v>33</v>
      </c>
      <c r="C1776">
        <v>73228</v>
      </c>
      <c r="D1776">
        <v>7659964</v>
      </c>
      <c r="E1776" t="s">
        <v>1439</v>
      </c>
      <c r="F1776" t="s">
        <v>1440</v>
      </c>
      <c r="G1776" t="s">
        <v>1441</v>
      </c>
      <c r="I1776" t="s">
        <v>1442</v>
      </c>
      <c r="K1776" t="s">
        <v>346</v>
      </c>
      <c r="L1776" t="s">
        <v>40</v>
      </c>
      <c r="O1776" t="s">
        <v>23</v>
      </c>
      <c r="P1776" t="s">
        <v>65</v>
      </c>
      <c r="Q1776" s="3">
        <f t="shared" si="252"/>
        <v>43739</v>
      </c>
      <c r="R1776" t="str">
        <f t="shared" si="253"/>
        <v>2019/12/04</v>
      </c>
      <c r="S1776" s="3" t="str">
        <f t="shared" si="254"/>
        <v>2019/12/04</v>
      </c>
      <c r="T1776" s="3">
        <f t="shared" si="255"/>
        <v>43803</v>
      </c>
      <c r="U1776">
        <f t="shared" si="256"/>
        <v>64</v>
      </c>
      <c r="V1776" t="str">
        <f t="shared" si="251"/>
        <v>mp4</v>
      </c>
      <c r="W1776">
        <f>IF(B1776="USD",C1776,C1776*VLOOKUP(B1776,Currency!A$2:B$5,2,FALSE))</f>
        <v>73228</v>
      </c>
      <c r="X1776">
        <f t="shared" si="257"/>
        <v>64</v>
      </c>
      <c r="Y1776">
        <f t="shared" si="258"/>
        <v>1</v>
      </c>
      <c r="Z1776">
        <f t="shared" si="250"/>
        <v>7659964</v>
      </c>
    </row>
    <row r="1777" spans="1:26" x14ac:dyDescent="0.3">
      <c r="A1777" t="s">
        <v>3499</v>
      </c>
      <c r="B1777" t="s">
        <v>17</v>
      </c>
      <c r="C1777">
        <v>600</v>
      </c>
      <c r="D1777">
        <v>88447</v>
      </c>
      <c r="E1777" t="s">
        <v>792</v>
      </c>
      <c r="F1777" t="s">
        <v>793</v>
      </c>
      <c r="G1777" t="s">
        <v>173</v>
      </c>
      <c r="H1777" t="s">
        <v>174</v>
      </c>
      <c r="I1777" t="s">
        <v>173</v>
      </c>
      <c r="K1777" t="s">
        <v>175</v>
      </c>
      <c r="L1777" t="s">
        <v>22</v>
      </c>
      <c r="O1777" t="s">
        <v>23</v>
      </c>
      <c r="Q1777" s="3">
        <f t="shared" si="252"/>
        <v>43810</v>
      </c>
      <c r="R1777" t="str">
        <f t="shared" si="253"/>
        <v>2019/12/12</v>
      </c>
      <c r="S1777" s="3" t="str">
        <f t="shared" si="254"/>
        <v>2019/12/12</v>
      </c>
      <c r="T1777" s="3">
        <f t="shared" si="255"/>
        <v>43811</v>
      </c>
      <c r="U1777">
        <f t="shared" si="256"/>
        <v>1</v>
      </c>
      <c r="V1777" t="str">
        <f t="shared" si="251"/>
        <v>mp4</v>
      </c>
      <c r="W1777">
        <f>IF(B1777="USD",C1777,C1777*VLOOKUP(B1777,Currency!A$2:B$5,2,FALSE))</f>
        <v>774</v>
      </c>
      <c r="X1777">
        <f t="shared" si="257"/>
        <v>1</v>
      </c>
      <c r="Y1777">
        <f t="shared" si="258"/>
        <v>1</v>
      </c>
      <c r="Z1777">
        <f t="shared" si="250"/>
        <v>88447</v>
      </c>
    </row>
    <row r="1778" spans="1:26" x14ac:dyDescent="0.3">
      <c r="A1778" t="s">
        <v>3500</v>
      </c>
      <c r="B1778" t="s">
        <v>25</v>
      </c>
      <c r="C1778">
        <v>3662</v>
      </c>
      <c r="D1778">
        <v>4664504</v>
      </c>
      <c r="E1778" t="s">
        <v>1625</v>
      </c>
      <c r="F1778" t="s">
        <v>1626</v>
      </c>
      <c r="G1778" t="s">
        <v>213</v>
      </c>
      <c r="I1778" t="s">
        <v>214</v>
      </c>
      <c r="K1778" t="s">
        <v>71</v>
      </c>
      <c r="L1778" t="s">
        <v>215</v>
      </c>
      <c r="O1778" t="s">
        <v>23</v>
      </c>
      <c r="Q1778" s="3">
        <f t="shared" si="252"/>
        <v>43603</v>
      </c>
      <c r="R1778" t="str">
        <f t="shared" si="253"/>
        <v>2019/05/24</v>
      </c>
      <c r="S1778" s="3" t="str">
        <f t="shared" si="254"/>
        <v>2019/05/24</v>
      </c>
      <c r="T1778" s="3">
        <f t="shared" si="255"/>
        <v>43609</v>
      </c>
      <c r="U1778">
        <f t="shared" si="256"/>
        <v>6</v>
      </c>
      <c r="V1778" t="str">
        <f t="shared" si="251"/>
        <v>jpg</v>
      </c>
      <c r="W1778">
        <f>IF(B1778="USD",C1778,C1778*VLOOKUP(B1778,Currency!A$2:B$5,2,FALSE))</f>
        <v>4028.2000000000003</v>
      </c>
      <c r="X1778">
        <f t="shared" si="257"/>
        <v>6</v>
      </c>
      <c r="Y1778">
        <f t="shared" si="258"/>
        <v>0</v>
      </c>
      <c r="Z1778">
        <f t="shared" si="250"/>
        <v>4664504</v>
      </c>
    </row>
    <row r="1779" spans="1:26" x14ac:dyDescent="0.3">
      <c r="A1779" t="s">
        <v>3501</v>
      </c>
      <c r="B1779" t="s">
        <v>58</v>
      </c>
      <c r="C1779">
        <v>6646</v>
      </c>
      <c r="D1779">
        <v>1851279</v>
      </c>
      <c r="E1779" t="s">
        <v>3502</v>
      </c>
      <c r="F1779" t="s">
        <v>2682</v>
      </c>
      <c r="G1779" t="s">
        <v>179</v>
      </c>
      <c r="I1779" t="s">
        <v>887</v>
      </c>
      <c r="K1779" t="s">
        <v>346</v>
      </c>
      <c r="L1779" t="s">
        <v>64</v>
      </c>
      <c r="O1779" t="s">
        <v>23</v>
      </c>
      <c r="P1779" t="s">
        <v>65</v>
      </c>
      <c r="Q1779" s="3">
        <f t="shared" si="252"/>
        <v>43763</v>
      </c>
      <c r="R1779" t="str">
        <f t="shared" si="253"/>
        <v>2019/11/23</v>
      </c>
      <c r="S1779" s="3" t="str">
        <f t="shared" si="254"/>
        <v>2019/11/23</v>
      </c>
      <c r="T1779" s="3">
        <f t="shared" si="255"/>
        <v>43792</v>
      </c>
      <c r="U1779">
        <f t="shared" si="256"/>
        <v>29</v>
      </c>
      <c r="V1779" t="str">
        <f t="shared" si="251"/>
        <v>mp4</v>
      </c>
      <c r="W1779">
        <f>IF(B1779="USD",C1779,C1779*VLOOKUP(B1779,Currency!A$2:B$5,2,FALSE))</f>
        <v>4918.04</v>
      </c>
      <c r="X1779">
        <f t="shared" si="257"/>
        <v>29</v>
      </c>
      <c r="Y1779">
        <f t="shared" si="258"/>
        <v>1</v>
      </c>
      <c r="Z1779">
        <f t="shared" si="250"/>
        <v>1851279</v>
      </c>
    </row>
    <row r="1780" spans="1:26" x14ac:dyDescent="0.3">
      <c r="A1780" t="s">
        <v>3503</v>
      </c>
      <c r="B1780" t="s">
        <v>33</v>
      </c>
      <c r="C1780">
        <v>118</v>
      </c>
      <c r="D1780">
        <v>10623</v>
      </c>
      <c r="E1780" t="s">
        <v>3504</v>
      </c>
      <c r="F1780" t="s">
        <v>305</v>
      </c>
      <c r="G1780" t="s">
        <v>98</v>
      </c>
      <c r="H1780" t="s">
        <v>306</v>
      </c>
      <c r="I1780" t="s">
        <v>98</v>
      </c>
      <c r="K1780" t="s">
        <v>47</v>
      </c>
      <c r="L1780" t="s">
        <v>40</v>
      </c>
      <c r="Q1780" s="3">
        <f t="shared" si="252"/>
        <v>43774</v>
      </c>
      <c r="R1780" t="str">
        <f t="shared" si="253"/>
        <v>2019/11/05</v>
      </c>
      <c r="S1780" s="3" t="str">
        <f t="shared" si="254"/>
        <v>2019/11/05</v>
      </c>
      <c r="T1780" s="3">
        <f t="shared" si="255"/>
        <v>43774</v>
      </c>
      <c r="U1780">
        <f t="shared" si="256"/>
        <v>0</v>
      </c>
      <c r="V1780" t="str">
        <f t="shared" si="251"/>
        <v>png</v>
      </c>
      <c r="W1780">
        <f>IF(B1780="USD",C1780,C1780*VLOOKUP(B1780,Currency!A$2:B$5,2,FALSE))</f>
        <v>118</v>
      </c>
      <c r="X1780">
        <f t="shared" si="257"/>
        <v>1</v>
      </c>
      <c r="Y1780">
        <f t="shared" si="258"/>
        <v>0</v>
      </c>
      <c r="Z1780">
        <f t="shared" si="250"/>
        <v>10623</v>
      </c>
    </row>
    <row r="1781" spans="1:26" x14ac:dyDescent="0.3">
      <c r="A1781" t="s">
        <v>3505</v>
      </c>
      <c r="B1781" t="s">
        <v>25</v>
      </c>
      <c r="C1781">
        <v>140</v>
      </c>
      <c r="D1781">
        <v>791901</v>
      </c>
      <c r="E1781" t="s">
        <v>3506</v>
      </c>
      <c r="F1781" t="s">
        <v>3507</v>
      </c>
      <c r="G1781" t="s">
        <v>990</v>
      </c>
      <c r="I1781" t="s">
        <v>990</v>
      </c>
      <c r="L1781" t="s">
        <v>1195</v>
      </c>
      <c r="O1781" t="s">
        <v>23</v>
      </c>
      <c r="Q1781" s="3">
        <f t="shared" si="252"/>
        <v>43726</v>
      </c>
      <c r="R1781" t="str">
        <f t="shared" si="253"/>
        <v>2019/09/25</v>
      </c>
      <c r="S1781" s="3" t="str">
        <f t="shared" si="254"/>
        <v>2019/09/25</v>
      </c>
      <c r="T1781" s="3">
        <f t="shared" si="255"/>
        <v>43733</v>
      </c>
      <c r="U1781">
        <f t="shared" si="256"/>
        <v>7</v>
      </c>
      <c r="V1781" t="str">
        <f t="shared" si="251"/>
        <v>png</v>
      </c>
      <c r="W1781">
        <f>IF(B1781="USD",C1781,C1781*VLOOKUP(B1781,Currency!A$2:B$5,2,FALSE))</f>
        <v>154</v>
      </c>
      <c r="X1781">
        <f t="shared" si="257"/>
        <v>7</v>
      </c>
      <c r="Y1781">
        <f t="shared" si="258"/>
        <v>0</v>
      </c>
      <c r="Z1781">
        <f t="shared" si="250"/>
        <v>791901</v>
      </c>
    </row>
    <row r="1782" spans="1:26" x14ac:dyDescent="0.3">
      <c r="A1782" t="s">
        <v>2625</v>
      </c>
      <c r="B1782" t="s">
        <v>33</v>
      </c>
      <c r="C1782">
        <v>72</v>
      </c>
      <c r="D1782">
        <v>35414</v>
      </c>
      <c r="E1782" t="s">
        <v>2623</v>
      </c>
      <c r="F1782" t="s">
        <v>2624</v>
      </c>
      <c r="G1782" t="s">
        <v>243</v>
      </c>
      <c r="I1782" t="s">
        <v>244</v>
      </c>
      <c r="K1782" t="s">
        <v>2539</v>
      </c>
      <c r="L1782" t="s">
        <v>246</v>
      </c>
      <c r="M1782" t="s">
        <v>247</v>
      </c>
      <c r="O1782" t="s">
        <v>23</v>
      </c>
      <c r="P1782" t="s">
        <v>248</v>
      </c>
      <c r="Q1782" s="3">
        <f t="shared" si="252"/>
        <v>43606</v>
      </c>
      <c r="R1782" t="str">
        <f t="shared" si="253"/>
        <v>2019/05/27</v>
      </c>
      <c r="S1782" s="3" t="str">
        <f t="shared" si="254"/>
        <v>2019/05/27</v>
      </c>
      <c r="T1782" s="3">
        <f t="shared" si="255"/>
        <v>43612</v>
      </c>
      <c r="U1782">
        <f t="shared" si="256"/>
        <v>6</v>
      </c>
      <c r="V1782" t="str">
        <f t="shared" si="251"/>
        <v>mp4</v>
      </c>
      <c r="W1782">
        <f>IF(B1782="USD",C1782,C1782*VLOOKUP(B1782,Currency!A$2:B$5,2,FALSE))</f>
        <v>72</v>
      </c>
      <c r="X1782">
        <f t="shared" si="257"/>
        <v>6</v>
      </c>
      <c r="Y1782">
        <f t="shared" si="258"/>
        <v>1</v>
      </c>
      <c r="Z1782">
        <f t="shared" si="250"/>
        <v>35414</v>
      </c>
    </row>
    <row r="1783" spans="1:26" x14ac:dyDescent="0.3">
      <c r="A1783" t="s">
        <v>158</v>
      </c>
      <c r="B1783" t="s">
        <v>17</v>
      </c>
      <c r="C1783">
        <v>23</v>
      </c>
      <c r="D1783">
        <v>10286</v>
      </c>
      <c r="E1783" t="s">
        <v>2131</v>
      </c>
      <c r="F1783" t="s">
        <v>19</v>
      </c>
      <c r="G1783" t="s">
        <v>20</v>
      </c>
      <c r="I1783" t="s">
        <v>20</v>
      </c>
      <c r="K1783" t="s">
        <v>21</v>
      </c>
      <c r="L1783" t="s">
        <v>22</v>
      </c>
      <c r="O1783" t="s">
        <v>23</v>
      </c>
      <c r="Q1783" s="3">
        <f t="shared" si="252"/>
        <v>43795</v>
      </c>
      <c r="R1783" t="str">
        <f t="shared" si="253"/>
        <v>2019/11/26</v>
      </c>
      <c r="S1783" s="3" t="str">
        <f t="shared" si="254"/>
        <v>2019/11/26</v>
      </c>
      <c r="T1783" s="3">
        <f t="shared" si="255"/>
        <v>43795</v>
      </c>
      <c r="U1783">
        <f t="shared" si="256"/>
        <v>0</v>
      </c>
      <c r="V1783" t="str">
        <f t="shared" si="251"/>
        <v>mp4</v>
      </c>
      <c r="W1783">
        <f>IF(B1783="USD",C1783,C1783*VLOOKUP(B1783,Currency!A$2:B$5,2,FALSE))</f>
        <v>29.67</v>
      </c>
      <c r="X1783">
        <f t="shared" si="257"/>
        <v>1</v>
      </c>
      <c r="Y1783">
        <f t="shared" si="258"/>
        <v>1</v>
      </c>
      <c r="Z1783">
        <f t="shared" si="250"/>
        <v>10286</v>
      </c>
    </row>
    <row r="1784" spans="1:26" x14ac:dyDescent="0.3">
      <c r="A1784" t="s">
        <v>3508</v>
      </c>
      <c r="B1784" t="s">
        <v>33</v>
      </c>
      <c r="C1784">
        <v>46</v>
      </c>
      <c r="D1784">
        <v>79372</v>
      </c>
      <c r="E1784" t="s">
        <v>910</v>
      </c>
      <c r="G1784" t="s">
        <v>162</v>
      </c>
      <c r="I1784" t="s">
        <v>162</v>
      </c>
      <c r="K1784" t="s">
        <v>47</v>
      </c>
      <c r="L1784" t="s">
        <v>40</v>
      </c>
      <c r="M1784" t="s">
        <v>163</v>
      </c>
      <c r="Q1784" s="3">
        <f t="shared" si="252"/>
        <v>43725</v>
      </c>
      <c r="R1784" t="str">
        <f t="shared" si="253"/>
        <v/>
      </c>
      <c r="S1784" s="3" t="str">
        <f t="shared" si="254"/>
        <v>2020/02/28</v>
      </c>
      <c r="T1784" s="3">
        <f t="shared" si="255"/>
        <v>43889</v>
      </c>
      <c r="U1784">
        <f t="shared" si="256"/>
        <v>164</v>
      </c>
      <c r="V1784" t="str">
        <f t="shared" si="251"/>
        <v>mp4</v>
      </c>
      <c r="W1784">
        <f>IF(B1784="USD",C1784,C1784*VLOOKUP(B1784,Currency!A$2:B$5,2,FALSE))</f>
        <v>46</v>
      </c>
      <c r="X1784">
        <f t="shared" si="257"/>
        <v>164</v>
      </c>
      <c r="Y1784">
        <f t="shared" si="258"/>
        <v>1</v>
      </c>
      <c r="Z1784">
        <f t="shared" si="250"/>
        <v>79372</v>
      </c>
    </row>
    <row r="1785" spans="1:26" x14ac:dyDescent="0.3">
      <c r="A1785" t="s">
        <v>216</v>
      </c>
      <c r="B1785" t="s">
        <v>33</v>
      </c>
      <c r="C1785">
        <v>8</v>
      </c>
      <c r="D1785">
        <v>13709</v>
      </c>
      <c r="E1785" t="s">
        <v>601</v>
      </c>
      <c r="G1785" t="s">
        <v>218</v>
      </c>
      <c r="I1785" t="s">
        <v>219</v>
      </c>
      <c r="K1785" t="s">
        <v>47</v>
      </c>
      <c r="L1785" t="s">
        <v>40</v>
      </c>
      <c r="M1785" t="s">
        <v>602</v>
      </c>
      <c r="O1785" t="s">
        <v>23</v>
      </c>
      <c r="P1785" t="s">
        <v>65</v>
      </c>
      <c r="Q1785" s="3">
        <f t="shared" si="252"/>
        <v>43779</v>
      </c>
      <c r="R1785" t="str">
        <f t="shared" si="253"/>
        <v/>
      </c>
      <c r="S1785" s="3" t="str">
        <f t="shared" si="254"/>
        <v>2020/02/28</v>
      </c>
      <c r="T1785" s="3">
        <f t="shared" si="255"/>
        <v>43889</v>
      </c>
      <c r="U1785">
        <f t="shared" si="256"/>
        <v>110</v>
      </c>
      <c r="V1785" t="str">
        <f t="shared" si="251"/>
        <v>mp4</v>
      </c>
      <c r="W1785">
        <f>IF(B1785="USD",C1785,C1785*VLOOKUP(B1785,Currency!A$2:B$5,2,FALSE))</f>
        <v>8</v>
      </c>
      <c r="X1785">
        <f t="shared" si="257"/>
        <v>110</v>
      </c>
      <c r="Y1785">
        <f t="shared" si="258"/>
        <v>1</v>
      </c>
      <c r="Z1785">
        <f t="shared" si="250"/>
        <v>13709</v>
      </c>
    </row>
    <row r="1786" spans="1:26" x14ac:dyDescent="0.3">
      <c r="A1786" t="s">
        <v>3509</v>
      </c>
      <c r="B1786" t="s">
        <v>33</v>
      </c>
      <c r="C1786">
        <v>206</v>
      </c>
      <c r="D1786">
        <v>65146</v>
      </c>
      <c r="E1786" t="s">
        <v>1340</v>
      </c>
      <c r="G1786" t="s">
        <v>162</v>
      </c>
      <c r="I1786" t="s">
        <v>162</v>
      </c>
      <c r="K1786" t="s">
        <v>47</v>
      </c>
      <c r="L1786" t="s">
        <v>40</v>
      </c>
      <c r="M1786" t="s">
        <v>163</v>
      </c>
      <c r="N1786" t="s">
        <v>293</v>
      </c>
      <c r="O1786" t="s">
        <v>23</v>
      </c>
      <c r="Q1786" s="3">
        <f t="shared" si="252"/>
        <v>43725</v>
      </c>
      <c r="R1786" t="str">
        <f t="shared" si="253"/>
        <v/>
      </c>
      <c r="S1786" s="3" t="str">
        <f t="shared" si="254"/>
        <v>2020/02/28</v>
      </c>
      <c r="T1786" s="3">
        <f t="shared" si="255"/>
        <v>43889</v>
      </c>
      <c r="U1786">
        <f t="shared" si="256"/>
        <v>164</v>
      </c>
      <c r="V1786" t="str">
        <f t="shared" si="251"/>
        <v>mp4</v>
      </c>
      <c r="W1786">
        <f>IF(B1786="USD",C1786,C1786*VLOOKUP(B1786,Currency!A$2:B$5,2,FALSE))</f>
        <v>206</v>
      </c>
      <c r="X1786">
        <f t="shared" si="257"/>
        <v>164</v>
      </c>
      <c r="Y1786">
        <f t="shared" si="258"/>
        <v>1</v>
      </c>
      <c r="Z1786">
        <f t="shared" si="250"/>
        <v>65146</v>
      </c>
    </row>
    <row r="1787" spans="1:26" x14ac:dyDescent="0.3">
      <c r="A1787" t="s">
        <v>2699</v>
      </c>
      <c r="B1787" t="s">
        <v>33</v>
      </c>
      <c r="C1787">
        <v>178</v>
      </c>
      <c r="D1787">
        <v>67767</v>
      </c>
      <c r="E1787" t="s">
        <v>690</v>
      </c>
      <c r="F1787" t="s">
        <v>691</v>
      </c>
      <c r="G1787" t="s">
        <v>692</v>
      </c>
      <c r="I1787" t="s">
        <v>693</v>
      </c>
      <c r="K1787" t="s">
        <v>47</v>
      </c>
      <c r="L1787" t="s">
        <v>40</v>
      </c>
      <c r="O1787" t="s">
        <v>23</v>
      </c>
      <c r="Q1787" s="3">
        <f t="shared" si="252"/>
        <v>43595</v>
      </c>
      <c r="R1787" t="str">
        <f t="shared" si="253"/>
        <v>2019/05/15</v>
      </c>
      <c r="S1787" s="3" t="str">
        <f t="shared" si="254"/>
        <v>2019/05/15</v>
      </c>
      <c r="T1787" s="3">
        <f t="shared" si="255"/>
        <v>43600</v>
      </c>
      <c r="U1787">
        <f t="shared" si="256"/>
        <v>5</v>
      </c>
      <c r="V1787" t="str">
        <f t="shared" si="251"/>
        <v>jpg</v>
      </c>
      <c r="W1787">
        <f>IF(B1787="USD",C1787,C1787*VLOOKUP(B1787,Currency!A$2:B$5,2,FALSE))</f>
        <v>178</v>
      </c>
      <c r="X1787">
        <f t="shared" si="257"/>
        <v>5</v>
      </c>
      <c r="Y1787">
        <f t="shared" si="258"/>
        <v>0</v>
      </c>
      <c r="Z1787">
        <f t="shared" si="250"/>
        <v>67767</v>
      </c>
    </row>
    <row r="1788" spans="1:26" x14ac:dyDescent="0.3">
      <c r="A1788" t="s">
        <v>950</v>
      </c>
      <c r="B1788" t="s">
        <v>33</v>
      </c>
      <c r="C1788">
        <v>2942</v>
      </c>
      <c r="D1788">
        <v>3048145</v>
      </c>
      <c r="E1788" t="s">
        <v>2449</v>
      </c>
      <c r="G1788" t="s">
        <v>841</v>
      </c>
      <c r="I1788" t="s">
        <v>842</v>
      </c>
      <c r="L1788" t="s">
        <v>40</v>
      </c>
      <c r="Q1788" s="3">
        <f t="shared" si="252"/>
        <v>43802</v>
      </c>
      <c r="R1788" t="str">
        <f t="shared" si="253"/>
        <v/>
      </c>
      <c r="S1788" s="3" t="str">
        <f t="shared" si="254"/>
        <v>2020/02/28</v>
      </c>
      <c r="T1788" s="3">
        <f t="shared" si="255"/>
        <v>43889</v>
      </c>
      <c r="U1788">
        <f t="shared" si="256"/>
        <v>87</v>
      </c>
      <c r="V1788" t="str">
        <f t="shared" si="251"/>
        <v>mp4</v>
      </c>
      <c r="W1788">
        <f>IF(B1788="USD",C1788,C1788*VLOOKUP(B1788,Currency!A$2:B$5,2,FALSE))</f>
        <v>2942</v>
      </c>
      <c r="X1788">
        <f t="shared" si="257"/>
        <v>87</v>
      </c>
      <c r="Y1788">
        <f t="shared" si="258"/>
        <v>1</v>
      </c>
      <c r="Z1788">
        <f t="shared" ref="Z1788:Z1851" si="259">D1788</f>
        <v>3048145</v>
      </c>
    </row>
    <row r="1789" spans="1:26" x14ac:dyDescent="0.3">
      <c r="A1789" t="s">
        <v>3510</v>
      </c>
      <c r="B1789" t="s">
        <v>33</v>
      </c>
      <c r="C1789">
        <v>239</v>
      </c>
      <c r="D1789">
        <v>250255</v>
      </c>
      <c r="E1789" t="s">
        <v>3511</v>
      </c>
      <c r="F1789" t="s">
        <v>3382</v>
      </c>
      <c r="G1789" t="s">
        <v>251</v>
      </c>
      <c r="I1789" t="s">
        <v>251</v>
      </c>
      <c r="K1789" t="s">
        <v>563</v>
      </c>
      <c r="L1789" t="s">
        <v>40</v>
      </c>
      <c r="N1789" t="s">
        <v>79</v>
      </c>
      <c r="P1789" t="s">
        <v>65</v>
      </c>
      <c r="Q1789" s="3">
        <f t="shared" si="252"/>
        <v>43598</v>
      </c>
      <c r="R1789" t="str">
        <f t="shared" si="253"/>
        <v>2019/05/31</v>
      </c>
      <c r="S1789" s="3" t="str">
        <f t="shared" si="254"/>
        <v>2019/05/31</v>
      </c>
      <c r="T1789" s="3">
        <f t="shared" si="255"/>
        <v>43616</v>
      </c>
      <c r="U1789">
        <f t="shared" si="256"/>
        <v>18</v>
      </c>
      <c r="V1789" t="str">
        <f t="shared" si="251"/>
        <v>png</v>
      </c>
      <c r="W1789">
        <f>IF(B1789="USD",C1789,C1789*VLOOKUP(B1789,Currency!A$2:B$5,2,FALSE))</f>
        <v>239</v>
      </c>
      <c r="X1789">
        <f t="shared" si="257"/>
        <v>18</v>
      </c>
      <c r="Y1789">
        <f t="shared" si="258"/>
        <v>0</v>
      </c>
      <c r="Z1789">
        <f t="shared" si="259"/>
        <v>250255</v>
      </c>
    </row>
    <row r="1790" spans="1:26" x14ac:dyDescent="0.3">
      <c r="A1790" t="s">
        <v>624</v>
      </c>
      <c r="B1790" t="s">
        <v>17</v>
      </c>
      <c r="C1790">
        <v>991</v>
      </c>
      <c r="D1790">
        <v>442481</v>
      </c>
      <c r="E1790" t="s">
        <v>193</v>
      </c>
      <c r="F1790" t="s">
        <v>194</v>
      </c>
      <c r="G1790" t="s">
        <v>195</v>
      </c>
      <c r="H1790" t="s">
        <v>196</v>
      </c>
      <c r="I1790" t="s">
        <v>195</v>
      </c>
      <c r="K1790" t="s">
        <v>197</v>
      </c>
      <c r="L1790" t="s">
        <v>22</v>
      </c>
      <c r="O1790" t="s">
        <v>23</v>
      </c>
      <c r="Q1790" s="3">
        <f t="shared" si="252"/>
        <v>43789</v>
      </c>
      <c r="R1790" t="str">
        <f t="shared" si="253"/>
        <v>2019/11/26</v>
      </c>
      <c r="S1790" s="3" t="str">
        <f t="shared" si="254"/>
        <v>2019/11/26</v>
      </c>
      <c r="T1790" s="3">
        <f t="shared" si="255"/>
        <v>43795</v>
      </c>
      <c r="U1790">
        <f t="shared" si="256"/>
        <v>6</v>
      </c>
      <c r="V1790" t="str">
        <f t="shared" si="251"/>
        <v>mp4</v>
      </c>
      <c r="W1790">
        <f>IF(B1790="USD",C1790,C1790*VLOOKUP(B1790,Currency!A$2:B$5,2,FALSE))</f>
        <v>1278.3900000000001</v>
      </c>
      <c r="X1790">
        <f t="shared" si="257"/>
        <v>6</v>
      </c>
      <c r="Y1790">
        <f t="shared" si="258"/>
        <v>1</v>
      </c>
      <c r="Z1790">
        <f t="shared" si="259"/>
        <v>442481</v>
      </c>
    </row>
    <row r="1791" spans="1:26" x14ac:dyDescent="0.3">
      <c r="A1791" t="s">
        <v>3512</v>
      </c>
      <c r="B1791" t="s">
        <v>33</v>
      </c>
      <c r="C1791">
        <v>184</v>
      </c>
      <c r="D1791">
        <v>94125</v>
      </c>
      <c r="E1791" t="s">
        <v>3513</v>
      </c>
      <c r="G1791" t="s">
        <v>3514</v>
      </c>
      <c r="I1791" t="s">
        <v>3515</v>
      </c>
      <c r="K1791" t="s">
        <v>71</v>
      </c>
      <c r="L1791" t="s">
        <v>246</v>
      </c>
      <c r="N1791" t="s">
        <v>3516</v>
      </c>
      <c r="O1791" t="s">
        <v>23</v>
      </c>
      <c r="P1791" t="s">
        <v>248</v>
      </c>
      <c r="Q1791" s="3">
        <f t="shared" si="252"/>
        <v>43642</v>
      </c>
      <c r="R1791" t="str">
        <f t="shared" si="253"/>
        <v/>
      </c>
      <c r="S1791" s="3" t="str">
        <f t="shared" si="254"/>
        <v>2020/02/28</v>
      </c>
      <c r="T1791" s="3">
        <f t="shared" si="255"/>
        <v>43889</v>
      </c>
      <c r="U1791">
        <f t="shared" si="256"/>
        <v>247</v>
      </c>
      <c r="V1791" t="str">
        <f t="shared" si="251"/>
        <v>png</v>
      </c>
      <c r="W1791">
        <f>IF(B1791="USD",C1791,C1791*VLOOKUP(B1791,Currency!A$2:B$5,2,FALSE))</f>
        <v>184</v>
      </c>
      <c r="X1791">
        <f t="shared" si="257"/>
        <v>247</v>
      </c>
      <c r="Y1791">
        <f t="shared" si="258"/>
        <v>0</v>
      </c>
      <c r="Z1791">
        <f t="shared" si="259"/>
        <v>94125</v>
      </c>
    </row>
    <row r="1792" spans="1:26" x14ac:dyDescent="0.3">
      <c r="A1792" t="s">
        <v>657</v>
      </c>
      <c r="B1792" t="s">
        <v>58</v>
      </c>
      <c r="C1792">
        <v>319</v>
      </c>
      <c r="D1792">
        <v>289984</v>
      </c>
      <c r="E1792" t="s">
        <v>59</v>
      </c>
      <c r="F1792" t="s">
        <v>114</v>
      </c>
      <c r="G1792" t="s">
        <v>61</v>
      </c>
      <c r="I1792" t="s">
        <v>62</v>
      </c>
      <c r="J1792" t="s">
        <v>328</v>
      </c>
      <c r="K1792" t="s">
        <v>130</v>
      </c>
      <c r="L1792" t="s">
        <v>64</v>
      </c>
      <c r="N1792" t="s">
        <v>2234</v>
      </c>
      <c r="P1792" t="s">
        <v>65</v>
      </c>
      <c r="Q1792" s="3">
        <f t="shared" si="252"/>
        <v>43619</v>
      </c>
      <c r="R1792" t="str">
        <f t="shared" si="253"/>
        <v>2019/08/08</v>
      </c>
      <c r="S1792" s="3" t="str">
        <f t="shared" si="254"/>
        <v>2019/08/08</v>
      </c>
      <c r="T1792" s="3">
        <f t="shared" si="255"/>
        <v>43685</v>
      </c>
      <c r="U1792">
        <f t="shared" si="256"/>
        <v>66</v>
      </c>
      <c r="V1792" t="str">
        <f t="shared" si="251"/>
        <v>mp4</v>
      </c>
      <c r="W1792">
        <f>IF(B1792="USD",C1792,C1792*VLOOKUP(B1792,Currency!A$2:B$5,2,FALSE))</f>
        <v>236.06</v>
      </c>
      <c r="X1792">
        <f t="shared" si="257"/>
        <v>66</v>
      </c>
      <c r="Y1792">
        <f t="shared" si="258"/>
        <v>1</v>
      </c>
      <c r="Z1792">
        <f t="shared" si="259"/>
        <v>289984</v>
      </c>
    </row>
    <row r="1793" spans="1:26" x14ac:dyDescent="0.3">
      <c r="A1793" t="s">
        <v>1886</v>
      </c>
      <c r="B1793" t="s">
        <v>33</v>
      </c>
      <c r="C1793">
        <v>0</v>
      </c>
      <c r="D1793">
        <v>61</v>
      </c>
      <c r="E1793" t="s">
        <v>3517</v>
      </c>
      <c r="F1793" t="s">
        <v>3518</v>
      </c>
      <c r="G1793" t="s">
        <v>251</v>
      </c>
      <c r="H1793" t="s">
        <v>251</v>
      </c>
      <c r="I1793" t="s">
        <v>251</v>
      </c>
      <c r="K1793" t="s">
        <v>47</v>
      </c>
      <c r="L1793" t="s">
        <v>40</v>
      </c>
      <c r="N1793" t="s">
        <v>119</v>
      </c>
      <c r="O1793" t="s">
        <v>23</v>
      </c>
      <c r="Q1793" s="3">
        <f t="shared" si="252"/>
        <v>43803</v>
      </c>
      <c r="R1793" t="str">
        <f t="shared" si="253"/>
        <v>2019/12/05</v>
      </c>
      <c r="S1793" s="3" t="str">
        <f t="shared" si="254"/>
        <v>2019/12/05</v>
      </c>
      <c r="T1793" s="3">
        <f t="shared" si="255"/>
        <v>43804</v>
      </c>
      <c r="U1793">
        <f t="shared" si="256"/>
        <v>1</v>
      </c>
      <c r="V1793" t="str">
        <f t="shared" si="251"/>
        <v>mp4</v>
      </c>
      <c r="W1793">
        <f>IF(B1793="USD",C1793,C1793*VLOOKUP(B1793,Currency!A$2:B$5,2,FALSE))</f>
        <v>0</v>
      </c>
      <c r="X1793">
        <f t="shared" si="257"/>
        <v>1</v>
      </c>
      <c r="Y1793">
        <f t="shared" si="258"/>
        <v>1</v>
      </c>
      <c r="Z1793">
        <f t="shared" si="259"/>
        <v>61</v>
      </c>
    </row>
    <row r="1794" spans="1:26" x14ac:dyDescent="0.3">
      <c r="A1794" t="s">
        <v>1971</v>
      </c>
      <c r="B1794" t="s">
        <v>25</v>
      </c>
      <c r="C1794">
        <v>303</v>
      </c>
      <c r="D1794">
        <v>59195</v>
      </c>
      <c r="E1794" t="s">
        <v>3248</v>
      </c>
      <c r="F1794" t="s">
        <v>1973</v>
      </c>
      <c r="G1794" t="s">
        <v>1822</v>
      </c>
      <c r="H1794" t="s">
        <v>1974</v>
      </c>
      <c r="I1794" t="s">
        <v>1823</v>
      </c>
      <c r="L1794" t="s">
        <v>1044</v>
      </c>
      <c r="Q1794" s="3">
        <f t="shared" si="252"/>
        <v>43784</v>
      </c>
      <c r="R1794" t="str">
        <f t="shared" si="253"/>
        <v>2019/12/24</v>
      </c>
      <c r="S1794" s="3" t="str">
        <f t="shared" si="254"/>
        <v>2019/12/24</v>
      </c>
      <c r="T1794" s="3">
        <f t="shared" si="255"/>
        <v>43823</v>
      </c>
      <c r="U1794">
        <f t="shared" si="256"/>
        <v>39</v>
      </c>
      <c r="V1794" t="str">
        <f t="shared" ref="V1794:V1857" si="260">RIGHT(A1794,3)</f>
        <v>mp4</v>
      </c>
      <c r="W1794">
        <f>IF(B1794="USD",C1794,C1794*VLOOKUP(B1794,Currency!A$2:B$5,2,FALSE))</f>
        <v>333.3</v>
      </c>
      <c r="X1794">
        <f t="shared" si="257"/>
        <v>39</v>
      </c>
      <c r="Y1794">
        <f t="shared" si="258"/>
        <v>1</v>
      </c>
      <c r="Z1794">
        <f t="shared" si="259"/>
        <v>59195</v>
      </c>
    </row>
    <row r="1795" spans="1:26" x14ac:dyDescent="0.3">
      <c r="A1795" t="s">
        <v>3519</v>
      </c>
      <c r="B1795" t="s">
        <v>58</v>
      </c>
      <c r="C1795">
        <v>11946</v>
      </c>
      <c r="D1795">
        <v>3599637</v>
      </c>
      <c r="E1795" t="s">
        <v>3502</v>
      </c>
      <c r="F1795" t="s">
        <v>2682</v>
      </c>
      <c r="G1795" t="s">
        <v>179</v>
      </c>
      <c r="I1795" t="s">
        <v>887</v>
      </c>
      <c r="K1795" t="s">
        <v>346</v>
      </c>
      <c r="L1795" t="s">
        <v>64</v>
      </c>
      <c r="O1795" t="s">
        <v>23</v>
      </c>
      <c r="P1795" t="s">
        <v>65</v>
      </c>
      <c r="Q1795" s="3">
        <f t="shared" si="252"/>
        <v>43763</v>
      </c>
      <c r="R1795" t="str">
        <f t="shared" si="253"/>
        <v>2019/11/23</v>
      </c>
      <c r="S1795" s="3" t="str">
        <f t="shared" si="254"/>
        <v>2019/11/23</v>
      </c>
      <c r="T1795" s="3">
        <f t="shared" si="255"/>
        <v>43792</v>
      </c>
      <c r="U1795">
        <f t="shared" si="256"/>
        <v>29</v>
      </c>
      <c r="V1795" t="str">
        <f t="shared" si="260"/>
        <v>mp4</v>
      </c>
      <c r="W1795">
        <f>IF(B1795="USD",C1795,C1795*VLOOKUP(B1795,Currency!A$2:B$5,2,FALSE))</f>
        <v>8840.0399999999991</v>
      </c>
      <c r="X1795">
        <f t="shared" si="257"/>
        <v>29</v>
      </c>
      <c r="Y1795">
        <f t="shared" si="258"/>
        <v>1</v>
      </c>
      <c r="Z1795">
        <f t="shared" si="259"/>
        <v>3599637</v>
      </c>
    </row>
    <row r="1796" spans="1:26" x14ac:dyDescent="0.3">
      <c r="A1796" t="s">
        <v>902</v>
      </c>
      <c r="B1796" t="s">
        <v>58</v>
      </c>
      <c r="C1796">
        <v>246</v>
      </c>
      <c r="D1796">
        <v>219257</v>
      </c>
      <c r="E1796" t="s">
        <v>59</v>
      </c>
      <c r="F1796" t="s">
        <v>114</v>
      </c>
      <c r="G1796" t="s">
        <v>61</v>
      </c>
      <c r="I1796" t="s">
        <v>62</v>
      </c>
      <c r="J1796" t="s">
        <v>328</v>
      </c>
      <c r="K1796" t="s">
        <v>130</v>
      </c>
      <c r="L1796" t="s">
        <v>64</v>
      </c>
      <c r="N1796" t="s">
        <v>2234</v>
      </c>
      <c r="P1796" t="s">
        <v>65</v>
      </c>
      <c r="Q1796" s="3">
        <f t="shared" si="252"/>
        <v>43619</v>
      </c>
      <c r="R1796" t="str">
        <f t="shared" si="253"/>
        <v>2019/08/08</v>
      </c>
      <c r="S1796" s="3" t="str">
        <f t="shared" si="254"/>
        <v>2019/08/08</v>
      </c>
      <c r="T1796" s="3">
        <f t="shared" si="255"/>
        <v>43685</v>
      </c>
      <c r="U1796">
        <f t="shared" si="256"/>
        <v>66</v>
      </c>
      <c r="V1796" t="str">
        <f t="shared" si="260"/>
        <v>mp4</v>
      </c>
      <c r="W1796">
        <f>IF(B1796="USD",C1796,C1796*VLOOKUP(B1796,Currency!A$2:B$5,2,FALSE))</f>
        <v>182.04</v>
      </c>
      <c r="X1796">
        <f t="shared" si="257"/>
        <v>66</v>
      </c>
      <c r="Y1796">
        <f t="shared" si="258"/>
        <v>1</v>
      </c>
      <c r="Z1796">
        <f t="shared" si="259"/>
        <v>219257</v>
      </c>
    </row>
    <row r="1797" spans="1:26" x14ac:dyDescent="0.3">
      <c r="A1797" t="s">
        <v>3520</v>
      </c>
      <c r="B1797" t="s">
        <v>17</v>
      </c>
      <c r="C1797">
        <v>351</v>
      </c>
      <c r="D1797">
        <v>164558</v>
      </c>
      <c r="E1797" t="s">
        <v>3521</v>
      </c>
      <c r="F1797" t="s">
        <v>3522</v>
      </c>
      <c r="G1797" t="s">
        <v>173</v>
      </c>
      <c r="H1797" t="s">
        <v>174</v>
      </c>
      <c r="I1797" t="s">
        <v>173</v>
      </c>
      <c r="K1797" t="s">
        <v>30</v>
      </c>
      <c r="L1797" t="s">
        <v>22</v>
      </c>
      <c r="N1797" t="s">
        <v>3523</v>
      </c>
      <c r="O1797" t="s">
        <v>23</v>
      </c>
      <c r="Q1797" s="3">
        <f t="shared" si="252"/>
        <v>43793</v>
      </c>
      <c r="R1797" t="str">
        <f t="shared" si="253"/>
        <v>2019/11/25</v>
      </c>
      <c r="S1797" s="3" t="str">
        <f t="shared" si="254"/>
        <v>2019/11/25</v>
      </c>
      <c r="T1797" s="3">
        <f t="shared" si="255"/>
        <v>43794</v>
      </c>
      <c r="U1797">
        <f t="shared" si="256"/>
        <v>1</v>
      </c>
      <c r="V1797" t="str">
        <f t="shared" si="260"/>
        <v>mp4</v>
      </c>
      <c r="W1797">
        <f>IF(B1797="USD",C1797,C1797*VLOOKUP(B1797,Currency!A$2:B$5,2,FALSE))</f>
        <v>452.79</v>
      </c>
      <c r="X1797">
        <f t="shared" si="257"/>
        <v>1</v>
      </c>
      <c r="Y1797">
        <f t="shared" si="258"/>
        <v>1</v>
      </c>
      <c r="Z1797">
        <f t="shared" si="259"/>
        <v>164558</v>
      </c>
    </row>
    <row r="1798" spans="1:26" x14ac:dyDescent="0.3">
      <c r="A1798" t="s">
        <v>2592</v>
      </c>
      <c r="B1798" t="s">
        <v>33</v>
      </c>
      <c r="C1798">
        <v>434</v>
      </c>
      <c r="D1798">
        <v>151624</v>
      </c>
      <c r="E1798" t="s">
        <v>1260</v>
      </c>
      <c r="F1798" t="s">
        <v>1261</v>
      </c>
      <c r="G1798" t="s">
        <v>90</v>
      </c>
      <c r="I1798" t="s">
        <v>1262</v>
      </c>
      <c r="J1798" t="s">
        <v>92</v>
      </c>
      <c r="K1798" t="s">
        <v>47</v>
      </c>
      <c r="L1798" t="s">
        <v>40</v>
      </c>
      <c r="O1798" t="s">
        <v>23</v>
      </c>
      <c r="Q1798" s="3">
        <f t="shared" si="252"/>
        <v>43756</v>
      </c>
      <c r="R1798" t="str">
        <f t="shared" si="253"/>
        <v>2020/05/31</v>
      </c>
      <c r="S1798" s="3" t="str">
        <f t="shared" si="254"/>
        <v>2020/05/31</v>
      </c>
      <c r="T1798" s="3">
        <f t="shared" si="255"/>
        <v>43982</v>
      </c>
      <c r="U1798">
        <f t="shared" si="256"/>
        <v>226</v>
      </c>
      <c r="V1798" t="str">
        <f t="shared" si="260"/>
        <v>mp4</v>
      </c>
      <c r="W1798">
        <f>IF(B1798="USD",C1798,C1798*VLOOKUP(B1798,Currency!A$2:B$5,2,FALSE))</f>
        <v>434</v>
      </c>
      <c r="X1798">
        <f t="shared" si="257"/>
        <v>226</v>
      </c>
      <c r="Y1798">
        <f t="shared" si="258"/>
        <v>1</v>
      </c>
      <c r="Z1798">
        <f t="shared" si="259"/>
        <v>151624</v>
      </c>
    </row>
    <row r="1799" spans="1:26" x14ac:dyDescent="0.3">
      <c r="A1799" t="s">
        <v>3524</v>
      </c>
      <c r="B1799" t="s">
        <v>17</v>
      </c>
      <c r="C1799">
        <v>589</v>
      </c>
      <c r="D1799">
        <v>86791</v>
      </c>
      <c r="E1799" t="s">
        <v>792</v>
      </c>
      <c r="F1799" t="s">
        <v>793</v>
      </c>
      <c r="G1799" t="s">
        <v>173</v>
      </c>
      <c r="H1799" t="s">
        <v>174</v>
      </c>
      <c r="I1799" t="s">
        <v>173</v>
      </c>
      <c r="K1799" t="s">
        <v>175</v>
      </c>
      <c r="L1799" t="s">
        <v>22</v>
      </c>
      <c r="O1799" t="s">
        <v>23</v>
      </c>
      <c r="Q1799" s="3">
        <f t="shared" si="252"/>
        <v>43810</v>
      </c>
      <c r="R1799" t="str">
        <f t="shared" si="253"/>
        <v>2019/12/12</v>
      </c>
      <c r="S1799" s="3" t="str">
        <f t="shared" si="254"/>
        <v>2019/12/12</v>
      </c>
      <c r="T1799" s="3">
        <f t="shared" si="255"/>
        <v>43811</v>
      </c>
      <c r="U1799">
        <f t="shared" si="256"/>
        <v>1</v>
      </c>
      <c r="V1799" t="str">
        <f t="shared" si="260"/>
        <v>mp4</v>
      </c>
      <c r="W1799">
        <f>IF(B1799="USD",C1799,C1799*VLOOKUP(B1799,Currency!A$2:B$5,2,FALSE))</f>
        <v>759.81000000000006</v>
      </c>
      <c r="X1799">
        <f t="shared" si="257"/>
        <v>1</v>
      </c>
      <c r="Y1799">
        <f t="shared" si="258"/>
        <v>1</v>
      </c>
      <c r="Z1799">
        <f t="shared" si="259"/>
        <v>86791</v>
      </c>
    </row>
    <row r="1800" spans="1:26" x14ac:dyDescent="0.3">
      <c r="A1800" t="s">
        <v>1980</v>
      </c>
      <c r="B1800" t="s">
        <v>25</v>
      </c>
      <c r="C1800">
        <v>50</v>
      </c>
      <c r="D1800">
        <v>26383</v>
      </c>
      <c r="E1800" t="s">
        <v>1981</v>
      </c>
      <c r="G1800" t="s">
        <v>715</v>
      </c>
      <c r="I1800" t="s">
        <v>716</v>
      </c>
      <c r="K1800" t="s">
        <v>47</v>
      </c>
      <c r="L1800" t="s">
        <v>717</v>
      </c>
      <c r="N1800" t="s">
        <v>1437</v>
      </c>
      <c r="O1800" t="s">
        <v>23</v>
      </c>
      <c r="Q1800" s="3">
        <f t="shared" si="252"/>
        <v>43718</v>
      </c>
      <c r="R1800" t="str">
        <f t="shared" si="253"/>
        <v/>
      </c>
      <c r="S1800" s="3" t="str">
        <f t="shared" si="254"/>
        <v>2020/02/28</v>
      </c>
      <c r="T1800" s="3">
        <f t="shared" si="255"/>
        <v>43889</v>
      </c>
      <c r="U1800">
        <f t="shared" si="256"/>
        <v>171</v>
      </c>
      <c r="V1800" t="str">
        <f t="shared" si="260"/>
        <v>png</v>
      </c>
      <c r="W1800">
        <f>IF(B1800="USD",C1800,C1800*VLOOKUP(B1800,Currency!A$2:B$5,2,FALSE))</f>
        <v>55.000000000000007</v>
      </c>
      <c r="X1800">
        <f t="shared" si="257"/>
        <v>171</v>
      </c>
      <c r="Y1800">
        <f t="shared" si="258"/>
        <v>0</v>
      </c>
      <c r="Z1800">
        <f t="shared" si="259"/>
        <v>26383</v>
      </c>
    </row>
    <row r="1801" spans="1:26" x14ac:dyDescent="0.3">
      <c r="A1801" t="s">
        <v>3525</v>
      </c>
      <c r="B1801" t="s">
        <v>58</v>
      </c>
      <c r="C1801">
        <v>131</v>
      </c>
      <c r="D1801">
        <v>40083</v>
      </c>
      <c r="E1801" t="s">
        <v>809</v>
      </c>
      <c r="G1801" t="s">
        <v>810</v>
      </c>
      <c r="I1801" t="s">
        <v>810</v>
      </c>
      <c r="K1801" t="s">
        <v>2414</v>
      </c>
      <c r="L1801" t="s">
        <v>64</v>
      </c>
      <c r="O1801" t="s">
        <v>23</v>
      </c>
      <c r="P1801" t="s">
        <v>65</v>
      </c>
      <c r="Q1801" s="3">
        <f t="shared" si="252"/>
        <v>43441</v>
      </c>
      <c r="R1801" t="str">
        <f t="shared" si="253"/>
        <v/>
      </c>
      <c r="S1801" s="3" t="str">
        <f t="shared" si="254"/>
        <v>2020/02/28</v>
      </c>
      <c r="T1801" s="3">
        <f t="shared" si="255"/>
        <v>43889</v>
      </c>
      <c r="U1801">
        <f t="shared" si="256"/>
        <v>448</v>
      </c>
      <c r="V1801" t="str">
        <f t="shared" si="260"/>
        <v>mp4</v>
      </c>
      <c r="W1801">
        <f>IF(B1801="USD",C1801,C1801*VLOOKUP(B1801,Currency!A$2:B$5,2,FALSE))</f>
        <v>96.94</v>
      </c>
      <c r="X1801">
        <f t="shared" si="257"/>
        <v>448</v>
      </c>
      <c r="Y1801">
        <f t="shared" si="258"/>
        <v>1</v>
      </c>
      <c r="Z1801">
        <f t="shared" si="259"/>
        <v>40083</v>
      </c>
    </row>
    <row r="1802" spans="1:26" x14ac:dyDescent="0.3">
      <c r="A1802" t="s">
        <v>3526</v>
      </c>
      <c r="B1802" t="s">
        <v>33</v>
      </c>
      <c r="C1802">
        <v>324</v>
      </c>
      <c r="D1802">
        <v>353958</v>
      </c>
      <c r="E1802" t="s">
        <v>910</v>
      </c>
      <c r="G1802" t="s">
        <v>162</v>
      </c>
      <c r="I1802" t="s">
        <v>162</v>
      </c>
      <c r="K1802" t="s">
        <v>47</v>
      </c>
      <c r="L1802" t="s">
        <v>40</v>
      </c>
      <c r="M1802" t="s">
        <v>163</v>
      </c>
      <c r="Q1802" s="3">
        <f t="shared" si="252"/>
        <v>43725</v>
      </c>
      <c r="R1802" t="str">
        <f t="shared" si="253"/>
        <v/>
      </c>
      <c r="S1802" s="3" t="str">
        <f t="shared" si="254"/>
        <v>2020/02/28</v>
      </c>
      <c r="T1802" s="3">
        <f t="shared" si="255"/>
        <v>43889</v>
      </c>
      <c r="U1802">
        <f t="shared" si="256"/>
        <v>164</v>
      </c>
      <c r="V1802" t="str">
        <f t="shared" si="260"/>
        <v>mp4</v>
      </c>
      <c r="W1802">
        <f>IF(B1802="USD",C1802,C1802*VLOOKUP(B1802,Currency!A$2:B$5,2,FALSE))</f>
        <v>324</v>
      </c>
      <c r="X1802">
        <f t="shared" si="257"/>
        <v>164</v>
      </c>
      <c r="Y1802">
        <f t="shared" si="258"/>
        <v>1</v>
      </c>
      <c r="Z1802">
        <f t="shared" si="259"/>
        <v>353958</v>
      </c>
    </row>
    <row r="1803" spans="1:26" x14ac:dyDescent="0.3">
      <c r="A1803" t="s">
        <v>3527</v>
      </c>
      <c r="B1803" t="s">
        <v>25</v>
      </c>
      <c r="C1803">
        <v>5443</v>
      </c>
      <c r="D1803">
        <v>1772903</v>
      </c>
      <c r="E1803" t="s">
        <v>3467</v>
      </c>
      <c r="G1803" t="s">
        <v>108</v>
      </c>
      <c r="I1803" t="s">
        <v>109</v>
      </c>
      <c r="K1803" t="s">
        <v>71</v>
      </c>
      <c r="L1803" t="s">
        <v>48</v>
      </c>
      <c r="O1803" t="s">
        <v>23</v>
      </c>
      <c r="Q1803" s="3">
        <f t="shared" si="252"/>
        <v>43768</v>
      </c>
      <c r="R1803" t="str">
        <f t="shared" si="253"/>
        <v/>
      </c>
      <c r="S1803" s="3" t="str">
        <f t="shared" si="254"/>
        <v>2020/02/28</v>
      </c>
      <c r="T1803" s="3">
        <f t="shared" si="255"/>
        <v>43889</v>
      </c>
      <c r="U1803">
        <f t="shared" si="256"/>
        <v>121</v>
      </c>
      <c r="V1803" t="str">
        <f t="shared" si="260"/>
        <v>mp4</v>
      </c>
      <c r="W1803">
        <f>IF(B1803="USD",C1803,C1803*VLOOKUP(B1803,Currency!A$2:B$5,2,FALSE))</f>
        <v>5987.3</v>
      </c>
      <c r="X1803">
        <f t="shared" si="257"/>
        <v>121</v>
      </c>
      <c r="Y1803">
        <f t="shared" si="258"/>
        <v>1</v>
      </c>
      <c r="Z1803">
        <f t="shared" si="259"/>
        <v>1772903</v>
      </c>
    </row>
    <row r="1804" spans="1:26" x14ac:dyDescent="0.3">
      <c r="A1804" t="s">
        <v>249</v>
      </c>
      <c r="B1804" t="s">
        <v>33</v>
      </c>
      <c r="C1804">
        <v>54</v>
      </c>
      <c r="D1804">
        <v>9858</v>
      </c>
      <c r="E1804" t="s">
        <v>572</v>
      </c>
      <c r="F1804" t="s">
        <v>129</v>
      </c>
      <c r="G1804" t="s">
        <v>251</v>
      </c>
      <c r="H1804" t="s">
        <v>251</v>
      </c>
      <c r="I1804" t="s">
        <v>251</v>
      </c>
      <c r="K1804" t="s">
        <v>47</v>
      </c>
      <c r="L1804" t="s">
        <v>40</v>
      </c>
      <c r="N1804" t="s">
        <v>252</v>
      </c>
      <c r="O1804" t="s">
        <v>23</v>
      </c>
      <c r="Q1804" s="3">
        <f t="shared" ref="Q1804:Q1867" si="261">DATEVALUE(LEFT(E1804,10))</f>
        <v>43812</v>
      </c>
      <c r="R1804" t="str">
        <f t="shared" ref="R1804:R1867" si="262">IF(F1804="","",LEFT(F1804,10))</f>
        <v>2020/01/01</v>
      </c>
      <c r="S1804" s="3" t="str">
        <f t="shared" ref="S1804:S1867" si="263">IF(R1804="","2020/02/28",R1804)</f>
        <v>2020/01/01</v>
      </c>
      <c r="T1804" s="3">
        <f t="shared" ref="T1804:T1867" si="264">DATEVALUE(S1804)</f>
        <v>43831</v>
      </c>
      <c r="U1804">
        <f t="shared" ref="U1804:U1867" si="265">T1804-Q1804</f>
        <v>19</v>
      </c>
      <c r="V1804" t="str">
        <f t="shared" si="260"/>
        <v>png</v>
      </c>
      <c r="W1804">
        <f>IF(B1804="USD",C1804,C1804*VLOOKUP(B1804,Currency!A$2:B$5,2,FALSE))</f>
        <v>54</v>
      </c>
      <c r="X1804">
        <f t="shared" ref="X1804:X1867" si="266">IF(U1804=0,1,U1804)</f>
        <v>19</v>
      </c>
      <c r="Y1804">
        <f t="shared" ref="Y1804:Y1867" si="267">IF(V1804="mp4",1,0)</f>
        <v>0</v>
      </c>
      <c r="Z1804">
        <f t="shared" si="259"/>
        <v>9858</v>
      </c>
    </row>
    <row r="1805" spans="1:26" x14ac:dyDescent="0.3">
      <c r="A1805" t="s">
        <v>158</v>
      </c>
      <c r="B1805" t="s">
        <v>17</v>
      </c>
      <c r="C1805">
        <v>14</v>
      </c>
      <c r="D1805">
        <v>6385</v>
      </c>
      <c r="E1805" t="s">
        <v>2061</v>
      </c>
      <c r="F1805" t="s">
        <v>19</v>
      </c>
      <c r="G1805" t="s">
        <v>20</v>
      </c>
      <c r="I1805" t="s">
        <v>20</v>
      </c>
      <c r="K1805" t="s">
        <v>21</v>
      </c>
      <c r="L1805" t="s">
        <v>22</v>
      </c>
      <c r="O1805" t="s">
        <v>23</v>
      </c>
      <c r="Q1805" s="3">
        <f t="shared" si="261"/>
        <v>43795</v>
      </c>
      <c r="R1805" t="str">
        <f t="shared" si="262"/>
        <v>2019/11/26</v>
      </c>
      <c r="S1805" s="3" t="str">
        <f t="shared" si="263"/>
        <v>2019/11/26</v>
      </c>
      <c r="T1805" s="3">
        <f t="shared" si="264"/>
        <v>43795</v>
      </c>
      <c r="U1805">
        <f t="shared" si="265"/>
        <v>0</v>
      </c>
      <c r="V1805" t="str">
        <f t="shared" si="260"/>
        <v>mp4</v>
      </c>
      <c r="W1805">
        <f>IF(B1805="USD",C1805,C1805*VLOOKUP(B1805,Currency!A$2:B$5,2,FALSE))</f>
        <v>18.060000000000002</v>
      </c>
      <c r="X1805">
        <f t="shared" si="266"/>
        <v>1</v>
      </c>
      <c r="Y1805">
        <f t="shared" si="267"/>
        <v>1</v>
      </c>
      <c r="Z1805">
        <f t="shared" si="259"/>
        <v>6385</v>
      </c>
    </row>
    <row r="1806" spans="1:26" x14ac:dyDescent="0.3">
      <c r="A1806" t="s">
        <v>1847</v>
      </c>
      <c r="B1806" t="s">
        <v>58</v>
      </c>
      <c r="C1806">
        <v>5518</v>
      </c>
      <c r="D1806">
        <v>1933271</v>
      </c>
      <c r="E1806" t="s">
        <v>276</v>
      </c>
      <c r="F1806" t="s">
        <v>277</v>
      </c>
      <c r="G1806" t="s">
        <v>179</v>
      </c>
      <c r="I1806" t="s">
        <v>180</v>
      </c>
      <c r="K1806" t="s">
        <v>47</v>
      </c>
      <c r="L1806" t="s">
        <v>64</v>
      </c>
      <c r="O1806" t="s">
        <v>23</v>
      </c>
      <c r="P1806" t="s">
        <v>181</v>
      </c>
      <c r="Q1806" s="3">
        <f t="shared" si="261"/>
        <v>43675</v>
      </c>
      <c r="R1806" t="str">
        <f t="shared" si="262"/>
        <v>2019/09/16</v>
      </c>
      <c r="S1806" s="3" t="str">
        <f t="shared" si="263"/>
        <v>2019/09/16</v>
      </c>
      <c r="T1806" s="3">
        <f t="shared" si="264"/>
        <v>43724</v>
      </c>
      <c r="U1806">
        <f t="shared" si="265"/>
        <v>49</v>
      </c>
      <c r="V1806" t="str">
        <f t="shared" si="260"/>
        <v>mp4</v>
      </c>
      <c r="W1806">
        <f>IF(B1806="USD",C1806,C1806*VLOOKUP(B1806,Currency!A$2:B$5,2,FALSE))</f>
        <v>4083.32</v>
      </c>
      <c r="X1806">
        <f t="shared" si="266"/>
        <v>49</v>
      </c>
      <c r="Y1806">
        <f t="shared" si="267"/>
        <v>1</v>
      </c>
      <c r="Z1806">
        <f t="shared" si="259"/>
        <v>1933271</v>
      </c>
    </row>
    <row r="1807" spans="1:26" x14ac:dyDescent="0.3">
      <c r="A1807" t="s">
        <v>3528</v>
      </c>
      <c r="B1807" t="s">
        <v>25</v>
      </c>
      <c r="C1807">
        <v>532</v>
      </c>
      <c r="D1807">
        <v>203810</v>
      </c>
      <c r="E1807" t="s">
        <v>3529</v>
      </c>
      <c r="F1807" t="s">
        <v>3530</v>
      </c>
      <c r="G1807" t="s">
        <v>1249</v>
      </c>
      <c r="I1807" t="s">
        <v>1249</v>
      </c>
      <c r="K1807" t="s">
        <v>47</v>
      </c>
      <c r="L1807" t="s">
        <v>48</v>
      </c>
      <c r="O1807" t="s">
        <v>23</v>
      </c>
      <c r="P1807" t="s">
        <v>330</v>
      </c>
      <c r="Q1807" s="3">
        <f t="shared" si="261"/>
        <v>43708</v>
      </c>
      <c r="R1807" t="str">
        <f t="shared" si="262"/>
        <v>2019/09/08</v>
      </c>
      <c r="S1807" s="3" t="str">
        <f t="shared" si="263"/>
        <v>2019/09/08</v>
      </c>
      <c r="T1807" s="3">
        <f t="shared" si="264"/>
        <v>43716</v>
      </c>
      <c r="U1807">
        <f t="shared" si="265"/>
        <v>8</v>
      </c>
      <c r="V1807" t="str">
        <f t="shared" si="260"/>
        <v>mp4</v>
      </c>
      <c r="W1807">
        <f>IF(B1807="USD",C1807,C1807*VLOOKUP(B1807,Currency!A$2:B$5,2,FALSE))</f>
        <v>585.20000000000005</v>
      </c>
      <c r="X1807">
        <f t="shared" si="266"/>
        <v>8</v>
      </c>
      <c r="Y1807">
        <f t="shared" si="267"/>
        <v>1</v>
      </c>
      <c r="Z1807">
        <f t="shared" si="259"/>
        <v>203810</v>
      </c>
    </row>
    <row r="1808" spans="1:26" x14ac:dyDescent="0.3">
      <c r="A1808" t="s">
        <v>996</v>
      </c>
      <c r="B1808" t="s">
        <v>33</v>
      </c>
      <c r="C1808">
        <v>16</v>
      </c>
      <c r="D1808">
        <v>5903</v>
      </c>
      <c r="E1808" t="s">
        <v>450</v>
      </c>
      <c r="F1808" t="s">
        <v>451</v>
      </c>
      <c r="G1808" t="s">
        <v>90</v>
      </c>
      <c r="I1808" t="s">
        <v>452</v>
      </c>
      <c r="K1808" t="s">
        <v>453</v>
      </c>
      <c r="L1808" t="s">
        <v>40</v>
      </c>
      <c r="N1808" t="s">
        <v>794</v>
      </c>
      <c r="O1808" t="s">
        <v>23</v>
      </c>
      <c r="Q1808" s="3">
        <f t="shared" si="261"/>
        <v>43725</v>
      </c>
      <c r="R1808" t="str">
        <f t="shared" si="262"/>
        <v>2019/10/16</v>
      </c>
      <c r="S1808" s="3" t="str">
        <f t="shared" si="263"/>
        <v>2019/10/16</v>
      </c>
      <c r="T1808" s="3">
        <f t="shared" si="264"/>
        <v>43754</v>
      </c>
      <c r="U1808">
        <f t="shared" si="265"/>
        <v>29</v>
      </c>
      <c r="V1808" t="str">
        <f t="shared" si="260"/>
        <v>mp4</v>
      </c>
      <c r="W1808">
        <f>IF(B1808="USD",C1808,C1808*VLOOKUP(B1808,Currency!A$2:B$5,2,FALSE))</f>
        <v>16</v>
      </c>
      <c r="X1808">
        <f t="shared" si="266"/>
        <v>29</v>
      </c>
      <c r="Y1808">
        <f t="shared" si="267"/>
        <v>1</v>
      </c>
      <c r="Z1808">
        <f t="shared" si="259"/>
        <v>5903</v>
      </c>
    </row>
    <row r="1809" spans="1:26" x14ac:dyDescent="0.3">
      <c r="A1809" t="s">
        <v>1023</v>
      </c>
      <c r="B1809" t="s">
        <v>33</v>
      </c>
      <c r="C1809">
        <v>8</v>
      </c>
      <c r="D1809">
        <v>2007</v>
      </c>
      <c r="E1809" t="s">
        <v>450</v>
      </c>
      <c r="F1809" t="s">
        <v>451</v>
      </c>
      <c r="G1809" t="s">
        <v>90</v>
      </c>
      <c r="I1809" t="s">
        <v>452</v>
      </c>
      <c r="K1809" t="s">
        <v>453</v>
      </c>
      <c r="L1809" t="s">
        <v>40</v>
      </c>
      <c r="O1809" t="s">
        <v>23</v>
      </c>
      <c r="Q1809" s="3">
        <f t="shared" si="261"/>
        <v>43725</v>
      </c>
      <c r="R1809" t="str">
        <f t="shared" si="262"/>
        <v>2019/10/16</v>
      </c>
      <c r="S1809" s="3" t="str">
        <f t="shared" si="263"/>
        <v>2019/10/16</v>
      </c>
      <c r="T1809" s="3">
        <f t="shared" si="264"/>
        <v>43754</v>
      </c>
      <c r="U1809">
        <f t="shared" si="265"/>
        <v>29</v>
      </c>
      <c r="V1809" t="str">
        <f t="shared" si="260"/>
        <v>mp4</v>
      </c>
      <c r="W1809">
        <f>IF(B1809="USD",C1809,C1809*VLOOKUP(B1809,Currency!A$2:B$5,2,FALSE))</f>
        <v>8</v>
      </c>
      <c r="X1809">
        <f t="shared" si="266"/>
        <v>29</v>
      </c>
      <c r="Y1809">
        <f t="shared" si="267"/>
        <v>1</v>
      </c>
      <c r="Z1809">
        <f t="shared" si="259"/>
        <v>2007</v>
      </c>
    </row>
    <row r="1810" spans="1:26" x14ac:dyDescent="0.3">
      <c r="A1810" t="s">
        <v>411</v>
      </c>
      <c r="B1810" t="s">
        <v>17</v>
      </c>
      <c r="C1810">
        <v>27</v>
      </c>
      <c r="D1810">
        <v>12596</v>
      </c>
      <c r="E1810" t="s">
        <v>3531</v>
      </c>
      <c r="F1810" t="s">
        <v>101</v>
      </c>
      <c r="G1810" t="s">
        <v>20</v>
      </c>
      <c r="I1810" t="s">
        <v>20</v>
      </c>
      <c r="K1810" t="s">
        <v>21</v>
      </c>
      <c r="L1810" t="s">
        <v>22</v>
      </c>
      <c r="O1810" t="s">
        <v>23</v>
      </c>
      <c r="Q1810" s="3">
        <f t="shared" si="261"/>
        <v>43794</v>
      </c>
      <c r="R1810" t="str">
        <f t="shared" si="262"/>
        <v>2019/11/25</v>
      </c>
      <c r="S1810" s="3" t="str">
        <f t="shared" si="263"/>
        <v>2019/11/25</v>
      </c>
      <c r="T1810" s="3">
        <f t="shared" si="264"/>
        <v>43794</v>
      </c>
      <c r="U1810">
        <f t="shared" si="265"/>
        <v>0</v>
      </c>
      <c r="V1810" t="str">
        <f t="shared" si="260"/>
        <v>mp4</v>
      </c>
      <c r="W1810">
        <f>IF(B1810="USD",C1810,C1810*VLOOKUP(B1810,Currency!A$2:B$5,2,FALSE))</f>
        <v>34.83</v>
      </c>
      <c r="X1810">
        <f t="shared" si="266"/>
        <v>1</v>
      </c>
      <c r="Y1810">
        <f t="shared" si="267"/>
        <v>1</v>
      </c>
      <c r="Z1810">
        <f t="shared" si="259"/>
        <v>12596</v>
      </c>
    </row>
    <row r="1811" spans="1:26" x14ac:dyDescent="0.3">
      <c r="A1811" t="s">
        <v>3532</v>
      </c>
      <c r="B1811" t="s">
        <v>17</v>
      </c>
      <c r="C1811">
        <v>556</v>
      </c>
      <c r="D1811">
        <v>496700</v>
      </c>
      <c r="E1811" t="s">
        <v>1997</v>
      </c>
      <c r="F1811" t="s">
        <v>1998</v>
      </c>
      <c r="G1811" t="s">
        <v>1568</v>
      </c>
      <c r="I1811" t="s">
        <v>1999</v>
      </c>
      <c r="K1811" t="s">
        <v>2000</v>
      </c>
      <c r="L1811" t="s">
        <v>22</v>
      </c>
      <c r="O1811" t="s">
        <v>23</v>
      </c>
      <c r="Q1811" s="3">
        <f t="shared" si="261"/>
        <v>43794</v>
      </c>
      <c r="R1811" t="str">
        <f t="shared" si="262"/>
        <v>2020/01/16</v>
      </c>
      <c r="S1811" s="3" t="str">
        <f t="shared" si="263"/>
        <v>2020/01/16</v>
      </c>
      <c r="T1811" s="3">
        <f t="shared" si="264"/>
        <v>43846</v>
      </c>
      <c r="U1811">
        <f t="shared" si="265"/>
        <v>52</v>
      </c>
      <c r="V1811" t="str">
        <f t="shared" si="260"/>
        <v>mp4</v>
      </c>
      <c r="W1811">
        <f>IF(B1811="USD",C1811,C1811*VLOOKUP(B1811,Currency!A$2:B$5,2,FALSE))</f>
        <v>717.24</v>
      </c>
      <c r="X1811">
        <f t="shared" si="266"/>
        <v>52</v>
      </c>
      <c r="Y1811">
        <f t="shared" si="267"/>
        <v>1</v>
      </c>
      <c r="Z1811">
        <f t="shared" si="259"/>
        <v>496700</v>
      </c>
    </row>
    <row r="1812" spans="1:26" x14ac:dyDescent="0.3">
      <c r="A1812" t="s">
        <v>3533</v>
      </c>
      <c r="B1812" t="s">
        <v>58</v>
      </c>
      <c r="C1812">
        <v>4908</v>
      </c>
      <c r="D1812">
        <v>1437903</v>
      </c>
      <c r="E1812" t="s">
        <v>2681</v>
      </c>
      <c r="F1812" t="s">
        <v>2682</v>
      </c>
      <c r="G1812" t="s">
        <v>179</v>
      </c>
      <c r="I1812" t="s">
        <v>495</v>
      </c>
      <c r="K1812" t="s">
        <v>346</v>
      </c>
      <c r="L1812" t="s">
        <v>64</v>
      </c>
      <c r="O1812" t="s">
        <v>23</v>
      </c>
      <c r="P1812" t="s">
        <v>181</v>
      </c>
      <c r="Q1812" s="3">
        <f t="shared" si="261"/>
        <v>43764</v>
      </c>
      <c r="R1812" t="str">
        <f t="shared" si="262"/>
        <v>2019/11/23</v>
      </c>
      <c r="S1812" s="3" t="str">
        <f t="shared" si="263"/>
        <v>2019/11/23</v>
      </c>
      <c r="T1812" s="3">
        <f t="shared" si="264"/>
        <v>43792</v>
      </c>
      <c r="U1812">
        <f t="shared" si="265"/>
        <v>28</v>
      </c>
      <c r="V1812" t="str">
        <f t="shared" si="260"/>
        <v>mp4</v>
      </c>
      <c r="W1812">
        <f>IF(B1812="USD",C1812,C1812*VLOOKUP(B1812,Currency!A$2:B$5,2,FALSE))</f>
        <v>3631.92</v>
      </c>
      <c r="X1812">
        <f t="shared" si="266"/>
        <v>28</v>
      </c>
      <c r="Y1812">
        <f t="shared" si="267"/>
        <v>1</v>
      </c>
      <c r="Z1812">
        <f t="shared" si="259"/>
        <v>1437903</v>
      </c>
    </row>
    <row r="1813" spans="1:26" x14ac:dyDescent="0.3">
      <c r="A1813" t="s">
        <v>290</v>
      </c>
      <c r="B1813" t="s">
        <v>33</v>
      </c>
      <c r="C1813">
        <v>8</v>
      </c>
      <c r="D1813">
        <v>465</v>
      </c>
      <c r="E1813" t="s">
        <v>1842</v>
      </c>
      <c r="F1813" t="s">
        <v>129</v>
      </c>
      <c r="G1813" t="s">
        <v>251</v>
      </c>
      <c r="H1813" t="s">
        <v>251</v>
      </c>
      <c r="I1813" t="s">
        <v>251</v>
      </c>
      <c r="K1813" t="s">
        <v>47</v>
      </c>
      <c r="L1813" t="s">
        <v>40</v>
      </c>
      <c r="N1813" t="s">
        <v>252</v>
      </c>
      <c r="O1813" t="s">
        <v>23</v>
      </c>
      <c r="Q1813" s="3">
        <f t="shared" si="261"/>
        <v>43811</v>
      </c>
      <c r="R1813" t="str">
        <f t="shared" si="262"/>
        <v>2020/01/01</v>
      </c>
      <c r="S1813" s="3" t="str">
        <f t="shared" si="263"/>
        <v>2020/01/01</v>
      </c>
      <c r="T1813" s="3">
        <f t="shared" si="264"/>
        <v>43831</v>
      </c>
      <c r="U1813">
        <f t="shared" si="265"/>
        <v>20</v>
      </c>
      <c r="V1813" t="str">
        <f t="shared" si="260"/>
        <v>png</v>
      </c>
      <c r="W1813">
        <f>IF(B1813="USD",C1813,C1813*VLOOKUP(B1813,Currency!A$2:B$5,2,FALSE))</f>
        <v>8</v>
      </c>
      <c r="X1813">
        <f t="shared" si="266"/>
        <v>20</v>
      </c>
      <c r="Y1813">
        <f t="shared" si="267"/>
        <v>0</v>
      </c>
      <c r="Z1813">
        <f t="shared" si="259"/>
        <v>465</v>
      </c>
    </row>
    <row r="1814" spans="1:26" x14ac:dyDescent="0.3">
      <c r="A1814" t="s">
        <v>3534</v>
      </c>
      <c r="B1814" t="s">
        <v>25</v>
      </c>
      <c r="C1814">
        <v>847</v>
      </c>
      <c r="D1814">
        <v>1871836</v>
      </c>
      <c r="E1814" t="s">
        <v>3535</v>
      </c>
      <c r="F1814" t="s">
        <v>3536</v>
      </c>
      <c r="G1814" t="s">
        <v>28</v>
      </c>
      <c r="I1814" t="s">
        <v>29</v>
      </c>
      <c r="K1814" t="s">
        <v>202</v>
      </c>
      <c r="L1814" t="s">
        <v>1195</v>
      </c>
      <c r="O1814" t="s">
        <v>23</v>
      </c>
      <c r="Q1814" s="3">
        <f t="shared" si="261"/>
        <v>43531</v>
      </c>
      <c r="R1814" t="str">
        <f t="shared" si="262"/>
        <v>2019/03/14</v>
      </c>
      <c r="S1814" s="3" t="str">
        <f t="shared" si="263"/>
        <v>2019/03/14</v>
      </c>
      <c r="T1814" s="3">
        <f t="shared" si="264"/>
        <v>43538</v>
      </c>
      <c r="U1814">
        <f t="shared" si="265"/>
        <v>7</v>
      </c>
      <c r="V1814" t="str">
        <f t="shared" si="260"/>
        <v>mp4</v>
      </c>
      <c r="W1814">
        <f>IF(B1814="USD",C1814,C1814*VLOOKUP(B1814,Currency!A$2:B$5,2,FALSE))</f>
        <v>931.7</v>
      </c>
      <c r="X1814">
        <f t="shared" si="266"/>
        <v>7</v>
      </c>
      <c r="Y1814">
        <f t="shared" si="267"/>
        <v>1</v>
      </c>
      <c r="Z1814">
        <f t="shared" si="259"/>
        <v>1871836</v>
      </c>
    </row>
    <row r="1815" spans="1:26" x14ac:dyDescent="0.3">
      <c r="A1815" t="s">
        <v>517</v>
      </c>
      <c r="B1815" t="s">
        <v>25</v>
      </c>
      <c r="C1815">
        <v>222</v>
      </c>
      <c r="D1815">
        <v>242555</v>
      </c>
      <c r="E1815" t="s">
        <v>518</v>
      </c>
      <c r="F1815" t="s">
        <v>519</v>
      </c>
      <c r="G1815" t="s">
        <v>520</v>
      </c>
      <c r="I1815" t="s">
        <v>521</v>
      </c>
      <c r="K1815" t="s">
        <v>522</v>
      </c>
      <c r="L1815" t="s">
        <v>523</v>
      </c>
      <c r="O1815" t="s">
        <v>23</v>
      </c>
      <c r="P1815" t="s">
        <v>289</v>
      </c>
      <c r="Q1815" s="3">
        <f t="shared" si="261"/>
        <v>43711</v>
      </c>
      <c r="R1815" t="str">
        <f t="shared" si="262"/>
        <v>2019/09/09</v>
      </c>
      <c r="S1815" s="3" t="str">
        <f t="shared" si="263"/>
        <v>2019/09/09</v>
      </c>
      <c r="T1815" s="3">
        <f t="shared" si="264"/>
        <v>43717</v>
      </c>
      <c r="U1815">
        <f t="shared" si="265"/>
        <v>6</v>
      </c>
      <c r="V1815" t="str">
        <f t="shared" si="260"/>
        <v>mov</v>
      </c>
      <c r="W1815">
        <f>IF(B1815="USD",C1815,C1815*VLOOKUP(B1815,Currency!A$2:B$5,2,FALSE))</f>
        <v>244.20000000000002</v>
      </c>
      <c r="X1815">
        <f t="shared" si="266"/>
        <v>6</v>
      </c>
      <c r="Y1815">
        <f t="shared" si="267"/>
        <v>0</v>
      </c>
      <c r="Z1815">
        <f t="shared" si="259"/>
        <v>242555</v>
      </c>
    </row>
    <row r="1816" spans="1:26" x14ac:dyDescent="0.3">
      <c r="A1816" t="s">
        <v>3537</v>
      </c>
      <c r="B1816" t="s">
        <v>33</v>
      </c>
      <c r="C1816">
        <v>1082</v>
      </c>
      <c r="D1816">
        <v>165184</v>
      </c>
      <c r="E1816" t="s">
        <v>764</v>
      </c>
      <c r="G1816" t="s">
        <v>162</v>
      </c>
      <c r="I1816" t="s">
        <v>162</v>
      </c>
      <c r="K1816" t="s">
        <v>47</v>
      </c>
      <c r="L1816" t="s">
        <v>40</v>
      </c>
      <c r="M1816" t="s">
        <v>163</v>
      </c>
      <c r="Q1816" s="3">
        <f t="shared" si="261"/>
        <v>43725</v>
      </c>
      <c r="R1816" t="str">
        <f t="shared" si="262"/>
        <v/>
      </c>
      <c r="S1816" s="3" t="str">
        <f t="shared" si="263"/>
        <v>2020/02/28</v>
      </c>
      <c r="T1816" s="3">
        <f t="shared" si="264"/>
        <v>43889</v>
      </c>
      <c r="U1816">
        <f t="shared" si="265"/>
        <v>164</v>
      </c>
      <c r="V1816" t="str">
        <f t="shared" si="260"/>
        <v>mp4</v>
      </c>
      <c r="W1816">
        <f>IF(B1816="USD",C1816,C1816*VLOOKUP(B1816,Currency!A$2:B$5,2,FALSE))</f>
        <v>1082</v>
      </c>
      <c r="X1816">
        <f t="shared" si="266"/>
        <v>164</v>
      </c>
      <c r="Y1816">
        <f t="shared" si="267"/>
        <v>1</v>
      </c>
      <c r="Z1816">
        <f t="shared" si="259"/>
        <v>165184</v>
      </c>
    </row>
    <row r="1817" spans="1:26" x14ac:dyDescent="0.3">
      <c r="A1817" t="s">
        <v>3538</v>
      </c>
      <c r="B1817" t="s">
        <v>58</v>
      </c>
      <c r="C1817">
        <v>61</v>
      </c>
      <c r="D1817">
        <v>33940</v>
      </c>
      <c r="E1817" t="s">
        <v>404</v>
      </c>
      <c r="F1817" t="s">
        <v>405</v>
      </c>
      <c r="G1817" t="s">
        <v>61</v>
      </c>
      <c r="I1817" t="s">
        <v>118</v>
      </c>
      <c r="K1817" t="s">
        <v>47</v>
      </c>
      <c r="L1817" t="s">
        <v>64</v>
      </c>
      <c r="N1817" t="s">
        <v>119</v>
      </c>
      <c r="O1817" t="s">
        <v>23</v>
      </c>
      <c r="P1817" t="s">
        <v>65</v>
      </c>
      <c r="Q1817" s="3">
        <f t="shared" si="261"/>
        <v>43805</v>
      </c>
      <c r="R1817" t="str">
        <f t="shared" si="262"/>
        <v>2019/12/31</v>
      </c>
      <c r="S1817" s="3" t="str">
        <f t="shared" si="263"/>
        <v>2019/12/31</v>
      </c>
      <c r="T1817" s="3">
        <f t="shared" si="264"/>
        <v>43830</v>
      </c>
      <c r="U1817">
        <f t="shared" si="265"/>
        <v>25</v>
      </c>
      <c r="V1817" t="str">
        <f t="shared" si="260"/>
        <v>jpg</v>
      </c>
      <c r="W1817">
        <f>IF(B1817="USD",C1817,C1817*VLOOKUP(B1817,Currency!A$2:B$5,2,FALSE))</f>
        <v>45.14</v>
      </c>
      <c r="X1817">
        <f t="shared" si="266"/>
        <v>25</v>
      </c>
      <c r="Y1817">
        <f t="shared" si="267"/>
        <v>0</v>
      </c>
      <c r="Z1817">
        <f t="shared" si="259"/>
        <v>33940</v>
      </c>
    </row>
    <row r="1818" spans="1:26" x14ac:dyDescent="0.3">
      <c r="A1818" t="s">
        <v>3539</v>
      </c>
      <c r="B1818" t="s">
        <v>17</v>
      </c>
      <c r="C1818">
        <v>40</v>
      </c>
      <c r="D1818">
        <v>21270</v>
      </c>
      <c r="E1818" t="s">
        <v>1844</v>
      </c>
      <c r="F1818" t="s">
        <v>1845</v>
      </c>
      <c r="G1818" t="s">
        <v>1320</v>
      </c>
      <c r="I1818" t="s">
        <v>1321</v>
      </c>
      <c r="J1818" t="s">
        <v>92</v>
      </c>
      <c r="K1818" t="s">
        <v>197</v>
      </c>
      <c r="L1818" t="s">
        <v>48</v>
      </c>
      <c r="O1818" t="s">
        <v>23</v>
      </c>
      <c r="Q1818" s="3">
        <f t="shared" si="261"/>
        <v>43698</v>
      </c>
      <c r="R1818" t="str">
        <f t="shared" si="262"/>
        <v>2019/09/16</v>
      </c>
      <c r="S1818" s="3" t="str">
        <f t="shared" si="263"/>
        <v>2019/09/16</v>
      </c>
      <c r="T1818" s="3">
        <f t="shared" si="264"/>
        <v>43724</v>
      </c>
      <c r="U1818">
        <f t="shared" si="265"/>
        <v>26</v>
      </c>
      <c r="V1818" t="str">
        <f t="shared" si="260"/>
        <v>mp4</v>
      </c>
      <c r="W1818">
        <f>IF(B1818="USD",C1818,C1818*VLOOKUP(B1818,Currency!A$2:B$5,2,FALSE))</f>
        <v>51.6</v>
      </c>
      <c r="X1818">
        <f t="shared" si="266"/>
        <v>26</v>
      </c>
      <c r="Y1818">
        <f t="shared" si="267"/>
        <v>1</v>
      </c>
      <c r="Z1818">
        <f t="shared" si="259"/>
        <v>21270</v>
      </c>
    </row>
    <row r="1819" spans="1:26" x14ac:dyDescent="0.3">
      <c r="A1819" t="s">
        <v>3540</v>
      </c>
      <c r="B1819" t="s">
        <v>25</v>
      </c>
      <c r="C1819">
        <v>1098</v>
      </c>
      <c r="D1819">
        <v>866662</v>
      </c>
      <c r="E1819" t="s">
        <v>3541</v>
      </c>
      <c r="F1819" t="s">
        <v>3542</v>
      </c>
      <c r="G1819" t="s">
        <v>1228</v>
      </c>
      <c r="I1819" t="s">
        <v>1229</v>
      </c>
      <c r="K1819" t="s">
        <v>1703</v>
      </c>
      <c r="L1819" t="s">
        <v>523</v>
      </c>
      <c r="O1819" t="s">
        <v>23</v>
      </c>
      <c r="Q1819" s="3">
        <f t="shared" si="261"/>
        <v>43586</v>
      </c>
      <c r="R1819" t="str">
        <f t="shared" si="262"/>
        <v>2019/06/05</v>
      </c>
      <c r="S1819" s="3" t="str">
        <f t="shared" si="263"/>
        <v>2019/06/05</v>
      </c>
      <c r="T1819" s="3">
        <f t="shared" si="264"/>
        <v>43621</v>
      </c>
      <c r="U1819">
        <f t="shared" si="265"/>
        <v>35</v>
      </c>
      <c r="V1819" t="str">
        <f t="shared" si="260"/>
        <v>mp4</v>
      </c>
      <c r="W1819">
        <f>IF(B1819="USD",C1819,C1819*VLOOKUP(B1819,Currency!A$2:B$5,2,FALSE))</f>
        <v>1207.8000000000002</v>
      </c>
      <c r="X1819">
        <f t="shared" si="266"/>
        <v>35</v>
      </c>
      <c r="Y1819">
        <f t="shared" si="267"/>
        <v>1</v>
      </c>
      <c r="Z1819">
        <f t="shared" si="259"/>
        <v>866662</v>
      </c>
    </row>
    <row r="1820" spans="1:26" x14ac:dyDescent="0.3">
      <c r="A1820" t="s">
        <v>3543</v>
      </c>
      <c r="B1820" t="s">
        <v>33</v>
      </c>
      <c r="C1820">
        <v>19</v>
      </c>
      <c r="D1820">
        <v>10952</v>
      </c>
      <c r="E1820" t="s">
        <v>910</v>
      </c>
      <c r="G1820" t="s">
        <v>162</v>
      </c>
      <c r="I1820" t="s">
        <v>162</v>
      </c>
      <c r="K1820" t="s">
        <v>47</v>
      </c>
      <c r="L1820" t="s">
        <v>40</v>
      </c>
      <c r="M1820" t="s">
        <v>163</v>
      </c>
      <c r="Q1820" s="3">
        <f t="shared" si="261"/>
        <v>43725</v>
      </c>
      <c r="R1820" t="str">
        <f t="shared" si="262"/>
        <v/>
      </c>
      <c r="S1820" s="3" t="str">
        <f t="shared" si="263"/>
        <v>2020/02/28</v>
      </c>
      <c r="T1820" s="3">
        <f t="shared" si="264"/>
        <v>43889</v>
      </c>
      <c r="U1820">
        <f t="shared" si="265"/>
        <v>164</v>
      </c>
      <c r="V1820" t="str">
        <f t="shared" si="260"/>
        <v>mp4</v>
      </c>
      <c r="W1820">
        <f>IF(B1820="USD",C1820,C1820*VLOOKUP(B1820,Currency!A$2:B$5,2,FALSE))</f>
        <v>19</v>
      </c>
      <c r="X1820">
        <f t="shared" si="266"/>
        <v>164</v>
      </c>
      <c r="Y1820">
        <f t="shared" si="267"/>
        <v>1</v>
      </c>
      <c r="Z1820">
        <f t="shared" si="259"/>
        <v>10952</v>
      </c>
    </row>
    <row r="1821" spans="1:26" x14ac:dyDescent="0.3">
      <c r="A1821" t="s">
        <v>3544</v>
      </c>
      <c r="B1821" t="s">
        <v>58</v>
      </c>
      <c r="C1821">
        <v>1417</v>
      </c>
      <c r="D1821">
        <v>528332</v>
      </c>
      <c r="E1821" t="s">
        <v>809</v>
      </c>
      <c r="G1821" t="s">
        <v>810</v>
      </c>
      <c r="I1821" t="s">
        <v>810</v>
      </c>
      <c r="K1821" t="s">
        <v>2414</v>
      </c>
      <c r="L1821" t="s">
        <v>64</v>
      </c>
      <c r="O1821" t="s">
        <v>23</v>
      </c>
      <c r="P1821" t="s">
        <v>65</v>
      </c>
      <c r="Q1821" s="3">
        <f t="shared" si="261"/>
        <v>43441</v>
      </c>
      <c r="R1821" t="str">
        <f t="shared" si="262"/>
        <v/>
      </c>
      <c r="S1821" s="3" t="str">
        <f t="shared" si="263"/>
        <v>2020/02/28</v>
      </c>
      <c r="T1821" s="3">
        <f t="shared" si="264"/>
        <v>43889</v>
      </c>
      <c r="U1821">
        <f t="shared" si="265"/>
        <v>448</v>
      </c>
      <c r="V1821" t="str">
        <f t="shared" si="260"/>
        <v>mp4</v>
      </c>
      <c r="W1821">
        <f>IF(B1821="USD",C1821,C1821*VLOOKUP(B1821,Currency!A$2:B$5,2,FALSE))</f>
        <v>1048.58</v>
      </c>
      <c r="X1821">
        <f t="shared" si="266"/>
        <v>448</v>
      </c>
      <c r="Y1821">
        <f t="shared" si="267"/>
        <v>1</v>
      </c>
      <c r="Z1821">
        <f t="shared" si="259"/>
        <v>528332</v>
      </c>
    </row>
    <row r="1822" spans="1:26" x14ac:dyDescent="0.3">
      <c r="A1822" t="s">
        <v>192</v>
      </c>
      <c r="B1822" t="s">
        <v>17</v>
      </c>
      <c r="C1822">
        <v>675</v>
      </c>
      <c r="D1822">
        <v>344882</v>
      </c>
      <c r="E1822" t="s">
        <v>193</v>
      </c>
      <c r="F1822" t="s">
        <v>625</v>
      </c>
      <c r="G1822" t="s">
        <v>195</v>
      </c>
      <c r="H1822" t="s">
        <v>196</v>
      </c>
      <c r="I1822" t="s">
        <v>195</v>
      </c>
      <c r="K1822" t="s">
        <v>197</v>
      </c>
      <c r="L1822" t="s">
        <v>22</v>
      </c>
      <c r="O1822" t="s">
        <v>23</v>
      </c>
      <c r="Q1822" s="3">
        <f t="shared" si="261"/>
        <v>43789</v>
      </c>
      <c r="R1822" t="str">
        <f t="shared" si="262"/>
        <v>2019/11/26</v>
      </c>
      <c r="S1822" s="3" t="str">
        <f t="shared" si="263"/>
        <v>2019/11/26</v>
      </c>
      <c r="T1822" s="3">
        <f t="shared" si="264"/>
        <v>43795</v>
      </c>
      <c r="U1822">
        <f t="shared" si="265"/>
        <v>6</v>
      </c>
      <c r="V1822" t="str">
        <f t="shared" si="260"/>
        <v>mp4</v>
      </c>
      <c r="W1822">
        <f>IF(B1822="USD",C1822,C1822*VLOOKUP(B1822,Currency!A$2:B$5,2,FALSE))</f>
        <v>870.75</v>
      </c>
      <c r="X1822">
        <f t="shared" si="266"/>
        <v>6</v>
      </c>
      <c r="Y1822">
        <f t="shared" si="267"/>
        <v>1</v>
      </c>
      <c r="Z1822">
        <f t="shared" si="259"/>
        <v>344882</v>
      </c>
    </row>
    <row r="1823" spans="1:26" x14ac:dyDescent="0.3">
      <c r="A1823" t="s">
        <v>3545</v>
      </c>
      <c r="B1823" t="s">
        <v>25</v>
      </c>
      <c r="C1823">
        <v>143</v>
      </c>
      <c r="D1823">
        <v>151705</v>
      </c>
      <c r="E1823" t="s">
        <v>1970</v>
      </c>
      <c r="G1823" t="s">
        <v>3546</v>
      </c>
      <c r="I1823" t="s">
        <v>3547</v>
      </c>
      <c r="K1823" t="s">
        <v>47</v>
      </c>
      <c r="L1823" t="s">
        <v>215</v>
      </c>
      <c r="N1823" t="s">
        <v>3548</v>
      </c>
      <c r="O1823" t="s">
        <v>23</v>
      </c>
      <c r="P1823" t="s">
        <v>181</v>
      </c>
      <c r="Q1823" s="3">
        <f t="shared" si="261"/>
        <v>43794</v>
      </c>
      <c r="R1823" t="str">
        <f t="shared" si="262"/>
        <v/>
      </c>
      <c r="S1823" s="3" t="str">
        <f t="shared" si="263"/>
        <v>2020/02/28</v>
      </c>
      <c r="T1823" s="3">
        <f t="shared" si="264"/>
        <v>43889</v>
      </c>
      <c r="U1823">
        <f t="shared" si="265"/>
        <v>95</v>
      </c>
      <c r="V1823" t="str">
        <f t="shared" si="260"/>
        <v>mp4</v>
      </c>
      <c r="W1823">
        <f>IF(B1823="USD",C1823,C1823*VLOOKUP(B1823,Currency!A$2:B$5,2,FALSE))</f>
        <v>157.30000000000001</v>
      </c>
      <c r="X1823">
        <f t="shared" si="266"/>
        <v>95</v>
      </c>
      <c r="Y1823">
        <f t="shared" si="267"/>
        <v>1</v>
      </c>
      <c r="Z1823">
        <f t="shared" si="259"/>
        <v>151705</v>
      </c>
    </row>
    <row r="1824" spans="1:26" x14ac:dyDescent="0.3">
      <c r="A1824" t="s">
        <v>3549</v>
      </c>
      <c r="B1824" t="s">
        <v>33</v>
      </c>
      <c r="C1824">
        <v>61</v>
      </c>
      <c r="D1824">
        <v>17627</v>
      </c>
      <c r="E1824" t="s">
        <v>2886</v>
      </c>
      <c r="F1824" t="s">
        <v>2887</v>
      </c>
      <c r="G1824" t="s">
        <v>2888</v>
      </c>
      <c r="I1824" t="s">
        <v>2889</v>
      </c>
      <c r="J1824" t="s">
        <v>92</v>
      </c>
      <c r="K1824" t="s">
        <v>47</v>
      </c>
      <c r="L1824" t="s">
        <v>40</v>
      </c>
      <c r="Q1824" s="3">
        <f t="shared" si="261"/>
        <v>43508</v>
      </c>
      <c r="R1824" t="str">
        <f t="shared" si="262"/>
        <v>2019/03/01</v>
      </c>
      <c r="S1824" s="3" t="str">
        <f t="shared" si="263"/>
        <v>2019/03/01</v>
      </c>
      <c r="T1824" s="3">
        <f t="shared" si="264"/>
        <v>43525</v>
      </c>
      <c r="U1824">
        <f t="shared" si="265"/>
        <v>17</v>
      </c>
      <c r="V1824" t="str">
        <f t="shared" si="260"/>
        <v>jpg</v>
      </c>
      <c r="W1824">
        <f>IF(B1824="USD",C1824,C1824*VLOOKUP(B1824,Currency!A$2:B$5,2,FALSE))</f>
        <v>61</v>
      </c>
      <c r="X1824">
        <f t="shared" si="266"/>
        <v>17</v>
      </c>
      <c r="Y1824">
        <f t="shared" si="267"/>
        <v>0</v>
      </c>
      <c r="Z1824">
        <f t="shared" si="259"/>
        <v>17627</v>
      </c>
    </row>
    <row r="1825" spans="1:26" x14ac:dyDescent="0.3">
      <c r="A1825" t="s">
        <v>3550</v>
      </c>
      <c r="B1825" t="s">
        <v>33</v>
      </c>
      <c r="C1825">
        <v>679</v>
      </c>
      <c r="D1825">
        <v>936713</v>
      </c>
      <c r="E1825" t="s">
        <v>187</v>
      </c>
      <c r="F1825" t="s">
        <v>188</v>
      </c>
      <c r="G1825" t="s">
        <v>189</v>
      </c>
      <c r="I1825" t="s">
        <v>190</v>
      </c>
      <c r="K1825" t="s">
        <v>191</v>
      </c>
      <c r="L1825" t="s">
        <v>40</v>
      </c>
      <c r="N1825" t="s">
        <v>480</v>
      </c>
      <c r="Q1825" s="3">
        <f t="shared" si="261"/>
        <v>43770</v>
      </c>
      <c r="R1825" t="str">
        <f t="shared" si="262"/>
        <v>2019/12/01</v>
      </c>
      <c r="S1825" s="3" t="str">
        <f t="shared" si="263"/>
        <v>2019/12/01</v>
      </c>
      <c r="T1825" s="3">
        <f t="shared" si="264"/>
        <v>43800</v>
      </c>
      <c r="U1825">
        <f t="shared" si="265"/>
        <v>30</v>
      </c>
      <c r="V1825" t="str">
        <f t="shared" si="260"/>
        <v>mp4</v>
      </c>
      <c r="W1825">
        <f>IF(B1825="USD",C1825,C1825*VLOOKUP(B1825,Currency!A$2:B$5,2,FALSE))</f>
        <v>679</v>
      </c>
      <c r="X1825">
        <f t="shared" si="266"/>
        <v>30</v>
      </c>
      <c r="Y1825">
        <f t="shared" si="267"/>
        <v>1</v>
      </c>
      <c r="Z1825">
        <f t="shared" si="259"/>
        <v>936713</v>
      </c>
    </row>
    <row r="1826" spans="1:26" x14ac:dyDescent="0.3">
      <c r="A1826" t="s">
        <v>671</v>
      </c>
      <c r="B1826" t="s">
        <v>33</v>
      </c>
      <c r="C1826">
        <v>609</v>
      </c>
      <c r="D1826">
        <v>277144</v>
      </c>
      <c r="E1826" t="s">
        <v>429</v>
      </c>
      <c r="F1826" t="s">
        <v>430</v>
      </c>
      <c r="G1826" t="s">
        <v>400</v>
      </c>
      <c r="I1826" t="s">
        <v>401</v>
      </c>
      <c r="K1826" t="s">
        <v>71</v>
      </c>
      <c r="L1826" t="s">
        <v>40</v>
      </c>
      <c r="M1826" t="s">
        <v>402</v>
      </c>
      <c r="O1826" t="s">
        <v>23</v>
      </c>
      <c r="P1826" t="s">
        <v>65</v>
      </c>
      <c r="Q1826" s="3">
        <f t="shared" si="261"/>
        <v>43788</v>
      </c>
      <c r="R1826" t="str">
        <f t="shared" si="262"/>
        <v>2020/02/08</v>
      </c>
      <c r="S1826" s="3" t="str">
        <f t="shared" si="263"/>
        <v>2020/02/08</v>
      </c>
      <c r="T1826" s="3">
        <f t="shared" si="264"/>
        <v>43869</v>
      </c>
      <c r="U1826">
        <f t="shared" si="265"/>
        <v>81</v>
      </c>
      <c r="V1826" t="str">
        <f t="shared" si="260"/>
        <v>png</v>
      </c>
      <c r="W1826">
        <f>IF(B1826="USD",C1826,C1826*VLOOKUP(B1826,Currency!A$2:B$5,2,FALSE))</f>
        <v>609</v>
      </c>
      <c r="X1826">
        <f t="shared" si="266"/>
        <v>81</v>
      </c>
      <c r="Y1826">
        <f t="shared" si="267"/>
        <v>0</v>
      </c>
      <c r="Z1826">
        <f t="shared" si="259"/>
        <v>277144</v>
      </c>
    </row>
    <row r="1827" spans="1:26" x14ac:dyDescent="0.3">
      <c r="A1827" t="s">
        <v>3551</v>
      </c>
      <c r="B1827" t="s">
        <v>33</v>
      </c>
      <c r="C1827">
        <v>861</v>
      </c>
      <c r="D1827">
        <v>281991</v>
      </c>
      <c r="E1827" t="s">
        <v>587</v>
      </c>
      <c r="F1827" t="s">
        <v>588</v>
      </c>
      <c r="G1827" t="s">
        <v>90</v>
      </c>
      <c r="I1827" t="s">
        <v>589</v>
      </c>
      <c r="J1827" t="s">
        <v>92</v>
      </c>
      <c r="K1827" t="s">
        <v>71</v>
      </c>
      <c r="L1827" t="s">
        <v>40</v>
      </c>
      <c r="O1827" t="s">
        <v>23</v>
      </c>
      <c r="Q1827" s="3">
        <f t="shared" si="261"/>
        <v>43627</v>
      </c>
      <c r="R1827" t="str">
        <f t="shared" si="262"/>
        <v>2019/06/21</v>
      </c>
      <c r="S1827" s="3" t="str">
        <f t="shared" si="263"/>
        <v>2019/06/21</v>
      </c>
      <c r="T1827" s="3">
        <f t="shared" si="264"/>
        <v>43637</v>
      </c>
      <c r="U1827">
        <f t="shared" si="265"/>
        <v>10</v>
      </c>
      <c r="V1827" t="str">
        <f t="shared" si="260"/>
        <v>mp4</v>
      </c>
      <c r="W1827">
        <f>IF(B1827="USD",C1827,C1827*VLOOKUP(B1827,Currency!A$2:B$5,2,FALSE))</f>
        <v>861</v>
      </c>
      <c r="X1827">
        <f t="shared" si="266"/>
        <v>10</v>
      </c>
      <c r="Y1827">
        <f t="shared" si="267"/>
        <v>1</v>
      </c>
      <c r="Z1827">
        <f t="shared" si="259"/>
        <v>281991</v>
      </c>
    </row>
    <row r="1828" spans="1:26" x14ac:dyDescent="0.3">
      <c r="A1828" t="s">
        <v>1481</v>
      </c>
      <c r="B1828" t="s">
        <v>17</v>
      </c>
      <c r="C1828">
        <v>388</v>
      </c>
      <c r="D1828">
        <v>272294</v>
      </c>
      <c r="E1828" t="s">
        <v>1482</v>
      </c>
      <c r="G1828" t="s">
        <v>1483</v>
      </c>
      <c r="I1828" t="s">
        <v>1483</v>
      </c>
      <c r="K1828" t="s">
        <v>47</v>
      </c>
      <c r="L1828" t="s">
        <v>22</v>
      </c>
      <c r="N1828" t="s">
        <v>3552</v>
      </c>
      <c r="O1828" t="s">
        <v>23</v>
      </c>
      <c r="P1828" t="s">
        <v>65</v>
      </c>
      <c r="Q1828" s="3">
        <f t="shared" si="261"/>
        <v>43735</v>
      </c>
      <c r="R1828" t="str">
        <f t="shared" si="262"/>
        <v/>
      </c>
      <c r="S1828" s="3" t="str">
        <f t="shared" si="263"/>
        <v>2020/02/28</v>
      </c>
      <c r="T1828" s="3">
        <f t="shared" si="264"/>
        <v>43889</v>
      </c>
      <c r="U1828">
        <f t="shared" si="265"/>
        <v>154</v>
      </c>
      <c r="V1828" t="str">
        <f t="shared" si="260"/>
        <v>mov</v>
      </c>
      <c r="W1828">
        <f>IF(B1828="USD",C1828,C1828*VLOOKUP(B1828,Currency!A$2:B$5,2,FALSE))</f>
        <v>500.52000000000004</v>
      </c>
      <c r="X1828">
        <f t="shared" si="266"/>
        <v>154</v>
      </c>
      <c r="Y1828">
        <f t="shared" si="267"/>
        <v>0</v>
      </c>
      <c r="Z1828">
        <f t="shared" si="259"/>
        <v>272294</v>
      </c>
    </row>
    <row r="1829" spans="1:26" x14ac:dyDescent="0.3">
      <c r="A1829" t="s">
        <v>3553</v>
      </c>
      <c r="B1829" t="s">
        <v>33</v>
      </c>
      <c r="C1829">
        <v>437</v>
      </c>
      <c r="D1829">
        <v>282665</v>
      </c>
      <c r="E1829" t="s">
        <v>3554</v>
      </c>
      <c r="F1829" t="s">
        <v>3555</v>
      </c>
      <c r="G1829" t="s">
        <v>207</v>
      </c>
      <c r="I1829" t="s">
        <v>1137</v>
      </c>
      <c r="K1829" t="s">
        <v>346</v>
      </c>
      <c r="L1829" t="s">
        <v>40</v>
      </c>
      <c r="M1829" t="s">
        <v>209</v>
      </c>
      <c r="O1829" t="s">
        <v>23</v>
      </c>
      <c r="Q1829" s="3">
        <f t="shared" si="261"/>
        <v>43770</v>
      </c>
      <c r="R1829" t="str">
        <f t="shared" si="262"/>
        <v>2019/11/15</v>
      </c>
      <c r="S1829" s="3" t="str">
        <f t="shared" si="263"/>
        <v>2019/11/15</v>
      </c>
      <c r="T1829" s="3">
        <f t="shared" si="264"/>
        <v>43784</v>
      </c>
      <c r="U1829">
        <f t="shared" si="265"/>
        <v>14</v>
      </c>
      <c r="V1829" t="str">
        <f t="shared" si="260"/>
        <v>mp4</v>
      </c>
      <c r="W1829">
        <f>IF(B1829="USD",C1829,C1829*VLOOKUP(B1829,Currency!A$2:B$5,2,FALSE))</f>
        <v>437</v>
      </c>
      <c r="X1829">
        <f t="shared" si="266"/>
        <v>14</v>
      </c>
      <c r="Y1829">
        <f t="shared" si="267"/>
        <v>1</v>
      </c>
      <c r="Z1829">
        <f t="shared" si="259"/>
        <v>282665</v>
      </c>
    </row>
    <row r="1830" spans="1:26" x14ac:dyDescent="0.3">
      <c r="A1830" t="s">
        <v>3556</v>
      </c>
      <c r="B1830" t="s">
        <v>33</v>
      </c>
      <c r="C1830">
        <v>1591</v>
      </c>
      <c r="D1830">
        <v>633422</v>
      </c>
      <c r="E1830" t="s">
        <v>309</v>
      </c>
      <c r="F1830" t="s">
        <v>310</v>
      </c>
      <c r="G1830" t="s">
        <v>90</v>
      </c>
      <c r="I1830" t="s">
        <v>311</v>
      </c>
      <c r="K1830" t="s">
        <v>47</v>
      </c>
      <c r="L1830" t="s">
        <v>40</v>
      </c>
      <c r="N1830" t="s">
        <v>1311</v>
      </c>
      <c r="O1830" t="s">
        <v>23</v>
      </c>
      <c r="Q1830" s="3">
        <f t="shared" si="261"/>
        <v>43544</v>
      </c>
      <c r="R1830" t="str">
        <f t="shared" si="262"/>
        <v>2019/04/16</v>
      </c>
      <c r="S1830" s="3" t="str">
        <f t="shared" si="263"/>
        <v>2019/04/16</v>
      </c>
      <c r="T1830" s="3">
        <f t="shared" si="264"/>
        <v>43571</v>
      </c>
      <c r="U1830">
        <f t="shared" si="265"/>
        <v>27</v>
      </c>
      <c r="V1830" t="str">
        <f t="shared" si="260"/>
        <v>mp4</v>
      </c>
      <c r="W1830">
        <f>IF(B1830="USD",C1830,C1830*VLOOKUP(B1830,Currency!A$2:B$5,2,FALSE))</f>
        <v>1591</v>
      </c>
      <c r="X1830">
        <f t="shared" si="266"/>
        <v>27</v>
      </c>
      <c r="Y1830">
        <f t="shared" si="267"/>
        <v>1</v>
      </c>
      <c r="Z1830">
        <f t="shared" si="259"/>
        <v>633422</v>
      </c>
    </row>
    <row r="1831" spans="1:26" x14ac:dyDescent="0.3">
      <c r="A1831" t="s">
        <v>3557</v>
      </c>
      <c r="B1831" t="s">
        <v>33</v>
      </c>
      <c r="C1831">
        <v>274</v>
      </c>
      <c r="D1831">
        <v>240495</v>
      </c>
      <c r="E1831" t="s">
        <v>3558</v>
      </c>
      <c r="F1831" t="s">
        <v>3559</v>
      </c>
      <c r="G1831" t="s">
        <v>3560</v>
      </c>
      <c r="I1831" t="s">
        <v>3561</v>
      </c>
      <c r="K1831" t="s">
        <v>522</v>
      </c>
      <c r="L1831" t="s">
        <v>40</v>
      </c>
      <c r="N1831" t="s">
        <v>3562</v>
      </c>
      <c r="O1831" t="s">
        <v>23</v>
      </c>
      <c r="P1831" t="s">
        <v>65</v>
      </c>
      <c r="Q1831" s="3">
        <f t="shared" si="261"/>
        <v>43474</v>
      </c>
      <c r="R1831" t="str">
        <f t="shared" si="262"/>
        <v>2019/02/08</v>
      </c>
      <c r="S1831" s="3" t="str">
        <f t="shared" si="263"/>
        <v>2019/02/08</v>
      </c>
      <c r="T1831" s="3">
        <f t="shared" si="264"/>
        <v>43504</v>
      </c>
      <c r="U1831">
        <f t="shared" si="265"/>
        <v>30</v>
      </c>
      <c r="V1831" t="str">
        <f t="shared" si="260"/>
        <v>mp4</v>
      </c>
      <c r="W1831">
        <f>IF(B1831="USD",C1831,C1831*VLOOKUP(B1831,Currency!A$2:B$5,2,FALSE))</f>
        <v>274</v>
      </c>
      <c r="X1831">
        <f t="shared" si="266"/>
        <v>30</v>
      </c>
      <c r="Y1831">
        <f t="shared" si="267"/>
        <v>1</v>
      </c>
      <c r="Z1831">
        <f t="shared" si="259"/>
        <v>240495</v>
      </c>
    </row>
    <row r="1832" spans="1:26" x14ac:dyDescent="0.3">
      <c r="A1832" t="s">
        <v>3563</v>
      </c>
      <c r="B1832" t="s">
        <v>33</v>
      </c>
      <c r="C1832">
        <v>59</v>
      </c>
      <c r="D1832">
        <v>5810</v>
      </c>
      <c r="E1832" t="s">
        <v>379</v>
      </c>
      <c r="G1832" t="s">
        <v>162</v>
      </c>
      <c r="I1832" t="s">
        <v>162</v>
      </c>
      <c r="K1832" t="s">
        <v>47</v>
      </c>
      <c r="L1832" t="s">
        <v>40</v>
      </c>
      <c r="M1832" t="s">
        <v>163</v>
      </c>
      <c r="Q1832" s="3">
        <f t="shared" si="261"/>
        <v>43727</v>
      </c>
      <c r="R1832" t="str">
        <f t="shared" si="262"/>
        <v/>
      </c>
      <c r="S1832" s="3" t="str">
        <f t="shared" si="263"/>
        <v>2020/02/28</v>
      </c>
      <c r="T1832" s="3">
        <f t="shared" si="264"/>
        <v>43889</v>
      </c>
      <c r="U1832">
        <f t="shared" si="265"/>
        <v>162</v>
      </c>
      <c r="V1832" t="str">
        <f t="shared" si="260"/>
        <v>mp4</v>
      </c>
      <c r="W1832">
        <f>IF(B1832="USD",C1832,C1832*VLOOKUP(B1832,Currency!A$2:B$5,2,FALSE))</f>
        <v>59</v>
      </c>
      <c r="X1832">
        <f t="shared" si="266"/>
        <v>162</v>
      </c>
      <c r="Y1832">
        <f t="shared" si="267"/>
        <v>1</v>
      </c>
      <c r="Z1832">
        <f t="shared" si="259"/>
        <v>5810</v>
      </c>
    </row>
    <row r="1833" spans="1:26" x14ac:dyDescent="0.3">
      <c r="A1833" t="s">
        <v>3564</v>
      </c>
      <c r="B1833" t="s">
        <v>58</v>
      </c>
      <c r="C1833">
        <v>40</v>
      </c>
      <c r="D1833">
        <v>25193</v>
      </c>
      <c r="E1833" t="s">
        <v>2396</v>
      </c>
      <c r="F1833" t="s">
        <v>1830</v>
      </c>
      <c r="G1833" t="s">
        <v>61</v>
      </c>
      <c r="I1833" t="s">
        <v>62</v>
      </c>
      <c r="L1833" t="s">
        <v>64</v>
      </c>
      <c r="P1833" t="s">
        <v>65</v>
      </c>
      <c r="Q1833" s="3">
        <f t="shared" si="261"/>
        <v>43578</v>
      </c>
      <c r="R1833" t="str">
        <f t="shared" si="262"/>
        <v>2019/06/05</v>
      </c>
      <c r="S1833" s="3" t="str">
        <f t="shared" si="263"/>
        <v>2019/06/05</v>
      </c>
      <c r="T1833" s="3">
        <f t="shared" si="264"/>
        <v>43621</v>
      </c>
      <c r="U1833">
        <f t="shared" si="265"/>
        <v>43</v>
      </c>
      <c r="V1833" t="str">
        <f t="shared" si="260"/>
        <v>mp4</v>
      </c>
      <c r="W1833">
        <f>IF(B1833="USD",C1833,C1833*VLOOKUP(B1833,Currency!A$2:B$5,2,FALSE))</f>
        <v>29.6</v>
      </c>
      <c r="X1833">
        <f t="shared" si="266"/>
        <v>43</v>
      </c>
      <c r="Y1833">
        <f t="shared" si="267"/>
        <v>1</v>
      </c>
      <c r="Z1833">
        <f t="shared" si="259"/>
        <v>25193</v>
      </c>
    </row>
    <row r="1834" spans="1:26" x14ac:dyDescent="0.3">
      <c r="A1834" t="s">
        <v>3565</v>
      </c>
      <c r="B1834" t="s">
        <v>33</v>
      </c>
      <c r="C1834">
        <v>79</v>
      </c>
      <c r="D1834">
        <v>7478</v>
      </c>
      <c r="E1834" t="s">
        <v>379</v>
      </c>
      <c r="G1834" t="s">
        <v>162</v>
      </c>
      <c r="I1834" t="s">
        <v>162</v>
      </c>
      <c r="K1834" t="s">
        <v>47</v>
      </c>
      <c r="L1834" t="s">
        <v>40</v>
      </c>
      <c r="M1834" t="s">
        <v>163</v>
      </c>
      <c r="N1834" t="s">
        <v>293</v>
      </c>
      <c r="O1834" t="s">
        <v>23</v>
      </c>
      <c r="Q1834" s="3">
        <f t="shared" si="261"/>
        <v>43727</v>
      </c>
      <c r="R1834" t="str">
        <f t="shared" si="262"/>
        <v/>
      </c>
      <c r="S1834" s="3" t="str">
        <f t="shared" si="263"/>
        <v>2020/02/28</v>
      </c>
      <c r="T1834" s="3">
        <f t="shared" si="264"/>
        <v>43889</v>
      </c>
      <c r="U1834">
        <f t="shared" si="265"/>
        <v>162</v>
      </c>
      <c r="V1834" t="str">
        <f t="shared" si="260"/>
        <v>mp4</v>
      </c>
      <c r="W1834">
        <f>IF(B1834="USD",C1834,C1834*VLOOKUP(B1834,Currency!A$2:B$5,2,FALSE))</f>
        <v>79</v>
      </c>
      <c r="X1834">
        <f t="shared" si="266"/>
        <v>162</v>
      </c>
      <c r="Y1834">
        <f t="shared" si="267"/>
        <v>1</v>
      </c>
      <c r="Z1834">
        <f t="shared" si="259"/>
        <v>7478</v>
      </c>
    </row>
    <row r="1835" spans="1:26" x14ac:dyDescent="0.3">
      <c r="A1835" t="s">
        <v>3566</v>
      </c>
      <c r="B1835" t="s">
        <v>25</v>
      </c>
      <c r="C1835">
        <v>609</v>
      </c>
      <c r="D1835">
        <v>235780</v>
      </c>
      <c r="E1835" t="s">
        <v>146</v>
      </c>
      <c r="F1835" t="s">
        <v>147</v>
      </c>
      <c r="G1835" t="s">
        <v>148</v>
      </c>
      <c r="I1835" t="s">
        <v>149</v>
      </c>
      <c r="K1835" t="s">
        <v>150</v>
      </c>
      <c r="L1835" t="s">
        <v>48</v>
      </c>
      <c r="O1835" t="s">
        <v>23</v>
      </c>
      <c r="Q1835" s="3">
        <f t="shared" si="261"/>
        <v>43687</v>
      </c>
      <c r="R1835" t="str">
        <f t="shared" si="262"/>
        <v>2019/09/09</v>
      </c>
      <c r="S1835" s="3" t="str">
        <f t="shared" si="263"/>
        <v>2019/09/09</v>
      </c>
      <c r="T1835" s="3">
        <f t="shared" si="264"/>
        <v>43717</v>
      </c>
      <c r="U1835">
        <f t="shared" si="265"/>
        <v>30</v>
      </c>
      <c r="V1835" t="str">
        <f t="shared" si="260"/>
        <v>mp4</v>
      </c>
      <c r="W1835">
        <f>IF(B1835="USD",C1835,C1835*VLOOKUP(B1835,Currency!A$2:B$5,2,FALSE))</f>
        <v>669.90000000000009</v>
      </c>
      <c r="X1835">
        <f t="shared" si="266"/>
        <v>30</v>
      </c>
      <c r="Y1835">
        <f t="shared" si="267"/>
        <v>1</v>
      </c>
      <c r="Z1835">
        <f t="shared" si="259"/>
        <v>235780</v>
      </c>
    </row>
    <row r="1836" spans="1:26" x14ac:dyDescent="0.3">
      <c r="A1836" t="s">
        <v>3567</v>
      </c>
      <c r="B1836" t="s">
        <v>17</v>
      </c>
      <c r="C1836">
        <v>279</v>
      </c>
      <c r="D1836">
        <v>210252</v>
      </c>
      <c r="E1836" t="s">
        <v>3568</v>
      </c>
      <c r="F1836" t="s">
        <v>3569</v>
      </c>
      <c r="G1836" t="s">
        <v>3570</v>
      </c>
      <c r="I1836" t="s">
        <v>3571</v>
      </c>
      <c r="K1836" t="s">
        <v>453</v>
      </c>
      <c r="L1836" t="s">
        <v>22</v>
      </c>
      <c r="M1836" t="s">
        <v>3572</v>
      </c>
      <c r="N1836" t="s">
        <v>3573</v>
      </c>
      <c r="O1836" t="s">
        <v>23</v>
      </c>
      <c r="P1836" t="s">
        <v>65</v>
      </c>
      <c r="Q1836" s="3">
        <f t="shared" si="261"/>
        <v>43556</v>
      </c>
      <c r="R1836" t="str">
        <f t="shared" si="262"/>
        <v>2019/04/12</v>
      </c>
      <c r="S1836" s="3" t="str">
        <f t="shared" si="263"/>
        <v>2019/04/12</v>
      </c>
      <c r="T1836" s="3">
        <f t="shared" si="264"/>
        <v>43567</v>
      </c>
      <c r="U1836">
        <f t="shared" si="265"/>
        <v>11</v>
      </c>
      <c r="V1836" t="str">
        <f t="shared" si="260"/>
        <v>mp4</v>
      </c>
      <c r="W1836">
        <f>IF(B1836="USD",C1836,C1836*VLOOKUP(B1836,Currency!A$2:B$5,2,FALSE))</f>
        <v>359.91</v>
      </c>
      <c r="X1836">
        <f t="shared" si="266"/>
        <v>11</v>
      </c>
      <c r="Y1836">
        <f t="shared" si="267"/>
        <v>1</v>
      </c>
      <c r="Z1836">
        <f t="shared" si="259"/>
        <v>210252</v>
      </c>
    </row>
    <row r="1837" spans="1:26" x14ac:dyDescent="0.3">
      <c r="A1837" t="s">
        <v>3574</v>
      </c>
      <c r="B1837" t="s">
        <v>17</v>
      </c>
      <c r="C1837">
        <v>421</v>
      </c>
      <c r="D1837">
        <v>289473</v>
      </c>
      <c r="E1837" t="s">
        <v>355</v>
      </c>
      <c r="F1837" t="s">
        <v>356</v>
      </c>
      <c r="G1837" t="s">
        <v>357</v>
      </c>
      <c r="H1837" t="s">
        <v>358</v>
      </c>
      <c r="I1837" t="s">
        <v>357</v>
      </c>
      <c r="K1837" t="s">
        <v>47</v>
      </c>
      <c r="L1837" t="s">
        <v>22</v>
      </c>
      <c r="O1837" t="s">
        <v>23</v>
      </c>
      <c r="P1837" t="s">
        <v>65</v>
      </c>
      <c r="Q1837" s="3">
        <f t="shared" si="261"/>
        <v>43777</v>
      </c>
      <c r="R1837" t="str">
        <f t="shared" si="262"/>
        <v>2019/12/12</v>
      </c>
      <c r="S1837" s="3" t="str">
        <f t="shared" si="263"/>
        <v>2019/12/12</v>
      </c>
      <c r="T1837" s="3">
        <f t="shared" si="264"/>
        <v>43811</v>
      </c>
      <c r="U1837">
        <f t="shared" si="265"/>
        <v>34</v>
      </c>
      <c r="V1837" t="str">
        <f t="shared" si="260"/>
        <v>mp4</v>
      </c>
      <c r="W1837">
        <f>IF(B1837="USD",C1837,C1837*VLOOKUP(B1837,Currency!A$2:B$5,2,FALSE))</f>
        <v>543.09</v>
      </c>
      <c r="X1837">
        <f t="shared" si="266"/>
        <v>34</v>
      </c>
      <c r="Y1837">
        <f t="shared" si="267"/>
        <v>1</v>
      </c>
      <c r="Z1837">
        <f t="shared" si="259"/>
        <v>289473</v>
      </c>
    </row>
    <row r="1838" spans="1:26" x14ac:dyDescent="0.3">
      <c r="A1838" t="s">
        <v>3575</v>
      </c>
      <c r="B1838" t="s">
        <v>33</v>
      </c>
      <c r="C1838">
        <v>52</v>
      </c>
      <c r="D1838">
        <v>28659</v>
      </c>
      <c r="E1838" t="s">
        <v>3576</v>
      </c>
      <c r="F1838" t="s">
        <v>3577</v>
      </c>
      <c r="G1838" t="s">
        <v>154</v>
      </c>
      <c r="I1838" t="s">
        <v>155</v>
      </c>
      <c r="K1838" t="s">
        <v>156</v>
      </c>
      <c r="L1838" t="s">
        <v>48</v>
      </c>
      <c r="M1838" t="s">
        <v>157</v>
      </c>
      <c r="O1838" t="s">
        <v>23</v>
      </c>
      <c r="Q1838" s="3">
        <f t="shared" si="261"/>
        <v>43762</v>
      </c>
      <c r="R1838" t="str">
        <f t="shared" si="262"/>
        <v>2019/10/30</v>
      </c>
      <c r="S1838" s="3" t="str">
        <f t="shared" si="263"/>
        <v>2019/10/30</v>
      </c>
      <c r="T1838" s="3">
        <f t="shared" si="264"/>
        <v>43768</v>
      </c>
      <c r="U1838">
        <f t="shared" si="265"/>
        <v>6</v>
      </c>
      <c r="V1838" t="str">
        <f t="shared" si="260"/>
        <v>mp4</v>
      </c>
      <c r="W1838">
        <f>IF(B1838="USD",C1838,C1838*VLOOKUP(B1838,Currency!A$2:B$5,2,FALSE))</f>
        <v>52</v>
      </c>
      <c r="X1838">
        <f t="shared" si="266"/>
        <v>6</v>
      </c>
      <c r="Y1838">
        <f t="shared" si="267"/>
        <v>1</v>
      </c>
      <c r="Z1838">
        <f t="shared" si="259"/>
        <v>28659</v>
      </c>
    </row>
    <row r="1839" spans="1:26" x14ac:dyDescent="0.3">
      <c r="A1839" t="s">
        <v>3578</v>
      </c>
      <c r="B1839" t="s">
        <v>33</v>
      </c>
      <c r="C1839">
        <v>43</v>
      </c>
      <c r="D1839">
        <v>4337</v>
      </c>
      <c r="E1839" t="s">
        <v>379</v>
      </c>
      <c r="G1839" t="s">
        <v>162</v>
      </c>
      <c r="I1839" t="s">
        <v>162</v>
      </c>
      <c r="K1839" t="s">
        <v>47</v>
      </c>
      <c r="L1839" t="s">
        <v>40</v>
      </c>
      <c r="M1839" t="s">
        <v>163</v>
      </c>
      <c r="Q1839" s="3">
        <f t="shared" si="261"/>
        <v>43727</v>
      </c>
      <c r="R1839" t="str">
        <f t="shared" si="262"/>
        <v/>
      </c>
      <c r="S1839" s="3" t="str">
        <f t="shared" si="263"/>
        <v>2020/02/28</v>
      </c>
      <c r="T1839" s="3">
        <f t="shared" si="264"/>
        <v>43889</v>
      </c>
      <c r="U1839">
        <f t="shared" si="265"/>
        <v>162</v>
      </c>
      <c r="V1839" t="str">
        <f t="shared" si="260"/>
        <v>mp4</v>
      </c>
      <c r="W1839">
        <f>IF(B1839="USD",C1839,C1839*VLOOKUP(B1839,Currency!A$2:B$5,2,FALSE))</f>
        <v>43</v>
      </c>
      <c r="X1839">
        <f t="shared" si="266"/>
        <v>162</v>
      </c>
      <c r="Y1839">
        <f t="shared" si="267"/>
        <v>1</v>
      </c>
      <c r="Z1839">
        <f t="shared" si="259"/>
        <v>4337</v>
      </c>
    </row>
    <row r="1840" spans="1:26" x14ac:dyDescent="0.3">
      <c r="A1840" t="s">
        <v>671</v>
      </c>
      <c r="B1840" t="s">
        <v>33</v>
      </c>
      <c r="C1840">
        <v>780</v>
      </c>
      <c r="D1840">
        <v>362192</v>
      </c>
      <c r="E1840" t="s">
        <v>429</v>
      </c>
      <c r="F1840" t="s">
        <v>430</v>
      </c>
      <c r="G1840" t="s">
        <v>400</v>
      </c>
      <c r="I1840" t="s">
        <v>401</v>
      </c>
      <c r="K1840" t="s">
        <v>71</v>
      </c>
      <c r="L1840" t="s">
        <v>40</v>
      </c>
      <c r="O1840" t="s">
        <v>23</v>
      </c>
      <c r="P1840" t="s">
        <v>65</v>
      </c>
      <c r="Q1840" s="3">
        <f t="shared" si="261"/>
        <v>43788</v>
      </c>
      <c r="R1840" t="str">
        <f t="shared" si="262"/>
        <v>2020/02/08</v>
      </c>
      <c r="S1840" s="3" t="str">
        <f t="shared" si="263"/>
        <v>2020/02/08</v>
      </c>
      <c r="T1840" s="3">
        <f t="shared" si="264"/>
        <v>43869</v>
      </c>
      <c r="U1840">
        <f t="shared" si="265"/>
        <v>81</v>
      </c>
      <c r="V1840" t="str">
        <f t="shared" si="260"/>
        <v>png</v>
      </c>
      <c r="W1840">
        <f>IF(B1840="USD",C1840,C1840*VLOOKUP(B1840,Currency!A$2:B$5,2,FALSE))</f>
        <v>780</v>
      </c>
      <c r="X1840">
        <f t="shared" si="266"/>
        <v>81</v>
      </c>
      <c r="Y1840">
        <f t="shared" si="267"/>
        <v>0</v>
      </c>
      <c r="Z1840">
        <f t="shared" si="259"/>
        <v>362192</v>
      </c>
    </row>
    <row r="1841" spans="1:26" x14ac:dyDescent="0.3">
      <c r="A1841" t="s">
        <v>127</v>
      </c>
      <c r="B1841" t="s">
        <v>58</v>
      </c>
      <c r="C1841">
        <v>525</v>
      </c>
      <c r="D1841">
        <v>256538</v>
      </c>
      <c r="E1841" t="s">
        <v>128</v>
      </c>
      <c r="F1841" t="s">
        <v>129</v>
      </c>
      <c r="G1841" t="s">
        <v>61</v>
      </c>
      <c r="I1841" t="s">
        <v>62</v>
      </c>
      <c r="K1841" t="s">
        <v>604</v>
      </c>
      <c r="L1841" t="s">
        <v>64</v>
      </c>
      <c r="N1841" t="s">
        <v>605</v>
      </c>
      <c r="P1841" t="s">
        <v>65</v>
      </c>
      <c r="Q1841" s="3">
        <f t="shared" si="261"/>
        <v>43773</v>
      </c>
      <c r="R1841" t="str">
        <f t="shared" si="262"/>
        <v>2020/01/01</v>
      </c>
      <c r="S1841" s="3" t="str">
        <f t="shared" si="263"/>
        <v>2020/01/01</v>
      </c>
      <c r="T1841" s="3">
        <f t="shared" si="264"/>
        <v>43831</v>
      </c>
      <c r="U1841">
        <f t="shared" si="265"/>
        <v>58</v>
      </c>
      <c r="V1841" t="str">
        <f t="shared" si="260"/>
        <v>mp4</v>
      </c>
      <c r="W1841">
        <f>IF(B1841="USD",C1841,C1841*VLOOKUP(B1841,Currency!A$2:B$5,2,FALSE))</f>
        <v>388.5</v>
      </c>
      <c r="X1841">
        <f t="shared" si="266"/>
        <v>58</v>
      </c>
      <c r="Y1841">
        <f t="shared" si="267"/>
        <v>1</v>
      </c>
      <c r="Z1841">
        <f t="shared" si="259"/>
        <v>256538</v>
      </c>
    </row>
    <row r="1842" spans="1:26" x14ac:dyDescent="0.3">
      <c r="A1842" t="s">
        <v>411</v>
      </c>
      <c r="B1842" t="s">
        <v>17</v>
      </c>
      <c r="C1842">
        <v>15</v>
      </c>
      <c r="D1842">
        <v>8547</v>
      </c>
      <c r="E1842" t="s">
        <v>2412</v>
      </c>
      <c r="F1842" t="s">
        <v>101</v>
      </c>
      <c r="G1842" t="s">
        <v>20</v>
      </c>
      <c r="I1842" t="s">
        <v>20</v>
      </c>
      <c r="K1842" t="s">
        <v>21</v>
      </c>
      <c r="L1842" t="s">
        <v>22</v>
      </c>
      <c r="O1842" t="s">
        <v>23</v>
      </c>
      <c r="Q1842" s="3">
        <f t="shared" si="261"/>
        <v>43794</v>
      </c>
      <c r="R1842" t="str">
        <f t="shared" si="262"/>
        <v>2019/11/25</v>
      </c>
      <c r="S1842" s="3" t="str">
        <f t="shared" si="263"/>
        <v>2019/11/25</v>
      </c>
      <c r="T1842" s="3">
        <f t="shared" si="264"/>
        <v>43794</v>
      </c>
      <c r="U1842">
        <f t="shared" si="265"/>
        <v>0</v>
      </c>
      <c r="V1842" t="str">
        <f t="shared" si="260"/>
        <v>mp4</v>
      </c>
      <c r="W1842">
        <f>IF(B1842="USD",C1842,C1842*VLOOKUP(B1842,Currency!A$2:B$5,2,FALSE))</f>
        <v>19.350000000000001</v>
      </c>
      <c r="X1842">
        <f t="shared" si="266"/>
        <v>1</v>
      </c>
      <c r="Y1842">
        <f t="shared" si="267"/>
        <v>1</v>
      </c>
      <c r="Z1842">
        <f t="shared" si="259"/>
        <v>8547</v>
      </c>
    </row>
    <row r="1843" spans="1:26" x14ac:dyDescent="0.3">
      <c r="A1843" t="s">
        <v>3579</v>
      </c>
      <c r="B1843" t="s">
        <v>58</v>
      </c>
      <c r="C1843">
        <v>47</v>
      </c>
      <c r="D1843">
        <v>15126</v>
      </c>
      <c r="E1843" t="s">
        <v>373</v>
      </c>
      <c r="F1843" t="s">
        <v>374</v>
      </c>
      <c r="G1843" t="s">
        <v>375</v>
      </c>
      <c r="I1843" t="s">
        <v>375</v>
      </c>
      <c r="K1843" t="s">
        <v>78</v>
      </c>
      <c r="L1843" t="s">
        <v>64</v>
      </c>
      <c r="M1843" t="s">
        <v>376</v>
      </c>
      <c r="N1843" t="s">
        <v>377</v>
      </c>
      <c r="O1843" t="s">
        <v>23</v>
      </c>
      <c r="P1843" t="s">
        <v>65</v>
      </c>
      <c r="Q1843" s="3">
        <f t="shared" si="261"/>
        <v>43790</v>
      </c>
      <c r="R1843" t="str">
        <f t="shared" si="262"/>
        <v>2019/12/09</v>
      </c>
      <c r="S1843" s="3" t="str">
        <f t="shared" si="263"/>
        <v>2019/12/09</v>
      </c>
      <c r="T1843" s="3">
        <f t="shared" si="264"/>
        <v>43808</v>
      </c>
      <c r="U1843">
        <f t="shared" si="265"/>
        <v>18</v>
      </c>
      <c r="V1843" t="str">
        <f t="shared" si="260"/>
        <v>jpg</v>
      </c>
      <c r="W1843">
        <f>IF(B1843="USD",C1843,C1843*VLOOKUP(B1843,Currency!A$2:B$5,2,FALSE))</f>
        <v>34.78</v>
      </c>
      <c r="X1843">
        <f t="shared" si="266"/>
        <v>18</v>
      </c>
      <c r="Y1843">
        <f t="shared" si="267"/>
        <v>0</v>
      </c>
      <c r="Z1843">
        <f t="shared" si="259"/>
        <v>15126</v>
      </c>
    </row>
    <row r="1844" spans="1:26" x14ac:dyDescent="0.3">
      <c r="A1844" t="s">
        <v>3580</v>
      </c>
      <c r="B1844" t="s">
        <v>33</v>
      </c>
      <c r="C1844">
        <v>200</v>
      </c>
      <c r="D1844">
        <v>82781</v>
      </c>
      <c r="E1844" t="s">
        <v>3581</v>
      </c>
      <c r="F1844" t="s">
        <v>3582</v>
      </c>
      <c r="G1844" t="s">
        <v>1582</v>
      </c>
      <c r="I1844" t="s">
        <v>1583</v>
      </c>
      <c r="K1844" t="s">
        <v>321</v>
      </c>
      <c r="L1844" t="s">
        <v>48</v>
      </c>
      <c r="M1844" t="s">
        <v>2510</v>
      </c>
      <c r="O1844" t="s">
        <v>23</v>
      </c>
      <c r="P1844" t="s">
        <v>330</v>
      </c>
      <c r="Q1844" s="3">
        <f t="shared" si="261"/>
        <v>43704</v>
      </c>
      <c r="R1844" t="str">
        <f t="shared" si="262"/>
        <v>2019/09/09</v>
      </c>
      <c r="S1844" s="3" t="str">
        <f t="shared" si="263"/>
        <v>2019/09/09</v>
      </c>
      <c r="T1844" s="3">
        <f t="shared" si="264"/>
        <v>43717</v>
      </c>
      <c r="U1844">
        <f t="shared" si="265"/>
        <v>13</v>
      </c>
      <c r="V1844" t="str">
        <f t="shared" si="260"/>
        <v>mp4</v>
      </c>
      <c r="W1844">
        <f>IF(B1844="USD",C1844,C1844*VLOOKUP(B1844,Currency!A$2:B$5,2,FALSE))</f>
        <v>200</v>
      </c>
      <c r="X1844">
        <f t="shared" si="266"/>
        <v>13</v>
      </c>
      <c r="Y1844">
        <f t="shared" si="267"/>
        <v>1</v>
      </c>
      <c r="Z1844">
        <f t="shared" si="259"/>
        <v>82781</v>
      </c>
    </row>
    <row r="1845" spans="1:26" x14ac:dyDescent="0.3">
      <c r="A1845" t="s">
        <v>3583</v>
      </c>
      <c r="B1845" t="s">
        <v>33</v>
      </c>
      <c r="C1845">
        <v>43</v>
      </c>
      <c r="D1845">
        <v>5065</v>
      </c>
      <c r="E1845" t="s">
        <v>3584</v>
      </c>
      <c r="F1845" t="s">
        <v>3585</v>
      </c>
      <c r="G1845" t="s">
        <v>1582</v>
      </c>
      <c r="I1845" t="s">
        <v>1583</v>
      </c>
      <c r="K1845" t="s">
        <v>321</v>
      </c>
      <c r="L1845" t="s">
        <v>48</v>
      </c>
      <c r="M1845" t="s">
        <v>2510</v>
      </c>
      <c r="O1845" t="s">
        <v>23</v>
      </c>
      <c r="P1845" t="s">
        <v>330</v>
      </c>
      <c r="Q1845" s="3">
        <f t="shared" si="261"/>
        <v>43698</v>
      </c>
      <c r="R1845" t="str">
        <f t="shared" si="262"/>
        <v>2019/08/28</v>
      </c>
      <c r="S1845" s="3" t="str">
        <f t="shared" si="263"/>
        <v>2019/08/28</v>
      </c>
      <c r="T1845" s="3">
        <f t="shared" si="264"/>
        <v>43705</v>
      </c>
      <c r="U1845">
        <f t="shared" si="265"/>
        <v>7</v>
      </c>
      <c r="V1845" t="str">
        <f t="shared" si="260"/>
        <v>mp4</v>
      </c>
      <c r="W1845">
        <f>IF(B1845="USD",C1845,C1845*VLOOKUP(B1845,Currency!A$2:B$5,2,FALSE))</f>
        <v>43</v>
      </c>
      <c r="X1845">
        <f t="shared" si="266"/>
        <v>7</v>
      </c>
      <c r="Y1845">
        <f t="shared" si="267"/>
        <v>1</v>
      </c>
      <c r="Z1845">
        <f t="shared" si="259"/>
        <v>5065</v>
      </c>
    </row>
    <row r="1846" spans="1:26" x14ac:dyDescent="0.3">
      <c r="A1846" t="s">
        <v>1309</v>
      </c>
      <c r="B1846" t="s">
        <v>33</v>
      </c>
      <c r="C1846">
        <v>132</v>
      </c>
      <c r="D1846">
        <v>30590</v>
      </c>
      <c r="E1846" t="s">
        <v>3170</v>
      </c>
      <c r="F1846" t="s">
        <v>3171</v>
      </c>
      <c r="G1846" t="s">
        <v>561</v>
      </c>
      <c r="I1846" t="s">
        <v>562</v>
      </c>
      <c r="K1846" t="s">
        <v>563</v>
      </c>
      <c r="L1846" t="s">
        <v>48</v>
      </c>
      <c r="Q1846" s="3">
        <f t="shared" si="261"/>
        <v>43550</v>
      </c>
      <c r="R1846" t="str">
        <f t="shared" si="262"/>
        <v>2019/04/07</v>
      </c>
      <c r="S1846" s="3" t="str">
        <f t="shared" si="263"/>
        <v>2019/04/07</v>
      </c>
      <c r="T1846" s="3">
        <f t="shared" si="264"/>
        <v>43562</v>
      </c>
      <c r="U1846">
        <f t="shared" si="265"/>
        <v>12</v>
      </c>
      <c r="V1846" t="str">
        <f t="shared" si="260"/>
        <v>mp4</v>
      </c>
      <c r="W1846">
        <f>IF(B1846="USD",C1846,C1846*VLOOKUP(B1846,Currency!A$2:B$5,2,FALSE))</f>
        <v>132</v>
      </c>
      <c r="X1846">
        <f t="shared" si="266"/>
        <v>12</v>
      </c>
      <c r="Y1846">
        <f t="shared" si="267"/>
        <v>1</v>
      </c>
      <c r="Z1846">
        <f t="shared" si="259"/>
        <v>30590</v>
      </c>
    </row>
    <row r="1847" spans="1:26" x14ac:dyDescent="0.3">
      <c r="A1847" t="s">
        <v>2288</v>
      </c>
      <c r="B1847" t="s">
        <v>33</v>
      </c>
      <c r="C1847">
        <v>12053</v>
      </c>
      <c r="D1847">
        <v>6561609</v>
      </c>
      <c r="E1847" t="s">
        <v>507</v>
      </c>
      <c r="F1847" t="s">
        <v>508</v>
      </c>
      <c r="G1847" t="s">
        <v>142</v>
      </c>
      <c r="I1847" t="s">
        <v>143</v>
      </c>
      <c r="K1847" t="s">
        <v>509</v>
      </c>
      <c r="L1847" t="s">
        <v>40</v>
      </c>
      <c r="Q1847" s="3">
        <f t="shared" si="261"/>
        <v>43647</v>
      </c>
      <c r="R1847" t="str">
        <f t="shared" si="262"/>
        <v>2020/01/08</v>
      </c>
      <c r="S1847" s="3" t="str">
        <f t="shared" si="263"/>
        <v>2020/01/08</v>
      </c>
      <c r="T1847" s="3">
        <f t="shared" si="264"/>
        <v>43838</v>
      </c>
      <c r="U1847">
        <f t="shared" si="265"/>
        <v>191</v>
      </c>
      <c r="V1847" t="str">
        <f t="shared" si="260"/>
        <v>mp4</v>
      </c>
      <c r="W1847">
        <f>IF(B1847="USD",C1847,C1847*VLOOKUP(B1847,Currency!A$2:B$5,2,FALSE))</f>
        <v>12053</v>
      </c>
      <c r="X1847">
        <f t="shared" si="266"/>
        <v>191</v>
      </c>
      <c r="Y1847">
        <f t="shared" si="267"/>
        <v>1</v>
      </c>
      <c r="Z1847">
        <f t="shared" si="259"/>
        <v>6561609</v>
      </c>
    </row>
    <row r="1848" spans="1:26" x14ac:dyDescent="0.3">
      <c r="A1848" t="s">
        <v>3586</v>
      </c>
      <c r="B1848" t="s">
        <v>33</v>
      </c>
      <c r="C1848">
        <v>7</v>
      </c>
      <c r="D1848">
        <v>1238</v>
      </c>
      <c r="E1848" t="s">
        <v>3587</v>
      </c>
      <c r="G1848" t="s">
        <v>3588</v>
      </c>
      <c r="I1848" t="s">
        <v>3589</v>
      </c>
      <c r="K1848" t="s">
        <v>47</v>
      </c>
      <c r="L1848" t="s">
        <v>40</v>
      </c>
      <c r="N1848" t="s">
        <v>3590</v>
      </c>
      <c r="O1848" t="s">
        <v>23</v>
      </c>
      <c r="Q1848" s="3">
        <f t="shared" si="261"/>
        <v>43812</v>
      </c>
      <c r="R1848" t="str">
        <f t="shared" si="262"/>
        <v/>
      </c>
      <c r="S1848" s="3" t="str">
        <f t="shared" si="263"/>
        <v>2020/02/28</v>
      </c>
      <c r="T1848" s="3">
        <f t="shared" si="264"/>
        <v>43889</v>
      </c>
      <c r="U1848">
        <f t="shared" si="265"/>
        <v>77</v>
      </c>
      <c r="V1848" t="str">
        <f t="shared" si="260"/>
        <v>mp4</v>
      </c>
      <c r="W1848">
        <f>IF(B1848="USD",C1848,C1848*VLOOKUP(B1848,Currency!A$2:B$5,2,FALSE))</f>
        <v>7</v>
      </c>
      <c r="X1848">
        <f t="shared" si="266"/>
        <v>77</v>
      </c>
      <c r="Y1848">
        <f t="shared" si="267"/>
        <v>1</v>
      </c>
      <c r="Z1848">
        <f t="shared" si="259"/>
        <v>1238</v>
      </c>
    </row>
    <row r="1849" spans="1:26" x14ac:dyDescent="0.3">
      <c r="A1849" t="s">
        <v>3591</v>
      </c>
      <c r="B1849" t="s">
        <v>17</v>
      </c>
      <c r="C1849">
        <v>149</v>
      </c>
      <c r="D1849">
        <v>54524</v>
      </c>
      <c r="E1849" t="s">
        <v>891</v>
      </c>
      <c r="F1849" t="s">
        <v>892</v>
      </c>
      <c r="G1849" t="s">
        <v>384</v>
      </c>
      <c r="I1849" t="s">
        <v>384</v>
      </c>
      <c r="K1849" t="s">
        <v>257</v>
      </c>
      <c r="L1849" t="s">
        <v>48</v>
      </c>
      <c r="O1849" t="s">
        <v>23</v>
      </c>
      <c r="Q1849" s="3">
        <f t="shared" si="261"/>
        <v>43693</v>
      </c>
      <c r="R1849" t="str">
        <f t="shared" si="262"/>
        <v>2019/09/09</v>
      </c>
      <c r="S1849" s="3" t="str">
        <f t="shared" si="263"/>
        <v>2019/09/09</v>
      </c>
      <c r="T1849" s="3">
        <f t="shared" si="264"/>
        <v>43717</v>
      </c>
      <c r="U1849">
        <f t="shared" si="265"/>
        <v>24</v>
      </c>
      <c r="V1849" t="str">
        <f t="shared" si="260"/>
        <v>mp4</v>
      </c>
      <c r="W1849">
        <f>IF(B1849="USD",C1849,C1849*VLOOKUP(B1849,Currency!A$2:B$5,2,FALSE))</f>
        <v>192.21</v>
      </c>
      <c r="X1849">
        <f t="shared" si="266"/>
        <v>24</v>
      </c>
      <c r="Y1849">
        <f t="shared" si="267"/>
        <v>1</v>
      </c>
      <c r="Z1849">
        <f t="shared" si="259"/>
        <v>54524</v>
      </c>
    </row>
    <row r="1850" spans="1:26" x14ac:dyDescent="0.3">
      <c r="A1850" t="s">
        <v>2786</v>
      </c>
      <c r="B1850" t="s">
        <v>33</v>
      </c>
      <c r="C1850">
        <v>37</v>
      </c>
      <c r="D1850">
        <v>4811</v>
      </c>
      <c r="E1850" t="s">
        <v>459</v>
      </c>
      <c r="F1850" t="s">
        <v>460</v>
      </c>
      <c r="G1850" t="s">
        <v>461</v>
      </c>
      <c r="I1850" t="s">
        <v>462</v>
      </c>
      <c r="K1850" t="s">
        <v>47</v>
      </c>
      <c r="L1850" t="s">
        <v>40</v>
      </c>
      <c r="N1850" t="s">
        <v>252</v>
      </c>
      <c r="Q1850" s="3">
        <f t="shared" si="261"/>
        <v>43593</v>
      </c>
      <c r="R1850" t="str">
        <f t="shared" si="262"/>
        <v>2019/05/22</v>
      </c>
      <c r="S1850" s="3" t="str">
        <f t="shared" si="263"/>
        <v>2019/05/22</v>
      </c>
      <c r="T1850" s="3">
        <f t="shared" si="264"/>
        <v>43607</v>
      </c>
      <c r="U1850">
        <f t="shared" si="265"/>
        <v>14</v>
      </c>
      <c r="V1850" t="str">
        <f t="shared" si="260"/>
        <v>png</v>
      </c>
      <c r="W1850">
        <f>IF(B1850="USD",C1850,C1850*VLOOKUP(B1850,Currency!A$2:B$5,2,FALSE))</f>
        <v>37</v>
      </c>
      <c r="X1850">
        <f t="shared" si="266"/>
        <v>14</v>
      </c>
      <c r="Y1850">
        <f t="shared" si="267"/>
        <v>0</v>
      </c>
      <c r="Z1850">
        <f t="shared" si="259"/>
        <v>4811</v>
      </c>
    </row>
    <row r="1851" spans="1:26" x14ac:dyDescent="0.3">
      <c r="A1851" t="s">
        <v>2288</v>
      </c>
      <c r="B1851" t="s">
        <v>33</v>
      </c>
      <c r="C1851">
        <v>39365</v>
      </c>
      <c r="D1851">
        <v>21037633</v>
      </c>
      <c r="E1851" t="s">
        <v>507</v>
      </c>
      <c r="F1851" t="s">
        <v>508</v>
      </c>
      <c r="G1851" t="s">
        <v>142</v>
      </c>
      <c r="I1851" t="s">
        <v>143</v>
      </c>
      <c r="K1851" t="s">
        <v>509</v>
      </c>
      <c r="L1851" t="s">
        <v>40</v>
      </c>
      <c r="Q1851" s="3">
        <f t="shared" si="261"/>
        <v>43647</v>
      </c>
      <c r="R1851" t="str">
        <f t="shared" si="262"/>
        <v>2020/01/08</v>
      </c>
      <c r="S1851" s="3" t="str">
        <f t="shared" si="263"/>
        <v>2020/01/08</v>
      </c>
      <c r="T1851" s="3">
        <f t="shared" si="264"/>
        <v>43838</v>
      </c>
      <c r="U1851">
        <f t="shared" si="265"/>
        <v>191</v>
      </c>
      <c r="V1851" t="str">
        <f t="shared" si="260"/>
        <v>mp4</v>
      </c>
      <c r="W1851">
        <f>IF(B1851="USD",C1851,C1851*VLOOKUP(B1851,Currency!A$2:B$5,2,FALSE))</f>
        <v>39365</v>
      </c>
      <c r="X1851">
        <f t="shared" si="266"/>
        <v>191</v>
      </c>
      <c r="Y1851">
        <f t="shared" si="267"/>
        <v>1</v>
      </c>
      <c r="Z1851">
        <f t="shared" si="259"/>
        <v>21037633</v>
      </c>
    </row>
    <row r="1852" spans="1:26" x14ac:dyDescent="0.3">
      <c r="A1852" t="s">
        <v>3592</v>
      </c>
      <c r="B1852" t="s">
        <v>58</v>
      </c>
      <c r="C1852">
        <v>214</v>
      </c>
      <c r="D1852">
        <v>79433</v>
      </c>
      <c r="E1852" t="s">
        <v>809</v>
      </c>
      <c r="G1852" t="s">
        <v>810</v>
      </c>
      <c r="I1852" t="s">
        <v>810</v>
      </c>
      <c r="K1852" t="s">
        <v>2414</v>
      </c>
      <c r="L1852" t="s">
        <v>64</v>
      </c>
      <c r="O1852" t="s">
        <v>23</v>
      </c>
      <c r="P1852" t="s">
        <v>65</v>
      </c>
      <c r="Q1852" s="3">
        <f t="shared" si="261"/>
        <v>43441</v>
      </c>
      <c r="R1852" t="str">
        <f t="shared" si="262"/>
        <v/>
      </c>
      <c r="S1852" s="3" t="str">
        <f t="shared" si="263"/>
        <v>2020/02/28</v>
      </c>
      <c r="T1852" s="3">
        <f t="shared" si="264"/>
        <v>43889</v>
      </c>
      <c r="U1852">
        <f t="shared" si="265"/>
        <v>448</v>
      </c>
      <c r="V1852" t="str">
        <f t="shared" si="260"/>
        <v>mp4</v>
      </c>
      <c r="W1852">
        <f>IF(B1852="USD",C1852,C1852*VLOOKUP(B1852,Currency!A$2:B$5,2,FALSE))</f>
        <v>158.35999999999999</v>
      </c>
      <c r="X1852">
        <f t="shared" si="266"/>
        <v>448</v>
      </c>
      <c r="Y1852">
        <f t="shared" si="267"/>
        <v>1</v>
      </c>
      <c r="Z1852">
        <f t="shared" ref="Z1852:Z1914" si="268">D1852</f>
        <v>79433</v>
      </c>
    </row>
    <row r="1853" spans="1:26" x14ac:dyDescent="0.3">
      <c r="A1853" t="s">
        <v>3593</v>
      </c>
      <c r="B1853" t="s">
        <v>58</v>
      </c>
      <c r="C1853">
        <v>35720</v>
      </c>
      <c r="D1853">
        <v>21839612</v>
      </c>
      <c r="E1853" t="s">
        <v>1435</v>
      </c>
      <c r="F1853" t="s">
        <v>1037</v>
      </c>
      <c r="G1853" t="s">
        <v>179</v>
      </c>
      <c r="I1853" t="s">
        <v>887</v>
      </c>
      <c r="K1853" t="s">
        <v>346</v>
      </c>
      <c r="L1853" t="s">
        <v>64</v>
      </c>
      <c r="O1853" t="s">
        <v>23</v>
      </c>
      <c r="P1853" t="s">
        <v>65</v>
      </c>
      <c r="Q1853" s="3">
        <f t="shared" si="261"/>
        <v>43609</v>
      </c>
      <c r="R1853" t="str">
        <f t="shared" si="262"/>
        <v>2019/07/01</v>
      </c>
      <c r="S1853" s="3" t="str">
        <f t="shared" si="263"/>
        <v>2019/07/01</v>
      </c>
      <c r="T1853" s="3">
        <f t="shared" si="264"/>
        <v>43647</v>
      </c>
      <c r="U1853">
        <f t="shared" si="265"/>
        <v>38</v>
      </c>
      <c r="V1853" t="str">
        <f t="shared" si="260"/>
        <v>mp4</v>
      </c>
      <c r="W1853">
        <f>IF(B1853="USD",C1853,C1853*VLOOKUP(B1853,Currency!A$2:B$5,2,FALSE))</f>
        <v>26432.799999999999</v>
      </c>
      <c r="X1853">
        <f t="shared" si="266"/>
        <v>38</v>
      </c>
      <c r="Y1853">
        <f t="shared" si="267"/>
        <v>1</v>
      </c>
      <c r="Z1853">
        <f t="shared" si="268"/>
        <v>21839612</v>
      </c>
    </row>
    <row r="1854" spans="1:26" x14ac:dyDescent="0.3">
      <c r="A1854" t="s">
        <v>3594</v>
      </c>
      <c r="B1854" t="s">
        <v>33</v>
      </c>
      <c r="C1854">
        <v>122</v>
      </c>
      <c r="D1854">
        <v>44359</v>
      </c>
      <c r="E1854" t="s">
        <v>407</v>
      </c>
      <c r="F1854" t="s">
        <v>129</v>
      </c>
      <c r="G1854" t="s">
        <v>408</v>
      </c>
      <c r="I1854" t="s">
        <v>409</v>
      </c>
      <c r="L1854" t="s">
        <v>40</v>
      </c>
      <c r="M1854" t="s">
        <v>55</v>
      </c>
      <c r="N1854" t="s">
        <v>1171</v>
      </c>
      <c r="O1854" t="s">
        <v>23</v>
      </c>
      <c r="P1854" t="s">
        <v>65</v>
      </c>
      <c r="Q1854" s="3">
        <f t="shared" si="261"/>
        <v>43790</v>
      </c>
      <c r="R1854" t="str">
        <f t="shared" si="262"/>
        <v>2020/01/01</v>
      </c>
      <c r="S1854" s="3" t="str">
        <f t="shared" si="263"/>
        <v>2020/01/01</v>
      </c>
      <c r="T1854" s="3">
        <f t="shared" si="264"/>
        <v>43831</v>
      </c>
      <c r="U1854">
        <f t="shared" si="265"/>
        <v>41</v>
      </c>
      <c r="V1854" t="str">
        <f t="shared" si="260"/>
        <v>jpg</v>
      </c>
      <c r="W1854">
        <f>IF(B1854="USD",C1854,C1854*VLOOKUP(B1854,Currency!A$2:B$5,2,FALSE))</f>
        <v>122</v>
      </c>
      <c r="X1854">
        <f t="shared" si="266"/>
        <v>41</v>
      </c>
      <c r="Y1854">
        <f t="shared" si="267"/>
        <v>0</v>
      </c>
      <c r="Z1854">
        <f t="shared" si="268"/>
        <v>44359</v>
      </c>
    </row>
    <row r="1855" spans="1:26" x14ac:dyDescent="0.3">
      <c r="A1855" t="s">
        <v>2453</v>
      </c>
      <c r="B1855" t="s">
        <v>25</v>
      </c>
      <c r="C1855">
        <v>391</v>
      </c>
      <c r="D1855">
        <v>445830</v>
      </c>
      <c r="E1855" t="s">
        <v>2454</v>
      </c>
      <c r="F1855" t="s">
        <v>3417</v>
      </c>
      <c r="G1855" t="s">
        <v>2456</v>
      </c>
      <c r="I1855" t="s">
        <v>2457</v>
      </c>
      <c r="K1855" t="s">
        <v>71</v>
      </c>
      <c r="L1855" t="s">
        <v>215</v>
      </c>
      <c r="N1855" t="s">
        <v>3595</v>
      </c>
      <c r="O1855" t="s">
        <v>23</v>
      </c>
      <c r="P1855" t="s">
        <v>181</v>
      </c>
      <c r="Q1855" s="3">
        <f t="shared" si="261"/>
        <v>43776</v>
      </c>
      <c r="R1855" t="str">
        <f t="shared" si="262"/>
        <v>2019/11/30</v>
      </c>
      <c r="S1855" s="3" t="str">
        <f t="shared" si="263"/>
        <v>2019/11/30</v>
      </c>
      <c r="T1855" s="3">
        <f t="shared" si="264"/>
        <v>43799</v>
      </c>
      <c r="U1855">
        <f t="shared" si="265"/>
        <v>23</v>
      </c>
      <c r="V1855" t="str">
        <f t="shared" si="260"/>
        <v>mp4</v>
      </c>
      <c r="W1855">
        <f>IF(B1855="USD",C1855,C1855*VLOOKUP(B1855,Currency!A$2:B$5,2,FALSE))</f>
        <v>430.1</v>
      </c>
      <c r="X1855">
        <f t="shared" si="266"/>
        <v>23</v>
      </c>
      <c r="Y1855">
        <f t="shared" si="267"/>
        <v>1</v>
      </c>
      <c r="Z1855">
        <f t="shared" si="268"/>
        <v>445830</v>
      </c>
    </row>
    <row r="1856" spans="1:26" x14ac:dyDescent="0.3">
      <c r="A1856" t="s">
        <v>3596</v>
      </c>
      <c r="B1856" t="s">
        <v>25</v>
      </c>
      <c r="C1856">
        <v>1730</v>
      </c>
      <c r="D1856">
        <v>1414093</v>
      </c>
      <c r="E1856" t="s">
        <v>3535</v>
      </c>
      <c r="F1856" t="s">
        <v>3536</v>
      </c>
      <c r="G1856" t="s">
        <v>28</v>
      </c>
      <c r="I1856" t="s">
        <v>29</v>
      </c>
      <c r="K1856" t="s">
        <v>202</v>
      </c>
      <c r="L1856" t="s">
        <v>1044</v>
      </c>
      <c r="O1856" t="s">
        <v>23</v>
      </c>
      <c r="Q1856" s="3">
        <f t="shared" si="261"/>
        <v>43531</v>
      </c>
      <c r="R1856" t="str">
        <f t="shared" si="262"/>
        <v>2019/03/14</v>
      </c>
      <c r="S1856" s="3" t="str">
        <f t="shared" si="263"/>
        <v>2019/03/14</v>
      </c>
      <c r="T1856" s="3">
        <f t="shared" si="264"/>
        <v>43538</v>
      </c>
      <c r="U1856">
        <f t="shared" si="265"/>
        <v>7</v>
      </c>
      <c r="V1856" t="str">
        <f t="shared" si="260"/>
        <v>mp4</v>
      </c>
      <c r="W1856">
        <f>IF(B1856="USD",C1856,C1856*VLOOKUP(B1856,Currency!A$2:B$5,2,FALSE))</f>
        <v>1903.0000000000002</v>
      </c>
      <c r="X1856">
        <f t="shared" si="266"/>
        <v>7</v>
      </c>
      <c r="Y1856">
        <f t="shared" si="267"/>
        <v>1</v>
      </c>
      <c r="Z1856">
        <f t="shared" si="268"/>
        <v>1414093</v>
      </c>
    </row>
    <row r="1857" spans="1:26" x14ac:dyDescent="0.3">
      <c r="A1857" t="s">
        <v>3597</v>
      </c>
      <c r="B1857" t="s">
        <v>33</v>
      </c>
      <c r="C1857">
        <v>139</v>
      </c>
      <c r="D1857">
        <v>38174</v>
      </c>
      <c r="E1857" t="s">
        <v>764</v>
      </c>
      <c r="G1857" t="s">
        <v>162</v>
      </c>
      <c r="I1857" t="s">
        <v>162</v>
      </c>
      <c r="K1857" t="s">
        <v>47</v>
      </c>
      <c r="L1857" t="s">
        <v>40</v>
      </c>
      <c r="M1857" t="s">
        <v>163</v>
      </c>
      <c r="Q1857" s="3">
        <f t="shared" si="261"/>
        <v>43725</v>
      </c>
      <c r="R1857" t="str">
        <f t="shared" si="262"/>
        <v/>
      </c>
      <c r="S1857" s="3" t="str">
        <f t="shared" si="263"/>
        <v>2020/02/28</v>
      </c>
      <c r="T1857" s="3">
        <f t="shared" si="264"/>
        <v>43889</v>
      </c>
      <c r="U1857">
        <f t="shared" si="265"/>
        <v>164</v>
      </c>
      <c r="V1857" t="str">
        <f t="shared" si="260"/>
        <v>mp4</v>
      </c>
      <c r="W1857">
        <f>IF(B1857="USD",C1857,C1857*VLOOKUP(B1857,Currency!A$2:B$5,2,FALSE))</f>
        <v>139</v>
      </c>
      <c r="X1857">
        <f t="shared" si="266"/>
        <v>164</v>
      </c>
      <c r="Y1857">
        <f t="shared" si="267"/>
        <v>1</v>
      </c>
      <c r="Z1857">
        <f t="shared" si="268"/>
        <v>38174</v>
      </c>
    </row>
    <row r="1858" spans="1:26" x14ac:dyDescent="0.3">
      <c r="A1858" t="s">
        <v>216</v>
      </c>
      <c r="B1858" t="s">
        <v>33</v>
      </c>
      <c r="C1858">
        <v>3</v>
      </c>
      <c r="D1858">
        <v>2313</v>
      </c>
      <c r="E1858" t="s">
        <v>456</v>
      </c>
      <c r="G1858" t="s">
        <v>218</v>
      </c>
      <c r="I1858" t="s">
        <v>219</v>
      </c>
      <c r="K1858" t="s">
        <v>47</v>
      </c>
      <c r="L1858" t="s">
        <v>40</v>
      </c>
      <c r="O1858" t="s">
        <v>23</v>
      </c>
      <c r="P1858" t="s">
        <v>65</v>
      </c>
      <c r="Q1858" s="3">
        <f t="shared" si="261"/>
        <v>43779</v>
      </c>
      <c r="R1858" t="str">
        <f t="shared" si="262"/>
        <v/>
      </c>
      <c r="S1858" s="3" t="str">
        <f t="shared" si="263"/>
        <v>2020/02/28</v>
      </c>
      <c r="T1858" s="3">
        <f t="shared" si="264"/>
        <v>43889</v>
      </c>
      <c r="U1858">
        <f t="shared" si="265"/>
        <v>110</v>
      </c>
      <c r="V1858" t="str">
        <f t="shared" ref="V1858:V1921" si="269">RIGHT(A1858,3)</f>
        <v>mp4</v>
      </c>
      <c r="W1858">
        <f>IF(B1858="USD",C1858,C1858*VLOOKUP(B1858,Currency!A$2:B$5,2,FALSE))</f>
        <v>3</v>
      </c>
      <c r="X1858">
        <f t="shared" si="266"/>
        <v>110</v>
      </c>
      <c r="Y1858">
        <f t="shared" si="267"/>
        <v>1</v>
      </c>
      <c r="Z1858">
        <f t="shared" si="268"/>
        <v>2313</v>
      </c>
    </row>
    <row r="1859" spans="1:26" x14ac:dyDescent="0.3">
      <c r="A1859" t="s">
        <v>3598</v>
      </c>
      <c r="B1859" t="s">
        <v>33</v>
      </c>
      <c r="C1859">
        <v>240</v>
      </c>
      <c r="D1859">
        <v>70420</v>
      </c>
      <c r="E1859" t="s">
        <v>3599</v>
      </c>
      <c r="F1859" t="s">
        <v>3600</v>
      </c>
      <c r="G1859" t="s">
        <v>3601</v>
      </c>
      <c r="I1859" t="s">
        <v>3602</v>
      </c>
      <c r="K1859" t="s">
        <v>71</v>
      </c>
      <c r="L1859" t="s">
        <v>40</v>
      </c>
      <c r="N1859" t="s">
        <v>3603</v>
      </c>
      <c r="O1859" t="s">
        <v>23</v>
      </c>
      <c r="Q1859" s="3">
        <f t="shared" si="261"/>
        <v>43637</v>
      </c>
      <c r="R1859" t="str">
        <f t="shared" si="262"/>
        <v>2019/07/03</v>
      </c>
      <c r="S1859" s="3" t="str">
        <f t="shared" si="263"/>
        <v>2019/07/03</v>
      </c>
      <c r="T1859" s="3">
        <f t="shared" si="264"/>
        <v>43649</v>
      </c>
      <c r="U1859">
        <f t="shared" si="265"/>
        <v>12</v>
      </c>
      <c r="V1859" t="str">
        <f t="shared" si="269"/>
        <v>png</v>
      </c>
      <c r="W1859">
        <f>IF(B1859="USD",C1859,C1859*VLOOKUP(B1859,Currency!A$2:B$5,2,FALSE))</f>
        <v>240</v>
      </c>
      <c r="X1859">
        <f t="shared" si="266"/>
        <v>12</v>
      </c>
      <c r="Y1859">
        <f t="shared" si="267"/>
        <v>0</v>
      </c>
      <c r="Z1859">
        <f t="shared" si="268"/>
        <v>70420</v>
      </c>
    </row>
    <row r="1860" spans="1:26" x14ac:dyDescent="0.3">
      <c r="A1860" t="s">
        <v>3604</v>
      </c>
      <c r="B1860" t="s">
        <v>33</v>
      </c>
      <c r="C1860">
        <v>112</v>
      </c>
      <c r="D1860">
        <v>31363</v>
      </c>
      <c r="E1860" t="s">
        <v>313</v>
      </c>
      <c r="G1860" t="s">
        <v>162</v>
      </c>
      <c r="I1860" t="s">
        <v>162</v>
      </c>
      <c r="K1860" t="s">
        <v>47</v>
      </c>
      <c r="L1860" t="s">
        <v>40</v>
      </c>
      <c r="M1860" t="s">
        <v>163</v>
      </c>
      <c r="Q1860" s="3">
        <f t="shared" si="261"/>
        <v>43727</v>
      </c>
      <c r="R1860" t="str">
        <f t="shared" si="262"/>
        <v/>
      </c>
      <c r="S1860" s="3" t="str">
        <f t="shared" si="263"/>
        <v>2020/02/28</v>
      </c>
      <c r="T1860" s="3">
        <f t="shared" si="264"/>
        <v>43889</v>
      </c>
      <c r="U1860">
        <f t="shared" si="265"/>
        <v>162</v>
      </c>
      <c r="V1860" t="str">
        <f t="shared" si="269"/>
        <v>mp4</v>
      </c>
      <c r="W1860">
        <f>IF(B1860="USD",C1860,C1860*VLOOKUP(B1860,Currency!A$2:B$5,2,FALSE))</f>
        <v>112</v>
      </c>
      <c r="X1860">
        <f t="shared" si="266"/>
        <v>162</v>
      </c>
      <c r="Y1860">
        <f t="shared" si="267"/>
        <v>1</v>
      </c>
      <c r="Z1860">
        <f t="shared" si="268"/>
        <v>31363</v>
      </c>
    </row>
    <row r="1861" spans="1:26" x14ac:dyDescent="0.3">
      <c r="A1861" t="s">
        <v>3605</v>
      </c>
      <c r="B1861" t="s">
        <v>33</v>
      </c>
      <c r="C1861">
        <v>483</v>
      </c>
      <c r="D1861">
        <v>176280</v>
      </c>
      <c r="E1861" t="s">
        <v>2086</v>
      </c>
      <c r="F1861" t="s">
        <v>3606</v>
      </c>
      <c r="G1861" t="s">
        <v>3607</v>
      </c>
      <c r="I1861" t="s">
        <v>3608</v>
      </c>
      <c r="L1861" t="s">
        <v>2159</v>
      </c>
      <c r="M1861" t="s">
        <v>3609</v>
      </c>
      <c r="O1861" t="s">
        <v>23</v>
      </c>
      <c r="Q1861" s="3">
        <f t="shared" si="261"/>
        <v>43787</v>
      </c>
      <c r="R1861" t="str">
        <f t="shared" si="262"/>
        <v>2019/11/19</v>
      </c>
      <c r="S1861" s="3" t="str">
        <f t="shared" si="263"/>
        <v>2019/11/19</v>
      </c>
      <c r="T1861" s="3">
        <f t="shared" si="264"/>
        <v>43788</v>
      </c>
      <c r="U1861">
        <f t="shared" si="265"/>
        <v>1</v>
      </c>
      <c r="V1861" t="str">
        <f t="shared" si="269"/>
        <v>png</v>
      </c>
      <c r="W1861">
        <f>IF(B1861="USD",C1861,C1861*VLOOKUP(B1861,Currency!A$2:B$5,2,FALSE))</f>
        <v>483</v>
      </c>
      <c r="X1861">
        <f t="shared" si="266"/>
        <v>1</v>
      </c>
      <c r="Y1861">
        <f t="shared" si="267"/>
        <v>0</v>
      </c>
      <c r="Z1861">
        <f t="shared" si="268"/>
        <v>176280</v>
      </c>
    </row>
    <row r="1862" spans="1:26" x14ac:dyDescent="0.3">
      <c r="A1862" t="s">
        <v>411</v>
      </c>
      <c r="B1862" t="s">
        <v>17</v>
      </c>
      <c r="C1862">
        <v>13</v>
      </c>
      <c r="D1862">
        <v>7139</v>
      </c>
      <c r="E1862" t="s">
        <v>3610</v>
      </c>
      <c r="F1862" t="s">
        <v>101</v>
      </c>
      <c r="G1862" t="s">
        <v>20</v>
      </c>
      <c r="I1862" t="s">
        <v>20</v>
      </c>
      <c r="K1862" t="s">
        <v>21</v>
      </c>
      <c r="L1862" t="s">
        <v>22</v>
      </c>
      <c r="O1862" t="s">
        <v>23</v>
      </c>
      <c r="Q1862" s="3">
        <f t="shared" si="261"/>
        <v>43794</v>
      </c>
      <c r="R1862" t="str">
        <f t="shared" si="262"/>
        <v>2019/11/25</v>
      </c>
      <c r="S1862" s="3" t="str">
        <f t="shared" si="263"/>
        <v>2019/11/25</v>
      </c>
      <c r="T1862" s="3">
        <f t="shared" si="264"/>
        <v>43794</v>
      </c>
      <c r="U1862">
        <f t="shared" si="265"/>
        <v>0</v>
      </c>
      <c r="V1862" t="str">
        <f t="shared" si="269"/>
        <v>mp4</v>
      </c>
      <c r="W1862">
        <f>IF(B1862="USD",C1862,C1862*VLOOKUP(B1862,Currency!A$2:B$5,2,FALSE))</f>
        <v>16.77</v>
      </c>
      <c r="X1862">
        <f t="shared" si="266"/>
        <v>1</v>
      </c>
      <c r="Y1862">
        <f t="shared" si="267"/>
        <v>1</v>
      </c>
      <c r="Z1862">
        <f t="shared" si="268"/>
        <v>7139</v>
      </c>
    </row>
    <row r="1863" spans="1:26" x14ac:dyDescent="0.3">
      <c r="A1863" t="s">
        <v>3611</v>
      </c>
      <c r="B1863" t="s">
        <v>58</v>
      </c>
      <c r="C1863">
        <v>36</v>
      </c>
      <c r="D1863">
        <v>86372</v>
      </c>
      <c r="E1863" t="s">
        <v>3612</v>
      </c>
      <c r="F1863" t="s">
        <v>2250</v>
      </c>
      <c r="G1863" t="s">
        <v>375</v>
      </c>
      <c r="I1863" t="s">
        <v>375</v>
      </c>
      <c r="K1863" t="s">
        <v>197</v>
      </c>
      <c r="L1863" t="s">
        <v>64</v>
      </c>
      <c r="M1863" t="s">
        <v>3613</v>
      </c>
      <c r="N1863" t="s">
        <v>3614</v>
      </c>
      <c r="O1863" t="s">
        <v>23</v>
      </c>
      <c r="P1863" t="s">
        <v>65</v>
      </c>
      <c r="Q1863" s="3">
        <f t="shared" si="261"/>
        <v>43783</v>
      </c>
      <c r="R1863" t="str">
        <f t="shared" si="262"/>
        <v>2020/01/15</v>
      </c>
      <c r="S1863" s="3" t="str">
        <f t="shared" si="263"/>
        <v>2020/01/15</v>
      </c>
      <c r="T1863" s="3">
        <f t="shared" si="264"/>
        <v>43845</v>
      </c>
      <c r="U1863">
        <f t="shared" si="265"/>
        <v>62</v>
      </c>
      <c r="V1863" t="str">
        <f t="shared" si="269"/>
        <v>jpg</v>
      </c>
      <c r="W1863">
        <f>IF(B1863="USD",C1863,C1863*VLOOKUP(B1863,Currency!A$2:B$5,2,FALSE))</f>
        <v>26.64</v>
      </c>
      <c r="X1863">
        <f t="shared" si="266"/>
        <v>62</v>
      </c>
      <c r="Y1863">
        <f t="shared" si="267"/>
        <v>0</v>
      </c>
      <c r="Z1863">
        <f t="shared" si="268"/>
        <v>86372</v>
      </c>
    </row>
    <row r="1864" spans="1:26" x14ac:dyDescent="0.3">
      <c r="A1864" t="s">
        <v>3615</v>
      </c>
      <c r="B1864" t="s">
        <v>17</v>
      </c>
      <c r="C1864">
        <v>99</v>
      </c>
      <c r="D1864">
        <v>112311</v>
      </c>
      <c r="E1864" t="s">
        <v>3616</v>
      </c>
      <c r="F1864" t="s">
        <v>3617</v>
      </c>
      <c r="G1864" t="s">
        <v>3618</v>
      </c>
      <c r="I1864" t="s">
        <v>3618</v>
      </c>
      <c r="K1864" t="s">
        <v>63</v>
      </c>
      <c r="L1864" t="s">
        <v>22</v>
      </c>
      <c r="M1864" t="s">
        <v>3619</v>
      </c>
      <c r="O1864" t="s">
        <v>23</v>
      </c>
      <c r="Q1864" s="3">
        <f t="shared" si="261"/>
        <v>43750</v>
      </c>
      <c r="R1864" t="str">
        <f t="shared" si="262"/>
        <v>2019/10/28</v>
      </c>
      <c r="S1864" s="3" t="str">
        <f t="shared" si="263"/>
        <v>2019/10/28</v>
      </c>
      <c r="T1864" s="3">
        <f t="shared" si="264"/>
        <v>43766</v>
      </c>
      <c r="U1864">
        <f t="shared" si="265"/>
        <v>16</v>
      </c>
      <c r="V1864" t="str">
        <f t="shared" si="269"/>
        <v>png</v>
      </c>
      <c r="W1864">
        <f>IF(B1864="USD",C1864,C1864*VLOOKUP(B1864,Currency!A$2:B$5,2,FALSE))</f>
        <v>127.71000000000001</v>
      </c>
      <c r="X1864">
        <f t="shared" si="266"/>
        <v>16</v>
      </c>
      <c r="Y1864">
        <f t="shared" si="267"/>
        <v>0</v>
      </c>
      <c r="Z1864">
        <f t="shared" si="268"/>
        <v>112311</v>
      </c>
    </row>
    <row r="1865" spans="1:26" x14ac:dyDescent="0.3">
      <c r="A1865" t="s">
        <v>1454</v>
      </c>
      <c r="B1865" t="s">
        <v>33</v>
      </c>
      <c r="C1865">
        <v>31</v>
      </c>
      <c r="D1865">
        <v>1788</v>
      </c>
      <c r="E1865" t="s">
        <v>811</v>
      </c>
      <c r="F1865" t="s">
        <v>129</v>
      </c>
      <c r="G1865" t="s">
        <v>251</v>
      </c>
      <c r="H1865" t="s">
        <v>251</v>
      </c>
      <c r="I1865" t="s">
        <v>251</v>
      </c>
      <c r="K1865" t="s">
        <v>47</v>
      </c>
      <c r="L1865" t="s">
        <v>40</v>
      </c>
      <c r="N1865" t="s">
        <v>252</v>
      </c>
      <c r="O1865" t="s">
        <v>23</v>
      </c>
      <c r="Q1865" s="3">
        <f t="shared" si="261"/>
        <v>43812</v>
      </c>
      <c r="R1865" t="str">
        <f t="shared" si="262"/>
        <v>2020/01/01</v>
      </c>
      <c r="S1865" s="3" t="str">
        <f t="shared" si="263"/>
        <v>2020/01/01</v>
      </c>
      <c r="T1865" s="3">
        <f t="shared" si="264"/>
        <v>43831</v>
      </c>
      <c r="U1865">
        <f t="shared" si="265"/>
        <v>19</v>
      </c>
      <c r="V1865" t="str">
        <f t="shared" si="269"/>
        <v>png</v>
      </c>
      <c r="W1865">
        <f>IF(B1865="USD",C1865,C1865*VLOOKUP(B1865,Currency!A$2:B$5,2,FALSE))</f>
        <v>31</v>
      </c>
      <c r="X1865">
        <f t="shared" si="266"/>
        <v>19</v>
      </c>
      <c r="Y1865">
        <f t="shared" si="267"/>
        <v>0</v>
      </c>
      <c r="Z1865">
        <f t="shared" si="268"/>
        <v>1788</v>
      </c>
    </row>
    <row r="1866" spans="1:26" x14ac:dyDescent="0.3">
      <c r="A1866" t="s">
        <v>3620</v>
      </c>
      <c r="B1866" t="s">
        <v>33</v>
      </c>
      <c r="C1866">
        <v>722</v>
      </c>
      <c r="D1866">
        <v>301870</v>
      </c>
      <c r="E1866" t="s">
        <v>1874</v>
      </c>
      <c r="F1866" t="s">
        <v>3621</v>
      </c>
      <c r="G1866" t="s">
        <v>692</v>
      </c>
      <c r="I1866" t="s">
        <v>693</v>
      </c>
      <c r="K1866" t="s">
        <v>47</v>
      </c>
      <c r="L1866" t="s">
        <v>40</v>
      </c>
      <c r="O1866" t="s">
        <v>23</v>
      </c>
      <c r="Q1866" s="3">
        <f t="shared" si="261"/>
        <v>43630</v>
      </c>
      <c r="R1866" t="str">
        <f t="shared" si="262"/>
        <v>2019/06/25</v>
      </c>
      <c r="S1866" s="3" t="str">
        <f t="shared" si="263"/>
        <v>2019/06/25</v>
      </c>
      <c r="T1866" s="3">
        <f t="shared" si="264"/>
        <v>43641</v>
      </c>
      <c r="U1866">
        <f t="shared" si="265"/>
        <v>11</v>
      </c>
      <c r="V1866" t="str">
        <f t="shared" si="269"/>
        <v>jpg</v>
      </c>
      <c r="W1866">
        <f>IF(B1866="USD",C1866,C1866*VLOOKUP(B1866,Currency!A$2:B$5,2,FALSE))</f>
        <v>722</v>
      </c>
      <c r="X1866">
        <f t="shared" si="266"/>
        <v>11</v>
      </c>
      <c r="Y1866">
        <f t="shared" si="267"/>
        <v>0</v>
      </c>
      <c r="Z1866">
        <f t="shared" si="268"/>
        <v>301870</v>
      </c>
    </row>
    <row r="1867" spans="1:26" x14ac:dyDescent="0.3">
      <c r="A1867" t="s">
        <v>2529</v>
      </c>
      <c r="B1867" t="s">
        <v>33</v>
      </c>
      <c r="C1867">
        <v>0</v>
      </c>
      <c r="D1867">
        <v>434</v>
      </c>
      <c r="E1867" t="s">
        <v>228</v>
      </c>
      <c r="G1867" t="s">
        <v>218</v>
      </c>
      <c r="I1867" t="s">
        <v>219</v>
      </c>
      <c r="K1867" t="s">
        <v>47</v>
      </c>
      <c r="L1867" t="s">
        <v>40</v>
      </c>
      <c r="N1867" t="s">
        <v>229</v>
      </c>
      <c r="Q1867" s="3">
        <f t="shared" si="261"/>
        <v>43812</v>
      </c>
      <c r="R1867" t="str">
        <f t="shared" si="262"/>
        <v/>
      </c>
      <c r="S1867" s="3" t="str">
        <f t="shared" si="263"/>
        <v>2020/02/28</v>
      </c>
      <c r="T1867" s="3">
        <f t="shared" si="264"/>
        <v>43889</v>
      </c>
      <c r="U1867">
        <f t="shared" si="265"/>
        <v>77</v>
      </c>
      <c r="V1867" t="str">
        <f t="shared" si="269"/>
        <v>mp4</v>
      </c>
      <c r="W1867">
        <f>IF(B1867="USD",C1867,C1867*VLOOKUP(B1867,Currency!A$2:B$5,2,FALSE))</f>
        <v>0</v>
      </c>
      <c r="X1867">
        <f t="shared" si="266"/>
        <v>77</v>
      </c>
      <c r="Y1867">
        <f t="shared" si="267"/>
        <v>1</v>
      </c>
      <c r="Z1867">
        <f t="shared" si="268"/>
        <v>434</v>
      </c>
    </row>
    <row r="1868" spans="1:26" x14ac:dyDescent="0.3">
      <c r="A1868" t="s">
        <v>3622</v>
      </c>
      <c r="B1868" t="s">
        <v>33</v>
      </c>
      <c r="C1868">
        <v>173</v>
      </c>
      <c r="D1868">
        <v>28867</v>
      </c>
      <c r="E1868" t="s">
        <v>764</v>
      </c>
      <c r="G1868" t="s">
        <v>162</v>
      </c>
      <c r="I1868" t="s">
        <v>162</v>
      </c>
      <c r="K1868" t="s">
        <v>47</v>
      </c>
      <c r="L1868" t="s">
        <v>40</v>
      </c>
      <c r="M1868" t="s">
        <v>163</v>
      </c>
      <c r="Q1868" s="3">
        <f t="shared" ref="Q1868:Q1931" si="270">DATEVALUE(LEFT(E1868,10))</f>
        <v>43725</v>
      </c>
      <c r="R1868" t="str">
        <f t="shared" ref="R1868:R1931" si="271">IF(F1868="","",LEFT(F1868,10))</f>
        <v/>
      </c>
      <c r="S1868" s="3" t="str">
        <f t="shared" ref="S1868:S1931" si="272">IF(R1868="","2020/02/28",R1868)</f>
        <v>2020/02/28</v>
      </c>
      <c r="T1868" s="3">
        <f t="shared" ref="T1868:T1931" si="273">DATEVALUE(S1868)</f>
        <v>43889</v>
      </c>
      <c r="U1868">
        <f t="shared" ref="U1868:U1931" si="274">T1868-Q1868</f>
        <v>164</v>
      </c>
      <c r="V1868" t="str">
        <f t="shared" si="269"/>
        <v>mp4</v>
      </c>
      <c r="W1868">
        <f>IF(B1868="USD",C1868,C1868*VLOOKUP(B1868,Currency!A$2:B$5,2,FALSE))</f>
        <v>173</v>
      </c>
      <c r="X1868">
        <f t="shared" ref="X1868:X1931" si="275">IF(U1868=0,1,U1868)</f>
        <v>164</v>
      </c>
      <c r="Y1868">
        <f t="shared" ref="Y1868:Y1931" si="276">IF(V1868="mp4",1,0)</f>
        <v>1</v>
      </c>
      <c r="Z1868">
        <f t="shared" si="268"/>
        <v>28867</v>
      </c>
    </row>
    <row r="1869" spans="1:26" x14ac:dyDescent="0.3">
      <c r="A1869" t="s">
        <v>2256</v>
      </c>
      <c r="B1869" t="s">
        <v>33</v>
      </c>
      <c r="C1869">
        <v>6378</v>
      </c>
      <c r="D1869">
        <v>2158799</v>
      </c>
      <c r="E1869" t="s">
        <v>2257</v>
      </c>
      <c r="G1869" t="s">
        <v>366</v>
      </c>
      <c r="I1869" t="s">
        <v>1423</v>
      </c>
      <c r="K1869" t="s">
        <v>47</v>
      </c>
      <c r="L1869" t="s">
        <v>40</v>
      </c>
      <c r="Q1869" s="3">
        <f t="shared" si="270"/>
        <v>43671</v>
      </c>
      <c r="R1869" t="str">
        <f t="shared" si="271"/>
        <v/>
      </c>
      <c r="S1869" s="3" t="str">
        <f t="shared" si="272"/>
        <v>2020/02/28</v>
      </c>
      <c r="T1869" s="3">
        <f t="shared" si="273"/>
        <v>43889</v>
      </c>
      <c r="U1869">
        <f t="shared" si="274"/>
        <v>218</v>
      </c>
      <c r="V1869" t="str">
        <f t="shared" si="269"/>
        <v>mp4</v>
      </c>
      <c r="W1869">
        <f>IF(B1869="USD",C1869,C1869*VLOOKUP(B1869,Currency!A$2:B$5,2,FALSE))</f>
        <v>6378</v>
      </c>
      <c r="X1869">
        <f t="shared" si="275"/>
        <v>218</v>
      </c>
      <c r="Y1869">
        <f t="shared" si="276"/>
        <v>1</v>
      </c>
      <c r="Z1869">
        <f t="shared" si="268"/>
        <v>2158799</v>
      </c>
    </row>
    <row r="1870" spans="1:26" x14ac:dyDescent="0.3">
      <c r="A1870" t="s">
        <v>3623</v>
      </c>
      <c r="B1870" t="s">
        <v>25</v>
      </c>
      <c r="C1870">
        <v>2300</v>
      </c>
      <c r="D1870">
        <v>3333204</v>
      </c>
      <c r="E1870" t="s">
        <v>1573</v>
      </c>
      <c r="F1870" t="s">
        <v>1574</v>
      </c>
      <c r="G1870" t="s">
        <v>213</v>
      </c>
      <c r="I1870" t="s">
        <v>214</v>
      </c>
      <c r="K1870" t="s">
        <v>346</v>
      </c>
      <c r="L1870" t="s">
        <v>215</v>
      </c>
      <c r="N1870" t="s">
        <v>1575</v>
      </c>
      <c r="O1870" t="s">
        <v>23</v>
      </c>
      <c r="Q1870" s="3">
        <f t="shared" si="270"/>
        <v>43660</v>
      </c>
      <c r="R1870" t="str">
        <f t="shared" si="271"/>
        <v>2019/07/19</v>
      </c>
      <c r="S1870" s="3" t="str">
        <f t="shared" si="272"/>
        <v>2019/07/19</v>
      </c>
      <c r="T1870" s="3">
        <f t="shared" si="273"/>
        <v>43665</v>
      </c>
      <c r="U1870">
        <f t="shared" si="274"/>
        <v>5</v>
      </c>
      <c r="V1870" t="str">
        <f t="shared" si="269"/>
        <v>mp4</v>
      </c>
      <c r="W1870">
        <f>IF(B1870="USD",C1870,C1870*VLOOKUP(B1870,Currency!A$2:B$5,2,FALSE))</f>
        <v>2530</v>
      </c>
      <c r="X1870">
        <f t="shared" si="275"/>
        <v>5</v>
      </c>
      <c r="Y1870">
        <f t="shared" si="276"/>
        <v>1</v>
      </c>
      <c r="Z1870">
        <f t="shared" si="268"/>
        <v>3333204</v>
      </c>
    </row>
    <row r="1871" spans="1:26" x14ac:dyDescent="0.3">
      <c r="A1871" t="s">
        <v>268</v>
      </c>
      <c r="B1871" t="s">
        <v>25</v>
      </c>
      <c r="C1871">
        <v>770</v>
      </c>
      <c r="D1871">
        <v>642472</v>
      </c>
      <c r="E1871" t="s">
        <v>269</v>
      </c>
      <c r="F1871" t="s">
        <v>270</v>
      </c>
      <c r="G1871" t="s">
        <v>271</v>
      </c>
      <c r="H1871" t="s">
        <v>272</v>
      </c>
      <c r="I1871" t="s">
        <v>273</v>
      </c>
      <c r="K1871" t="s">
        <v>2627</v>
      </c>
      <c r="L1871" t="s">
        <v>48</v>
      </c>
      <c r="O1871" t="s">
        <v>23</v>
      </c>
      <c r="Q1871" s="3">
        <f t="shared" si="270"/>
        <v>43802</v>
      </c>
      <c r="R1871" t="str">
        <f t="shared" si="271"/>
        <v>2019/12/31</v>
      </c>
      <c r="S1871" s="3" t="str">
        <f t="shared" si="272"/>
        <v>2019/12/31</v>
      </c>
      <c r="T1871" s="3">
        <f t="shared" si="273"/>
        <v>43830</v>
      </c>
      <c r="U1871">
        <f t="shared" si="274"/>
        <v>28</v>
      </c>
      <c r="V1871" t="str">
        <f t="shared" si="269"/>
        <v>mp4</v>
      </c>
      <c r="W1871">
        <f>IF(B1871="USD",C1871,C1871*VLOOKUP(B1871,Currency!A$2:B$5,2,FALSE))</f>
        <v>847.00000000000011</v>
      </c>
      <c r="X1871">
        <f t="shared" si="275"/>
        <v>28</v>
      </c>
      <c r="Y1871">
        <f t="shared" si="276"/>
        <v>1</v>
      </c>
      <c r="Z1871">
        <f t="shared" si="268"/>
        <v>642472</v>
      </c>
    </row>
    <row r="1872" spans="1:26" x14ac:dyDescent="0.3">
      <c r="A1872" t="s">
        <v>3624</v>
      </c>
      <c r="B1872" t="s">
        <v>33</v>
      </c>
      <c r="C1872">
        <v>315</v>
      </c>
      <c r="D1872">
        <v>191606</v>
      </c>
      <c r="E1872" t="s">
        <v>1987</v>
      </c>
      <c r="F1872" t="s">
        <v>1988</v>
      </c>
      <c r="G1872" t="s">
        <v>1989</v>
      </c>
      <c r="H1872" t="s">
        <v>1990</v>
      </c>
      <c r="I1872" t="s">
        <v>1990</v>
      </c>
      <c r="K1872" t="s">
        <v>522</v>
      </c>
      <c r="L1872" t="s">
        <v>40</v>
      </c>
      <c r="M1872" t="s">
        <v>1991</v>
      </c>
      <c r="O1872" t="s">
        <v>23</v>
      </c>
      <c r="Q1872" s="3">
        <f t="shared" si="270"/>
        <v>43815</v>
      </c>
      <c r="R1872" t="str">
        <f t="shared" si="271"/>
        <v>2019/12/30</v>
      </c>
      <c r="S1872" s="3" t="str">
        <f t="shared" si="272"/>
        <v>2019/12/30</v>
      </c>
      <c r="T1872" s="3">
        <f t="shared" si="273"/>
        <v>43829</v>
      </c>
      <c r="U1872">
        <f t="shared" si="274"/>
        <v>14</v>
      </c>
      <c r="V1872" t="str">
        <f t="shared" si="269"/>
        <v>mp4</v>
      </c>
      <c r="W1872">
        <f>IF(B1872="USD",C1872,C1872*VLOOKUP(B1872,Currency!A$2:B$5,2,FALSE))</f>
        <v>315</v>
      </c>
      <c r="X1872">
        <f t="shared" si="275"/>
        <v>14</v>
      </c>
      <c r="Y1872">
        <f t="shared" si="276"/>
        <v>1</v>
      </c>
      <c r="Z1872">
        <f t="shared" si="268"/>
        <v>191606</v>
      </c>
    </row>
    <row r="1873" spans="1:26" x14ac:dyDescent="0.3">
      <c r="A1873" t="s">
        <v>1783</v>
      </c>
      <c r="B1873" t="s">
        <v>33</v>
      </c>
      <c r="C1873">
        <v>13</v>
      </c>
      <c r="D1873">
        <v>3739</v>
      </c>
      <c r="E1873" t="s">
        <v>1784</v>
      </c>
      <c r="F1873" t="s">
        <v>305</v>
      </c>
      <c r="G1873" t="s">
        <v>98</v>
      </c>
      <c r="H1873" t="s">
        <v>306</v>
      </c>
      <c r="I1873" t="s">
        <v>98</v>
      </c>
      <c r="K1873" t="s">
        <v>47</v>
      </c>
      <c r="L1873" t="s">
        <v>40</v>
      </c>
      <c r="Q1873" s="3">
        <f t="shared" si="270"/>
        <v>43756</v>
      </c>
      <c r="R1873" t="str">
        <f t="shared" si="271"/>
        <v>2019/11/05</v>
      </c>
      <c r="S1873" s="3" t="str">
        <f t="shared" si="272"/>
        <v>2019/11/05</v>
      </c>
      <c r="T1873" s="3">
        <f t="shared" si="273"/>
        <v>43774</v>
      </c>
      <c r="U1873">
        <f t="shared" si="274"/>
        <v>18</v>
      </c>
      <c r="V1873" t="str">
        <f t="shared" si="269"/>
        <v>mp4</v>
      </c>
      <c r="W1873">
        <f>IF(B1873="USD",C1873,C1873*VLOOKUP(B1873,Currency!A$2:B$5,2,FALSE))</f>
        <v>13</v>
      </c>
      <c r="X1873">
        <f t="shared" si="275"/>
        <v>18</v>
      </c>
      <c r="Y1873">
        <f t="shared" si="276"/>
        <v>1</v>
      </c>
      <c r="Z1873">
        <f t="shared" si="268"/>
        <v>3739</v>
      </c>
    </row>
    <row r="1874" spans="1:26" x14ac:dyDescent="0.3">
      <c r="A1874" t="s">
        <v>878</v>
      </c>
      <c r="B1874" t="s">
        <v>25</v>
      </c>
      <c r="C1874">
        <v>962</v>
      </c>
      <c r="D1874">
        <v>361583</v>
      </c>
      <c r="E1874" t="s">
        <v>879</v>
      </c>
      <c r="F1874" t="s">
        <v>880</v>
      </c>
      <c r="G1874" t="s">
        <v>416</v>
      </c>
      <c r="I1874" t="s">
        <v>417</v>
      </c>
      <c r="J1874" t="s">
        <v>328</v>
      </c>
      <c r="K1874" t="s">
        <v>881</v>
      </c>
      <c r="L1874" t="s">
        <v>246</v>
      </c>
      <c r="O1874" t="s">
        <v>23</v>
      </c>
      <c r="Q1874" s="3">
        <f t="shared" si="270"/>
        <v>43787</v>
      </c>
      <c r="R1874" t="str">
        <f t="shared" si="271"/>
        <v>2019/12/08</v>
      </c>
      <c r="S1874" s="3" t="str">
        <f t="shared" si="272"/>
        <v>2019/12/08</v>
      </c>
      <c r="T1874" s="3">
        <f t="shared" si="273"/>
        <v>43807</v>
      </c>
      <c r="U1874">
        <f t="shared" si="274"/>
        <v>20</v>
      </c>
      <c r="V1874" t="str">
        <f t="shared" si="269"/>
        <v>mp4</v>
      </c>
      <c r="W1874">
        <f>IF(B1874="USD",C1874,C1874*VLOOKUP(B1874,Currency!A$2:B$5,2,FALSE))</f>
        <v>1058.2</v>
      </c>
      <c r="X1874">
        <f t="shared" si="275"/>
        <v>20</v>
      </c>
      <c r="Y1874">
        <f t="shared" si="276"/>
        <v>1</v>
      </c>
      <c r="Z1874">
        <f t="shared" si="268"/>
        <v>361583</v>
      </c>
    </row>
    <row r="1875" spans="1:26" x14ac:dyDescent="0.3">
      <c r="A1875" t="s">
        <v>3625</v>
      </c>
      <c r="B1875" t="s">
        <v>25</v>
      </c>
      <c r="C1875">
        <v>570</v>
      </c>
      <c r="D1875">
        <v>283609</v>
      </c>
      <c r="E1875" t="s">
        <v>2501</v>
      </c>
      <c r="F1875" t="s">
        <v>2502</v>
      </c>
      <c r="G1875" t="s">
        <v>416</v>
      </c>
      <c r="I1875" t="s">
        <v>417</v>
      </c>
      <c r="J1875" t="s">
        <v>92</v>
      </c>
      <c r="K1875" t="s">
        <v>418</v>
      </c>
      <c r="L1875" t="s">
        <v>246</v>
      </c>
      <c r="O1875" t="s">
        <v>23</v>
      </c>
      <c r="Q1875" s="3">
        <f t="shared" si="270"/>
        <v>43733</v>
      </c>
      <c r="R1875" t="str">
        <f t="shared" si="271"/>
        <v>2019/10/20</v>
      </c>
      <c r="S1875" s="3" t="str">
        <f t="shared" si="272"/>
        <v>2019/10/20</v>
      </c>
      <c r="T1875" s="3">
        <f t="shared" si="273"/>
        <v>43758</v>
      </c>
      <c r="U1875">
        <f t="shared" si="274"/>
        <v>25</v>
      </c>
      <c r="V1875" t="str">
        <f t="shared" si="269"/>
        <v>mp4</v>
      </c>
      <c r="W1875">
        <f>IF(B1875="USD",C1875,C1875*VLOOKUP(B1875,Currency!A$2:B$5,2,FALSE))</f>
        <v>627</v>
      </c>
      <c r="X1875">
        <f t="shared" si="275"/>
        <v>25</v>
      </c>
      <c r="Y1875">
        <f t="shared" si="276"/>
        <v>1</v>
      </c>
      <c r="Z1875">
        <f t="shared" si="268"/>
        <v>283609</v>
      </c>
    </row>
    <row r="1876" spans="1:26" x14ac:dyDescent="0.3">
      <c r="A1876" t="s">
        <v>3626</v>
      </c>
      <c r="B1876" t="s">
        <v>33</v>
      </c>
      <c r="C1876">
        <v>200</v>
      </c>
      <c r="D1876">
        <v>125423</v>
      </c>
      <c r="E1876" t="s">
        <v>3627</v>
      </c>
      <c r="F1876" t="s">
        <v>3628</v>
      </c>
      <c r="G1876" t="s">
        <v>3629</v>
      </c>
      <c r="I1876" t="s">
        <v>3630</v>
      </c>
      <c r="K1876" t="s">
        <v>3631</v>
      </c>
      <c r="L1876" t="s">
        <v>48</v>
      </c>
      <c r="M1876" t="s">
        <v>3632</v>
      </c>
      <c r="O1876" t="s">
        <v>23</v>
      </c>
      <c r="Q1876" s="3">
        <f t="shared" si="270"/>
        <v>43550</v>
      </c>
      <c r="R1876" t="str">
        <f t="shared" si="271"/>
        <v>2019/04/03</v>
      </c>
      <c r="S1876" s="3" t="str">
        <f t="shared" si="272"/>
        <v>2019/04/03</v>
      </c>
      <c r="T1876" s="3">
        <f t="shared" si="273"/>
        <v>43558</v>
      </c>
      <c r="U1876">
        <f t="shared" si="274"/>
        <v>8</v>
      </c>
      <c r="V1876" t="str">
        <f t="shared" si="269"/>
        <v>mp4</v>
      </c>
      <c r="W1876">
        <f>IF(B1876="USD",C1876,C1876*VLOOKUP(B1876,Currency!A$2:B$5,2,FALSE))</f>
        <v>200</v>
      </c>
      <c r="X1876">
        <f t="shared" si="275"/>
        <v>8</v>
      </c>
      <c r="Y1876">
        <f t="shared" si="276"/>
        <v>1</v>
      </c>
      <c r="Z1876">
        <f t="shared" si="268"/>
        <v>125423</v>
      </c>
    </row>
    <row r="1877" spans="1:26" x14ac:dyDescent="0.3">
      <c r="A1877" t="s">
        <v>258</v>
      </c>
      <c r="B1877" t="s">
        <v>33</v>
      </c>
      <c r="C1877">
        <v>0</v>
      </c>
      <c r="D1877">
        <v>232</v>
      </c>
      <c r="E1877" t="s">
        <v>905</v>
      </c>
      <c r="G1877" t="s">
        <v>236</v>
      </c>
      <c r="I1877" t="s">
        <v>237</v>
      </c>
      <c r="K1877" t="s">
        <v>47</v>
      </c>
      <c r="L1877" t="s">
        <v>40</v>
      </c>
      <c r="Q1877" s="3">
        <f t="shared" si="270"/>
        <v>43712</v>
      </c>
      <c r="R1877" t="str">
        <f t="shared" si="271"/>
        <v/>
      </c>
      <c r="S1877" s="3" t="str">
        <f t="shared" si="272"/>
        <v>2020/02/28</v>
      </c>
      <c r="T1877" s="3">
        <f t="shared" si="273"/>
        <v>43889</v>
      </c>
      <c r="U1877">
        <f t="shared" si="274"/>
        <v>177</v>
      </c>
      <c r="V1877" t="str">
        <f t="shared" si="269"/>
        <v>png</v>
      </c>
      <c r="W1877">
        <f>IF(B1877="USD",C1877,C1877*VLOOKUP(B1877,Currency!A$2:B$5,2,FALSE))</f>
        <v>0</v>
      </c>
      <c r="X1877">
        <f t="shared" si="275"/>
        <v>177</v>
      </c>
      <c r="Y1877">
        <f t="shared" si="276"/>
        <v>0</v>
      </c>
      <c r="Z1877">
        <f t="shared" si="268"/>
        <v>232</v>
      </c>
    </row>
    <row r="1878" spans="1:26" x14ac:dyDescent="0.3">
      <c r="A1878" t="s">
        <v>3633</v>
      </c>
      <c r="B1878" t="s">
        <v>33</v>
      </c>
      <c r="C1878">
        <v>10</v>
      </c>
      <c r="D1878">
        <v>1402</v>
      </c>
      <c r="E1878" t="s">
        <v>459</v>
      </c>
      <c r="F1878" t="s">
        <v>460</v>
      </c>
      <c r="G1878" t="s">
        <v>461</v>
      </c>
      <c r="I1878" t="s">
        <v>462</v>
      </c>
      <c r="K1878" t="s">
        <v>47</v>
      </c>
      <c r="L1878" t="s">
        <v>40</v>
      </c>
      <c r="N1878" t="s">
        <v>119</v>
      </c>
      <c r="Q1878" s="3">
        <f t="shared" si="270"/>
        <v>43593</v>
      </c>
      <c r="R1878" t="str">
        <f t="shared" si="271"/>
        <v>2019/05/22</v>
      </c>
      <c r="S1878" s="3" t="str">
        <f t="shared" si="272"/>
        <v>2019/05/22</v>
      </c>
      <c r="T1878" s="3">
        <f t="shared" si="273"/>
        <v>43607</v>
      </c>
      <c r="U1878">
        <f t="shared" si="274"/>
        <v>14</v>
      </c>
      <c r="V1878" t="str">
        <f t="shared" si="269"/>
        <v>png</v>
      </c>
      <c r="W1878">
        <f>IF(B1878="USD",C1878,C1878*VLOOKUP(B1878,Currency!A$2:B$5,2,FALSE))</f>
        <v>10</v>
      </c>
      <c r="X1878">
        <f t="shared" si="275"/>
        <v>14</v>
      </c>
      <c r="Y1878">
        <f t="shared" si="276"/>
        <v>0</v>
      </c>
      <c r="Z1878">
        <f t="shared" si="268"/>
        <v>1402</v>
      </c>
    </row>
    <row r="1879" spans="1:26" x14ac:dyDescent="0.3">
      <c r="A1879" t="s">
        <v>3634</v>
      </c>
      <c r="B1879" t="s">
        <v>33</v>
      </c>
      <c r="C1879">
        <v>138</v>
      </c>
      <c r="D1879">
        <v>52800</v>
      </c>
      <c r="E1879" t="s">
        <v>690</v>
      </c>
      <c r="F1879" t="s">
        <v>691</v>
      </c>
      <c r="G1879" t="s">
        <v>692</v>
      </c>
      <c r="I1879" t="s">
        <v>693</v>
      </c>
      <c r="K1879" t="s">
        <v>47</v>
      </c>
      <c r="L1879" t="s">
        <v>40</v>
      </c>
      <c r="O1879" t="s">
        <v>23</v>
      </c>
      <c r="Q1879" s="3">
        <f t="shared" si="270"/>
        <v>43595</v>
      </c>
      <c r="R1879" t="str">
        <f t="shared" si="271"/>
        <v>2019/05/15</v>
      </c>
      <c r="S1879" s="3" t="str">
        <f t="shared" si="272"/>
        <v>2019/05/15</v>
      </c>
      <c r="T1879" s="3">
        <f t="shared" si="273"/>
        <v>43600</v>
      </c>
      <c r="U1879">
        <f t="shared" si="274"/>
        <v>5</v>
      </c>
      <c r="V1879" t="str">
        <f t="shared" si="269"/>
        <v>jpg</v>
      </c>
      <c r="W1879">
        <f>IF(B1879="USD",C1879,C1879*VLOOKUP(B1879,Currency!A$2:B$5,2,FALSE))</f>
        <v>138</v>
      </c>
      <c r="X1879">
        <f t="shared" si="275"/>
        <v>5</v>
      </c>
      <c r="Y1879">
        <f t="shared" si="276"/>
        <v>0</v>
      </c>
      <c r="Z1879">
        <f t="shared" si="268"/>
        <v>52800</v>
      </c>
    </row>
    <row r="1880" spans="1:26" x14ac:dyDescent="0.3">
      <c r="A1880" t="s">
        <v>2628</v>
      </c>
      <c r="B1880" t="s">
        <v>17</v>
      </c>
      <c r="C1880">
        <v>417</v>
      </c>
      <c r="D1880">
        <v>233509</v>
      </c>
      <c r="E1880" t="s">
        <v>3478</v>
      </c>
      <c r="F1880" t="s">
        <v>3479</v>
      </c>
      <c r="G1880" t="s">
        <v>167</v>
      </c>
      <c r="I1880" t="s">
        <v>168</v>
      </c>
      <c r="K1880" t="s">
        <v>47</v>
      </c>
      <c r="L1880" t="s">
        <v>22</v>
      </c>
      <c r="N1880" t="s">
        <v>169</v>
      </c>
      <c r="O1880" t="s">
        <v>23</v>
      </c>
      <c r="P1880" t="s">
        <v>65</v>
      </c>
      <c r="Q1880" s="3">
        <f t="shared" si="270"/>
        <v>43755</v>
      </c>
      <c r="R1880" t="str">
        <f t="shared" si="271"/>
        <v>2019/11/10</v>
      </c>
      <c r="S1880" s="3" t="str">
        <f t="shared" si="272"/>
        <v>2019/11/10</v>
      </c>
      <c r="T1880" s="3">
        <f t="shared" si="273"/>
        <v>43779</v>
      </c>
      <c r="U1880">
        <f t="shared" si="274"/>
        <v>24</v>
      </c>
      <c r="V1880" t="str">
        <f t="shared" si="269"/>
        <v>mp4</v>
      </c>
      <c r="W1880">
        <f>IF(B1880="USD",C1880,C1880*VLOOKUP(B1880,Currency!A$2:B$5,2,FALSE))</f>
        <v>537.93000000000006</v>
      </c>
      <c r="X1880">
        <f t="shared" si="275"/>
        <v>24</v>
      </c>
      <c r="Y1880">
        <f t="shared" si="276"/>
        <v>1</v>
      </c>
      <c r="Z1880">
        <f t="shared" si="268"/>
        <v>233509</v>
      </c>
    </row>
    <row r="1881" spans="1:26" x14ac:dyDescent="0.3">
      <c r="A1881" t="s">
        <v>3635</v>
      </c>
      <c r="B1881" t="s">
        <v>17</v>
      </c>
      <c r="C1881">
        <v>6</v>
      </c>
      <c r="D1881">
        <v>2249</v>
      </c>
      <c r="E1881" t="s">
        <v>591</v>
      </c>
      <c r="F1881" t="s">
        <v>592</v>
      </c>
      <c r="G1881" t="s">
        <v>556</v>
      </c>
      <c r="H1881" t="s">
        <v>557</v>
      </c>
      <c r="I1881" t="s">
        <v>556</v>
      </c>
      <c r="K1881" t="s">
        <v>47</v>
      </c>
      <c r="L1881" t="s">
        <v>22</v>
      </c>
      <c r="O1881" t="s">
        <v>23</v>
      </c>
      <c r="Q1881" s="3">
        <f t="shared" si="270"/>
        <v>43809</v>
      </c>
      <c r="R1881" t="str">
        <f t="shared" si="271"/>
        <v>2019/12/12</v>
      </c>
      <c r="S1881" s="3" t="str">
        <f t="shared" si="272"/>
        <v>2019/12/12</v>
      </c>
      <c r="T1881" s="3">
        <f t="shared" si="273"/>
        <v>43811</v>
      </c>
      <c r="U1881">
        <f t="shared" si="274"/>
        <v>2</v>
      </c>
      <c r="V1881" t="str">
        <f t="shared" si="269"/>
        <v>png</v>
      </c>
      <c r="W1881">
        <f>IF(B1881="USD",C1881,C1881*VLOOKUP(B1881,Currency!A$2:B$5,2,FALSE))</f>
        <v>7.74</v>
      </c>
      <c r="X1881">
        <f t="shared" si="275"/>
        <v>2</v>
      </c>
      <c r="Y1881">
        <f t="shared" si="276"/>
        <v>0</v>
      </c>
      <c r="Z1881">
        <f t="shared" si="268"/>
        <v>2249</v>
      </c>
    </row>
    <row r="1882" spans="1:26" x14ac:dyDescent="0.3">
      <c r="A1882" t="s">
        <v>419</v>
      </c>
      <c r="B1882" t="s">
        <v>58</v>
      </c>
      <c r="C1882">
        <v>275</v>
      </c>
      <c r="D1882">
        <v>147920</v>
      </c>
      <c r="E1882" t="s">
        <v>59</v>
      </c>
      <c r="F1882" t="s">
        <v>60</v>
      </c>
      <c r="G1882" t="s">
        <v>61</v>
      </c>
      <c r="I1882" t="s">
        <v>62</v>
      </c>
      <c r="K1882" t="s">
        <v>63</v>
      </c>
      <c r="L1882" t="s">
        <v>64</v>
      </c>
      <c r="P1882" t="s">
        <v>65</v>
      </c>
      <c r="Q1882" s="3">
        <f t="shared" si="270"/>
        <v>43619</v>
      </c>
      <c r="R1882" t="str">
        <f t="shared" si="271"/>
        <v>2019/09/04</v>
      </c>
      <c r="S1882" s="3" t="str">
        <f t="shared" si="272"/>
        <v>2019/09/04</v>
      </c>
      <c r="T1882" s="3">
        <f t="shared" si="273"/>
        <v>43712</v>
      </c>
      <c r="U1882">
        <f t="shared" si="274"/>
        <v>93</v>
      </c>
      <c r="V1882" t="str">
        <f t="shared" si="269"/>
        <v>mp4</v>
      </c>
      <c r="W1882">
        <f>IF(B1882="USD",C1882,C1882*VLOOKUP(B1882,Currency!A$2:B$5,2,FALSE))</f>
        <v>203.5</v>
      </c>
      <c r="X1882">
        <f t="shared" si="275"/>
        <v>93</v>
      </c>
      <c r="Y1882">
        <f t="shared" si="276"/>
        <v>1</v>
      </c>
      <c r="Z1882">
        <f t="shared" si="268"/>
        <v>147920</v>
      </c>
    </row>
    <row r="1883" spans="1:26" x14ac:dyDescent="0.3">
      <c r="A1883" t="s">
        <v>3636</v>
      </c>
      <c r="B1883" t="s">
        <v>33</v>
      </c>
      <c r="C1883">
        <v>200</v>
      </c>
      <c r="D1883">
        <v>53206</v>
      </c>
      <c r="E1883" t="s">
        <v>379</v>
      </c>
      <c r="G1883" t="s">
        <v>162</v>
      </c>
      <c r="I1883" t="s">
        <v>162</v>
      </c>
      <c r="K1883" t="s">
        <v>47</v>
      </c>
      <c r="L1883" t="s">
        <v>40</v>
      </c>
      <c r="M1883" t="s">
        <v>163</v>
      </c>
      <c r="N1883" t="s">
        <v>293</v>
      </c>
      <c r="O1883" t="s">
        <v>23</v>
      </c>
      <c r="Q1883" s="3">
        <f t="shared" si="270"/>
        <v>43727</v>
      </c>
      <c r="R1883" t="str">
        <f t="shared" si="271"/>
        <v/>
      </c>
      <c r="S1883" s="3" t="str">
        <f t="shared" si="272"/>
        <v>2020/02/28</v>
      </c>
      <c r="T1883" s="3">
        <f t="shared" si="273"/>
        <v>43889</v>
      </c>
      <c r="U1883">
        <f t="shared" si="274"/>
        <v>162</v>
      </c>
      <c r="V1883" t="str">
        <f t="shared" si="269"/>
        <v>mp4</v>
      </c>
      <c r="W1883">
        <f>IF(B1883="USD",C1883,C1883*VLOOKUP(B1883,Currency!A$2:B$5,2,FALSE))</f>
        <v>200</v>
      </c>
      <c r="X1883">
        <f t="shared" si="275"/>
        <v>162</v>
      </c>
      <c r="Y1883">
        <f t="shared" si="276"/>
        <v>1</v>
      </c>
      <c r="Z1883">
        <f t="shared" si="268"/>
        <v>53206</v>
      </c>
    </row>
    <row r="1884" spans="1:26" x14ac:dyDescent="0.3">
      <c r="A1884" t="s">
        <v>1216</v>
      </c>
      <c r="B1884" t="s">
        <v>33</v>
      </c>
      <c r="C1884">
        <v>806</v>
      </c>
      <c r="D1884">
        <v>214290</v>
      </c>
      <c r="E1884" t="s">
        <v>507</v>
      </c>
      <c r="F1884" t="s">
        <v>1054</v>
      </c>
      <c r="G1884" t="s">
        <v>142</v>
      </c>
      <c r="I1884" t="s">
        <v>143</v>
      </c>
      <c r="K1884" t="s">
        <v>30</v>
      </c>
      <c r="L1884" t="s">
        <v>40</v>
      </c>
      <c r="Q1884" s="3">
        <f t="shared" si="270"/>
        <v>43647</v>
      </c>
      <c r="R1884" t="str">
        <f t="shared" si="271"/>
        <v>2020/01/05</v>
      </c>
      <c r="S1884" s="3" t="str">
        <f t="shared" si="272"/>
        <v>2020/01/05</v>
      </c>
      <c r="T1884" s="3">
        <f t="shared" si="273"/>
        <v>43835</v>
      </c>
      <c r="U1884">
        <f t="shared" si="274"/>
        <v>188</v>
      </c>
      <c r="V1884" t="str">
        <f t="shared" si="269"/>
        <v>mp4</v>
      </c>
      <c r="W1884">
        <f>IF(B1884="USD",C1884,C1884*VLOOKUP(B1884,Currency!A$2:B$5,2,FALSE))</f>
        <v>806</v>
      </c>
      <c r="X1884">
        <f t="shared" si="275"/>
        <v>188</v>
      </c>
      <c r="Y1884">
        <f t="shared" si="276"/>
        <v>1</v>
      </c>
      <c r="Z1884">
        <f t="shared" si="268"/>
        <v>214290</v>
      </c>
    </row>
    <row r="1885" spans="1:26" x14ac:dyDescent="0.3">
      <c r="A1885" t="s">
        <v>3637</v>
      </c>
      <c r="B1885" t="s">
        <v>33</v>
      </c>
      <c r="C1885">
        <v>993</v>
      </c>
      <c r="D1885">
        <v>382851</v>
      </c>
      <c r="E1885" t="s">
        <v>3638</v>
      </c>
      <c r="F1885" t="s">
        <v>3639</v>
      </c>
      <c r="G1885" t="s">
        <v>3607</v>
      </c>
      <c r="I1885" t="s">
        <v>3608</v>
      </c>
      <c r="L1885" t="s">
        <v>2159</v>
      </c>
      <c r="M1885" t="s">
        <v>3609</v>
      </c>
      <c r="O1885" t="s">
        <v>23</v>
      </c>
      <c r="Q1885" s="3">
        <f t="shared" si="270"/>
        <v>43787</v>
      </c>
      <c r="R1885" t="str">
        <f t="shared" si="271"/>
        <v>2019/11/18</v>
      </c>
      <c r="S1885" s="3" t="str">
        <f t="shared" si="272"/>
        <v>2019/11/18</v>
      </c>
      <c r="T1885" s="3">
        <f t="shared" si="273"/>
        <v>43787</v>
      </c>
      <c r="U1885">
        <f t="shared" si="274"/>
        <v>0</v>
      </c>
      <c r="V1885" t="str">
        <f t="shared" si="269"/>
        <v>png</v>
      </c>
      <c r="W1885">
        <f>IF(B1885="USD",C1885,C1885*VLOOKUP(B1885,Currency!A$2:B$5,2,FALSE))</f>
        <v>993</v>
      </c>
      <c r="X1885">
        <f t="shared" si="275"/>
        <v>1</v>
      </c>
      <c r="Y1885">
        <f t="shared" si="276"/>
        <v>0</v>
      </c>
      <c r="Z1885">
        <f t="shared" si="268"/>
        <v>382851</v>
      </c>
    </row>
    <row r="1886" spans="1:26" x14ac:dyDescent="0.3">
      <c r="A1886" t="s">
        <v>3640</v>
      </c>
      <c r="B1886" t="s">
        <v>33</v>
      </c>
      <c r="C1886">
        <v>1</v>
      </c>
      <c r="D1886">
        <v>2860</v>
      </c>
      <c r="E1886" t="s">
        <v>1207</v>
      </c>
      <c r="G1886" t="s">
        <v>218</v>
      </c>
      <c r="I1886" t="s">
        <v>219</v>
      </c>
      <c r="K1886" t="s">
        <v>47</v>
      </c>
      <c r="L1886" t="s">
        <v>40</v>
      </c>
      <c r="M1886" t="s">
        <v>602</v>
      </c>
      <c r="O1886" t="s">
        <v>23</v>
      </c>
      <c r="P1886" t="s">
        <v>65</v>
      </c>
      <c r="Q1886" s="3">
        <f t="shared" si="270"/>
        <v>43784</v>
      </c>
      <c r="R1886" t="str">
        <f t="shared" si="271"/>
        <v/>
      </c>
      <c r="S1886" s="3" t="str">
        <f t="shared" si="272"/>
        <v>2020/02/28</v>
      </c>
      <c r="T1886" s="3">
        <f t="shared" si="273"/>
        <v>43889</v>
      </c>
      <c r="U1886">
        <f t="shared" si="274"/>
        <v>105</v>
      </c>
      <c r="V1886" t="str">
        <f t="shared" si="269"/>
        <v>mp4</v>
      </c>
      <c r="W1886">
        <f>IF(B1886="USD",C1886,C1886*VLOOKUP(B1886,Currency!A$2:B$5,2,FALSE))</f>
        <v>1</v>
      </c>
      <c r="X1886">
        <f t="shared" si="275"/>
        <v>105</v>
      </c>
      <c r="Y1886">
        <f t="shared" si="276"/>
        <v>1</v>
      </c>
      <c r="Z1886">
        <f t="shared" si="268"/>
        <v>2860</v>
      </c>
    </row>
    <row r="1887" spans="1:26" x14ac:dyDescent="0.3">
      <c r="A1887" t="s">
        <v>3091</v>
      </c>
      <c r="B1887" t="s">
        <v>33</v>
      </c>
      <c r="C1887">
        <v>4614</v>
      </c>
      <c r="D1887">
        <v>1538513</v>
      </c>
      <c r="E1887" t="s">
        <v>507</v>
      </c>
      <c r="F1887" t="s">
        <v>508</v>
      </c>
      <c r="G1887" t="s">
        <v>142</v>
      </c>
      <c r="I1887" t="s">
        <v>143</v>
      </c>
      <c r="K1887" t="s">
        <v>30</v>
      </c>
      <c r="L1887" t="s">
        <v>40</v>
      </c>
      <c r="Q1887" s="3">
        <f t="shared" si="270"/>
        <v>43647</v>
      </c>
      <c r="R1887" t="str">
        <f t="shared" si="271"/>
        <v>2020/01/08</v>
      </c>
      <c r="S1887" s="3" t="str">
        <f t="shared" si="272"/>
        <v>2020/01/08</v>
      </c>
      <c r="T1887" s="3">
        <f t="shared" si="273"/>
        <v>43838</v>
      </c>
      <c r="U1887">
        <f t="shared" si="274"/>
        <v>191</v>
      </c>
      <c r="V1887" t="str">
        <f t="shared" si="269"/>
        <v>mp4</v>
      </c>
      <c r="W1887">
        <f>IF(B1887="USD",C1887,C1887*VLOOKUP(B1887,Currency!A$2:B$5,2,FALSE))</f>
        <v>4614</v>
      </c>
      <c r="X1887">
        <f t="shared" si="275"/>
        <v>191</v>
      </c>
      <c r="Y1887">
        <f t="shared" si="276"/>
        <v>1</v>
      </c>
      <c r="Z1887">
        <f t="shared" si="268"/>
        <v>1538513</v>
      </c>
    </row>
    <row r="1888" spans="1:26" x14ac:dyDescent="0.3">
      <c r="A1888" t="s">
        <v>3641</v>
      </c>
      <c r="B1888" t="s">
        <v>25</v>
      </c>
      <c r="C1888">
        <v>332</v>
      </c>
      <c r="D1888">
        <v>277372</v>
      </c>
      <c r="E1888" t="s">
        <v>2523</v>
      </c>
      <c r="F1888" t="s">
        <v>2524</v>
      </c>
      <c r="G1888" t="s">
        <v>271</v>
      </c>
      <c r="H1888" t="s">
        <v>985</v>
      </c>
      <c r="I1888" t="s">
        <v>273</v>
      </c>
      <c r="L1888" t="s">
        <v>48</v>
      </c>
      <c r="O1888" t="s">
        <v>23</v>
      </c>
      <c r="Q1888" s="3">
        <f t="shared" si="270"/>
        <v>43802</v>
      </c>
      <c r="R1888" t="str">
        <f t="shared" si="271"/>
        <v>2019/12/31</v>
      </c>
      <c r="S1888" s="3" t="str">
        <f t="shared" si="272"/>
        <v>2019/12/31</v>
      </c>
      <c r="T1888" s="3">
        <f t="shared" si="273"/>
        <v>43830</v>
      </c>
      <c r="U1888">
        <f t="shared" si="274"/>
        <v>28</v>
      </c>
      <c r="V1888" t="str">
        <f t="shared" si="269"/>
        <v>mp4</v>
      </c>
      <c r="W1888">
        <f>IF(B1888="USD",C1888,C1888*VLOOKUP(B1888,Currency!A$2:B$5,2,FALSE))</f>
        <v>365.20000000000005</v>
      </c>
      <c r="X1888">
        <f t="shared" si="275"/>
        <v>28</v>
      </c>
      <c r="Y1888">
        <f t="shared" si="276"/>
        <v>1</v>
      </c>
      <c r="Z1888">
        <f t="shared" si="268"/>
        <v>277372</v>
      </c>
    </row>
    <row r="1889" spans="1:26" x14ac:dyDescent="0.3">
      <c r="A1889" t="s">
        <v>3642</v>
      </c>
      <c r="B1889" t="s">
        <v>25</v>
      </c>
      <c r="C1889">
        <v>460</v>
      </c>
      <c r="D1889">
        <v>187456</v>
      </c>
      <c r="E1889" t="s">
        <v>1473</v>
      </c>
      <c r="F1889" t="s">
        <v>1474</v>
      </c>
      <c r="G1889" t="s">
        <v>1475</v>
      </c>
      <c r="I1889" t="s">
        <v>1475</v>
      </c>
      <c r="K1889" t="s">
        <v>1476</v>
      </c>
      <c r="L1889" t="s">
        <v>48</v>
      </c>
      <c r="O1889" t="s">
        <v>23</v>
      </c>
      <c r="P1889" t="s">
        <v>330</v>
      </c>
      <c r="Q1889" s="3">
        <f t="shared" si="270"/>
        <v>43705</v>
      </c>
      <c r="R1889" t="str">
        <f t="shared" si="271"/>
        <v>2019/10/02</v>
      </c>
      <c r="S1889" s="3" t="str">
        <f t="shared" si="272"/>
        <v>2019/10/02</v>
      </c>
      <c r="T1889" s="3">
        <f t="shared" si="273"/>
        <v>43740</v>
      </c>
      <c r="U1889">
        <f t="shared" si="274"/>
        <v>35</v>
      </c>
      <c r="V1889" t="str">
        <f t="shared" si="269"/>
        <v>mp4</v>
      </c>
      <c r="W1889">
        <f>IF(B1889="USD",C1889,C1889*VLOOKUP(B1889,Currency!A$2:B$5,2,FALSE))</f>
        <v>506.00000000000006</v>
      </c>
      <c r="X1889">
        <f t="shared" si="275"/>
        <v>35</v>
      </c>
      <c r="Y1889">
        <f t="shared" si="276"/>
        <v>1</v>
      </c>
      <c r="Z1889">
        <f t="shared" si="268"/>
        <v>187456</v>
      </c>
    </row>
    <row r="1890" spans="1:26" x14ac:dyDescent="0.3">
      <c r="A1890" t="s">
        <v>3643</v>
      </c>
      <c r="B1890" t="s">
        <v>33</v>
      </c>
      <c r="C1890">
        <v>1721</v>
      </c>
      <c r="D1890">
        <v>499096</v>
      </c>
      <c r="E1890" t="s">
        <v>512</v>
      </c>
      <c r="F1890" t="s">
        <v>513</v>
      </c>
      <c r="G1890" t="s">
        <v>514</v>
      </c>
      <c r="I1890" t="s">
        <v>515</v>
      </c>
      <c r="K1890" t="s">
        <v>130</v>
      </c>
      <c r="L1890" t="s">
        <v>40</v>
      </c>
      <c r="M1890" t="s">
        <v>516</v>
      </c>
      <c r="O1890" t="s">
        <v>23</v>
      </c>
      <c r="P1890" t="s">
        <v>65</v>
      </c>
      <c r="Q1890" s="3">
        <f t="shared" si="270"/>
        <v>43548</v>
      </c>
      <c r="R1890" t="str">
        <f t="shared" si="271"/>
        <v>2019/06/30</v>
      </c>
      <c r="S1890" s="3" t="str">
        <f t="shared" si="272"/>
        <v>2019/06/30</v>
      </c>
      <c r="T1890" s="3">
        <f t="shared" si="273"/>
        <v>43646</v>
      </c>
      <c r="U1890">
        <f t="shared" si="274"/>
        <v>98</v>
      </c>
      <c r="V1890" t="str">
        <f t="shared" si="269"/>
        <v>jpg</v>
      </c>
      <c r="W1890">
        <f>IF(B1890="USD",C1890,C1890*VLOOKUP(B1890,Currency!A$2:B$5,2,FALSE))</f>
        <v>1721</v>
      </c>
      <c r="X1890">
        <f t="shared" si="275"/>
        <v>98</v>
      </c>
      <c r="Y1890">
        <f t="shared" si="276"/>
        <v>0</v>
      </c>
      <c r="Z1890">
        <f t="shared" si="268"/>
        <v>499096</v>
      </c>
    </row>
    <row r="1891" spans="1:26" x14ac:dyDescent="0.3">
      <c r="A1891" t="s">
        <v>2621</v>
      </c>
      <c r="B1891" t="s">
        <v>33</v>
      </c>
      <c r="C1891">
        <v>85</v>
      </c>
      <c r="D1891">
        <v>10800</v>
      </c>
      <c r="E1891" t="s">
        <v>304</v>
      </c>
      <c r="F1891" t="s">
        <v>305</v>
      </c>
      <c r="G1891" t="s">
        <v>98</v>
      </c>
      <c r="H1891" t="s">
        <v>306</v>
      </c>
      <c r="I1891" t="s">
        <v>98</v>
      </c>
      <c r="K1891" t="s">
        <v>47</v>
      </c>
      <c r="L1891" t="s">
        <v>40</v>
      </c>
      <c r="Q1891" s="3">
        <f t="shared" si="270"/>
        <v>43755</v>
      </c>
      <c r="R1891" t="str">
        <f t="shared" si="271"/>
        <v>2019/11/05</v>
      </c>
      <c r="S1891" s="3" t="str">
        <f t="shared" si="272"/>
        <v>2019/11/05</v>
      </c>
      <c r="T1891" s="3">
        <f t="shared" si="273"/>
        <v>43774</v>
      </c>
      <c r="U1891">
        <f t="shared" si="274"/>
        <v>19</v>
      </c>
      <c r="V1891" t="str">
        <f t="shared" si="269"/>
        <v>png</v>
      </c>
      <c r="W1891">
        <f>IF(B1891="USD",C1891,C1891*VLOOKUP(B1891,Currency!A$2:B$5,2,FALSE))</f>
        <v>85</v>
      </c>
      <c r="X1891">
        <f t="shared" si="275"/>
        <v>19</v>
      </c>
      <c r="Y1891">
        <f t="shared" si="276"/>
        <v>0</v>
      </c>
      <c r="Z1891">
        <f t="shared" si="268"/>
        <v>10800</v>
      </c>
    </row>
    <row r="1892" spans="1:26" x14ac:dyDescent="0.3">
      <c r="A1892" t="s">
        <v>3644</v>
      </c>
      <c r="B1892" t="s">
        <v>33</v>
      </c>
      <c r="C1892">
        <v>208</v>
      </c>
      <c r="D1892">
        <v>50802</v>
      </c>
      <c r="E1892" t="s">
        <v>313</v>
      </c>
      <c r="G1892" t="s">
        <v>162</v>
      </c>
      <c r="I1892" t="s">
        <v>162</v>
      </c>
      <c r="K1892" t="s">
        <v>47</v>
      </c>
      <c r="L1892" t="s">
        <v>40</v>
      </c>
      <c r="M1892" t="s">
        <v>163</v>
      </c>
      <c r="Q1892" s="3">
        <f t="shared" si="270"/>
        <v>43727</v>
      </c>
      <c r="R1892" t="str">
        <f t="shared" si="271"/>
        <v/>
      </c>
      <c r="S1892" s="3" t="str">
        <f t="shared" si="272"/>
        <v>2020/02/28</v>
      </c>
      <c r="T1892" s="3">
        <f t="shared" si="273"/>
        <v>43889</v>
      </c>
      <c r="U1892">
        <f t="shared" si="274"/>
        <v>162</v>
      </c>
      <c r="V1892" t="str">
        <f t="shared" si="269"/>
        <v>mp4</v>
      </c>
      <c r="W1892">
        <f>IF(B1892="USD",C1892,C1892*VLOOKUP(B1892,Currency!A$2:B$5,2,FALSE))</f>
        <v>208</v>
      </c>
      <c r="X1892">
        <f t="shared" si="275"/>
        <v>162</v>
      </c>
      <c r="Y1892">
        <f t="shared" si="276"/>
        <v>1</v>
      </c>
      <c r="Z1892">
        <f t="shared" si="268"/>
        <v>50802</v>
      </c>
    </row>
    <row r="1893" spans="1:26" x14ac:dyDescent="0.3">
      <c r="A1893" t="s">
        <v>906</v>
      </c>
      <c r="B1893" t="s">
        <v>33</v>
      </c>
      <c r="C1893">
        <v>11</v>
      </c>
      <c r="D1893">
        <v>929</v>
      </c>
      <c r="E1893" t="s">
        <v>712</v>
      </c>
      <c r="F1893" t="s">
        <v>129</v>
      </c>
      <c r="G1893" t="s">
        <v>251</v>
      </c>
      <c r="H1893" t="s">
        <v>251</v>
      </c>
      <c r="I1893" t="s">
        <v>251</v>
      </c>
      <c r="K1893" t="s">
        <v>47</v>
      </c>
      <c r="L1893" t="s">
        <v>40</v>
      </c>
      <c r="N1893" t="s">
        <v>252</v>
      </c>
      <c r="O1893" t="s">
        <v>23</v>
      </c>
      <c r="Q1893" s="3">
        <f t="shared" si="270"/>
        <v>43812</v>
      </c>
      <c r="R1893" t="str">
        <f t="shared" si="271"/>
        <v>2020/01/01</v>
      </c>
      <c r="S1893" s="3" t="str">
        <f t="shared" si="272"/>
        <v>2020/01/01</v>
      </c>
      <c r="T1893" s="3">
        <f t="shared" si="273"/>
        <v>43831</v>
      </c>
      <c r="U1893">
        <f t="shared" si="274"/>
        <v>19</v>
      </c>
      <c r="V1893" t="str">
        <f t="shared" si="269"/>
        <v>png</v>
      </c>
      <c r="W1893">
        <f>IF(B1893="USD",C1893,C1893*VLOOKUP(B1893,Currency!A$2:B$5,2,FALSE))</f>
        <v>11</v>
      </c>
      <c r="X1893">
        <f t="shared" si="275"/>
        <v>19</v>
      </c>
      <c r="Y1893">
        <f t="shared" si="276"/>
        <v>0</v>
      </c>
      <c r="Z1893">
        <f t="shared" si="268"/>
        <v>929</v>
      </c>
    </row>
    <row r="1894" spans="1:26" x14ac:dyDescent="0.3">
      <c r="A1894" t="s">
        <v>1603</v>
      </c>
      <c r="B1894" t="s">
        <v>58</v>
      </c>
      <c r="C1894">
        <v>384</v>
      </c>
      <c r="D1894">
        <v>368391</v>
      </c>
      <c r="E1894" t="s">
        <v>59</v>
      </c>
      <c r="F1894" t="s">
        <v>60</v>
      </c>
      <c r="G1894" t="s">
        <v>61</v>
      </c>
      <c r="I1894" t="s">
        <v>62</v>
      </c>
      <c r="K1894" t="s">
        <v>47</v>
      </c>
      <c r="L1894" t="s">
        <v>64</v>
      </c>
      <c r="P1894" t="s">
        <v>65</v>
      </c>
      <c r="Q1894" s="3">
        <f t="shared" si="270"/>
        <v>43619</v>
      </c>
      <c r="R1894" t="str">
        <f t="shared" si="271"/>
        <v>2019/09/04</v>
      </c>
      <c r="S1894" s="3" t="str">
        <f t="shared" si="272"/>
        <v>2019/09/04</v>
      </c>
      <c r="T1894" s="3">
        <f t="shared" si="273"/>
        <v>43712</v>
      </c>
      <c r="U1894">
        <f t="shared" si="274"/>
        <v>93</v>
      </c>
      <c r="V1894" t="str">
        <f t="shared" si="269"/>
        <v>mp4</v>
      </c>
      <c r="W1894">
        <f>IF(B1894="USD",C1894,C1894*VLOOKUP(B1894,Currency!A$2:B$5,2,FALSE))</f>
        <v>284.15999999999997</v>
      </c>
      <c r="X1894">
        <f t="shared" si="275"/>
        <v>93</v>
      </c>
      <c r="Y1894">
        <f t="shared" si="276"/>
        <v>1</v>
      </c>
      <c r="Z1894">
        <f t="shared" si="268"/>
        <v>368391</v>
      </c>
    </row>
    <row r="1895" spans="1:26" x14ac:dyDescent="0.3">
      <c r="A1895" t="s">
        <v>2912</v>
      </c>
      <c r="B1895" t="s">
        <v>33</v>
      </c>
      <c r="C1895">
        <v>2803</v>
      </c>
      <c r="D1895">
        <v>1063523</v>
      </c>
      <c r="E1895" t="s">
        <v>660</v>
      </c>
      <c r="F1895" t="s">
        <v>661</v>
      </c>
      <c r="G1895" t="s">
        <v>90</v>
      </c>
      <c r="I1895" t="s">
        <v>311</v>
      </c>
      <c r="K1895" t="s">
        <v>47</v>
      </c>
      <c r="L1895" t="s">
        <v>40</v>
      </c>
      <c r="N1895" t="s">
        <v>1311</v>
      </c>
      <c r="O1895" t="s">
        <v>23</v>
      </c>
      <c r="P1895" t="s">
        <v>65</v>
      </c>
      <c r="Q1895" s="3">
        <f t="shared" si="270"/>
        <v>43525</v>
      </c>
      <c r="R1895" t="str">
        <f t="shared" si="271"/>
        <v>2019/03/18</v>
      </c>
      <c r="S1895" s="3" t="str">
        <f t="shared" si="272"/>
        <v>2019/03/18</v>
      </c>
      <c r="T1895" s="3">
        <f t="shared" si="273"/>
        <v>43542</v>
      </c>
      <c r="U1895">
        <f t="shared" si="274"/>
        <v>17</v>
      </c>
      <c r="V1895" t="str">
        <f t="shared" si="269"/>
        <v>mp4</v>
      </c>
      <c r="W1895">
        <f>IF(B1895="USD",C1895,C1895*VLOOKUP(B1895,Currency!A$2:B$5,2,FALSE))</f>
        <v>2803</v>
      </c>
      <c r="X1895">
        <f t="shared" si="275"/>
        <v>17</v>
      </c>
      <c r="Y1895">
        <f t="shared" si="276"/>
        <v>1</v>
      </c>
      <c r="Z1895">
        <f t="shared" si="268"/>
        <v>1063523</v>
      </c>
    </row>
    <row r="1896" spans="1:26" x14ac:dyDescent="0.3">
      <c r="A1896" t="s">
        <v>1648</v>
      </c>
      <c r="B1896" t="s">
        <v>33</v>
      </c>
      <c r="C1896">
        <v>474</v>
      </c>
      <c r="D1896">
        <v>137811</v>
      </c>
      <c r="E1896" t="s">
        <v>1060</v>
      </c>
      <c r="F1896" t="s">
        <v>1061</v>
      </c>
      <c r="G1896" t="s">
        <v>301</v>
      </c>
      <c r="I1896" t="s">
        <v>301</v>
      </c>
      <c r="K1896" t="s">
        <v>257</v>
      </c>
      <c r="L1896" t="s">
        <v>40</v>
      </c>
      <c r="M1896" t="s">
        <v>1062</v>
      </c>
      <c r="N1896" t="s">
        <v>789</v>
      </c>
      <c r="O1896" t="s">
        <v>23</v>
      </c>
      <c r="Q1896" s="3">
        <f t="shared" si="270"/>
        <v>43739</v>
      </c>
      <c r="R1896" t="str">
        <f t="shared" si="271"/>
        <v>2019/10/31</v>
      </c>
      <c r="S1896" s="3" t="str">
        <f t="shared" si="272"/>
        <v>2019/10/31</v>
      </c>
      <c r="T1896" s="3">
        <f t="shared" si="273"/>
        <v>43769</v>
      </c>
      <c r="U1896">
        <f t="shared" si="274"/>
        <v>30</v>
      </c>
      <c r="V1896" t="str">
        <f t="shared" si="269"/>
        <v>mp4</v>
      </c>
      <c r="W1896">
        <f>IF(B1896="USD",C1896,C1896*VLOOKUP(B1896,Currency!A$2:B$5,2,FALSE))</f>
        <v>474</v>
      </c>
      <c r="X1896">
        <f t="shared" si="275"/>
        <v>30</v>
      </c>
      <c r="Y1896">
        <f t="shared" si="276"/>
        <v>1</v>
      </c>
      <c r="Z1896">
        <f t="shared" si="268"/>
        <v>137811</v>
      </c>
    </row>
    <row r="1897" spans="1:26" x14ac:dyDescent="0.3">
      <c r="A1897" t="s">
        <v>3645</v>
      </c>
      <c r="B1897" t="s">
        <v>33</v>
      </c>
      <c r="C1897">
        <v>34</v>
      </c>
      <c r="D1897">
        <v>65658</v>
      </c>
      <c r="E1897" t="s">
        <v>910</v>
      </c>
      <c r="G1897" t="s">
        <v>162</v>
      </c>
      <c r="I1897" t="s">
        <v>162</v>
      </c>
      <c r="K1897" t="s">
        <v>47</v>
      </c>
      <c r="L1897" t="s">
        <v>40</v>
      </c>
      <c r="M1897" t="s">
        <v>163</v>
      </c>
      <c r="Q1897" s="3">
        <f t="shared" si="270"/>
        <v>43725</v>
      </c>
      <c r="R1897" t="str">
        <f t="shared" si="271"/>
        <v/>
      </c>
      <c r="S1897" s="3" t="str">
        <f t="shared" si="272"/>
        <v>2020/02/28</v>
      </c>
      <c r="T1897" s="3">
        <f t="shared" si="273"/>
        <v>43889</v>
      </c>
      <c r="U1897">
        <f t="shared" si="274"/>
        <v>164</v>
      </c>
      <c r="V1897" t="str">
        <f t="shared" si="269"/>
        <v>mp4</v>
      </c>
      <c r="W1897">
        <f>IF(B1897="USD",C1897,C1897*VLOOKUP(B1897,Currency!A$2:B$5,2,FALSE))</f>
        <v>34</v>
      </c>
      <c r="X1897">
        <f t="shared" si="275"/>
        <v>164</v>
      </c>
      <c r="Y1897">
        <f t="shared" si="276"/>
        <v>1</v>
      </c>
      <c r="Z1897">
        <f t="shared" si="268"/>
        <v>65658</v>
      </c>
    </row>
    <row r="1898" spans="1:26" x14ac:dyDescent="0.3">
      <c r="A1898" t="s">
        <v>3646</v>
      </c>
      <c r="B1898" t="s">
        <v>33</v>
      </c>
      <c r="C1898">
        <v>63</v>
      </c>
      <c r="D1898">
        <v>14699</v>
      </c>
      <c r="E1898" t="s">
        <v>50</v>
      </c>
      <c r="F1898" t="s">
        <v>51</v>
      </c>
      <c r="G1898" t="s">
        <v>52</v>
      </c>
      <c r="I1898" t="s">
        <v>53</v>
      </c>
      <c r="K1898" t="s">
        <v>54</v>
      </c>
      <c r="L1898" t="s">
        <v>40</v>
      </c>
      <c r="M1898" t="s">
        <v>55</v>
      </c>
      <c r="P1898" t="s">
        <v>56</v>
      </c>
      <c r="Q1898" s="3">
        <f t="shared" si="270"/>
        <v>43712</v>
      </c>
      <c r="R1898" t="str">
        <f t="shared" si="271"/>
        <v>2019/10/15</v>
      </c>
      <c r="S1898" s="3" t="str">
        <f t="shared" si="272"/>
        <v>2019/10/15</v>
      </c>
      <c r="T1898" s="3">
        <f t="shared" si="273"/>
        <v>43753</v>
      </c>
      <c r="U1898">
        <f t="shared" si="274"/>
        <v>41</v>
      </c>
      <c r="V1898" t="str">
        <f t="shared" si="269"/>
        <v>png</v>
      </c>
      <c r="W1898">
        <f>IF(B1898="USD",C1898,C1898*VLOOKUP(B1898,Currency!A$2:B$5,2,FALSE))</f>
        <v>63</v>
      </c>
      <c r="X1898">
        <f t="shared" si="275"/>
        <v>41</v>
      </c>
      <c r="Y1898">
        <f t="shared" si="276"/>
        <v>0</v>
      </c>
      <c r="Z1898">
        <f t="shared" si="268"/>
        <v>14699</v>
      </c>
    </row>
    <row r="1899" spans="1:26" x14ac:dyDescent="0.3">
      <c r="A1899" t="s">
        <v>258</v>
      </c>
      <c r="B1899" t="s">
        <v>33</v>
      </c>
      <c r="C1899">
        <v>5</v>
      </c>
      <c r="D1899">
        <v>1731</v>
      </c>
      <c r="E1899" t="s">
        <v>259</v>
      </c>
      <c r="G1899" t="s">
        <v>236</v>
      </c>
      <c r="I1899" t="s">
        <v>237</v>
      </c>
      <c r="K1899" t="s">
        <v>47</v>
      </c>
      <c r="L1899" t="s">
        <v>40</v>
      </c>
      <c r="Q1899" s="3">
        <f t="shared" si="270"/>
        <v>43712</v>
      </c>
      <c r="R1899" t="str">
        <f t="shared" si="271"/>
        <v/>
      </c>
      <c r="S1899" s="3" t="str">
        <f t="shared" si="272"/>
        <v>2020/02/28</v>
      </c>
      <c r="T1899" s="3">
        <f t="shared" si="273"/>
        <v>43889</v>
      </c>
      <c r="U1899">
        <f t="shared" si="274"/>
        <v>177</v>
      </c>
      <c r="V1899" t="str">
        <f t="shared" si="269"/>
        <v>png</v>
      </c>
      <c r="W1899">
        <f>IF(B1899="USD",C1899,C1899*VLOOKUP(B1899,Currency!A$2:B$5,2,FALSE))</f>
        <v>5</v>
      </c>
      <c r="X1899">
        <f t="shared" si="275"/>
        <v>177</v>
      </c>
      <c r="Y1899">
        <f t="shared" si="276"/>
        <v>0</v>
      </c>
      <c r="Z1899">
        <f t="shared" si="268"/>
        <v>1731</v>
      </c>
    </row>
    <row r="1900" spans="1:26" x14ac:dyDescent="0.3">
      <c r="A1900" t="s">
        <v>3647</v>
      </c>
      <c r="B1900" t="s">
        <v>33</v>
      </c>
      <c r="C1900">
        <v>276</v>
      </c>
      <c r="D1900">
        <v>122231</v>
      </c>
      <c r="E1900" t="s">
        <v>309</v>
      </c>
      <c r="F1900" t="s">
        <v>310</v>
      </c>
      <c r="G1900" t="s">
        <v>90</v>
      </c>
      <c r="I1900" t="s">
        <v>311</v>
      </c>
      <c r="K1900" t="s">
        <v>47</v>
      </c>
      <c r="L1900" t="s">
        <v>40</v>
      </c>
      <c r="Q1900" s="3">
        <f t="shared" si="270"/>
        <v>43544</v>
      </c>
      <c r="R1900" t="str">
        <f t="shared" si="271"/>
        <v>2019/04/16</v>
      </c>
      <c r="S1900" s="3" t="str">
        <f t="shared" si="272"/>
        <v>2019/04/16</v>
      </c>
      <c r="T1900" s="3">
        <f t="shared" si="273"/>
        <v>43571</v>
      </c>
      <c r="U1900">
        <f t="shared" si="274"/>
        <v>27</v>
      </c>
      <c r="V1900" t="str">
        <f t="shared" si="269"/>
        <v>png</v>
      </c>
      <c r="W1900">
        <f>IF(B1900="USD",C1900,C1900*VLOOKUP(B1900,Currency!A$2:B$5,2,FALSE))</f>
        <v>276</v>
      </c>
      <c r="X1900">
        <f t="shared" si="275"/>
        <v>27</v>
      </c>
      <c r="Y1900">
        <f t="shared" si="276"/>
        <v>0</v>
      </c>
      <c r="Z1900">
        <f t="shared" si="268"/>
        <v>122231</v>
      </c>
    </row>
    <row r="1901" spans="1:26" x14ac:dyDescent="0.3">
      <c r="A1901" t="s">
        <v>964</v>
      </c>
      <c r="B1901" t="s">
        <v>58</v>
      </c>
      <c r="C1901">
        <v>172</v>
      </c>
      <c r="D1901">
        <v>232302</v>
      </c>
      <c r="E1901" t="s">
        <v>1752</v>
      </c>
      <c r="F1901" t="s">
        <v>114</v>
      </c>
      <c r="G1901" t="s">
        <v>61</v>
      </c>
      <c r="I1901" t="s">
        <v>62</v>
      </c>
      <c r="J1901" t="s">
        <v>328</v>
      </c>
      <c r="K1901" t="s">
        <v>130</v>
      </c>
      <c r="L1901" t="s">
        <v>64</v>
      </c>
      <c r="N1901" t="s">
        <v>2380</v>
      </c>
      <c r="P1901" t="s">
        <v>65</v>
      </c>
      <c r="Q1901" s="3">
        <f t="shared" si="270"/>
        <v>43626</v>
      </c>
      <c r="R1901" t="str">
        <f t="shared" si="271"/>
        <v>2019/08/08</v>
      </c>
      <c r="S1901" s="3" t="str">
        <f t="shared" si="272"/>
        <v>2019/08/08</v>
      </c>
      <c r="T1901" s="3">
        <f t="shared" si="273"/>
        <v>43685</v>
      </c>
      <c r="U1901">
        <f t="shared" si="274"/>
        <v>59</v>
      </c>
      <c r="V1901" t="str">
        <f t="shared" si="269"/>
        <v>mp4</v>
      </c>
      <c r="W1901">
        <f>IF(B1901="USD",C1901,C1901*VLOOKUP(B1901,Currency!A$2:B$5,2,FALSE))</f>
        <v>127.28</v>
      </c>
      <c r="X1901">
        <f t="shared" si="275"/>
        <v>59</v>
      </c>
      <c r="Y1901">
        <f t="shared" si="276"/>
        <v>1</v>
      </c>
      <c r="Z1901">
        <f t="shared" si="268"/>
        <v>232302</v>
      </c>
    </row>
    <row r="1902" spans="1:26" x14ac:dyDescent="0.3">
      <c r="A1902" t="s">
        <v>132</v>
      </c>
      <c r="B1902" t="s">
        <v>25</v>
      </c>
      <c r="C1902">
        <v>355</v>
      </c>
      <c r="D1902">
        <v>276895</v>
      </c>
      <c r="E1902" t="s">
        <v>133</v>
      </c>
      <c r="F1902" t="s">
        <v>134</v>
      </c>
      <c r="G1902" t="s">
        <v>135</v>
      </c>
      <c r="I1902" t="s">
        <v>136</v>
      </c>
      <c r="K1902" t="s">
        <v>137</v>
      </c>
      <c r="L1902" t="s">
        <v>138</v>
      </c>
      <c r="O1902" t="s">
        <v>23</v>
      </c>
      <c r="Q1902" s="3">
        <f t="shared" si="270"/>
        <v>43759</v>
      </c>
      <c r="R1902" t="str">
        <f t="shared" si="271"/>
        <v>2019/11/16</v>
      </c>
      <c r="S1902" s="3" t="str">
        <f t="shared" si="272"/>
        <v>2019/11/16</v>
      </c>
      <c r="T1902" s="3">
        <f t="shared" si="273"/>
        <v>43785</v>
      </c>
      <c r="U1902">
        <f t="shared" si="274"/>
        <v>26</v>
      </c>
      <c r="V1902" t="str">
        <f t="shared" si="269"/>
        <v>mp4</v>
      </c>
      <c r="W1902">
        <f>IF(B1902="USD",C1902,C1902*VLOOKUP(B1902,Currency!A$2:B$5,2,FALSE))</f>
        <v>390.50000000000006</v>
      </c>
      <c r="X1902">
        <f t="shared" si="275"/>
        <v>26</v>
      </c>
      <c r="Y1902">
        <f t="shared" si="276"/>
        <v>1</v>
      </c>
      <c r="Z1902">
        <f t="shared" si="268"/>
        <v>276895</v>
      </c>
    </row>
    <row r="1903" spans="1:26" x14ac:dyDescent="0.3">
      <c r="A1903" t="s">
        <v>3648</v>
      </c>
      <c r="B1903" t="s">
        <v>33</v>
      </c>
      <c r="C1903">
        <v>77</v>
      </c>
      <c r="D1903">
        <v>32559</v>
      </c>
      <c r="E1903" t="s">
        <v>910</v>
      </c>
      <c r="G1903" t="s">
        <v>162</v>
      </c>
      <c r="I1903" t="s">
        <v>162</v>
      </c>
      <c r="K1903" t="s">
        <v>47</v>
      </c>
      <c r="L1903" t="s">
        <v>40</v>
      </c>
      <c r="M1903" t="s">
        <v>163</v>
      </c>
      <c r="Q1903" s="3">
        <f t="shared" si="270"/>
        <v>43725</v>
      </c>
      <c r="R1903" t="str">
        <f t="shared" si="271"/>
        <v/>
      </c>
      <c r="S1903" s="3" t="str">
        <f t="shared" si="272"/>
        <v>2020/02/28</v>
      </c>
      <c r="T1903" s="3">
        <f t="shared" si="273"/>
        <v>43889</v>
      </c>
      <c r="U1903">
        <f t="shared" si="274"/>
        <v>164</v>
      </c>
      <c r="V1903" t="str">
        <f t="shared" si="269"/>
        <v>mp4</v>
      </c>
      <c r="W1903">
        <f>IF(B1903="USD",C1903,C1903*VLOOKUP(B1903,Currency!A$2:B$5,2,FALSE))</f>
        <v>77</v>
      </c>
      <c r="X1903">
        <f t="shared" si="275"/>
        <v>164</v>
      </c>
      <c r="Y1903">
        <f t="shared" si="276"/>
        <v>1</v>
      </c>
      <c r="Z1903">
        <f t="shared" si="268"/>
        <v>32559</v>
      </c>
    </row>
    <row r="1904" spans="1:26" x14ac:dyDescent="0.3">
      <c r="A1904" t="s">
        <v>3649</v>
      </c>
      <c r="B1904" t="s">
        <v>33</v>
      </c>
      <c r="C1904">
        <v>24</v>
      </c>
      <c r="D1904">
        <v>9719</v>
      </c>
      <c r="E1904" t="s">
        <v>161</v>
      </c>
      <c r="G1904" t="s">
        <v>162</v>
      </c>
      <c r="I1904" t="s">
        <v>162</v>
      </c>
      <c r="K1904" t="s">
        <v>47</v>
      </c>
      <c r="L1904" t="s">
        <v>40</v>
      </c>
      <c r="M1904" t="s">
        <v>163</v>
      </c>
      <c r="Q1904" s="3">
        <f t="shared" si="270"/>
        <v>43725</v>
      </c>
      <c r="R1904" t="str">
        <f t="shared" si="271"/>
        <v/>
      </c>
      <c r="S1904" s="3" t="str">
        <f t="shared" si="272"/>
        <v>2020/02/28</v>
      </c>
      <c r="T1904" s="3">
        <f t="shared" si="273"/>
        <v>43889</v>
      </c>
      <c r="U1904">
        <f t="shared" si="274"/>
        <v>164</v>
      </c>
      <c r="V1904" t="str">
        <f t="shared" si="269"/>
        <v>mp4</v>
      </c>
      <c r="W1904">
        <f>IF(B1904="USD",C1904,C1904*VLOOKUP(B1904,Currency!A$2:B$5,2,FALSE))</f>
        <v>24</v>
      </c>
      <c r="X1904">
        <f t="shared" si="275"/>
        <v>164</v>
      </c>
      <c r="Y1904">
        <f t="shared" si="276"/>
        <v>1</v>
      </c>
      <c r="Z1904">
        <f t="shared" si="268"/>
        <v>9719</v>
      </c>
    </row>
    <row r="1905" spans="1:26" x14ac:dyDescent="0.3">
      <c r="A1905" t="s">
        <v>3650</v>
      </c>
      <c r="B1905" t="s">
        <v>17</v>
      </c>
      <c r="C1905">
        <v>500</v>
      </c>
      <c r="D1905">
        <v>364811</v>
      </c>
      <c r="E1905" t="s">
        <v>3651</v>
      </c>
      <c r="F1905" t="s">
        <v>3652</v>
      </c>
      <c r="G1905" t="s">
        <v>173</v>
      </c>
      <c r="H1905" t="s">
        <v>174</v>
      </c>
      <c r="I1905" t="s">
        <v>173</v>
      </c>
      <c r="K1905" t="s">
        <v>321</v>
      </c>
      <c r="L1905" t="s">
        <v>22</v>
      </c>
      <c r="N1905" t="s">
        <v>3653</v>
      </c>
      <c r="O1905" t="s">
        <v>23</v>
      </c>
      <c r="Q1905" s="3">
        <f t="shared" si="270"/>
        <v>43778</v>
      </c>
      <c r="R1905" t="str">
        <f t="shared" si="271"/>
        <v>2019/11/12</v>
      </c>
      <c r="S1905" s="3" t="str">
        <f t="shared" si="272"/>
        <v>2019/11/12</v>
      </c>
      <c r="T1905" s="3">
        <f t="shared" si="273"/>
        <v>43781</v>
      </c>
      <c r="U1905">
        <f t="shared" si="274"/>
        <v>3</v>
      </c>
      <c r="V1905" t="str">
        <f t="shared" si="269"/>
        <v>mp4</v>
      </c>
      <c r="W1905">
        <f>IF(B1905="USD",C1905,C1905*VLOOKUP(B1905,Currency!A$2:B$5,2,FALSE))</f>
        <v>645</v>
      </c>
      <c r="X1905">
        <f t="shared" si="275"/>
        <v>3</v>
      </c>
      <c r="Y1905">
        <f t="shared" si="276"/>
        <v>1</v>
      </c>
      <c r="Z1905">
        <f t="shared" si="268"/>
        <v>364811</v>
      </c>
    </row>
    <row r="1906" spans="1:26" x14ac:dyDescent="0.3">
      <c r="A1906" t="s">
        <v>3654</v>
      </c>
      <c r="B1906" t="s">
        <v>33</v>
      </c>
      <c r="C1906">
        <v>246</v>
      </c>
      <c r="D1906">
        <v>41753</v>
      </c>
      <c r="E1906" t="s">
        <v>3655</v>
      </c>
      <c r="F1906" t="s">
        <v>3656</v>
      </c>
      <c r="G1906" t="s">
        <v>2663</v>
      </c>
      <c r="H1906" t="s">
        <v>2664</v>
      </c>
      <c r="I1906" t="s">
        <v>2665</v>
      </c>
      <c r="K1906" t="s">
        <v>197</v>
      </c>
      <c r="L1906" t="s">
        <v>40</v>
      </c>
      <c r="N1906" t="s">
        <v>2666</v>
      </c>
      <c r="O1906" t="s">
        <v>23</v>
      </c>
      <c r="P1906" t="s">
        <v>65</v>
      </c>
      <c r="Q1906" s="3">
        <f t="shared" si="270"/>
        <v>43761</v>
      </c>
      <c r="R1906" t="str">
        <f t="shared" si="271"/>
        <v>2019/11/05</v>
      </c>
      <c r="S1906" s="3" t="str">
        <f t="shared" si="272"/>
        <v>2019/11/05</v>
      </c>
      <c r="T1906" s="3">
        <f t="shared" si="273"/>
        <v>43774</v>
      </c>
      <c r="U1906">
        <f t="shared" si="274"/>
        <v>13</v>
      </c>
      <c r="V1906" t="str">
        <f t="shared" si="269"/>
        <v>mp4</v>
      </c>
      <c r="W1906">
        <f>IF(B1906="USD",C1906,C1906*VLOOKUP(B1906,Currency!A$2:B$5,2,FALSE))</f>
        <v>246</v>
      </c>
      <c r="X1906">
        <f t="shared" si="275"/>
        <v>13</v>
      </c>
      <c r="Y1906">
        <f t="shared" si="276"/>
        <v>1</v>
      </c>
      <c r="Z1906">
        <f t="shared" si="268"/>
        <v>41753</v>
      </c>
    </row>
    <row r="1907" spans="1:26" x14ac:dyDescent="0.3">
      <c r="A1907" t="s">
        <v>982</v>
      </c>
      <c r="B1907" t="s">
        <v>25</v>
      </c>
      <c r="C1907">
        <v>123</v>
      </c>
      <c r="D1907">
        <v>480113</v>
      </c>
      <c r="E1907" t="s">
        <v>983</v>
      </c>
      <c r="F1907" t="s">
        <v>984</v>
      </c>
      <c r="G1907" t="s">
        <v>271</v>
      </c>
      <c r="H1907" t="s">
        <v>985</v>
      </c>
      <c r="I1907" t="s">
        <v>273</v>
      </c>
      <c r="K1907" t="s">
        <v>1465</v>
      </c>
      <c r="L1907" t="s">
        <v>48</v>
      </c>
      <c r="O1907" t="s">
        <v>23</v>
      </c>
      <c r="Q1907" s="3">
        <f t="shared" si="270"/>
        <v>43797</v>
      </c>
      <c r="R1907" t="str">
        <f t="shared" si="271"/>
        <v>2019/12/31</v>
      </c>
      <c r="S1907" s="3" t="str">
        <f t="shared" si="272"/>
        <v>2019/12/31</v>
      </c>
      <c r="T1907" s="3">
        <f t="shared" si="273"/>
        <v>43830</v>
      </c>
      <c r="U1907">
        <f t="shared" si="274"/>
        <v>33</v>
      </c>
      <c r="V1907" t="str">
        <f t="shared" si="269"/>
        <v>mp4</v>
      </c>
      <c r="W1907">
        <f>IF(B1907="USD",C1907,C1907*VLOOKUP(B1907,Currency!A$2:B$5,2,FALSE))</f>
        <v>135.30000000000001</v>
      </c>
      <c r="X1907">
        <f t="shared" si="275"/>
        <v>33</v>
      </c>
      <c r="Y1907">
        <f t="shared" si="276"/>
        <v>1</v>
      </c>
      <c r="Z1907">
        <f t="shared" si="268"/>
        <v>480113</v>
      </c>
    </row>
    <row r="1908" spans="1:26" x14ac:dyDescent="0.3">
      <c r="A1908" t="s">
        <v>3657</v>
      </c>
      <c r="B1908" t="s">
        <v>33</v>
      </c>
      <c r="C1908">
        <v>38</v>
      </c>
      <c r="D1908">
        <v>15928</v>
      </c>
      <c r="E1908" t="s">
        <v>161</v>
      </c>
      <c r="G1908" t="s">
        <v>162</v>
      </c>
      <c r="I1908" t="s">
        <v>162</v>
      </c>
      <c r="K1908" t="s">
        <v>47</v>
      </c>
      <c r="L1908" t="s">
        <v>40</v>
      </c>
      <c r="M1908" t="s">
        <v>163</v>
      </c>
      <c r="Q1908" s="3">
        <f t="shared" si="270"/>
        <v>43725</v>
      </c>
      <c r="R1908" t="str">
        <f t="shared" si="271"/>
        <v/>
      </c>
      <c r="S1908" s="3" t="str">
        <f t="shared" si="272"/>
        <v>2020/02/28</v>
      </c>
      <c r="T1908" s="3">
        <f t="shared" si="273"/>
        <v>43889</v>
      </c>
      <c r="U1908">
        <f t="shared" si="274"/>
        <v>164</v>
      </c>
      <c r="V1908" t="str">
        <f t="shared" si="269"/>
        <v>mp4</v>
      </c>
      <c r="W1908">
        <f>IF(B1908="USD",C1908,C1908*VLOOKUP(B1908,Currency!A$2:B$5,2,FALSE))</f>
        <v>38</v>
      </c>
      <c r="X1908">
        <f t="shared" si="275"/>
        <v>164</v>
      </c>
      <c r="Y1908">
        <f t="shared" si="276"/>
        <v>1</v>
      </c>
      <c r="Z1908">
        <f t="shared" si="268"/>
        <v>15928</v>
      </c>
    </row>
    <row r="1909" spans="1:26" x14ac:dyDescent="0.3">
      <c r="A1909" t="s">
        <v>2786</v>
      </c>
      <c r="B1909" t="s">
        <v>33</v>
      </c>
      <c r="C1909">
        <v>9</v>
      </c>
      <c r="D1909">
        <v>1145</v>
      </c>
      <c r="E1909" t="s">
        <v>459</v>
      </c>
      <c r="F1909" t="s">
        <v>460</v>
      </c>
      <c r="G1909" t="s">
        <v>461</v>
      </c>
      <c r="I1909" t="s">
        <v>462</v>
      </c>
      <c r="K1909" t="s">
        <v>47</v>
      </c>
      <c r="L1909" t="s">
        <v>40</v>
      </c>
      <c r="Q1909" s="3">
        <f t="shared" si="270"/>
        <v>43593</v>
      </c>
      <c r="R1909" t="str">
        <f t="shared" si="271"/>
        <v>2019/05/22</v>
      </c>
      <c r="S1909" s="3" t="str">
        <f t="shared" si="272"/>
        <v>2019/05/22</v>
      </c>
      <c r="T1909" s="3">
        <f t="shared" si="273"/>
        <v>43607</v>
      </c>
      <c r="U1909">
        <f t="shared" si="274"/>
        <v>14</v>
      </c>
      <c r="V1909" t="str">
        <f t="shared" si="269"/>
        <v>png</v>
      </c>
      <c r="W1909">
        <f>IF(B1909="USD",C1909,C1909*VLOOKUP(B1909,Currency!A$2:B$5,2,FALSE))</f>
        <v>9</v>
      </c>
      <c r="X1909">
        <f t="shared" si="275"/>
        <v>14</v>
      </c>
      <c r="Y1909">
        <f t="shared" si="276"/>
        <v>0</v>
      </c>
      <c r="Z1909">
        <f t="shared" si="268"/>
        <v>1145</v>
      </c>
    </row>
    <row r="1910" spans="1:26" x14ac:dyDescent="0.3">
      <c r="A1910" t="s">
        <v>3658</v>
      </c>
      <c r="B1910" t="s">
        <v>25</v>
      </c>
      <c r="C1910">
        <v>141</v>
      </c>
      <c r="D1910">
        <v>45402</v>
      </c>
      <c r="E1910" t="s">
        <v>3364</v>
      </c>
      <c r="G1910" t="s">
        <v>1475</v>
      </c>
      <c r="I1910" t="s">
        <v>1475</v>
      </c>
      <c r="K1910" t="s">
        <v>30</v>
      </c>
      <c r="L1910" t="s">
        <v>48</v>
      </c>
      <c r="N1910" t="s">
        <v>3659</v>
      </c>
      <c r="O1910" t="s">
        <v>23</v>
      </c>
      <c r="P1910" t="s">
        <v>330</v>
      </c>
      <c r="Q1910" s="3">
        <f t="shared" si="270"/>
        <v>43781</v>
      </c>
      <c r="R1910" t="str">
        <f t="shared" si="271"/>
        <v/>
      </c>
      <c r="S1910" s="3" t="str">
        <f t="shared" si="272"/>
        <v>2020/02/28</v>
      </c>
      <c r="T1910" s="3">
        <f t="shared" si="273"/>
        <v>43889</v>
      </c>
      <c r="U1910">
        <f t="shared" si="274"/>
        <v>108</v>
      </c>
      <c r="V1910" t="str">
        <f t="shared" si="269"/>
        <v>mp4</v>
      </c>
      <c r="W1910">
        <f>IF(B1910="USD",C1910,C1910*VLOOKUP(B1910,Currency!A$2:B$5,2,FALSE))</f>
        <v>155.10000000000002</v>
      </c>
      <c r="X1910">
        <f t="shared" si="275"/>
        <v>108</v>
      </c>
      <c r="Y1910">
        <f t="shared" si="276"/>
        <v>1</v>
      </c>
      <c r="Z1910">
        <f t="shared" si="268"/>
        <v>45402</v>
      </c>
    </row>
    <row r="1911" spans="1:26" x14ac:dyDescent="0.3">
      <c r="A1911" t="s">
        <v>2170</v>
      </c>
      <c r="B1911" t="s">
        <v>25</v>
      </c>
      <c r="C1911">
        <v>35</v>
      </c>
      <c r="D1911">
        <v>41089</v>
      </c>
      <c r="E1911" t="s">
        <v>647</v>
      </c>
      <c r="F1911" t="s">
        <v>648</v>
      </c>
      <c r="G1911" t="s">
        <v>649</v>
      </c>
      <c r="I1911" t="s">
        <v>650</v>
      </c>
      <c r="K1911" t="s">
        <v>257</v>
      </c>
      <c r="L1911" t="s">
        <v>215</v>
      </c>
      <c r="N1911" t="s">
        <v>718</v>
      </c>
      <c r="O1911" t="s">
        <v>23</v>
      </c>
      <c r="P1911" t="s">
        <v>181</v>
      </c>
      <c r="Q1911" s="3">
        <f t="shared" si="270"/>
        <v>43740</v>
      </c>
      <c r="R1911" t="str">
        <f t="shared" si="271"/>
        <v>2019/10/23</v>
      </c>
      <c r="S1911" s="3" t="str">
        <f t="shared" si="272"/>
        <v>2019/10/23</v>
      </c>
      <c r="T1911" s="3">
        <f t="shared" si="273"/>
        <v>43761</v>
      </c>
      <c r="U1911">
        <f t="shared" si="274"/>
        <v>21</v>
      </c>
      <c r="V1911" t="str">
        <f t="shared" si="269"/>
        <v>mp4</v>
      </c>
      <c r="W1911">
        <f>IF(B1911="USD",C1911,C1911*VLOOKUP(B1911,Currency!A$2:B$5,2,FALSE))</f>
        <v>38.5</v>
      </c>
      <c r="X1911">
        <f t="shared" si="275"/>
        <v>21</v>
      </c>
      <c r="Y1911">
        <f t="shared" si="276"/>
        <v>1</v>
      </c>
      <c r="Z1911">
        <f t="shared" si="268"/>
        <v>41089</v>
      </c>
    </row>
    <row r="1912" spans="1:26" x14ac:dyDescent="0.3">
      <c r="A1912" t="s">
        <v>1053</v>
      </c>
      <c r="B1912" t="s">
        <v>33</v>
      </c>
      <c r="C1912">
        <v>528</v>
      </c>
      <c r="D1912">
        <v>381878</v>
      </c>
      <c r="E1912" t="s">
        <v>507</v>
      </c>
      <c r="F1912" t="s">
        <v>508</v>
      </c>
      <c r="G1912" t="s">
        <v>142</v>
      </c>
      <c r="I1912" t="s">
        <v>143</v>
      </c>
      <c r="K1912" t="s">
        <v>509</v>
      </c>
      <c r="L1912" t="s">
        <v>40</v>
      </c>
      <c r="Q1912" s="3">
        <f t="shared" si="270"/>
        <v>43647</v>
      </c>
      <c r="R1912" t="str">
        <f t="shared" si="271"/>
        <v>2020/01/08</v>
      </c>
      <c r="S1912" s="3" t="str">
        <f t="shared" si="272"/>
        <v>2020/01/08</v>
      </c>
      <c r="T1912" s="3">
        <f t="shared" si="273"/>
        <v>43838</v>
      </c>
      <c r="U1912">
        <f t="shared" si="274"/>
        <v>191</v>
      </c>
      <c r="V1912" t="str">
        <f t="shared" si="269"/>
        <v>mp4</v>
      </c>
      <c r="W1912">
        <f>IF(B1912="USD",C1912,C1912*VLOOKUP(B1912,Currency!A$2:B$5,2,FALSE))</f>
        <v>528</v>
      </c>
      <c r="X1912">
        <f t="shared" si="275"/>
        <v>191</v>
      </c>
      <c r="Y1912">
        <f t="shared" si="276"/>
        <v>1</v>
      </c>
      <c r="Z1912">
        <f t="shared" si="268"/>
        <v>381878</v>
      </c>
    </row>
    <row r="1913" spans="1:26" x14ac:dyDescent="0.3">
      <c r="A1913" t="s">
        <v>3660</v>
      </c>
      <c r="B1913" t="s">
        <v>33</v>
      </c>
      <c r="C1913">
        <v>177</v>
      </c>
      <c r="D1913">
        <v>35193</v>
      </c>
      <c r="E1913" t="s">
        <v>313</v>
      </c>
      <c r="G1913" t="s">
        <v>162</v>
      </c>
      <c r="I1913" t="s">
        <v>162</v>
      </c>
      <c r="K1913" t="s">
        <v>47</v>
      </c>
      <c r="L1913" t="s">
        <v>40</v>
      </c>
      <c r="M1913" t="s">
        <v>163</v>
      </c>
      <c r="Q1913" s="3">
        <f t="shared" si="270"/>
        <v>43727</v>
      </c>
      <c r="R1913" t="str">
        <f t="shared" si="271"/>
        <v/>
      </c>
      <c r="S1913" s="3" t="str">
        <f t="shared" si="272"/>
        <v>2020/02/28</v>
      </c>
      <c r="T1913" s="3">
        <f t="shared" si="273"/>
        <v>43889</v>
      </c>
      <c r="U1913">
        <f t="shared" si="274"/>
        <v>162</v>
      </c>
      <c r="V1913" t="str">
        <f t="shared" si="269"/>
        <v>mp4</v>
      </c>
      <c r="W1913">
        <f>IF(B1913="USD",C1913,C1913*VLOOKUP(B1913,Currency!A$2:B$5,2,FALSE))</f>
        <v>177</v>
      </c>
      <c r="X1913">
        <f t="shared" si="275"/>
        <v>162</v>
      </c>
      <c r="Y1913">
        <f t="shared" si="276"/>
        <v>1</v>
      </c>
      <c r="Z1913">
        <f t="shared" si="268"/>
        <v>35193</v>
      </c>
    </row>
    <row r="1914" spans="1:26" x14ac:dyDescent="0.3">
      <c r="A1914" t="s">
        <v>3661</v>
      </c>
      <c r="B1914" t="s">
        <v>25</v>
      </c>
      <c r="C1914">
        <v>5399</v>
      </c>
      <c r="D1914">
        <v>4273887</v>
      </c>
      <c r="E1914" t="s">
        <v>3662</v>
      </c>
      <c r="F1914" t="s">
        <v>200</v>
      </c>
      <c r="G1914" t="s">
        <v>28</v>
      </c>
      <c r="I1914" t="s">
        <v>201</v>
      </c>
      <c r="K1914" t="s">
        <v>202</v>
      </c>
      <c r="L1914" t="s">
        <v>72</v>
      </c>
      <c r="O1914" t="s">
        <v>23</v>
      </c>
      <c r="P1914" t="s">
        <v>181</v>
      </c>
      <c r="Q1914" s="3">
        <f t="shared" si="270"/>
        <v>43589</v>
      </c>
      <c r="R1914" t="str">
        <f t="shared" si="271"/>
        <v>2019/05/15</v>
      </c>
      <c r="S1914" s="3" t="str">
        <f t="shared" si="272"/>
        <v>2019/05/15</v>
      </c>
      <c r="T1914" s="3">
        <f t="shared" si="273"/>
        <v>43600</v>
      </c>
      <c r="U1914">
        <f t="shared" si="274"/>
        <v>11</v>
      </c>
      <c r="V1914" t="str">
        <f t="shared" si="269"/>
        <v>mov</v>
      </c>
      <c r="W1914">
        <f>IF(B1914="USD",C1914,C1914*VLOOKUP(B1914,Currency!A$2:B$5,2,FALSE))</f>
        <v>5938.9000000000005</v>
      </c>
      <c r="X1914">
        <f t="shared" si="275"/>
        <v>11</v>
      </c>
      <c r="Y1914">
        <f t="shared" si="276"/>
        <v>0</v>
      </c>
      <c r="Z1914">
        <f t="shared" si="268"/>
        <v>4273887</v>
      </c>
    </row>
    <row r="1915" spans="1:26" x14ac:dyDescent="0.3">
      <c r="A1915" t="s">
        <v>234</v>
      </c>
      <c r="B1915" t="s">
        <v>33</v>
      </c>
      <c r="C1915">
        <v>97</v>
      </c>
      <c r="D1915">
        <v>29956</v>
      </c>
      <c r="E1915" t="s">
        <v>1034</v>
      </c>
      <c r="G1915" t="s">
        <v>236</v>
      </c>
      <c r="I1915" t="s">
        <v>237</v>
      </c>
      <c r="K1915" t="s">
        <v>47</v>
      </c>
      <c r="L1915" t="s">
        <v>40</v>
      </c>
      <c r="Q1915" s="3">
        <f t="shared" si="270"/>
        <v>43712</v>
      </c>
      <c r="R1915" t="str">
        <f t="shared" si="271"/>
        <v/>
      </c>
      <c r="S1915" s="3" t="str">
        <f t="shared" si="272"/>
        <v>2020/02/28</v>
      </c>
      <c r="T1915" s="3">
        <f t="shared" si="273"/>
        <v>43889</v>
      </c>
      <c r="U1915">
        <f t="shared" si="274"/>
        <v>177</v>
      </c>
      <c r="V1915" t="str">
        <f t="shared" si="269"/>
        <v>png</v>
      </c>
      <c r="W1915">
        <f>IF(B1915="USD",C1915,C1915*VLOOKUP(B1915,Currency!A$2:B$5,2,FALSE))</f>
        <v>97</v>
      </c>
      <c r="X1915">
        <f t="shared" si="275"/>
        <v>177</v>
      </c>
      <c r="Y1915">
        <f t="shared" si="276"/>
        <v>0</v>
      </c>
      <c r="Z1915">
        <f t="shared" ref="Z1915:Z1978" si="277">D1915</f>
        <v>29956</v>
      </c>
    </row>
    <row r="1916" spans="1:26" x14ac:dyDescent="0.3">
      <c r="A1916" t="s">
        <v>3663</v>
      </c>
      <c r="B1916" t="s">
        <v>25</v>
      </c>
      <c r="C1916">
        <v>197</v>
      </c>
      <c r="D1916">
        <v>309034</v>
      </c>
      <c r="E1916" t="s">
        <v>3183</v>
      </c>
      <c r="F1916" t="s">
        <v>3000</v>
      </c>
      <c r="G1916" t="s">
        <v>213</v>
      </c>
      <c r="I1916" t="s">
        <v>3001</v>
      </c>
      <c r="K1916" t="s">
        <v>509</v>
      </c>
      <c r="L1916" t="s">
        <v>215</v>
      </c>
      <c r="O1916" t="s">
        <v>23</v>
      </c>
      <c r="P1916" t="s">
        <v>181</v>
      </c>
      <c r="Q1916" s="3">
        <f t="shared" si="270"/>
        <v>43775</v>
      </c>
      <c r="R1916" t="str">
        <f t="shared" si="271"/>
        <v>2019/11/10</v>
      </c>
      <c r="S1916" s="3" t="str">
        <f t="shared" si="272"/>
        <v>2019/11/10</v>
      </c>
      <c r="T1916" s="3">
        <f t="shared" si="273"/>
        <v>43779</v>
      </c>
      <c r="U1916">
        <f t="shared" si="274"/>
        <v>4</v>
      </c>
      <c r="V1916" t="str">
        <f t="shared" si="269"/>
        <v>mp4</v>
      </c>
      <c r="W1916">
        <f>IF(B1916="USD",C1916,C1916*VLOOKUP(B1916,Currency!A$2:B$5,2,FALSE))</f>
        <v>216.70000000000002</v>
      </c>
      <c r="X1916">
        <f t="shared" si="275"/>
        <v>4</v>
      </c>
      <c r="Y1916">
        <f t="shared" si="276"/>
        <v>1</v>
      </c>
      <c r="Z1916">
        <f t="shared" si="277"/>
        <v>309034</v>
      </c>
    </row>
    <row r="1917" spans="1:26" x14ac:dyDescent="0.3">
      <c r="A1917" t="s">
        <v>3664</v>
      </c>
      <c r="B1917" t="s">
        <v>25</v>
      </c>
      <c r="C1917">
        <v>413</v>
      </c>
      <c r="D1917">
        <v>208697</v>
      </c>
      <c r="E1917" t="s">
        <v>2501</v>
      </c>
      <c r="F1917" t="s">
        <v>2502</v>
      </c>
      <c r="G1917" t="s">
        <v>416</v>
      </c>
      <c r="I1917" t="s">
        <v>417</v>
      </c>
      <c r="J1917" t="s">
        <v>328</v>
      </c>
      <c r="K1917" t="s">
        <v>418</v>
      </c>
      <c r="L1917" t="s">
        <v>246</v>
      </c>
      <c r="O1917" t="s">
        <v>23</v>
      </c>
      <c r="Q1917" s="3">
        <f t="shared" si="270"/>
        <v>43733</v>
      </c>
      <c r="R1917" t="str">
        <f t="shared" si="271"/>
        <v>2019/10/20</v>
      </c>
      <c r="S1917" s="3" t="str">
        <f t="shared" si="272"/>
        <v>2019/10/20</v>
      </c>
      <c r="T1917" s="3">
        <f t="shared" si="273"/>
        <v>43758</v>
      </c>
      <c r="U1917">
        <f t="shared" si="274"/>
        <v>25</v>
      </c>
      <c r="V1917" t="str">
        <f t="shared" si="269"/>
        <v>mp4</v>
      </c>
      <c r="W1917">
        <f>IF(B1917="USD",C1917,C1917*VLOOKUP(B1917,Currency!A$2:B$5,2,FALSE))</f>
        <v>454.3</v>
      </c>
      <c r="X1917">
        <f t="shared" si="275"/>
        <v>25</v>
      </c>
      <c r="Y1917">
        <f t="shared" si="276"/>
        <v>1</v>
      </c>
      <c r="Z1917">
        <f t="shared" si="277"/>
        <v>208697</v>
      </c>
    </row>
    <row r="1918" spans="1:26" x14ac:dyDescent="0.3">
      <c r="A1918" t="s">
        <v>711</v>
      </c>
      <c r="B1918" t="s">
        <v>33</v>
      </c>
      <c r="C1918">
        <v>37</v>
      </c>
      <c r="D1918">
        <v>6138</v>
      </c>
      <c r="E1918" t="s">
        <v>572</v>
      </c>
      <c r="F1918" t="s">
        <v>129</v>
      </c>
      <c r="G1918" t="s">
        <v>251</v>
      </c>
      <c r="H1918" t="s">
        <v>251</v>
      </c>
      <c r="I1918" t="s">
        <v>251</v>
      </c>
      <c r="K1918" t="s">
        <v>47</v>
      </c>
      <c r="L1918" t="s">
        <v>40</v>
      </c>
      <c r="N1918" t="s">
        <v>252</v>
      </c>
      <c r="O1918" t="s">
        <v>23</v>
      </c>
      <c r="Q1918" s="3">
        <f t="shared" si="270"/>
        <v>43812</v>
      </c>
      <c r="R1918" t="str">
        <f t="shared" si="271"/>
        <v>2020/01/01</v>
      </c>
      <c r="S1918" s="3" t="str">
        <f t="shared" si="272"/>
        <v>2020/01/01</v>
      </c>
      <c r="T1918" s="3">
        <f t="shared" si="273"/>
        <v>43831</v>
      </c>
      <c r="U1918">
        <f t="shared" si="274"/>
        <v>19</v>
      </c>
      <c r="V1918" t="str">
        <f t="shared" si="269"/>
        <v>png</v>
      </c>
      <c r="W1918">
        <f>IF(B1918="USD",C1918,C1918*VLOOKUP(B1918,Currency!A$2:B$5,2,FALSE))</f>
        <v>37</v>
      </c>
      <c r="X1918">
        <f t="shared" si="275"/>
        <v>19</v>
      </c>
      <c r="Y1918">
        <f t="shared" si="276"/>
        <v>0</v>
      </c>
      <c r="Z1918">
        <f t="shared" si="277"/>
        <v>6138</v>
      </c>
    </row>
    <row r="1919" spans="1:26" x14ac:dyDescent="0.3">
      <c r="A1919" t="s">
        <v>3665</v>
      </c>
      <c r="B1919" t="s">
        <v>33</v>
      </c>
      <c r="C1919">
        <v>198</v>
      </c>
      <c r="D1919">
        <v>51118</v>
      </c>
      <c r="E1919" t="s">
        <v>313</v>
      </c>
      <c r="G1919" t="s">
        <v>162</v>
      </c>
      <c r="I1919" t="s">
        <v>162</v>
      </c>
      <c r="K1919" t="s">
        <v>47</v>
      </c>
      <c r="L1919" t="s">
        <v>40</v>
      </c>
      <c r="M1919" t="s">
        <v>163</v>
      </c>
      <c r="Q1919" s="3">
        <f t="shared" si="270"/>
        <v>43727</v>
      </c>
      <c r="R1919" t="str">
        <f t="shared" si="271"/>
        <v/>
      </c>
      <c r="S1919" s="3" t="str">
        <f t="shared" si="272"/>
        <v>2020/02/28</v>
      </c>
      <c r="T1919" s="3">
        <f t="shared" si="273"/>
        <v>43889</v>
      </c>
      <c r="U1919">
        <f t="shared" si="274"/>
        <v>162</v>
      </c>
      <c r="V1919" t="str">
        <f t="shared" si="269"/>
        <v>mp4</v>
      </c>
      <c r="W1919">
        <f>IF(B1919="USD",C1919,C1919*VLOOKUP(B1919,Currency!A$2:B$5,2,FALSE))</f>
        <v>198</v>
      </c>
      <c r="X1919">
        <f t="shared" si="275"/>
        <v>162</v>
      </c>
      <c r="Y1919">
        <f t="shared" si="276"/>
        <v>1</v>
      </c>
      <c r="Z1919">
        <f t="shared" si="277"/>
        <v>51118</v>
      </c>
    </row>
    <row r="1920" spans="1:26" x14ac:dyDescent="0.3">
      <c r="A1920" t="s">
        <v>3666</v>
      </c>
      <c r="B1920" t="s">
        <v>25</v>
      </c>
      <c r="C1920">
        <v>23</v>
      </c>
      <c r="D1920">
        <v>13063</v>
      </c>
      <c r="E1920" t="s">
        <v>423</v>
      </c>
      <c r="F1920" t="s">
        <v>424</v>
      </c>
      <c r="G1920" t="s">
        <v>425</v>
      </c>
      <c r="I1920" t="s">
        <v>426</v>
      </c>
      <c r="K1920" t="s">
        <v>427</v>
      </c>
      <c r="L1920" t="s">
        <v>48</v>
      </c>
      <c r="O1920" t="s">
        <v>23</v>
      </c>
      <c r="Q1920" s="3">
        <f t="shared" si="270"/>
        <v>43768</v>
      </c>
      <c r="R1920" t="str">
        <f t="shared" si="271"/>
        <v>2019/11/06</v>
      </c>
      <c r="S1920" s="3" t="str">
        <f t="shared" si="272"/>
        <v>2019/11/06</v>
      </c>
      <c r="T1920" s="3">
        <f t="shared" si="273"/>
        <v>43775</v>
      </c>
      <c r="U1920">
        <f t="shared" si="274"/>
        <v>7</v>
      </c>
      <c r="V1920" t="str">
        <f t="shared" si="269"/>
        <v>mp4</v>
      </c>
      <c r="W1920">
        <f>IF(B1920="USD",C1920,C1920*VLOOKUP(B1920,Currency!A$2:B$5,2,FALSE))</f>
        <v>25.3</v>
      </c>
      <c r="X1920">
        <f t="shared" si="275"/>
        <v>7</v>
      </c>
      <c r="Y1920">
        <f t="shared" si="276"/>
        <v>1</v>
      </c>
      <c r="Z1920">
        <f t="shared" si="277"/>
        <v>13063</v>
      </c>
    </row>
    <row r="1921" spans="1:26" x14ac:dyDescent="0.3">
      <c r="A1921" t="s">
        <v>3667</v>
      </c>
      <c r="B1921" t="s">
        <v>17</v>
      </c>
      <c r="C1921">
        <v>100</v>
      </c>
      <c r="D1921">
        <v>17153</v>
      </c>
      <c r="E1921" t="s">
        <v>1380</v>
      </c>
      <c r="F1921" t="s">
        <v>1381</v>
      </c>
      <c r="G1921" t="s">
        <v>173</v>
      </c>
      <c r="H1921" t="s">
        <v>174</v>
      </c>
      <c r="I1921" t="s">
        <v>173</v>
      </c>
      <c r="K1921" t="s">
        <v>30</v>
      </c>
      <c r="L1921" t="s">
        <v>22</v>
      </c>
      <c r="N1921" t="s">
        <v>1382</v>
      </c>
      <c r="O1921" t="s">
        <v>23</v>
      </c>
      <c r="Q1921" s="3">
        <f t="shared" si="270"/>
        <v>43806</v>
      </c>
      <c r="R1921" t="str">
        <f t="shared" si="271"/>
        <v>2019/12/09</v>
      </c>
      <c r="S1921" s="3" t="str">
        <f t="shared" si="272"/>
        <v>2019/12/09</v>
      </c>
      <c r="T1921" s="3">
        <f t="shared" si="273"/>
        <v>43808</v>
      </c>
      <c r="U1921">
        <f t="shared" si="274"/>
        <v>2</v>
      </c>
      <c r="V1921" t="str">
        <f t="shared" si="269"/>
        <v>mp4</v>
      </c>
      <c r="W1921">
        <f>IF(B1921="USD",C1921,C1921*VLOOKUP(B1921,Currency!A$2:B$5,2,FALSE))</f>
        <v>129</v>
      </c>
      <c r="X1921">
        <f t="shared" si="275"/>
        <v>2</v>
      </c>
      <c r="Y1921">
        <f t="shared" si="276"/>
        <v>1</v>
      </c>
      <c r="Z1921">
        <f t="shared" si="277"/>
        <v>17153</v>
      </c>
    </row>
    <row r="1922" spans="1:26" x14ac:dyDescent="0.3">
      <c r="A1922" t="s">
        <v>1216</v>
      </c>
      <c r="B1922" t="s">
        <v>33</v>
      </c>
      <c r="C1922">
        <v>9489</v>
      </c>
      <c r="D1922">
        <v>2899377</v>
      </c>
      <c r="E1922" t="s">
        <v>507</v>
      </c>
      <c r="F1922" t="s">
        <v>508</v>
      </c>
      <c r="G1922" t="s">
        <v>142</v>
      </c>
      <c r="I1922" t="s">
        <v>143</v>
      </c>
      <c r="K1922" t="s">
        <v>30</v>
      </c>
      <c r="L1922" t="s">
        <v>40</v>
      </c>
      <c r="Q1922" s="3">
        <f t="shared" si="270"/>
        <v>43647</v>
      </c>
      <c r="R1922" t="str">
        <f t="shared" si="271"/>
        <v>2020/01/08</v>
      </c>
      <c r="S1922" s="3" t="str">
        <f t="shared" si="272"/>
        <v>2020/01/08</v>
      </c>
      <c r="T1922" s="3">
        <f t="shared" si="273"/>
        <v>43838</v>
      </c>
      <c r="U1922">
        <f t="shared" si="274"/>
        <v>191</v>
      </c>
      <c r="V1922" t="str">
        <f t="shared" ref="V1922:V1985" si="278">RIGHT(A1922,3)</f>
        <v>mp4</v>
      </c>
      <c r="W1922">
        <f>IF(B1922="USD",C1922,C1922*VLOOKUP(B1922,Currency!A$2:B$5,2,FALSE))</f>
        <v>9489</v>
      </c>
      <c r="X1922">
        <f t="shared" si="275"/>
        <v>191</v>
      </c>
      <c r="Y1922">
        <f t="shared" si="276"/>
        <v>1</v>
      </c>
      <c r="Z1922">
        <f t="shared" si="277"/>
        <v>2899377</v>
      </c>
    </row>
    <row r="1923" spans="1:26" x14ac:dyDescent="0.3">
      <c r="A1923" t="s">
        <v>3668</v>
      </c>
      <c r="B1923" t="s">
        <v>25</v>
      </c>
      <c r="C1923">
        <v>500</v>
      </c>
      <c r="D1923">
        <v>748275</v>
      </c>
      <c r="E1923" t="s">
        <v>3669</v>
      </c>
      <c r="F1923" t="s">
        <v>3670</v>
      </c>
      <c r="G1923" t="s">
        <v>520</v>
      </c>
      <c r="H1923" t="s">
        <v>2010</v>
      </c>
      <c r="I1923" t="s">
        <v>521</v>
      </c>
      <c r="K1923" t="s">
        <v>257</v>
      </c>
      <c r="L1923" t="s">
        <v>523</v>
      </c>
      <c r="O1923" t="s">
        <v>23</v>
      </c>
      <c r="P1923" t="s">
        <v>2011</v>
      </c>
      <c r="Q1923" s="3">
        <f t="shared" si="270"/>
        <v>43731</v>
      </c>
      <c r="R1923" t="str">
        <f t="shared" si="271"/>
        <v>2019/09/29</v>
      </c>
      <c r="S1923" s="3" t="str">
        <f t="shared" si="272"/>
        <v>2019/09/29</v>
      </c>
      <c r="T1923" s="3">
        <f t="shared" si="273"/>
        <v>43737</v>
      </c>
      <c r="U1923">
        <f t="shared" si="274"/>
        <v>6</v>
      </c>
      <c r="V1923" t="str">
        <f t="shared" si="278"/>
        <v>png</v>
      </c>
      <c r="W1923">
        <f>IF(B1923="USD",C1923,C1923*VLOOKUP(B1923,Currency!A$2:B$5,2,FALSE))</f>
        <v>550</v>
      </c>
      <c r="X1923">
        <f t="shared" si="275"/>
        <v>6</v>
      </c>
      <c r="Y1923">
        <f t="shared" si="276"/>
        <v>0</v>
      </c>
      <c r="Z1923">
        <f t="shared" si="277"/>
        <v>748275</v>
      </c>
    </row>
    <row r="1924" spans="1:26" x14ac:dyDescent="0.3">
      <c r="A1924" t="s">
        <v>527</v>
      </c>
      <c r="B1924" t="s">
        <v>25</v>
      </c>
      <c r="C1924">
        <v>138</v>
      </c>
      <c r="D1924">
        <v>427758</v>
      </c>
      <c r="E1924" t="s">
        <v>528</v>
      </c>
      <c r="F1924" t="s">
        <v>529</v>
      </c>
      <c r="G1924" t="s">
        <v>286</v>
      </c>
      <c r="H1924" t="s">
        <v>530</v>
      </c>
      <c r="I1924" t="s">
        <v>287</v>
      </c>
      <c r="L1924" t="s">
        <v>288</v>
      </c>
      <c r="N1924" t="s">
        <v>3671</v>
      </c>
      <c r="O1924" t="s">
        <v>23</v>
      </c>
      <c r="P1924" t="s">
        <v>289</v>
      </c>
      <c r="Q1924" s="3">
        <f t="shared" si="270"/>
        <v>43827</v>
      </c>
      <c r="R1924" t="str">
        <f t="shared" si="271"/>
        <v>2020/01/10</v>
      </c>
      <c r="S1924" s="3" t="str">
        <f t="shared" si="272"/>
        <v>2020/01/10</v>
      </c>
      <c r="T1924" s="3">
        <f t="shared" si="273"/>
        <v>43840</v>
      </c>
      <c r="U1924">
        <f t="shared" si="274"/>
        <v>13</v>
      </c>
      <c r="V1924" t="str">
        <f t="shared" si="278"/>
        <v>mp4</v>
      </c>
      <c r="W1924">
        <f>IF(B1924="USD",C1924,C1924*VLOOKUP(B1924,Currency!A$2:B$5,2,FALSE))</f>
        <v>151.80000000000001</v>
      </c>
      <c r="X1924">
        <f t="shared" si="275"/>
        <v>13</v>
      </c>
      <c r="Y1924">
        <f t="shared" si="276"/>
        <v>1</v>
      </c>
      <c r="Z1924">
        <f t="shared" si="277"/>
        <v>427758</v>
      </c>
    </row>
    <row r="1925" spans="1:26" x14ac:dyDescent="0.3">
      <c r="A1925" t="s">
        <v>216</v>
      </c>
      <c r="B1925" t="s">
        <v>33</v>
      </c>
      <c r="C1925">
        <v>22</v>
      </c>
      <c r="D1925">
        <v>36180</v>
      </c>
      <c r="E1925" t="s">
        <v>601</v>
      </c>
      <c r="G1925" t="s">
        <v>218</v>
      </c>
      <c r="I1925" t="s">
        <v>219</v>
      </c>
      <c r="K1925" t="s">
        <v>47</v>
      </c>
      <c r="L1925" t="s">
        <v>40</v>
      </c>
      <c r="M1925" t="s">
        <v>602</v>
      </c>
      <c r="O1925" t="s">
        <v>23</v>
      </c>
      <c r="P1925" t="s">
        <v>65</v>
      </c>
      <c r="Q1925" s="3">
        <f t="shared" si="270"/>
        <v>43779</v>
      </c>
      <c r="R1925" t="str">
        <f t="shared" si="271"/>
        <v/>
      </c>
      <c r="S1925" s="3" t="str">
        <f t="shared" si="272"/>
        <v>2020/02/28</v>
      </c>
      <c r="T1925" s="3">
        <f t="shared" si="273"/>
        <v>43889</v>
      </c>
      <c r="U1925">
        <f t="shared" si="274"/>
        <v>110</v>
      </c>
      <c r="V1925" t="str">
        <f t="shared" si="278"/>
        <v>mp4</v>
      </c>
      <c r="W1925">
        <f>IF(B1925="USD",C1925,C1925*VLOOKUP(B1925,Currency!A$2:B$5,2,FALSE))</f>
        <v>22</v>
      </c>
      <c r="X1925">
        <f t="shared" si="275"/>
        <v>110</v>
      </c>
      <c r="Y1925">
        <f t="shared" si="276"/>
        <v>1</v>
      </c>
      <c r="Z1925">
        <f t="shared" si="277"/>
        <v>36180</v>
      </c>
    </row>
    <row r="1926" spans="1:26" x14ac:dyDescent="0.3">
      <c r="A1926" t="s">
        <v>3672</v>
      </c>
      <c r="B1926" t="s">
        <v>33</v>
      </c>
      <c r="C1926">
        <v>117</v>
      </c>
      <c r="D1926">
        <v>27687</v>
      </c>
      <c r="E1926" t="s">
        <v>3673</v>
      </c>
      <c r="F1926" t="s">
        <v>3674</v>
      </c>
      <c r="G1926" t="s">
        <v>3406</v>
      </c>
      <c r="I1926" t="s">
        <v>3675</v>
      </c>
      <c r="K1926" t="s">
        <v>47</v>
      </c>
      <c r="L1926" t="s">
        <v>48</v>
      </c>
      <c r="M1926" t="s">
        <v>3408</v>
      </c>
      <c r="O1926" t="s">
        <v>23</v>
      </c>
      <c r="Q1926" s="3">
        <f t="shared" si="270"/>
        <v>43655</v>
      </c>
      <c r="R1926" t="str">
        <f t="shared" si="271"/>
        <v>2019/07/13</v>
      </c>
      <c r="S1926" s="3" t="str">
        <f t="shared" si="272"/>
        <v>2019/07/13</v>
      </c>
      <c r="T1926" s="3">
        <f t="shared" si="273"/>
        <v>43659</v>
      </c>
      <c r="U1926">
        <f t="shared" si="274"/>
        <v>4</v>
      </c>
      <c r="V1926" t="str">
        <f t="shared" si="278"/>
        <v>jpg</v>
      </c>
      <c r="W1926">
        <f>IF(B1926="USD",C1926,C1926*VLOOKUP(B1926,Currency!A$2:B$5,2,FALSE))</f>
        <v>117</v>
      </c>
      <c r="X1926">
        <f t="shared" si="275"/>
        <v>4</v>
      </c>
      <c r="Y1926">
        <f t="shared" si="276"/>
        <v>0</v>
      </c>
      <c r="Z1926">
        <f t="shared" si="277"/>
        <v>27687</v>
      </c>
    </row>
    <row r="1927" spans="1:26" x14ac:dyDescent="0.3">
      <c r="A1927" t="s">
        <v>3676</v>
      </c>
      <c r="B1927" t="s">
        <v>33</v>
      </c>
      <c r="C1927">
        <v>150</v>
      </c>
      <c r="D1927">
        <v>40252</v>
      </c>
      <c r="E1927" t="s">
        <v>3677</v>
      </c>
      <c r="F1927" t="s">
        <v>3678</v>
      </c>
      <c r="G1927" t="s">
        <v>3679</v>
      </c>
      <c r="I1927" t="s">
        <v>3680</v>
      </c>
      <c r="K1927" t="s">
        <v>442</v>
      </c>
      <c r="L1927" t="s">
        <v>40</v>
      </c>
      <c r="O1927" t="s">
        <v>23</v>
      </c>
      <c r="Q1927" s="3">
        <f t="shared" si="270"/>
        <v>43719</v>
      </c>
      <c r="R1927" t="str">
        <f t="shared" si="271"/>
        <v>2019/09/16</v>
      </c>
      <c r="S1927" s="3" t="str">
        <f t="shared" si="272"/>
        <v>2019/09/16</v>
      </c>
      <c r="T1927" s="3">
        <f t="shared" si="273"/>
        <v>43724</v>
      </c>
      <c r="U1927">
        <f t="shared" si="274"/>
        <v>5</v>
      </c>
      <c r="V1927" t="str">
        <f t="shared" si="278"/>
        <v>mp4</v>
      </c>
      <c r="W1927">
        <f>IF(B1927="USD",C1927,C1927*VLOOKUP(B1927,Currency!A$2:B$5,2,FALSE))</f>
        <v>150</v>
      </c>
      <c r="X1927">
        <f t="shared" si="275"/>
        <v>5</v>
      </c>
      <c r="Y1927">
        <f t="shared" si="276"/>
        <v>1</v>
      </c>
      <c r="Z1927">
        <f t="shared" si="277"/>
        <v>40252</v>
      </c>
    </row>
    <row r="1928" spans="1:26" x14ac:dyDescent="0.3">
      <c r="A1928" t="s">
        <v>3681</v>
      </c>
      <c r="B1928" t="s">
        <v>17</v>
      </c>
      <c r="C1928">
        <v>399</v>
      </c>
      <c r="D1928">
        <v>222393</v>
      </c>
      <c r="E1928" t="s">
        <v>3682</v>
      </c>
      <c r="F1928" t="s">
        <v>172</v>
      </c>
      <c r="G1928" t="s">
        <v>173</v>
      </c>
      <c r="H1928" t="s">
        <v>174</v>
      </c>
      <c r="I1928" t="s">
        <v>173</v>
      </c>
      <c r="K1928" t="s">
        <v>78</v>
      </c>
      <c r="L1928" t="s">
        <v>22</v>
      </c>
      <c r="N1928" t="s">
        <v>794</v>
      </c>
      <c r="O1928" t="s">
        <v>23</v>
      </c>
      <c r="Q1928" s="3">
        <f t="shared" si="270"/>
        <v>43792</v>
      </c>
      <c r="R1928" t="str">
        <f t="shared" si="271"/>
        <v>2019/11/25</v>
      </c>
      <c r="S1928" s="3" t="str">
        <f t="shared" si="272"/>
        <v>2019/11/25</v>
      </c>
      <c r="T1928" s="3">
        <f t="shared" si="273"/>
        <v>43794</v>
      </c>
      <c r="U1928">
        <f t="shared" si="274"/>
        <v>2</v>
      </c>
      <c r="V1928" t="str">
        <f t="shared" si="278"/>
        <v>jpg</v>
      </c>
      <c r="W1928">
        <f>IF(B1928="USD",C1928,C1928*VLOOKUP(B1928,Currency!A$2:B$5,2,FALSE))</f>
        <v>514.71</v>
      </c>
      <c r="X1928">
        <f t="shared" si="275"/>
        <v>2</v>
      </c>
      <c r="Y1928">
        <f t="shared" si="276"/>
        <v>0</v>
      </c>
      <c r="Z1928">
        <f t="shared" si="277"/>
        <v>222393</v>
      </c>
    </row>
    <row r="1929" spans="1:26" x14ac:dyDescent="0.3">
      <c r="A1929" t="s">
        <v>3683</v>
      </c>
      <c r="B1929" t="s">
        <v>17</v>
      </c>
      <c r="C1929">
        <v>43</v>
      </c>
      <c r="D1929">
        <v>14735</v>
      </c>
      <c r="E1929" t="s">
        <v>171</v>
      </c>
      <c r="F1929" t="s">
        <v>172</v>
      </c>
      <c r="G1929" t="s">
        <v>173</v>
      </c>
      <c r="H1929" t="s">
        <v>174</v>
      </c>
      <c r="I1929" t="s">
        <v>173</v>
      </c>
      <c r="K1929" t="s">
        <v>175</v>
      </c>
      <c r="L1929" t="s">
        <v>22</v>
      </c>
      <c r="O1929" t="s">
        <v>23</v>
      </c>
      <c r="Q1929" s="3">
        <f t="shared" si="270"/>
        <v>43791</v>
      </c>
      <c r="R1929" t="str">
        <f t="shared" si="271"/>
        <v>2019/11/25</v>
      </c>
      <c r="S1929" s="3" t="str">
        <f t="shared" si="272"/>
        <v>2019/11/25</v>
      </c>
      <c r="T1929" s="3">
        <f t="shared" si="273"/>
        <v>43794</v>
      </c>
      <c r="U1929">
        <f t="shared" si="274"/>
        <v>3</v>
      </c>
      <c r="V1929" t="str">
        <f t="shared" si="278"/>
        <v>mp4</v>
      </c>
      <c r="W1929">
        <f>IF(B1929="USD",C1929,C1929*VLOOKUP(B1929,Currency!A$2:B$5,2,FALSE))</f>
        <v>55.47</v>
      </c>
      <c r="X1929">
        <f t="shared" si="275"/>
        <v>3</v>
      </c>
      <c r="Y1929">
        <f t="shared" si="276"/>
        <v>1</v>
      </c>
      <c r="Z1929">
        <f t="shared" si="277"/>
        <v>14735</v>
      </c>
    </row>
    <row r="1930" spans="1:26" x14ac:dyDescent="0.3">
      <c r="A1930" t="s">
        <v>3684</v>
      </c>
      <c r="B1930" t="s">
        <v>33</v>
      </c>
      <c r="C1930">
        <v>961</v>
      </c>
      <c r="D1930">
        <v>343455</v>
      </c>
      <c r="E1930" t="s">
        <v>2472</v>
      </c>
      <c r="F1930" t="s">
        <v>2473</v>
      </c>
      <c r="G1930" t="s">
        <v>2474</v>
      </c>
      <c r="I1930" t="s">
        <v>2475</v>
      </c>
      <c r="K1930" t="s">
        <v>47</v>
      </c>
      <c r="L1930" t="s">
        <v>40</v>
      </c>
      <c r="M1930" t="s">
        <v>2222</v>
      </c>
      <c r="N1930" t="s">
        <v>119</v>
      </c>
      <c r="O1930" t="s">
        <v>23</v>
      </c>
      <c r="P1930" t="s">
        <v>65</v>
      </c>
      <c r="Q1930" s="3">
        <f t="shared" si="270"/>
        <v>43769</v>
      </c>
      <c r="R1930" t="str">
        <f t="shared" si="271"/>
        <v>2019/12/03</v>
      </c>
      <c r="S1930" s="3" t="str">
        <f t="shared" si="272"/>
        <v>2019/12/03</v>
      </c>
      <c r="T1930" s="3">
        <f t="shared" si="273"/>
        <v>43802</v>
      </c>
      <c r="U1930">
        <f t="shared" si="274"/>
        <v>33</v>
      </c>
      <c r="V1930" t="str">
        <f t="shared" si="278"/>
        <v>jpg</v>
      </c>
      <c r="W1930">
        <f>IF(B1930="USD",C1930,C1930*VLOOKUP(B1930,Currency!A$2:B$5,2,FALSE))</f>
        <v>961</v>
      </c>
      <c r="X1930">
        <f t="shared" si="275"/>
        <v>33</v>
      </c>
      <c r="Y1930">
        <f t="shared" si="276"/>
        <v>0</v>
      </c>
      <c r="Z1930">
        <f t="shared" si="277"/>
        <v>343455</v>
      </c>
    </row>
    <row r="1931" spans="1:26" x14ac:dyDescent="0.3">
      <c r="A1931" t="s">
        <v>411</v>
      </c>
      <c r="B1931" t="s">
        <v>17</v>
      </c>
      <c r="C1931">
        <v>10</v>
      </c>
      <c r="D1931">
        <v>5180</v>
      </c>
      <c r="E1931" t="s">
        <v>2228</v>
      </c>
      <c r="F1931" t="s">
        <v>101</v>
      </c>
      <c r="G1931" t="s">
        <v>20</v>
      </c>
      <c r="I1931" t="s">
        <v>20</v>
      </c>
      <c r="K1931" t="s">
        <v>21</v>
      </c>
      <c r="L1931" t="s">
        <v>22</v>
      </c>
      <c r="O1931" t="s">
        <v>23</v>
      </c>
      <c r="Q1931" s="3">
        <f t="shared" si="270"/>
        <v>43794</v>
      </c>
      <c r="R1931" t="str">
        <f t="shared" si="271"/>
        <v>2019/11/25</v>
      </c>
      <c r="S1931" s="3" t="str">
        <f t="shared" si="272"/>
        <v>2019/11/25</v>
      </c>
      <c r="T1931" s="3">
        <f t="shared" si="273"/>
        <v>43794</v>
      </c>
      <c r="U1931">
        <f t="shared" si="274"/>
        <v>0</v>
      </c>
      <c r="V1931" t="str">
        <f t="shared" si="278"/>
        <v>mp4</v>
      </c>
      <c r="W1931">
        <f>IF(B1931="USD",C1931,C1931*VLOOKUP(B1931,Currency!A$2:B$5,2,FALSE))</f>
        <v>12.9</v>
      </c>
      <c r="X1931">
        <f t="shared" si="275"/>
        <v>1</v>
      </c>
      <c r="Y1931">
        <f t="shared" si="276"/>
        <v>1</v>
      </c>
      <c r="Z1931">
        <f t="shared" si="277"/>
        <v>5180</v>
      </c>
    </row>
    <row r="1932" spans="1:26" x14ac:dyDescent="0.3">
      <c r="A1932" t="s">
        <v>1189</v>
      </c>
      <c r="B1932" t="s">
        <v>33</v>
      </c>
      <c r="C1932">
        <v>14</v>
      </c>
      <c r="D1932">
        <v>4327</v>
      </c>
      <c r="E1932" t="s">
        <v>450</v>
      </c>
      <c r="F1932" t="s">
        <v>451</v>
      </c>
      <c r="G1932" t="s">
        <v>90</v>
      </c>
      <c r="I1932" t="s">
        <v>452</v>
      </c>
      <c r="K1932" t="s">
        <v>453</v>
      </c>
      <c r="L1932" t="s">
        <v>40</v>
      </c>
      <c r="N1932" t="s">
        <v>794</v>
      </c>
      <c r="O1932" t="s">
        <v>23</v>
      </c>
      <c r="Q1932" s="3">
        <f t="shared" ref="Q1932:Q1995" si="279">DATEVALUE(LEFT(E1932,10))</f>
        <v>43725</v>
      </c>
      <c r="R1932" t="str">
        <f t="shared" ref="R1932:R1995" si="280">IF(F1932="","",LEFT(F1932,10))</f>
        <v>2019/10/16</v>
      </c>
      <c r="S1932" s="3" t="str">
        <f t="shared" ref="S1932:S1995" si="281">IF(R1932="","2020/02/28",R1932)</f>
        <v>2019/10/16</v>
      </c>
      <c r="T1932" s="3">
        <f t="shared" ref="T1932:T1995" si="282">DATEVALUE(S1932)</f>
        <v>43754</v>
      </c>
      <c r="U1932">
        <f t="shared" ref="U1932:U1995" si="283">T1932-Q1932</f>
        <v>29</v>
      </c>
      <c r="V1932" t="str">
        <f t="shared" si="278"/>
        <v>mp4</v>
      </c>
      <c r="W1932">
        <f>IF(B1932="USD",C1932,C1932*VLOOKUP(B1932,Currency!A$2:B$5,2,FALSE))</f>
        <v>14</v>
      </c>
      <c r="X1932">
        <f t="shared" ref="X1932:X1995" si="284">IF(U1932=0,1,U1932)</f>
        <v>29</v>
      </c>
      <c r="Y1932">
        <f t="shared" ref="Y1932:Y1995" si="285">IF(V1932="mp4",1,0)</f>
        <v>1</v>
      </c>
      <c r="Z1932">
        <f t="shared" si="277"/>
        <v>4327</v>
      </c>
    </row>
    <row r="1933" spans="1:26" x14ac:dyDescent="0.3">
      <c r="A1933" t="s">
        <v>3195</v>
      </c>
      <c r="B1933" t="s">
        <v>58</v>
      </c>
      <c r="C1933">
        <v>1181</v>
      </c>
      <c r="D1933">
        <v>530447</v>
      </c>
      <c r="E1933" t="s">
        <v>3196</v>
      </c>
      <c r="F1933" t="s">
        <v>3197</v>
      </c>
      <c r="G1933" t="s">
        <v>800</v>
      </c>
      <c r="I1933" t="s">
        <v>801</v>
      </c>
      <c r="J1933" t="s">
        <v>92</v>
      </c>
      <c r="K1933" t="s">
        <v>802</v>
      </c>
      <c r="L1933" t="s">
        <v>64</v>
      </c>
      <c r="O1933" t="s">
        <v>23</v>
      </c>
      <c r="P1933" t="s">
        <v>181</v>
      </c>
      <c r="Q1933" s="3">
        <f t="shared" si="279"/>
        <v>43586</v>
      </c>
      <c r="R1933" t="str">
        <f t="shared" si="280"/>
        <v>2019/05/21</v>
      </c>
      <c r="S1933" s="3" t="str">
        <f t="shared" si="281"/>
        <v>2019/05/21</v>
      </c>
      <c r="T1933" s="3">
        <f t="shared" si="282"/>
        <v>43606</v>
      </c>
      <c r="U1933">
        <f t="shared" si="283"/>
        <v>20</v>
      </c>
      <c r="V1933" t="str">
        <f t="shared" si="278"/>
        <v>mp4</v>
      </c>
      <c r="W1933">
        <f>IF(B1933="USD",C1933,C1933*VLOOKUP(B1933,Currency!A$2:B$5,2,FALSE))</f>
        <v>873.93999999999994</v>
      </c>
      <c r="X1933">
        <f t="shared" si="284"/>
        <v>20</v>
      </c>
      <c r="Y1933">
        <f t="shared" si="285"/>
        <v>1</v>
      </c>
      <c r="Z1933">
        <f t="shared" si="277"/>
        <v>530447</v>
      </c>
    </row>
    <row r="1934" spans="1:26" x14ac:dyDescent="0.3">
      <c r="A1934" t="s">
        <v>3328</v>
      </c>
      <c r="B1934" t="s">
        <v>25</v>
      </c>
      <c r="C1934">
        <v>97</v>
      </c>
      <c r="D1934">
        <v>72992</v>
      </c>
      <c r="E1934" t="s">
        <v>3329</v>
      </c>
      <c r="G1934" t="s">
        <v>715</v>
      </c>
      <c r="I1934" t="s">
        <v>716</v>
      </c>
      <c r="K1934" t="s">
        <v>47</v>
      </c>
      <c r="L1934" t="s">
        <v>717</v>
      </c>
      <c r="O1934" t="s">
        <v>23</v>
      </c>
      <c r="Q1934" s="3">
        <f t="shared" si="279"/>
        <v>43712</v>
      </c>
      <c r="R1934" t="str">
        <f t="shared" si="280"/>
        <v/>
      </c>
      <c r="S1934" s="3" t="str">
        <f t="shared" si="281"/>
        <v>2020/02/28</v>
      </c>
      <c r="T1934" s="3">
        <f t="shared" si="282"/>
        <v>43889</v>
      </c>
      <c r="U1934">
        <f t="shared" si="283"/>
        <v>177</v>
      </c>
      <c r="V1934" t="str">
        <f t="shared" si="278"/>
        <v>png</v>
      </c>
      <c r="W1934">
        <f>IF(B1934="USD",C1934,C1934*VLOOKUP(B1934,Currency!A$2:B$5,2,FALSE))</f>
        <v>106.7</v>
      </c>
      <c r="X1934">
        <f t="shared" si="284"/>
        <v>177</v>
      </c>
      <c r="Y1934">
        <f t="shared" si="285"/>
        <v>0</v>
      </c>
      <c r="Z1934">
        <f t="shared" si="277"/>
        <v>72992</v>
      </c>
    </row>
    <row r="1935" spans="1:26" x14ac:dyDescent="0.3">
      <c r="A1935" t="s">
        <v>506</v>
      </c>
      <c r="B1935" t="s">
        <v>33</v>
      </c>
      <c r="C1935">
        <v>2026</v>
      </c>
      <c r="D1935">
        <v>212147</v>
      </c>
      <c r="E1935" t="s">
        <v>507</v>
      </c>
      <c r="F1935" t="s">
        <v>508</v>
      </c>
      <c r="G1935" t="s">
        <v>142</v>
      </c>
      <c r="I1935" t="s">
        <v>143</v>
      </c>
      <c r="K1935" t="s">
        <v>509</v>
      </c>
      <c r="L1935" t="s">
        <v>40</v>
      </c>
      <c r="Q1935" s="3">
        <f t="shared" si="279"/>
        <v>43647</v>
      </c>
      <c r="R1935" t="str">
        <f t="shared" si="280"/>
        <v>2020/01/08</v>
      </c>
      <c r="S1935" s="3" t="str">
        <f t="shared" si="281"/>
        <v>2020/01/08</v>
      </c>
      <c r="T1935" s="3">
        <f t="shared" si="282"/>
        <v>43838</v>
      </c>
      <c r="U1935">
        <f t="shared" si="283"/>
        <v>191</v>
      </c>
      <c r="V1935" t="str">
        <f t="shared" si="278"/>
        <v>mp4</v>
      </c>
      <c r="W1935">
        <f>IF(B1935="USD",C1935,C1935*VLOOKUP(B1935,Currency!A$2:B$5,2,FALSE))</f>
        <v>2026</v>
      </c>
      <c r="X1935">
        <f t="shared" si="284"/>
        <v>191</v>
      </c>
      <c r="Y1935">
        <f t="shared" si="285"/>
        <v>1</v>
      </c>
      <c r="Z1935">
        <f t="shared" si="277"/>
        <v>212147</v>
      </c>
    </row>
    <row r="1936" spans="1:26" x14ac:dyDescent="0.3">
      <c r="A1936" t="s">
        <v>3112</v>
      </c>
      <c r="B1936" t="s">
        <v>25</v>
      </c>
      <c r="C1936">
        <v>1172</v>
      </c>
      <c r="D1936">
        <v>443052</v>
      </c>
      <c r="E1936" t="s">
        <v>879</v>
      </c>
      <c r="F1936" t="s">
        <v>880</v>
      </c>
      <c r="G1936" t="s">
        <v>416</v>
      </c>
      <c r="I1936" t="s">
        <v>417</v>
      </c>
      <c r="J1936" t="s">
        <v>328</v>
      </c>
      <c r="K1936" t="s">
        <v>881</v>
      </c>
      <c r="L1936" t="s">
        <v>246</v>
      </c>
      <c r="O1936" t="s">
        <v>23</v>
      </c>
      <c r="Q1936" s="3">
        <f t="shared" si="279"/>
        <v>43787</v>
      </c>
      <c r="R1936" t="str">
        <f t="shared" si="280"/>
        <v>2019/12/08</v>
      </c>
      <c r="S1936" s="3" t="str">
        <f t="shared" si="281"/>
        <v>2019/12/08</v>
      </c>
      <c r="T1936" s="3">
        <f t="shared" si="282"/>
        <v>43807</v>
      </c>
      <c r="U1936">
        <f t="shared" si="283"/>
        <v>20</v>
      </c>
      <c r="V1936" t="str">
        <f t="shared" si="278"/>
        <v>mp4</v>
      </c>
      <c r="W1936">
        <f>IF(B1936="USD",C1936,C1936*VLOOKUP(B1936,Currency!A$2:B$5,2,FALSE))</f>
        <v>1289.2</v>
      </c>
      <c r="X1936">
        <f t="shared" si="284"/>
        <v>20</v>
      </c>
      <c r="Y1936">
        <f t="shared" si="285"/>
        <v>1</v>
      </c>
      <c r="Z1936">
        <f t="shared" si="277"/>
        <v>443052</v>
      </c>
    </row>
    <row r="1937" spans="1:26" x14ac:dyDescent="0.3">
      <c r="A1937" t="s">
        <v>3685</v>
      </c>
      <c r="B1937" t="s">
        <v>33</v>
      </c>
      <c r="C1937">
        <v>133</v>
      </c>
      <c r="D1937">
        <v>49075</v>
      </c>
      <c r="E1937" t="s">
        <v>407</v>
      </c>
      <c r="F1937" t="s">
        <v>129</v>
      </c>
      <c r="G1937" t="s">
        <v>408</v>
      </c>
      <c r="I1937" t="s">
        <v>409</v>
      </c>
      <c r="L1937" t="s">
        <v>40</v>
      </c>
      <c r="M1937" t="s">
        <v>55</v>
      </c>
      <c r="N1937" t="s">
        <v>1171</v>
      </c>
      <c r="O1937" t="s">
        <v>23</v>
      </c>
      <c r="P1937" t="s">
        <v>65</v>
      </c>
      <c r="Q1937" s="3">
        <f t="shared" si="279"/>
        <v>43790</v>
      </c>
      <c r="R1937" t="str">
        <f t="shared" si="280"/>
        <v>2020/01/01</v>
      </c>
      <c r="S1937" s="3" t="str">
        <f t="shared" si="281"/>
        <v>2020/01/01</v>
      </c>
      <c r="T1937" s="3">
        <f t="shared" si="282"/>
        <v>43831</v>
      </c>
      <c r="U1937">
        <f t="shared" si="283"/>
        <v>41</v>
      </c>
      <c r="V1937" t="str">
        <f t="shared" si="278"/>
        <v>jpg</v>
      </c>
      <c r="W1937">
        <f>IF(B1937="USD",C1937,C1937*VLOOKUP(B1937,Currency!A$2:B$5,2,FALSE))</f>
        <v>133</v>
      </c>
      <c r="X1937">
        <f t="shared" si="284"/>
        <v>41</v>
      </c>
      <c r="Y1937">
        <f t="shared" si="285"/>
        <v>0</v>
      </c>
      <c r="Z1937">
        <f t="shared" si="277"/>
        <v>49075</v>
      </c>
    </row>
    <row r="1938" spans="1:26" x14ac:dyDescent="0.3">
      <c r="A1938" t="s">
        <v>2077</v>
      </c>
      <c r="B1938" t="s">
        <v>58</v>
      </c>
      <c r="C1938">
        <v>514</v>
      </c>
      <c r="D1938">
        <v>191273</v>
      </c>
      <c r="E1938" t="s">
        <v>59</v>
      </c>
      <c r="F1938" t="s">
        <v>114</v>
      </c>
      <c r="G1938" t="s">
        <v>61</v>
      </c>
      <c r="I1938" t="s">
        <v>62</v>
      </c>
      <c r="K1938" t="s">
        <v>63</v>
      </c>
      <c r="L1938" t="s">
        <v>64</v>
      </c>
      <c r="P1938" t="s">
        <v>65</v>
      </c>
      <c r="Q1938" s="3">
        <f t="shared" si="279"/>
        <v>43619</v>
      </c>
      <c r="R1938" t="str">
        <f t="shared" si="280"/>
        <v>2019/08/08</v>
      </c>
      <c r="S1938" s="3" t="str">
        <f t="shared" si="281"/>
        <v>2019/08/08</v>
      </c>
      <c r="T1938" s="3">
        <f t="shared" si="282"/>
        <v>43685</v>
      </c>
      <c r="U1938">
        <f t="shared" si="283"/>
        <v>66</v>
      </c>
      <c r="V1938" t="str">
        <f t="shared" si="278"/>
        <v>mp4</v>
      </c>
      <c r="W1938">
        <f>IF(B1938="USD",C1938,C1938*VLOOKUP(B1938,Currency!A$2:B$5,2,FALSE))</f>
        <v>380.36</v>
      </c>
      <c r="X1938">
        <f t="shared" si="284"/>
        <v>66</v>
      </c>
      <c r="Y1938">
        <f t="shared" si="285"/>
        <v>1</v>
      </c>
      <c r="Z1938">
        <f t="shared" si="277"/>
        <v>191273</v>
      </c>
    </row>
    <row r="1939" spans="1:26" x14ac:dyDescent="0.3">
      <c r="A1939" t="s">
        <v>3686</v>
      </c>
      <c r="B1939" t="s">
        <v>33</v>
      </c>
      <c r="C1939">
        <v>399</v>
      </c>
      <c r="D1939">
        <v>231885</v>
      </c>
      <c r="E1939" t="s">
        <v>3249</v>
      </c>
      <c r="F1939" t="s">
        <v>2537</v>
      </c>
      <c r="G1939" t="s">
        <v>45</v>
      </c>
      <c r="I1939" t="s">
        <v>2538</v>
      </c>
      <c r="K1939" t="s">
        <v>2539</v>
      </c>
      <c r="L1939" t="s">
        <v>48</v>
      </c>
      <c r="N1939" t="s">
        <v>3250</v>
      </c>
      <c r="O1939" t="s">
        <v>23</v>
      </c>
      <c r="Q1939" s="3">
        <f t="shared" si="279"/>
        <v>43580</v>
      </c>
      <c r="R1939" t="str">
        <f t="shared" si="280"/>
        <v>2019/05/17</v>
      </c>
      <c r="S1939" s="3" t="str">
        <f t="shared" si="281"/>
        <v>2019/05/17</v>
      </c>
      <c r="T1939" s="3">
        <f t="shared" si="282"/>
        <v>43602</v>
      </c>
      <c r="U1939">
        <f t="shared" si="283"/>
        <v>22</v>
      </c>
      <c r="V1939" t="str">
        <f t="shared" si="278"/>
        <v>mp4</v>
      </c>
      <c r="W1939">
        <f>IF(B1939="USD",C1939,C1939*VLOOKUP(B1939,Currency!A$2:B$5,2,FALSE))</f>
        <v>399</v>
      </c>
      <c r="X1939">
        <f t="shared" si="284"/>
        <v>22</v>
      </c>
      <c r="Y1939">
        <f t="shared" si="285"/>
        <v>1</v>
      </c>
      <c r="Z1939">
        <f t="shared" si="277"/>
        <v>231885</v>
      </c>
    </row>
    <row r="1940" spans="1:26" x14ac:dyDescent="0.3">
      <c r="A1940" t="s">
        <v>3687</v>
      </c>
      <c r="B1940" t="s">
        <v>17</v>
      </c>
      <c r="C1940">
        <v>44</v>
      </c>
      <c r="D1940">
        <v>14182</v>
      </c>
      <c r="E1940" t="s">
        <v>3688</v>
      </c>
      <c r="F1940" t="s">
        <v>3689</v>
      </c>
      <c r="G1940" t="s">
        <v>2791</v>
      </c>
      <c r="I1940" t="s">
        <v>2792</v>
      </c>
      <c r="K1940" t="s">
        <v>522</v>
      </c>
      <c r="L1940" t="s">
        <v>22</v>
      </c>
      <c r="O1940" t="s">
        <v>23</v>
      </c>
      <c r="Q1940" s="3">
        <f t="shared" si="279"/>
        <v>43757</v>
      </c>
      <c r="R1940" t="str">
        <f t="shared" si="280"/>
        <v>2019/10/19</v>
      </c>
      <c r="S1940" s="3" t="str">
        <f t="shared" si="281"/>
        <v>2019/10/19</v>
      </c>
      <c r="T1940" s="3">
        <f t="shared" si="282"/>
        <v>43757</v>
      </c>
      <c r="U1940">
        <f t="shared" si="283"/>
        <v>0</v>
      </c>
      <c r="V1940" t="str">
        <f t="shared" si="278"/>
        <v>png</v>
      </c>
      <c r="W1940">
        <f>IF(B1940="USD",C1940,C1940*VLOOKUP(B1940,Currency!A$2:B$5,2,FALSE))</f>
        <v>56.760000000000005</v>
      </c>
      <c r="X1940">
        <f t="shared" si="284"/>
        <v>1</v>
      </c>
      <c r="Y1940">
        <f t="shared" si="285"/>
        <v>0</v>
      </c>
      <c r="Z1940">
        <f t="shared" si="277"/>
        <v>14182</v>
      </c>
    </row>
    <row r="1941" spans="1:26" x14ac:dyDescent="0.3">
      <c r="A1941" t="s">
        <v>2394</v>
      </c>
      <c r="B1941" t="s">
        <v>33</v>
      </c>
      <c r="C1941">
        <v>24</v>
      </c>
      <c r="D1941">
        <v>2526</v>
      </c>
      <c r="E1941" t="s">
        <v>664</v>
      </c>
      <c r="F1941" t="s">
        <v>129</v>
      </c>
      <c r="G1941" t="s">
        <v>251</v>
      </c>
      <c r="H1941" t="s">
        <v>251</v>
      </c>
      <c r="I1941" t="s">
        <v>251</v>
      </c>
      <c r="K1941" t="s">
        <v>47</v>
      </c>
      <c r="L1941" t="s">
        <v>40</v>
      </c>
      <c r="N1941" t="s">
        <v>252</v>
      </c>
      <c r="O1941" t="s">
        <v>23</v>
      </c>
      <c r="Q1941" s="3">
        <f t="shared" si="279"/>
        <v>43812</v>
      </c>
      <c r="R1941" t="str">
        <f t="shared" si="280"/>
        <v>2020/01/01</v>
      </c>
      <c r="S1941" s="3" t="str">
        <f t="shared" si="281"/>
        <v>2020/01/01</v>
      </c>
      <c r="T1941" s="3">
        <f t="shared" si="282"/>
        <v>43831</v>
      </c>
      <c r="U1941">
        <f t="shared" si="283"/>
        <v>19</v>
      </c>
      <c r="V1941" t="str">
        <f t="shared" si="278"/>
        <v>jpg</v>
      </c>
      <c r="W1941">
        <f>IF(B1941="USD",C1941,C1941*VLOOKUP(B1941,Currency!A$2:B$5,2,FALSE))</f>
        <v>24</v>
      </c>
      <c r="X1941">
        <f t="shared" si="284"/>
        <v>19</v>
      </c>
      <c r="Y1941">
        <f t="shared" si="285"/>
        <v>0</v>
      </c>
      <c r="Z1941">
        <f t="shared" si="277"/>
        <v>2526</v>
      </c>
    </row>
    <row r="1942" spans="1:26" x14ac:dyDescent="0.3">
      <c r="A1942" t="s">
        <v>3102</v>
      </c>
      <c r="B1942" t="s">
        <v>33</v>
      </c>
      <c r="C1942">
        <v>6</v>
      </c>
      <c r="D1942">
        <v>823</v>
      </c>
      <c r="E1942" t="s">
        <v>534</v>
      </c>
      <c r="F1942" t="s">
        <v>1238</v>
      </c>
      <c r="G1942" t="s">
        <v>90</v>
      </c>
      <c r="I1942" t="s">
        <v>536</v>
      </c>
      <c r="K1942" t="s">
        <v>47</v>
      </c>
      <c r="L1942" t="s">
        <v>40</v>
      </c>
      <c r="N1942" t="s">
        <v>537</v>
      </c>
      <c r="Q1942" s="3">
        <f t="shared" si="279"/>
        <v>43607</v>
      </c>
      <c r="R1942" t="str">
        <f t="shared" si="280"/>
        <v>2019/06/12</v>
      </c>
      <c r="S1942" s="3" t="str">
        <f t="shared" si="281"/>
        <v>2019/06/12</v>
      </c>
      <c r="T1942" s="3">
        <f t="shared" si="282"/>
        <v>43628</v>
      </c>
      <c r="U1942">
        <f t="shared" si="283"/>
        <v>21</v>
      </c>
      <c r="V1942" t="str">
        <f t="shared" si="278"/>
        <v>mp4</v>
      </c>
      <c r="W1942">
        <f>IF(B1942="USD",C1942,C1942*VLOOKUP(B1942,Currency!A$2:B$5,2,FALSE))</f>
        <v>6</v>
      </c>
      <c r="X1942">
        <f t="shared" si="284"/>
        <v>21</v>
      </c>
      <c r="Y1942">
        <f t="shared" si="285"/>
        <v>1</v>
      </c>
      <c r="Z1942">
        <f t="shared" si="277"/>
        <v>823</v>
      </c>
    </row>
    <row r="1943" spans="1:26" x14ac:dyDescent="0.3">
      <c r="A1943" t="s">
        <v>3690</v>
      </c>
      <c r="B1943" t="s">
        <v>58</v>
      </c>
      <c r="C1943">
        <v>525</v>
      </c>
      <c r="D1943">
        <v>288070</v>
      </c>
      <c r="E1943" t="s">
        <v>3691</v>
      </c>
      <c r="F1943" t="s">
        <v>3692</v>
      </c>
      <c r="G1943" t="s">
        <v>900</v>
      </c>
      <c r="I1943" t="s">
        <v>901</v>
      </c>
      <c r="K1943" t="s">
        <v>522</v>
      </c>
      <c r="L1943" t="s">
        <v>64</v>
      </c>
      <c r="M1943" t="s">
        <v>3693</v>
      </c>
      <c r="O1943" t="s">
        <v>23</v>
      </c>
      <c r="P1943" t="s">
        <v>65</v>
      </c>
      <c r="Q1943" s="3">
        <f t="shared" si="279"/>
        <v>43773</v>
      </c>
      <c r="R1943" t="str">
        <f t="shared" si="280"/>
        <v>2019/12/02</v>
      </c>
      <c r="S1943" s="3" t="str">
        <f t="shared" si="281"/>
        <v>2019/12/02</v>
      </c>
      <c r="T1943" s="3">
        <f t="shared" si="282"/>
        <v>43801</v>
      </c>
      <c r="U1943">
        <f t="shared" si="283"/>
        <v>28</v>
      </c>
      <c r="V1943" t="str">
        <f t="shared" si="278"/>
        <v>mp4</v>
      </c>
      <c r="W1943">
        <f>IF(B1943="USD",C1943,C1943*VLOOKUP(B1943,Currency!A$2:B$5,2,FALSE))</f>
        <v>388.5</v>
      </c>
      <c r="X1943">
        <f t="shared" si="284"/>
        <v>28</v>
      </c>
      <c r="Y1943">
        <f t="shared" si="285"/>
        <v>1</v>
      </c>
      <c r="Z1943">
        <f t="shared" si="277"/>
        <v>288070</v>
      </c>
    </row>
    <row r="1944" spans="1:26" x14ac:dyDescent="0.3">
      <c r="A1944" t="s">
        <v>16</v>
      </c>
      <c r="B1944" t="s">
        <v>17</v>
      </c>
      <c r="C1944">
        <v>15</v>
      </c>
      <c r="D1944">
        <v>7877</v>
      </c>
      <c r="E1944" t="s">
        <v>3694</v>
      </c>
      <c r="F1944" t="s">
        <v>101</v>
      </c>
      <c r="G1944" t="s">
        <v>20</v>
      </c>
      <c r="I1944" t="s">
        <v>20</v>
      </c>
      <c r="K1944" t="s">
        <v>21</v>
      </c>
      <c r="L1944" t="s">
        <v>22</v>
      </c>
      <c r="O1944" t="s">
        <v>23</v>
      </c>
      <c r="Q1944" s="3">
        <f t="shared" si="279"/>
        <v>43794</v>
      </c>
      <c r="R1944" t="str">
        <f t="shared" si="280"/>
        <v>2019/11/25</v>
      </c>
      <c r="S1944" s="3" t="str">
        <f t="shared" si="281"/>
        <v>2019/11/25</v>
      </c>
      <c r="T1944" s="3">
        <f t="shared" si="282"/>
        <v>43794</v>
      </c>
      <c r="U1944">
        <f t="shared" si="283"/>
        <v>0</v>
      </c>
      <c r="V1944" t="str">
        <f t="shared" si="278"/>
        <v>mp4</v>
      </c>
      <c r="W1944">
        <f>IF(B1944="USD",C1944,C1944*VLOOKUP(B1944,Currency!A$2:B$5,2,FALSE))</f>
        <v>19.350000000000001</v>
      </c>
      <c r="X1944">
        <f t="shared" si="284"/>
        <v>1</v>
      </c>
      <c r="Y1944">
        <f t="shared" si="285"/>
        <v>1</v>
      </c>
      <c r="Z1944">
        <f t="shared" si="277"/>
        <v>7877</v>
      </c>
    </row>
    <row r="1945" spans="1:26" x14ac:dyDescent="0.3">
      <c r="A1945" t="s">
        <v>3695</v>
      </c>
      <c r="B1945" t="s">
        <v>25</v>
      </c>
      <c r="C1945">
        <v>600</v>
      </c>
      <c r="D1945">
        <v>836462</v>
      </c>
      <c r="E1945" t="s">
        <v>3696</v>
      </c>
      <c r="F1945" t="s">
        <v>3697</v>
      </c>
      <c r="G1945" t="s">
        <v>3698</v>
      </c>
      <c r="I1945" t="s">
        <v>3699</v>
      </c>
      <c r="L1945" t="s">
        <v>72</v>
      </c>
      <c r="M1945" t="s">
        <v>3700</v>
      </c>
      <c r="O1945" t="s">
        <v>23</v>
      </c>
      <c r="Q1945" s="3">
        <f t="shared" si="279"/>
        <v>43570</v>
      </c>
      <c r="R1945" t="str">
        <f t="shared" si="280"/>
        <v>2019/04/28</v>
      </c>
      <c r="S1945" s="3" t="str">
        <f t="shared" si="281"/>
        <v>2019/04/28</v>
      </c>
      <c r="T1945" s="3">
        <f t="shared" si="282"/>
        <v>43583</v>
      </c>
      <c r="U1945">
        <f t="shared" si="283"/>
        <v>13</v>
      </c>
      <c r="V1945" t="str">
        <f t="shared" si="278"/>
        <v>mp4</v>
      </c>
      <c r="W1945">
        <f>IF(B1945="USD",C1945,C1945*VLOOKUP(B1945,Currency!A$2:B$5,2,FALSE))</f>
        <v>660</v>
      </c>
      <c r="X1945">
        <f t="shared" si="284"/>
        <v>13</v>
      </c>
      <c r="Y1945">
        <f t="shared" si="285"/>
        <v>1</v>
      </c>
      <c r="Z1945">
        <f t="shared" si="277"/>
        <v>836462</v>
      </c>
    </row>
    <row r="1946" spans="1:26" x14ac:dyDescent="0.3">
      <c r="A1946" t="s">
        <v>3701</v>
      </c>
      <c r="B1946" t="s">
        <v>33</v>
      </c>
      <c r="C1946">
        <v>118</v>
      </c>
      <c r="D1946">
        <v>37385</v>
      </c>
      <c r="E1946" t="s">
        <v>3702</v>
      </c>
      <c r="F1946" t="s">
        <v>3703</v>
      </c>
      <c r="G1946" t="s">
        <v>3704</v>
      </c>
      <c r="I1946" t="s">
        <v>3705</v>
      </c>
      <c r="K1946" t="s">
        <v>47</v>
      </c>
      <c r="L1946" t="s">
        <v>48</v>
      </c>
      <c r="O1946" t="s">
        <v>23</v>
      </c>
      <c r="P1946" t="s">
        <v>330</v>
      </c>
      <c r="Q1946" s="3">
        <f t="shared" si="279"/>
        <v>43712</v>
      </c>
      <c r="R1946" t="str">
        <f t="shared" si="280"/>
        <v>2019/09/09</v>
      </c>
      <c r="S1946" s="3" t="str">
        <f t="shared" si="281"/>
        <v>2019/09/09</v>
      </c>
      <c r="T1946" s="3">
        <f t="shared" si="282"/>
        <v>43717</v>
      </c>
      <c r="U1946">
        <f t="shared" si="283"/>
        <v>5</v>
      </c>
      <c r="V1946" t="str">
        <f t="shared" si="278"/>
        <v>mp4</v>
      </c>
      <c r="W1946">
        <f>IF(B1946="USD",C1946,C1946*VLOOKUP(B1946,Currency!A$2:B$5,2,FALSE))</f>
        <v>118</v>
      </c>
      <c r="X1946">
        <f t="shared" si="284"/>
        <v>5</v>
      </c>
      <c r="Y1946">
        <f t="shared" si="285"/>
        <v>1</v>
      </c>
      <c r="Z1946">
        <f t="shared" si="277"/>
        <v>37385</v>
      </c>
    </row>
    <row r="1947" spans="1:26" x14ac:dyDescent="0.3">
      <c r="A1947" t="s">
        <v>3706</v>
      </c>
      <c r="B1947" t="s">
        <v>33</v>
      </c>
      <c r="C1947">
        <v>807</v>
      </c>
      <c r="D1947">
        <v>101146</v>
      </c>
      <c r="E1947" t="s">
        <v>3707</v>
      </c>
      <c r="F1947" t="s">
        <v>760</v>
      </c>
      <c r="G1947" t="s">
        <v>251</v>
      </c>
      <c r="I1947" t="s">
        <v>251</v>
      </c>
      <c r="K1947" t="s">
        <v>30</v>
      </c>
      <c r="L1947" t="s">
        <v>40</v>
      </c>
      <c r="N1947" t="s">
        <v>297</v>
      </c>
      <c r="P1947" t="s">
        <v>65</v>
      </c>
      <c r="Q1947" s="3">
        <f t="shared" si="279"/>
        <v>43608</v>
      </c>
      <c r="R1947" t="str">
        <f t="shared" si="280"/>
        <v>2019/07/01</v>
      </c>
      <c r="S1947" s="3" t="str">
        <f t="shared" si="281"/>
        <v>2019/07/01</v>
      </c>
      <c r="T1947" s="3">
        <f t="shared" si="282"/>
        <v>43647</v>
      </c>
      <c r="U1947">
        <f t="shared" si="283"/>
        <v>39</v>
      </c>
      <c r="V1947" t="str">
        <f t="shared" si="278"/>
        <v>png</v>
      </c>
      <c r="W1947">
        <f>IF(B1947="USD",C1947,C1947*VLOOKUP(B1947,Currency!A$2:B$5,2,FALSE))</f>
        <v>807</v>
      </c>
      <c r="X1947">
        <f t="shared" si="284"/>
        <v>39</v>
      </c>
      <c r="Y1947">
        <f t="shared" si="285"/>
        <v>0</v>
      </c>
      <c r="Z1947">
        <f t="shared" si="277"/>
        <v>101146</v>
      </c>
    </row>
    <row r="1948" spans="1:26" x14ac:dyDescent="0.3">
      <c r="A1948" t="s">
        <v>3708</v>
      </c>
      <c r="B1948" t="s">
        <v>25</v>
      </c>
      <c r="C1948">
        <v>100</v>
      </c>
      <c r="D1948">
        <v>38197</v>
      </c>
      <c r="E1948" t="s">
        <v>3709</v>
      </c>
      <c r="F1948" t="s">
        <v>3710</v>
      </c>
      <c r="G1948" t="s">
        <v>1249</v>
      </c>
      <c r="I1948" t="s">
        <v>1249</v>
      </c>
      <c r="K1948" t="s">
        <v>47</v>
      </c>
      <c r="L1948" t="s">
        <v>48</v>
      </c>
      <c r="O1948" t="s">
        <v>23</v>
      </c>
      <c r="P1948" t="s">
        <v>330</v>
      </c>
      <c r="Q1948" s="3">
        <f t="shared" si="279"/>
        <v>43700</v>
      </c>
      <c r="R1948" t="str">
        <f t="shared" si="280"/>
        <v>2019/08/26</v>
      </c>
      <c r="S1948" s="3" t="str">
        <f t="shared" si="281"/>
        <v>2019/08/26</v>
      </c>
      <c r="T1948" s="3">
        <f t="shared" si="282"/>
        <v>43703</v>
      </c>
      <c r="U1948">
        <f t="shared" si="283"/>
        <v>3</v>
      </c>
      <c r="V1948" t="str">
        <f t="shared" si="278"/>
        <v>mp4</v>
      </c>
      <c r="W1948">
        <f>IF(B1948="USD",C1948,C1948*VLOOKUP(B1948,Currency!A$2:B$5,2,FALSE))</f>
        <v>110.00000000000001</v>
      </c>
      <c r="X1948">
        <f t="shared" si="284"/>
        <v>3</v>
      </c>
      <c r="Y1948">
        <f t="shared" si="285"/>
        <v>1</v>
      </c>
      <c r="Z1948">
        <f t="shared" si="277"/>
        <v>38197</v>
      </c>
    </row>
    <row r="1949" spans="1:26" x14ac:dyDescent="0.3">
      <c r="A1949" t="s">
        <v>3711</v>
      </c>
      <c r="B1949" t="s">
        <v>17</v>
      </c>
      <c r="C1949">
        <v>1344</v>
      </c>
      <c r="D1949">
        <v>651295</v>
      </c>
      <c r="E1949" t="s">
        <v>1104</v>
      </c>
      <c r="F1949" t="s">
        <v>172</v>
      </c>
      <c r="G1949" t="s">
        <v>173</v>
      </c>
      <c r="H1949" t="s">
        <v>174</v>
      </c>
      <c r="I1949" t="s">
        <v>173</v>
      </c>
      <c r="K1949" t="s">
        <v>30</v>
      </c>
      <c r="L1949" t="s">
        <v>22</v>
      </c>
      <c r="N1949" t="s">
        <v>1105</v>
      </c>
      <c r="O1949" t="s">
        <v>23</v>
      </c>
      <c r="Q1949" s="3">
        <f t="shared" si="279"/>
        <v>43794</v>
      </c>
      <c r="R1949" t="str">
        <f t="shared" si="280"/>
        <v>2019/11/25</v>
      </c>
      <c r="S1949" s="3" t="str">
        <f t="shared" si="281"/>
        <v>2019/11/25</v>
      </c>
      <c r="T1949" s="3">
        <f t="shared" si="282"/>
        <v>43794</v>
      </c>
      <c r="U1949">
        <f t="shared" si="283"/>
        <v>0</v>
      </c>
      <c r="V1949" t="str">
        <f t="shared" si="278"/>
        <v>mp4</v>
      </c>
      <c r="W1949">
        <f>IF(B1949="USD",C1949,C1949*VLOOKUP(B1949,Currency!A$2:B$5,2,FALSE))</f>
        <v>1733.76</v>
      </c>
      <c r="X1949">
        <f t="shared" si="284"/>
        <v>1</v>
      </c>
      <c r="Y1949">
        <f t="shared" si="285"/>
        <v>1</v>
      </c>
      <c r="Z1949">
        <f t="shared" si="277"/>
        <v>651295</v>
      </c>
    </row>
    <row r="1950" spans="1:26" x14ac:dyDescent="0.3">
      <c r="A1950" t="s">
        <v>506</v>
      </c>
      <c r="B1950" t="s">
        <v>33</v>
      </c>
      <c r="C1950">
        <v>5786</v>
      </c>
      <c r="D1950">
        <v>606365</v>
      </c>
      <c r="E1950" t="s">
        <v>507</v>
      </c>
      <c r="F1950" t="s">
        <v>508</v>
      </c>
      <c r="G1950" t="s">
        <v>142</v>
      </c>
      <c r="I1950" t="s">
        <v>143</v>
      </c>
      <c r="K1950" t="s">
        <v>509</v>
      </c>
      <c r="L1950" t="s">
        <v>40</v>
      </c>
      <c r="Q1950" s="3">
        <f t="shared" si="279"/>
        <v>43647</v>
      </c>
      <c r="R1950" t="str">
        <f t="shared" si="280"/>
        <v>2020/01/08</v>
      </c>
      <c r="S1950" s="3" t="str">
        <f t="shared" si="281"/>
        <v>2020/01/08</v>
      </c>
      <c r="T1950" s="3">
        <f t="shared" si="282"/>
        <v>43838</v>
      </c>
      <c r="U1950">
        <f t="shared" si="283"/>
        <v>191</v>
      </c>
      <c r="V1950" t="str">
        <f t="shared" si="278"/>
        <v>mp4</v>
      </c>
      <c r="W1950">
        <f>IF(B1950="USD",C1950,C1950*VLOOKUP(B1950,Currency!A$2:B$5,2,FALSE))</f>
        <v>5786</v>
      </c>
      <c r="X1950">
        <f t="shared" si="284"/>
        <v>191</v>
      </c>
      <c r="Y1950">
        <f t="shared" si="285"/>
        <v>1</v>
      </c>
      <c r="Z1950">
        <f t="shared" si="277"/>
        <v>606365</v>
      </c>
    </row>
    <row r="1951" spans="1:26" x14ac:dyDescent="0.3">
      <c r="A1951" t="s">
        <v>3712</v>
      </c>
      <c r="B1951" t="s">
        <v>25</v>
      </c>
      <c r="C1951">
        <v>300</v>
      </c>
      <c r="D1951">
        <v>917302</v>
      </c>
      <c r="E1951" t="s">
        <v>3713</v>
      </c>
      <c r="F1951" t="s">
        <v>3714</v>
      </c>
      <c r="G1951" t="s">
        <v>520</v>
      </c>
      <c r="I1951" t="s">
        <v>521</v>
      </c>
      <c r="L1951" t="s">
        <v>523</v>
      </c>
      <c r="O1951" t="s">
        <v>23</v>
      </c>
      <c r="Q1951" s="3">
        <f t="shared" si="279"/>
        <v>43651</v>
      </c>
      <c r="R1951" t="str">
        <f t="shared" si="280"/>
        <v>2019/07/06</v>
      </c>
      <c r="S1951" s="3" t="str">
        <f t="shared" si="281"/>
        <v>2019/07/06</v>
      </c>
      <c r="T1951" s="3">
        <f t="shared" si="282"/>
        <v>43652</v>
      </c>
      <c r="U1951">
        <f t="shared" si="283"/>
        <v>1</v>
      </c>
      <c r="V1951" t="str">
        <f t="shared" si="278"/>
        <v>mp4</v>
      </c>
      <c r="W1951">
        <f>IF(B1951="USD",C1951,C1951*VLOOKUP(B1951,Currency!A$2:B$5,2,FALSE))</f>
        <v>330</v>
      </c>
      <c r="X1951">
        <f t="shared" si="284"/>
        <v>1</v>
      </c>
      <c r="Y1951">
        <f t="shared" si="285"/>
        <v>1</v>
      </c>
      <c r="Z1951">
        <f t="shared" si="277"/>
        <v>917302</v>
      </c>
    </row>
    <row r="1952" spans="1:26" x14ac:dyDescent="0.3">
      <c r="A1952" t="s">
        <v>3715</v>
      </c>
      <c r="B1952" t="s">
        <v>17</v>
      </c>
      <c r="C1952">
        <v>2458</v>
      </c>
      <c r="D1952">
        <v>1194063</v>
      </c>
      <c r="E1952" t="s">
        <v>75</v>
      </c>
      <c r="F1952" t="s">
        <v>76</v>
      </c>
      <c r="G1952" t="s">
        <v>77</v>
      </c>
      <c r="H1952" t="s">
        <v>77</v>
      </c>
      <c r="I1952" t="s">
        <v>77</v>
      </c>
      <c r="K1952" t="s">
        <v>78</v>
      </c>
      <c r="L1952" t="s">
        <v>22</v>
      </c>
      <c r="N1952" t="s">
        <v>79</v>
      </c>
      <c r="O1952" t="s">
        <v>23</v>
      </c>
      <c r="Q1952" s="3">
        <f t="shared" si="279"/>
        <v>43797</v>
      </c>
      <c r="R1952" t="str">
        <f t="shared" si="280"/>
        <v>2019/12/12</v>
      </c>
      <c r="S1952" s="3" t="str">
        <f t="shared" si="281"/>
        <v>2019/12/12</v>
      </c>
      <c r="T1952" s="3">
        <f t="shared" si="282"/>
        <v>43811</v>
      </c>
      <c r="U1952">
        <f t="shared" si="283"/>
        <v>14</v>
      </c>
      <c r="V1952" t="str">
        <f t="shared" si="278"/>
        <v>mp4</v>
      </c>
      <c r="W1952">
        <f>IF(B1952="USD",C1952,C1952*VLOOKUP(B1952,Currency!A$2:B$5,2,FALSE))</f>
        <v>3170.82</v>
      </c>
      <c r="X1952">
        <f t="shared" si="284"/>
        <v>14</v>
      </c>
      <c r="Y1952">
        <f t="shared" si="285"/>
        <v>1</v>
      </c>
      <c r="Z1952">
        <f t="shared" si="277"/>
        <v>1194063</v>
      </c>
    </row>
    <row r="1953" spans="1:26" x14ac:dyDescent="0.3">
      <c r="A1953" t="s">
        <v>3716</v>
      </c>
      <c r="B1953" t="s">
        <v>33</v>
      </c>
      <c r="C1953">
        <v>3</v>
      </c>
      <c r="D1953">
        <v>442</v>
      </c>
      <c r="E1953" t="s">
        <v>3717</v>
      </c>
      <c r="F1953" t="s">
        <v>3718</v>
      </c>
      <c r="G1953" t="s">
        <v>251</v>
      </c>
      <c r="I1953" t="s">
        <v>251</v>
      </c>
      <c r="K1953" t="s">
        <v>317</v>
      </c>
      <c r="L1953" t="s">
        <v>40</v>
      </c>
      <c r="Q1953" s="3">
        <f t="shared" si="279"/>
        <v>43620</v>
      </c>
      <c r="R1953" t="str">
        <f t="shared" si="280"/>
        <v>2019/08/01</v>
      </c>
      <c r="S1953" s="3" t="str">
        <f t="shared" si="281"/>
        <v>2019/08/01</v>
      </c>
      <c r="T1953" s="3">
        <f t="shared" si="282"/>
        <v>43678</v>
      </c>
      <c r="U1953">
        <f t="shared" si="283"/>
        <v>58</v>
      </c>
      <c r="V1953" t="str">
        <f t="shared" si="278"/>
        <v>png</v>
      </c>
      <c r="W1953">
        <f>IF(B1953="USD",C1953,C1953*VLOOKUP(B1953,Currency!A$2:B$5,2,FALSE))</f>
        <v>3</v>
      </c>
      <c r="X1953">
        <f t="shared" si="284"/>
        <v>58</v>
      </c>
      <c r="Y1953">
        <f t="shared" si="285"/>
        <v>0</v>
      </c>
      <c r="Z1953">
        <f t="shared" si="277"/>
        <v>442</v>
      </c>
    </row>
    <row r="1954" spans="1:26" x14ac:dyDescent="0.3">
      <c r="A1954" t="s">
        <v>3719</v>
      </c>
      <c r="B1954" t="s">
        <v>33</v>
      </c>
      <c r="C1954">
        <v>127</v>
      </c>
      <c r="D1954">
        <v>28559</v>
      </c>
      <c r="E1954" t="s">
        <v>313</v>
      </c>
      <c r="G1954" t="s">
        <v>162</v>
      </c>
      <c r="I1954" t="s">
        <v>162</v>
      </c>
      <c r="K1954" t="s">
        <v>47</v>
      </c>
      <c r="L1954" t="s">
        <v>40</v>
      </c>
      <c r="M1954" t="s">
        <v>163</v>
      </c>
      <c r="Q1954" s="3">
        <f t="shared" si="279"/>
        <v>43727</v>
      </c>
      <c r="R1954" t="str">
        <f t="shared" si="280"/>
        <v/>
      </c>
      <c r="S1954" s="3" t="str">
        <f t="shared" si="281"/>
        <v>2020/02/28</v>
      </c>
      <c r="T1954" s="3">
        <f t="shared" si="282"/>
        <v>43889</v>
      </c>
      <c r="U1954">
        <f t="shared" si="283"/>
        <v>162</v>
      </c>
      <c r="V1954" t="str">
        <f t="shared" si="278"/>
        <v>mp4</v>
      </c>
      <c r="W1954">
        <f>IF(B1954="USD",C1954,C1954*VLOOKUP(B1954,Currency!A$2:B$5,2,FALSE))</f>
        <v>127</v>
      </c>
      <c r="X1954">
        <f t="shared" si="284"/>
        <v>162</v>
      </c>
      <c r="Y1954">
        <f t="shared" si="285"/>
        <v>1</v>
      </c>
      <c r="Z1954">
        <f t="shared" si="277"/>
        <v>28559</v>
      </c>
    </row>
    <row r="1955" spans="1:26" x14ac:dyDescent="0.3">
      <c r="A1955" t="s">
        <v>112</v>
      </c>
      <c r="B1955" t="s">
        <v>58</v>
      </c>
      <c r="C1955">
        <v>591</v>
      </c>
      <c r="D1955">
        <v>228189</v>
      </c>
      <c r="E1955" t="s">
        <v>826</v>
      </c>
      <c r="F1955" t="s">
        <v>114</v>
      </c>
      <c r="G1955" t="s">
        <v>61</v>
      </c>
      <c r="I1955" t="s">
        <v>62</v>
      </c>
      <c r="L1955" t="s">
        <v>64</v>
      </c>
      <c r="P1955" t="s">
        <v>65</v>
      </c>
      <c r="Q1955" s="3">
        <f t="shared" si="279"/>
        <v>43678</v>
      </c>
      <c r="R1955" t="str">
        <f t="shared" si="280"/>
        <v>2019/08/08</v>
      </c>
      <c r="S1955" s="3" t="str">
        <f t="shared" si="281"/>
        <v>2019/08/08</v>
      </c>
      <c r="T1955" s="3">
        <f t="shared" si="282"/>
        <v>43685</v>
      </c>
      <c r="U1955">
        <f t="shared" si="283"/>
        <v>7</v>
      </c>
      <c r="V1955" t="str">
        <f t="shared" si="278"/>
        <v>mp4</v>
      </c>
      <c r="W1955">
        <f>IF(B1955="USD",C1955,C1955*VLOOKUP(B1955,Currency!A$2:B$5,2,FALSE))</f>
        <v>437.34</v>
      </c>
      <c r="X1955">
        <f t="shared" si="284"/>
        <v>7</v>
      </c>
      <c r="Y1955">
        <f t="shared" si="285"/>
        <v>1</v>
      </c>
      <c r="Z1955">
        <f t="shared" si="277"/>
        <v>228189</v>
      </c>
    </row>
    <row r="1956" spans="1:26" x14ac:dyDescent="0.3">
      <c r="A1956" t="s">
        <v>1783</v>
      </c>
      <c r="B1956" t="s">
        <v>33</v>
      </c>
      <c r="C1956">
        <v>136</v>
      </c>
      <c r="D1956">
        <v>41521</v>
      </c>
      <c r="E1956" t="s">
        <v>1784</v>
      </c>
      <c r="F1956" t="s">
        <v>305</v>
      </c>
      <c r="G1956" t="s">
        <v>98</v>
      </c>
      <c r="H1956" t="s">
        <v>306</v>
      </c>
      <c r="I1956" t="s">
        <v>98</v>
      </c>
      <c r="K1956" t="s">
        <v>47</v>
      </c>
      <c r="L1956" t="s">
        <v>40</v>
      </c>
      <c r="Q1956" s="3">
        <f t="shared" si="279"/>
        <v>43756</v>
      </c>
      <c r="R1956" t="str">
        <f t="shared" si="280"/>
        <v>2019/11/05</v>
      </c>
      <c r="S1956" s="3" t="str">
        <f t="shared" si="281"/>
        <v>2019/11/05</v>
      </c>
      <c r="T1956" s="3">
        <f t="shared" si="282"/>
        <v>43774</v>
      </c>
      <c r="U1956">
        <f t="shared" si="283"/>
        <v>18</v>
      </c>
      <c r="V1956" t="str">
        <f t="shared" si="278"/>
        <v>mp4</v>
      </c>
      <c r="W1956">
        <f>IF(B1956="USD",C1956,C1956*VLOOKUP(B1956,Currency!A$2:B$5,2,FALSE))</f>
        <v>136</v>
      </c>
      <c r="X1956">
        <f t="shared" si="284"/>
        <v>18</v>
      </c>
      <c r="Y1956">
        <f t="shared" si="285"/>
        <v>1</v>
      </c>
      <c r="Z1956">
        <f t="shared" si="277"/>
        <v>41521</v>
      </c>
    </row>
    <row r="1957" spans="1:26" x14ac:dyDescent="0.3">
      <c r="A1957" t="s">
        <v>2442</v>
      </c>
      <c r="B1957" t="s">
        <v>33</v>
      </c>
      <c r="C1957">
        <v>609</v>
      </c>
      <c r="D1957">
        <v>88843</v>
      </c>
      <c r="E1957" t="s">
        <v>1260</v>
      </c>
      <c r="F1957" t="s">
        <v>1261</v>
      </c>
      <c r="G1957" t="s">
        <v>90</v>
      </c>
      <c r="I1957" t="s">
        <v>1262</v>
      </c>
      <c r="J1957" t="s">
        <v>92</v>
      </c>
      <c r="K1957" t="s">
        <v>47</v>
      </c>
      <c r="L1957" t="s">
        <v>40</v>
      </c>
      <c r="M1957" t="s">
        <v>209</v>
      </c>
      <c r="O1957" t="s">
        <v>23</v>
      </c>
      <c r="Q1957" s="3">
        <f t="shared" si="279"/>
        <v>43756</v>
      </c>
      <c r="R1957" t="str">
        <f t="shared" si="280"/>
        <v>2020/05/31</v>
      </c>
      <c r="S1957" s="3" t="str">
        <f t="shared" si="281"/>
        <v>2020/05/31</v>
      </c>
      <c r="T1957" s="3">
        <f t="shared" si="282"/>
        <v>43982</v>
      </c>
      <c r="U1957">
        <f t="shared" si="283"/>
        <v>226</v>
      </c>
      <c r="V1957" t="str">
        <f t="shared" si="278"/>
        <v>mp4</v>
      </c>
      <c r="W1957">
        <f>IF(B1957="USD",C1957,C1957*VLOOKUP(B1957,Currency!A$2:B$5,2,FALSE))</f>
        <v>609</v>
      </c>
      <c r="X1957">
        <f t="shared" si="284"/>
        <v>226</v>
      </c>
      <c r="Y1957">
        <f t="shared" si="285"/>
        <v>1</v>
      </c>
      <c r="Z1957">
        <f t="shared" si="277"/>
        <v>88843</v>
      </c>
    </row>
    <row r="1958" spans="1:26" x14ac:dyDescent="0.3">
      <c r="A1958" t="s">
        <v>3720</v>
      </c>
      <c r="B1958" t="s">
        <v>25</v>
      </c>
      <c r="C1958">
        <v>70</v>
      </c>
      <c r="D1958">
        <v>32192</v>
      </c>
      <c r="E1958" t="s">
        <v>1554</v>
      </c>
      <c r="F1958" t="s">
        <v>1555</v>
      </c>
      <c r="G1958" t="s">
        <v>148</v>
      </c>
      <c r="I1958" t="s">
        <v>1556</v>
      </c>
      <c r="K1958" t="s">
        <v>563</v>
      </c>
      <c r="L1958" t="s">
        <v>48</v>
      </c>
      <c r="N1958" t="s">
        <v>1557</v>
      </c>
      <c r="O1958" t="s">
        <v>23</v>
      </c>
      <c r="Q1958" s="3">
        <f t="shared" si="279"/>
        <v>43766</v>
      </c>
      <c r="R1958" t="str">
        <f t="shared" si="280"/>
        <v>2019/11/04</v>
      </c>
      <c r="S1958" s="3" t="str">
        <f t="shared" si="281"/>
        <v>2019/11/04</v>
      </c>
      <c r="T1958" s="3">
        <f t="shared" si="282"/>
        <v>43773</v>
      </c>
      <c r="U1958">
        <f t="shared" si="283"/>
        <v>7</v>
      </c>
      <c r="V1958" t="str">
        <f t="shared" si="278"/>
        <v>mp4</v>
      </c>
      <c r="W1958">
        <f>IF(B1958="USD",C1958,C1958*VLOOKUP(B1958,Currency!A$2:B$5,2,FALSE))</f>
        <v>77</v>
      </c>
      <c r="X1958">
        <f t="shared" si="284"/>
        <v>7</v>
      </c>
      <c r="Y1958">
        <f t="shared" si="285"/>
        <v>1</v>
      </c>
      <c r="Z1958">
        <f t="shared" si="277"/>
        <v>32192</v>
      </c>
    </row>
    <row r="1959" spans="1:26" x14ac:dyDescent="0.3">
      <c r="A1959" t="s">
        <v>727</v>
      </c>
      <c r="B1959" t="s">
        <v>33</v>
      </c>
      <c r="C1959">
        <v>120</v>
      </c>
      <c r="D1959">
        <v>8671</v>
      </c>
      <c r="E1959" t="s">
        <v>728</v>
      </c>
      <c r="F1959" t="s">
        <v>305</v>
      </c>
      <c r="G1959" t="s">
        <v>98</v>
      </c>
      <c r="H1959" t="s">
        <v>306</v>
      </c>
      <c r="I1959" t="s">
        <v>98</v>
      </c>
      <c r="K1959" t="s">
        <v>47</v>
      </c>
      <c r="L1959" t="s">
        <v>40</v>
      </c>
      <c r="Q1959" s="3">
        <f t="shared" si="279"/>
        <v>43756</v>
      </c>
      <c r="R1959" t="str">
        <f t="shared" si="280"/>
        <v>2019/11/05</v>
      </c>
      <c r="S1959" s="3" t="str">
        <f t="shared" si="281"/>
        <v>2019/11/05</v>
      </c>
      <c r="T1959" s="3">
        <f t="shared" si="282"/>
        <v>43774</v>
      </c>
      <c r="U1959">
        <f t="shared" si="283"/>
        <v>18</v>
      </c>
      <c r="V1959" t="str">
        <f t="shared" si="278"/>
        <v>mp4</v>
      </c>
      <c r="W1959">
        <f>IF(B1959="USD",C1959,C1959*VLOOKUP(B1959,Currency!A$2:B$5,2,FALSE))</f>
        <v>120</v>
      </c>
      <c r="X1959">
        <f t="shared" si="284"/>
        <v>18</v>
      </c>
      <c r="Y1959">
        <f t="shared" si="285"/>
        <v>1</v>
      </c>
      <c r="Z1959">
        <f t="shared" si="277"/>
        <v>8671</v>
      </c>
    </row>
    <row r="1960" spans="1:26" x14ac:dyDescent="0.3">
      <c r="A1960" t="s">
        <v>3721</v>
      </c>
      <c r="B1960" t="s">
        <v>33</v>
      </c>
      <c r="C1960">
        <v>1232</v>
      </c>
      <c r="D1960">
        <v>159828</v>
      </c>
      <c r="E1960" t="s">
        <v>1335</v>
      </c>
      <c r="F1960" t="s">
        <v>806</v>
      </c>
      <c r="G1960" t="s">
        <v>1336</v>
      </c>
      <c r="I1960" t="s">
        <v>1337</v>
      </c>
      <c r="K1960" t="s">
        <v>47</v>
      </c>
      <c r="L1960" t="s">
        <v>40</v>
      </c>
      <c r="N1960" t="s">
        <v>1372</v>
      </c>
      <c r="O1960" t="s">
        <v>23</v>
      </c>
      <c r="P1960" t="s">
        <v>65</v>
      </c>
      <c r="Q1960" s="3">
        <f t="shared" si="279"/>
        <v>43544</v>
      </c>
      <c r="R1960" t="str">
        <f t="shared" si="280"/>
        <v>2019/04/04</v>
      </c>
      <c r="S1960" s="3" t="str">
        <f t="shared" si="281"/>
        <v>2019/04/04</v>
      </c>
      <c r="T1960" s="3">
        <f t="shared" si="282"/>
        <v>43559</v>
      </c>
      <c r="U1960">
        <f t="shared" si="283"/>
        <v>15</v>
      </c>
      <c r="V1960" t="str">
        <f t="shared" si="278"/>
        <v>png</v>
      </c>
      <c r="W1960">
        <f>IF(B1960="USD",C1960,C1960*VLOOKUP(B1960,Currency!A$2:B$5,2,FALSE))</f>
        <v>1232</v>
      </c>
      <c r="X1960">
        <f t="shared" si="284"/>
        <v>15</v>
      </c>
      <c r="Y1960">
        <f t="shared" si="285"/>
        <v>0</v>
      </c>
      <c r="Z1960">
        <f t="shared" si="277"/>
        <v>159828</v>
      </c>
    </row>
    <row r="1961" spans="1:26" x14ac:dyDescent="0.3">
      <c r="A1961" t="s">
        <v>3722</v>
      </c>
      <c r="B1961" t="s">
        <v>25</v>
      </c>
      <c r="C1961">
        <v>384</v>
      </c>
      <c r="D1961">
        <v>264676</v>
      </c>
      <c r="E1961" t="s">
        <v>3723</v>
      </c>
      <c r="F1961" t="s">
        <v>3724</v>
      </c>
      <c r="G1961" t="s">
        <v>425</v>
      </c>
      <c r="I1961" t="s">
        <v>2448</v>
      </c>
      <c r="K1961" t="s">
        <v>679</v>
      </c>
      <c r="L1961" t="s">
        <v>48</v>
      </c>
      <c r="O1961" t="s">
        <v>23</v>
      </c>
      <c r="Q1961" s="3">
        <f t="shared" si="279"/>
        <v>43766</v>
      </c>
      <c r="R1961" t="str">
        <f t="shared" si="280"/>
        <v>2019/11/03</v>
      </c>
      <c r="S1961" s="3" t="str">
        <f t="shared" si="281"/>
        <v>2019/11/03</v>
      </c>
      <c r="T1961" s="3">
        <f t="shared" si="282"/>
        <v>43772</v>
      </c>
      <c r="U1961">
        <f t="shared" si="283"/>
        <v>6</v>
      </c>
      <c r="V1961" t="str">
        <f t="shared" si="278"/>
        <v>mp4</v>
      </c>
      <c r="W1961">
        <f>IF(B1961="USD",C1961,C1961*VLOOKUP(B1961,Currency!A$2:B$5,2,FALSE))</f>
        <v>422.40000000000003</v>
      </c>
      <c r="X1961">
        <f t="shared" si="284"/>
        <v>6</v>
      </c>
      <c r="Y1961">
        <f t="shared" si="285"/>
        <v>1</v>
      </c>
      <c r="Z1961">
        <f t="shared" si="277"/>
        <v>264676</v>
      </c>
    </row>
    <row r="1962" spans="1:26" x14ac:dyDescent="0.3">
      <c r="A1962" t="s">
        <v>3725</v>
      </c>
      <c r="B1962" t="s">
        <v>33</v>
      </c>
      <c r="C1962">
        <v>19</v>
      </c>
      <c r="D1962">
        <v>2759</v>
      </c>
      <c r="E1962" t="s">
        <v>96</v>
      </c>
      <c r="F1962" t="s">
        <v>97</v>
      </c>
      <c r="G1962" t="s">
        <v>98</v>
      </c>
      <c r="H1962" t="s">
        <v>99</v>
      </c>
      <c r="I1962" t="s">
        <v>98</v>
      </c>
      <c r="K1962" t="s">
        <v>47</v>
      </c>
      <c r="L1962" t="s">
        <v>40</v>
      </c>
      <c r="M1962" t="s">
        <v>55</v>
      </c>
      <c r="Q1962" s="3">
        <f t="shared" si="279"/>
        <v>43732</v>
      </c>
      <c r="R1962" t="str">
        <f t="shared" si="280"/>
        <v>2019/10/16</v>
      </c>
      <c r="S1962" s="3" t="str">
        <f t="shared" si="281"/>
        <v>2019/10/16</v>
      </c>
      <c r="T1962" s="3">
        <f t="shared" si="282"/>
        <v>43754</v>
      </c>
      <c r="U1962">
        <f t="shared" si="283"/>
        <v>22</v>
      </c>
      <c r="V1962" t="str">
        <f t="shared" si="278"/>
        <v>png</v>
      </c>
      <c r="W1962">
        <f>IF(B1962="USD",C1962,C1962*VLOOKUP(B1962,Currency!A$2:B$5,2,FALSE))</f>
        <v>19</v>
      </c>
      <c r="X1962">
        <f t="shared" si="284"/>
        <v>22</v>
      </c>
      <c r="Y1962">
        <f t="shared" si="285"/>
        <v>0</v>
      </c>
      <c r="Z1962">
        <f t="shared" si="277"/>
        <v>2759</v>
      </c>
    </row>
    <row r="1963" spans="1:26" x14ac:dyDescent="0.3">
      <c r="A1963" t="s">
        <v>598</v>
      </c>
      <c r="B1963" t="s">
        <v>33</v>
      </c>
      <c r="C1963">
        <v>2</v>
      </c>
      <c r="D1963">
        <v>644</v>
      </c>
      <c r="E1963" t="s">
        <v>450</v>
      </c>
      <c r="F1963" t="s">
        <v>451</v>
      </c>
      <c r="G1963" t="s">
        <v>90</v>
      </c>
      <c r="I1963" t="s">
        <v>452</v>
      </c>
      <c r="K1963" t="s">
        <v>453</v>
      </c>
      <c r="L1963" t="s">
        <v>40</v>
      </c>
      <c r="O1963" t="s">
        <v>23</v>
      </c>
      <c r="Q1963" s="3">
        <f t="shared" si="279"/>
        <v>43725</v>
      </c>
      <c r="R1963" t="str">
        <f t="shared" si="280"/>
        <v>2019/10/16</v>
      </c>
      <c r="S1963" s="3" t="str">
        <f t="shared" si="281"/>
        <v>2019/10/16</v>
      </c>
      <c r="T1963" s="3">
        <f t="shared" si="282"/>
        <v>43754</v>
      </c>
      <c r="U1963">
        <f t="shared" si="283"/>
        <v>29</v>
      </c>
      <c r="V1963" t="str">
        <f t="shared" si="278"/>
        <v>mp4</v>
      </c>
      <c r="W1963">
        <f>IF(B1963="USD",C1963,C1963*VLOOKUP(B1963,Currency!A$2:B$5,2,FALSE))</f>
        <v>2</v>
      </c>
      <c r="X1963">
        <f t="shared" si="284"/>
        <v>29</v>
      </c>
      <c r="Y1963">
        <f t="shared" si="285"/>
        <v>1</v>
      </c>
      <c r="Z1963">
        <f t="shared" si="277"/>
        <v>644</v>
      </c>
    </row>
    <row r="1964" spans="1:26" x14ac:dyDescent="0.3">
      <c r="A1964" t="s">
        <v>3726</v>
      </c>
      <c r="B1964" t="s">
        <v>33</v>
      </c>
      <c r="C1964">
        <v>173</v>
      </c>
      <c r="D1964">
        <v>50719</v>
      </c>
      <c r="E1964" t="s">
        <v>3727</v>
      </c>
      <c r="F1964" t="s">
        <v>3728</v>
      </c>
      <c r="G1964" t="s">
        <v>3729</v>
      </c>
      <c r="H1964" t="s">
        <v>3730</v>
      </c>
      <c r="I1964" t="s">
        <v>3731</v>
      </c>
      <c r="K1964" t="s">
        <v>197</v>
      </c>
      <c r="L1964" t="s">
        <v>40</v>
      </c>
      <c r="Q1964" s="3">
        <f t="shared" si="279"/>
        <v>43801</v>
      </c>
      <c r="R1964" t="str">
        <f t="shared" si="280"/>
        <v>2019/12/28</v>
      </c>
      <c r="S1964" s="3" t="str">
        <f t="shared" si="281"/>
        <v>2019/12/28</v>
      </c>
      <c r="T1964" s="3">
        <f t="shared" si="282"/>
        <v>43827</v>
      </c>
      <c r="U1964">
        <f t="shared" si="283"/>
        <v>26</v>
      </c>
      <c r="V1964" t="str">
        <f t="shared" si="278"/>
        <v>mp4</v>
      </c>
      <c r="W1964">
        <f>IF(B1964="USD",C1964,C1964*VLOOKUP(B1964,Currency!A$2:B$5,2,FALSE))</f>
        <v>173</v>
      </c>
      <c r="X1964">
        <f t="shared" si="284"/>
        <v>26</v>
      </c>
      <c r="Y1964">
        <f t="shared" si="285"/>
        <v>1</v>
      </c>
      <c r="Z1964">
        <f t="shared" si="277"/>
        <v>50719</v>
      </c>
    </row>
    <row r="1965" spans="1:26" x14ac:dyDescent="0.3">
      <c r="A1965" t="s">
        <v>1603</v>
      </c>
      <c r="B1965" t="s">
        <v>58</v>
      </c>
      <c r="C1965">
        <v>316</v>
      </c>
      <c r="D1965">
        <v>250480</v>
      </c>
      <c r="E1965" t="s">
        <v>59</v>
      </c>
      <c r="F1965" t="s">
        <v>60</v>
      </c>
      <c r="G1965" t="s">
        <v>61</v>
      </c>
      <c r="I1965" t="s">
        <v>62</v>
      </c>
      <c r="J1965" t="s">
        <v>92</v>
      </c>
      <c r="K1965" t="s">
        <v>130</v>
      </c>
      <c r="L1965" t="s">
        <v>64</v>
      </c>
      <c r="N1965" t="s">
        <v>1509</v>
      </c>
      <c r="P1965" t="s">
        <v>65</v>
      </c>
      <c r="Q1965" s="3">
        <f t="shared" si="279"/>
        <v>43619</v>
      </c>
      <c r="R1965" t="str">
        <f t="shared" si="280"/>
        <v>2019/09/04</v>
      </c>
      <c r="S1965" s="3" t="str">
        <f t="shared" si="281"/>
        <v>2019/09/04</v>
      </c>
      <c r="T1965" s="3">
        <f t="shared" si="282"/>
        <v>43712</v>
      </c>
      <c r="U1965">
        <f t="shared" si="283"/>
        <v>93</v>
      </c>
      <c r="V1965" t="str">
        <f t="shared" si="278"/>
        <v>mp4</v>
      </c>
      <c r="W1965">
        <f>IF(B1965="USD",C1965,C1965*VLOOKUP(B1965,Currency!A$2:B$5,2,FALSE))</f>
        <v>233.84</v>
      </c>
      <c r="X1965">
        <f t="shared" si="284"/>
        <v>93</v>
      </c>
      <c r="Y1965">
        <f t="shared" si="285"/>
        <v>1</v>
      </c>
      <c r="Z1965">
        <f t="shared" si="277"/>
        <v>250480</v>
      </c>
    </row>
    <row r="1966" spans="1:26" x14ac:dyDescent="0.3">
      <c r="A1966" t="s">
        <v>3732</v>
      </c>
      <c r="B1966" t="s">
        <v>33</v>
      </c>
      <c r="C1966">
        <v>18</v>
      </c>
      <c r="D1966">
        <v>5526</v>
      </c>
      <c r="E1966" t="s">
        <v>3733</v>
      </c>
      <c r="F1966" t="s">
        <v>1244</v>
      </c>
      <c r="G1966" t="s">
        <v>1079</v>
      </c>
      <c r="I1966" t="s">
        <v>1080</v>
      </c>
      <c r="K1966" t="s">
        <v>563</v>
      </c>
      <c r="L1966" t="s">
        <v>40</v>
      </c>
      <c r="O1966" t="s">
        <v>23</v>
      </c>
      <c r="Q1966" s="3">
        <f t="shared" si="279"/>
        <v>43511</v>
      </c>
      <c r="R1966" t="str">
        <f t="shared" si="280"/>
        <v>2019/02/27</v>
      </c>
      <c r="S1966" s="3" t="str">
        <f t="shared" si="281"/>
        <v>2019/02/27</v>
      </c>
      <c r="T1966" s="3">
        <f t="shared" si="282"/>
        <v>43523</v>
      </c>
      <c r="U1966">
        <f t="shared" si="283"/>
        <v>12</v>
      </c>
      <c r="V1966" t="str">
        <f t="shared" si="278"/>
        <v>png</v>
      </c>
      <c r="W1966">
        <f>IF(B1966="USD",C1966,C1966*VLOOKUP(B1966,Currency!A$2:B$5,2,FALSE))</f>
        <v>18</v>
      </c>
      <c r="X1966">
        <f t="shared" si="284"/>
        <v>12</v>
      </c>
      <c r="Y1966">
        <f t="shared" si="285"/>
        <v>0</v>
      </c>
      <c r="Z1966">
        <f t="shared" si="277"/>
        <v>5526</v>
      </c>
    </row>
    <row r="1967" spans="1:26" x14ac:dyDescent="0.3">
      <c r="A1967" t="s">
        <v>3734</v>
      </c>
      <c r="B1967" t="s">
        <v>25</v>
      </c>
      <c r="C1967">
        <v>733</v>
      </c>
      <c r="D1967">
        <v>444294</v>
      </c>
      <c r="E1967" t="s">
        <v>3723</v>
      </c>
      <c r="F1967" t="s">
        <v>3724</v>
      </c>
      <c r="G1967" t="s">
        <v>425</v>
      </c>
      <c r="I1967" t="s">
        <v>2448</v>
      </c>
      <c r="K1967" t="s">
        <v>679</v>
      </c>
      <c r="L1967" t="s">
        <v>48</v>
      </c>
      <c r="O1967" t="s">
        <v>23</v>
      </c>
      <c r="Q1967" s="3">
        <f t="shared" si="279"/>
        <v>43766</v>
      </c>
      <c r="R1967" t="str">
        <f t="shared" si="280"/>
        <v>2019/11/03</v>
      </c>
      <c r="S1967" s="3" t="str">
        <f t="shared" si="281"/>
        <v>2019/11/03</v>
      </c>
      <c r="T1967" s="3">
        <f t="shared" si="282"/>
        <v>43772</v>
      </c>
      <c r="U1967">
        <f t="shared" si="283"/>
        <v>6</v>
      </c>
      <c r="V1967" t="str">
        <f t="shared" si="278"/>
        <v>mp4</v>
      </c>
      <c r="W1967">
        <f>IF(B1967="USD",C1967,C1967*VLOOKUP(B1967,Currency!A$2:B$5,2,FALSE))</f>
        <v>806.30000000000007</v>
      </c>
      <c r="X1967">
        <f t="shared" si="284"/>
        <v>6</v>
      </c>
      <c r="Y1967">
        <f t="shared" si="285"/>
        <v>1</v>
      </c>
      <c r="Z1967">
        <f t="shared" si="277"/>
        <v>444294</v>
      </c>
    </row>
    <row r="1968" spans="1:26" x14ac:dyDescent="0.3">
      <c r="A1968" t="s">
        <v>3735</v>
      </c>
      <c r="B1968" t="s">
        <v>33</v>
      </c>
      <c r="C1968">
        <v>117</v>
      </c>
      <c r="D1968">
        <v>30476</v>
      </c>
      <c r="E1968" t="s">
        <v>313</v>
      </c>
      <c r="G1968" t="s">
        <v>162</v>
      </c>
      <c r="I1968" t="s">
        <v>162</v>
      </c>
      <c r="K1968" t="s">
        <v>47</v>
      </c>
      <c r="L1968" t="s">
        <v>40</v>
      </c>
      <c r="M1968" t="s">
        <v>163</v>
      </c>
      <c r="Q1968" s="3">
        <f t="shared" si="279"/>
        <v>43727</v>
      </c>
      <c r="R1968" t="str">
        <f t="shared" si="280"/>
        <v/>
      </c>
      <c r="S1968" s="3" t="str">
        <f t="shared" si="281"/>
        <v>2020/02/28</v>
      </c>
      <c r="T1968" s="3">
        <f t="shared" si="282"/>
        <v>43889</v>
      </c>
      <c r="U1968">
        <f t="shared" si="283"/>
        <v>162</v>
      </c>
      <c r="V1968" t="str">
        <f t="shared" si="278"/>
        <v>mp4</v>
      </c>
      <c r="W1968">
        <f>IF(B1968="USD",C1968,C1968*VLOOKUP(B1968,Currency!A$2:B$5,2,FALSE))</f>
        <v>117</v>
      </c>
      <c r="X1968">
        <f t="shared" si="284"/>
        <v>162</v>
      </c>
      <c r="Y1968">
        <f t="shared" si="285"/>
        <v>1</v>
      </c>
      <c r="Z1968">
        <f t="shared" si="277"/>
        <v>30476</v>
      </c>
    </row>
    <row r="1969" spans="1:26" x14ac:dyDescent="0.3">
      <c r="A1969" t="s">
        <v>3736</v>
      </c>
      <c r="B1969" t="s">
        <v>17</v>
      </c>
      <c r="C1969">
        <v>195</v>
      </c>
      <c r="D1969">
        <v>89122</v>
      </c>
      <c r="E1969" t="s">
        <v>1844</v>
      </c>
      <c r="F1969" t="s">
        <v>1845</v>
      </c>
      <c r="G1969" t="s">
        <v>1320</v>
      </c>
      <c r="I1969" t="s">
        <v>1321</v>
      </c>
      <c r="J1969" t="s">
        <v>92</v>
      </c>
      <c r="K1969" t="s">
        <v>197</v>
      </c>
      <c r="L1969" t="s">
        <v>48</v>
      </c>
      <c r="O1969" t="s">
        <v>23</v>
      </c>
      <c r="Q1969" s="3">
        <f t="shared" si="279"/>
        <v>43698</v>
      </c>
      <c r="R1969" t="str">
        <f t="shared" si="280"/>
        <v>2019/09/16</v>
      </c>
      <c r="S1969" s="3" t="str">
        <f t="shared" si="281"/>
        <v>2019/09/16</v>
      </c>
      <c r="T1969" s="3">
        <f t="shared" si="282"/>
        <v>43724</v>
      </c>
      <c r="U1969">
        <f t="shared" si="283"/>
        <v>26</v>
      </c>
      <c r="V1969" t="str">
        <f t="shared" si="278"/>
        <v>mp4</v>
      </c>
      <c r="W1969">
        <f>IF(B1969="USD",C1969,C1969*VLOOKUP(B1969,Currency!A$2:B$5,2,FALSE))</f>
        <v>251.55</v>
      </c>
      <c r="X1969">
        <f t="shared" si="284"/>
        <v>26</v>
      </c>
      <c r="Y1969">
        <f t="shared" si="285"/>
        <v>1</v>
      </c>
      <c r="Z1969">
        <f t="shared" si="277"/>
        <v>89122</v>
      </c>
    </row>
    <row r="1970" spans="1:26" x14ac:dyDescent="0.3">
      <c r="A1970" t="s">
        <v>2622</v>
      </c>
      <c r="B1970" t="s">
        <v>25</v>
      </c>
      <c r="C1970">
        <v>431</v>
      </c>
      <c r="D1970">
        <v>334763</v>
      </c>
      <c r="E1970" t="s">
        <v>133</v>
      </c>
      <c r="F1970" t="s">
        <v>134</v>
      </c>
      <c r="G1970" t="s">
        <v>135</v>
      </c>
      <c r="I1970" t="s">
        <v>136</v>
      </c>
      <c r="K1970" t="s">
        <v>137</v>
      </c>
      <c r="L1970" t="s">
        <v>138</v>
      </c>
      <c r="Q1970" s="3">
        <f t="shared" si="279"/>
        <v>43759</v>
      </c>
      <c r="R1970" t="str">
        <f t="shared" si="280"/>
        <v>2019/11/16</v>
      </c>
      <c r="S1970" s="3" t="str">
        <f t="shared" si="281"/>
        <v>2019/11/16</v>
      </c>
      <c r="T1970" s="3">
        <f t="shared" si="282"/>
        <v>43785</v>
      </c>
      <c r="U1970">
        <f t="shared" si="283"/>
        <v>26</v>
      </c>
      <c r="V1970" t="str">
        <f t="shared" si="278"/>
        <v>mp4</v>
      </c>
      <c r="W1970">
        <f>IF(B1970="USD",C1970,C1970*VLOOKUP(B1970,Currency!A$2:B$5,2,FALSE))</f>
        <v>474.1</v>
      </c>
      <c r="X1970">
        <f t="shared" si="284"/>
        <v>26</v>
      </c>
      <c r="Y1970">
        <f t="shared" si="285"/>
        <v>1</v>
      </c>
      <c r="Z1970">
        <f t="shared" si="277"/>
        <v>334763</v>
      </c>
    </row>
    <row r="1971" spans="1:26" x14ac:dyDescent="0.3">
      <c r="A1971" t="s">
        <v>3737</v>
      </c>
      <c r="B1971" t="s">
        <v>33</v>
      </c>
      <c r="C1971">
        <v>105</v>
      </c>
      <c r="D1971">
        <v>45103</v>
      </c>
      <c r="E1971" t="s">
        <v>943</v>
      </c>
      <c r="F1971" t="s">
        <v>944</v>
      </c>
      <c r="G1971" t="s">
        <v>945</v>
      </c>
      <c r="I1971" t="s">
        <v>945</v>
      </c>
      <c r="K1971" t="s">
        <v>47</v>
      </c>
      <c r="L1971" t="s">
        <v>246</v>
      </c>
      <c r="M1971" t="s">
        <v>946</v>
      </c>
      <c r="O1971" t="s">
        <v>23</v>
      </c>
      <c r="P1971" t="s">
        <v>248</v>
      </c>
      <c r="Q1971" s="3">
        <f t="shared" si="279"/>
        <v>43600</v>
      </c>
      <c r="R1971" t="str">
        <f t="shared" si="280"/>
        <v>2019/06/05</v>
      </c>
      <c r="S1971" s="3" t="str">
        <f t="shared" si="281"/>
        <v>2019/06/05</v>
      </c>
      <c r="T1971" s="3">
        <f t="shared" si="282"/>
        <v>43621</v>
      </c>
      <c r="U1971">
        <f t="shared" si="283"/>
        <v>21</v>
      </c>
      <c r="V1971" t="str">
        <f t="shared" si="278"/>
        <v>mov</v>
      </c>
      <c r="W1971">
        <f>IF(B1971="USD",C1971,C1971*VLOOKUP(B1971,Currency!A$2:B$5,2,FALSE))</f>
        <v>105</v>
      </c>
      <c r="X1971">
        <f t="shared" si="284"/>
        <v>21</v>
      </c>
      <c r="Y1971">
        <f t="shared" si="285"/>
        <v>0</v>
      </c>
      <c r="Z1971">
        <f t="shared" si="277"/>
        <v>45103</v>
      </c>
    </row>
    <row r="1972" spans="1:26" x14ac:dyDescent="0.3">
      <c r="A1972" t="s">
        <v>3738</v>
      </c>
      <c r="B1972" t="s">
        <v>25</v>
      </c>
      <c r="C1972">
        <v>2807</v>
      </c>
      <c r="D1972">
        <v>1001800</v>
      </c>
      <c r="E1972" t="s">
        <v>3739</v>
      </c>
      <c r="F1972" t="s">
        <v>3740</v>
      </c>
      <c r="G1972" t="s">
        <v>256</v>
      </c>
      <c r="I1972" t="s">
        <v>256</v>
      </c>
      <c r="K1972" t="s">
        <v>257</v>
      </c>
      <c r="L1972" t="s">
        <v>48</v>
      </c>
      <c r="M1972" t="s">
        <v>1728</v>
      </c>
      <c r="O1972" t="s">
        <v>23</v>
      </c>
      <c r="Q1972" s="3">
        <f t="shared" si="279"/>
        <v>43696</v>
      </c>
      <c r="R1972" t="str">
        <f t="shared" si="280"/>
        <v>2019/09/09</v>
      </c>
      <c r="S1972" s="3" t="str">
        <f t="shared" si="281"/>
        <v>2019/09/09</v>
      </c>
      <c r="T1972" s="3">
        <f t="shared" si="282"/>
        <v>43717</v>
      </c>
      <c r="U1972">
        <f t="shared" si="283"/>
        <v>21</v>
      </c>
      <c r="V1972" t="str">
        <f t="shared" si="278"/>
        <v>mp4</v>
      </c>
      <c r="W1972">
        <f>IF(B1972="USD",C1972,C1972*VLOOKUP(B1972,Currency!A$2:B$5,2,FALSE))</f>
        <v>3087.7000000000003</v>
      </c>
      <c r="X1972">
        <f t="shared" si="284"/>
        <v>21</v>
      </c>
      <c r="Y1972">
        <f t="shared" si="285"/>
        <v>1</v>
      </c>
      <c r="Z1972">
        <f t="shared" si="277"/>
        <v>1001800</v>
      </c>
    </row>
    <row r="1973" spans="1:26" x14ac:dyDescent="0.3">
      <c r="A1973" t="s">
        <v>249</v>
      </c>
      <c r="B1973" t="s">
        <v>33</v>
      </c>
      <c r="C1973">
        <v>8</v>
      </c>
      <c r="D1973">
        <v>537</v>
      </c>
      <c r="E1973" t="s">
        <v>2749</v>
      </c>
      <c r="F1973" t="s">
        <v>2750</v>
      </c>
      <c r="G1973" t="s">
        <v>251</v>
      </c>
      <c r="H1973" t="s">
        <v>251</v>
      </c>
      <c r="I1973" t="s">
        <v>251</v>
      </c>
      <c r="K1973" t="s">
        <v>47</v>
      </c>
      <c r="L1973" t="s">
        <v>40</v>
      </c>
      <c r="N1973" t="s">
        <v>252</v>
      </c>
      <c r="O1973" t="s">
        <v>23</v>
      </c>
      <c r="Q1973" s="3">
        <f t="shared" si="279"/>
        <v>43812</v>
      </c>
      <c r="R1973" t="str">
        <f t="shared" si="280"/>
        <v>2019/12/31</v>
      </c>
      <c r="S1973" s="3" t="str">
        <f t="shared" si="281"/>
        <v>2019/12/31</v>
      </c>
      <c r="T1973" s="3">
        <f t="shared" si="282"/>
        <v>43830</v>
      </c>
      <c r="U1973">
        <f t="shared" si="283"/>
        <v>18</v>
      </c>
      <c r="V1973" t="str">
        <f t="shared" si="278"/>
        <v>png</v>
      </c>
      <c r="W1973">
        <f>IF(B1973="USD",C1973,C1973*VLOOKUP(B1973,Currency!A$2:B$5,2,FALSE))</f>
        <v>8</v>
      </c>
      <c r="X1973">
        <f t="shared" si="284"/>
        <v>18</v>
      </c>
      <c r="Y1973">
        <f t="shared" si="285"/>
        <v>0</v>
      </c>
      <c r="Z1973">
        <f t="shared" si="277"/>
        <v>537</v>
      </c>
    </row>
    <row r="1974" spans="1:26" x14ac:dyDescent="0.3">
      <c r="A1974" t="s">
        <v>2170</v>
      </c>
      <c r="B1974" t="s">
        <v>25</v>
      </c>
      <c r="C1974">
        <v>171</v>
      </c>
      <c r="D1974">
        <v>221048</v>
      </c>
      <c r="E1974" t="s">
        <v>647</v>
      </c>
      <c r="F1974" t="s">
        <v>648</v>
      </c>
      <c r="G1974" t="s">
        <v>649</v>
      </c>
      <c r="I1974" t="s">
        <v>650</v>
      </c>
      <c r="K1974" t="s">
        <v>257</v>
      </c>
      <c r="L1974" t="s">
        <v>215</v>
      </c>
      <c r="N1974" t="s">
        <v>79</v>
      </c>
      <c r="O1974" t="s">
        <v>23</v>
      </c>
      <c r="P1974" t="s">
        <v>181</v>
      </c>
      <c r="Q1974" s="3">
        <f t="shared" si="279"/>
        <v>43740</v>
      </c>
      <c r="R1974" t="str">
        <f t="shared" si="280"/>
        <v>2019/10/23</v>
      </c>
      <c r="S1974" s="3" t="str">
        <f t="shared" si="281"/>
        <v>2019/10/23</v>
      </c>
      <c r="T1974" s="3">
        <f t="shared" si="282"/>
        <v>43761</v>
      </c>
      <c r="U1974">
        <f t="shared" si="283"/>
        <v>21</v>
      </c>
      <c r="V1974" t="str">
        <f t="shared" si="278"/>
        <v>mp4</v>
      </c>
      <c r="W1974">
        <f>IF(B1974="USD",C1974,C1974*VLOOKUP(B1974,Currency!A$2:B$5,2,FALSE))</f>
        <v>188.10000000000002</v>
      </c>
      <c r="X1974">
        <f t="shared" si="284"/>
        <v>21</v>
      </c>
      <c r="Y1974">
        <f t="shared" si="285"/>
        <v>1</v>
      </c>
      <c r="Z1974">
        <f t="shared" si="277"/>
        <v>221048</v>
      </c>
    </row>
    <row r="1975" spans="1:26" x14ac:dyDescent="0.3">
      <c r="A1975" t="s">
        <v>3741</v>
      </c>
      <c r="B1975" t="s">
        <v>33</v>
      </c>
      <c r="C1975">
        <v>2025</v>
      </c>
      <c r="D1975">
        <v>455132</v>
      </c>
      <c r="E1975" t="s">
        <v>3742</v>
      </c>
      <c r="F1975" t="s">
        <v>3743</v>
      </c>
      <c r="G1975" t="s">
        <v>3744</v>
      </c>
      <c r="I1975" t="s">
        <v>3745</v>
      </c>
      <c r="K1975" t="s">
        <v>499</v>
      </c>
      <c r="L1975" t="s">
        <v>48</v>
      </c>
      <c r="O1975" t="s">
        <v>23</v>
      </c>
      <c r="Q1975" s="3">
        <f t="shared" si="279"/>
        <v>43740</v>
      </c>
      <c r="R1975" t="str">
        <f t="shared" si="280"/>
        <v>2019/10/09</v>
      </c>
      <c r="S1975" s="3" t="str">
        <f t="shared" si="281"/>
        <v>2019/10/09</v>
      </c>
      <c r="T1975" s="3">
        <f t="shared" si="282"/>
        <v>43747</v>
      </c>
      <c r="U1975">
        <f t="shared" si="283"/>
        <v>7</v>
      </c>
      <c r="V1975" t="str">
        <f t="shared" si="278"/>
        <v>mp4</v>
      </c>
      <c r="W1975">
        <f>IF(B1975="USD",C1975,C1975*VLOOKUP(B1975,Currency!A$2:B$5,2,FALSE))</f>
        <v>2025</v>
      </c>
      <c r="X1975">
        <f t="shared" si="284"/>
        <v>7</v>
      </c>
      <c r="Y1975">
        <f t="shared" si="285"/>
        <v>1</v>
      </c>
      <c r="Z1975">
        <f t="shared" si="277"/>
        <v>455132</v>
      </c>
    </row>
    <row r="1976" spans="1:26" x14ac:dyDescent="0.3">
      <c r="A1976" t="s">
        <v>1128</v>
      </c>
      <c r="B1976" t="s">
        <v>33</v>
      </c>
      <c r="C1976">
        <v>32</v>
      </c>
      <c r="D1976">
        <v>5146</v>
      </c>
      <c r="E1976" t="s">
        <v>644</v>
      </c>
      <c r="F1976" t="s">
        <v>645</v>
      </c>
      <c r="G1976" t="s">
        <v>90</v>
      </c>
      <c r="I1976" t="s">
        <v>452</v>
      </c>
      <c r="L1976" t="s">
        <v>40</v>
      </c>
      <c r="M1976" t="s">
        <v>546</v>
      </c>
      <c r="Q1976" s="3">
        <f t="shared" si="279"/>
        <v>43726</v>
      </c>
      <c r="R1976" t="str">
        <f t="shared" si="280"/>
        <v>2019/10/16</v>
      </c>
      <c r="S1976" s="3" t="str">
        <f t="shared" si="281"/>
        <v>2019/10/16</v>
      </c>
      <c r="T1976" s="3">
        <f t="shared" si="282"/>
        <v>43754</v>
      </c>
      <c r="U1976">
        <f t="shared" si="283"/>
        <v>28</v>
      </c>
      <c r="V1976" t="str">
        <f t="shared" si="278"/>
        <v>mp4</v>
      </c>
      <c r="W1976">
        <f>IF(B1976="USD",C1976,C1976*VLOOKUP(B1976,Currency!A$2:B$5,2,FALSE))</f>
        <v>32</v>
      </c>
      <c r="X1976">
        <f t="shared" si="284"/>
        <v>28</v>
      </c>
      <c r="Y1976">
        <f t="shared" si="285"/>
        <v>1</v>
      </c>
      <c r="Z1976">
        <f t="shared" si="277"/>
        <v>5146</v>
      </c>
    </row>
    <row r="1977" spans="1:26" x14ac:dyDescent="0.3">
      <c r="A1977" t="s">
        <v>3091</v>
      </c>
      <c r="B1977" t="s">
        <v>33</v>
      </c>
      <c r="C1977">
        <v>12401</v>
      </c>
      <c r="D1977">
        <v>3811268</v>
      </c>
      <c r="E1977" t="s">
        <v>507</v>
      </c>
      <c r="F1977" t="s">
        <v>508</v>
      </c>
      <c r="G1977" t="s">
        <v>142</v>
      </c>
      <c r="I1977" t="s">
        <v>143</v>
      </c>
      <c r="K1977" t="s">
        <v>30</v>
      </c>
      <c r="L1977" t="s">
        <v>40</v>
      </c>
      <c r="Q1977" s="3">
        <f t="shared" si="279"/>
        <v>43647</v>
      </c>
      <c r="R1977" t="str">
        <f t="shared" si="280"/>
        <v>2020/01/08</v>
      </c>
      <c r="S1977" s="3" t="str">
        <f t="shared" si="281"/>
        <v>2020/01/08</v>
      </c>
      <c r="T1977" s="3">
        <f t="shared" si="282"/>
        <v>43838</v>
      </c>
      <c r="U1977">
        <f t="shared" si="283"/>
        <v>191</v>
      </c>
      <c r="V1977" t="str">
        <f t="shared" si="278"/>
        <v>mp4</v>
      </c>
      <c r="W1977">
        <f>IF(B1977="USD",C1977,C1977*VLOOKUP(B1977,Currency!A$2:B$5,2,FALSE))</f>
        <v>12401</v>
      </c>
      <c r="X1977">
        <f t="shared" si="284"/>
        <v>191</v>
      </c>
      <c r="Y1977">
        <f t="shared" si="285"/>
        <v>1</v>
      </c>
      <c r="Z1977">
        <f t="shared" si="277"/>
        <v>3811268</v>
      </c>
    </row>
    <row r="1978" spans="1:26" x14ac:dyDescent="0.3">
      <c r="A1978" t="s">
        <v>290</v>
      </c>
      <c r="B1978" t="s">
        <v>33</v>
      </c>
      <c r="C1978">
        <v>14</v>
      </c>
      <c r="D1978">
        <v>798</v>
      </c>
      <c r="E1978" t="s">
        <v>3377</v>
      </c>
      <c r="F1978" t="s">
        <v>129</v>
      </c>
      <c r="G1978" t="s">
        <v>251</v>
      </c>
      <c r="H1978" t="s">
        <v>251</v>
      </c>
      <c r="I1978" t="s">
        <v>251</v>
      </c>
      <c r="K1978" t="s">
        <v>47</v>
      </c>
      <c r="L1978" t="s">
        <v>40</v>
      </c>
      <c r="N1978" t="s">
        <v>252</v>
      </c>
      <c r="O1978" t="s">
        <v>23</v>
      </c>
      <c r="Q1978" s="3">
        <f t="shared" si="279"/>
        <v>43812</v>
      </c>
      <c r="R1978" t="str">
        <f t="shared" si="280"/>
        <v>2020/01/01</v>
      </c>
      <c r="S1978" s="3" t="str">
        <f t="shared" si="281"/>
        <v>2020/01/01</v>
      </c>
      <c r="T1978" s="3">
        <f t="shared" si="282"/>
        <v>43831</v>
      </c>
      <c r="U1978">
        <f t="shared" si="283"/>
        <v>19</v>
      </c>
      <c r="V1978" t="str">
        <f t="shared" si="278"/>
        <v>png</v>
      </c>
      <c r="W1978">
        <f>IF(B1978="USD",C1978,C1978*VLOOKUP(B1978,Currency!A$2:B$5,2,FALSE))</f>
        <v>14</v>
      </c>
      <c r="X1978">
        <f t="shared" si="284"/>
        <v>19</v>
      </c>
      <c r="Y1978">
        <f t="shared" si="285"/>
        <v>0</v>
      </c>
      <c r="Z1978">
        <f t="shared" si="277"/>
        <v>798</v>
      </c>
    </row>
    <row r="1979" spans="1:26" x14ac:dyDescent="0.3">
      <c r="A1979" t="s">
        <v>3746</v>
      </c>
      <c r="B1979" t="s">
        <v>58</v>
      </c>
      <c r="C1979">
        <v>5900</v>
      </c>
      <c r="D1979">
        <v>2148625</v>
      </c>
      <c r="E1979" t="s">
        <v>1848</v>
      </c>
      <c r="F1979" t="s">
        <v>1849</v>
      </c>
      <c r="G1979" t="s">
        <v>179</v>
      </c>
      <c r="I1979" t="s">
        <v>278</v>
      </c>
      <c r="K1979" t="s">
        <v>47</v>
      </c>
      <c r="L1979" t="s">
        <v>64</v>
      </c>
      <c r="O1979" t="s">
        <v>23</v>
      </c>
      <c r="P1979" t="s">
        <v>65</v>
      </c>
      <c r="Q1979" s="3">
        <f t="shared" si="279"/>
        <v>43648</v>
      </c>
      <c r="R1979" t="str">
        <f t="shared" si="280"/>
        <v>2019/07/29</v>
      </c>
      <c r="S1979" s="3" t="str">
        <f t="shared" si="281"/>
        <v>2019/07/29</v>
      </c>
      <c r="T1979" s="3">
        <f t="shared" si="282"/>
        <v>43675</v>
      </c>
      <c r="U1979">
        <f t="shared" si="283"/>
        <v>27</v>
      </c>
      <c r="V1979" t="str">
        <f t="shared" si="278"/>
        <v>mp4</v>
      </c>
      <c r="W1979">
        <f>IF(B1979="USD",C1979,C1979*VLOOKUP(B1979,Currency!A$2:B$5,2,FALSE))</f>
        <v>4366</v>
      </c>
      <c r="X1979">
        <f t="shared" si="284"/>
        <v>27</v>
      </c>
      <c r="Y1979">
        <f t="shared" si="285"/>
        <v>1</v>
      </c>
      <c r="Z1979">
        <f t="shared" ref="Z1979:Z2041" si="286">D1979</f>
        <v>2148625</v>
      </c>
    </row>
    <row r="1980" spans="1:26" x14ac:dyDescent="0.3">
      <c r="A1980" t="s">
        <v>3747</v>
      </c>
      <c r="B1980" t="s">
        <v>17</v>
      </c>
      <c r="C1980">
        <v>1367</v>
      </c>
      <c r="D1980">
        <v>1519097</v>
      </c>
      <c r="E1980" t="s">
        <v>1997</v>
      </c>
      <c r="F1980" t="s">
        <v>1998</v>
      </c>
      <c r="G1980" t="s">
        <v>1568</v>
      </c>
      <c r="I1980" t="s">
        <v>1999</v>
      </c>
      <c r="K1980" t="s">
        <v>2000</v>
      </c>
      <c r="L1980" t="s">
        <v>22</v>
      </c>
      <c r="O1980" t="s">
        <v>23</v>
      </c>
      <c r="Q1980" s="3">
        <f t="shared" si="279"/>
        <v>43794</v>
      </c>
      <c r="R1980" t="str">
        <f t="shared" si="280"/>
        <v>2020/01/16</v>
      </c>
      <c r="S1980" s="3" t="str">
        <f t="shared" si="281"/>
        <v>2020/01/16</v>
      </c>
      <c r="T1980" s="3">
        <f t="shared" si="282"/>
        <v>43846</v>
      </c>
      <c r="U1980">
        <f t="shared" si="283"/>
        <v>52</v>
      </c>
      <c r="V1980" t="str">
        <f t="shared" si="278"/>
        <v>mp4</v>
      </c>
      <c r="W1980">
        <f>IF(B1980="USD",C1980,C1980*VLOOKUP(B1980,Currency!A$2:B$5,2,FALSE))</f>
        <v>1763.43</v>
      </c>
      <c r="X1980">
        <f t="shared" si="284"/>
        <v>52</v>
      </c>
      <c r="Y1980">
        <f t="shared" si="285"/>
        <v>1</v>
      </c>
      <c r="Z1980">
        <f t="shared" si="286"/>
        <v>1519097</v>
      </c>
    </row>
    <row r="1981" spans="1:26" x14ac:dyDescent="0.3">
      <c r="A1981" t="s">
        <v>249</v>
      </c>
      <c r="B1981" t="s">
        <v>33</v>
      </c>
      <c r="C1981">
        <v>22</v>
      </c>
      <c r="D1981">
        <v>1796</v>
      </c>
      <c r="E1981" t="s">
        <v>712</v>
      </c>
      <c r="F1981" t="s">
        <v>129</v>
      </c>
      <c r="G1981" t="s">
        <v>251</v>
      </c>
      <c r="H1981" t="s">
        <v>251</v>
      </c>
      <c r="I1981" t="s">
        <v>251</v>
      </c>
      <c r="K1981" t="s">
        <v>47</v>
      </c>
      <c r="L1981" t="s">
        <v>40</v>
      </c>
      <c r="N1981" t="s">
        <v>252</v>
      </c>
      <c r="O1981" t="s">
        <v>23</v>
      </c>
      <c r="Q1981" s="3">
        <f t="shared" si="279"/>
        <v>43812</v>
      </c>
      <c r="R1981" t="str">
        <f t="shared" si="280"/>
        <v>2020/01/01</v>
      </c>
      <c r="S1981" s="3" t="str">
        <f t="shared" si="281"/>
        <v>2020/01/01</v>
      </c>
      <c r="T1981" s="3">
        <f t="shared" si="282"/>
        <v>43831</v>
      </c>
      <c r="U1981">
        <f t="shared" si="283"/>
        <v>19</v>
      </c>
      <c r="V1981" t="str">
        <f t="shared" si="278"/>
        <v>png</v>
      </c>
      <c r="W1981">
        <f>IF(B1981="USD",C1981,C1981*VLOOKUP(B1981,Currency!A$2:B$5,2,FALSE))</f>
        <v>22</v>
      </c>
      <c r="X1981">
        <f t="shared" si="284"/>
        <v>19</v>
      </c>
      <c r="Y1981">
        <f t="shared" si="285"/>
        <v>0</v>
      </c>
      <c r="Z1981">
        <f t="shared" si="286"/>
        <v>1796</v>
      </c>
    </row>
    <row r="1982" spans="1:26" x14ac:dyDescent="0.3">
      <c r="A1982" t="s">
        <v>158</v>
      </c>
      <c r="B1982" t="s">
        <v>17</v>
      </c>
      <c r="C1982">
        <v>15</v>
      </c>
      <c r="D1982">
        <v>7910</v>
      </c>
      <c r="E1982" t="s">
        <v>3076</v>
      </c>
      <c r="F1982" t="s">
        <v>19</v>
      </c>
      <c r="G1982" t="s">
        <v>20</v>
      </c>
      <c r="I1982" t="s">
        <v>20</v>
      </c>
      <c r="K1982" t="s">
        <v>21</v>
      </c>
      <c r="L1982" t="s">
        <v>22</v>
      </c>
      <c r="O1982" t="s">
        <v>23</v>
      </c>
      <c r="Q1982" s="3">
        <f t="shared" si="279"/>
        <v>43795</v>
      </c>
      <c r="R1982" t="str">
        <f t="shared" si="280"/>
        <v>2019/11/26</v>
      </c>
      <c r="S1982" s="3" t="str">
        <f t="shared" si="281"/>
        <v>2019/11/26</v>
      </c>
      <c r="T1982" s="3">
        <f t="shared" si="282"/>
        <v>43795</v>
      </c>
      <c r="U1982">
        <f t="shared" si="283"/>
        <v>0</v>
      </c>
      <c r="V1982" t="str">
        <f t="shared" si="278"/>
        <v>mp4</v>
      </c>
      <c r="W1982">
        <f>IF(B1982="USD",C1982,C1982*VLOOKUP(B1982,Currency!A$2:B$5,2,FALSE))</f>
        <v>19.350000000000001</v>
      </c>
      <c r="X1982">
        <f t="shared" si="284"/>
        <v>1</v>
      </c>
      <c r="Y1982">
        <f t="shared" si="285"/>
        <v>1</v>
      </c>
      <c r="Z1982">
        <f t="shared" si="286"/>
        <v>7910</v>
      </c>
    </row>
    <row r="1983" spans="1:26" x14ac:dyDescent="0.3">
      <c r="A1983" t="s">
        <v>1820</v>
      </c>
      <c r="B1983" t="s">
        <v>25</v>
      </c>
      <c r="C1983">
        <v>166</v>
      </c>
      <c r="D1983">
        <v>48408</v>
      </c>
      <c r="E1983" t="s">
        <v>1821</v>
      </c>
      <c r="F1983" t="s">
        <v>1461</v>
      </c>
      <c r="G1983" t="s">
        <v>1822</v>
      </c>
      <c r="I1983" t="s">
        <v>1823</v>
      </c>
      <c r="J1983" t="s">
        <v>92</v>
      </c>
      <c r="K1983" t="s">
        <v>1465</v>
      </c>
      <c r="L1983" t="s">
        <v>1044</v>
      </c>
      <c r="O1983" t="s">
        <v>23</v>
      </c>
      <c r="Q1983" s="3">
        <f t="shared" si="279"/>
        <v>43809</v>
      </c>
      <c r="R1983" t="str">
        <f t="shared" si="280"/>
        <v>2019/12/15</v>
      </c>
      <c r="S1983" s="3" t="str">
        <f t="shared" si="281"/>
        <v>2019/12/15</v>
      </c>
      <c r="T1983" s="3">
        <f t="shared" si="282"/>
        <v>43814</v>
      </c>
      <c r="U1983">
        <f t="shared" si="283"/>
        <v>5</v>
      </c>
      <c r="V1983" t="str">
        <f t="shared" si="278"/>
        <v>mp4</v>
      </c>
      <c r="W1983">
        <f>IF(B1983="USD",C1983,C1983*VLOOKUP(B1983,Currency!A$2:B$5,2,FALSE))</f>
        <v>182.60000000000002</v>
      </c>
      <c r="X1983">
        <f t="shared" si="284"/>
        <v>5</v>
      </c>
      <c r="Y1983">
        <f t="shared" si="285"/>
        <v>1</v>
      </c>
      <c r="Z1983">
        <f t="shared" si="286"/>
        <v>48408</v>
      </c>
    </row>
    <row r="1984" spans="1:26" x14ac:dyDescent="0.3">
      <c r="A1984" t="s">
        <v>711</v>
      </c>
      <c r="B1984" t="s">
        <v>33</v>
      </c>
      <c r="C1984">
        <v>4</v>
      </c>
      <c r="D1984">
        <v>425</v>
      </c>
      <c r="E1984" t="s">
        <v>907</v>
      </c>
      <c r="F1984" t="s">
        <v>129</v>
      </c>
      <c r="G1984" t="s">
        <v>251</v>
      </c>
      <c r="H1984" t="s">
        <v>251</v>
      </c>
      <c r="I1984" t="s">
        <v>251</v>
      </c>
      <c r="K1984" t="s">
        <v>47</v>
      </c>
      <c r="L1984" t="s">
        <v>40</v>
      </c>
      <c r="N1984" t="s">
        <v>252</v>
      </c>
      <c r="O1984" t="s">
        <v>23</v>
      </c>
      <c r="Q1984" s="3">
        <f t="shared" si="279"/>
        <v>43811</v>
      </c>
      <c r="R1984" t="str">
        <f t="shared" si="280"/>
        <v>2020/01/01</v>
      </c>
      <c r="S1984" s="3" t="str">
        <f t="shared" si="281"/>
        <v>2020/01/01</v>
      </c>
      <c r="T1984" s="3">
        <f t="shared" si="282"/>
        <v>43831</v>
      </c>
      <c r="U1984">
        <f t="shared" si="283"/>
        <v>20</v>
      </c>
      <c r="V1984" t="str">
        <f t="shared" si="278"/>
        <v>png</v>
      </c>
      <c r="W1984">
        <f>IF(B1984="USD",C1984,C1984*VLOOKUP(B1984,Currency!A$2:B$5,2,FALSE))</f>
        <v>4</v>
      </c>
      <c r="X1984">
        <f t="shared" si="284"/>
        <v>20</v>
      </c>
      <c r="Y1984">
        <f t="shared" si="285"/>
        <v>0</v>
      </c>
      <c r="Z1984">
        <f t="shared" si="286"/>
        <v>425</v>
      </c>
    </row>
    <row r="1985" spans="1:26" x14ac:dyDescent="0.3">
      <c r="A1985" t="s">
        <v>3748</v>
      </c>
      <c r="B1985" t="s">
        <v>25</v>
      </c>
      <c r="C1985">
        <v>35</v>
      </c>
      <c r="D1985">
        <v>15960</v>
      </c>
      <c r="E1985" t="s">
        <v>656</v>
      </c>
      <c r="F1985" t="s">
        <v>3749</v>
      </c>
      <c r="G1985" t="s">
        <v>425</v>
      </c>
      <c r="I1985" t="s">
        <v>426</v>
      </c>
      <c r="K1985" t="s">
        <v>563</v>
      </c>
      <c r="L1985" t="s">
        <v>48</v>
      </c>
      <c r="O1985" t="s">
        <v>23</v>
      </c>
      <c r="Q1985" s="3">
        <f t="shared" si="279"/>
        <v>43787</v>
      </c>
      <c r="R1985" t="str">
        <f t="shared" si="280"/>
        <v>2019/12/24</v>
      </c>
      <c r="S1985" s="3" t="str">
        <f t="shared" si="281"/>
        <v>2019/12/24</v>
      </c>
      <c r="T1985" s="3">
        <f t="shared" si="282"/>
        <v>43823</v>
      </c>
      <c r="U1985">
        <f t="shared" si="283"/>
        <v>36</v>
      </c>
      <c r="V1985" t="str">
        <f t="shared" si="278"/>
        <v>mp4</v>
      </c>
      <c r="W1985">
        <f>IF(B1985="USD",C1985,C1985*VLOOKUP(B1985,Currency!A$2:B$5,2,FALSE))</f>
        <v>38.5</v>
      </c>
      <c r="X1985">
        <f t="shared" si="284"/>
        <v>36</v>
      </c>
      <c r="Y1985">
        <f t="shared" si="285"/>
        <v>1</v>
      </c>
      <c r="Z1985">
        <f t="shared" si="286"/>
        <v>15960</v>
      </c>
    </row>
    <row r="1986" spans="1:26" x14ac:dyDescent="0.3">
      <c r="A1986" t="s">
        <v>3750</v>
      </c>
      <c r="B1986" t="s">
        <v>33</v>
      </c>
      <c r="C1986">
        <v>180</v>
      </c>
      <c r="D1986">
        <v>60518</v>
      </c>
      <c r="E1986" t="s">
        <v>313</v>
      </c>
      <c r="G1986" t="s">
        <v>162</v>
      </c>
      <c r="I1986" t="s">
        <v>162</v>
      </c>
      <c r="K1986" t="s">
        <v>47</v>
      </c>
      <c r="L1986" t="s">
        <v>40</v>
      </c>
      <c r="M1986" t="s">
        <v>163</v>
      </c>
      <c r="Q1986" s="3">
        <f t="shared" si="279"/>
        <v>43727</v>
      </c>
      <c r="R1986" t="str">
        <f t="shared" si="280"/>
        <v/>
      </c>
      <c r="S1986" s="3" t="str">
        <f t="shared" si="281"/>
        <v>2020/02/28</v>
      </c>
      <c r="T1986" s="3">
        <f t="shared" si="282"/>
        <v>43889</v>
      </c>
      <c r="U1986">
        <f t="shared" si="283"/>
        <v>162</v>
      </c>
      <c r="V1986" t="str">
        <f t="shared" ref="V1986:V2049" si="287">RIGHT(A1986,3)</f>
        <v>mp4</v>
      </c>
      <c r="W1986">
        <f>IF(B1986="USD",C1986,C1986*VLOOKUP(B1986,Currency!A$2:B$5,2,FALSE))</f>
        <v>180</v>
      </c>
      <c r="X1986">
        <f t="shared" si="284"/>
        <v>162</v>
      </c>
      <c r="Y1986">
        <f t="shared" si="285"/>
        <v>1</v>
      </c>
      <c r="Z1986">
        <f t="shared" si="286"/>
        <v>60518</v>
      </c>
    </row>
    <row r="1987" spans="1:26" x14ac:dyDescent="0.3">
      <c r="A1987" t="s">
        <v>419</v>
      </c>
      <c r="B1987" t="s">
        <v>58</v>
      </c>
      <c r="C1987">
        <v>278</v>
      </c>
      <c r="D1987">
        <v>100401</v>
      </c>
      <c r="E1987" t="s">
        <v>59</v>
      </c>
      <c r="F1987" t="s">
        <v>114</v>
      </c>
      <c r="G1987" t="s">
        <v>61</v>
      </c>
      <c r="I1987" t="s">
        <v>62</v>
      </c>
      <c r="J1987" t="s">
        <v>328</v>
      </c>
      <c r="K1987" t="s">
        <v>30</v>
      </c>
      <c r="L1987" t="s">
        <v>64</v>
      </c>
      <c r="N1987" t="s">
        <v>658</v>
      </c>
      <c r="P1987" t="s">
        <v>65</v>
      </c>
      <c r="Q1987" s="3">
        <f t="shared" si="279"/>
        <v>43619</v>
      </c>
      <c r="R1987" t="str">
        <f t="shared" si="280"/>
        <v>2019/08/08</v>
      </c>
      <c r="S1987" s="3" t="str">
        <f t="shared" si="281"/>
        <v>2019/08/08</v>
      </c>
      <c r="T1987" s="3">
        <f t="shared" si="282"/>
        <v>43685</v>
      </c>
      <c r="U1987">
        <f t="shared" si="283"/>
        <v>66</v>
      </c>
      <c r="V1987" t="str">
        <f t="shared" si="287"/>
        <v>mp4</v>
      </c>
      <c r="W1987">
        <f>IF(B1987="USD",C1987,C1987*VLOOKUP(B1987,Currency!A$2:B$5,2,FALSE))</f>
        <v>205.72</v>
      </c>
      <c r="X1987">
        <f t="shared" si="284"/>
        <v>66</v>
      </c>
      <c r="Y1987">
        <f t="shared" si="285"/>
        <v>1</v>
      </c>
      <c r="Z1987">
        <f t="shared" si="286"/>
        <v>100401</v>
      </c>
    </row>
    <row r="1988" spans="1:26" x14ac:dyDescent="0.3">
      <c r="A1988" t="s">
        <v>3751</v>
      </c>
      <c r="B1988" t="s">
        <v>17</v>
      </c>
      <c r="C1988">
        <v>223</v>
      </c>
      <c r="D1988">
        <v>87492</v>
      </c>
      <c r="E1988" t="s">
        <v>171</v>
      </c>
      <c r="F1988" t="s">
        <v>172</v>
      </c>
      <c r="G1988" t="s">
        <v>173</v>
      </c>
      <c r="H1988" t="s">
        <v>174</v>
      </c>
      <c r="I1988" t="s">
        <v>173</v>
      </c>
      <c r="K1988" t="s">
        <v>30</v>
      </c>
      <c r="L1988" t="s">
        <v>22</v>
      </c>
      <c r="O1988" t="s">
        <v>23</v>
      </c>
      <c r="Q1988" s="3">
        <f t="shared" si="279"/>
        <v>43791</v>
      </c>
      <c r="R1988" t="str">
        <f t="shared" si="280"/>
        <v>2019/11/25</v>
      </c>
      <c r="S1988" s="3" t="str">
        <f t="shared" si="281"/>
        <v>2019/11/25</v>
      </c>
      <c r="T1988" s="3">
        <f t="shared" si="282"/>
        <v>43794</v>
      </c>
      <c r="U1988">
        <f t="shared" si="283"/>
        <v>3</v>
      </c>
      <c r="V1988" t="str">
        <f t="shared" si="287"/>
        <v>mp4</v>
      </c>
      <c r="W1988">
        <f>IF(B1988="USD",C1988,C1988*VLOOKUP(B1988,Currency!A$2:B$5,2,FALSE))</f>
        <v>287.67</v>
      </c>
      <c r="X1988">
        <f t="shared" si="284"/>
        <v>3</v>
      </c>
      <c r="Y1988">
        <f t="shared" si="285"/>
        <v>1</v>
      </c>
      <c r="Z1988">
        <f t="shared" si="286"/>
        <v>87492</v>
      </c>
    </row>
    <row r="1989" spans="1:26" x14ac:dyDescent="0.3">
      <c r="A1989" t="s">
        <v>3752</v>
      </c>
      <c r="B1989" t="s">
        <v>17</v>
      </c>
      <c r="C1989">
        <v>4968</v>
      </c>
      <c r="D1989">
        <v>2964346</v>
      </c>
      <c r="E1989" t="s">
        <v>3753</v>
      </c>
      <c r="F1989" t="s">
        <v>3754</v>
      </c>
      <c r="G1989" t="s">
        <v>434</v>
      </c>
      <c r="I1989" t="s">
        <v>434</v>
      </c>
      <c r="K1989" t="s">
        <v>47</v>
      </c>
      <c r="L1989" t="s">
        <v>22</v>
      </c>
      <c r="O1989" t="s">
        <v>23</v>
      </c>
      <c r="Q1989" s="3">
        <f t="shared" si="279"/>
        <v>43808</v>
      </c>
      <c r="R1989" t="str">
        <f t="shared" si="280"/>
        <v>2019/12/12</v>
      </c>
      <c r="S1989" s="3" t="str">
        <f t="shared" si="281"/>
        <v>2019/12/12</v>
      </c>
      <c r="T1989" s="3">
        <f t="shared" si="282"/>
        <v>43811</v>
      </c>
      <c r="U1989">
        <f t="shared" si="283"/>
        <v>3</v>
      </c>
      <c r="V1989" t="str">
        <f t="shared" si="287"/>
        <v>mp4</v>
      </c>
      <c r="W1989">
        <f>IF(B1989="USD",C1989,C1989*VLOOKUP(B1989,Currency!A$2:B$5,2,FALSE))</f>
        <v>6408.72</v>
      </c>
      <c r="X1989">
        <f t="shared" si="284"/>
        <v>3</v>
      </c>
      <c r="Y1989">
        <f t="shared" si="285"/>
        <v>1</v>
      </c>
      <c r="Z1989">
        <f t="shared" si="286"/>
        <v>2964346</v>
      </c>
    </row>
    <row r="1990" spans="1:26" x14ac:dyDescent="0.3">
      <c r="A1990" t="s">
        <v>744</v>
      </c>
      <c r="B1990" t="s">
        <v>25</v>
      </c>
      <c r="C1990">
        <v>505</v>
      </c>
      <c r="D1990">
        <v>646878</v>
      </c>
      <c r="E1990" t="s">
        <v>647</v>
      </c>
      <c r="F1990" t="s">
        <v>648</v>
      </c>
      <c r="G1990" t="s">
        <v>649</v>
      </c>
      <c r="I1990" t="s">
        <v>650</v>
      </c>
      <c r="K1990" t="s">
        <v>257</v>
      </c>
      <c r="L1990" t="s">
        <v>215</v>
      </c>
      <c r="N1990" t="s">
        <v>79</v>
      </c>
      <c r="O1990" t="s">
        <v>23</v>
      </c>
      <c r="P1990" t="s">
        <v>181</v>
      </c>
      <c r="Q1990" s="3">
        <f t="shared" si="279"/>
        <v>43740</v>
      </c>
      <c r="R1990" t="str">
        <f t="shared" si="280"/>
        <v>2019/10/23</v>
      </c>
      <c r="S1990" s="3" t="str">
        <f t="shared" si="281"/>
        <v>2019/10/23</v>
      </c>
      <c r="T1990" s="3">
        <f t="shared" si="282"/>
        <v>43761</v>
      </c>
      <c r="U1990">
        <f t="shared" si="283"/>
        <v>21</v>
      </c>
      <c r="V1990" t="str">
        <f t="shared" si="287"/>
        <v>mp4</v>
      </c>
      <c r="W1990">
        <f>IF(B1990="USD",C1990,C1990*VLOOKUP(B1990,Currency!A$2:B$5,2,FALSE))</f>
        <v>555.5</v>
      </c>
      <c r="X1990">
        <f t="shared" si="284"/>
        <v>21</v>
      </c>
      <c r="Y1990">
        <f t="shared" si="285"/>
        <v>1</v>
      </c>
      <c r="Z1990">
        <f t="shared" si="286"/>
        <v>646878</v>
      </c>
    </row>
    <row r="1991" spans="1:26" x14ac:dyDescent="0.3">
      <c r="A1991" t="s">
        <v>258</v>
      </c>
      <c r="B1991" t="s">
        <v>33</v>
      </c>
      <c r="C1991">
        <v>14</v>
      </c>
      <c r="D1991">
        <v>2312</v>
      </c>
      <c r="E1991" t="s">
        <v>905</v>
      </c>
      <c r="G1991" t="s">
        <v>236</v>
      </c>
      <c r="I1991" t="s">
        <v>237</v>
      </c>
      <c r="K1991" t="s">
        <v>47</v>
      </c>
      <c r="L1991" t="s">
        <v>40</v>
      </c>
      <c r="Q1991" s="3">
        <f t="shared" si="279"/>
        <v>43712</v>
      </c>
      <c r="R1991" t="str">
        <f t="shared" si="280"/>
        <v/>
      </c>
      <c r="S1991" s="3" t="str">
        <f t="shared" si="281"/>
        <v>2020/02/28</v>
      </c>
      <c r="T1991" s="3">
        <f t="shared" si="282"/>
        <v>43889</v>
      </c>
      <c r="U1991">
        <f t="shared" si="283"/>
        <v>177</v>
      </c>
      <c r="V1991" t="str">
        <f t="shared" si="287"/>
        <v>png</v>
      </c>
      <c r="W1991">
        <f>IF(B1991="USD",C1991,C1991*VLOOKUP(B1991,Currency!A$2:B$5,2,FALSE))</f>
        <v>14</v>
      </c>
      <c r="X1991">
        <f t="shared" si="284"/>
        <v>177</v>
      </c>
      <c r="Y1991">
        <f t="shared" si="285"/>
        <v>0</v>
      </c>
      <c r="Z1991">
        <f t="shared" si="286"/>
        <v>2312</v>
      </c>
    </row>
    <row r="1992" spans="1:26" x14ac:dyDescent="0.3">
      <c r="A1992" t="s">
        <v>2394</v>
      </c>
      <c r="B1992" t="s">
        <v>33</v>
      </c>
      <c r="C1992">
        <v>1208</v>
      </c>
      <c r="D1992">
        <v>130417</v>
      </c>
      <c r="E1992" t="s">
        <v>3755</v>
      </c>
      <c r="G1992" t="s">
        <v>251</v>
      </c>
      <c r="H1992" t="s">
        <v>251</v>
      </c>
      <c r="I1992" t="s">
        <v>251</v>
      </c>
      <c r="K1992" t="s">
        <v>47</v>
      </c>
      <c r="L1992" t="s">
        <v>40</v>
      </c>
      <c r="Q1992" s="3">
        <f t="shared" si="279"/>
        <v>43787</v>
      </c>
      <c r="R1992" t="str">
        <f t="shared" si="280"/>
        <v/>
      </c>
      <c r="S1992" s="3" t="str">
        <f t="shared" si="281"/>
        <v>2020/02/28</v>
      </c>
      <c r="T1992" s="3">
        <f t="shared" si="282"/>
        <v>43889</v>
      </c>
      <c r="U1992">
        <f t="shared" si="283"/>
        <v>102</v>
      </c>
      <c r="V1992" t="str">
        <f t="shared" si="287"/>
        <v>jpg</v>
      </c>
      <c r="W1992">
        <f>IF(B1992="USD",C1992,C1992*VLOOKUP(B1992,Currency!A$2:B$5,2,FALSE))</f>
        <v>1208</v>
      </c>
      <c r="X1992">
        <f t="shared" si="284"/>
        <v>102</v>
      </c>
      <c r="Y1992">
        <f t="shared" si="285"/>
        <v>0</v>
      </c>
      <c r="Z1992">
        <f t="shared" si="286"/>
        <v>130417</v>
      </c>
    </row>
    <row r="1993" spans="1:26" x14ac:dyDescent="0.3">
      <c r="A1993" t="s">
        <v>2912</v>
      </c>
      <c r="B1993" t="s">
        <v>33</v>
      </c>
      <c r="C1993">
        <v>2250</v>
      </c>
      <c r="D1993">
        <v>914034</v>
      </c>
      <c r="E1993" t="s">
        <v>309</v>
      </c>
      <c r="F1993" t="s">
        <v>310</v>
      </c>
      <c r="G1993" t="s">
        <v>90</v>
      </c>
      <c r="I1993" t="s">
        <v>311</v>
      </c>
      <c r="K1993" t="s">
        <v>47</v>
      </c>
      <c r="L1993" t="s">
        <v>40</v>
      </c>
      <c r="N1993" t="s">
        <v>1311</v>
      </c>
      <c r="O1993" t="s">
        <v>23</v>
      </c>
      <c r="Q1993" s="3">
        <f t="shared" si="279"/>
        <v>43544</v>
      </c>
      <c r="R1993" t="str">
        <f t="shared" si="280"/>
        <v>2019/04/16</v>
      </c>
      <c r="S1993" s="3" t="str">
        <f t="shared" si="281"/>
        <v>2019/04/16</v>
      </c>
      <c r="T1993" s="3">
        <f t="shared" si="282"/>
        <v>43571</v>
      </c>
      <c r="U1993">
        <f t="shared" si="283"/>
        <v>27</v>
      </c>
      <c r="V1993" t="str">
        <f t="shared" si="287"/>
        <v>mp4</v>
      </c>
      <c r="W1993">
        <f>IF(B1993="USD",C1993,C1993*VLOOKUP(B1993,Currency!A$2:B$5,2,FALSE))</f>
        <v>2250</v>
      </c>
      <c r="X1993">
        <f t="shared" si="284"/>
        <v>27</v>
      </c>
      <c r="Y1993">
        <f t="shared" si="285"/>
        <v>1</v>
      </c>
      <c r="Z1993">
        <f t="shared" si="286"/>
        <v>914034</v>
      </c>
    </row>
    <row r="1994" spans="1:26" x14ac:dyDescent="0.3">
      <c r="A1994" t="s">
        <v>3756</v>
      </c>
      <c r="B1994" t="s">
        <v>25</v>
      </c>
      <c r="C1994">
        <v>721</v>
      </c>
      <c r="D1994">
        <v>446114</v>
      </c>
      <c r="E1994" t="s">
        <v>1185</v>
      </c>
      <c r="F1994" t="s">
        <v>1186</v>
      </c>
      <c r="G1994" t="s">
        <v>416</v>
      </c>
      <c r="I1994" t="s">
        <v>417</v>
      </c>
      <c r="J1994" t="s">
        <v>328</v>
      </c>
      <c r="K1994" t="s">
        <v>418</v>
      </c>
      <c r="L1994" t="s">
        <v>246</v>
      </c>
      <c r="O1994" t="s">
        <v>23</v>
      </c>
      <c r="Q1994" s="3">
        <f t="shared" si="279"/>
        <v>43685</v>
      </c>
      <c r="R1994" t="str">
        <f t="shared" si="280"/>
        <v>2019/09/08</v>
      </c>
      <c r="S1994" s="3" t="str">
        <f t="shared" si="281"/>
        <v>2019/09/08</v>
      </c>
      <c r="T1994" s="3">
        <f t="shared" si="282"/>
        <v>43716</v>
      </c>
      <c r="U1994">
        <f t="shared" si="283"/>
        <v>31</v>
      </c>
      <c r="V1994" t="str">
        <f t="shared" si="287"/>
        <v>mp4</v>
      </c>
      <c r="W1994">
        <f>IF(B1994="USD",C1994,C1994*VLOOKUP(B1994,Currency!A$2:B$5,2,FALSE))</f>
        <v>793.1</v>
      </c>
      <c r="X1994">
        <f t="shared" si="284"/>
        <v>31</v>
      </c>
      <c r="Y1994">
        <f t="shared" si="285"/>
        <v>1</v>
      </c>
      <c r="Z1994">
        <f t="shared" si="286"/>
        <v>446114</v>
      </c>
    </row>
    <row r="1995" spans="1:26" x14ac:dyDescent="0.3">
      <c r="A1995" t="s">
        <v>3280</v>
      </c>
      <c r="B1995" t="s">
        <v>33</v>
      </c>
      <c r="C1995">
        <v>21</v>
      </c>
      <c r="D1995">
        <v>9320</v>
      </c>
      <c r="E1995" t="s">
        <v>3240</v>
      </c>
      <c r="G1995" t="s">
        <v>218</v>
      </c>
      <c r="I1995" t="s">
        <v>219</v>
      </c>
      <c r="K1995" t="s">
        <v>522</v>
      </c>
      <c r="L1995" t="s">
        <v>40</v>
      </c>
      <c r="P1995" t="s">
        <v>65</v>
      </c>
      <c r="Q1995" s="3">
        <f t="shared" si="279"/>
        <v>43801</v>
      </c>
      <c r="R1995" t="str">
        <f t="shared" si="280"/>
        <v/>
      </c>
      <c r="S1995" s="3" t="str">
        <f t="shared" si="281"/>
        <v>2020/02/28</v>
      </c>
      <c r="T1995" s="3">
        <f t="shared" si="282"/>
        <v>43889</v>
      </c>
      <c r="U1995">
        <f t="shared" si="283"/>
        <v>88</v>
      </c>
      <c r="V1995" t="str">
        <f t="shared" si="287"/>
        <v>mp4</v>
      </c>
      <c r="W1995">
        <f>IF(B1995="USD",C1995,C1995*VLOOKUP(B1995,Currency!A$2:B$5,2,FALSE))</f>
        <v>21</v>
      </c>
      <c r="X1995">
        <f t="shared" si="284"/>
        <v>88</v>
      </c>
      <c r="Y1995">
        <f t="shared" si="285"/>
        <v>1</v>
      </c>
      <c r="Z1995">
        <f t="shared" si="286"/>
        <v>9320</v>
      </c>
    </row>
    <row r="1996" spans="1:26" x14ac:dyDescent="0.3">
      <c r="A1996" t="s">
        <v>3757</v>
      </c>
      <c r="B1996" t="s">
        <v>33</v>
      </c>
      <c r="C1996">
        <v>276</v>
      </c>
      <c r="D1996">
        <v>161694</v>
      </c>
      <c r="E1996" t="s">
        <v>3758</v>
      </c>
      <c r="G1996" t="s">
        <v>2127</v>
      </c>
      <c r="I1996" t="s">
        <v>2128</v>
      </c>
      <c r="K1996" t="s">
        <v>47</v>
      </c>
      <c r="L1996" t="s">
        <v>551</v>
      </c>
      <c r="N1996" t="s">
        <v>3759</v>
      </c>
      <c r="O1996" t="s">
        <v>23</v>
      </c>
      <c r="P1996" t="s">
        <v>2620</v>
      </c>
      <c r="Q1996" s="3">
        <f t="shared" ref="Q1996:Q2059" si="288">DATEVALUE(LEFT(E1996,10))</f>
        <v>43525</v>
      </c>
      <c r="R1996" t="str">
        <f t="shared" ref="R1996:R2059" si="289">IF(F1996="","",LEFT(F1996,10))</f>
        <v/>
      </c>
      <c r="S1996" s="3" t="str">
        <f t="shared" ref="S1996:S2059" si="290">IF(R1996="","2020/02/28",R1996)</f>
        <v>2020/02/28</v>
      </c>
      <c r="T1996" s="3">
        <f t="shared" ref="T1996:T2059" si="291">DATEVALUE(S1996)</f>
        <v>43889</v>
      </c>
      <c r="U1996">
        <f t="shared" ref="U1996:U2059" si="292">T1996-Q1996</f>
        <v>364</v>
      </c>
      <c r="V1996" t="str">
        <f t="shared" si="287"/>
        <v>png</v>
      </c>
      <c r="W1996">
        <f>IF(B1996="USD",C1996,C1996*VLOOKUP(B1996,Currency!A$2:B$5,2,FALSE))</f>
        <v>276</v>
      </c>
      <c r="X1996">
        <f t="shared" ref="X1996:X2059" si="293">IF(U1996=0,1,U1996)</f>
        <v>364</v>
      </c>
      <c r="Y1996">
        <f t="shared" ref="Y1996:Y2059" si="294">IF(V1996="mp4",1,0)</f>
        <v>0</v>
      </c>
      <c r="Z1996">
        <f t="shared" si="286"/>
        <v>161694</v>
      </c>
    </row>
    <row r="1997" spans="1:26" x14ac:dyDescent="0.3">
      <c r="A1997" t="s">
        <v>3760</v>
      </c>
      <c r="B1997" t="s">
        <v>17</v>
      </c>
      <c r="C1997">
        <v>10</v>
      </c>
      <c r="D1997">
        <v>2416</v>
      </c>
      <c r="E1997" t="s">
        <v>226</v>
      </c>
      <c r="F1997" t="s">
        <v>76</v>
      </c>
      <c r="G1997" t="s">
        <v>77</v>
      </c>
      <c r="H1997" t="s">
        <v>77</v>
      </c>
      <c r="I1997" t="s">
        <v>77</v>
      </c>
      <c r="K1997" t="s">
        <v>78</v>
      </c>
      <c r="L1997" t="s">
        <v>22</v>
      </c>
      <c r="O1997" t="s">
        <v>23</v>
      </c>
      <c r="Q1997" s="3">
        <f t="shared" si="288"/>
        <v>43797</v>
      </c>
      <c r="R1997" t="str">
        <f t="shared" si="289"/>
        <v>2019/12/12</v>
      </c>
      <c r="S1997" s="3" t="str">
        <f t="shared" si="290"/>
        <v>2019/12/12</v>
      </c>
      <c r="T1997" s="3">
        <f t="shared" si="291"/>
        <v>43811</v>
      </c>
      <c r="U1997">
        <f t="shared" si="292"/>
        <v>14</v>
      </c>
      <c r="V1997" t="str">
        <f t="shared" si="287"/>
        <v>mp4</v>
      </c>
      <c r="W1997">
        <f>IF(B1997="USD",C1997,C1997*VLOOKUP(B1997,Currency!A$2:B$5,2,FALSE))</f>
        <v>12.9</v>
      </c>
      <c r="X1997">
        <f t="shared" si="293"/>
        <v>14</v>
      </c>
      <c r="Y1997">
        <f t="shared" si="294"/>
        <v>1</v>
      </c>
      <c r="Z1997">
        <f t="shared" si="286"/>
        <v>2416</v>
      </c>
    </row>
    <row r="1998" spans="1:26" x14ac:dyDescent="0.3">
      <c r="A1998" t="s">
        <v>1454</v>
      </c>
      <c r="B1998" t="s">
        <v>33</v>
      </c>
      <c r="C1998">
        <v>18</v>
      </c>
      <c r="D1998">
        <v>2624</v>
      </c>
      <c r="E1998" t="s">
        <v>250</v>
      </c>
      <c r="F1998" t="s">
        <v>129</v>
      </c>
      <c r="G1998" t="s">
        <v>251</v>
      </c>
      <c r="H1998" t="s">
        <v>251</v>
      </c>
      <c r="I1998" t="s">
        <v>251</v>
      </c>
      <c r="K1998" t="s">
        <v>47</v>
      </c>
      <c r="L1998" t="s">
        <v>40</v>
      </c>
      <c r="N1998" t="s">
        <v>252</v>
      </c>
      <c r="O1998" t="s">
        <v>23</v>
      </c>
      <c r="Q1998" s="3">
        <f t="shared" si="288"/>
        <v>43812</v>
      </c>
      <c r="R1998" t="str">
        <f t="shared" si="289"/>
        <v>2020/01/01</v>
      </c>
      <c r="S1998" s="3" t="str">
        <f t="shared" si="290"/>
        <v>2020/01/01</v>
      </c>
      <c r="T1998" s="3">
        <f t="shared" si="291"/>
        <v>43831</v>
      </c>
      <c r="U1998">
        <f t="shared" si="292"/>
        <v>19</v>
      </c>
      <c r="V1998" t="str">
        <f t="shared" si="287"/>
        <v>png</v>
      </c>
      <c r="W1998">
        <f>IF(B1998="USD",C1998,C1998*VLOOKUP(B1998,Currency!A$2:B$5,2,FALSE))</f>
        <v>18</v>
      </c>
      <c r="X1998">
        <f t="shared" si="293"/>
        <v>19</v>
      </c>
      <c r="Y1998">
        <f t="shared" si="294"/>
        <v>0</v>
      </c>
      <c r="Z1998">
        <f t="shared" si="286"/>
        <v>2624</v>
      </c>
    </row>
    <row r="1999" spans="1:26" x14ac:dyDescent="0.3">
      <c r="A1999" t="s">
        <v>1053</v>
      </c>
      <c r="B1999" t="s">
        <v>33</v>
      </c>
      <c r="C1999">
        <v>3137</v>
      </c>
      <c r="D1999">
        <v>1136626</v>
      </c>
      <c r="E1999" t="s">
        <v>507</v>
      </c>
      <c r="F1999" t="s">
        <v>508</v>
      </c>
      <c r="G1999" t="s">
        <v>142</v>
      </c>
      <c r="I1999" t="s">
        <v>143</v>
      </c>
      <c r="K1999" t="s">
        <v>30</v>
      </c>
      <c r="L1999" t="s">
        <v>40</v>
      </c>
      <c r="Q1999" s="3">
        <f t="shared" si="288"/>
        <v>43647</v>
      </c>
      <c r="R1999" t="str">
        <f t="shared" si="289"/>
        <v>2020/01/08</v>
      </c>
      <c r="S1999" s="3" t="str">
        <f t="shared" si="290"/>
        <v>2020/01/08</v>
      </c>
      <c r="T1999" s="3">
        <f t="shared" si="291"/>
        <v>43838</v>
      </c>
      <c r="U1999">
        <f t="shared" si="292"/>
        <v>191</v>
      </c>
      <c r="V1999" t="str">
        <f t="shared" si="287"/>
        <v>mp4</v>
      </c>
      <c r="W1999">
        <f>IF(B1999="USD",C1999,C1999*VLOOKUP(B1999,Currency!A$2:B$5,2,FALSE))</f>
        <v>3137</v>
      </c>
      <c r="X1999">
        <f t="shared" si="293"/>
        <v>191</v>
      </c>
      <c r="Y1999">
        <f t="shared" si="294"/>
        <v>1</v>
      </c>
      <c r="Z1999">
        <f t="shared" si="286"/>
        <v>1136626</v>
      </c>
    </row>
    <row r="2000" spans="1:26" x14ac:dyDescent="0.3">
      <c r="A2000" t="s">
        <v>3761</v>
      </c>
      <c r="B2000" t="s">
        <v>25</v>
      </c>
      <c r="C2000">
        <v>571</v>
      </c>
      <c r="D2000">
        <v>723637</v>
      </c>
      <c r="E2000" t="s">
        <v>1108</v>
      </c>
      <c r="F2000" t="s">
        <v>1109</v>
      </c>
      <c r="G2000" t="s">
        <v>1110</v>
      </c>
      <c r="I2000" t="s">
        <v>1111</v>
      </c>
      <c r="K2000" t="s">
        <v>85</v>
      </c>
      <c r="L2000" t="s">
        <v>72</v>
      </c>
      <c r="O2000" t="s">
        <v>23</v>
      </c>
      <c r="P2000" t="s">
        <v>181</v>
      </c>
      <c r="Q2000" s="3">
        <f t="shared" si="288"/>
        <v>43536</v>
      </c>
      <c r="R2000" t="str">
        <f t="shared" si="289"/>
        <v>2019/03/17</v>
      </c>
      <c r="S2000" s="3" t="str">
        <f t="shared" si="290"/>
        <v>2019/03/17</v>
      </c>
      <c r="T2000" s="3">
        <f t="shared" si="291"/>
        <v>43541</v>
      </c>
      <c r="U2000">
        <f t="shared" si="292"/>
        <v>5</v>
      </c>
      <c r="V2000" t="str">
        <f t="shared" si="287"/>
        <v>mp4</v>
      </c>
      <c r="W2000">
        <f>IF(B2000="USD",C2000,C2000*VLOOKUP(B2000,Currency!A$2:B$5,2,FALSE))</f>
        <v>628.1</v>
      </c>
      <c r="X2000">
        <f t="shared" si="293"/>
        <v>5</v>
      </c>
      <c r="Y2000">
        <f t="shared" si="294"/>
        <v>1</v>
      </c>
      <c r="Z2000">
        <f t="shared" si="286"/>
        <v>723637</v>
      </c>
    </row>
    <row r="2001" spans="1:26" x14ac:dyDescent="0.3">
      <c r="A2001" t="s">
        <v>3762</v>
      </c>
      <c r="B2001" t="s">
        <v>33</v>
      </c>
      <c r="C2001">
        <v>615</v>
      </c>
      <c r="D2001">
        <v>103963</v>
      </c>
      <c r="E2001" t="s">
        <v>313</v>
      </c>
      <c r="G2001" t="s">
        <v>162</v>
      </c>
      <c r="I2001" t="s">
        <v>162</v>
      </c>
      <c r="K2001" t="s">
        <v>47</v>
      </c>
      <c r="L2001" t="s">
        <v>40</v>
      </c>
      <c r="M2001" t="s">
        <v>163</v>
      </c>
      <c r="Q2001" s="3">
        <f t="shared" si="288"/>
        <v>43727</v>
      </c>
      <c r="R2001" t="str">
        <f t="shared" si="289"/>
        <v/>
      </c>
      <c r="S2001" s="3" t="str">
        <f t="shared" si="290"/>
        <v>2020/02/28</v>
      </c>
      <c r="T2001" s="3">
        <f t="shared" si="291"/>
        <v>43889</v>
      </c>
      <c r="U2001">
        <f t="shared" si="292"/>
        <v>162</v>
      </c>
      <c r="V2001" t="str">
        <f t="shared" si="287"/>
        <v>mp4</v>
      </c>
      <c r="W2001">
        <f>IF(B2001="USD",C2001,C2001*VLOOKUP(B2001,Currency!A$2:B$5,2,FALSE))</f>
        <v>615</v>
      </c>
      <c r="X2001">
        <f t="shared" si="293"/>
        <v>162</v>
      </c>
      <c r="Y2001">
        <f t="shared" si="294"/>
        <v>1</v>
      </c>
      <c r="Z2001">
        <f t="shared" si="286"/>
        <v>103963</v>
      </c>
    </row>
    <row r="2002" spans="1:26" x14ac:dyDescent="0.3">
      <c r="A2002" t="s">
        <v>413</v>
      </c>
      <c r="B2002" t="s">
        <v>25</v>
      </c>
      <c r="C2002">
        <v>176</v>
      </c>
      <c r="D2002">
        <v>166281</v>
      </c>
      <c r="E2002" t="s">
        <v>414</v>
      </c>
      <c r="F2002" t="s">
        <v>415</v>
      </c>
      <c r="G2002" t="s">
        <v>416</v>
      </c>
      <c r="I2002" t="s">
        <v>417</v>
      </c>
      <c r="J2002" t="s">
        <v>328</v>
      </c>
      <c r="K2002" t="s">
        <v>418</v>
      </c>
      <c r="L2002" t="s">
        <v>246</v>
      </c>
      <c r="O2002" t="s">
        <v>23</v>
      </c>
      <c r="Q2002" s="3">
        <f t="shared" si="288"/>
        <v>43689</v>
      </c>
      <c r="R2002" t="str">
        <f t="shared" si="289"/>
        <v>2019/08/25</v>
      </c>
      <c r="S2002" s="3" t="str">
        <f t="shared" si="290"/>
        <v>2019/08/25</v>
      </c>
      <c r="T2002" s="3">
        <f t="shared" si="291"/>
        <v>43702</v>
      </c>
      <c r="U2002">
        <f t="shared" si="292"/>
        <v>13</v>
      </c>
      <c r="V2002" t="str">
        <f t="shared" si="287"/>
        <v>jpg</v>
      </c>
      <c r="W2002">
        <f>IF(B2002="USD",C2002,C2002*VLOOKUP(B2002,Currency!A$2:B$5,2,FALSE))</f>
        <v>193.60000000000002</v>
      </c>
      <c r="X2002">
        <f t="shared" si="293"/>
        <v>13</v>
      </c>
      <c r="Y2002">
        <f t="shared" si="294"/>
        <v>0</v>
      </c>
      <c r="Z2002">
        <f t="shared" si="286"/>
        <v>166281</v>
      </c>
    </row>
    <row r="2003" spans="1:26" x14ac:dyDescent="0.3">
      <c r="A2003" t="s">
        <v>3763</v>
      </c>
      <c r="B2003" t="s">
        <v>58</v>
      </c>
      <c r="C2003">
        <v>14166</v>
      </c>
      <c r="D2003">
        <v>23176971</v>
      </c>
      <c r="E2003" t="s">
        <v>3764</v>
      </c>
      <c r="F2003" t="s">
        <v>3765</v>
      </c>
      <c r="G2003" t="s">
        <v>179</v>
      </c>
      <c r="I2003" t="s">
        <v>278</v>
      </c>
      <c r="K2003" t="s">
        <v>47</v>
      </c>
      <c r="L2003" t="s">
        <v>64</v>
      </c>
      <c r="O2003" t="s">
        <v>23</v>
      </c>
      <c r="P2003" t="s">
        <v>65</v>
      </c>
      <c r="Q2003" s="3">
        <f t="shared" si="288"/>
        <v>43720</v>
      </c>
      <c r="R2003" t="str">
        <f t="shared" si="289"/>
        <v>2019/09/30</v>
      </c>
      <c r="S2003" s="3" t="str">
        <f t="shared" si="290"/>
        <v>2019/09/30</v>
      </c>
      <c r="T2003" s="3">
        <f t="shared" si="291"/>
        <v>43738</v>
      </c>
      <c r="U2003">
        <f t="shared" si="292"/>
        <v>18</v>
      </c>
      <c r="V2003" t="str">
        <f t="shared" si="287"/>
        <v>mp4</v>
      </c>
      <c r="W2003">
        <f>IF(B2003="USD",C2003,C2003*VLOOKUP(B2003,Currency!A$2:B$5,2,FALSE))</f>
        <v>10482.84</v>
      </c>
      <c r="X2003">
        <f t="shared" si="293"/>
        <v>18</v>
      </c>
      <c r="Y2003">
        <f t="shared" si="294"/>
        <v>1</v>
      </c>
      <c r="Z2003">
        <f t="shared" si="286"/>
        <v>23176971</v>
      </c>
    </row>
    <row r="2004" spans="1:26" x14ac:dyDescent="0.3">
      <c r="A2004" t="s">
        <v>2650</v>
      </c>
      <c r="B2004" t="s">
        <v>33</v>
      </c>
      <c r="C2004">
        <v>4</v>
      </c>
      <c r="D2004">
        <v>7938</v>
      </c>
      <c r="E2004" t="s">
        <v>1207</v>
      </c>
      <c r="G2004" t="s">
        <v>218</v>
      </c>
      <c r="I2004" t="s">
        <v>219</v>
      </c>
      <c r="K2004" t="s">
        <v>47</v>
      </c>
      <c r="L2004" t="s">
        <v>40</v>
      </c>
      <c r="M2004" t="s">
        <v>602</v>
      </c>
      <c r="O2004" t="s">
        <v>23</v>
      </c>
      <c r="P2004" t="s">
        <v>65</v>
      </c>
      <c r="Q2004" s="3">
        <f t="shared" si="288"/>
        <v>43784</v>
      </c>
      <c r="R2004" t="str">
        <f t="shared" si="289"/>
        <v/>
      </c>
      <c r="S2004" s="3" t="str">
        <f t="shared" si="290"/>
        <v>2020/02/28</v>
      </c>
      <c r="T2004" s="3">
        <f t="shared" si="291"/>
        <v>43889</v>
      </c>
      <c r="U2004">
        <f t="shared" si="292"/>
        <v>105</v>
      </c>
      <c r="V2004" t="str">
        <f t="shared" si="287"/>
        <v>mp4</v>
      </c>
      <c r="W2004">
        <f>IF(B2004="USD",C2004,C2004*VLOOKUP(B2004,Currency!A$2:B$5,2,FALSE))</f>
        <v>4</v>
      </c>
      <c r="X2004">
        <f t="shared" si="293"/>
        <v>105</v>
      </c>
      <c r="Y2004">
        <f t="shared" si="294"/>
        <v>1</v>
      </c>
      <c r="Z2004">
        <f t="shared" si="286"/>
        <v>7938</v>
      </c>
    </row>
    <row r="2005" spans="1:26" x14ac:dyDescent="0.3">
      <c r="A2005" t="s">
        <v>657</v>
      </c>
      <c r="B2005" t="s">
        <v>58</v>
      </c>
      <c r="C2005">
        <v>307</v>
      </c>
      <c r="D2005">
        <v>421420</v>
      </c>
      <c r="E2005" t="s">
        <v>59</v>
      </c>
      <c r="F2005" t="s">
        <v>60</v>
      </c>
      <c r="G2005" t="s">
        <v>61</v>
      </c>
      <c r="I2005" t="s">
        <v>62</v>
      </c>
      <c r="J2005" t="s">
        <v>92</v>
      </c>
      <c r="K2005" t="s">
        <v>725</v>
      </c>
      <c r="L2005" t="s">
        <v>64</v>
      </c>
      <c r="N2005" t="s">
        <v>1604</v>
      </c>
      <c r="P2005" t="s">
        <v>65</v>
      </c>
      <c r="Q2005" s="3">
        <f t="shared" si="288"/>
        <v>43619</v>
      </c>
      <c r="R2005" t="str">
        <f t="shared" si="289"/>
        <v>2019/09/04</v>
      </c>
      <c r="S2005" s="3" t="str">
        <f t="shared" si="290"/>
        <v>2019/09/04</v>
      </c>
      <c r="T2005" s="3">
        <f t="shared" si="291"/>
        <v>43712</v>
      </c>
      <c r="U2005">
        <f t="shared" si="292"/>
        <v>93</v>
      </c>
      <c r="V2005" t="str">
        <f t="shared" si="287"/>
        <v>mp4</v>
      </c>
      <c r="W2005">
        <f>IF(B2005="USD",C2005,C2005*VLOOKUP(B2005,Currency!A$2:B$5,2,FALSE))</f>
        <v>227.18</v>
      </c>
      <c r="X2005">
        <f t="shared" si="293"/>
        <v>93</v>
      </c>
      <c r="Y2005">
        <f t="shared" si="294"/>
        <v>1</v>
      </c>
      <c r="Z2005">
        <f t="shared" si="286"/>
        <v>421420</v>
      </c>
    </row>
    <row r="2006" spans="1:26" x14ac:dyDescent="0.3">
      <c r="A2006" t="s">
        <v>751</v>
      </c>
      <c r="B2006" t="s">
        <v>33</v>
      </c>
      <c r="C2006">
        <v>522</v>
      </c>
      <c r="D2006">
        <v>189805</v>
      </c>
      <c r="E2006" t="s">
        <v>309</v>
      </c>
      <c r="F2006" t="s">
        <v>310</v>
      </c>
      <c r="G2006" t="s">
        <v>90</v>
      </c>
      <c r="I2006" t="s">
        <v>311</v>
      </c>
      <c r="K2006" t="s">
        <v>47</v>
      </c>
      <c r="L2006" t="s">
        <v>40</v>
      </c>
      <c r="N2006" t="s">
        <v>1311</v>
      </c>
      <c r="O2006" t="s">
        <v>23</v>
      </c>
      <c r="Q2006" s="3">
        <f t="shared" si="288"/>
        <v>43544</v>
      </c>
      <c r="R2006" t="str">
        <f t="shared" si="289"/>
        <v>2019/04/16</v>
      </c>
      <c r="S2006" s="3" t="str">
        <f t="shared" si="290"/>
        <v>2019/04/16</v>
      </c>
      <c r="T2006" s="3">
        <f t="shared" si="291"/>
        <v>43571</v>
      </c>
      <c r="U2006">
        <f t="shared" si="292"/>
        <v>27</v>
      </c>
      <c r="V2006" t="str">
        <f t="shared" si="287"/>
        <v>png</v>
      </c>
      <c r="W2006">
        <f>IF(B2006="USD",C2006,C2006*VLOOKUP(B2006,Currency!A$2:B$5,2,FALSE))</f>
        <v>522</v>
      </c>
      <c r="X2006">
        <f t="shared" si="293"/>
        <v>27</v>
      </c>
      <c r="Y2006">
        <f t="shared" si="294"/>
        <v>0</v>
      </c>
      <c r="Z2006">
        <f t="shared" si="286"/>
        <v>189805</v>
      </c>
    </row>
    <row r="2007" spans="1:26" x14ac:dyDescent="0.3">
      <c r="A2007" t="s">
        <v>3766</v>
      </c>
      <c r="B2007" t="s">
        <v>58</v>
      </c>
      <c r="C2007">
        <v>17410</v>
      </c>
      <c r="D2007">
        <v>8361194</v>
      </c>
      <c r="E2007" t="s">
        <v>1696</v>
      </c>
      <c r="F2007" t="s">
        <v>1697</v>
      </c>
      <c r="G2007" t="s">
        <v>179</v>
      </c>
      <c r="I2007" t="s">
        <v>887</v>
      </c>
      <c r="K2007" t="s">
        <v>30</v>
      </c>
      <c r="L2007" t="s">
        <v>64</v>
      </c>
      <c r="O2007" t="s">
        <v>23</v>
      </c>
      <c r="P2007" t="s">
        <v>65</v>
      </c>
      <c r="Q2007" s="3">
        <f t="shared" si="288"/>
        <v>43613</v>
      </c>
      <c r="R2007" t="str">
        <f t="shared" si="289"/>
        <v>2019/06/17</v>
      </c>
      <c r="S2007" s="3" t="str">
        <f t="shared" si="290"/>
        <v>2019/06/17</v>
      </c>
      <c r="T2007" s="3">
        <f t="shared" si="291"/>
        <v>43633</v>
      </c>
      <c r="U2007">
        <f t="shared" si="292"/>
        <v>20</v>
      </c>
      <c r="V2007" t="str">
        <f t="shared" si="287"/>
        <v>mp4</v>
      </c>
      <c r="W2007">
        <f>IF(B2007="USD",C2007,C2007*VLOOKUP(B2007,Currency!A$2:B$5,2,FALSE))</f>
        <v>12883.4</v>
      </c>
      <c r="X2007">
        <f t="shared" si="293"/>
        <v>20</v>
      </c>
      <c r="Y2007">
        <f t="shared" si="294"/>
        <v>1</v>
      </c>
      <c r="Z2007">
        <f t="shared" si="286"/>
        <v>8361194</v>
      </c>
    </row>
    <row r="2008" spans="1:26" x14ac:dyDescent="0.3">
      <c r="A2008" t="s">
        <v>3767</v>
      </c>
      <c r="B2008" t="s">
        <v>17</v>
      </c>
      <c r="C2008">
        <v>487</v>
      </c>
      <c r="D2008">
        <v>371457</v>
      </c>
      <c r="E2008" t="s">
        <v>1566</v>
      </c>
      <c r="F2008" t="s">
        <v>1567</v>
      </c>
      <c r="G2008" t="s">
        <v>1568</v>
      </c>
      <c r="I2008" t="s">
        <v>1569</v>
      </c>
      <c r="J2008" t="s">
        <v>328</v>
      </c>
      <c r="K2008" t="s">
        <v>71</v>
      </c>
      <c r="L2008" t="s">
        <v>22</v>
      </c>
      <c r="N2008" t="s">
        <v>1570</v>
      </c>
      <c r="O2008" t="s">
        <v>23</v>
      </c>
      <c r="Q2008" s="3">
        <f t="shared" si="288"/>
        <v>43710</v>
      </c>
      <c r="R2008" t="str">
        <f t="shared" si="289"/>
        <v>2019/10/01</v>
      </c>
      <c r="S2008" s="3" t="str">
        <f t="shared" si="290"/>
        <v>2019/10/01</v>
      </c>
      <c r="T2008" s="3">
        <f t="shared" si="291"/>
        <v>43739</v>
      </c>
      <c r="U2008">
        <f t="shared" si="292"/>
        <v>29</v>
      </c>
      <c r="V2008" t="str">
        <f t="shared" si="287"/>
        <v>mp4</v>
      </c>
      <c r="W2008">
        <f>IF(B2008="USD",C2008,C2008*VLOOKUP(B2008,Currency!A$2:B$5,2,FALSE))</f>
        <v>628.23</v>
      </c>
      <c r="X2008">
        <f t="shared" si="293"/>
        <v>29</v>
      </c>
      <c r="Y2008">
        <f t="shared" si="294"/>
        <v>1</v>
      </c>
      <c r="Z2008">
        <f t="shared" si="286"/>
        <v>371457</v>
      </c>
    </row>
    <row r="2009" spans="1:26" x14ac:dyDescent="0.3">
      <c r="A2009" t="s">
        <v>659</v>
      </c>
      <c r="B2009" t="s">
        <v>33</v>
      </c>
      <c r="C2009">
        <v>8244</v>
      </c>
      <c r="D2009">
        <v>3334431</v>
      </c>
      <c r="E2009" t="s">
        <v>660</v>
      </c>
      <c r="F2009" t="s">
        <v>661</v>
      </c>
      <c r="G2009" t="s">
        <v>90</v>
      </c>
      <c r="I2009" t="s">
        <v>311</v>
      </c>
      <c r="K2009" t="s">
        <v>47</v>
      </c>
      <c r="L2009" t="s">
        <v>40</v>
      </c>
      <c r="P2009" t="s">
        <v>65</v>
      </c>
      <c r="Q2009" s="3">
        <f t="shared" si="288"/>
        <v>43525</v>
      </c>
      <c r="R2009" t="str">
        <f t="shared" si="289"/>
        <v>2019/03/18</v>
      </c>
      <c r="S2009" s="3" t="str">
        <f t="shared" si="290"/>
        <v>2019/03/18</v>
      </c>
      <c r="T2009" s="3">
        <f t="shared" si="291"/>
        <v>43542</v>
      </c>
      <c r="U2009">
        <f t="shared" si="292"/>
        <v>17</v>
      </c>
      <c r="V2009" t="str">
        <f t="shared" si="287"/>
        <v>mp4</v>
      </c>
      <c r="W2009">
        <f>IF(B2009="USD",C2009,C2009*VLOOKUP(B2009,Currency!A$2:B$5,2,FALSE))</f>
        <v>8244</v>
      </c>
      <c r="X2009">
        <f t="shared" si="293"/>
        <v>17</v>
      </c>
      <c r="Y2009">
        <f t="shared" si="294"/>
        <v>1</v>
      </c>
      <c r="Z2009">
        <f t="shared" si="286"/>
        <v>3334431</v>
      </c>
    </row>
    <row r="2010" spans="1:26" x14ac:dyDescent="0.3">
      <c r="A2010" t="s">
        <v>506</v>
      </c>
      <c r="B2010" t="s">
        <v>33</v>
      </c>
      <c r="C2010">
        <v>990</v>
      </c>
      <c r="D2010">
        <v>103039</v>
      </c>
      <c r="E2010" t="s">
        <v>507</v>
      </c>
      <c r="F2010" t="s">
        <v>508</v>
      </c>
      <c r="G2010" t="s">
        <v>142</v>
      </c>
      <c r="I2010" t="s">
        <v>143</v>
      </c>
      <c r="K2010" t="s">
        <v>509</v>
      </c>
      <c r="L2010" t="s">
        <v>40</v>
      </c>
      <c r="Q2010" s="3">
        <f t="shared" si="288"/>
        <v>43647</v>
      </c>
      <c r="R2010" t="str">
        <f t="shared" si="289"/>
        <v>2020/01/08</v>
      </c>
      <c r="S2010" s="3" t="str">
        <f t="shared" si="290"/>
        <v>2020/01/08</v>
      </c>
      <c r="T2010" s="3">
        <f t="shared" si="291"/>
        <v>43838</v>
      </c>
      <c r="U2010">
        <f t="shared" si="292"/>
        <v>191</v>
      </c>
      <c r="V2010" t="str">
        <f t="shared" si="287"/>
        <v>mp4</v>
      </c>
      <c r="W2010">
        <f>IF(B2010="USD",C2010,C2010*VLOOKUP(B2010,Currency!A$2:B$5,2,FALSE))</f>
        <v>990</v>
      </c>
      <c r="X2010">
        <f t="shared" si="293"/>
        <v>191</v>
      </c>
      <c r="Y2010">
        <f t="shared" si="294"/>
        <v>1</v>
      </c>
      <c r="Z2010">
        <f t="shared" si="286"/>
        <v>103039</v>
      </c>
    </row>
    <row r="2011" spans="1:26" x14ac:dyDescent="0.3">
      <c r="A2011" t="s">
        <v>238</v>
      </c>
      <c r="B2011" t="s">
        <v>33</v>
      </c>
      <c r="C2011">
        <v>26</v>
      </c>
      <c r="D2011">
        <v>14502</v>
      </c>
      <c r="E2011" t="s">
        <v>239</v>
      </c>
      <c r="G2011" t="s">
        <v>218</v>
      </c>
      <c r="I2011" t="s">
        <v>219</v>
      </c>
      <c r="L2011" t="s">
        <v>40</v>
      </c>
      <c r="Q2011" s="3">
        <f t="shared" si="288"/>
        <v>43649</v>
      </c>
      <c r="R2011" t="str">
        <f t="shared" si="289"/>
        <v/>
      </c>
      <c r="S2011" s="3" t="str">
        <f t="shared" si="290"/>
        <v>2020/02/28</v>
      </c>
      <c r="T2011" s="3">
        <f t="shared" si="291"/>
        <v>43889</v>
      </c>
      <c r="U2011">
        <f t="shared" si="292"/>
        <v>240</v>
      </c>
      <c r="V2011" t="str">
        <f t="shared" si="287"/>
        <v>mov</v>
      </c>
      <c r="W2011">
        <f>IF(B2011="USD",C2011,C2011*VLOOKUP(B2011,Currency!A$2:B$5,2,FALSE))</f>
        <v>26</v>
      </c>
      <c r="X2011">
        <f t="shared" si="293"/>
        <v>240</v>
      </c>
      <c r="Y2011">
        <f t="shared" si="294"/>
        <v>0</v>
      </c>
      <c r="Z2011">
        <f t="shared" si="286"/>
        <v>14502</v>
      </c>
    </row>
    <row r="2012" spans="1:26" x14ac:dyDescent="0.3">
      <c r="A2012" t="s">
        <v>3768</v>
      </c>
      <c r="B2012" t="s">
        <v>33</v>
      </c>
      <c r="C2012">
        <v>39</v>
      </c>
      <c r="D2012">
        <v>11685</v>
      </c>
      <c r="E2012" t="s">
        <v>161</v>
      </c>
      <c r="G2012" t="s">
        <v>162</v>
      </c>
      <c r="I2012" t="s">
        <v>162</v>
      </c>
      <c r="K2012" t="s">
        <v>47</v>
      </c>
      <c r="L2012" t="s">
        <v>40</v>
      </c>
      <c r="M2012" t="s">
        <v>163</v>
      </c>
      <c r="Q2012" s="3">
        <f t="shared" si="288"/>
        <v>43725</v>
      </c>
      <c r="R2012" t="str">
        <f t="shared" si="289"/>
        <v/>
      </c>
      <c r="S2012" s="3" t="str">
        <f t="shared" si="290"/>
        <v>2020/02/28</v>
      </c>
      <c r="T2012" s="3">
        <f t="shared" si="291"/>
        <v>43889</v>
      </c>
      <c r="U2012">
        <f t="shared" si="292"/>
        <v>164</v>
      </c>
      <c r="V2012" t="str">
        <f t="shared" si="287"/>
        <v>mp4</v>
      </c>
      <c r="W2012">
        <f>IF(B2012="USD",C2012,C2012*VLOOKUP(B2012,Currency!A$2:B$5,2,FALSE))</f>
        <v>39</v>
      </c>
      <c r="X2012">
        <f t="shared" si="293"/>
        <v>164</v>
      </c>
      <c r="Y2012">
        <f t="shared" si="294"/>
        <v>1</v>
      </c>
      <c r="Z2012">
        <f t="shared" si="286"/>
        <v>11685</v>
      </c>
    </row>
    <row r="2013" spans="1:26" x14ac:dyDescent="0.3">
      <c r="A2013" t="s">
        <v>1280</v>
      </c>
      <c r="B2013" t="s">
        <v>17</v>
      </c>
      <c r="C2013">
        <v>399</v>
      </c>
      <c r="D2013">
        <v>246322</v>
      </c>
      <c r="E2013" t="s">
        <v>3174</v>
      </c>
      <c r="F2013" t="s">
        <v>3175</v>
      </c>
      <c r="G2013" t="s">
        <v>195</v>
      </c>
      <c r="H2013" t="s">
        <v>3176</v>
      </c>
      <c r="I2013" t="s">
        <v>195</v>
      </c>
      <c r="K2013" t="s">
        <v>197</v>
      </c>
      <c r="L2013" t="s">
        <v>22</v>
      </c>
      <c r="M2013" t="s">
        <v>3177</v>
      </c>
      <c r="O2013" t="s">
        <v>23</v>
      </c>
      <c r="Q2013" s="3">
        <f t="shared" si="288"/>
        <v>43785</v>
      </c>
      <c r="R2013" t="str">
        <f t="shared" si="289"/>
        <v>2019/11/20</v>
      </c>
      <c r="S2013" s="3" t="str">
        <f t="shared" si="290"/>
        <v>2019/11/20</v>
      </c>
      <c r="T2013" s="3">
        <f t="shared" si="291"/>
        <v>43789</v>
      </c>
      <c r="U2013">
        <f t="shared" si="292"/>
        <v>4</v>
      </c>
      <c r="V2013" t="str">
        <f t="shared" si="287"/>
        <v>mp4</v>
      </c>
      <c r="W2013">
        <f>IF(B2013="USD",C2013,C2013*VLOOKUP(B2013,Currency!A$2:B$5,2,FALSE))</f>
        <v>514.71</v>
      </c>
      <c r="X2013">
        <f t="shared" si="293"/>
        <v>4</v>
      </c>
      <c r="Y2013">
        <f t="shared" si="294"/>
        <v>1</v>
      </c>
      <c r="Z2013">
        <f t="shared" si="286"/>
        <v>246322</v>
      </c>
    </row>
    <row r="2014" spans="1:26" x14ac:dyDescent="0.3">
      <c r="A2014" t="s">
        <v>3769</v>
      </c>
      <c r="B2014" t="s">
        <v>33</v>
      </c>
      <c r="C2014">
        <v>322386</v>
      </c>
      <c r="D2014">
        <v>52836223</v>
      </c>
      <c r="E2014" t="s">
        <v>1439</v>
      </c>
      <c r="F2014" t="s">
        <v>1440</v>
      </c>
      <c r="G2014" t="s">
        <v>1441</v>
      </c>
      <c r="I2014" t="s">
        <v>1442</v>
      </c>
      <c r="K2014" t="s">
        <v>725</v>
      </c>
      <c r="L2014" t="s">
        <v>40</v>
      </c>
      <c r="O2014" t="s">
        <v>23</v>
      </c>
      <c r="P2014" t="s">
        <v>65</v>
      </c>
      <c r="Q2014" s="3">
        <f t="shared" si="288"/>
        <v>43739</v>
      </c>
      <c r="R2014" t="str">
        <f t="shared" si="289"/>
        <v>2019/12/04</v>
      </c>
      <c r="S2014" s="3" t="str">
        <f t="shared" si="290"/>
        <v>2019/12/04</v>
      </c>
      <c r="T2014" s="3">
        <f t="shared" si="291"/>
        <v>43803</v>
      </c>
      <c r="U2014">
        <f t="shared" si="292"/>
        <v>64</v>
      </c>
      <c r="V2014" t="str">
        <f t="shared" si="287"/>
        <v>mp4</v>
      </c>
      <c r="W2014">
        <f>IF(B2014="USD",C2014,C2014*VLOOKUP(B2014,Currency!A$2:B$5,2,FALSE))</f>
        <v>322386</v>
      </c>
      <c r="X2014">
        <f t="shared" si="293"/>
        <v>64</v>
      </c>
      <c r="Y2014">
        <f t="shared" si="294"/>
        <v>1</v>
      </c>
      <c r="Z2014">
        <f t="shared" si="286"/>
        <v>52836223</v>
      </c>
    </row>
    <row r="2015" spans="1:26" x14ac:dyDescent="0.3">
      <c r="A2015" t="s">
        <v>3770</v>
      </c>
      <c r="B2015" t="s">
        <v>33</v>
      </c>
      <c r="C2015">
        <v>7</v>
      </c>
      <c r="D2015">
        <v>1300</v>
      </c>
      <c r="E2015" t="s">
        <v>1597</v>
      </c>
      <c r="F2015" t="s">
        <v>1598</v>
      </c>
      <c r="G2015" t="s">
        <v>692</v>
      </c>
      <c r="I2015" t="s">
        <v>693</v>
      </c>
      <c r="K2015" t="s">
        <v>47</v>
      </c>
      <c r="L2015" t="s">
        <v>40</v>
      </c>
      <c r="O2015" t="s">
        <v>23</v>
      </c>
      <c r="P2015" t="s">
        <v>94</v>
      </c>
      <c r="Q2015" s="3">
        <f t="shared" si="288"/>
        <v>43591</v>
      </c>
      <c r="R2015" t="str">
        <f t="shared" si="289"/>
        <v>2019/05/15</v>
      </c>
      <c r="S2015" s="3" t="str">
        <f t="shared" si="290"/>
        <v>2019/05/15</v>
      </c>
      <c r="T2015" s="3">
        <f t="shared" si="291"/>
        <v>43600</v>
      </c>
      <c r="U2015">
        <f t="shared" si="292"/>
        <v>9</v>
      </c>
      <c r="V2015" t="str">
        <f t="shared" si="287"/>
        <v>jpg</v>
      </c>
      <c r="W2015">
        <f>IF(B2015="USD",C2015,C2015*VLOOKUP(B2015,Currency!A$2:B$5,2,FALSE))</f>
        <v>7</v>
      </c>
      <c r="X2015">
        <f t="shared" si="293"/>
        <v>9</v>
      </c>
      <c r="Y2015">
        <f t="shared" si="294"/>
        <v>0</v>
      </c>
      <c r="Z2015">
        <f t="shared" si="286"/>
        <v>1300</v>
      </c>
    </row>
    <row r="2016" spans="1:26" x14ac:dyDescent="0.3">
      <c r="A2016" t="s">
        <v>3771</v>
      </c>
      <c r="B2016" t="s">
        <v>33</v>
      </c>
      <c r="C2016">
        <v>40</v>
      </c>
      <c r="D2016">
        <v>16582</v>
      </c>
      <c r="E2016" t="s">
        <v>2403</v>
      </c>
      <c r="F2016" t="s">
        <v>2404</v>
      </c>
      <c r="G2016" t="s">
        <v>2138</v>
      </c>
      <c r="I2016" t="s">
        <v>2139</v>
      </c>
      <c r="K2016" t="s">
        <v>442</v>
      </c>
      <c r="L2016" t="s">
        <v>48</v>
      </c>
      <c r="O2016" t="s">
        <v>23</v>
      </c>
      <c r="Q2016" s="3">
        <f t="shared" si="288"/>
        <v>43696</v>
      </c>
      <c r="R2016" t="str">
        <f t="shared" si="289"/>
        <v>2019/08/31</v>
      </c>
      <c r="S2016" s="3" t="str">
        <f t="shared" si="290"/>
        <v>2019/08/31</v>
      </c>
      <c r="T2016" s="3">
        <f t="shared" si="291"/>
        <v>43708</v>
      </c>
      <c r="U2016">
        <f t="shared" si="292"/>
        <v>12</v>
      </c>
      <c r="V2016" t="str">
        <f t="shared" si="287"/>
        <v>png</v>
      </c>
      <c r="W2016">
        <f>IF(B2016="USD",C2016,C2016*VLOOKUP(B2016,Currency!A$2:B$5,2,FALSE))</f>
        <v>40</v>
      </c>
      <c r="X2016">
        <f t="shared" si="293"/>
        <v>12</v>
      </c>
      <c r="Y2016">
        <f t="shared" si="294"/>
        <v>0</v>
      </c>
      <c r="Z2016">
        <f t="shared" si="286"/>
        <v>16582</v>
      </c>
    </row>
    <row r="2017" spans="1:26" x14ac:dyDescent="0.3">
      <c r="A2017" t="s">
        <v>1462</v>
      </c>
      <c r="B2017" t="s">
        <v>33</v>
      </c>
      <c r="C2017">
        <v>802</v>
      </c>
      <c r="D2017">
        <v>114966</v>
      </c>
      <c r="E2017" t="s">
        <v>3772</v>
      </c>
      <c r="G2017" t="s">
        <v>251</v>
      </c>
      <c r="H2017" t="s">
        <v>251</v>
      </c>
      <c r="I2017" t="s">
        <v>251</v>
      </c>
      <c r="K2017" t="s">
        <v>47</v>
      </c>
      <c r="L2017" t="s">
        <v>40</v>
      </c>
      <c r="Q2017" s="3">
        <f t="shared" si="288"/>
        <v>43780</v>
      </c>
      <c r="R2017" t="str">
        <f t="shared" si="289"/>
        <v/>
      </c>
      <c r="S2017" s="3" t="str">
        <f t="shared" si="290"/>
        <v>2020/02/28</v>
      </c>
      <c r="T2017" s="3">
        <f t="shared" si="291"/>
        <v>43889</v>
      </c>
      <c r="U2017">
        <f t="shared" si="292"/>
        <v>109</v>
      </c>
      <c r="V2017" t="str">
        <f t="shared" si="287"/>
        <v>mp4</v>
      </c>
      <c r="W2017">
        <f>IF(B2017="USD",C2017,C2017*VLOOKUP(B2017,Currency!A$2:B$5,2,FALSE))</f>
        <v>802</v>
      </c>
      <c r="X2017">
        <f t="shared" si="293"/>
        <v>109</v>
      </c>
      <c r="Y2017">
        <f t="shared" si="294"/>
        <v>1</v>
      </c>
      <c r="Z2017">
        <f t="shared" si="286"/>
        <v>114966</v>
      </c>
    </row>
    <row r="2018" spans="1:26" x14ac:dyDescent="0.3">
      <c r="A2018" t="s">
        <v>3773</v>
      </c>
      <c r="B2018" t="s">
        <v>33</v>
      </c>
      <c r="C2018">
        <v>44</v>
      </c>
      <c r="D2018">
        <v>4461</v>
      </c>
      <c r="E2018" t="s">
        <v>379</v>
      </c>
      <c r="G2018" t="s">
        <v>162</v>
      </c>
      <c r="I2018" t="s">
        <v>162</v>
      </c>
      <c r="K2018" t="s">
        <v>47</v>
      </c>
      <c r="L2018" t="s">
        <v>40</v>
      </c>
      <c r="M2018" t="s">
        <v>163</v>
      </c>
      <c r="Q2018" s="3">
        <f t="shared" si="288"/>
        <v>43727</v>
      </c>
      <c r="R2018" t="str">
        <f t="shared" si="289"/>
        <v/>
      </c>
      <c r="S2018" s="3" t="str">
        <f t="shared" si="290"/>
        <v>2020/02/28</v>
      </c>
      <c r="T2018" s="3">
        <f t="shared" si="291"/>
        <v>43889</v>
      </c>
      <c r="U2018">
        <f t="shared" si="292"/>
        <v>162</v>
      </c>
      <c r="V2018" t="str">
        <f t="shared" si="287"/>
        <v>mp4</v>
      </c>
      <c r="W2018">
        <f>IF(B2018="USD",C2018,C2018*VLOOKUP(B2018,Currency!A$2:B$5,2,FALSE))</f>
        <v>44</v>
      </c>
      <c r="X2018">
        <f t="shared" si="293"/>
        <v>162</v>
      </c>
      <c r="Y2018">
        <f t="shared" si="294"/>
        <v>1</v>
      </c>
      <c r="Z2018">
        <f t="shared" si="286"/>
        <v>4461</v>
      </c>
    </row>
    <row r="2019" spans="1:26" x14ac:dyDescent="0.3">
      <c r="A2019" t="s">
        <v>16</v>
      </c>
      <c r="B2019" t="s">
        <v>17</v>
      </c>
      <c r="C2019">
        <v>10</v>
      </c>
      <c r="D2019">
        <v>4984</v>
      </c>
      <c r="E2019" t="s">
        <v>3531</v>
      </c>
      <c r="F2019" t="s">
        <v>101</v>
      </c>
      <c r="G2019" t="s">
        <v>20</v>
      </c>
      <c r="I2019" t="s">
        <v>20</v>
      </c>
      <c r="K2019" t="s">
        <v>21</v>
      </c>
      <c r="L2019" t="s">
        <v>22</v>
      </c>
      <c r="O2019" t="s">
        <v>23</v>
      </c>
      <c r="Q2019" s="3">
        <f t="shared" si="288"/>
        <v>43794</v>
      </c>
      <c r="R2019" t="str">
        <f t="shared" si="289"/>
        <v>2019/11/25</v>
      </c>
      <c r="S2019" s="3" t="str">
        <f t="shared" si="290"/>
        <v>2019/11/25</v>
      </c>
      <c r="T2019" s="3">
        <f t="shared" si="291"/>
        <v>43794</v>
      </c>
      <c r="U2019">
        <f t="shared" si="292"/>
        <v>0</v>
      </c>
      <c r="V2019" t="str">
        <f t="shared" si="287"/>
        <v>mp4</v>
      </c>
      <c r="W2019">
        <f>IF(B2019="USD",C2019,C2019*VLOOKUP(B2019,Currency!A$2:B$5,2,FALSE))</f>
        <v>12.9</v>
      </c>
      <c r="X2019">
        <f t="shared" si="293"/>
        <v>1</v>
      </c>
      <c r="Y2019">
        <f t="shared" si="294"/>
        <v>1</v>
      </c>
      <c r="Z2019">
        <f t="shared" si="286"/>
        <v>4984</v>
      </c>
    </row>
    <row r="2020" spans="1:26" x14ac:dyDescent="0.3">
      <c r="A2020" t="s">
        <v>3774</v>
      </c>
      <c r="B2020" t="s">
        <v>33</v>
      </c>
      <c r="C2020">
        <v>45</v>
      </c>
      <c r="D2020">
        <v>6336</v>
      </c>
      <c r="E2020" t="s">
        <v>96</v>
      </c>
      <c r="F2020" t="s">
        <v>97</v>
      </c>
      <c r="G2020" t="s">
        <v>98</v>
      </c>
      <c r="H2020" t="s">
        <v>99</v>
      </c>
      <c r="I2020" t="s">
        <v>98</v>
      </c>
      <c r="K2020" t="s">
        <v>47</v>
      </c>
      <c r="L2020" t="s">
        <v>40</v>
      </c>
      <c r="M2020" t="s">
        <v>55</v>
      </c>
      <c r="Q2020" s="3">
        <f t="shared" si="288"/>
        <v>43732</v>
      </c>
      <c r="R2020" t="str">
        <f t="shared" si="289"/>
        <v>2019/10/16</v>
      </c>
      <c r="S2020" s="3" t="str">
        <f t="shared" si="290"/>
        <v>2019/10/16</v>
      </c>
      <c r="T2020" s="3">
        <f t="shared" si="291"/>
        <v>43754</v>
      </c>
      <c r="U2020">
        <f t="shared" si="292"/>
        <v>22</v>
      </c>
      <c r="V2020" t="str">
        <f t="shared" si="287"/>
        <v>png</v>
      </c>
      <c r="W2020">
        <f>IF(B2020="USD",C2020,C2020*VLOOKUP(B2020,Currency!A$2:B$5,2,FALSE))</f>
        <v>45</v>
      </c>
      <c r="X2020">
        <f t="shared" si="293"/>
        <v>22</v>
      </c>
      <c r="Y2020">
        <f t="shared" si="294"/>
        <v>0</v>
      </c>
      <c r="Z2020">
        <f t="shared" si="286"/>
        <v>6336</v>
      </c>
    </row>
    <row r="2021" spans="1:26" x14ac:dyDescent="0.3">
      <c r="A2021" t="s">
        <v>3775</v>
      </c>
      <c r="B2021" t="s">
        <v>121</v>
      </c>
      <c r="C2021">
        <v>1221</v>
      </c>
      <c r="D2021">
        <v>430812</v>
      </c>
      <c r="E2021" t="s">
        <v>3776</v>
      </c>
      <c r="F2021" t="s">
        <v>3777</v>
      </c>
      <c r="G2021" t="s">
        <v>3778</v>
      </c>
      <c r="I2021" t="s">
        <v>3779</v>
      </c>
      <c r="K2021" t="s">
        <v>1345</v>
      </c>
      <c r="L2021" t="s">
        <v>126</v>
      </c>
      <c r="O2021" t="s">
        <v>23</v>
      </c>
      <c r="Q2021" s="3">
        <f t="shared" si="288"/>
        <v>43800</v>
      </c>
      <c r="R2021" t="str">
        <f t="shared" si="289"/>
        <v>2019/12/28</v>
      </c>
      <c r="S2021" s="3" t="str">
        <f t="shared" si="290"/>
        <v>2019/12/28</v>
      </c>
      <c r="T2021" s="3">
        <f t="shared" si="291"/>
        <v>43827</v>
      </c>
      <c r="U2021">
        <f t="shared" si="292"/>
        <v>27</v>
      </c>
      <c r="V2021" t="str">
        <f t="shared" si="287"/>
        <v>mp4</v>
      </c>
      <c r="W2021">
        <f>IF(B2021="USD",C2021,C2021*VLOOKUP(B2021,Currency!A$2:B$5,2,FALSE))</f>
        <v>793.65</v>
      </c>
      <c r="X2021">
        <f t="shared" si="293"/>
        <v>27</v>
      </c>
      <c r="Y2021">
        <f t="shared" si="294"/>
        <v>1</v>
      </c>
      <c r="Z2021">
        <f t="shared" si="286"/>
        <v>430812</v>
      </c>
    </row>
    <row r="2022" spans="1:26" x14ac:dyDescent="0.3">
      <c r="A2022" t="s">
        <v>3780</v>
      </c>
      <c r="B2022" t="s">
        <v>33</v>
      </c>
      <c r="C2022">
        <v>74</v>
      </c>
      <c r="D2022">
        <v>27537</v>
      </c>
      <c r="E2022" t="s">
        <v>3781</v>
      </c>
      <c r="F2022" t="s">
        <v>1204</v>
      </c>
      <c r="G2022" t="s">
        <v>236</v>
      </c>
      <c r="I2022" t="s">
        <v>237</v>
      </c>
      <c r="K2022" t="s">
        <v>47</v>
      </c>
      <c r="L2022" t="s">
        <v>40</v>
      </c>
      <c r="O2022" t="s">
        <v>23</v>
      </c>
      <c r="Q2022" s="3">
        <f t="shared" si="288"/>
        <v>43700</v>
      </c>
      <c r="R2022" t="str">
        <f t="shared" si="289"/>
        <v>2019/08/31</v>
      </c>
      <c r="S2022" s="3" t="str">
        <f t="shared" si="290"/>
        <v>2019/08/31</v>
      </c>
      <c r="T2022" s="3">
        <f t="shared" si="291"/>
        <v>43708</v>
      </c>
      <c r="U2022">
        <f t="shared" si="292"/>
        <v>8</v>
      </c>
      <c r="V2022" t="str">
        <f t="shared" si="287"/>
        <v>png</v>
      </c>
      <c r="W2022">
        <f>IF(B2022="USD",C2022,C2022*VLOOKUP(B2022,Currency!A$2:B$5,2,FALSE))</f>
        <v>74</v>
      </c>
      <c r="X2022">
        <f t="shared" si="293"/>
        <v>8</v>
      </c>
      <c r="Y2022">
        <f t="shared" si="294"/>
        <v>0</v>
      </c>
      <c r="Z2022">
        <f t="shared" si="286"/>
        <v>27537</v>
      </c>
    </row>
    <row r="2023" spans="1:26" x14ac:dyDescent="0.3">
      <c r="A2023" t="s">
        <v>3782</v>
      </c>
      <c r="B2023" t="s">
        <v>25</v>
      </c>
      <c r="C2023">
        <v>20</v>
      </c>
      <c r="D2023">
        <v>4857</v>
      </c>
      <c r="E2023" t="s">
        <v>3783</v>
      </c>
      <c r="F2023" t="s">
        <v>3784</v>
      </c>
      <c r="G2023" t="s">
        <v>2498</v>
      </c>
      <c r="I2023" t="s">
        <v>2499</v>
      </c>
      <c r="L2023" t="s">
        <v>48</v>
      </c>
      <c r="O2023" t="s">
        <v>23</v>
      </c>
      <c r="Q2023" s="3">
        <f t="shared" si="288"/>
        <v>43705</v>
      </c>
      <c r="R2023" t="str">
        <f t="shared" si="289"/>
        <v>2019/09/04</v>
      </c>
      <c r="S2023" s="3" t="str">
        <f t="shared" si="290"/>
        <v>2019/09/04</v>
      </c>
      <c r="T2023" s="3">
        <f t="shared" si="291"/>
        <v>43712</v>
      </c>
      <c r="U2023">
        <f t="shared" si="292"/>
        <v>7</v>
      </c>
      <c r="V2023" t="str">
        <f t="shared" si="287"/>
        <v>png</v>
      </c>
      <c r="W2023">
        <f>IF(B2023="USD",C2023,C2023*VLOOKUP(B2023,Currency!A$2:B$5,2,FALSE))</f>
        <v>22</v>
      </c>
      <c r="X2023">
        <f t="shared" si="293"/>
        <v>7</v>
      </c>
      <c r="Y2023">
        <f t="shared" si="294"/>
        <v>0</v>
      </c>
      <c r="Z2023">
        <f t="shared" si="286"/>
        <v>4857</v>
      </c>
    </row>
    <row r="2024" spans="1:26" x14ac:dyDescent="0.3">
      <c r="A2024" t="s">
        <v>3785</v>
      </c>
      <c r="B2024" t="s">
        <v>33</v>
      </c>
      <c r="C2024">
        <v>265</v>
      </c>
      <c r="D2024">
        <v>165141</v>
      </c>
      <c r="E2024" t="s">
        <v>1987</v>
      </c>
      <c r="F2024" t="s">
        <v>1988</v>
      </c>
      <c r="G2024" t="s">
        <v>1989</v>
      </c>
      <c r="H2024" t="s">
        <v>1990</v>
      </c>
      <c r="I2024" t="s">
        <v>1990</v>
      </c>
      <c r="K2024" t="s">
        <v>522</v>
      </c>
      <c r="L2024" t="s">
        <v>40</v>
      </c>
      <c r="M2024" t="s">
        <v>1991</v>
      </c>
      <c r="O2024" t="s">
        <v>23</v>
      </c>
      <c r="Q2024" s="3">
        <f t="shared" si="288"/>
        <v>43815</v>
      </c>
      <c r="R2024" t="str">
        <f t="shared" si="289"/>
        <v>2019/12/30</v>
      </c>
      <c r="S2024" s="3" t="str">
        <f t="shared" si="290"/>
        <v>2019/12/30</v>
      </c>
      <c r="T2024" s="3">
        <f t="shared" si="291"/>
        <v>43829</v>
      </c>
      <c r="U2024">
        <f t="shared" si="292"/>
        <v>14</v>
      </c>
      <c r="V2024" t="str">
        <f t="shared" si="287"/>
        <v>mp4</v>
      </c>
      <c r="W2024">
        <f>IF(B2024="USD",C2024,C2024*VLOOKUP(B2024,Currency!A$2:B$5,2,FALSE))</f>
        <v>265</v>
      </c>
      <c r="X2024">
        <f t="shared" si="293"/>
        <v>14</v>
      </c>
      <c r="Y2024">
        <f t="shared" si="294"/>
        <v>1</v>
      </c>
      <c r="Z2024">
        <f t="shared" si="286"/>
        <v>165141</v>
      </c>
    </row>
    <row r="2025" spans="1:26" x14ac:dyDescent="0.3">
      <c r="A2025" t="s">
        <v>3786</v>
      </c>
      <c r="B2025" t="s">
        <v>17</v>
      </c>
      <c r="C2025">
        <v>299</v>
      </c>
      <c r="D2025">
        <v>199334</v>
      </c>
      <c r="E2025" t="s">
        <v>3787</v>
      </c>
      <c r="F2025" t="s">
        <v>3788</v>
      </c>
      <c r="G2025" t="s">
        <v>173</v>
      </c>
      <c r="H2025" t="s">
        <v>174</v>
      </c>
      <c r="I2025" t="s">
        <v>173</v>
      </c>
      <c r="J2025" t="s">
        <v>92</v>
      </c>
      <c r="K2025" t="s">
        <v>321</v>
      </c>
      <c r="L2025" t="s">
        <v>22</v>
      </c>
      <c r="N2025" t="s">
        <v>3789</v>
      </c>
      <c r="O2025" t="s">
        <v>23</v>
      </c>
      <c r="Q2025" s="3">
        <f t="shared" si="288"/>
        <v>43764</v>
      </c>
      <c r="R2025" t="str">
        <f t="shared" si="289"/>
        <v>2019/10/30</v>
      </c>
      <c r="S2025" s="3" t="str">
        <f t="shared" si="290"/>
        <v>2019/10/30</v>
      </c>
      <c r="T2025" s="3">
        <f t="shared" si="291"/>
        <v>43768</v>
      </c>
      <c r="U2025">
        <f t="shared" si="292"/>
        <v>4</v>
      </c>
      <c r="V2025" t="str">
        <f t="shared" si="287"/>
        <v>mp4</v>
      </c>
      <c r="W2025">
        <f>IF(B2025="USD",C2025,C2025*VLOOKUP(B2025,Currency!A$2:B$5,2,FALSE))</f>
        <v>385.71000000000004</v>
      </c>
      <c r="X2025">
        <f t="shared" si="293"/>
        <v>4</v>
      </c>
      <c r="Y2025">
        <f t="shared" si="294"/>
        <v>1</v>
      </c>
      <c r="Z2025">
        <f t="shared" si="286"/>
        <v>199334</v>
      </c>
    </row>
    <row r="2026" spans="1:26" x14ac:dyDescent="0.3">
      <c r="A2026" t="s">
        <v>16</v>
      </c>
      <c r="B2026" t="s">
        <v>17</v>
      </c>
      <c r="C2026">
        <v>13</v>
      </c>
      <c r="D2026">
        <v>7444</v>
      </c>
      <c r="E2026" t="s">
        <v>1063</v>
      </c>
      <c r="F2026" t="s">
        <v>101</v>
      </c>
      <c r="G2026" t="s">
        <v>20</v>
      </c>
      <c r="I2026" t="s">
        <v>20</v>
      </c>
      <c r="K2026" t="s">
        <v>21</v>
      </c>
      <c r="L2026" t="s">
        <v>22</v>
      </c>
      <c r="O2026" t="s">
        <v>23</v>
      </c>
      <c r="Q2026" s="3">
        <f t="shared" si="288"/>
        <v>43794</v>
      </c>
      <c r="R2026" t="str">
        <f t="shared" si="289"/>
        <v>2019/11/25</v>
      </c>
      <c r="S2026" s="3" t="str">
        <f t="shared" si="290"/>
        <v>2019/11/25</v>
      </c>
      <c r="T2026" s="3">
        <f t="shared" si="291"/>
        <v>43794</v>
      </c>
      <c r="U2026">
        <f t="shared" si="292"/>
        <v>0</v>
      </c>
      <c r="V2026" t="str">
        <f t="shared" si="287"/>
        <v>mp4</v>
      </c>
      <c r="W2026">
        <f>IF(B2026="USD",C2026,C2026*VLOOKUP(B2026,Currency!A$2:B$5,2,FALSE))</f>
        <v>16.77</v>
      </c>
      <c r="X2026">
        <f t="shared" si="293"/>
        <v>1</v>
      </c>
      <c r="Y2026">
        <f t="shared" si="294"/>
        <v>1</v>
      </c>
      <c r="Z2026">
        <f t="shared" si="286"/>
        <v>7444</v>
      </c>
    </row>
    <row r="2027" spans="1:26" x14ac:dyDescent="0.3">
      <c r="A2027" t="s">
        <v>258</v>
      </c>
      <c r="B2027" t="s">
        <v>33</v>
      </c>
      <c r="C2027">
        <v>3</v>
      </c>
      <c r="D2027">
        <v>727</v>
      </c>
      <c r="E2027" t="s">
        <v>1019</v>
      </c>
      <c r="G2027" t="s">
        <v>236</v>
      </c>
      <c r="I2027" t="s">
        <v>237</v>
      </c>
      <c r="K2027" t="s">
        <v>47</v>
      </c>
      <c r="L2027" t="s">
        <v>40</v>
      </c>
      <c r="Q2027" s="3">
        <f t="shared" si="288"/>
        <v>43712</v>
      </c>
      <c r="R2027" t="str">
        <f t="shared" si="289"/>
        <v/>
      </c>
      <c r="S2027" s="3" t="str">
        <f t="shared" si="290"/>
        <v>2020/02/28</v>
      </c>
      <c r="T2027" s="3">
        <f t="shared" si="291"/>
        <v>43889</v>
      </c>
      <c r="U2027">
        <f t="shared" si="292"/>
        <v>177</v>
      </c>
      <c r="V2027" t="str">
        <f t="shared" si="287"/>
        <v>png</v>
      </c>
      <c r="W2027">
        <f>IF(B2027="USD",C2027,C2027*VLOOKUP(B2027,Currency!A$2:B$5,2,FALSE))</f>
        <v>3</v>
      </c>
      <c r="X2027">
        <f t="shared" si="293"/>
        <v>177</v>
      </c>
      <c r="Y2027">
        <f t="shared" si="294"/>
        <v>0</v>
      </c>
      <c r="Z2027">
        <f t="shared" si="286"/>
        <v>727</v>
      </c>
    </row>
    <row r="2028" spans="1:26" x14ac:dyDescent="0.3">
      <c r="A2028" t="s">
        <v>3790</v>
      </c>
      <c r="B2028" t="s">
        <v>33</v>
      </c>
      <c r="C2028">
        <v>431</v>
      </c>
      <c r="D2028">
        <v>64735</v>
      </c>
      <c r="E2028" t="s">
        <v>2818</v>
      </c>
      <c r="G2028" t="s">
        <v>251</v>
      </c>
      <c r="H2028" t="s">
        <v>251</v>
      </c>
      <c r="I2028" t="s">
        <v>251</v>
      </c>
      <c r="K2028" t="s">
        <v>47</v>
      </c>
      <c r="L2028" t="s">
        <v>40</v>
      </c>
      <c r="P2028" t="s">
        <v>65</v>
      </c>
      <c r="Q2028" s="3">
        <f t="shared" si="288"/>
        <v>43787</v>
      </c>
      <c r="R2028" t="str">
        <f t="shared" si="289"/>
        <v/>
      </c>
      <c r="S2028" s="3" t="str">
        <f t="shared" si="290"/>
        <v>2020/02/28</v>
      </c>
      <c r="T2028" s="3">
        <f t="shared" si="291"/>
        <v>43889</v>
      </c>
      <c r="U2028">
        <f t="shared" si="292"/>
        <v>102</v>
      </c>
      <c r="V2028" t="str">
        <f t="shared" si="287"/>
        <v>jpg</v>
      </c>
      <c r="W2028">
        <f>IF(B2028="USD",C2028,C2028*VLOOKUP(B2028,Currency!A$2:B$5,2,FALSE))</f>
        <v>431</v>
      </c>
      <c r="X2028">
        <f t="shared" si="293"/>
        <v>102</v>
      </c>
      <c r="Y2028">
        <f t="shared" si="294"/>
        <v>0</v>
      </c>
      <c r="Z2028">
        <f t="shared" si="286"/>
        <v>64735</v>
      </c>
    </row>
    <row r="2029" spans="1:26" x14ac:dyDescent="0.3">
      <c r="A2029" t="s">
        <v>3791</v>
      </c>
      <c r="B2029" t="s">
        <v>17</v>
      </c>
      <c r="C2029">
        <v>100</v>
      </c>
      <c r="D2029">
        <v>37702</v>
      </c>
      <c r="E2029" t="s">
        <v>171</v>
      </c>
      <c r="F2029" t="s">
        <v>172</v>
      </c>
      <c r="G2029" t="s">
        <v>173</v>
      </c>
      <c r="H2029" t="s">
        <v>174</v>
      </c>
      <c r="I2029" t="s">
        <v>173</v>
      </c>
      <c r="K2029" t="s">
        <v>175</v>
      </c>
      <c r="L2029" t="s">
        <v>22</v>
      </c>
      <c r="O2029" t="s">
        <v>23</v>
      </c>
      <c r="Q2029" s="3">
        <f t="shared" si="288"/>
        <v>43791</v>
      </c>
      <c r="R2029" t="str">
        <f t="shared" si="289"/>
        <v>2019/11/25</v>
      </c>
      <c r="S2029" s="3" t="str">
        <f t="shared" si="290"/>
        <v>2019/11/25</v>
      </c>
      <c r="T2029" s="3">
        <f t="shared" si="291"/>
        <v>43794</v>
      </c>
      <c r="U2029">
        <f t="shared" si="292"/>
        <v>3</v>
      </c>
      <c r="V2029" t="str">
        <f t="shared" si="287"/>
        <v>mp4</v>
      </c>
      <c r="W2029">
        <f>IF(B2029="USD",C2029,C2029*VLOOKUP(B2029,Currency!A$2:B$5,2,FALSE))</f>
        <v>129</v>
      </c>
      <c r="X2029">
        <f t="shared" si="293"/>
        <v>3</v>
      </c>
      <c r="Y2029">
        <f t="shared" si="294"/>
        <v>1</v>
      </c>
      <c r="Z2029">
        <f t="shared" si="286"/>
        <v>37702</v>
      </c>
    </row>
    <row r="2030" spans="1:26" x14ac:dyDescent="0.3">
      <c r="A2030" t="s">
        <v>3792</v>
      </c>
      <c r="B2030" t="s">
        <v>33</v>
      </c>
      <c r="C2030">
        <v>40</v>
      </c>
      <c r="D2030">
        <v>27197</v>
      </c>
      <c r="E2030" t="s">
        <v>3793</v>
      </c>
      <c r="F2030" t="s">
        <v>3794</v>
      </c>
      <c r="G2030" t="s">
        <v>3016</v>
      </c>
      <c r="I2030" t="s">
        <v>3016</v>
      </c>
      <c r="L2030" t="s">
        <v>40</v>
      </c>
      <c r="O2030" t="s">
        <v>23</v>
      </c>
      <c r="Q2030" s="3">
        <f t="shared" si="288"/>
        <v>43722</v>
      </c>
      <c r="R2030" t="str">
        <f t="shared" si="289"/>
        <v>2019/09/16</v>
      </c>
      <c r="S2030" s="3" t="str">
        <f t="shared" si="290"/>
        <v>2019/09/16</v>
      </c>
      <c r="T2030" s="3">
        <f t="shared" si="291"/>
        <v>43724</v>
      </c>
      <c r="U2030">
        <f t="shared" si="292"/>
        <v>2</v>
      </c>
      <c r="V2030" t="str">
        <f t="shared" si="287"/>
        <v>mp4</v>
      </c>
      <c r="W2030">
        <f>IF(B2030="USD",C2030,C2030*VLOOKUP(B2030,Currency!A$2:B$5,2,FALSE))</f>
        <v>40</v>
      </c>
      <c r="X2030">
        <f t="shared" si="293"/>
        <v>2</v>
      </c>
      <c r="Y2030">
        <f t="shared" si="294"/>
        <v>1</v>
      </c>
      <c r="Z2030">
        <f t="shared" si="286"/>
        <v>27197</v>
      </c>
    </row>
    <row r="2031" spans="1:26" x14ac:dyDescent="0.3">
      <c r="A2031" t="s">
        <v>3795</v>
      </c>
      <c r="B2031" t="s">
        <v>33</v>
      </c>
      <c r="C2031">
        <v>105</v>
      </c>
      <c r="D2031">
        <v>71552</v>
      </c>
      <c r="E2031" t="s">
        <v>3796</v>
      </c>
      <c r="F2031" t="s">
        <v>3797</v>
      </c>
      <c r="G2031" t="s">
        <v>3798</v>
      </c>
      <c r="I2031" t="s">
        <v>3799</v>
      </c>
      <c r="K2031" t="s">
        <v>130</v>
      </c>
      <c r="L2031" t="s">
        <v>551</v>
      </c>
      <c r="O2031" t="s">
        <v>23</v>
      </c>
      <c r="Q2031" s="3">
        <f t="shared" si="288"/>
        <v>43534</v>
      </c>
      <c r="R2031" t="str">
        <f t="shared" si="289"/>
        <v>2019/03/10</v>
      </c>
      <c r="S2031" s="3" t="str">
        <f t="shared" si="290"/>
        <v>2019/03/10</v>
      </c>
      <c r="T2031" s="3">
        <f t="shared" si="291"/>
        <v>43534</v>
      </c>
      <c r="U2031">
        <f t="shared" si="292"/>
        <v>0</v>
      </c>
      <c r="V2031" t="str">
        <f t="shared" si="287"/>
        <v>mov</v>
      </c>
      <c r="W2031">
        <f>IF(B2031="USD",C2031,C2031*VLOOKUP(B2031,Currency!A$2:B$5,2,FALSE))</f>
        <v>105</v>
      </c>
      <c r="X2031">
        <f t="shared" si="293"/>
        <v>1</v>
      </c>
      <c r="Y2031">
        <f t="shared" si="294"/>
        <v>0</v>
      </c>
      <c r="Z2031">
        <f t="shared" si="286"/>
        <v>71552</v>
      </c>
    </row>
    <row r="2032" spans="1:26" x14ac:dyDescent="0.3">
      <c r="A2032" t="s">
        <v>2718</v>
      </c>
      <c r="B2032" t="s">
        <v>33</v>
      </c>
      <c r="C2032">
        <v>97</v>
      </c>
      <c r="D2032">
        <v>27963</v>
      </c>
      <c r="E2032" t="s">
        <v>3800</v>
      </c>
      <c r="G2032" t="s">
        <v>218</v>
      </c>
      <c r="I2032" t="s">
        <v>219</v>
      </c>
      <c r="L2032" t="s">
        <v>40</v>
      </c>
      <c r="Q2032" s="3">
        <f t="shared" si="288"/>
        <v>43664</v>
      </c>
      <c r="R2032" t="str">
        <f t="shared" si="289"/>
        <v/>
      </c>
      <c r="S2032" s="3" t="str">
        <f t="shared" si="290"/>
        <v>2020/02/28</v>
      </c>
      <c r="T2032" s="3">
        <f t="shared" si="291"/>
        <v>43889</v>
      </c>
      <c r="U2032">
        <f t="shared" si="292"/>
        <v>225</v>
      </c>
      <c r="V2032" t="str">
        <f t="shared" si="287"/>
        <v>mov</v>
      </c>
      <c r="W2032">
        <f>IF(B2032="USD",C2032,C2032*VLOOKUP(B2032,Currency!A$2:B$5,2,FALSE))</f>
        <v>97</v>
      </c>
      <c r="X2032">
        <f t="shared" si="293"/>
        <v>225</v>
      </c>
      <c r="Y2032">
        <f t="shared" si="294"/>
        <v>0</v>
      </c>
      <c r="Z2032">
        <f t="shared" si="286"/>
        <v>27963</v>
      </c>
    </row>
    <row r="2033" spans="1:26" x14ac:dyDescent="0.3">
      <c r="A2033" t="s">
        <v>3801</v>
      </c>
      <c r="B2033" t="s">
        <v>25</v>
      </c>
      <c r="C2033">
        <v>51</v>
      </c>
      <c r="D2033">
        <v>8506</v>
      </c>
      <c r="E2033" t="s">
        <v>3802</v>
      </c>
      <c r="F2033" t="s">
        <v>3803</v>
      </c>
      <c r="G2033" t="s">
        <v>286</v>
      </c>
      <c r="H2033" t="s">
        <v>1132</v>
      </c>
      <c r="I2033" t="s">
        <v>287</v>
      </c>
      <c r="K2033" t="s">
        <v>47</v>
      </c>
      <c r="L2033" t="s">
        <v>288</v>
      </c>
      <c r="M2033" t="s">
        <v>1133</v>
      </c>
      <c r="O2033" t="s">
        <v>23</v>
      </c>
      <c r="Q2033" s="3">
        <f t="shared" si="288"/>
        <v>43779</v>
      </c>
      <c r="R2033" t="str">
        <f t="shared" si="289"/>
        <v>2019/11/17</v>
      </c>
      <c r="S2033" s="3" t="str">
        <f t="shared" si="290"/>
        <v>2019/11/17</v>
      </c>
      <c r="T2033" s="3">
        <f t="shared" si="291"/>
        <v>43786</v>
      </c>
      <c r="U2033">
        <f t="shared" si="292"/>
        <v>7</v>
      </c>
      <c r="V2033" t="str">
        <f t="shared" si="287"/>
        <v>mp4</v>
      </c>
      <c r="W2033">
        <f>IF(B2033="USD",C2033,C2033*VLOOKUP(B2033,Currency!A$2:B$5,2,FALSE))</f>
        <v>56.1</v>
      </c>
      <c r="X2033">
        <f t="shared" si="293"/>
        <v>7</v>
      </c>
      <c r="Y2033">
        <f t="shared" si="294"/>
        <v>1</v>
      </c>
      <c r="Z2033">
        <f t="shared" si="286"/>
        <v>8506</v>
      </c>
    </row>
    <row r="2034" spans="1:26" x14ac:dyDescent="0.3">
      <c r="A2034" t="s">
        <v>3804</v>
      </c>
      <c r="B2034" t="s">
        <v>25</v>
      </c>
      <c r="C2034">
        <v>300</v>
      </c>
      <c r="D2034">
        <v>188899</v>
      </c>
      <c r="E2034" t="s">
        <v>3805</v>
      </c>
      <c r="F2034" t="s">
        <v>3806</v>
      </c>
      <c r="G2034" t="s">
        <v>990</v>
      </c>
      <c r="I2034" t="s">
        <v>990</v>
      </c>
      <c r="L2034" t="s">
        <v>40</v>
      </c>
      <c r="O2034" t="s">
        <v>23</v>
      </c>
      <c r="Q2034" s="3">
        <f t="shared" si="288"/>
        <v>43719</v>
      </c>
      <c r="R2034" t="str">
        <f t="shared" si="289"/>
        <v>2019/09/20</v>
      </c>
      <c r="S2034" s="3" t="str">
        <f t="shared" si="290"/>
        <v>2019/09/20</v>
      </c>
      <c r="T2034" s="3">
        <f t="shared" si="291"/>
        <v>43728</v>
      </c>
      <c r="U2034">
        <f t="shared" si="292"/>
        <v>9</v>
      </c>
      <c r="V2034" t="str">
        <f t="shared" si="287"/>
        <v>png</v>
      </c>
      <c r="W2034">
        <f>IF(B2034="USD",C2034,C2034*VLOOKUP(B2034,Currency!A$2:B$5,2,FALSE))</f>
        <v>330</v>
      </c>
      <c r="X2034">
        <f t="shared" si="293"/>
        <v>9</v>
      </c>
      <c r="Y2034">
        <f t="shared" si="294"/>
        <v>0</v>
      </c>
      <c r="Z2034">
        <f t="shared" si="286"/>
        <v>188899</v>
      </c>
    </row>
    <row r="2035" spans="1:26" x14ac:dyDescent="0.3">
      <c r="A2035" t="s">
        <v>914</v>
      </c>
      <c r="B2035" t="s">
        <v>33</v>
      </c>
      <c r="C2035">
        <v>4</v>
      </c>
      <c r="D2035">
        <v>1364</v>
      </c>
      <c r="E2035" t="s">
        <v>450</v>
      </c>
      <c r="F2035" t="s">
        <v>451</v>
      </c>
      <c r="G2035" t="s">
        <v>90</v>
      </c>
      <c r="I2035" t="s">
        <v>452</v>
      </c>
      <c r="K2035" t="s">
        <v>453</v>
      </c>
      <c r="L2035" t="s">
        <v>40</v>
      </c>
      <c r="N2035" t="s">
        <v>794</v>
      </c>
      <c r="O2035" t="s">
        <v>23</v>
      </c>
      <c r="Q2035" s="3">
        <f t="shared" si="288"/>
        <v>43725</v>
      </c>
      <c r="R2035" t="str">
        <f t="shared" si="289"/>
        <v>2019/10/16</v>
      </c>
      <c r="S2035" s="3" t="str">
        <f t="shared" si="290"/>
        <v>2019/10/16</v>
      </c>
      <c r="T2035" s="3">
        <f t="shared" si="291"/>
        <v>43754</v>
      </c>
      <c r="U2035">
        <f t="shared" si="292"/>
        <v>29</v>
      </c>
      <c r="V2035" t="str">
        <f t="shared" si="287"/>
        <v>mp4</v>
      </c>
      <c r="W2035">
        <f>IF(B2035="USD",C2035,C2035*VLOOKUP(B2035,Currency!A$2:B$5,2,FALSE))</f>
        <v>4</v>
      </c>
      <c r="X2035">
        <f t="shared" si="293"/>
        <v>29</v>
      </c>
      <c r="Y2035">
        <f t="shared" si="294"/>
        <v>1</v>
      </c>
      <c r="Z2035">
        <f t="shared" si="286"/>
        <v>1364</v>
      </c>
    </row>
    <row r="2036" spans="1:26" x14ac:dyDescent="0.3">
      <c r="A2036" t="s">
        <v>1033</v>
      </c>
      <c r="B2036" t="s">
        <v>33</v>
      </c>
      <c r="C2036">
        <v>58</v>
      </c>
      <c r="D2036">
        <v>20650</v>
      </c>
      <c r="E2036" t="s">
        <v>235</v>
      </c>
      <c r="G2036" t="s">
        <v>236</v>
      </c>
      <c r="I2036" t="s">
        <v>237</v>
      </c>
      <c r="K2036" t="s">
        <v>47</v>
      </c>
      <c r="L2036" t="s">
        <v>40</v>
      </c>
      <c r="Q2036" s="3">
        <f t="shared" si="288"/>
        <v>43712</v>
      </c>
      <c r="R2036" t="str">
        <f t="shared" si="289"/>
        <v/>
      </c>
      <c r="S2036" s="3" t="str">
        <f t="shared" si="290"/>
        <v>2020/02/28</v>
      </c>
      <c r="T2036" s="3">
        <f t="shared" si="291"/>
        <v>43889</v>
      </c>
      <c r="U2036">
        <f t="shared" si="292"/>
        <v>177</v>
      </c>
      <c r="V2036" t="str">
        <f t="shared" si="287"/>
        <v>png</v>
      </c>
      <c r="W2036">
        <f>IF(B2036="USD",C2036,C2036*VLOOKUP(B2036,Currency!A$2:B$5,2,FALSE))</f>
        <v>58</v>
      </c>
      <c r="X2036">
        <f t="shared" si="293"/>
        <v>177</v>
      </c>
      <c r="Y2036">
        <f t="shared" si="294"/>
        <v>0</v>
      </c>
      <c r="Z2036">
        <f t="shared" si="286"/>
        <v>20650</v>
      </c>
    </row>
    <row r="2037" spans="1:26" x14ac:dyDescent="0.3">
      <c r="A2037" t="s">
        <v>2645</v>
      </c>
      <c r="B2037" t="s">
        <v>33</v>
      </c>
      <c r="C2037">
        <v>151</v>
      </c>
      <c r="D2037">
        <v>45745</v>
      </c>
      <c r="E2037" t="s">
        <v>1784</v>
      </c>
      <c r="F2037" t="s">
        <v>305</v>
      </c>
      <c r="G2037" t="s">
        <v>98</v>
      </c>
      <c r="H2037" t="s">
        <v>306</v>
      </c>
      <c r="I2037" t="s">
        <v>98</v>
      </c>
      <c r="K2037" t="s">
        <v>47</v>
      </c>
      <c r="L2037" t="s">
        <v>40</v>
      </c>
      <c r="Q2037" s="3">
        <f t="shared" si="288"/>
        <v>43756</v>
      </c>
      <c r="R2037" t="str">
        <f t="shared" si="289"/>
        <v>2019/11/05</v>
      </c>
      <c r="S2037" s="3" t="str">
        <f t="shared" si="290"/>
        <v>2019/11/05</v>
      </c>
      <c r="T2037" s="3">
        <f t="shared" si="291"/>
        <v>43774</v>
      </c>
      <c r="U2037">
        <f t="shared" si="292"/>
        <v>18</v>
      </c>
      <c r="V2037" t="str">
        <f t="shared" si="287"/>
        <v>mp4</v>
      </c>
      <c r="W2037">
        <f>IF(B2037="USD",C2037,C2037*VLOOKUP(B2037,Currency!A$2:B$5,2,FALSE))</f>
        <v>151</v>
      </c>
      <c r="X2037">
        <f t="shared" si="293"/>
        <v>18</v>
      </c>
      <c r="Y2037">
        <f t="shared" si="294"/>
        <v>1</v>
      </c>
      <c r="Z2037">
        <f t="shared" si="286"/>
        <v>45745</v>
      </c>
    </row>
    <row r="2038" spans="1:26" x14ac:dyDescent="0.3">
      <c r="A2038" t="s">
        <v>1917</v>
      </c>
      <c r="B2038" t="s">
        <v>33</v>
      </c>
      <c r="C2038">
        <v>366</v>
      </c>
      <c r="D2038">
        <v>211557</v>
      </c>
      <c r="E2038" t="s">
        <v>1918</v>
      </c>
      <c r="G2038" t="s">
        <v>1919</v>
      </c>
      <c r="I2038" t="s">
        <v>1919</v>
      </c>
      <c r="K2038" t="s">
        <v>1008</v>
      </c>
      <c r="L2038" t="s">
        <v>40</v>
      </c>
      <c r="O2038" t="s">
        <v>23</v>
      </c>
      <c r="Q2038" s="3">
        <f t="shared" si="288"/>
        <v>43766</v>
      </c>
      <c r="R2038" t="str">
        <f t="shared" si="289"/>
        <v/>
      </c>
      <c r="S2038" s="3" t="str">
        <f t="shared" si="290"/>
        <v>2020/02/28</v>
      </c>
      <c r="T2038" s="3">
        <f t="shared" si="291"/>
        <v>43889</v>
      </c>
      <c r="U2038">
        <f t="shared" si="292"/>
        <v>123</v>
      </c>
      <c r="V2038" t="str">
        <f t="shared" si="287"/>
        <v>png</v>
      </c>
      <c r="W2038">
        <f>IF(B2038="USD",C2038,C2038*VLOOKUP(B2038,Currency!A$2:B$5,2,FALSE))</f>
        <v>366</v>
      </c>
      <c r="X2038">
        <f t="shared" si="293"/>
        <v>123</v>
      </c>
      <c r="Y2038">
        <f t="shared" si="294"/>
        <v>0</v>
      </c>
      <c r="Z2038">
        <f t="shared" si="286"/>
        <v>211557</v>
      </c>
    </row>
    <row r="2039" spans="1:26" x14ac:dyDescent="0.3">
      <c r="A2039" t="s">
        <v>3807</v>
      </c>
      <c r="B2039" t="s">
        <v>58</v>
      </c>
      <c r="C2039">
        <v>130</v>
      </c>
      <c r="D2039">
        <v>65178</v>
      </c>
      <c r="E2039" t="s">
        <v>404</v>
      </c>
      <c r="F2039" t="s">
        <v>405</v>
      </c>
      <c r="G2039" t="s">
        <v>61</v>
      </c>
      <c r="I2039" t="s">
        <v>118</v>
      </c>
      <c r="K2039" t="s">
        <v>47</v>
      </c>
      <c r="L2039" t="s">
        <v>64</v>
      </c>
      <c r="N2039" t="s">
        <v>119</v>
      </c>
      <c r="O2039" t="s">
        <v>23</v>
      </c>
      <c r="P2039" t="s">
        <v>65</v>
      </c>
      <c r="Q2039" s="3">
        <f t="shared" si="288"/>
        <v>43805</v>
      </c>
      <c r="R2039" t="str">
        <f t="shared" si="289"/>
        <v>2019/12/31</v>
      </c>
      <c r="S2039" s="3" t="str">
        <f t="shared" si="290"/>
        <v>2019/12/31</v>
      </c>
      <c r="T2039" s="3">
        <f t="shared" si="291"/>
        <v>43830</v>
      </c>
      <c r="U2039">
        <f t="shared" si="292"/>
        <v>25</v>
      </c>
      <c r="V2039" t="str">
        <f t="shared" si="287"/>
        <v>jpg</v>
      </c>
      <c r="W2039">
        <f>IF(B2039="USD",C2039,C2039*VLOOKUP(B2039,Currency!A$2:B$5,2,FALSE))</f>
        <v>96.2</v>
      </c>
      <c r="X2039">
        <f t="shared" si="293"/>
        <v>25</v>
      </c>
      <c r="Y2039">
        <f t="shared" si="294"/>
        <v>0</v>
      </c>
      <c r="Z2039">
        <f t="shared" si="286"/>
        <v>65178</v>
      </c>
    </row>
    <row r="2040" spans="1:26" x14ac:dyDescent="0.3">
      <c r="A2040" t="s">
        <v>1349</v>
      </c>
      <c r="B2040" t="s">
        <v>33</v>
      </c>
      <c r="C2040">
        <v>29</v>
      </c>
      <c r="D2040">
        <v>12915</v>
      </c>
      <c r="E2040" t="s">
        <v>2623</v>
      </c>
      <c r="F2040" t="s">
        <v>2624</v>
      </c>
      <c r="G2040" t="s">
        <v>243</v>
      </c>
      <c r="I2040" t="s">
        <v>244</v>
      </c>
      <c r="K2040" t="s">
        <v>245</v>
      </c>
      <c r="L2040" t="s">
        <v>246</v>
      </c>
      <c r="M2040" t="s">
        <v>247</v>
      </c>
      <c r="O2040" t="s">
        <v>23</v>
      </c>
      <c r="P2040" t="s">
        <v>248</v>
      </c>
      <c r="Q2040" s="3">
        <f t="shared" si="288"/>
        <v>43606</v>
      </c>
      <c r="R2040" t="str">
        <f t="shared" si="289"/>
        <v>2019/05/27</v>
      </c>
      <c r="S2040" s="3" t="str">
        <f t="shared" si="290"/>
        <v>2019/05/27</v>
      </c>
      <c r="T2040" s="3">
        <f t="shared" si="291"/>
        <v>43612</v>
      </c>
      <c r="U2040">
        <f t="shared" si="292"/>
        <v>6</v>
      </c>
      <c r="V2040" t="str">
        <f t="shared" si="287"/>
        <v>mp4</v>
      </c>
      <c r="W2040">
        <f>IF(B2040="USD",C2040,C2040*VLOOKUP(B2040,Currency!A$2:B$5,2,FALSE))</f>
        <v>29</v>
      </c>
      <c r="X2040">
        <f t="shared" si="293"/>
        <v>6</v>
      </c>
      <c r="Y2040">
        <f t="shared" si="294"/>
        <v>1</v>
      </c>
      <c r="Z2040">
        <f t="shared" si="286"/>
        <v>12915</v>
      </c>
    </row>
    <row r="2041" spans="1:26" x14ac:dyDescent="0.3">
      <c r="A2041" t="s">
        <v>411</v>
      </c>
      <c r="B2041" t="s">
        <v>17</v>
      </c>
      <c r="C2041">
        <v>15</v>
      </c>
      <c r="D2041">
        <v>7984</v>
      </c>
      <c r="E2041" t="s">
        <v>681</v>
      </c>
      <c r="F2041" t="s">
        <v>101</v>
      </c>
      <c r="G2041" t="s">
        <v>20</v>
      </c>
      <c r="I2041" t="s">
        <v>20</v>
      </c>
      <c r="K2041" t="s">
        <v>21</v>
      </c>
      <c r="L2041" t="s">
        <v>22</v>
      </c>
      <c r="O2041" t="s">
        <v>23</v>
      </c>
      <c r="Q2041" s="3">
        <f t="shared" si="288"/>
        <v>43794</v>
      </c>
      <c r="R2041" t="str">
        <f t="shared" si="289"/>
        <v>2019/11/25</v>
      </c>
      <c r="S2041" s="3" t="str">
        <f t="shared" si="290"/>
        <v>2019/11/25</v>
      </c>
      <c r="T2041" s="3">
        <f t="shared" si="291"/>
        <v>43794</v>
      </c>
      <c r="U2041">
        <f t="shared" si="292"/>
        <v>0</v>
      </c>
      <c r="V2041" t="str">
        <f t="shared" si="287"/>
        <v>mp4</v>
      </c>
      <c r="W2041">
        <f>IF(B2041="USD",C2041,C2041*VLOOKUP(B2041,Currency!A$2:B$5,2,FALSE))</f>
        <v>19.350000000000001</v>
      </c>
      <c r="X2041">
        <f t="shared" si="293"/>
        <v>1</v>
      </c>
      <c r="Y2041">
        <f t="shared" si="294"/>
        <v>1</v>
      </c>
      <c r="Z2041">
        <f t="shared" si="286"/>
        <v>7984</v>
      </c>
    </row>
    <row r="2042" spans="1:26" x14ac:dyDescent="0.3">
      <c r="A2042" t="s">
        <v>258</v>
      </c>
      <c r="B2042" t="s">
        <v>33</v>
      </c>
      <c r="C2042">
        <v>12</v>
      </c>
      <c r="D2042">
        <v>2137</v>
      </c>
      <c r="E2042" t="s">
        <v>905</v>
      </c>
      <c r="G2042" t="s">
        <v>236</v>
      </c>
      <c r="I2042" t="s">
        <v>237</v>
      </c>
      <c r="K2042" t="s">
        <v>47</v>
      </c>
      <c r="L2042" t="s">
        <v>40</v>
      </c>
      <c r="Q2042" s="3">
        <f t="shared" si="288"/>
        <v>43712</v>
      </c>
      <c r="R2042" t="str">
        <f t="shared" si="289"/>
        <v/>
      </c>
      <c r="S2042" s="3" t="str">
        <f t="shared" si="290"/>
        <v>2020/02/28</v>
      </c>
      <c r="T2042" s="3">
        <f t="shared" si="291"/>
        <v>43889</v>
      </c>
      <c r="U2042">
        <f t="shared" si="292"/>
        <v>177</v>
      </c>
      <c r="V2042" t="str">
        <f t="shared" si="287"/>
        <v>png</v>
      </c>
      <c r="W2042">
        <f>IF(B2042="USD",C2042,C2042*VLOOKUP(B2042,Currency!A$2:B$5,2,FALSE))</f>
        <v>12</v>
      </c>
      <c r="X2042">
        <f t="shared" si="293"/>
        <v>177</v>
      </c>
      <c r="Y2042">
        <f t="shared" si="294"/>
        <v>0</v>
      </c>
      <c r="Z2042">
        <f t="shared" ref="Z2042:Z2105" si="295">D2042</f>
        <v>2137</v>
      </c>
    </row>
    <row r="2043" spans="1:26" x14ac:dyDescent="0.3">
      <c r="A2043" t="s">
        <v>3808</v>
      </c>
      <c r="B2043" t="s">
        <v>33</v>
      </c>
      <c r="C2043">
        <v>164</v>
      </c>
      <c r="D2043">
        <v>47066</v>
      </c>
      <c r="E2043" t="s">
        <v>379</v>
      </c>
      <c r="G2043" t="s">
        <v>162</v>
      </c>
      <c r="I2043" t="s">
        <v>162</v>
      </c>
      <c r="K2043" t="s">
        <v>47</v>
      </c>
      <c r="L2043" t="s">
        <v>40</v>
      </c>
      <c r="M2043" t="s">
        <v>163</v>
      </c>
      <c r="Q2043" s="3">
        <f t="shared" si="288"/>
        <v>43727</v>
      </c>
      <c r="R2043" t="str">
        <f t="shared" si="289"/>
        <v/>
      </c>
      <c r="S2043" s="3" t="str">
        <f t="shared" si="290"/>
        <v>2020/02/28</v>
      </c>
      <c r="T2043" s="3">
        <f t="shared" si="291"/>
        <v>43889</v>
      </c>
      <c r="U2043">
        <f t="shared" si="292"/>
        <v>162</v>
      </c>
      <c r="V2043" t="str">
        <f t="shared" si="287"/>
        <v>mp4</v>
      </c>
      <c r="W2043">
        <f>IF(B2043="USD",C2043,C2043*VLOOKUP(B2043,Currency!A$2:B$5,2,FALSE))</f>
        <v>164</v>
      </c>
      <c r="X2043">
        <f t="shared" si="293"/>
        <v>162</v>
      </c>
      <c r="Y2043">
        <f t="shared" si="294"/>
        <v>1</v>
      </c>
      <c r="Z2043">
        <f t="shared" si="295"/>
        <v>47066</v>
      </c>
    </row>
    <row r="2044" spans="1:26" x14ac:dyDescent="0.3">
      <c r="A2044" t="s">
        <v>3809</v>
      </c>
      <c r="B2044" t="s">
        <v>25</v>
      </c>
      <c r="C2044">
        <v>98</v>
      </c>
      <c r="D2044">
        <v>54060</v>
      </c>
      <c r="E2044" t="s">
        <v>3810</v>
      </c>
      <c r="F2044" t="s">
        <v>3811</v>
      </c>
      <c r="G2044" t="s">
        <v>3812</v>
      </c>
      <c r="I2044" t="s">
        <v>3813</v>
      </c>
      <c r="L2044" t="s">
        <v>1044</v>
      </c>
      <c r="M2044" t="s">
        <v>3814</v>
      </c>
      <c r="O2044" t="s">
        <v>23</v>
      </c>
      <c r="Q2044" s="3">
        <f t="shared" si="288"/>
        <v>43578</v>
      </c>
      <c r="R2044" t="str">
        <f t="shared" si="289"/>
        <v>2019/04/28</v>
      </c>
      <c r="S2044" s="3" t="str">
        <f t="shared" si="290"/>
        <v>2019/04/28</v>
      </c>
      <c r="T2044" s="3">
        <f t="shared" si="291"/>
        <v>43583</v>
      </c>
      <c r="U2044">
        <f t="shared" si="292"/>
        <v>5</v>
      </c>
      <c r="V2044" t="str">
        <f t="shared" si="287"/>
        <v>mp4</v>
      </c>
      <c r="W2044">
        <f>IF(B2044="USD",C2044,C2044*VLOOKUP(B2044,Currency!A$2:B$5,2,FALSE))</f>
        <v>107.80000000000001</v>
      </c>
      <c r="X2044">
        <f t="shared" si="293"/>
        <v>5</v>
      </c>
      <c r="Y2044">
        <f t="shared" si="294"/>
        <v>1</v>
      </c>
      <c r="Z2044">
        <f t="shared" si="295"/>
        <v>54060</v>
      </c>
    </row>
    <row r="2045" spans="1:26" x14ac:dyDescent="0.3">
      <c r="A2045" t="s">
        <v>249</v>
      </c>
      <c r="B2045" t="s">
        <v>33</v>
      </c>
      <c r="C2045">
        <v>13</v>
      </c>
      <c r="D2045">
        <v>742</v>
      </c>
      <c r="E2045" t="s">
        <v>811</v>
      </c>
      <c r="F2045" t="s">
        <v>129</v>
      </c>
      <c r="G2045" t="s">
        <v>251</v>
      </c>
      <c r="H2045" t="s">
        <v>251</v>
      </c>
      <c r="I2045" t="s">
        <v>251</v>
      </c>
      <c r="K2045" t="s">
        <v>47</v>
      </c>
      <c r="L2045" t="s">
        <v>40</v>
      </c>
      <c r="N2045" t="s">
        <v>252</v>
      </c>
      <c r="O2045" t="s">
        <v>23</v>
      </c>
      <c r="Q2045" s="3">
        <f t="shared" si="288"/>
        <v>43812</v>
      </c>
      <c r="R2045" t="str">
        <f t="shared" si="289"/>
        <v>2020/01/01</v>
      </c>
      <c r="S2045" s="3" t="str">
        <f t="shared" si="290"/>
        <v>2020/01/01</v>
      </c>
      <c r="T2045" s="3">
        <f t="shared" si="291"/>
        <v>43831</v>
      </c>
      <c r="U2045">
        <f t="shared" si="292"/>
        <v>19</v>
      </c>
      <c r="V2045" t="str">
        <f t="shared" si="287"/>
        <v>png</v>
      </c>
      <c r="W2045">
        <f>IF(B2045="USD",C2045,C2045*VLOOKUP(B2045,Currency!A$2:B$5,2,FALSE))</f>
        <v>13</v>
      </c>
      <c r="X2045">
        <f t="shared" si="293"/>
        <v>19</v>
      </c>
      <c r="Y2045">
        <f t="shared" si="294"/>
        <v>0</v>
      </c>
      <c r="Z2045">
        <f t="shared" si="295"/>
        <v>742</v>
      </c>
    </row>
    <row r="2046" spans="1:26" x14ac:dyDescent="0.3">
      <c r="A2046" t="s">
        <v>3815</v>
      </c>
      <c r="B2046" t="s">
        <v>17</v>
      </c>
      <c r="C2046">
        <v>18</v>
      </c>
      <c r="D2046">
        <v>13088</v>
      </c>
      <c r="E2046" t="s">
        <v>3816</v>
      </c>
      <c r="F2046" t="s">
        <v>3817</v>
      </c>
      <c r="G2046" t="s">
        <v>434</v>
      </c>
      <c r="I2046" t="s">
        <v>434</v>
      </c>
      <c r="K2046" t="s">
        <v>47</v>
      </c>
      <c r="L2046" t="s">
        <v>22</v>
      </c>
      <c r="O2046" t="s">
        <v>23</v>
      </c>
      <c r="Q2046" s="3">
        <f t="shared" si="288"/>
        <v>43608</v>
      </c>
      <c r="R2046" t="str">
        <f t="shared" si="289"/>
        <v>2019/05/23</v>
      </c>
      <c r="S2046" s="3" t="str">
        <f t="shared" si="290"/>
        <v>2019/05/23</v>
      </c>
      <c r="T2046" s="3">
        <f t="shared" si="291"/>
        <v>43608</v>
      </c>
      <c r="U2046">
        <f t="shared" si="292"/>
        <v>0</v>
      </c>
      <c r="V2046" t="str">
        <f t="shared" si="287"/>
        <v>jpg</v>
      </c>
      <c r="W2046">
        <f>IF(B2046="USD",C2046,C2046*VLOOKUP(B2046,Currency!A$2:B$5,2,FALSE))</f>
        <v>23.22</v>
      </c>
      <c r="X2046">
        <f t="shared" si="293"/>
        <v>1</v>
      </c>
      <c r="Y2046">
        <f t="shared" si="294"/>
        <v>0</v>
      </c>
      <c r="Z2046">
        <f t="shared" si="295"/>
        <v>13088</v>
      </c>
    </row>
    <row r="2047" spans="1:26" x14ac:dyDescent="0.3">
      <c r="A2047" t="s">
        <v>3818</v>
      </c>
      <c r="B2047" t="s">
        <v>33</v>
      </c>
      <c r="C2047">
        <v>440</v>
      </c>
      <c r="D2047">
        <v>131045</v>
      </c>
      <c r="E2047" t="s">
        <v>1340</v>
      </c>
      <c r="G2047" t="s">
        <v>162</v>
      </c>
      <c r="I2047" t="s">
        <v>162</v>
      </c>
      <c r="K2047" t="s">
        <v>47</v>
      </c>
      <c r="L2047" t="s">
        <v>40</v>
      </c>
      <c r="M2047" t="s">
        <v>163</v>
      </c>
      <c r="N2047" t="s">
        <v>293</v>
      </c>
      <c r="O2047" t="s">
        <v>23</v>
      </c>
      <c r="Q2047" s="3">
        <f t="shared" si="288"/>
        <v>43725</v>
      </c>
      <c r="R2047" t="str">
        <f t="shared" si="289"/>
        <v/>
      </c>
      <c r="S2047" s="3" t="str">
        <f t="shared" si="290"/>
        <v>2020/02/28</v>
      </c>
      <c r="T2047" s="3">
        <f t="shared" si="291"/>
        <v>43889</v>
      </c>
      <c r="U2047">
        <f t="shared" si="292"/>
        <v>164</v>
      </c>
      <c r="V2047" t="str">
        <f t="shared" si="287"/>
        <v>mp4</v>
      </c>
      <c r="W2047">
        <f>IF(B2047="USD",C2047,C2047*VLOOKUP(B2047,Currency!A$2:B$5,2,FALSE))</f>
        <v>440</v>
      </c>
      <c r="X2047">
        <f t="shared" si="293"/>
        <v>164</v>
      </c>
      <c r="Y2047">
        <f t="shared" si="294"/>
        <v>1</v>
      </c>
      <c r="Z2047">
        <f t="shared" si="295"/>
        <v>131045</v>
      </c>
    </row>
    <row r="2048" spans="1:26" x14ac:dyDescent="0.3">
      <c r="A2048" t="s">
        <v>3819</v>
      </c>
      <c r="B2048" t="s">
        <v>17</v>
      </c>
      <c r="C2048">
        <v>118</v>
      </c>
      <c r="D2048">
        <v>75967</v>
      </c>
      <c r="E2048" t="s">
        <v>3820</v>
      </c>
      <c r="G2048" t="s">
        <v>2791</v>
      </c>
      <c r="I2048" t="s">
        <v>2792</v>
      </c>
      <c r="L2048" t="s">
        <v>22</v>
      </c>
      <c r="Q2048" s="3">
        <f t="shared" si="288"/>
        <v>43794</v>
      </c>
      <c r="R2048" t="str">
        <f t="shared" si="289"/>
        <v/>
      </c>
      <c r="S2048" s="3" t="str">
        <f t="shared" si="290"/>
        <v>2020/02/28</v>
      </c>
      <c r="T2048" s="3">
        <f t="shared" si="291"/>
        <v>43889</v>
      </c>
      <c r="U2048">
        <f t="shared" si="292"/>
        <v>95</v>
      </c>
      <c r="V2048" t="str">
        <f t="shared" si="287"/>
        <v>jpg</v>
      </c>
      <c r="W2048">
        <f>IF(B2048="USD",C2048,C2048*VLOOKUP(B2048,Currency!A$2:B$5,2,FALSE))</f>
        <v>152.22</v>
      </c>
      <c r="X2048">
        <f t="shared" si="293"/>
        <v>95</v>
      </c>
      <c r="Y2048">
        <f t="shared" si="294"/>
        <v>0</v>
      </c>
      <c r="Z2048">
        <f t="shared" si="295"/>
        <v>75967</v>
      </c>
    </row>
    <row r="2049" spans="1:26" x14ac:dyDescent="0.3">
      <c r="A2049" t="s">
        <v>3821</v>
      </c>
      <c r="B2049" t="s">
        <v>25</v>
      </c>
      <c r="C2049">
        <v>1307</v>
      </c>
      <c r="D2049">
        <v>1260057</v>
      </c>
      <c r="E2049" t="s">
        <v>1478</v>
      </c>
      <c r="F2049" t="s">
        <v>1479</v>
      </c>
      <c r="G2049" t="s">
        <v>1142</v>
      </c>
      <c r="I2049" t="s">
        <v>1480</v>
      </c>
      <c r="K2049" t="s">
        <v>47</v>
      </c>
      <c r="L2049" t="s">
        <v>717</v>
      </c>
      <c r="O2049" t="s">
        <v>23</v>
      </c>
      <c r="Q2049" s="3">
        <f t="shared" si="288"/>
        <v>43531</v>
      </c>
      <c r="R2049" t="str">
        <f t="shared" si="289"/>
        <v>2019/04/16</v>
      </c>
      <c r="S2049" s="3" t="str">
        <f t="shared" si="290"/>
        <v>2019/04/16</v>
      </c>
      <c r="T2049" s="3">
        <f t="shared" si="291"/>
        <v>43571</v>
      </c>
      <c r="U2049">
        <f t="shared" si="292"/>
        <v>40</v>
      </c>
      <c r="V2049" t="str">
        <f t="shared" si="287"/>
        <v>mp4</v>
      </c>
      <c r="W2049">
        <f>IF(B2049="USD",C2049,C2049*VLOOKUP(B2049,Currency!A$2:B$5,2,FALSE))</f>
        <v>1437.7</v>
      </c>
      <c r="X2049">
        <f t="shared" si="293"/>
        <v>40</v>
      </c>
      <c r="Y2049">
        <f t="shared" si="294"/>
        <v>1</v>
      </c>
      <c r="Z2049">
        <f t="shared" si="295"/>
        <v>1260057</v>
      </c>
    </row>
    <row r="2050" spans="1:26" x14ac:dyDescent="0.3">
      <c r="A2050" t="s">
        <v>538</v>
      </c>
      <c r="B2050" t="s">
        <v>33</v>
      </c>
      <c r="C2050">
        <v>55</v>
      </c>
      <c r="D2050">
        <v>18827</v>
      </c>
      <c r="E2050" t="s">
        <v>539</v>
      </c>
      <c r="G2050" t="s">
        <v>236</v>
      </c>
      <c r="I2050" t="s">
        <v>237</v>
      </c>
      <c r="K2050" t="s">
        <v>47</v>
      </c>
      <c r="L2050" t="s">
        <v>40</v>
      </c>
      <c r="Q2050" s="3">
        <f t="shared" si="288"/>
        <v>43712</v>
      </c>
      <c r="R2050" t="str">
        <f t="shared" si="289"/>
        <v/>
      </c>
      <c r="S2050" s="3" t="str">
        <f t="shared" si="290"/>
        <v>2020/02/28</v>
      </c>
      <c r="T2050" s="3">
        <f t="shared" si="291"/>
        <v>43889</v>
      </c>
      <c r="U2050">
        <f t="shared" si="292"/>
        <v>177</v>
      </c>
      <c r="V2050" t="str">
        <f t="shared" ref="V2050:V2113" si="296">RIGHT(A2050,3)</f>
        <v>png</v>
      </c>
      <c r="W2050">
        <f>IF(B2050="USD",C2050,C2050*VLOOKUP(B2050,Currency!A$2:B$5,2,FALSE))</f>
        <v>55</v>
      </c>
      <c r="X2050">
        <f t="shared" si="293"/>
        <v>177</v>
      </c>
      <c r="Y2050">
        <f t="shared" si="294"/>
        <v>0</v>
      </c>
      <c r="Z2050">
        <f t="shared" si="295"/>
        <v>18827</v>
      </c>
    </row>
    <row r="2051" spans="1:26" x14ac:dyDescent="0.3">
      <c r="A2051" t="s">
        <v>626</v>
      </c>
      <c r="B2051" t="s">
        <v>33</v>
      </c>
      <c r="C2051">
        <v>469</v>
      </c>
      <c r="D2051">
        <v>185515</v>
      </c>
      <c r="E2051" t="s">
        <v>309</v>
      </c>
      <c r="F2051" t="s">
        <v>310</v>
      </c>
      <c r="G2051" t="s">
        <v>90</v>
      </c>
      <c r="I2051" t="s">
        <v>311</v>
      </c>
      <c r="K2051" t="s">
        <v>47</v>
      </c>
      <c r="L2051" t="s">
        <v>40</v>
      </c>
      <c r="N2051" t="s">
        <v>1311</v>
      </c>
      <c r="O2051" t="s">
        <v>23</v>
      </c>
      <c r="Q2051" s="3">
        <f t="shared" si="288"/>
        <v>43544</v>
      </c>
      <c r="R2051" t="str">
        <f t="shared" si="289"/>
        <v>2019/04/16</v>
      </c>
      <c r="S2051" s="3" t="str">
        <f t="shared" si="290"/>
        <v>2019/04/16</v>
      </c>
      <c r="T2051" s="3">
        <f t="shared" si="291"/>
        <v>43571</v>
      </c>
      <c r="U2051">
        <f t="shared" si="292"/>
        <v>27</v>
      </c>
      <c r="V2051" t="str">
        <f t="shared" si="296"/>
        <v>mp4</v>
      </c>
      <c r="W2051">
        <f>IF(B2051="USD",C2051,C2051*VLOOKUP(B2051,Currency!A$2:B$5,2,FALSE))</f>
        <v>469</v>
      </c>
      <c r="X2051">
        <f t="shared" si="293"/>
        <v>27</v>
      </c>
      <c r="Y2051">
        <f t="shared" si="294"/>
        <v>1</v>
      </c>
      <c r="Z2051">
        <f t="shared" si="295"/>
        <v>185515</v>
      </c>
    </row>
    <row r="2052" spans="1:26" x14ac:dyDescent="0.3">
      <c r="A2052" t="s">
        <v>158</v>
      </c>
      <c r="B2052" t="s">
        <v>17</v>
      </c>
      <c r="C2052">
        <v>17</v>
      </c>
      <c r="D2052">
        <v>8623</v>
      </c>
      <c r="E2052" t="s">
        <v>3822</v>
      </c>
      <c r="F2052" t="s">
        <v>19</v>
      </c>
      <c r="G2052" t="s">
        <v>20</v>
      </c>
      <c r="I2052" t="s">
        <v>20</v>
      </c>
      <c r="K2052" t="s">
        <v>21</v>
      </c>
      <c r="L2052" t="s">
        <v>22</v>
      </c>
      <c r="O2052" t="s">
        <v>23</v>
      </c>
      <c r="Q2052" s="3">
        <f t="shared" si="288"/>
        <v>43795</v>
      </c>
      <c r="R2052" t="str">
        <f t="shared" si="289"/>
        <v>2019/11/26</v>
      </c>
      <c r="S2052" s="3" t="str">
        <f t="shared" si="290"/>
        <v>2019/11/26</v>
      </c>
      <c r="T2052" s="3">
        <f t="shared" si="291"/>
        <v>43795</v>
      </c>
      <c r="U2052">
        <f t="shared" si="292"/>
        <v>0</v>
      </c>
      <c r="V2052" t="str">
        <f t="shared" si="296"/>
        <v>mp4</v>
      </c>
      <c r="W2052">
        <f>IF(B2052="USD",C2052,C2052*VLOOKUP(B2052,Currency!A$2:B$5,2,FALSE))</f>
        <v>21.93</v>
      </c>
      <c r="X2052">
        <f t="shared" si="293"/>
        <v>1</v>
      </c>
      <c r="Y2052">
        <f t="shared" si="294"/>
        <v>1</v>
      </c>
      <c r="Z2052">
        <f t="shared" si="295"/>
        <v>8623</v>
      </c>
    </row>
    <row r="2053" spans="1:26" x14ac:dyDescent="0.3">
      <c r="A2053" t="s">
        <v>3823</v>
      </c>
      <c r="B2053" t="s">
        <v>25</v>
      </c>
      <c r="C2053">
        <v>606</v>
      </c>
      <c r="D2053">
        <v>270055</v>
      </c>
      <c r="E2053" t="s">
        <v>632</v>
      </c>
      <c r="F2053" t="s">
        <v>633</v>
      </c>
      <c r="G2053" t="s">
        <v>634</v>
      </c>
      <c r="I2053" t="s">
        <v>634</v>
      </c>
      <c r="K2053" t="s">
        <v>47</v>
      </c>
      <c r="L2053" t="s">
        <v>48</v>
      </c>
      <c r="M2053" t="s">
        <v>635</v>
      </c>
      <c r="O2053" t="s">
        <v>23</v>
      </c>
      <c r="P2053" t="s">
        <v>330</v>
      </c>
      <c r="Q2053" s="3">
        <f t="shared" si="288"/>
        <v>43712</v>
      </c>
      <c r="R2053" t="str">
        <f t="shared" si="289"/>
        <v>2019/09/09</v>
      </c>
      <c r="S2053" s="3" t="str">
        <f t="shared" si="290"/>
        <v>2019/09/09</v>
      </c>
      <c r="T2053" s="3">
        <f t="shared" si="291"/>
        <v>43717</v>
      </c>
      <c r="U2053">
        <f t="shared" si="292"/>
        <v>5</v>
      </c>
      <c r="V2053" t="str">
        <f t="shared" si="296"/>
        <v>mp4</v>
      </c>
      <c r="W2053">
        <f>IF(B2053="USD",C2053,C2053*VLOOKUP(B2053,Currency!A$2:B$5,2,FALSE))</f>
        <v>666.6</v>
      </c>
      <c r="X2053">
        <f t="shared" si="293"/>
        <v>5</v>
      </c>
      <c r="Y2053">
        <f t="shared" si="294"/>
        <v>1</v>
      </c>
      <c r="Z2053">
        <f t="shared" si="295"/>
        <v>270055</v>
      </c>
    </row>
    <row r="2054" spans="1:26" x14ac:dyDescent="0.3">
      <c r="A2054" t="s">
        <v>2422</v>
      </c>
      <c r="B2054" t="s">
        <v>33</v>
      </c>
      <c r="C2054">
        <v>79</v>
      </c>
      <c r="D2054">
        <v>10160</v>
      </c>
      <c r="E2054" t="s">
        <v>534</v>
      </c>
      <c r="F2054" t="s">
        <v>1238</v>
      </c>
      <c r="G2054" t="s">
        <v>90</v>
      </c>
      <c r="I2054" t="s">
        <v>536</v>
      </c>
      <c r="K2054" t="s">
        <v>47</v>
      </c>
      <c r="L2054" t="s">
        <v>40</v>
      </c>
      <c r="N2054" t="s">
        <v>537</v>
      </c>
      <c r="Q2054" s="3">
        <f t="shared" si="288"/>
        <v>43607</v>
      </c>
      <c r="R2054" t="str">
        <f t="shared" si="289"/>
        <v>2019/06/12</v>
      </c>
      <c r="S2054" s="3" t="str">
        <f t="shared" si="290"/>
        <v>2019/06/12</v>
      </c>
      <c r="T2054" s="3">
        <f t="shared" si="291"/>
        <v>43628</v>
      </c>
      <c r="U2054">
        <f t="shared" si="292"/>
        <v>21</v>
      </c>
      <c r="V2054" t="str">
        <f t="shared" si="296"/>
        <v>jpg</v>
      </c>
      <c r="W2054">
        <f>IF(B2054="USD",C2054,C2054*VLOOKUP(B2054,Currency!A$2:B$5,2,FALSE))</f>
        <v>79</v>
      </c>
      <c r="X2054">
        <f t="shared" si="293"/>
        <v>21</v>
      </c>
      <c r="Y2054">
        <f t="shared" si="294"/>
        <v>0</v>
      </c>
      <c r="Z2054">
        <f t="shared" si="295"/>
        <v>10160</v>
      </c>
    </row>
    <row r="2055" spans="1:26" x14ac:dyDescent="0.3">
      <c r="A2055" t="s">
        <v>3824</v>
      </c>
      <c r="B2055" t="s">
        <v>33</v>
      </c>
      <c r="C2055">
        <v>48</v>
      </c>
      <c r="D2055">
        <v>26698</v>
      </c>
      <c r="E2055" t="s">
        <v>161</v>
      </c>
      <c r="G2055" t="s">
        <v>162</v>
      </c>
      <c r="I2055" t="s">
        <v>162</v>
      </c>
      <c r="K2055" t="s">
        <v>47</v>
      </c>
      <c r="L2055" t="s">
        <v>40</v>
      </c>
      <c r="M2055" t="s">
        <v>163</v>
      </c>
      <c r="Q2055" s="3">
        <f t="shared" si="288"/>
        <v>43725</v>
      </c>
      <c r="R2055" t="str">
        <f t="shared" si="289"/>
        <v/>
      </c>
      <c r="S2055" s="3" t="str">
        <f t="shared" si="290"/>
        <v>2020/02/28</v>
      </c>
      <c r="T2055" s="3">
        <f t="shared" si="291"/>
        <v>43889</v>
      </c>
      <c r="U2055">
        <f t="shared" si="292"/>
        <v>164</v>
      </c>
      <c r="V2055" t="str">
        <f t="shared" si="296"/>
        <v>mp4</v>
      </c>
      <c r="W2055">
        <f>IF(B2055="USD",C2055,C2055*VLOOKUP(B2055,Currency!A$2:B$5,2,FALSE))</f>
        <v>48</v>
      </c>
      <c r="X2055">
        <f t="shared" si="293"/>
        <v>164</v>
      </c>
      <c r="Y2055">
        <f t="shared" si="294"/>
        <v>1</v>
      </c>
      <c r="Z2055">
        <f t="shared" si="295"/>
        <v>26698</v>
      </c>
    </row>
    <row r="2056" spans="1:26" x14ac:dyDescent="0.3">
      <c r="A2056" t="s">
        <v>2559</v>
      </c>
      <c r="B2056" t="s">
        <v>33</v>
      </c>
      <c r="C2056">
        <v>2</v>
      </c>
      <c r="D2056">
        <v>368</v>
      </c>
      <c r="E2056" t="s">
        <v>459</v>
      </c>
      <c r="F2056" t="s">
        <v>460</v>
      </c>
      <c r="G2056" t="s">
        <v>461</v>
      </c>
      <c r="I2056" t="s">
        <v>462</v>
      </c>
      <c r="K2056" t="s">
        <v>47</v>
      </c>
      <c r="L2056" t="s">
        <v>40</v>
      </c>
      <c r="Q2056" s="3">
        <f t="shared" si="288"/>
        <v>43593</v>
      </c>
      <c r="R2056" t="str">
        <f t="shared" si="289"/>
        <v>2019/05/22</v>
      </c>
      <c r="S2056" s="3" t="str">
        <f t="shared" si="290"/>
        <v>2019/05/22</v>
      </c>
      <c r="T2056" s="3">
        <f t="shared" si="291"/>
        <v>43607</v>
      </c>
      <c r="U2056">
        <f t="shared" si="292"/>
        <v>14</v>
      </c>
      <c r="V2056" t="str">
        <f t="shared" si="296"/>
        <v>png</v>
      </c>
      <c r="W2056">
        <f>IF(B2056="USD",C2056,C2056*VLOOKUP(B2056,Currency!A$2:B$5,2,FALSE))</f>
        <v>2</v>
      </c>
      <c r="X2056">
        <f t="shared" si="293"/>
        <v>14</v>
      </c>
      <c r="Y2056">
        <f t="shared" si="294"/>
        <v>0</v>
      </c>
      <c r="Z2056">
        <f t="shared" si="295"/>
        <v>368</v>
      </c>
    </row>
    <row r="2057" spans="1:26" x14ac:dyDescent="0.3">
      <c r="A2057" t="s">
        <v>3825</v>
      </c>
      <c r="B2057" t="s">
        <v>58</v>
      </c>
      <c r="C2057">
        <v>3457</v>
      </c>
      <c r="D2057">
        <v>985763</v>
      </c>
      <c r="E2057" t="s">
        <v>2681</v>
      </c>
      <c r="F2057" t="s">
        <v>2682</v>
      </c>
      <c r="G2057" t="s">
        <v>179</v>
      </c>
      <c r="I2057" t="s">
        <v>495</v>
      </c>
      <c r="K2057" t="s">
        <v>346</v>
      </c>
      <c r="L2057" t="s">
        <v>64</v>
      </c>
      <c r="O2057" t="s">
        <v>23</v>
      </c>
      <c r="P2057" t="s">
        <v>181</v>
      </c>
      <c r="Q2057" s="3">
        <f t="shared" si="288"/>
        <v>43764</v>
      </c>
      <c r="R2057" t="str">
        <f t="shared" si="289"/>
        <v>2019/11/23</v>
      </c>
      <c r="S2057" s="3" t="str">
        <f t="shared" si="290"/>
        <v>2019/11/23</v>
      </c>
      <c r="T2057" s="3">
        <f t="shared" si="291"/>
        <v>43792</v>
      </c>
      <c r="U2057">
        <f t="shared" si="292"/>
        <v>28</v>
      </c>
      <c r="V2057" t="str">
        <f t="shared" si="296"/>
        <v>mp4</v>
      </c>
      <c r="W2057">
        <f>IF(B2057="USD",C2057,C2057*VLOOKUP(B2057,Currency!A$2:B$5,2,FALSE))</f>
        <v>2558.1799999999998</v>
      </c>
      <c r="X2057">
        <f t="shared" si="293"/>
        <v>28</v>
      </c>
      <c r="Y2057">
        <f t="shared" si="294"/>
        <v>1</v>
      </c>
      <c r="Z2057">
        <f t="shared" si="295"/>
        <v>985763</v>
      </c>
    </row>
    <row r="2058" spans="1:26" x14ac:dyDescent="0.3">
      <c r="A2058" t="s">
        <v>581</v>
      </c>
      <c r="B2058" t="s">
        <v>33</v>
      </c>
      <c r="C2058">
        <v>21</v>
      </c>
      <c r="D2058">
        <v>326</v>
      </c>
      <c r="E2058" t="s">
        <v>2751</v>
      </c>
      <c r="F2058" t="s">
        <v>2752</v>
      </c>
      <c r="G2058" t="s">
        <v>584</v>
      </c>
      <c r="I2058" t="s">
        <v>585</v>
      </c>
      <c r="K2058" t="s">
        <v>47</v>
      </c>
      <c r="L2058" t="s">
        <v>40</v>
      </c>
      <c r="O2058" t="s">
        <v>23</v>
      </c>
      <c r="Q2058" s="3">
        <f t="shared" si="288"/>
        <v>43792</v>
      </c>
      <c r="R2058" t="str">
        <f t="shared" si="289"/>
        <v>2019/11/24</v>
      </c>
      <c r="S2058" s="3" t="str">
        <f t="shared" si="290"/>
        <v>2019/11/24</v>
      </c>
      <c r="T2058" s="3">
        <f t="shared" si="291"/>
        <v>43793</v>
      </c>
      <c r="U2058">
        <f t="shared" si="292"/>
        <v>1</v>
      </c>
      <c r="V2058" t="str">
        <f t="shared" si="296"/>
        <v>png</v>
      </c>
      <c r="W2058">
        <f>IF(B2058="USD",C2058,C2058*VLOOKUP(B2058,Currency!A$2:B$5,2,FALSE))</f>
        <v>21</v>
      </c>
      <c r="X2058">
        <f t="shared" si="293"/>
        <v>1</v>
      </c>
      <c r="Y2058">
        <f t="shared" si="294"/>
        <v>0</v>
      </c>
      <c r="Z2058">
        <f t="shared" si="295"/>
        <v>326</v>
      </c>
    </row>
    <row r="2059" spans="1:26" x14ac:dyDescent="0.3">
      <c r="A2059" t="s">
        <v>3826</v>
      </c>
      <c r="B2059" t="s">
        <v>33</v>
      </c>
      <c r="C2059">
        <v>123</v>
      </c>
      <c r="D2059">
        <v>37075</v>
      </c>
      <c r="E2059" t="s">
        <v>1282</v>
      </c>
      <c r="F2059" t="s">
        <v>1283</v>
      </c>
      <c r="G2059" t="s">
        <v>98</v>
      </c>
      <c r="I2059" t="s">
        <v>98</v>
      </c>
      <c r="K2059" t="s">
        <v>47</v>
      </c>
      <c r="L2059" t="s">
        <v>40</v>
      </c>
      <c r="M2059" t="s">
        <v>55</v>
      </c>
      <c r="Q2059" s="3">
        <f t="shared" si="288"/>
        <v>43678</v>
      </c>
      <c r="R2059" t="str">
        <f t="shared" si="289"/>
        <v>2019/09/24</v>
      </c>
      <c r="S2059" s="3" t="str">
        <f t="shared" si="290"/>
        <v>2019/09/24</v>
      </c>
      <c r="T2059" s="3">
        <f t="shared" si="291"/>
        <v>43732</v>
      </c>
      <c r="U2059">
        <f t="shared" si="292"/>
        <v>54</v>
      </c>
      <c r="V2059" t="str">
        <f t="shared" si="296"/>
        <v>mp4</v>
      </c>
      <c r="W2059">
        <f>IF(B2059="USD",C2059,C2059*VLOOKUP(B2059,Currency!A$2:B$5,2,FALSE))</f>
        <v>123</v>
      </c>
      <c r="X2059">
        <f t="shared" si="293"/>
        <v>54</v>
      </c>
      <c r="Y2059">
        <f t="shared" si="294"/>
        <v>1</v>
      </c>
      <c r="Z2059">
        <f t="shared" si="295"/>
        <v>37075</v>
      </c>
    </row>
    <row r="2060" spans="1:26" x14ac:dyDescent="0.3">
      <c r="A2060" t="s">
        <v>3827</v>
      </c>
      <c r="B2060" t="s">
        <v>17</v>
      </c>
      <c r="C2060">
        <v>1400</v>
      </c>
      <c r="D2060">
        <v>941981</v>
      </c>
      <c r="E2060" t="s">
        <v>792</v>
      </c>
      <c r="F2060" t="s">
        <v>3023</v>
      </c>
      <c r="G2060" t="s">
        <v>173</v>
      </c>
      <c r="H2060" t="s">
        <v>174</v>
      </c>
      <c r="I2060" t="s">
        <v>173</v>
      </c>
      <c r="K2060" t="s">
        <v>30</v>
      </c>
      <c r="L2060" t="s">
        <v>22</v>
      </c>
      <c r="N2060" t="s">
        <v>1905</v>
      </c>
      <c r="O2060" t="s">
        <v>23</v>
      </c>
      <c r="Q2060" s="3">
        <f t="shared" ref="Q2060:Q2123" si="297">DATEVALUE(LEFT(E2060,10))</f>
        <v>43810</v>
      </c>
      <c r="R2060" t="str">
        <f t="shared" ref="R2060:R2123" si="298">IF(F2060="","",LEFT(F2060,10))</f>
        <v>2019/12/11</v>
      </c>
      <c r="S2060" s="3" t="str">
        <f t="shared" ref="S2060:S2123" si="299">IF(R2060="","2020/02/28",R2060)</f>
        <v>2019/12/11</v>
      </c>
      <c r="T2060" s="3">
        <f t="shared" ref="T2060:T2123" si="300">DATEVALUE(S2060)</f>
        <v>43810</v>
      </c>
      <c r="U2060">
        <f t="shared" ref="U2060:U2123" si="301">T2060-Q2060</f>
        <v>0</v>
      </c>
      <c r="V2060" t="str">
        <f t="shared" si="296"/>
        <v>mp4</v>
      </c>
      <c r="W2060">
        <f>IF(B2060="USD",C2060,C2060*VLOOKUP(B2060,Currency!A$2:B$5,2,FALSE))</f>
        <v>1806</v>
      </c>
      <c r="X2060">
        <f t="shared" ref="X2060:X2123" si="302">IF(U2060=0,1,U2060)</f>
        <v>1</v>
      </c>
      <c r="Y2060">
        <f t="shared" ref="Y2060:Y2123" si="303">IF(V2060="mp4",1,0)</f>
        <v>1</v>
      </c>
      <c r="Z2060">
        <f t="shared" si="295"/>
        <v>941981</v>
      </c>
    </row>
    <row r="2061" spans="1:26" x14ac:dyDescent="0.3">
      <c r="A2061" t="s">
        <v>3828</v>
      </c>
      <c r="B2061" t="s">
        <v>17</v>
      </c>
      <c r="C2061">
        <v>394</v>
      </c>
      <c r="D2061">
        <v>220275</v>
      </c>
      <c r="E2061" t="s">
        <v>3478</v>
      </c>
      <c r="F2061" t="s">
        <v>3479</v>
      </c>
      <c r="G2061" t="s">
        <v>167</v>
      </c>
      <c r="I2061" t="s">
        <v>168</v>
      </c>
      <c r="K2061" t="s">
        <v>47</v>
      </c>
      <c r="L2061" t="s">
        <v>22</v>
      </c>
      <c r="N2061" t="s">
        <v>169</v>
      </c>
      <c r="O2061" t="s">
        <v>23</v>
      </c>
      <c r="P2061" t="s">
        <v>65</v>
      </c>
      <c r="Q2061" s="3">
        <f t="shared" si="297"/>
        <v>43755</v>
      </c>
      <c r="R2061" t="str">
        <f t="shared" si="298"/>
        <v>2019/11/10</v>
      </c>
      <c r="S2061" s="3" t="str">
        <f t="shared" si="299"/>
        <v>2019/11/10</v>
      </c>
      <c r="T2061" s="3">
        <f t="shared" si="300"/>
        <v>43779</v>
      </c>
      <c r="U2061">
        <f t="shared" si="301"/>
        <v>24</v>
      </c>
      <c r="V2061" t="str">
        <f t="shared" si="296"/>
        <v>mp4</v>
      </c>
      <c r="W2061">
        <f>IF(B2061="USD",C2061,C2061*VLOOKUP(B2061,Currency!A$2:B$5,2,FALSE))</f>
        <v>508.26</v>
      </c>
      <c r="X2061">
        <f t="shared" si="302"/>
        <v>24</v>
      </c>
      <c r="Y2061">
        <f t="shared" si="303"/>
        <v>1</v>
      </c>
      <c r="Z2061">
        <f t="shared" si="295"/>
        <v>220275</v>
      </c>
    </row>
    <row r="2062" spans="1:26" x14ac:dyDescent="0.3">
      <c r="A2062" t="s">
        <v>158</v>
      </c>
      <c r="B2062" t="s">
        <v>17</v>
      </c>
      <c r="C2062">
        <v>18</v>
      </c>
      <c r="D2062">
        <v>9782</v>
      </c>
      <c r="E2062" t="s">
        <v>3829</v>
      </c>
      <c r="F2062" t="s">
        <v>19</v>
      </c>
      <c r="G2062" t="s">
        <v>20</v>
      </c>
      <c r="I2062" t="s">
        <v>20</v>
      </c>
      <c r="K2062" t="s">
        <v>21</v>
      </c>
      <c r="L2062" t="s">
        <v>22</v>
      </c>
      <c r="O2062" t="s">
        <v>23</v>
      </c>
      <c r="Q2062" s="3">
        <f t="shared" si="297"/>
        <v>43795</v>
      </c>
      <c r="R2062" t="str">
        <f t="shared" si="298"/>
        <v>2019/11/26</v>
      </c>
      <c r="S2062" s="3" t="str">
        <f t="shared" si="299"/>
        <v>2019/11/26</v>
      </c>
      <c r="T2062" s="3">
        <f t="shared" si="300"/>
        <v>43795</v>
      </c>
      <c r="U2062">
        <f t="shared" si="301"/>
        <v>0</v>
      </c>
      <c r="V2062" t="str">
        <f t="shared" si="296"/>
        <v>mp4</v>
      </c>
      <c r="W2062">
        <f>IF(B2062="USD",C2062,C2062*VLOOKUP(B2062,Currency!A$2:B$5,2,FALSE))</f>
        <v>23.22</v>
      </c>
      <c r="X2062">
        <f t="shared" si="302"/>
        <v>1</v>
      </c>
      <c r="Y2062">
        <f t="shared" si="303"/>
        <v>1</v>
      </c>
      <c r="Z2062">
        <f t="shared" si="295"/>
        <v>9782</v>
      </c>
    </row>
    <row r="2063" spans="1:26" x14ac:dyDescent="0.3">
      <c r="A2063" t="s">
        <v>3830</v>
      </c>
      <c r="B2063" t="s">
        <v>33</v>
      </c>
      <c r="C2063">
        <v>152</v>
      </c>
      <c r="D2063">
        <v>80729</v>
      </c>
      <c r="E2063" t="s">
        <v>3831</v>
      </c>
      <c r="F2063" t="s">
        <v>1552</v>
      </c>
      <c r="G2063" t="s">
        <v>207</v>
      </c>
      <c r="I2063" t="s">
        <v>1137</v>
      </c>
      <c r="K2063" t="s">
        <v>346</v>
      </c>
      <c r="L2063" t="s">
        <v>40</v>
      </c>
      <c r="M2063" t="s">
        <v>209</v>
      </c>
      <c r="O2063" t="s">
        <v>23</v>
      </c>
      <c r="Q2063" s="3">
        <f t="shared" si="297"/>
        <v>43763</v>
      </c>
      <c r="R2063" t="str">
        <f t="shared" si="298"/>
        <v>2019/11/01</v>
      </c>
      <c r="S2063" s="3" t="str">
        <f t="shared" si="299"/>
        <v>2019/11/01</v>
      </c>
      <c r="T2063" s="3">
        <f t="shared" si="300"/>
        <v>43770</v>
      </c>
      <c r="U2063">
        <f t="shared" si="301"/>
        <v>7</v>
      </c>
      <c r="V2063" t="str">
        <f t="shared" si="296"/>
        <v>mp4</v>
      </c>
      <c r="W2063">
        <f>IF(B2063="USD",C2063,C2063*VLOOKUP(B2063,Currency!A$2:B$5,2,FALSE))</f>
        <v>152</v>
      </c>
      <c r="X2063">
        <f t="shared" si="302"/>
        <v>7</v>
      </c>
      <c r="Y2063">
        <f t="shared" si="303"/>
        <v>1</v>
      </c>
      <c r="Z2063">
        <f t="shared" si="295"/>
        <v>80729</v>
      </c>
    </row>
    <row r="2064" spans="1:26" x14ac:dyDescent="0.3">
      <c r="A2064" t="s">
        <v>3832</v>
      </c>
      <c r="B2064" t="s">
        <v>25</v>
      </c>
      <c r="C2064">
        <v>4011</v>
      </c>
      <c r="D2064">
        <v>2121387</v>
      </c>
      <c r="E2064" t="s">
        <v>3833</v>
      </c>
      <c r="F2064" t="s">
        <v>3834</v>
      </c>
      <c r="G2064" t="s">
        <v>416</v>
      </c>
      <c r="I2064" t="s">
        <v>3835</v>
      </c>
      <c r="K2064" t="s">
        <v>563</v>
      </c>
      <c r="L2064" t="s">
        <v>246</v>
      </c>
      <c r="N2064" t="s">
        <v>819</v>
      </c>
      <c r="O2064" t="s">
        <v>23</v>
      </c>
      <c r="Q2064" s="3">
        <f t="shared" si="297"/>
        <v>43665</v>
      </c>
      <c r="R2064" t="str">
        <f t="shared" si="298"/>
        <v>2019/09/30</v>
      </c>
      <c r="S2064" s="3" t="str">
        <f t="shared" si="299"/>
        <v>2019/09/30</v>
      </c>
      <c r="T2064" s="3">
        <f t="shared" si="300"/>
        <v>43738</v>
      </c>
      <c r="U2064">
        <f t="shared" si="301"/>
        <v>73</v>
      </c>
      <c r="V2064" t="str">
        <f t="shared" si="296"/>
        <v>mp4</v>
      </c>
      <c r="W2064">
        <f>IF(B2064="USD",C2064,C2064*VLOOKUP(B2064,Currency!A$2:B$5,2,FALSE))</f>
        <v>4412.1000000000004</v>
      </c>
      <c r="X2064">
        <f t="shared" si="302"/>
        <v>73</v>
      </c>
      <c r="Y2064">
        <f t="shared" si="303"/>
        <v>1</v>
      </c>
      <c r="Z2064">
        <f t="shared" si="295"/>
        <v>2121387</v>
      </c>
    </row>
    <row r="2065" spans="1:26" x14ac:dyDescent="0.3">
      <c r="A2065" t="s">
        <v>3836</v>
      </c>
      <c r="B2065" t="s">
        <v>33</v>
      </c>
      <c r="C2065">
        <v>37</v>
      </c>
      <c r="D2065">
        <v>11586</v>
      </c>
      <c r="E2065" t="s">
        <v>161</v>
      </c>
      <c r="G2065" t="s">
        <v>162</v>
      </c>
      <c r="I2065" t="s">
        <v>162</v>
      </c>
      <c r="K2065" t="s">
        <v>47</v>
      </c>
      <c r="L2065" t="s">
        <v>40</v>
      </c>
      <c r="M2065" t="s">
        <v>163</v>
      </c>
      <c r="Q2065" s="3">
        <f t="shared" si="297"/>
        <v>43725</v>
      </c>
      <c r="R2065" t="str">
        <f t="shared" si="298"/>
        <v/>
      </c>
      <c r="S2065" s="3" t="str">
        <f t="shared" si="299"/>
        <v>2020/02/28</v>
      </c>
      <c r="T2065" s="3">
        <f t="shared" si="300"/>
        <v>43889</v>
      </c>
      <c r="U2065">
        <f t="shared" si="301"/>
        <v>164</v>
      </c>
      <c r="V2065" t="str">
        <f t="shared" si="296"/>
        <v>mp4</v>
      </c>
      <c r="W2065">
        <f>IF(B2065="USD",C2065,C2065*VLOOKUP(B2065,Currency!A$2:B$5,2,FALSE))</f>
        <v>37</v>
      </c>
      <c r="X2065">
        <f t="shared" si="302"/>
        <v>164</v>
      </c>
      <c r="Y2065">
        <f t="shared" si="303"/>
        <v>1</v>
      </c>
      <c r="Z2065">
        <f t="shared" si="295"/>
        <v>11586</v>
      </c>
    </row>
    <row r="2066" spans="1:26" x14ac:dyDescent="0.3">
      <c r="A2066" t="s">
        <v>3837</v>
      </c>
      <c r="B2066" t="s">
        <v>33</v>
      </c>
      <c r="C2066">
        <v>369</v>
      </c>
      <c r="D2066">
        <v>316305</v>
      </c>
      <c r="E2066" t="s">
        <v>910</v>
      </c>
      <c r="G2066" t="s">
        <v>162</v>
      </c>
      <c r="I2066" t="s">
        <v>162</v>
      </c>
      <c r="K2066" t="s">
        <v>47</v>
      </c>
      <c r="L2066" t="s">
        <v>40</v>
      </c>
      <c r="M2066" t="s">
        <v>163</v>
      </c>
      <c r="Q2066" s="3">
        <f t="shared" si="297"/>
        <v>43725</v>
      </c>
      <c r="R2066" t="str">
        <f t="shared" si="298"/>
        <v/>
      </c>
      <c r="S2066" s="3" t="str">
        <f t="shared" si="299"/>
        <v>2020/02/28</v>
      </c>
      <c r="T2066" s="3">
        <f t="shared" si="300"/>
        <v>43889</v>
      </c>
      <c r="U2066">
        <f t="shared" si="301"/>
        <v>164</v>
      </c>
      <c r="V2066" t="str">
        <f t="shared" si="296"/>
        <v>mp4</v>
      </c>
      <c r="W2066">
        <f>IF(B2066="USD",C2066,C2066*VLOOKUP(B2066,Currency!A$2:B$5,2,FALSE))</f>
        <v>369</v>
      </c>
      <c r="X2066">
        <f t="shared" si="302"/>
        <v>164</v>
      </c>
      <c r="Y2066">
        <f t="shared" si="303"/>
        <v>1</v>
      </c>
      <c r="Z2066">
        <f t="shared" si="295"/>
        <v>316305</v>
      </c>
    </row>
    <row r="2067" spans="1:26" x14ac:dyDescent="0.3">
      <c r="A2067" t="s">
        <v>3838</v>
      </c>
      <c r="B2067" t="s">
        <v>33</v>
      </c>
      <c r="C2067">
        <v>30</v>
      </c>
      <c r="D2067">
        <v>14620</v>
      </c>
      <c r="E2067" t="s">
        <v>3839</v>
      </c>
      <c r="G2067" t="s">
        <v>218</v>
      </c>
      <c r="I2067" t="s">
        <v>219</v>
      </c>
      <c r="K2067" t="s">
        <v>47</v>
      </c>
      <c r="L2067" t="s">
        <v>40</v>
      </c>
      <c r="O2067" t="s">
        <v>23</v>
      </c>
      <c r="Q2067" s="3">
        <f t="shared" si="297"/>
        <v>43793</v>
      </c>
      <c r="R2067" t="str">
        <f t="shared" si="298"/>
        <v/>
      </c>
      <c r="S2067" s="3" t="str">
        <f t="shared" si="299"/>
        <v>2020/02/28</v>
      </c>
      <c r="T2067" s="3">
        <f t="shared" si="300"/>
        <v>43889</v>
      </c>
      <c r="U2067">
        <f t="shared" si="301"/>
        <v>96</v>
      </c>
      <c r="V2067" t="str">
        <f t="shared" si="296"/>
        <v>mp4</v>
      </c>
      <c r="W2067">
        <f>IF(B2067="USD",C2067,C2067*VLOOKUP(B2067,Currency!A$2:B$5,2,FALSE))</f>
        <v>30</v>
      </c>
      <c r="X2067">
        <f t="shared" si="302"/>
        <v>96</v>
      </c>
      <c r="Y2067">
        <f t="shared" si="303"/>
        <v>1</v>
      </c>
      <c r="Z2067">
        <f t="shared" si="295"/>
        <v>14620</v>
      </c>
    </row>
    <row r="2068" spans="1:26" x14ac:dyDescent="0.3">
      <c r="A2068" t="s">
        <v>3840</v>
      </c>
      <c r="B2068" t="s">
        <v>25</v>
      </c>
      <c r="C2068">
        <v>99</v>
      </c>
      <c r="D2068">
        <v>109920</v>
      </c>
      <c r="E2068" t="s">
        <v>3841</v>
      </c>
      <c r="F2068" t="s">
        <v>3842</v>
      </c>
      <c r="G2068" t="s">
        <v>1110</v>
      </c>
      <c r="I2068" t="s">
        <v>1111</v>
      </c>
      <c r="K2068" t="s">
        <v>85</v>
      </c>
      <c r="L2068" t="s">
        <v>72</v>
      </c>
      <c r="O2068" t="s">
        <v>23</v>
      </c>
      <c r="P2068" t="s">
        <v>181</v>
      </c>
      <c r="Q2068" s="3">
        <f t="shared" si="297"/>
        <v>43551</v>
      </c>
      <c r="R2068" t="str">
        <f t="shared" si="298"/>
        <v>2019/04/07</v>
      </c>
      <c r="S2068" s="3" t="str">
        <f t="shared" si="299"/>
        <v>2019/04/07</v>
      </c>
      <c r="T2068" s="3">
        <f t="shared" si="300"/>
        <v>43562</v>
      </c>
      <c r="U2068">
        <f t="shared" si="301"/>
        <v>11</v>
      </c>
      <c r="V2068" t="str">
        <f t="shared" si="296"/>
        <v>mp4</v>
      </c>
      <c r="W2068">
        <f>IF(B2068="USD",C2068,C2068*VLOOKUP(B2068,Currency!A$2:B$5,2,FALSE))</f>
        <v>108.9</v>
      </c>
      <c r="X2068">
        <f t="shared" si="302"/>
        <v>11</v>
      </c>
      <c r="Y2068">
        <f t="shared" si="303"/>
        <v>1</v>
      </c>
      <c r="Z2068">
        <f t="shared" si="295"/>
        <v>109920</v>
      </c>
    </row>
    <row r="2069" spans="1:26" x14ac:dyDescent="0.3">
      <c r="A2069" t="s">
        <v>158</v>
      </c>
      <c r="B2069" t="s">
        <v>17</v>
      </c>
      <c r="C2069">
        <v>9</v>
      </c>
      <c r="D2069">
        <v>4522</v>
      </c>
      <c r="E2069" t="s">
        <v>2938</v>
      </c>
      <c r="F2069" t="s">
        <v>19</v>
      </c>
      <c r="G2069" t="s">
        <v>20</v>
      </c>
      <c r="I2069" t="s">
        <v>20</v>
      </c>
      <c r="K2069" t="s">
        <v>21</v>
      </c>
      <c r="L2069" t="s">
        <v>22</v>
      </c>
      <c r="O2069" t="s">
        <v>23</v>
      </c>
      <c r="Q2069" s="3">
        <f t="shared" si="297"/>
        <v>43795</v>
      </c>
      <c r="R2069" t="str">
        <f t="shared" si="298"/>
        <v>2019/11/26</v>
      </c>
      <c r="S2069" s="3" t="str">
        <f t="shared" si="299"/>
        <v>2019/11/26</v>
      </c>
      <c r="T2069" s="3">
        <f t="shared" si="300"/>
        <v>43795</v>
      </c>
      <c r="U2069">
        <f t="shared" si="301"/>
        <v>0</v>
      </c>
      <c r="V2069" t="str">
        <f t="shared" si="296"/>
        <v>mp4</v>
      </c>
      <c r="W2069">
        <f>IF(B2069="USD",C2069,C2069*VLOOKUP(B2069,Currency!A$2:B$5,2,FALSE))</f>
        <v>11.61</v>
      </c>
      <c r="X2069">
        <f t="shared" si="302"/>
        <v>1</v>
      </c>
      <c r="Y2069">
        <f t="shared" si="303"/>
        <v>1</v>
      </c>
      <c r="Z2069">
        <f t="shared" si="295"/>
        <v>4522</v>
      </c>
    </row>
    <row r="2070" spans="1:26" x14ac:dyDescent="0.3">
      <c r="A2070" t="s">
        <v>918</v>
      </c>
      <c r="B2070" t="s">
        <v>33</v>
      </c>
      <c r="C2070">
        <v>381</v>
      </c>
      <c r="D2070">
        <v>112076</v>
      </c>
      <c r="E2070" t="s">
        <v>2712</v>
      </c>
      <c r="F2070" t="s">
        <v>2713</v>
      </c>
      <c r="G2070" t="s">
        <v>921</v>
      </c>
      <c r="I2070" t="s">
        <v>921</v>
      </c>
      <c r="K2070" t="s">
        <v>563</v>
      </c>
      <c r="L2070" t="s">
        <v>48</v>
      </c>
      <c r="O2070" t="s">
        <v>23</v>
      </c>
      <c r="P2070" t="s">
        <v>330</v>
      </c>
      <c r="Q2070" s="3">
        <f t="shared" si="297"/>
        <v>43657</v>
      </c>
      <c r="R2070" t="str">
        <f t="shared" si="298"/>
        <v>2019/07/30</v>
      </c>
      <c r="S2070" s="3" t="str">
        <f t="shared" si="299"/>
        <v>2019/07/30</v>
      </c>
      <c r="T2070" s="3">
        <f t="shared" si="300"/>
        <v>43676</v>
      </c>
      <c r="U2070">
        <f t="shared" si="301"/>
        <v>19</v>
      </c>
      <c r="V2070" t="str">
        <f t="shared" si="296"/>
        <v>mp4</v>
      </c>
      <c r="W2070">
        <f>IF(B2070="USD",C2070,C2070*VLOOKUP(B2070,Currency!A$2:B$5,2,FALSE))</f>
        <v>381</v>
      </c>
      <c r="X2070">
        <f t="shared" si="302"/>
        <v>19</v>
      </c>
      <c r="Y2070">
        <f t="shared" si="303"/>
        <v>1</v>
      </c>
      <c r="Z2070">
        <f t="shared" si="295"/>
        <v>112076</v>
      </c>
    </row>
    <row r="2071" spans="1:26" x14ac:dyDescent="0.3">
      <c r="A2071" t="s">
        <v>3843</v>
      </c>
      <c r="B2071" t="s">
        <v>33</v>
      </c>
      <c r="C2071">
        <v>3</v>
      </c>
      <c r="D2071">
        <v>393</v>
      </c>
      <c r="E2071" t="s">
        <v>3844</v>
      </c>
      <c r="F2071" t="s">
        <v>3845</v>
      </c>
      <c r="G2071" t="s">
        <v>251</v>
      </c>
      <c r="I2071" t="s">
        <v>251</v>
      </c>
      <c r="K2071" t="s">
        <v>130</v>
      </c>
      <c r="L2071" t="s">
        <v>40</v>
      </c>
      <c r="Q2071" s="3">
        <f t="shared" si="297"/>
        <v>43620</v>
      </c>
      <c r="R2071" t="str">
        <f t="shared" si="298"/>
        <v>2019/06/14</v>
      </c>
      <c r="S2071" s="3" t="str">
        <f t="shared" si="299"/>
        <v>2019/06/14</v>
      </c>
      <c r="T2071" s="3">
        <f t="shared" si="300"/>
        <v>43630</v>
      </c>
      <c r="U2071">
        <f t="shared" si="301"/>
        <v>10</v>
      </c>
      <c r="V2071" t="str">
        <f t="shared" si="296"/>
        <v>png</v>
      </c>
      <c r="W2071">
        <f>IF(B2071="USD",C2071,C2071*VLOOKUP(B2071,Currency!A$2:B$5,2,FALSE))</f>
        <v>3</v>
      </c>
      <c r="X2071">
        <f t="shared" si="302"/>
        <v>10</v>
      </c>
      <c r="Y2071">
        <f t="shared" si="303"/>
        <v>0</v>
      </c>
      <c r="Z2071">
        <f t="shared" si="295"/>
        <v>393</v>
      </c>
    </row>
    <row r="2072" spans="1:26" x14ac:dyDescent="0.3">
      <c r="A2072" t="s">
        <v>510</v>
      </c>
      <c r="B2072" t="s">
        <v>33</v>
      </c>
      <c r="C2072">
        <v>43</v>
      </c>
      <c r="D2072">
        <v>12839</v>
      </c>
      <c r="E2072" t="s">
        <v>228</v>
      </c>
      <c r="G2072" t="s">
        <v>218</v>
      </c>
      <c r="I2072" t="s">
        <v>219</v>
      </c>
      <c r="K2072" t="s">
        <v>47</v>
      </c>
      <c r="L2072" t="s">
        <v>40</v>
      </c>
      <c r="N2072" t="s">
        <v>229</v>
      </c>
      <c r="O2072" t="s">
        <v>23</v>
      </c>
      <c r="Q2072" s="3">
        <f t="shared" si="297"/>
        <v>43812</v>
      </c>
      <c r="R2072" t="str">
        <f t="shared" si="298"/>
        <v/>
      </c>
      <c r="S2072" s="3" t="str">
        <f t="shared" si="299"/>
        <v>2020/02/28</v>
      </c>
      <c r="T2072" s="3">
        <f t="shared" si="300"/>
        <v>43889</v>
      </c>
      <c r="U2072">
        <f t="shared" si="301"/>
        <v>77</v>
      </c>
      <c r="V2072" t="str">
        <f t="shared" si="296"/>
        <v>mp4</v>
      </c>
      <c r="W2072">
        <f>IF(B2072="USD",C2072,C2072*VLOOKUP(B2072,Currency!A$2:B$5,2,FALSE))</f>
        <v>43</v>
      </c>
      <c r="X2072">
        <f t="shared" si="302"/>
        <v>77</v>
      </c>
      <c r="Y2072">
        <f t="shared" si="303"/>
        <v>1</v>
      </c>
      <c r="Z2072">
        <f t="shared" si="295"/>
        <v>12839</v>
      </c>
    </row>
    <row r="2073" spans="1:26" x14ac:dyDescent="0.3">
      <c r="A2073" t="s">
        <v>3846</v>
      </c>
      <c r="B2073" t="s">
        <v>33</v>
      </c>
      <c r="C2073">
        <v>678</v>
      </c>
      <c r="D2073">
        <v>269246</v>
      </c>
      <c r="E2073" t="s">
        <v>3847</v>
      </c>
      <c r="F2073" t="s">
        <v>3848</v>
      </c>
      <c r="G2073" t="s">
        <v>3849</v>
      </c>
      <c r="I2073" t="s">
        <v>3849</v>
      </c>
      <c r="K2073" t="s">
        <v>3850</v>
      </c>
      <c r="L2073" t="s">
        <v>40</v>
      </c>
      <c r="O2073" t="s">
        <v>23</v>
      </c>
      <c r="Q2073" s="3">
        <f t="shared" si="297"/>
        <v>43556</v>
      </c>
      <c r="R2073" t="str">
        <f t="shared" si="298"/>
        <v>2019/04/05</v>
      </c>
      <c r="S2073" s="3" t="str">
        <f t="shared" si="299"/>
        <v>2019/04/05</v>
      </c>
      <c r="T2073" s="3">
        <f t="shared" si="300"/>
        <v>43560</v>
      </c>
      <c r="U2073">
        <f t="shared" si="301"/>
        <v>4</v>
      </c>
      <c r="V2073" t="str">
        <f t="shared" si="296"/>
        <v>mp4</v>
      </c>
      <c r="W2073">
        <f>IF(B2073="USD",C2073,C2073*VLOOKUP(B2073,Currency!A$2:B$5,2,FALSE))</f>
        <v>678</v>
      </c>
      <c r="X2073">
        <f t="shared" si="302"/>
        <v>4</v>
      </c>
      <c r="Y2073">
        <f t="shared" si="303"/>
        <v>1</v>
      </c>
      <c r="Z2073">
        <f t="shared" si="295"/>
        <v>269246</v>
      </c>
    </row>
    <row r="2074" spans="1:26" x14ac:dyDescent="0.3">
      <c r="A2074" t="s">
        <v>411</v>
      </c>
      <c r="B2074" t="s">
        <v>17</v>
      </c>
      <c r="C2074">
        <v>16</v>
      </c>
      <c r="D2074">
        <v>8452</v>
      </c>
      <c r="E2074" t="s">
        <v>3851</v>
      </c>
      <c r="F2074" t="s">
        <v>101</v>
      </c>
      <c r="G2074" t="s">
        <v>20</v>
      </c>
      <c r="I2074" t="s">
        <v>20</v>
      </c>
      <c r="K2074" t="s">
        <v>21</v>
      </c>
      <c r="L2074" t="s">
        <v>22</v>
      </c>
      <c r="O2074" t="s">
        <v>23</v>
      </c>
      <c r="Q2074" s="3">
        <f t="shared" si="297"/>
        <v>43794</v>
      </c>
      <c r="R2074" t="str">
        <f t="shared" si="298"/>
        <v>2019/11/25</v>
      </c>
      <c r="S2074" s="3" t="str">
        <f t="shared" si="299"/>
        <v>2019/11/25</v>
      </c>
      <c r="T2074" s="3">
        <f t="shared" si="300"/>
        <v>43794</v>
      </c>
      <c r="U2074">
        <f t="shared" si="301"/>
        <v>0</v>
      </c>
      <c r="V2074" t="str">
        <f t="shared" si="296"/>
        <v>mp4</v>
      </c>
      <c r="W2074">
        <f>IF(B2074="USD",C2074,C2074*VLOOKUP(B2074,Currency!A$2:B$5,2,FALSE))</f>
        <v>20.64</v>
      </c>
      <c r="X2074">
        <f t="shared" si="302"/>
        <v>1</v>
      </c>
      <c r="Y2074">
        <f t="shared" si="303"/>
        <v>1</v>
      </c>
      <c r="Z2074">
        <f t="shared" si="295"/>
        <v>8452</v>
      </c>
    </row>
    <row r="2075" spans="1:26" x14ac:dyDescent="0.3">
      <c r="A2075" t="s">
        <v>3852</v>
      </c>
      <c r="B2075" t="s">
        <v>25</v>
      </c>
      <c r="C2075">
        <v>321</v>
      </c>
      <c r="D2075">
        <v>200248</v>
      </c>
      <c r="E2075" t="s">
        <v>1305</v>
      </c>
      <c r="F2075" t="s">
        <v>1306</v>
      </c>
      <c r="G2075" t="s">
        <v>1307</v>
      </c>
      <c r="I2075" t="s">
        <v>1307</v>
      </c>
      <c r="K2075" t="s">
        <v>1308</v>
      </c>
      <c r="L2075" t="s">
        <v>246</v>
      </c>
      <c r="O2075" t="s">
        <v>23</v>
      </c>
      <c r="P2075" t="s">
        <v>248</v>
      </c>
      <c r="Q2075" s="3">
        <f t="shared" si="297"/>
        <v>43491</v>
      </c>
      <c r="R2075" t="str">
        <f t="shared" si="298"/>
        <v>2019/01/31</v>
      </c>
      <c r="S2075" s="3" t="str">
        <f t="shared" si="299"/>
        <v>2019/01/31</v>
      </c>
      <c r="T2075" s="3">
        <f t="shared" si="300"/>
        <v>43496</v>
      </c>
      <c r="U2075">
        <f t="shared" si="301"/>
        <v>5</v>
      </c>
      <c r="V2075" t="str">
        <f t="shared" si="296"/>
        <v>mp4</v>
      </c>
      <c r="W2075">
        <f>IF(B2075="USD",C2075,C2075*VLOOKUP(B2075,Currency!A$2:B$5,2,FALSE))</f>
        <v>353.1</v>
      </c>
      <c r="X2075">
        <f t="shared" si="302"/>
        <v>5</v>
      </c>
      <c r="Y2075">
        <f t="shared" si="303"/>
        <v>1</v>
      </c>
      <c r="Z2075">
        <f t="shared" si="295"/>
        <v>200248</v>
      </c>
    </row>
    <row r="2076" spans="1:26" x14ac:dyDescent="0.3">
      <c r="A2076" t="s">
        <v>3198</v>
      </c>
      <c r="B2076" t="s">
        <v>33</v>
      </c>
      <c r="C2076">
        <v>58</v>
      </c>
      <c r="D2076">
        <v>19094</v>
      </c>
      <c r="E2076" t="s">
        <v>3470</v>
      </c>
      <c r="F2076" t="s">
        <v>1204</v>
      </c>
      <c r="G2076" t="s">
        <v>236</v>
      </c>
      <c r="I2076" t="s">
        <v>237</v>
      </c>
      <c r="K2076" t="s">
        <v>47</v>
      </c>
      <c r="L2076" t="s">
        <v>40</v>
      </c>
      <c r="O2076" t="s">
        <v>23</v>
      </c>
      <c r="Q2076" s="3">
        <f t="shared" si="297"/>
        <v>43700</v>
      </c>
      <c r="R2076" t="str">
        <f t="shared" si="298"/>
        <v>2019/08/31</v>
      </c>
      <c r="S2076" s="3" t="str">
        <f t="shared" si="299"/>
        <v>2019/08/31</v>
      </c>
      <c r="T2076" s="3">
        <f t="shared" si="300"/>
        <v>43708</v>
      </c>
      <c r="U2076">
        <f t="shared" si="301"/>
        <v>8</v>
      </c>
      <c r="V2076" t="str">
        <f t="shared" si="296"/>
        <v>png</v>
      </c>
      <c r="W2076">
        <f>IF(B2076="USD",C2076,C2076*VLOOKUP(B2076,Currency!A$2:B$5,2,FALSE))</f>
        <v>58</v>
      </c>
      <c r="X2076">
        <f t="shared" si="302"/>
        <v>8</v>
      </c>
      <c r="Y2076">
        <f t="shared" si="303"/>
        <v>0</v>
      </c>
      <c r="Z2076">
        <f t="shared" si="295"/>
        <v>19094</v>
      </c>
    </row>
    <row r="2077" spans="1:26" x14ac:dyDescent="0.3">
      <c r="A2077" t="s">
        <v>3853</v>
      </c>
      <c r="B2077" t="s">
        <v>33</v>
      </c>
      <c r="C2077">
        <v>153</v>
      </c>
      <c r="D2077">
        <v>45428</v>
      </c>
      <c r="E2077" t="s">
        <v>313</v>
      </c>
      <c r="G2077" t="s">
        <v>162</v>
      </c>
      <c r="I2077" t="s">
        <v>162</v>
      </c>
      <c r="K2077" t="s">
        <v>47</v>
      </c>
      <c r="L2077" t="s">
        <v>40</v>
      </c>
      <c r="M2077" t="s">
        <v>163</v>
      </c>
      <c r="Q2077" s="3">
        <f t="shared" si="297"/>
        <v>43727</v>
      </c>
      <c r="R2077" t="str">
        <f t="shared" si="298"/>
        <v/>
      </c>
      <c r="S2077" s="3" t="str">
        <f t="shared" si="299"/>
        <v>2020/02/28</v>
      </c>
      <c r="T2077" s="3">
        <f t="shared" si="300"/>
        <v>43889</v>
      </c>
      <c r="U2077">
        <f t="shared" si="301"/>
        <v>162</v>
      </c>
      <c r="V2077" t="str">
        <f t="shared" si="296"/>
        <v>mp4</v>
      </c>
      <c r="W2077">
        <f>IF(B2077="USD",C2077,C2077*VLOOKUP(B2077,Currency!A$2:B$5,2,FALSE))</f>
        <v>153</v>
      </c>
      <c r="X2077">
        <f t="shared" si="302"/>
        <v>162</v>
      </c>
      <c r="Y2077">
        <f t="shared" si="303"/>
        <v>1</v>
      </c>
      <c r="Z2077">
        <f t="shared" si="295"/>
        <v>45428</v>
      </c>
    </row>
    <row r="2078" spans="1:26" x14ac:dyDescent="0.3">
      <c r="A2078" t="s">
        <v>3854</v>
      </c>
      <c r="B2078" t="s">
        <v>33</v>
      </c>
      <c r="C2078">
        <v>358</v>
      </c>
      <c r="D2078">
        <v>105536</v>
      </c>
      <c r="E2078" t="s">
        <v>1060</v>
      </c>
      <c r="F2078" t="s">
        <v>1061</v>
      </c>
      <c r="G2078" t="s">
        <v>301</v>
      </c>
      <c r="I2078" t="s">
        <v>301</v>
      </c>
      <c r="K2078" t="s">
        <v>257</v>
      </c>
      <c r="L2078" t="s">
        <v>40</v>
      </c>
      <c r="M2078" t="s">
        <v>788</v>
      </c>
      <c r="Q2078" s="3">
        <f t="shared" si="297"/>
        <v>43739</v>
      </c>
      <c r="R2078" t="str">
        <f t="shared" si="298"/>
        <v>2019/10/31</v>
      </c>
      <c r="S2078" s="3" t="str">
        <f t="shared" si="299"/>
        <v>2019/10/31</v>
      </c>
      <c r="T2078" s="3">
        <f t="shared" si="300"/>
        <v>43769</v>
      </c>
      <c r="U2078">
        <f t="shared" si="301"/>
        <v>30</v>
      </c>
      <c r="V2078" t="str">
        <f t="shared" si="296"/>
        <v>mp4</v>
      </c>
      <c r="W2078">
        <f>IF(B2078="USD",C2078,C2078*VLOOKUP(B2078,Currency!A$2:B$5,2,FALSE))</f>
        <v>358</v>
      </c>
      <c r="X2078">
        <f t="shared" si="302"/>
        <v>30</v>
      </c>
      <c r="Y2078">
        <f t="shared" si="303"/>
        <v>1</v>
      </c>
      <c r="Z2078">
        <f t="shared" si="295"/>
        <v>105536</v>
      </c>
    </row>
    <row r="2079" spans="1:26" x14ac:dyDescent="0.3">
      <c r="A2079" t="s">
        <v>3855</v>
      </c>
      <c r="B2079" t="s">
        <v>33</v>
      </c>
      <c r="C2079">
        <v>71</v>
      </c>
      <c r="D2079">
        <v>20435</v>
      </c>
      <c r="E2079" t="s">
        <v>379</v>
      </c>
      <c r="G2079" t="s">
        <v>162</v>
      </c>
      <c r="I2079" t="s">
        <v>162</v>
      </c>
      <c r="K2079" t="s">
        <v>47</v>
      </c>
      <c r="L2079" t="s">
        <v>40</v>
      </c>
      <c r="M2079" t="s">
        <v>163</v>
      </c>
      <c r="N2079" t="s">
        <v>293</v>
      </c>
      <c r="O2079" t="s">
        <v>23</v>
      </c>
      <c r="Q2079" s="3">
        <f t="shared" si="297"/>
        <v>43727</v>
      </c>
      <c r="R2079" t="str">
        <f t="shared" si="298"/>
        <v/>
      </c>
      <c r="S2079" s="3" t="str">
        <f t="shared" si="299"/>
        <v>2020/02/28</v>
      </c>
      <c r="T2079" s="3">
        <f t="shared" si="300"/>
        <v>43889</v>
      </c>
      <c r="U2079">
        <f t="shared" si="301"/>
        <v>162</v>
      </c>
      <c r="V2079" t="str">
        <f t="shared" si="296"/>
        <v>mp4</v>
      </c>
      <c r="W2079">
        <f>IF(B2079="USD",C2079,C2079*VLOOKUP(B2079,Currency!A$2:B$5,2,FALSE))</f>
        <v>71</v>
      </c>
      <c r="X2079">
        <f t="shared" si="302"/>
        <v>162</v>
      </c>
      <c r="Y2079">
        <f t="shared" si="303"/>
        <v>1</v>
      </c>
      <c r="Z2079">
        <f t="shared" si="295"/>
        <v>20435</v>
      </c>
    </row>
    <row r="2080" spans="1:26" x14ac:dyDescent="0.3">
      <c r="A2080" t="s">
        <v>581</v>
      </c>
      <c r="B2080" t="s">
        <v>33</v>
      </c>
      <c r="C2080">
        <v>1</v>
      </c>
      <c r="D2080">
        <v>65</v>
      </c>
      <c r="E2080" t="s">
        <v>3856</v>
      </c>
      <c r="F2080" t="s">
        <v>3857</v>
      </c>
      <c r="G2080" t="s">
        <v>584</v>
      </c>
      <c r="I2080" t="s">
        <v>585</v>
      </c>
      <c r="K2080" t="s">
        <v>47</v>
      </c>
      <c r="L2080" t="s">
        <v>40</v>
      </c>
      <c r="O2080" t="s">
        <v>23</v>
      </c>
      <c r="Q2080" s="3">
        <f t="shared" si="297"/>
        <v>43786</v>
      </c>
      <c r="R2080" t="str">
        <f t="shared" si="298"/>
        <v>2019/11/18</v>
      </c>
      <c r="S2080" s="3" t="str">
        <f t="shared" si="299"/>
        <v>2019/11/18</v>
      </c>
      <c r="T2080" s="3">
        <f t="shared" si="300"/>
        <v>43787</v>
      </c>
      <c r="U2080">
        <f t="shared" si="301"/>
        <v>1</v>
      </c>
      <c r="V2080" t="str">
        <f t="shared" si="296"/>
        <v>png</v>
      </c>
      <c r="W2080">
        <f>IF(B2080="USD",C2080,C2080*VLOOKUP(B2080,Currency!A$2:B$5,2,FALSE))</f>
        <v>1</v>
      </c>
      <c r="X2080">
        <f t="shared" si="302"/>
        <v>1</v>
      </c>
      <c r="Y2080">
        <f t="shared" si="303"/>
        <v>0</v>
      </c>
      <c r="Z2080">
        <f t="shared" si="295"/>
        <v>65</v>
      </c>
    </row>
    <row r="2081" spans="1:26" x14ac:dyDescent="0.3">
      <c r="A2081" t="s">
        <v>2281</v>
      </c>
      <c r="B2081" t="s">
        <v>33</v>
      </c>
      <c r="C2081">
        <v>13</v>
      </c>
      <c r="D2081">
        <v>4591</v>
      </c>
      <c r="E2081" t="s">
        <v>905</v>
      </c>
      <c r="G2081" t="s">
        <v>236</v>
      </c>
      <c r="I2081" t="s">
        <v>237</v>
      </c>
      <c r="K2081" t="s">
        <v>47</v>
      </c>
      <c r="L2081" t="s">
        <v>40</v>
      </c>
      <c r="Q2081" s="3">
        <f t="shared" si="297"/>
        <v>43712</v>
      </c>
      <c r="R2081" t="str">
        <f t="shared" si="298"/>
        <v/>
      </c>
      <c r="S2081" s="3" t="str">
        <f t="shared" si="299"/>
        <v>2020/02/28</v>
      </c>
      <c r="T2081" s="3">
        <f t="shared" si="300"/>
        <v>43889</v>
      </c>
      <c r="U2081">
        <f t="shared" si="301"/>
        <v>177</v>
      </c>
      <c r="V2081" t="str">
        <f t="shared" si="296"/>
        <v>png</v>
      </c>
      <c r="W2081">
        <f>IF(B2081="USD",C2081,C2081*VLOOKUP(B2081,Currency!A$2:B$5,2,FALSE))</f>
        <v>13</v>
      </c>
      <c r="X2081">
        <f t="shared" si="302"/>
        <v>177</v>
      </c>
      <c r="Y2081">
        <f t="shared" si="303"/>
        <v>0</v>
      </c>
      <c r="Z2081">
        <f t="shared" si="295"/>
        <v>4591</v>
      </c>
    </row>
    <row r="2082" spans="1:26" x14ac:dyDescent="0.3">
      <c r="A2082" t="s">
        <v>3858</v>
      </c>
      <c r="B2082" t="s">
        <v>33</v>
      </c>
      <c r="C2082">
        <v>118</v>
      </c>
      <c r="D2082">
        <v>52015</v>
      </c>
      <c r="E2082" t="s">
        <v>3859</v>
      </c>
      <c r="F2082" t="s">
        <v>3860</v>
      </c>
      <c r="G2082" t="s">
        <v>142</v>
      </c>
      <c r="I2082" t="s">
        <v>143</v>
      </c>
      <c r="K2082" t="s">
        <v>202</v>
      </c>
      <c r="L2082" t="s">
        <v>40</v>
      </c>
      <c r="Q2082" s="3">
        <f t="shared" si="297"/>
        <v>43697</v>
      </c>
      <c r="R2082" t="str">
        <f t="shared" si="298"/>
        <v>2019/08/28</v>
      </c>
      <c r="S2082" s="3" t="str">
        <f t="shared" si="299"/>
        <v>2019/08/28</v>
      </c>
      <c r="T2082" s="3">
        <f t="shared" si="300"/>
        <v>43705</v>
      </c>
      <c r="U2082">
        <f t="shared" si="301"/>
        <v>8</v>
      </c>
      <c r="V2082" t="str">
        <f t="shared" si="296"/>
        <v>mp4</v>
      </c>
      <c r="W2082">
        <f>IF(B2082="USD",C2082,C2082*VLOOKUP(B2082,Currency!A$2:B$5,2,FALSE))</f>
        <v>118</v>
      </c>
      <c r="X2082">
        <f t="shared" si="302"/>
        <v>8</v>
      </c>
      <c r="Y2082">
        <f t="shared" si="303"/>
        <v>1</v>
      </c>
      <c r="Z2082">
        <f t="shared" si="295"/>
        <v>52015</v>
      </c>
    </row>
    <row r="2083" spans="1:26" x14ac:dyDescent="0.3">
      <c r="A2083" t="s">
        <v>3861</v>
      </c>
      <c r="B2083" t="s">
        <v>33</v>
      </c>
      <c r="C2083">
        <v>450</v>
      </c>
      <c r="D2083">
        <v>260326</v>
      </c>
      <c r="E2083" t="s">
        <v>3862</v>
      </c>
      <c r="F2083" t="s">
        <v>3863</v>
      </c>
      <c r="G2083" t="s">
        <v>207</v>
      </c>
      <c r="I2083" t="s">
        <v>208</v>
      </c>
      <c r="K2083" t="s">
        <v>3864</v>
      </c>
      <c r="L2083" t="s">
        <v>40</v>
      </c>
      <c r="M2083" t="s">
        <v>209</v>
      </c>
      <c r="O2083" t="s">
        <v>23</v>
      </c>
      <c r="Q2083" s="3">
        <f t="shared" si="297"/>
        <v>43566</v>
      </c>
      <c r="R2083" t="str">
        <f t="shared" si="298"/>
        <v>2019/04/30</v>
      </c>
      <c r="S2083" s="3" t="str">
        <f t="shared" si="299"/>
        <v>2019/04/30</v>
      </c>
      <c r="T2083" s="3">
        <f t="shared" si="300"/>
        <v>43585</v>
      </c>
      <c r="U2083">
        <f t="shared" si="301"/>
        <v>19</v>
      </c>
      <c r="V2083" t="str">
        <f t="shared" si="296"/>
        <v>mp4</v>
      </c>
      <c r="W2083">
        <f>IF(B2083="USD",C2083,C2083*VLOOKUP(B2083,Currency!A$2:B$5,2,FALSE))</f>
        <v>450</v>
      </c>
      <c r="X2083">
        <f t="shared" si="302"/>
        <v>19</v>
      </c>
      <c r="Y2083">
        <f t="shared" si="303"/>
        <v>1</v>
      </c>
      <c r="Z2083">
        <f t="shared" si="295"/>
        <v>260326</v>
      </c>
    </row>
    <row r="2084" spans="1:26" x14ac:dyDescent="0.3">
      <c r="A2084" t="s">
        <v>1708</v>
      </c>
      <c r="B2084" t="s">
        <v>33</v>
      </c>
      <c r="C2084">
        <v>21186</v>
      </c>
      <c r="D2084">
        <v>6041151</v>
      </c>
      <c r="E2084" t="s">
        <v>507</v>
      </c>
      <c r="F2084" t="s">
        <v>508</v>
      </c>
      <c r="G2084" t="s">
        <v>142</v>
      </c>
      <c r="I2084" t="s">
        <v>143</v>
      </c>
      <c r="K2084" t="s">
        <v>30</v>
      </c>
      <c r="L2084" t="s">
        <v>40</v>
      </c>
      <c r="Q2084" s="3">
        <f t="shared" si="297"/>
        <v>43647</v>
      </c>
      <c r="R2084" t="str">
        <f t="shared" si="298"/>
        <v>2020/01/08</v>
      </c>
      <c r="S2084" s="3" t="str">
        <f t="shared" si="299"/>
        <v>2020/01/08</v>
      </c>
      <c r="T2084" s="3">
        <f t="shared" si="300"/>
        <v>43838</v>
      </c>
      <c r="U2084">
        <f t="shared" si="301"/>
        <v>191</v>
      </c>
      <c r="V2084" t="str">
        <f t="shared" si="296"/>
        <v>mp4</v>
      </c>
      <c r="W2084">
        <f>IF(B2084="USD",C2084,C2084*VLOOKUP(B2084,Currency!A$2:B$5,2,FALSE))</f>
        <v>21186</v>
      </c>
      <c r="X2084">
        <f t="shared" si="302"/>
        <v>191</v>
      </c>
      <c r="Y2084">
        <f t="shared" si="303"/>
        <v>1</v>
      </c>
      <c r="Z2084">
        <f t="shared" si="295"/>
        <v>6041151</v>
      </c>
    </row>
    <row r="2085" spans="1:26" x14ac:dyDescent="0.3">
      <c r="A2085" t="s">
        <v>1454</v>
      </c>
      <c r="B2085" t="s">
        <v>33</v>
      </c>
      <c r="C2085">
        <v>55</v>
      </c>
      <c r="D2085">
        <v>7666</v>
      </c>
      <c r="E2085" t="s">
        <v>1958</v>
      </c>
      <c r="F2085" t="s">
        <v>129</v>
      </c>
      <c r="G2085" t="s">
        <v>251</v>
      </c>
      <c r="H2085" t="s">
        <v>251</v>
      </c>
      <c r="I2085" t="s">
        <v>251</v>
      </c>
      <c r="K2085" t="s">
        <v>47</v>
      </c>
      <c r="L2085" t="s">
        <v>40</v>
      </c>
      <c r="N2085" t="s">
        <v>252</v>
      </c>
      <c r="O2085" t="s">
        <v>23</v>
      </c>
      <c r="Q2085" s="3">
        <f t="shared" si="297"/>
        <v>43812</v>
      </c>
      <c r="R2085" t="str">
        <f t="shared" si="298"/>
        <v>2020/01/01</v>
      </c>
      <c r="S2085" s="3" t="str">
        <f t="shared" si="299"/>
        <v>2020/01/01</v>
      </c>
      <c r="T2085" s="3">
        <f t="shared" si="300"/>
        <v>43831</v>
      </c>
      <c r="U2085">
        <f t="shared" si="301"/>
        <v>19</v>
      </c>
      <c r="V2085" t="str">
        <f t="shared" si="296"/>
        <v>png</v>
      </c>
      <c r="W2085">
        <f>IF(B2085="USD",C2085,C2085*VLOOKUP(B2085,Currency!A$2:B$5,2,FALSE))</f>
        <v>55</v>
      </c>
      <c r="X2085">
        <f t="shared" si="302"/>
        <v>19</v>
      </c>
      <c r="Y2085">
        <f t="shared" si="303"/>
        <v>0</v>
      </c>
      <c r="Z2085">
        <f t="shared" si="295"/>
        <v>7666</v>
      </c>
    </row>
    <row r="2086" spans="1:26" x14ac:dyDescent="0.3">
      <c r="A2086" t="s">
        <v>16</v>
      </c>
      <c r="B2086" t="s">
        <v>17</v>
      </c>
      <c r="C2086">
        <v>2</v>
      </c>
      <c r="D2086">
        <v>1213</v>
      </c>
      <c r="E2086" t="s">
        <v>435</v>
      </c>
      <c r="F2086" t="s">
        <v>101</v>
      </c>
      <c r="G2086" t="s">
        <v>20</v>
      </c>
      <c r="I2086" t="s">
        <v>20</v>
      </c>
      <c r="K2086" t="s">
        <v>21</v>
      </c>
      <c r="L2086" t="s">
        <v>22</v>
      </c>
      <c r="O2086" t="s">
        <v>23</v>
      </c>
      <c r="Q2086" s="3">
        <f t="shared" si="297"/>
        <v>43794</v>
      </c>
      <c r="R2086" t="str">
        <f t="shared" si="298"/>
        <v>2019/11/25</v>
      </c>
      <c r="S2086" s="3" t="str">
        <f t="shared" si="299"/>
        <v>2019/11/25</v>
      </c>
      <c r="T2086" s="3">
        <f t="shared" si="300"/>
        <v>43794</v>
      </c>
      <c r="U2086">
        <f t="shared" si="301"/>
        <v>0</v>
      </c>
      <c r="V2086" t="str">
        <f t="shared" si="296"/>
        <v>mp4</v>
      </c>
      <c r="W2086">
        <f>IF(B2086="USD",C2086,C2086*VLOOKUP(B2086,Currency!A$2:B$5,2,FALSE))</f>
        <v>2.58</v>
      </c>
      <c r="X2086">
        <f t="shared" si="302"/>
        <v>1</v>
      </c>
      <c r="Y2086">
        <f t="shared" si="303"/>
        <v>1</v>
      </c>
      <c r="Z2086">
        <f t="shared" si="295"/>
        <v>1213</v>
      </c>
    </row>
    <row r="2087" spans="1:26" x14ac:dyDescent="0.3">
      <c r="A2087" t="s">
        <v>3865</v>
      </c>
      <c r="B2087" t="s">
        <v>17</v>
      </c>
      <c r="C2087">
        <v>6448</v>
      </c>
      <c r="D2087">
        <v>4124819</v>
      </c>
      <c r="E2087" t="s">
        <v>3866</v>
      </c>
      <c r="F2087" t="s">
        <v>3867</v>
      </c>
      <c r="G2087" t="s">
        <v>685</v>
      </c>
      <c r="I2087" t="s">
        <v>3868</v>
      </c>
      <c r="J2087" t="s">
        <v>328</v>
      </c>
      <c r="K2087" t="s">
        <v>30</v>
      </c>
      <c r="L2087" t="s">
        <v>22</v>
      </c>
      <c r="O2087" t="s">
        <v>23</v>
      </c>
      <c r="Q2087" s="3">
        <f t="shared" si="297"/>
        <v>43508</v>
      </c>
      <c r="R2087" t="str">
        <f t="shared" si="298"/>
        <v>2019/04/30</v>
      </c>
      <c r="S2087" s="3" t="str">
        <f t="shared" si="299"/>
        <v>2019/04/30</v>
      </c>
      <c r="T2087" s="3">
        <f t="shared" si="300"/>
        <v>43585</v>
      </c>
      <c r="U2087">
        <f t="shared" si="301"/>
        <v>77</v>
      </c>
      <c r="V2087" t="str">
        <f t="shared" si="296"/>
        <v>mp4</v>
      </c>
      <c r="W2087">
        <f>IF(B2087="USD",C2087,C2087*VLOOKUP(B2087,Currency!A$2:B$5,2,FALSE))</f>
        <v>8317.92</v>
      </c>
      <c r="X2087">
        <f t="shared" si="302"/>
        <v>77</v>
      </c>
      <c r="Y2087">
        <f t="shared" si="303"/>
        <v>1</v>
      </c>
      <c r="Z2087">
        <f t="shared" si="295"/>
        <v>4124819</v>
      </c>
    </row>
    <row r="2088" spans="1:26" x14ac:dyDescent="0.3">
      <c r="A2088" t="s">
        <v>1656</v>
      </c>
      <c r="B2088" t="s">
        <v>33</v>
      </c>
      <c r="C2088">
        <v>850</v>
      </c>
      <c r="D2088">
        <v>323455</v>
      </c>
      <c r="E2088" t="s">
        <v>309</v>
      </c>
      <c r="F2088" t="s">
        <v>310</v>
      </c>
      <c r="G2088" t="s">
        <v>90</v>
      </c>
      <c r="I2088" t="s">
        <v>311</v>
      </c>
      <c r="K2088" t="s">
        <v>47</v>
      </c>
      <c r="L2088" t="s">
        <v>40</v>
      </c>
      <c r="Q2088" s="3">
        <f t="shared" si="297"/>
        <v>43544</v>
      </c>
      <c r="R2088" t="str">
        <f t="shared" si="298"/>
        <v>2019/04/16</v>
      </c>
      <c r="S2088" s="3" t="str">
        <f t="shared" si="299"/>
        <v>2019/04/16</v>
      </c>
      <c r="T2088" s="3">
        <f t="shared" si="300"/>
        <v>43571</v>
      </c>
      <c r="U2088">
        <f t="shared" si="301"/>
        <v>27</v>
      </c>
      <c r="V2088" t="str">
        <f t="shared" si="296"/>
        <v>png</v>
      </c>
      <c r="W2088">
        <f>IF(B2088="USD",C2088,C2088*VLOOKUP(B2088,Currency!A$2:B$5,2,FALSE))</f>
        <v>850</v>
      </c>
      <c r="X2088">
        <f t="shared" si="302"/>
        <v>27</v>
      </c>
      <c r="Y2088">
        <f t="shared" si="303"/>
        <v>0</v>
      </c>
      <c r="Z2088">
        <f t="shared" si="295"/>
        <v>323455</v>
      </c>
    </row>
    <row r="2089" spans="1:26" x14ac:dyDescent="0.3">
      <c r="A2089" t="s">
        <v>639</v>
      </c>
      <c r="B2089" t="s">
        <v>33</v>
      </c>
      <c r="C2089">
        <v>3407</v>
      </c>
      <c r="D2089">
        <v>307868</v>
      </c>
      <c r="E2089" t="s">
        <v>3869</v>
      </c>
      <c r="F2089" t="s">
        <v>3870</v>
      </c>
      <c r="G2089" t="s">
        <v>142</v>
      </c>
      <c r="I2089" t="s">
        <v>143</v>
      </c>
      <c r="K2089" t="s">
        <v>202</v>
      </c>
      <c r="L2089" t="s">
        <v>40</v>
      </c>
      <c r="Q2089" s="3">
        <f t="shared" si="297"/>
        <v>43701</v>
      </c>
      <c r="R2089" t="str">
        <f t="shared" si="298"/>
        <v>2019/08/31</v>
      </c>
      <c r="S2089" s="3" t="str">
        <f t="shared" si="299"/>
        <v>2019/08/31</v>
      </c>
      <c r="T2089" s="3">
        <f t="shared" si="300"/>
        <v>43708</v>
      </c>
      <c r="U2089">
        <f t="shared" si="301"/>
        <v>7</v>
      </c>
      <c r="V2089" t="str">
        <f t="shared" si="296"/>
        <v>mp4</v>
      </c>
      <c r="W2089">
        <f>IF(B2089="USD",C2089,C2089*VLOOKUP(B2089,Currency!A$2:B$5,2,FALSE))</f>
        <v>3407</v>
      </c>
      <c r="X2089">
        <f t="shared" si="302"/>
        <v>7</v>
      </c>
      <c r="Y2089">
        <f t="shared" si="303"/>
        <v>1</v>
      </c>
      <c r="Z2089">
        <f t="shared" si="295"/>
        <v>307868</v>
      </c>
    </row>
    <row r="2090" spans="1:26" x14ac:dyDescent="0.3">
      <c r="A2090" t="s">
        <v>3871</v>
      </c>
      <c r="B2090" t="s">
        <v>25</v>
      </c>
      <c r="C2090">
        <v>80</v>
      </c>
      <c r="D2090">
        <v>35139</v>
      </c>
      <c r="E2090" t="s">
        <v>3872</v>
      </c>
      <c r="F2090" t="s">
        <v>3873</v>
      </c>
      <c r="G2090" t="s">
        <v>3270</v>
      </c>
      <c r="I2090" t="s">
        <v>3270</v>
      </c>
      <c r="K2090" t="s">
        <v>197</v>
      </c>
      <c r="L2090" t="s">
        <v>246</v>
      </c>
      <c r="O2090" t="s">
        <v>23</v>
      </c>
      <c r="P2090" t="s">
        <v>248</v>
      </c>
      <c r="Q2090" s="3">
        <f t="shared" si="297"/>
        <v>43608</v>
      </c>
      <c r="R2090" t="str">
        <f t="shared" si="298"/>
        <v>2019/05/26</v>
      </c>
      <c r="S2090" s="3" t="str">
        <f t="shared" si="299"/>
        <v>2019/05/26</v>
      </c>
      <c r="T2090" s="3">
        <f t="shared" si="300"/>
        <v>43611</v>
      </c>
      <c r="U2090">
        <f t="shared" si="301"/>
        <v>3</v>
      </c>
      <c r="V2090" t="str">
        <f t="shared" si="296"/>
        <v>png</v>
      </c>
      <c r="W2090">
        <f>IF(B2090="USD",C2090,C2090*VLOOKUP(B2090,Currency!A$2:B$5,2,FALSE))</f>
        <v>88</v>
      </c>
      <c r="X2090">
        <f t="shared" si="302"/>
        <v>3</v>
      </c>
      <c r="Y2090">
        <f t="shared" si="303"/>
        <v>0</v>
      </c>
      <c r="Z2090">
        <f t="shared" si="295"/>
        <v>35139</v>
      </c>
    </row>
    <row r="2091" spans="1:26" x14ac:dyDescent="0.3">
      <c r="A2091" t="s">
        <v>2422</v>
      </c>
      <c r="B2091" t="s">
        <v>33</v>
      </c>
      <c r="C2091">
        <v>2</v>
      </c>
      <c r="D2091">
        <v>245</v>
      </c>
      <c r="E2091" t="s">
        <v>534</v>
      </c>
      <c r="F2091" t="s">
        <v>535</v>
      </c>
      <c r="G2091" t="s">
        <v>90</v>
      </c>
      <c r="I2091" t="s">
        <v>536</v>
      </c>
      <c r="K2091" t="s">
        <v>47</v>
      </c>
      <c r="L2091" t="s">
        <v>40</v>
      </c>
      <c r="Q2091" s="3">
        <f t="shared" si="297"/>
        <v>43607</v>
      </c>
      <c r="R2091" t="str">
        <f t="shared" si="298"/>
        <v>2019/06/14</v>
      </c>
      <c r="S2091" s="3" t="str">
        <f t="shared" si="299"/>
        <v>2019/06/14</v>
      </c>
      <c r="T2091" s="3">
        <f t="shared" si="300"/>
        <v>43630</v>
      </c>
      <c r="U2091">
        <f t="shared" si="301"/>
        <v>23</v>
      </c>
      <c r="V2091" t="str">
        <f t="shared" si="296"/>
        <v>jpg</v>
      </c>
      <c r="W2091">
        <f>IF(B2091="USD",C2091,C2091*VLOOKUP(B2091,Currency!A$2:B$5,2,FALSE))</f>
        <v>2</v>
      </c>
      <c r="X2091">
        <f t="shared" si="302"/>
        <v>23</v>
      </c>
      <c r="Y2091">
        <f t="shared" si="303"/>
        <v>0</v>
      </c>
      <c r="Z2091">
        <f t="shared" si="295"/>
        <v>245</v>
      </c>
    </row>
    <row r="2092" spans="1:26" x14ac:dyDescent="0.3">
      <c r="A2092" t="s">
        <v>1128</v>
      </c>
      <c r="B2092" t="s">
        <v>33</v>
      </c>
      <c r="C2092">
        <v>12</v>
      </c>
      <c r="D2092">
        <v>2918</v>
      </c>
      <c r="E2092" t="s">
        <v>450</v>
      </c>
      <c r="F2092" t="s">
        <v>451</v>
      </c>
      <c r="G2092" t="s">
        <v>90</v>
      </c>
      <c r="I2092" t="s">
        <v>452</v>
      </c>
      <c r="K2092" t="s">
        <v>453</v>
      </c>
      <c r="L2092" t="s">
        <v>40</v>
      </c>
      <c r="O2092" t="s">
        <v>23</v>
      </c>
      <c r="Q2092" s="3">
        <f t="shared" si="297"/>
        <v>43725</v>
      </c>
      <c r="R2092" t="str">
        <f t="shared" si="298"/>
        <v>2019/10/16</v>
      </c>
      <c r="S2092" s="3" t="str">
        <f t="shared" si="299"/>
        <v>2019/10/16</v>
      </c>
      <c r="T2092" s="3">
        <f t="shared" si="300"/>
        <v>43754</v>
      </c>
      <c r="U2092">
        <f t="shared" si="301"/>
        <v>29</v>
      </c>
      <c r="V2092" t="str">
        <f t="shared" si="296"/>
        <v>mp4</v>
      </c>
      <c r="W2092">
        <f>IF(B2092="USD",C2092,C2092*VLOOKUP(B2092,Currency!A$2:B$5,2,FALSE))</f>
        <v>12</v>
      </c>
      <c r="X2092">
        <f t="shared" si="302"/>
        <v>29</v>
      </c>
      <c r="Y2092">
        <f t="shared" si="303"/>
        <v>1</v>
      </c>
      <c r="Z2092">
        <f t="shared" si="295"/>
        <v>2918</v>
      </c>
    </row>
    <row r="2093" spans="1:26" x14ac:dyDescent="0.3">
      <c r="A2093" t="s">
        <v>411</v>
      </c>
      <c r="B2093" t="s">
        <v>17</v>
      </c>
      <c r="C2093">
        <v>11</v>
      </c>
      <c r="D2093">
        <v>7207</v>
      </c>
      <c r="E2093" t="s">
        <v>2689</v>
      </c>
      <c r="F2093" t="s">
        <v>101</v>
      </c>
      <c r="G2093" t="s">
        <v>20</v>
      </c>
      <c r="I2093" t="s">
        <v>20</v>
      </c>
      <c r="K2093" t="s">
        <v>21</v>
      </c>
      <c r="L2093" t="s">
        <v>22</v>
      </c>
      <c r="O2093" t="s">
        <v>23</v>
      </c>
      <c r="Q2093" s="3">
        <f t="shared" si="297"/>
        <v>43794</v>
      </c>
      <c r="R2093" t="str">
        <f t="shared" si="298"/>
        <v>2019/11/25</v>
      </c>
      <c r="S2093" s="3" t="str">
        <f t="shared" si="299"/>
        <v>2019/11/25</v>
      </c>
      <c r="T2093" s="3">
        <f t="shared" si="300"/>
        <v>43794</v>
      </c>
      <c r="U2093">
        <f t="shared" si="301"/>
        <v>0</v>
      </c>
      <c r="V2093" t="str">
        <f t="shared" si="296"/>
        <v>mp4</v>
      </c>
      <c r="W2093">
        <f>IF(B2093="USD",C2093,C2093*VLOOKUP(B2093,Currency!A$2:B$5,2,FALSE))</f>
        <v>14.190000000000001</v>
      </c>
      <c r="X2093">
        <f t="shared" si="302"/>
        <v>1</v>
      </c>
      <c r="Y2093">
        <f t="shared" si="303"/>
        <v>1</v>
      </c>
      <c r="Z2093">
        <f t="shared" si="295"/>
        <v>7207</v>
      </c>
    </row>
    <row r="2094" spans="1:26" x14ac:dyDescent="0.3">
      <c r="A2094" t="s">
        <v>3874</v>
      </c>
      <c r="B2094" t="s">
        <v>25</v>
      </c>
      <c r="C2094">
        <v>91</v>
      </c>
      <c r="D2094">
        <v>66833</v>
      </c>
      <c r="E2094" t="s">
        <v>1140</v>
      </c>
      <c r="F2094" t="s">
        <v>1141</v>
      </c>
      <c r="G2094" t="s">
        <v>1142</v>
      </c>
      <c r="I2094" t="s">
        <v>1143</v>
      </c>
      <c r="K2094" t="s">
        <v>505</v>
      </c>
      <c r="L2094" t="s">
        <v>717</v>
      </c>
      <c r="O2094" t="s">
        <v>23</v>
      </c>
      <c r="Q2094" s="3">
        <f t="shared" si="297"/>
        <v>43587</v>
      </c>
      <c r="R2094" t="str">
        <f t="shared" si="298"/>
        <v>2019/06/02</v>
      </c>
      <c r="S2094" s="3" t="str">
        <f t="shared" si="299"/>
        <v>2019/06/02</v>
      </c>
      <c r="T2094" s="3">
        <f t="shared" si="300"/>
        <v>43618</v>
      </c>
      <c r="U2094">
        <f t="shared" si="301"/>
        <v>31</v>
      </c>
      <c r="V2094" t="str">
        <f t="shared" si="296"/>
        <v>png</v>
      </c>
      <c r="W2094">
        <f>IF(B2094="USD",C2094,C2094*VLOOKUP(B2094,Currency!A$2:B$5,2,FALSE))</f>
        <v>100.10000000000001</v>
      </c>
      <c r="X2094">
        <f t="shared" si="302"/>
        <v>31</v>
      </c>
      <c r="Y2094">
        <f t="shared" si="303"/>
        <v>0</v>
      </c>
      <c r="Z2094">
        <f t="shared" si="295"/>
        <v>66833</v>
      </c>
    </row>
    <row r="2095" spans="1:26" x14ac:dyDescent="0.3">
      <c r="A2095" t="s">
        <v>16</v>
      </c>
      <c r="B2095" t="s">
        <v>17</v>
      </c>
      <c r="C2095">
        <v>9</v>
      </c>
      <c r="D2095">
        <v>5176</v>
      </c>
      <c r="E2095" t="s">
        <v>3875</v>
      </c>
      <c r="F2095" t="s">
        <v>101</v>
      </c>
      <c r="G2095" t="s">
        <v>20</v>
      </c>
      <c r="I2095" t="s">
        <v>20</v>
      </c>
      <c r="K2095" t="s">
        <v>21</v>
      </c>
      <c r="L2095" t="s">
        <v>22</v>
      </c>
      <c r="O2095" t="s">
        <v>23</v>
      </c>
      <c r="Q2095" s="3">
        <f t="shared" si="297"/>
        <v>43794</v>
      </c>
      <c r="R2095" t="str">
        <f t="shared" si="298"/>
        <v>2019/11/25</v>
      </c>
      <c r="S2095" s="3" t="str">
        <f t="shared" si="299"/>
        <v>2019/11/25</v>
      </c>
      <c r="T2095" s="3">
        <f t="shared" si="300"/>
        <v>43794</v>
      </c>
      <c r="U2095">
        <f t="shared" si="301"/>
        <v>0</v>
      </c>
      <c r="V2095" t="str">
        <f t="shared" si="296"/>
        <v>mp4</v>
      </c>
      <c r="W2095">
        <f>IF(B2095="USD",C2095,C2095*VLOOKUP(B2095,Currency!A$2:B$5,2,FALSE))</f>
        <v>11.61</v>
      </c>
      <c r="X2095">
        <f t="shared" si="302"/>
        <v>1</v>
      </c>
      <c r="Y2095">
        <f t="shared" si="303"/>
        <v>1</v>
      </c>
      <c r="Z2095">
        <f t="shared" si="295"/>
        <v>5176</v>
      </c>
    </row>
    <row r="2096" spans="1:26" x14ac:dyDescent="0.3">
      <c r="A2096" t="s">
        <v>3876</v>
      </c>
      <c r="B2096" t="s">
        <v>17</v>
      </c>
      <c r="C2096">
        <v>1065</v>
      </c>
      <c r="D2096">
        <v>154481</v>
      </c>
      <c r="E2096" t="s">
        <v>792</v>
      </c>
      <c r="F2096" t="s">
        <v>793</v>
      </c>
      <c r="G2096" t="s">
        <v>173</v>
      </c>
      <c r="H2096" t="s">
        <v>174</v>
      </c>
      <c r="I2096" t="s">
        <v>173</v>
      </c>
      <c r="K2096" t="s">
        <v>30</v>
      </c>
      <c r="L2096" t="s">
        <v>22</v>
      </c>
      <c r="O2096" t="s">
        <v>23</v>
      </c>
      <c r="Q2096" s="3">
        <f t="shared" si="297"/>
        <v>43810</v>
      </c>
      <c r="R2096" t="str">
        <f t="shared" si="298"/>
        <v>2019/12/12</v>
      </c>
      <c r="S2096" s="3" t="str">
        <f t="shared" si="299"/>
        <v>2019/12/12</v>
      </c>
      <c r="T2096" s="3">
        <f t="shared" si="300"/>
        <v>43811</v>
      </c>
      <c r="U2096">
        <f t="shared" si="301"/>
        <v>1</v>
      </c>
      <c r="V2096" t="str">
        <f t="shared" si="296"/>
        <v>mp4</v>
      </c>
      <c r="W2096">
        <f>IF(B2096="USD",C2096,C2096*VLOOKUP(B2096,Currency!A$2:B$5,2,FALSE))</f>
        <v>1373.8500000000001</v>
      </c>
      <c r="X2096">
        <f t="shared" si="302"/>
        <v>1</v>
      </c>
      <c r="Y2096">
        <f t="shared" si="303"/>
        <v>1</v>
      </c>
      <c r="Z2096">
        <f t="shared" si="295"/>
        <v>154481</v>
      </c>
    </row>
    <row r="2097" spans="1:26" x14ac:dyDescent="0.3">
      <c r="A2097" t="s">
        <v>1328</v>
      </c>
      <c r="B2097" t="s">
        <v>17</v>
      </c>
      <c r="C2097">
        <v>9</v>
      </c>
      <c r="D2097">
        <v>7639</v>
      </c>
      <c r="E2097" t="s">
        <v>994</v>
      </c>
      <c r="F2097" t="s">
        <v>995</v>
      </c>
      <c r="G2097" t="s">
        <v>384</v>
      </c>
      <c r="I2097" t="s">
        <v>710</v>
      </c>
      <c r="K2097" t="s">
        <v>257</v>
      </c>
      <c r="L2097" t="s">
        <v>48</v>
      </c>
      <c r="M2097" t="s">
        <v>1403</v>
      </c>
      <c r="O2097" t="s">
        <v>23</v>
      </c>
      <c r="Q2097" s="3">
        <f t="shared" si="297"/>
        <v>43652</v>
      </c>
      <c r="R2097" t="str">
        <f t="shared" si="298"/>
        <v>2019/08/02</v>
      </c>
      <c r="S2097" s="3" t="str">
        <f t="shared" si="299"/>
        <v>2019/08/02</v>
      </c>
      <c r="T2097" s="3">
        <f t="shared" si="300"/>
        <v>43679</v>
      </c>
      <c r="U2097">
        <f t="shared" si="301"/>
        <v>27</v>
      </c>
      <c r="V2097" t="str">
        <f t="shared" si="296"/>
        <v>mp4</v>
      </c>
      <c r="W2097">
        <f>IF(B2097="USD",C2097,C2097*VLOOKUP(B2097,Currency!A$2:B$5,2,FALSE))</f>
        <v>11.61</v>
      </c>
      <c r="X2097">
        <f t="shared" si="302"/>
        <v>27</v>
      </c>
      <c r="Y2097">
        <f t="shared" si="303"/>
        <v>1</v>
      </c>
      <c r="Z2097">
        <f t="shared" si="295"/>
        <v>7639</v>
      </c>
    </row>
    <row r="2098" spans="1:26" x14ac:dyDescent="0.3">
      <c r="A2098" t="s">
        <v>3877</v>
      </c>
      <c r="B2098" t="s">
        <v>33</v>
      </c>
      <c r="C2098">
        <v>275</v>
      </c>
      <c r="D2098">
        <v>88053</v>
      </c>
      <c r="E2098" t="s">
        <v>1812</v>
      </c>
      <c r="G2098" t="s">
        <v>162</v>
      </c>
      <c r="I2098" t="s">
        <v>162</v>
      </c>
      <c r="K2098" t="s">
        <v>47</v>
      </c>
      <c r="L2098" t="s">
        <v>40</v>
      </c>
      <c r="M2098" t="s">
        <v>163</v>
      </c>
      <c r="N2098" t="s">
        <v>293</v>
      </c>
      <c r="O2098" t="s">
        <v>23</v>
      </c>
      <c r="Q2098" s="3">
        <f t="shared" si="297"/>
        <v>43725</v>
      </c>
      <c r="R2098" t="str">
        <f t="shared" si="298"/>
        <v/>
      </c>
      <c r="S2098" s="3" t="str">
        <f t="shared" si="299"/>
        <v>2020/02/28</v>
      </c>
      <c r="T2098" s="3">
        <f t="shared" si="300"/>
        <v>43889</v>
      </c>
      <c r="U2098">
        <f t="shared" si="301"/>
        <v>164</v>
      </c>
      <c r="V2098" t="str">
        <f t="shared" si="296"/>
        <v>mp4</v>
      </c>
      <c r="W2098">
        <f>IF(B2098="USD",C2098,C2098*VLOOKUP(B2098,Currency!A$2:B$5,2,FALSE))</f>
        <v>275</v>
      </c>
      <c r="X2098">
        <f t="shared" si="302"/>
        <v>164</v>
      </c>
      <c r="Y2098">
        <f t="shared" si="303"/>
        <v>1</v>
      </c>
      <c r="Z2098">
        <f t="shared" si="295"/>
        <v>88053</v>
      </c>
    </row>
    <row r="2099" spans="1:26" x14ac:dyDescent="0.3">
      <c r="A2099" t="s">
        <v>411</v>
      </c>
      <c r="B2099" t="s">
        <v>17</v>
      </c>
      <c r="C2099">
        <v>9</v>
      </c>
      <c r="D2099">
        <v>4949</v>
      </c>
      <c r="E2099" t="s">
        <v>3878</v>
      </c>
      <c r="F2099" t="s">
        <v>101</v>
      </c>
      <c r="G2099" t="s">
        <v>20</v>
      </c>
      <c r="I2099" t="s">
        <v>20</v>
      </c>
      <c r="K2099" t="s">
        <v>21</v>
      </c>
      <c r="L2099" t="s">
        <v>22</v>
      </c>
      <c r="O2099" t="s">
        <v>23</v>
      </c>
      <c r="Q2099" s="3">
        <f t="shared" si="297"/>
        <v>43794</v>
      </c>
      <c r="R2099" t="str">
        <f t="shared" si="298"/>
        <v>2019/11/25</v>
      </c>
      <c r="S2099" s="3" t="str">
        <f t="shared" si="299"/>
        <v>2019/11/25</v>
      </c>
      <c r="T2099" s="3">
        <f t="shared" si="300"/>
        <v>43794</v>
      </c>
      <c r="U2099">
        <f t="shared" si="301"/>
        <v>0</v>
      </c>
      <c r="V2099" t="str">
        <f t="shared" si="296"/>
        <v>mp4</v>
      </c>
      <c r="W2099">
        <f>IF(B2099="USD",C2099,C2099*VLOOKUP(B2099,Currency!A$2:B$5,2,FALSE))</f>
        <v>11.61</v>
      </c>
      <c r="X2099">
        <f t="shared" si="302"/>
        <v>1</v>
      </c>
      <c r="Y2099">
        <f t="shared" si="303"/>
        <v>1</v>
      </c>
      <c r="Z2099">
        <f t="shared" si="295"/>
        <v>4949</v>
      </c>
    </row>
    <row r="2100" spans="1:26" x14ac:dyDescent="0.3">
      <c r="A2100" t="s">
        <v>3879</v>
      </c>
      <c r="B2100" t="s">
        <v>33</v>
      </c>
      <c r="C2100">
        <v>46</v>
      </c>
      <c r="D2100">
        <v>1201</v>
      </c>
      <c r="E2100" t="s">
        <v>728</v>
      </c>
      <c r="F2100" t="s">
        <v>305</v>
      </c>
      <c r="G2100" t="s">
        <v>98</v>
      </c>
      <c r="H2100" t="s">
        <v>306</v>
      </c>
      <c r="I2100" t="s">
        <v>98</v>
      </c>
      <c r="K2100" t="s">
        <v>47</v>
      </c>
      <c r="L2100" t="s">
        <v>40</v>
      </c>
      <c r="Q2100" s="3">
        <f t="shared" si="297"/>
        <v>43756</v>
      </c>
      <c r="R2100" t="str">
        <f t="shared" si="298"/>
        <v>2019/11/05</v>
      </c>
      <c r="S2100" s="3" t="str">
        <f t="shared" si="299"/>
        <v>2019/11/05</v>
      </c>
      <c r="T2100" s="3">
        <f t="shared" si="300"/>
        <v>43774</v>
      </c>
      <c r="U2100">
        <f t="shared" si="301"/>
        <v>18</v>
      </c>
      <c r="V2100" t="str">
        <f t="shared" si="296"/>
        <v>mp4</v>
      </c>
      <c r="W2100">
        <f>IF(B2100="USD",C2100,C2100*VLOOKUP(B2100,Currency!A$2:B$5,2,FALSE))</f>
        <v>46</v>
      </c>
      <c r="X2100">
        <f t="shared" si="302"/>
        <v>18</v>
      </c>
      <c r="Y2100">
        <f t="shared" si="303"/>
        <v>1</v>
      </c>
      <c r="Z2100">
        <f t="shared" si="295"/>
        <v>1201</v>
      </c>
    </row>
    <row r="2101" spans="1:26" x14ac:dyDescent="0.3">
      <c r="A2101" t="s">
        <v>249</v>
      </c>
      <c r="B2101" t="s">
        <v>33</v>
      </c>
      <c r="C2101">
        <v>66</v>
      </c>
      <c r="D2101">
        <v>3510</v>
      </c>
      <c r="E2101" t="s">
        <v>1842</v>
      </c>
      <c r="F2101" t="s">
        <v>129</v>
      </c>
      <c r="G2101" t="s">
        <v>251</v>
      </c>
      <c r="H2101" t="s">
        <v>251</v>
      </c>
      <c r="I2101" t="s">
        <v>251</v>
      </c>
      <c r="K2101" t="s">
        <v>47</v>
      </c>
      <c r="L2101" t="s">
        <v>40</v>
      </c>
      <c r="N2101" t="s">
        <v>252</v>
      </c>
      <c r="O2101" t="s">
        <v>23</v>
      </c>
      <c r="Q2101" s="3">
        <f t="shared" si="297"/>
        <v>43811</v>
      </c>
      <c r="R2101" t="str">
        <f t="shared" si="298"/>
        <v>2020/01/01</v>
      </c>
      <c r="S2101" s="3" t="str">
        <f t="shared" si="299"/>
        <v>2020/01/01</v>
      </c>
      <c r="T2101" s="3">
        <f t="shared" si="300"/>
        <v>43831</v>
      </c>
      <c r="U2101">
        <f t="shared" si="301"/>
        <v>20</v>
      </c>
      <c r="V2101" t="str">
        <f t="shared" si="296"/>
        <v>png</v>
      </c>
      <c r="W2101">
        <f>IF(B2101="USD",C2101,C2101*VLOOKUP(B2101,Currency!A$2:B$5,2,FALSE))</f>
        <v>66</v>
      </c>
      <c r="X2101">
        <f t="shared" si="302"/>
        <v>20</v>
      </c>
      <c r="Y2101">
        <f t="shared" si="303"/>
        <v>0</v>
      </c>
      <c r="Z2101">
        <f t="shared" si="295"/>
        <v>3510</v>
      </c>
    </row>
    <row r="2102" spans="1:26" x14ac:dyDescent="0.3">
      <c r="A2102" t="s">
        <v>3880</v>
      </c>
      <c r="B2102" t="s">
        <v>58</v>
      </c>
      <c r="C2102">
        <v>32</v>
      </c>
      <c r="D2102">
        <v>12916</v>
      </c>
      <c r="E2102" t="s">
        <v>3881</v>
      </c>
      <c r="F2102" t="s">
        <v>3882</v>
      </c>
      <c r="G2102" t="s">
        <v>2984</v>
      </c>
      <c r="I2102" t="s">
        <v>2985</v>
      </c>
      <c r="J2102" t="s">
        <v>92</v>
      </c>
      <c r="K2102" t="s">
        <v>2986</v>
      </c>
      <c r="L2102" t="s">
        <v>64</v>
      </c>
      <c r="M2102" t="s">
        <v>1214</v>
      </c>
      <c r="N2102" t="s">
        <v>2987</v>
      </c>
      <c r="O2102" t="s">
        <v>23</v>
      </c>
      <c r="P2102" t="s">
        <v>181</v>
      </c>
      <c r="Q2102" s="3">
        <f t="shared" si="297"/>
        <v>43614</v>
      </c>
      <c r="R2102" t="str">
        <f t="shared" si="298"/>
        <v>2019/05/29</v>
      </c>
      <c r="S2102" s="3" t="str">
        <f t="shared" si="299"/>
        <v>2019/05/29</v>
      </c>
      <c r="T2102" s="3">
        <f t="shared" si="300"/>
        <v>43614</v>
      </c>
      <c r="U2102">
        <f t="shared" si="301"/>
        <v>0</v>
      </c>
      <c r="V2102" t="str">
        <f t="shared" si="296"/>
        <v>mp4</v>
      </c>
      <c r="W2102">
        <f>IF(B2102="USD",C2102,C2102*VLOOKUP(B2102,Currency!A$2:B$5,2,FALSE))</f>
        <v>23.68</v>
      </c>
      <c r="X2102">
        <f t="shared" si="302"/>
        <v>1</v>
      </c>
      <c r="Y2102">
        <f t="shared" si="303"/>
        <v>1</v>
      </c>
      <c r="Z2102">
        <f t="shared" si="295"/>
        <v>12916</v>
      </c>
    </row>
    <row r="2103" spans="1:26" x14ac:dyDescent="0.3">
      <c r="A2103" t="s">
        <v>3883</v>
      </c>
      <c r="B2103" t="s">
        <v>33</v>
      </c>
      <c r="C2103">
        <v>149</v>
      </c>
      <c r="D2103">
        <v>50980</v>
      </c>
      <c r="E2103" t="s">
        <v>1282</v>
      </c>
      <c r="F2103" t="s">
        <v>1283</v>
      </c>
      <c r="G2103" t="s">
        <v>98</v>
      </c>
      <c r="I2103" t="s">
        <v>98</v>
      </c>
      <c r="K2103" t="s">
        <v>47</v>
      </c>
      <c r="L2103" t="s">
        <v>40</v>
      </c>
      <c r="M2103" t="s">
        <v>55</v>
      </c>
      <c r="Q2103" s="3">
        <f t="shared" si="297"/>
        <v>43678</v>
      </c>
      <c r="R2103" t="str">
        <f t="shared" si="298"/>
        <v>2019/09/24</v>
      </c>
      <c r="S2103" s="3" t="str">
        <f t="shared" si="299"/>
        <v>2019/09/24</v>
      </c>
      <c r="T2103" s="3">
        <f t="shared" si="300"/>
        <v>43732</v>
      </c>
      <c r="U2103">
        <f t="shared" si="301"/>
        <v>54</v>
      </c>
      <c r="V2103" t="str">
        <f t="shared" si="296"/>
        <v>mp4</v>
      </c>
      <c r="W2103">
        <f>IF(B2103="USD",C2103,C2103*VLOOKUP(B2103,Currency!A$2:B$5,2,FALSE))</f>
        <v>149</v>
      </c>
      <c r="X2103">
        <f t="shared" si="302"/>
        <v>54</v>
      </c>
      <c r="Y2103">
        <f t="shared" si="303"/>
        <v>1</v>
      </c>
      <c r="Z2103">
        <f t="shared" si="295"/>
        <v>50980</v>
      </c>
    </row>
    <row r="2104" spans="1:26" x14ac:dyDescent="0.3">
      <c r="A2104" t="s">
        <v>411</v>
      </c>
      <c r="B2104" t="s">
        <v>17</v>
      </c>
      <c r="C2104">
        <v>22</v>
      </c>
      <c r="D2104">
        <v>11423</v>
      </c>
      <c r="E2104" t="s">
        <v>3694</v>
      </c>
      <c r="F2104" t="s">
        <v>101</v>
      </c>
      <c r="G2104" t="s">
        <v>20</v>
      </c>
      <c r="I2104" t="s">
        <v>20</v>
      </c>
      <c r="K2104" t="s">
        <v>21</v>
      </c>
      <c r="L2104" t="s">
        <v>22</v>
      </c>
      <c r="O2104" t="s">
        <v>23</v>
      </c>
      <c r="Q2104" s="3">
        <f t="shared" si="297"/>
        <v>43794</v>
      </c>
      <c r="R2104" t="str">
        <f t="shared" si="298"/>
        <v>2019/11/25</v>
      </c>
      <c r="S2104" s="3" t="str">
        <f t="shared" si="299"/>
        <v>2019/11/25</v>
      </c>
      <c r="T2104" s="3">
        <f t="shared" si="300"/>
        <v>43794</v>
      </c>
      <c r="U2104">
        <f t="shared" si="301"/>
        <v>0</v>
      </c>
      <c r="V2104" t="str">
        <f t="shared" si="296"/>
        <v>mp4</v>
      </c>
      <c r="W2104">
        <f>IF(B2104="USD",C2104,C2104*VLOOKUP(B2104,Currency!A$2:B$5,2,FALSE))</f>
        <v>28.380000000000003</v>
      </c>
      <c r="X2104">
        <f t="shared" si="302"/>
        <v>1</v>
      </c>
      <c r="Y2104">
        <f t="shared" si="303"/>
        <v>1</v>
      </c>
      <c r="Z2104">
        <f t="shared" si="295"/>
        <v>11423</v>
      </c>
    </row>
    <row r="2105" spans="1:26" x14ac:dyDescent="0.3">
      <c r="A2105" t="s">
        <v>3884</v>
      </c>
      <c r="B2105" t="s">
        <v>33</v>
      </c>
      <c r="C2105">
        <v>110</v>
      </c>
      <c r="D2105">
        <v>35156</v>
      </c>
      <c r="E2105" t="s">
        <v>764</v>
      </c>
      <c r="G2105" t="s">
        <v>162</v>
      </c>
      <c r="I2105" t="s">
        <v>162</v>
      </c>
      <c r="K2105" t="s">
        <v>47</v>
      </c>
      <c r="L2105" t="s">
        <v>40</v>
      </c>
      <c r="M2105" t="s">
        <v>163</v>
      </c>
      <c r="Q2105" s="3">
        <f t="shared" si="297"/>
        <v>43725</v>
      </c>
      <c r="R2105" t="str">
        <f t="shared" si="298"/>
        <v/>
      </c>
      <c r="S2105" s="3" t="str">
        <f t="shared" si="299"/>
        <v>2020/02/28</v>
      </c>
      <c r="T2105" s="3">
        <f t="shared" si="300"/>
        <v>43889</v>
      </c>
      <c r="U2105">
        <f t="shared" si="301"/>
        <v>164</v>
      </c>
      <c r="V2105" t="str">
        <f t="shared" si="296"/>
        <v>mp4</v>
      </c>
      <c r="W2105">
        <f>IF(B2105="USD",C2105,C2105*VLOOKUP(B2105,Currency!A$2:B$5,2,FALSE))</f>
        <v>110</v>
      </c>
      <c r="X2105">
        <f t="shared" si="302"/>
        <v>164</v>
      </c>
      <c r="Y2105">
        <f t="shared" si="303"/>
        <v>1</v>
      </c>
      <c r="Z2105">
        <f t="shared" si="295"/>
        <v>35156</v>
      </c>
    </row>
    <row r="2106" spans="1:26" x14ac:dyDescent="0.3">
      <c r="A2106" t="s">
        <v>16</v>
      </c>
      <c r="B2106" t="s">
        <v>17</v>
      </c>
      <c r="C2106">
        <v>11</v>
      </c>
      <c r="D2106">
        <v>6457</v>
      </c>
      <c r="E2106" t="s">
        <v>3610</v>
      </c>
      <c r="F2106" t="s">
        <v>101</v>
      </c>
      <c r="G2106" t="s">
        <v>20</v>
      </c>
      <c r="I2106" t="s">
        <v>20</v>
      </c>
      <c r="K2106" t="s">
        <v>21</v>
      </c>
      <c r="L2106" t="s">
        <v>22</v>
      </c>
      <c r="O2106" t="s">
        <v>23</v>
      </c>
      <c r="Q2106" s="3">
        <f t="shared" si="297"/>
        <v>43794</v>
      </c>
      <c r="R2106" t="str">
        <f t="shared" si="298"/>
        <v>2019/11/25</v>
      </c>
      <c r="S2106" s="3" t="str">
        <f t="shared" si="299"/>
        <v>2019/11/25</v>
      </c>
      <c r="T2106" s="3">
        <f t="shared" si="300"/>
        <v>43794</v>
      </c>
      <c r="U2106">
        <f t="shared" si="301"/>
        <v>0</v>
      </c>
      <c r="V2106" t="str">
        <f t="shared" si="296"/>
        <v>mp4</v>
      </c>
      <c r="W2106">
        <f>IF(B2106="USD",C2106,C2106*VLOOKUP(B2106,Currency!A$2:B$5,2,FALSE))</f>
        <v>14.190000000000001</v>
      </c>
      <c r="X2106">
        <f t="shared" si="302"/>
        <v>1</v>
      </c>
      <c r="Y2106">
        <f t="shared" si="303"/>
        <v>1</v>
      </c>
      <c r="Z2106">
        <f t="shared" ref="Z2106:Z2169" si="304">D2106</f>
        <v>6457</v>
      </c>
    </row>
    <row r="2107" spans="1:26" x14ac:dyDescent="0.3">
      <c r="A2107" t="s">
        <v>3885</v>
      </c>
      <c r="B2107" t="s">
        <v>33</v>
      </c>
      <c r="C2107">
        <v>1058</v>
      </c>
      <c r="D2107">
        <v>564215</v>
      </c>
      <c r="E2107" t="s">
        <v>3886</v>
      </c>
      <c r="F2107" t="s">
        <v>3887</v>
      </c>
      <c r="G2107" t="s">
        <v>207</v>
      </c>
      <c r="I2107" t="s">
        <v>208</v>
      </c>
      <c r="J2107" t="s">
        <v>92</v>
      </c>
      <c r="K2107" t="s">
        <v>144</v>
      </c>
      <c r="L2107" t="s">
        <v>40</v>
      </c>
      <c r="M2107" t="s">
        <v>209</v>
      </c>
      <c r="O2107" t="s">
        <v>23</v>
      </c>
      <c r="Q2107" s="3">
        <f t="shared" si="297"/>
        <v>43766</v>
      </c>
      <c r="R2107" t="str">
        <f t="shared" si="298"/>
        <v>2019/11/18</v>
      </c>
      <c r="S2107" s="3" t="str">
        <f t="shared" si="299"/>
        <v>2019/11/18</v>
      </c>
      <c r="T2107" s="3">
        <f t="shared" si="300"/>
        <v>43787</v>
      </c>
      <c r="U2107">
        <f t="shared" si="301"/>
        <v>21</v>
      </c>
      <c r="V2107" t="str">
        <f t="shared" si="296"/>
        <v>mp4</v>
      </c>
      <c r="W2107">
        <f>IF(B2107="USD",C2107,C2107*VLOOKUP(B2107,Currency!A$2:B$5,2,FALSE))</f>
        <v>1058</v>
      </c>
      <c r="X2107">
        <f t="shared" si="302"/>
        <v>21</v>
      </c>
      <c r="Y2107">
        <f t="shared" si="303"/>
        <v>1</v>
      </c>
      <c r="Z2107">
        <f t="shared" si="304"/>
        <v>564215</v>
      </c>
    </row>
    <row r="2108" spans="1:26" x14ac:dyDescent="0.3">
      <c r="A2108" t="s">
        <v>906</v>
      </c>
      <c r="B2108" t="s">
        <v>33</v>
      </c>
      <c r="C2108">
        <v>12</v>
      </c>
      <c r="D2108">
        <v>674</v>
      </c>
      <c r="E2108" t="s">
        <v>2357</v>
      </c>
      <c r="F2108" t="s">
        <v>2358</v>
      </c>
      <c r="G2108" t="s">
        <v>251</v>
      </c>
      <c r="H2108" t="s">
        <v>251</v>
      </c>
      <c r="I2108" t="s">
        <v>251</v>
      </c>
      <c r="K2108" t="s">
        <v>47</v>
      </c>
      <c r="L2108" t="s">
        <v>40</v>
      </c>
      <c r="N2108" t="s">
        <v>252</v>
      </c>
      <c r="O2108" t="s">
        <v>23</v>
      </c>
      <c r="Q2108" s="3">
        <f t="shared" si="297"/>
        <v>43812</v>
      </c>
      <c r="R2108" t="str">
        <f t="shared" si="298"/>
        <v>2019/12/31</v>
      </c>
      <c r="S2108" s="3" t="str">
        <f t="shared" si="299"/>
        <v>2019/12/31</v>
      </c>
      <c r="T2108" s="3">
        <f t="shared" si="300"/>
        <v>43830</v>
      </c>
      <c r="U2108">
        <f t="shared" si="301"/>
        <v>18</v>
      </c>
      <c r="V2108" t="str">
        <f t="shared" si="296"/>
        <v>png</v>
      </c>
      <c r="W2108">
        <f>IF(B2108="USD",C2108,C2108*VLOOKUP(B2108,Currency!A$2:B$5,2,FALSE))</f>
        <v>12</v>
      </c>
      <c r="X2108">
        <f t="shared" si="302"/>
        <v>18</v>
      </c>
      <c r="Y2108">
        <f t="shared" si="303"/>
        <v>0</v>
      </c>
      <c r="Z2108">
        <f t="shared" si="304"/>
        <v>674</v>
      </c>
    </row>
    <row r="2109" spans="1:26" x14ac:dyDescent="0.3">
      <c r="A2109" t="s">
        <v>3888</v>
      </c>
      <c r="B2109" t="s">
        <v>33</v>
      </c>
      <c r="C2109">
        <v>250</v>
      </c>
      <c r="D2109">
        <v>72668</v>
      </c>
      <c r="E2109" t="s">
        <v>3889</v>
      </c>
      <c r="F2109" t="s">
        <v>3890</v>
      </c>
      <c r="G2109" t="s">
        <v>3679</v>
      </c>
      <c r="I2109" t="s">
        <v>3680</v>
      </c>
      <c r="K2109" t="s">
        <v>130</v>
      </c>
      <c r="L2109" t="s">
        <v>40</v>
      </c>
      <c r="O2109" t="s">
        <v>23</v>
      </c>
      <c r="Q2109" s="3">
        <f t="shared" si="297"/>
        <v>43718</v>
      </c>
      <c r="R2109" t="str">
        <f t="shared" si="298"/>
        <v>2019/09/16</v>
      </c>
      <c r="S2109" s="3" t="str">
        <f t="shared" si="299"/>
        <v>2019/09/16</v>
      </c>
      <c r="T2109" s="3">
        <f t="shared" si="300"/>
        <v>43724</v>
      </c>
      <c r="U2109">
        <f t="shared" si="301"/>
        <v>6</v>
      </c>
      <c r="V2109" t="str">
        <f t="shared" si="296"/>
        <v>jpg</v>
      </c>
      <c r="W2109">
        <f>IF(B2109="USD",C2109,C2109*VLOOKUP(B2109,Currency!A$2:B$5,2,FALSE))</f>
        <v>250</v>
      </c>
      <c r="X2109">
        <f t="shared" si="302"/>
        <v>6</v>
      </c>
      <c r="Y2109">
        <f t="shared" si="303"/>
        <v>0</v>
      </c>
      <c r="Z2109">
        <f t="shared" si="304"/>
        <v>72668</v>
      </c>
    </row>
    <row r="2110" spans="1:26" x14ac:dyDescent="0.3">
      <c r="A2110" t="s">
        <v>2225</v>
      </c>
      <c r="B2110" t="s">
        <v>33</v>
      </c>
      <c r="C2110">
        <v>2753</v>
      </c>
      <c r="D2110">
        <v>358099</v>
      </c>
      <c r="E2110" t="s">
        <v>2226</v>
      </c>
      <c r="F2110" t="s">
        <v>2227</v>
      </c>
      <c r="G2110" t="s">
        <v>1336</v>
      </c>
      <c r="I2110" t="s">
        <v>1337</v>
      </c>
      <c r="K2110" t="s">
        <v>47</v>
      </c>
      <c r="L2110" t="s">
        <v>40</v>
      </c>
      <c r="N2110" t="s">
        <v>119</v>
      </c>
      <c r="O2110" t="s">
        <v>23</v>
      </c>
      <c r="Q2110" s="3">
        <f t="shared" si="297"/>
        <v>43602</v>
      </c>
      <c r="R2110" t="str">
        <f t="shared" si="298"/>
        <v>2019/06/06</v>
      </c>
      <c r="S2110" s="3" t="str">
        <f t="shared" si="299"/>
        <v>2019/06/06</v>
      </c>
      <c r="T2110" s="3">
        <f t="shared" si="300"/>
        <v>43622</v>
      </c>
      <c r="U2110">
        <f t="shared" si="301"/>
        <v>20</v>
      </c>
      <c r="V2110" t="str">
        <f t="shared" si="296"/>
        <v>jpg</v>
      </c>
      <c r="W2110">
        <f>IF(B2110="USD",C2110,C2110*VLOOKUP(B2110,Currency!A$2:B$5,2,FALSE))</f>
        <v>2753</v>
      </c>
      <c r="X2110">
        <f t="shared" si="302"/>
        <v>20</v>
      </c>
      <c r="Y2110">
        <f t="shared" si="303"/>
        <v>0</v>
      </c>
      <c r="Z2110">
        <f t="shared" si="304"/>
        <v>358099</v>
      </c>
    </row>
    <row r="2111" spans="1:26" x14ac:dyDescent="0.3">
      <c r="A2111" t="s">
        <v>3891</v>
      </c>
      <c r="B2111" t="s">
        <v>33</v>
      </c>
      <c r="C2111">
        <v>58</v>
      </c>
      <c r="D2111">
        <v>17775</v>
      </c>
      <c r="E2111" t="s">
        <v>379</v>
      </c>
      <c r="G2111" t="s">
        <v>162</v>
      </c>
      <c r="I2111" t="s">
        <v>162</v>
      </c>
      <c r="K2111" t="s">
        <v>47</v>
      </c>
      <c r="L2111" t="s">
        <v>40</v>
      </c>
      <c r="M2111" t="s">
        <v>163</v>
      </c>
      <c r="Q2111" s="3">
        <f t="shared" si="297"/>
        <v>43727</v>
      </c>
      <c r="R2111" t="str">
        <f t="shared" si="298"/>
        <v/>
      </c>
      <c r="S2111" s="3" t="str">
        <f t="shared" si="299"/>
        <v>2020/02/28</v>
      </c>
      <c r="T2111" s="3">
        <f t="shared" si="300"/>
        <v>43889</v>
      </c>
      <c r="U2111">
        <f t="shared" si="301"/>
        <v>162</v>
      </c>
      <c r="V2111" t="str">
        <f t="shared" si="296"/>
        <v>mp4</v>
      </c>
      <c r="W2111">
        <f>IF(B2111="USD",C2111,C2111*VLOOKUP(B2111,Currency!A$2:B$5,2,FALSE))</f>
        <v>58</v>
      </c>
      <c r="X2111">
        <f t="shared" si="302"/>
        <v>162</v>
      </c>
      <c r="Y2111">
        <f t="shared" si="303"/>
        <v>1</v>
      </c>
      <c r="Z2111">
        <f t="shared" si="304"/>
        <v>17775</v>
      </c>
    </row>
    <row r="2112" spans="1:26" x14ac:dyDescent="0.3">
      <c r="A2112" t="s">
        <v>3892</v>
      </c>
      <c r="B2112" t="s">
        <v>17</v>
      </c>
      <c r="C2112">
        <v>466</v>
      </c>
      <c r="D2112">
        <v>197268</v>
      </c>
      <c r="E2112" t="s">
        <v>733</v>
      </c>
      <c r="F2112" t="s">
        <v>734</v>
      </c>
      <c r="G2112" t="s">
        <v>173</v>
      </c>
      <c r="H2112" t="s">
        <v>174</v>
      </c>
      <c r="I2112" t="s">
        <v>173</v>
      </c>
      <c r="K2112" t="s">
        <v>30</v>
      </c>
      <c r="L2112" t="s">
        <v>22</v>
      </c>
      <c r="N2112" t="s">
        <v>252</v>
      </c>
      <c r="O2112" t="s">
        <v>23</v>
      </c>
      <c r="Q2112" s="3">
        <f t="shared" si="297"/>
        <v>43790</v>
      </c>
      <c r="R2112" t="str">
        <f t="shared" si="298"/>
        <v>2019/11/24</v>
      </c>
      <c r="S2112" s="3" t="str">
        <f t="shared" si="299"/>
        <v>2019/11/24</v>
      </c>
      <c r="T2112" s="3">
        <f t="shared" si="300"/>
        <v>43793</v>
      </c>
      <c r="U2112">
        <f t="shared" si="301"/>
        <v>3</v>
      </c>
      <c r="V2112" t="str">
        <f t="shared" si="296"/>
        <v>mp4</v>
      </c>
      <c r="W2112">
        <f>IF(B2112="USD",C2112,C2112*VLOOKUP(B2112,Currency!A$2:B$5,2,FALSE))</f>
        <v>601.14</v>
      </c>
      <c r="X2112">
        <f t="shared" si="302"/>
        <v>3</v>
      </c>
      <c r="Y2112">
        <f t="shared" si="303"/>
        <v>1</v>
      </c>
      <c r="Z2112">
        <f t="shared" si="304"/>
        <v>197268</v>
      </c>
    </row>
    <row r="2113" spans="1:26" x14ac:dyDescent="0.3">
      <c r="A2113" t="s">
        <v>3239</v>
      </c>
      <c r="B2113" t="s">
        <v>33</v>
      </c>
      <c r="C2113">
        <v>16</v>
      </c>
      <c r="D2113">
        <v>6843</v>
      </c>
      <c r="E2113" t="s">
        <v>3240</v>
      </c>
      <c r="G2113" t="s">
        <v>218</v>
      </c>
      <c r="I2113" t="s">
        <v>219</v>
      </c>
      <c r="K2113" t="s">
        <v>522</v>
      </c>
      <c r="L2113" t="s">
        <v>40</v>
      </c>
      <c r="P2113" t="s">
        <v>65</v>
      </c>
      <c r="Q2113" s="3">
        <f t="shared" si="297"/>
        <v>43801</v>
      </c>
      <c r="R2113" t="str">
        <f t="shared" si="298"/>
        <v/>
      </c>
      <c r="S2113" s="3" t="str">
        <f t="shared" si="299"/>
        <v>2020/02/28</v>
      </c>
      <c r="T2113" s="3">
        <f t="shared" si="300"/>
        <v>43889</v>
      </c>
      <c r="U2113">
        <f t="shared" si="301"/>
        <v>88</v>
      </c>
      <c r="V2113" t="str">
        <f t="shared" si="296"/>
        <v>mp4</v>
      </c>
      <c r="W2113">
        <f>IF(B2113="USD",C2113,C2113*VLOOKUP(B2113,Currency!A$2:B$5,2,FALSE))</f>
        <v>16</v>
      </c>
      <c r="X2113">
        <f t="shared" si="302"/>
        <v>88</v>
      </c>
      <c r="Y2113">
        <f t="shared" si="303"/>
        <v>1</v>
      </c>
      <c r="Z2113">
        <f t="shared" si="304"/>
        <v>6843</v>
      </c>
    </row>
    <row r="2114" spans="1:26" x14ac:dyDescent="0.3">
      <c r="A2114" t="s">
        <v>3893</v>
      </c>
      <c r="B2114" t="s">
        <v>33</v>
      </c>
      <c r="C2114">
        <v>359</v>
      </c>
      <c r="D2114">
        <v>117695</v>
      </c>
      <c r="E2114" t="s">
        <v>3894</v>
      </c>
      <c r="F2114" t="s">
        <v>3895</v>
      </c>
      <c r="G2114" t="s">
        <v>3896</v>
      </c>
      <c r="I2114" t="s">
        <v>3897</v>
      </c>
      <c r="K2114" t="s">
        <v>257</v>
      </c>
      <c r="L2114" t="s">
        <v>40</v>
      </c>
      <c r="O2114" t="s">
        <v>23</v>
      </c>
      <c r="Q2114" s="3">
        <f t="shared" si="297"/>
        <v>43795</v>
      </c>
      <c r="R2114" t="str">
        <f t="shared" si="298"/>
        <v>2019/12/13</v>
      </c>
      <c r="S2114" s="3" t="str">
        <f t="shared" si="299"/>
        <v>2019/12/13</v>
      </c>
      <c r="T2114" s="3">
        <f t="shared" si="300"/>
        <v>43812</v>
      </c>
      <c r="U2114">
        <f t="shared" si="301"/>
        <v>17</v>
      </c>
      <c r="V2114" t="str">
        <f t="shared" ref="V2114:V2177" si="305">RIGHT(A2114,3)</f>
        <v>mp4</v>
      </c>
      <c r="W2114">
        <f>IF(B2114="USD",C2114,C2114*VLOOKUP(B2114,Currency!A$2:B$5,2,FALSE))</f>
        <v>359</v>
      </c>
      <c r="X2114">
        <f t="shared" si="302"/>
        <v>17</v>
      </c>
      <c r="Y2114">
        <f t="shared" si="303"/>
        <v>1</v>
      </c>
      <c r="Z2114">
        <f t="shared" si="304"/>
        <v>117695</v>
      </c>
    </row>
    <row r="2115" spans="1:26" x14ac:dyDescent="0.3">
      <c r="A2115" t="s">
        <v>3898</v>
      </c>
      <c r="B2115" t="s">
        <v>33</v>
      </c>
      <c r="C2115">
        <v>221</v>
      </c>
      <c r="D2115">
        <v>37466</v>
      </c>
      <c r="E2115" t="s">
        <v>304</v>
      </c>
      <c r="F2115" t="s">
        <v>305</v>
      </c>
      <c r="G2115" t="s">
        <v>98</v>
      </c>
      <c r="H2115" t="s">
        <v>306</v>
      </c>
      <c r="I2115" t="s">
        <v>98</v>
      </c>
      <c r="K2115" t="s">
        <v>47</v>
      </c>
      <c r="L2115" t="s">
        <v>40</v>
      </c>
      <c r="Q2115" s="3">
        <f t="shared" si="297"/>
        <v>43755</v>
      </c>
      <c r="R2115" t="str">
        <f t="shared" si="298"/>
        <v>2019/11/05</v>
      </c>
      <c r="S2115" s="3" t="str">
        <f t="shared" si="299"/>
        <v>2019/11/05</v>
      </c>
      <c r="T2115" s="3">
        <f t="shared" si="300"/>
        <v>43774</v>
      </c>
      <c r="U2115">
        <f t="shared" si="301"/>
        <v>19</v>
      </c>
      <c r="V2115" t="str">
        <f t="shared" si="305"/>
        <v>png</v>
      </c>
      <c r="W2115">
        <f>IF(B2115="USD",C2115,C2115*VLOOKUP(B2115,Currency!A$2:B$5,2,FALSE))</f>
        <v>221</v>
      </c>
      <c r="X2115">
        <f t="shared" si="302"/>
        <v>19</v>
      </c>
      <c r="Y2115">
        <f t="shared" si="303"/>
        <v>0</v>
      </c>
      <c r="Z2115">
        <f t="shared" si="304"/>
        <v>37466</v>
      </c>
    </row>
    <row r="2116" spans="1:26" x14ac:dyDescent="0.3">
      <c r="A2116" t="s">
        <v>1351</v>
      </c>
      <c r="B2116" t="s">
        <v>33</v>
      </c>
      <c r="C2116">
        <v>94</v>
      </c>
      <c r="D2116">
        <v>147860</v>
      </c>
      <c r="E2116" t="s">
        <v>3261</v>
      </c>
      <c r="F2116" t="s">
        <v>3262</v>
      </c>
      <c r="G2116" t="s">
        <v>1354</v>
      </c>
      <c r="I2116" t="s">
        <v>1355</v>
      </c>
      <c r="K2116" t="s">
        <v>545</v>
      </c>
      <c r="L2116" t="s">
        <v>40</v>
      </c>
      <c r="M2116" t="s">
        <v>209</v>
      </c>
      <c r="O2116" t="s">
        <v>23</v>
      </c>
      <c r="P2116" t="s">
        <v>65</v>
      </c>
      <c r="Q2116" s="3">
        <f t="shared" si="297"/>
        <v>43806</v>
      </c>
      <c r="R2116" t="str">
        <f t="shared" si="298"/>
        <v>2019/12/15</v>
      </c>
      <c r="S2116" s="3" t="str">
        <f t="shared" si="299"/>
        <v>2019/12/15</v>
      </c>
      <c r="T2116" s="3">
        <f t="shared" si="300"/>
        <v>43814</v>
      </c>
      <c r="U2116">
        <f t="shared" si="301"/>
        <v>8</v>
      </c>
      <c r="V2116" t="str">
        <f t="shared" si="305"/>
        <v>mp4</v>
      </c>
      <c r="W2116">
        <f>IF(B2116="USD",C2116,C2116*VLOOKUP(B2116,Currency!A$2:B$5,2,FALSE))</f>
        <v>94</v>
      </c>
      <c r="X2116">
        <f t="shared" si="302"/>
        <v>8</v>
      </c>
      <c r="Y2116">
        <f t="shared" si="303"/>
        <v>1</v>
      </c>
      <c r="Z2116">
        <f t="shared" si="304"/>
        <v>147860</v>
      </c>
    </row>
    <row r="2117" spans="1:26" x14ac:dyDescent="0.3">
      <c r="A2117" t="s">
        <v>3899</v>
      </c>
      <c r="B2117" t="s">
        <v>33</v>
      </c>
      <c r="C2117">
        <v>427</v>
      </c>
      <c r="D2117">
        <v>13924</v>
      </c>
      <c r="E2117" t="s">
        <v>1792</v>
      </c>
      <c r="F2117" t="s">
        <v>3900</v>
      </c>
      <c r="G2117" t="s">
        <v>609</v>
      </c>
      <c r="I2117" t="s">
        <v>610</v>
      </c>
      <c r="K2117" t="s">
        <v>47</v>
      </c>
      <c r="L2117" t="s">
        <v>611</v>
      </c>
      <c r="O2117" t="s">
        <v>23</v>
      </c>
      <c r="Q2117" s="3">
        <f t="shared" si="297"/>
        <v>43592</v>
      </c>
      <c r="R2117" t="str">
        <f t="shared" si="298"/>
        <v>2019/05/08</v>
      </c>
      <c r="S2117" s="3" t="str">
        <f t="shared" si="299"/>
        <v>2019/05/08</v>
      </c>
      <c r="T2117" s="3">
        <f t="shared" si="300"/>
        <v>43593</v>
      </c>
      <c r="U2117">
        <f t="shared" si="301"/>
        <v>1</v>
      </c>
      <c r="V2117" t="str">
        <f t="shared" si="305"/>
        <v>png</v>
      </c>
      <c r="W2117">
        <f>IF(B2117="USD",C2117,C2117*VLOOKUP(B2117,Currency!A$2:B$5,2,FALSE))</f>
        <v>427</v>
      </c>
      <c r="X2117">
        <f t="shared" si="302"/>
        <v>1</v>
      </c>
      <c r="Y2117">
        <f t="shared" si="303"/>
        <v>0</v>
      </c>
      <c r="Z2117">
        <f t="shared" si="304"/>
        <v>13924</v>
      </c>
    </row>
    <row r="2118" spans="1:26" x14ac:dyDescent="0.3">
      <c r="A2118" t="s">
        <v>258</v>
      </c>
      <c r="B2118" t="s">
        <v>33</v>
      </c>
      <c r="C2118">
        <v>3</v>
      </c>
      <c r="D2118">
        <v>993</v>
      </c>
      <c r="E2118" t="s">
        <v>259</v>
      </c>
      <c r="G2118" t="s">
        <v>236</v>
      </c>
      <c r="I2118" t="s">
        <v>237</v>
      </c>
      <c r="K2118" t="s">
        <v>47</v>
      </c>
      <c r="L2118" t="s">
        <v>40</v>
      </c>
      <c r="Q2118" s="3">
        <f t="shared" si="297"/>
        <v>43712</v>
      </c>
      <c r="R2118" t="str">
        <f t="shared" si="298"/>
        <v/>
      </c>
      <c r="S2118" s="3" t="str">
        <f t="shared" si="299"/>
        <v>2020/02/28</v>
      </c>
      <c r="T2118" s="3">
        <f t="shared" si="300"/>
        <v>43889</v>
      </c>
      <c r="U2118">
        <f t="shared" si="301"/>
        <v>177</v>
      </c>
      <c r="V2118" t="str">
        <f t="shared" si="305"/>
        <v>png</v>
      </c>
      <c r="W2118">
        <f>IF(B2118="USD",C2118,C2118*VLOOKUP(B2118,Currency!A$2:B$5,2,FALSE))</f>
        <v>3</v>
      </c>
      <c r="X2118">
        <f t="shared" si="302"/>
        <v>177</v>
      </c>
      <c r="Y2118">
        <f t="shared" si="303"/>
        <v>0</v>
      </c>
      <c r="Z2118">
        <f t="shared" si="304"/>
        <v>993</v>
      </c>
    </row>
    <row r="2119" spans="1:26" x14ac:dyDescent="0.3">
      <c r="A2119" t="s">
        <v>3901</v>
      </c>
      <c r="B2119" t="s">
        <v>33</v>
      </c>
      <c r="C2119">
        <v>92</v>
      </c>
      <c r="D2119">
        <v>8298</v>
      </c>
      <c r="E2119" t="s">
        <v>379</v>
      </c>
      <c r="G2119" t="s">
        <v>162</v>
      </c>
      <c r="I2119" t="s">
        <v>162</v>
      </c>
      <c r="K2119" t="s">
        <v>47</v>
      </c>
      <c r="L2119" t="s">
        <v>40</v>
      </c>
      <c r="M2119" t="s">
        <v>163</v>
      </c>
      <c r="N2119" t="s">
        <v>293</v>
      </c>
      <c r="O2119" t="s">
        <v>23</v>
      </c>
      <c r="Q2119" s="3">
        <f t="shared" si="297"/>
        <v>43727</v>
      </c>
      <c r="R2119" t="str">
        <f t="shared" si="298"/>
        <v/>
      </c>
      <c r="S2119" s="3" t="str">
        <f t="shared" si="299"/>
        <v>2020/02/28</v>
      </c>
      <c r="T2119" s="3">
        <f t="shared" si="300"/>
        <v>43889</v>
      </c>
      <c r="U2119">
        <f t="shared" si="301"/>
        <v>162</v>
      </c>
      <c r="V2119" t="str">
        <f t="shared" si="305"/>
        <v>mp4</v>
      </c>
      <c r="W2119">
        <f>IF(B2119="USD",C2119,C2119*VLOOKUP(B2119,Currency!A$2:B$5,2,FALSE))</f>
        <v>92</v>
      </c>
      <c r="X2119">
        <f t="shared" si="302"/>
        <v>162</v>
      </c>
      <c r="Y2119">
        <f t="shared" si="303"/>
        <v>1</v>
      </c>
      <c r="Z2119">
        <f t="shared" si="304"/>
        <v>8298</v>
      </c>
    </row>
    <row r="2120" spans="1:26" x14ac:dyDescent="0.3">
      <c r="A2120" t="s">
        <v>3902</v>
      </c>
      <c r="B2120" t="s">
        <v>33</v>
      </c>
      <c r="C2120">
        <v>4484</v>
      </c>
      <c r="D2120">
        <v>1381635</v>
      </c>
      <c r="E2120" t="s">
        <v>3903</v>
      </c>
      <c r="F2120" t="s">
        <v>3904</v>
      </c>
      <c r="G2120" t="s">
        <v>3905</v>
      </c>
      <c r="I2120" t="s">
        <v>3906</v>
      </c>
      <c r="K2120" t="s">
        <v>71</v>
      </c>
      <c r="L2120" t="s">
        <v>40</v>
      </c>
      <c r="N2120" t="s">
        <v>3907</v>
      </c>
      <c r="O2120" t="s">
        <v>23</v>
      </c>
      <c r="P2120" t="s">
        <v>65</v>
      </c>
      <c r="Q2120" s="3">
        <f t="shared" si="297"/>
        <v>43711</v>
      </c>
      <c r="R2120" t="str">
        <f t="shared" si="298"/>
        <v>2019/09/30</v>
      </c>
      <c r="S2120" s="3" t="str">
        <f t="shared" si="299"/>
        <v>2019/09/30</v>
      </c>
      <c r="T2120" s="3">
        <f t="shared" si="300"/>
        <v>43738</v>
      </c>
      <c r="U2120">
        <f t="shared" si="301"/>
        <v>27</v>
      </c>
      <c r="V2120" t="str">
        <f t="shared" si="305"/>
        <v>jpg</v>
      </c>
      <c r="W2120">
        <f>IF(B2120="USD",C2120,C2120*VLOOKUP(B2120,Currency!A$2:B$5,2,FALSE))</f>
        <v>4484</v>
      </c>
      <c r="X2120">
        <f t="shared" si="302"/>
        <v>27</v>
      </c>
      <c r="Y2120">
        <f t="shared" si="303"/>
        <v>0</v>
      </c>
      <c r="Z2120">
        <f t="shared" si="304"/>
        <v>1381635</v>
      </c>
    </row>
    <row r="2121" spans="1:26" x14ac:dyDescent="0.3">
      <c r="A2121" t="s">
        <v>571</v>
      </c>
      <c r="B2121" t="s">
        <v>33</v>
      </c>
      <c r="C2121">
        <v>14</v>
      </c>
      <c r="D2121">
        <v>768</v>
      </c>
      <c r="E2121" t="s">
        <v>1842</v>
      </c>
      <c r="F2121" t="s">
        <v>129</v>
      </c>
      <c r="G2121" t="s">
        <v>251</v>
      </c>
      <c r="H2121" t="s">
        <v>251</v>
      </c>
      <c r="I2121" t="s">
        <v>251</v>
      </c>
      <c r="K2121" t="s">
        <v>47</v>
      </c>
      <c r="L2121" t="s">
        <v>40</v>
      </c>
      <c r="N2121" t="s">
        <v>252</v>
      </c>
      <c r="O2121" t="s">
        <v>23</v>
      </c>
      <c r="Q2121" s="3">
        <f t="shared" si="297"/>
        <v>43811</v>
      </c>
      <c r="R2121" t="str">
        <f t="shared" si="298"/>
        <v>2020/01/01</v>
      </c>
      <c r="S2121" s="3" t="str">
        <f t="shared" si="299"/>
        <v>2020/01/01</v>
      </c>
      <c r="T2121" s="3">
        <f t="shared" si="300"/>
        <v>43831</v>
      </c>
      <c r="U2121">
        <f t="shared" si="301"/>
        <v>20</v>
      </c>
      <c r="V2121" t="str">
        <f t="shared" si="305"/>
        <v>jpg</v>
      </c>
      <c r="W2121">
        <f>IF(B2121="USD",C2121,C2121*VLOOKUP(B2121,Currency!A$2:B$5,2,FALSE))</f>
        <v>14</v>
      </c>
      <c r="X2121">
        <f t="shared" si="302"/>
        <v>20</v>
      </c>
      <c r="Y2121">
        <f t="shared" si="303"/>
        <v>0</v>
      </c>
      <c r="Z2121">
        <f t="shared" si="304"/>
        <v>768</v>
      </c>
    </row>
    <row r="2122" spans="1:26" x14ac:dyDescent="0.3">
      <c r="A2122" t="s">
        <v>3908</v>
      </c>
      <c r="B2122" t="s">
        <v>33</v>
      </c>
      <c r="C2122">
        <v>89</v>
      </c>
      <c r="D2122">
        <v>32141</v>
      </c>
      <c r="E2122" t="s">
        <v>786</v>
      </c>
      <c r="F2122" t="s">
        <v>787</v>
      </c>
      <c r="G2122" t="s">
        <v>301</v>
      </c>
      <c r="I2122" t="s">
        <v>301</v>
      </c>
      <c r="K2122" t="s">
        <v>257</v>
      </c>
      <c r="L2122" t="s">
        <v>40</v>
      </c>
      <c r="M2122" t="s">
        <v>788</v>
      </c>
      <c r="Q2122" s="3">
        <f t="shared" si="297"/>
        <v>43774</v>
      </c>
      <c r="R2122" t="str">
        <f t="shared" si="298"/>
        <v>2019/11/30</v>
      </c>
      <c r="S2122" s="3" t="str">
        <f t="shared" si="299"/>
        <v>2019/11/30</v>
      </c>
      <c r="T2122" s="3">
        <f t="shared" si="300"/>
        <v>43799</v>
      </c>
      <c r="U2122">
        <f t="shared" si="301"/>
        <v>25</v>
      </c>
      <c r="V2122" t="str">
        <f t="shared" si="305"/>
        <v>mp4</v>
      </c>
      <c r="W2122">
        <f>IF(B2122="USD",C2122,C2122*VLOOKUP(B2122,Currency!A$2:B$5,2,FALSE))</f>
        <v>89</v>
      </c>
      <c r="X2122">
        <f t="shared" si="302"/>
        <v>25</v>
      </c>
      <c r="Y2122">
        <f t="shared" si="303"/>
        <v>1</v>
      </c>
      <c r="Z2122">
        <f t="shared" si="304"/>
        <v>32141</v>
      </c>
    </row>
    <row r="2123" spans="1:26" x14ac:dyDescent="0.3">
      <c r="A2123" t="s">
        <v>2335</v>
      </c>
      <c r="B2123" t="s">
        <v>58</v>
      </c>
      <c r="C2123">
        <v>23</v>
      </c>
      <c r="D2123">
        <v>30558</v>
      </c>
      <c r="E2123" t="s">
        <v>1752</v>
      </c>
      <c r="F2123" t="s">
        <v>114</v>
      </c>
      <c r="G2123" t="s">
        <v>61</v>
      </c>
      <c r="I2123" t="s">
        <v>62</v>
      </c>
      <c r="J2123" t="s">
        <v>328</v>
      </c>
      <c r="K2123" t="s">
        <v>130</v>
      </c>
      <c r="L2123" t="s">
        <v>64</v>
      </c>
      <c r="N2123" t="s">
        <v>2380</v>
      </c>
      <c r="P2123" t="s">
        <v>65</v>
      </c>
      <c r="Q2123" s="3">
        <f t="shared" si="297"/>
        <v>43626</v>
      </c>
      <c r="R2123" t="str">
        <f t="shared" si="298"/>
        <v>2019/08/08</v>
      </c>
      <c r="S2123" s="3" t="str">
        <f t="shared" si="299"/>
        <v>2019/08/08</v>
      </c>
      <c r="T2123" s="3">
        <f t="shared" si="300"/>
        <v>43685</v>
      </c>
      <c r="U2123">
        <f t="shared" si="301"/>
        <v>59</v>
      </c>
      <c r="V2123" t="str">
        <f t="shared" si="305"/>
        <v>mp4</v>
      </c>
      <c r="W2123">
        <f>IF(B2123="USD",C2123,C2123*VLOOKUP(B2123,Currency!A$2:B$5,2,FALSE))</f>
        <v>17.02</v>
      </c>
      <c r="X2123">
        <f t="shared" si="302"/>
        <v>59</v>
      </c>
      <c r="Y2123">
        <f t="shared" si="303"/>
        <v>1</v>
      </c>
      <c r="Z2123">
        <f t="shared" si="304"/>
        <v>30558</v>
      </c>
    </row>
    <row r="2124" spans="1:26" x14ac:dyDescent="0.3">
      <c r="A2124" t="s">
        <v>3909</v>
      </c>
      <c r="B2124" t="s">
        <v>17</v>
      </c>
      <c r="C2124">
        <v>25</v>
      </c>
      <c r="D2124">
        <v>15569</v>
      </c>
      <c r="E2124" t="s">
        <v>1936</v>
      </c>
      <c r="F2124" t="s">
        <v>2541</v>
      </c>
      <c r="G2124" t="s">
        <v>1937</v>
      </c>
      <c r="I2124" t="s">
        <v>1937</v>
      </c>
      <c r="K2124" t="s">
        <v>1928</v>
      </c>
      <c r="L2124" t="s">
        <v>22</v>
      </c>
      <c r="M2124" t="s">
        <v>1938</v>
      </c>
      <c r="O2124" t="s">
        <v>23</v>
      </c>
      <c r="Q2124" s="3">
        <f t="shared" ref="Q2124:Q2187" si="306">DATEVALUE(LEFT(E2124,10))</f>
        <v>43789</v>
      </c>
      <c r="R2124" t="str">
        <f t="shared" ref="R2124:R2187" si="307">IF(F2124="","",LEFT(F2124,10))</f>
        <v>2019/11/26</v>
      </c>
      <c r="S2124" s="3" t="str">
        <f t="shared" ref="S2124:S2187" si="308">IF(R2124="","2020/02/28",R2124)</f>
        <v>2019/11/26</v>
      </c>
      <c r="T2124" s="3">
        <f t="shared" ref="T2124:T2187" si="309">DATEVALUE(S2124)</f>
        <v>43795</v>
      </c>
      <c r="U2124">
        <f t="shared" ref="U2124:U2187" si="310">T2124-Q2124</f>
        <v>6</v>
      </c>
      <c r="V2124" t="str">
        <f t="shared" si="305"/>
        <v>mp4</v>
      </c>
      <c r="W2124">
        <f>IF(B2124="USD",C2124,C2124*VLOOKUP(B2124,Currency!A$2:B$5,2,FALSE))</f>
        <v>32.25</v>
      </c>
      <c r="X2124">
        <f t="shared" ref="X2124:X2187" si="311">IF(U2124=0,1,U2124)</f>
        <v>6</v>
      </c>
      <c r="Y2124">
        <f t="shared" ref="Y2124:Y2187" si="312">IF(V2124="mp4",1,0)</f>
        <v>1</v>
      </c>
      <c r="Z2124">
        <f t="shared" si="304"/>
        <v>15569</v>
      </c>
    </row>
    <row r="2125" spans="1:26" x14ac:dyDescent="0.3">
      <c r="A2125" t="s">
        <v>3910</v>
      </c>
      <c r="B2125" t="s">
        <v>33</v>
      </c>
      <c r="C2125">
        <v>99361</v>
      </c>
      <c r="D2125">
        <v>84687140</v>
      </c>
      <c r="E2125" t="s">
        <v>3107</v>
      </c>
      <c r="F2125" t="s">
        <v>3108</v>
      </c>
      <c r="G2125" t="s">
        <v>584</v>
      </c>
      <c r="I2125" t="s">
        <v>585</v>
      </c>
      <c r="K2125" t="s">
        <v>47</v>
      </c>
      <c r="L2125" t="s">
        <v>40</v>
      </c>
      <c r="N2125" t="s">
        <v>3911</v>
      </c>
      <c r="Q2125" s="3">
        <f t="shared" si="306"/>
        <v>43761</v>
      </c>
      <c r="R2125" t="str">
        <f t="shared" si="307"/>
        <v>2019/11/16</v>
      </c>
      <c r="S2125" s="3" t="str">
        <f t="shared" si="308"/>
        <v>2019/11/16</v>
      </c>
      <c r="T2125" s="3">
        <f t="shared" si="309"/>
        <v>43785</v>
      </c>
      <c r="U2125">
        <f t="shared" si="310"/>
        <v>24</v>
      </c>
      <c r="V2125" t="str">
        <f t="shared" si="305"/>
        <v>mp4</v>
      </c>
      <c r="W2125">
        <f>IF(B2125="USD",C2125,C2125*VLOOKUP(B2125,Currency!A$2:B$5,2,FALSE))</f>
        <v>99361</v>
      </c>
      <c r="X2125">
        <f t="shared" si="311"/>
        <v>24</v>
      </c>
      <c r="Y2125">
        <f t="shared" si="312"/>
        <v>1</v>
      </c>
      <c r="Z2125">
        <f t="shared" si="304"/>
        <v>84687140</v>
      </c>
    </row>
    <row r="2126" spans="1:26" x14ac:dyDescent="0.3">
      <c r="A2126" t="s">
        <v>3912</v>
      </c>
      <c r="B2126" t="s">
        <v>33</v>
      </c>
      <c r="C2126">
        <v>44</v>
      </c>
      <c r="D2126">
        <v>14913</v>
      </c>
      <c r="E2126" t="s">
        <v>3781</v>
      </c>
      <c r="F2126" t="s">
        <v>1204</v>
      </c>
      <c r="G2126" t="s">
        <v>236</v>
      </c>
      <c r="I2126" t="s">
        <v>237</v>
      </c>
      <c r="K2126" t="s">
        <v>47</v>
      </c>
      <c r="L2126" t="s">
        <v>40</v>
      </c>
      <c r="O2126" t="s">
        <v>23</v>
      </c>
      <c r="Q2126" s="3">
        <f t="shared" si="306"/>
        <v>43700</v>
      </c>
      <c r="R2126" t="str">
        <f t="shared" si="307"/>
        <v>2019/08/31</v>
      </c>
      <c r="S2126" s="3" t="str">
        <f t="shared" si="308"/>
        <v>2019/08/31</v>
      </c>
      <c r="T2126" s="3">
        <f t="shared" si="309"/>
        <v>43708</v>
      </c>
      <c r="U2126">
        <f t="shared" si="310"/>
        <v>8</v>
      </c>
      <c r="V2126" t="str">
        <f t="shared" si="305"/>
        <v>png</v>
      </c>
      <c r="W2126">
        <f>IF(B2126="USD",C2126,C2126*VLOOKUP(B2126,Currency!A$2:B$5,2,FALSE))</f>
        <v>44</v>
      </c>
      <c r="X2126">
        <f t="shared" si="311"/>
        <v>8</v>
      </c>
      <c r="Y2126">
        <f t="shared" si="312"/>
        <v>0</v>
      </c>
      <c r="Z2126">
        <f t="shared" si="304"/>
        <v>14913</v>
      </c>
    </row>
    <row r="2127" spans="1:26" x14ac:dyDescent="0.3">
      <c r="A2127" t="s">
        <v>3913</v>
      </c>
      <c r="B2127" t="s">
        <v>25</v>
      </c>
      <c r="C2127">
        <v>311</v>
      </c>
      <c r="D2127">
        <v>43988</v>
      </c>
      <c r="E2127" t="s">
        <v>3914</v>
      </c>
      <c r="F2127" t="s">
        <v>3915</v>
      </c>
      <c r="G2127" t="s">
        <v>1249</v>
      </c>
      <c r="I2127" t="s">
        <v>1249</v>
      </c>
      <c r="K2127" t="s">
        <v>47</v>
      </c>
      <c r="L2127" t="s">
        <v>48</v>
      </c>
      <c r="O2127" t="s">
        <v>23</v>
      </c>
      <c r="P2127" t="s">
        <v>330</v>
      </c>
      <c r="Q2127" s="3">
        <f t="shared" si="306"/>
        <v>43711</v>
      </c>
      <c r="R2127" t="str">
        <f t="shared" si="307"/>
        <v>2019/09/08</v>
      </c>
      <c r="S2127" s="3" t="str">
        <f t="shared" si="308"/>
        <v>2019/09/08</v>
      </c>
      <c r="T2127" s="3">
        <f t="shared" si="309"/>
        <v>43716</v>
      </c>
      <c r="U2127">
        <f t="shared" si="310"/>
        <v>5</v>
      </c>
      <c r="V2127" t="str">
        <f t="shared" si="305"/>
        <v>mp4</v>
      </c>
      <c r="W2127">
        <f>IF(B2127="USD",C2127,C2127*VLOOKUP(B2127,Currency!A$2:B$5,2,FALSE))</f>
        <v>342.1</v>
      </c>
      <c r="X2127">
        <f t="shared" si="311"/>
        <v>5</v>
      </c>
      <c r="Y2127">
        <f t="shared" si="312"/>
        <v>1</v>
      </c>
      <c r="Z2127">
        <f t="shared" si="304"/>
        <v>43988</v>
      </c>
    </row>
    <row r="2128" spans="1:26" x14ac:dyDescent="0.3">
      <c r="A2128" t="s">
        <v>3916</v>
      </c>
      <c r="B2128" t="s">
        <v>17</v>
      </c>
      <c r="C2128">
        <v>210</v>
      </c>
      <c r="D2128">
        <v>135324</v>
      </c>
      <c r="E2128" t="s">
        <v>2194</v>
      </c>
      <c r="F2128" t="s">
        <v>892</v>
      </c>
      <c r="G2128" t="s">
        <v>384</v>
      </c>
      <c r="I2128" t="s">
        <v>384</v>
      </c>
      <c r="K2128" t="s">
        <v>257</v>
      </c>
      <c r="L2128" t="s">
        <v>48</v>
      </c>
      <c r="O2128" t="s">
        <v>23</v>
      </c>
      <c r="Q2128" s="3">
        <f t="shared" si="306"/>
        <v>43693</v>
      </c>
      <c r="R2128" t="str">
        <f t="shared" si="307"/>
        <v>2019/09/09</v>
      </c>
      <c r="S2128" s="3" t="str">
        <f t="shared" si="308"/>
        <v>2019/09/09</v>
      </c>
      <c r="T2128" s="3">
        <f t="shared" si="309"/>
        <v>43717</v>
      </c>
      <c r="U2128">
        <f t="shared" si="310"/>
        <v>24</v>
      </c>
      <c r="V2128" t="str">
        <f t="shared" si="305"/>
        <v>mp4</v>
      </c>
      <c r="W2128">
        <f>IF(B2128="USD",C2128,C2128*VLOOKUP(B2128,Currency!A$2:B$5,2,FALSE))</f>
        <v>270.90000000000003</v>
      </c>
      <c r="X2128">
        <f t="shared" si="311"/>
        <v>24</v>
      </c>
      <c r="Y2128">
        <f t="shared" si="312"/>
        <v>1</v>
      </c>
      <c r="Z2128">
        <f t="shared" si="304"/>
        <v>135324</v>
      </c>
    </row>
    <row r="2129" spans="1:26" x14ac:dyDescent="0.3">
      <c r="A2129" t="s">
        <v>581</v>
      </c>
      <c r="B2129" t="s">
        <v>33</v>
      </c>
      <c r="C2129">
        <v>49</v>
      </c>
      <c r="D2129">
        <v>510</v>
      </c>
      <c r="E2129" t="s">
        <v>2751</v>
      </c>
      <c r="F2129" t="s">
        <v>2752</v>
      </c>
      <c r="G2129" t="s">
        <v>584</v>
      </c>
      <c r="I2129" t="s">
        <v>585</v>
      </c>
      <c r="K2129" t="s">
        <v>47</v>
      </c>
      <c r="L2129" t="s">
        <v>40</v>
      </c>
      <c r="O2129" t="s">
        <v>23</v>
      </c>
      <c r="Q2129" s="3">
        <f t="shared" si="306"/>
        <v>43792</v>
      </c>
      <c r="R2129" t="str">
        <f t="shared" si="307"/>
        <v>2019/11/24</v>
      </c>
      <c r="S2129" s="3" t="str">
        <f t="shared" si="308"/>
        <v>2019/11/24</v>
      </c>
      <c r="T2129" s="3">
        <f t="shared" si="309"/>
        <v>43793</v>
      </c>
      <c r="U2129">
        <f t="shared" si="310"/>
        <v>1</v>
      </c>
      <c r="V2129" t="str">
        <f t="shared" si="305"/>
        <v>png</v>
      </c>
      <c r="W2129">
        <f>IF(B2129="USD",C2129,C2129*VLOOKUP(B2129,Currency!A$2:B$5,2,FALSE))</f>
        <v>49</v>
      </c>
      <c r="X2129">
        <f t="shared" si="311"/>
        <v>1</v>
      </c>
      <c r="Y2129">
        <f t="shared" si="312"/>
        <v>0</v>
      </c>
      <c r="Z2129">
        <f t="shared" si="304"/>
        <v>510</v>
      </c>
    </row>
    <row r="2130" spans="1:26" x14ac:dyDescent="0.3">
      <c r="A2130" t="s">
        <v>3917</v>
      </c>
      <c r="B2130" t="s">
        <v>58</v>
      </c>
      <c r="C2130">
        <v>184</v>
      </c>
      <c r="D2130">
        <v>52635</v>
      </c>
      <c r="E2130" t="s">
        <v>373</v>
      </c>
      <c r="F2130" t="s">
        <v>374</v>
      </c>
      <c r="G2130" t="s">
        <v>375</v>
      </c>
      <c r="I2130" t="s">
        <v>375</v>
      </c>
      <c r="K2130" t="s">
        <v>78</v>
      </c>
      <c r="L2130" t="s">
        <v>64</v>
      </c>
      <c r="M2130" t="s">
        <v>376</v>
      </c>
      <c r="N2130" t="s">
        <v>377</v>
      </c>
      <c r="O2130" t="s">
        <v>23</v>
      </c>
      <c r="P2130" t="s">
        <v>65</v>
      </c>
      <c r="Q2130" s="3">
        <f t="shared" si="306"/>
        <v>43790</v>
      </c>
      <c r="R2130" t="str">
        <f t="shared" si="307"/>
        <v>2019/12/09</v>
      </c>
      <c r="S2130" s="3" t="str">
        <f t="shared" si="308"/>
        <v>2019/12/09</v>
      </c>
      <c r="T2130" s="3">
        <f t="shared" si="309"/>
        <v>43808</v>
      </c>
      <c r="U2130">
        <f t="shared" si="310"/>
        <v>18</v>
      </c>
      <c r="V2130" t="str">
        <f t="shared" si="305"/>
        <v>jpg</v>
      </c>
      <c r="W2130">
        <f>IF(B2130="USD",C2130,C2130*VLOOKUP(B2130,Currency!A$2:B$5,2,FALSE))</f>
        <v>136.16</v>
      </c>
      <c r="X2130">
        <f t="shared" si="311"/>
        <v>18</v>
      </c>
      <c r="Y2130">
        <f t="shared" si="312"/>
        <v>0</v>
      </c>
      <c r="Z2130">
        <f t="shared" si="304"/>
        <v>52635</v>
      </c>
    </row>
    <row r="2131" spans="1:26" x14ac:dyDescent="0.3">
      <c r="A2131" t="s">
        <v>1128</v>
      </c>
      <c r="B2131" t="s">
        <v>33</v>
      </c>
      <c r="C2131">
        <v>31</v>
      </c>
      <c r="D2131">
        <v>10194</v>
      </c>
      <c r="E2131" t="s">
        <v>450</v>
      </c>
      <c r="F2131" t="s">
        <v>451</v>
      </c>
      <c r="G2131" t="s">
        <v>90</v>
      </c>
      <c r="I2131" t="s">
        <v>452</v>
      </c>
      <c r="K2131" t="s">
        <v>453</v>
      </c>
      <c r="L2131" t="s">
        <v>40</v>
      </c>
      <c r="N2131" t="s">
        <v>794</v>
      </c>
      <c r="O2131" t="s">
        <v>23</v>
      </c>
      <c r="Q2131" s="3">
        <f t="shared" si="306"/>
        <v>43725</v>
      </c>
      <c r="R2131" t="str">
        <f t="shared" si="307"/>
        <v>2019/10/16</v>
      </c>
      <c r="S2131" s="3" t="str">
        <f t="shared" si="308"/>
        <v>2019/10/16</v>
      </c>
      <c r="T2131" s="3">
        <f t="shared" si="309"/>
        <v>43754</v>
      </c>
      <c r="U2131">
        <f t="shared" si="310"/>
        <v>29</v>
      </c>
      <c r="V2131" t="str">
        <f t="shared" si="305"/>
        <v>mp4</v>
      </c>
      <c r="W2131">
        <f>IF(B2131="USD",C2131,C2131*VLOOKUP(B2131,Currency!A$2:B$5,2,FALSE))</f>
        <v>31</v>
      </c>
      <c r="X2131">
        <f t="shared" si="311"/>
        <v>29</v>
      </c>
      <c r="Y2131">
        <f t="shared" si="312"/>
        <v>1</v>
      </c>
      <c r="Z2131">
        <f t="shared" si="304"/>
        <v>10194</v>
      </c>
    </row>
    <row r="2132" spans="1:26" x14ac:dyDescent="0.3">
      <c r="A2132" t="s">
        <v>3102</v>
      </c>
      <c r="B2132" t="s">
        <v>33</v>
      </c>
      <c r="C2132">
        <v>17</v>
      </c>
      <c r="D2132">
        <v>5160</v>
      </c>
      <c r="E2132" t="s">
        <v>534</v>
      </c>
      <c r="F2132" t="s">
        <v>535</v>
      </c>
      <c r="G2132" t="s">
        <v>90</v>
      </c>
      <c r="I2132" t="s">
        <v>536</v>
      </c>
      <c r="K2132" t="s">
        <v>47</v>
      </c>
      <c r="L2132" t="s">
        <v>40</v>
      </c>
      <c r="Q2132" s="3">
        <f t="shared" si="306"/>
        <v>43607</v>
      </c>
      <c r="R2132" t="str">
        <f t="shared" si="307"/>
        <v>2019/06/14</v>
      </c>
      <c r="S2132" s="3" t="str">
        <f t="shared" si="308"/>
        <v>2019/06/14</v>
      </c>
      <c r="T2132" s="3">
        <f t="shared" si="309"/>
        <v>43630</v>
      </c>
      <c r="U2132">
        <f t="shared" si="310"/>
        <v>23</v>
      </c>
      <c r="V2132" t="str">
        <f t="shared" si="305"/>
        <v>mp4</v>
      </c>
      <c r="W2132">
        <f>IF(B2132="USD",C2132,C2132*VLOOKUP(B2132,Currency!A$2:B$5,2,FALSE))</f>
        <v>17</v>
      </c>
      <c r="X2132">
        <f t="shared" si="311"/>
        <v>23</v>
      </c>
      <c r="Y2132">
        <f t="shared" si="312"/>
        <v>1</v>
      </c>
      <c r="Z2132">
        <f t="shared" si="304"/>
        <v>5160</v>
      </c>
    </row>
    <row r="2133" spans="1:26" x14ac:dyDescent="0.3">
      <c r="A2133" t="s">
        <v>16</v>
      </c>
      <c r="B2133" t="s">
        <v>17</v>
      </c>
      <c r="C2133">
        <v>4</v>
      </c>
      <c r="D2133">
        <v>2439</v>
      </c>
      <c r="E2133" t="s">
        <v>3918</v>
      </c>
      <c r="F2133" t="s">
        <v>19</v>
      </c>
      <c r="G2133" t="s">
        <v>20</v>
      </c>
      <c r="I2133" t="s">
        <v>20</v>
      </c>
      <c r="K2133" t="s">
        <v>21</v>
      </c>
      <c r="L2133" t="s">
        <v>22</v>
      </c>
      <c r="O2133" t="s">
        <v>23</v>
      </c>
      <c r="Q2133" s="3">
        <f t="shared" si="306"/>
        <v>43795</v>
      </c>
      <c r="R2133" t="str">
        <f t="shared" si="307"/>
        <v>2019/11/26</v>
      </c>
      <c r="S2133" s="3" t="str">
        <f t="shared" si="308"/>
        <v>2019/11/26</v>
      </c>
      <c r="T2133" s="3">
        <f t="shared" si="309"/>
        <v>43795</v>
      </c>
      <c r="U2133">
        <f t="shared" si="310"/>
        <v>0</v>
      </c>
      <c r="V2133" t="str">
        <f t="shared" si="305"/>
        <v>mp4</v>
      </c>
      <c r="W2133">
        <f>IF(B2133="USD",C2133,C2133*VLOOKUP(B2133,Currency!A$2:B$5,2,FALSE))</f>
        <v>5.16</v>
      </c>
      <c r="X2133">
        <f t="shared" si="311"/>
        <v>1</v>
      </c>
      <c r="Y2133">
        <f t="shared" si="312"/>
        <v>1</v>
      </c>
      <c r="Z2133">
        <f t="shared" si="304"/>
        <v>2439</v>
      </c>
    </row>
    <row r="2134" spans="1:26" x14ac:dyDescent="0.3">
      <c r="A2134" t="s">
        <v>1971</v>
      </c>
      <c r="B2134" t="s">
        <v>25</v>
      </c>
      <c r="C2134">
        <v>574</v>
      </c>
      <c r="D2134">
        <v>127677</v>
      </c>
      <c r="E2134" t="s">
        <v>1972</v>
      </c>
      <c r="F2134" t="s">
        <v>1973</v>
      </c>
      <c r="G2134" t="s">
        <v>1822</v>
      </c>
      <c r="H2134" t="s">
        <v>1974</v>
      </c>
      <c r="I2134" t="s">
        <v>1823</v>
      </c>
      <c r="J2134" t="s">
        <v>92</v>
      </c>
      <c r="K2134" t="s">
        <v>1465</v>
      </c>
      <c r="L2134" t="s">
        <v>1044</v>
      </c>
      <c r="O2134" t="s">
        <v>23</v>
      </c>
      <c r="Q2134" s="3">
        <f t="shared" si="306"/>
        <v>43784</v>
      </c>
      <c r="R2134" t="str">
        <f t="shared" si="307"/>
        <v>2019/12/24</v>
      </c>
      <c r="S2134" s="3" t="str">
        <f t="shared" si="308"/>
        <v>2019/12/24</v>
      </c>
      <c r="T2134" s="3">
        <f t="shared" si="309"/>
        <v>43823</v>
      </c>
      <c r="U2134">
        <f t="shared" si="310"/>
        <v>39</v>
      </c>
      <c r="V2134" t="str">
        <f t="shared" si="305"/>
        <v>mp4</v>
      </c>
      <c r="W2134">
        <f>IF(B2134="USD",C2134,C2134*VLOOKUP(B2134,Currency!A$2:B$5,2,FALSE))</f>
        <v>631.40000000000009</v>
      </c>
      <c r="X2134">
        <f t="shared" si="311"/>
        <v>39</v>
      </c>
      <c r="Y2134">
        <f t="shared" si="312"/>
        <v>1</v>
      </c>
      <c r="Z2134">
        <f t="shared" si="304"/>
        <v>127677</v>
      </c>
    </row>
    <row r="2135" spans="1:26" x14ac:dyDescent="0.3">
      <c r="A2135" t="s">
        <v>449</v>
      </c>
      <c r="B2135" t="s">
        <v>33</v>
      </c>
      <c r="C2135">
        <v>5</v>
      </c>
      <c r="D2135">
        <v>1705</v>
      </c>
      <c r="E2135" t="s">
        <v>450</v>
      </c>
      <c r="F2135" t="s">
        <v>451</v>
      </c>
      <c r="G2135" t="s">
        <v>90</v>
      </c>
      <c r="I2135" t="s">
        <v>452</v>
      </c>
      <c r="K2135" t="s">
        <v>453</v>
      </c>
      <c r="L2135" t="s">
        <v>40</v>
      </c>
      <c r="N2135" t="s">
        <v>454</v>
      </c>
      <c r="O2135" t="s">
        <v>23</v>
      </c>
      <c r="Q2135" s="3">
        <f t="shared" si="306"/>
        <v>43725</v>
      </c>
      <c r="R2135" t="str">
        <f t="shared" si="307"/>
        <v>2019/10/16</v>
      </c>
      <c r="S2135" s="3" t="str">
        <f t="shared" si="308"/>
        <v>2019/10/16</v>
      </c>
      <c r="T2135" s="3">
        <f t="shared" si="309"/>
        <v>43754</v>
      </c>
      <c r="U2135">
        <f t="shared" si="310"/>
        <v>29</v>
      </c>
      <c r="V2135" t="str">
        <f t="shared" si="305"/>
        <v>mp4</v>
      </c>
      <c r="W2135">
        <f>IF(B2135="USD",C2135,C2135*VLOOKUP(B2135,Currency!A$2:B$5,2,FALSE))</f>
        <v>5</v>
      </c>
      <c r="X2135">
        <f t="shared" si="311"/>
        <v>29</v>
      </c>
      <c r="Y2135">
        <f t="shared" si="312"/>
        <v>1</v>
      </c>
      <c r="Z2135">
        <f t="shared" si="304"/>
        <v>1705</v>
      </c>
    </row>
    <row r="2136" spans="1:26" x14ac:dyDescent="0.3">
      <c r="A2136" t="s">
        <v>820</v>
      </c>
      <c r="B2136" t="s">
        <v>17</v>
      </c>
      <c r="C2136">
        <v>748</v>
      </c>
      <c r="D2136">
        <v>621407</v>
      </c>
      <c r="E2136" t="s">
        <v>821</v>
      </c>
      <c r="F2136" t="s">
        <v>822</v>
      </c>
      <c r="G2136" t="s">
        <v>823</v>
      </c>
      <c r="I2136" t="s">
        <v>823</v>
      </c>
      <c r="K2136" t="s">
        <v>47</v>
      </c>
      <c r="L2136" t="s">
        <v>22</v>
      </c>
      <c r="N2136" t="s">
        <v>480</v>
      </c>
      <c r="O2136" t="s">
        <v>23</v>
      </c>
      <c r="Q2136" s="3">
        <f t="shared" si="306"/>
        <v>43542</v>
      </c>
      <c r="R2136" t="str">
        <f t="shared" si="307"/>
        <v>2019/04/14</v>
      </c>
      <c r="S2136" s="3" t="str">
        <f t="shared" si="308"/>
        <v>2019/04/14</v>
      </c>
      <c r="T2136" s="3">
        <f t="shared" si="309"/>
        <v>43569</v>
      </c>
      <c r="U2136">
        <f t="shared" si="310"/>
        <v>27</v>
      </c>
      <c r="V2136" t="str">
        <f t="shared" si="305"/>
        <v>mp4</v>
      </c>
      <c r="W2136">
        <f>IF(B2136="USD",C2136,C2136*VLOOKUP(B2136,Currency!A$2:B$5,2,FALSE))</f>
        <v>964.92000000000007</v>
      </c>
      <c r="X2136">
        <f t="shared" si="311"/>
        <v>27</v>
      </c>
      <c r="Y2136">
        <f t="shared" si="312"/>
        <v>1</v>
      </c>
      <c r="Z2136">
        <f t="shared" si="304"/>
        <v>621407</v>
      </c>
    </row>
    <row r="2137" spans="1:26" x14ac:dyDescent="0.3">
      <c r="A2137" t="s">
        <v>3919</v>
      </c>
      <c r="B2137" t="s">
        <v>33</v>
      </c>
      <c r="C2137">
        <v>5962</v>
      </c>
      <c r="D2137">
        <v>1801155</v>
      </c>
      <c r="E2137" t="s">
        <v>3920</v>
      </c>
      <c r="G2137" t="s">
        <v>2598</v>
      </c>
      <c r="I2137" t="s">
        <v>2599</v>
      </c>
      <c r="K2137" t="s">
        <v>499</v>
      </c>
      <c r="L2137" t="s">
        <v>40</v>
      </c>
      <c r="O2137" t="s">
        <v>23</v>
      </c>
      <c r="P2137" t="s">
        <v>65</v>
      </c>
      <c r="Q2137" s="3">
        <f t="shared" si="306"/>
        <v>43620</v>
      </c>
      <c r="R2137" t="str">
        <f t="shared" si="307"/>
        <v/>
      </c>
      <c r="S2137" s="3" t="str">
        <f t="shared" si="308"/>
        <v>2020/02/28</v>
      </c>
      <c r="T2137" s="3">
        <f t="shared" si="309"/>
        <v>43889</v>
      </c>
      <c r="U2137">
        <f t="shared" si="310"/>
        <v>269</v>
      </c>
      <c r="V2137" t="str">
        <f t="shared" si="305"/>
        <v>jpg</v>
      </c>
      <c r="W2137">
        <f>IF(B2137="USD",C2137,C2137*VLOOKUP(B2137,Currency!A$2:B$5,2,FALSE))</f>
        <v>5962</v>
      </c>
      <c r="X2137">
        <f t="shared" si="311"/>
        <v>269</v>
      </c>
      <c r="Y2137">
        <f t="shared" si="312"/>
        <v>0</v>
      </c>
      <c r="Z2137">
        <f t="shared" si="304"/>
        <v>1801155</v>
      </c>
    </row>
    <row r="2138" spans="1:26" x14ac:dyDescent="0.3">
      <c r="A2138" t="s">
        <v>3921</v>
      </c>
      <c r="B2138" t="s">
        <v>33</v>
      </c>
      <c r="C2138">
        <v>68</v>
      </c>
      <c r="D2138">
        <v>43071</v>
      </c>
      <c r="E2138" t="s">
        <v>2989</v>
      </c>
      <c r="F2138" t="s">
        <v>2990</v>
      </c>
      <c r="G2138" t="s">
        <v>90</v>
      </c>
      <c r="I2138" t="s">
        <v>2340</v>
      </c>
      <c r="K2138" t="s">
        <v>576</v>
      </c>
      <c r="L2138" t="s">
        <v>40</v>
      </c>
      <c r="O2138" t="s">
        <v>23</v>
      </c>
      <c r="Q2138" s="3">
        <f t="shared" si="306"/>
        <v>43484</v>
      </c>
      <c r="R2138" t="str">
        <f t="shared" si="307"/>
        <v>2019/02/08</v>
      </c>
      <c r="S2138" s="3" t="str">
        <f t="shared" si="308"/>
        <v>2019/02/08</v>
      </c>
      <c r="T2138" s="3">
        <f t="shared" si="309"/>
        <v>43504</v>
      </c>
      <c r="U2138">
        <f t="shared" si="310"/>
        <v>20</v>
      </c>
      <c r="V2138" t="str">
        <f t="shared" si="305"/>
        <v>mp4</v>
      </c>
      <c r="W2138">
        <f>IF(B2138="USD",C2138,C2138*VLOOKUP(B2138,Currency!A$2:B$5,2,FALSE))</f>
        <v>68</v>
      </c>
      <c r="X2138">
        <f t="shared" si="311"/>
        <v>20</v>
      </c>
      <c r="Y2138">
        <f t="shared" si="312"/>
        <v>1</v>
      </c>
      <c r="Z2138">
        <f t="shared" si="304"/>
        <v>43071</v>
      </c>
    </row>
    <row r="2139" spans="1:26" x14ac:dyDescent="0.3">
      <c r="A2139" t="s">
        <v>2394</v>
      </c>
      <c r="B2139" t="s">
        <v>33</v>
      </c>
      <c r="C2139">
        <v>22</v>
      </c>
      <c r="D2139">
        <v>1192</v>
      </c>
      <c r="E2139" t="s">
        <v>1187</v>
      </c>
      <c r="F2139" t="s">
        <v>1188</v>
      </c>
      <c r="G2139" t="s">
        <v>251</v>
      </c>
      <c r="H2139" t="s">
        <v>251</v>
      </c>
      <c r="I2139" t="s">
        <v>251</v>
      </c>
      <c r="K2139" t="s">
        <v>47</v>
      </c>
      <c r="L2139" t="s">
        <v>40</v>
      </c>
      <c r="N2139" t="s">
        <v>252</v>
      </c>
      <c r="O2139" t="s">
        <v>23</v>
      </c>
      <c r="Q2139" s="3">
        <f t="shared" si="306"/>
        <v>43812</v>
      </c>
      <c r="R2139" t="str">
        <f t="shared" si="307"/>
        <v>2019/12/31</v>
      </c>
      <c r="S2139" s="3" t="str">
        <f t="shared" si="308"/>
        <v>2019/12/31</v>
      </c>
      <c r="T2139" s="3">
        <f t="shared" si="309"/>
        <v>43830</v>
      </c>
      <c r="U2139">
        <f t="shared" si="310"/>
        <v>18</v>
      </c>
      <c r="V2139" t="str">
        <f t="shared" si="305"/>
        <v>jpg</v>
      </c>
      <c r="W2139">
        <f>IF(B2139="USD",C2139,C2139*VLOOKUP(B2139,Currency!A$2:B$5,2,FALSE))</f>
        <v>22</v>
      </c>
      <c r="X2139">
        <f t="shared" si="311"/>
        <v>18</v>
      </c>
      <c r="Y2139">
        <f t="shared" si="312"/>
        <v>0</v>
      </c>
      <c r="Z2139">
        <f t="shared" si="304"/>
        <v>1192</v>
      </c>
    </row>
    <row r="2140" spans="1:26" x14ac:dyDescent="0.3">
      <c r="A2140" t="s">
        <v>3922</v>
      </c>
      <c r="B2140" t="s">
        <v>33</v>
      </c>
      <c r="C2140">
        <v>66</v>
      </c>
      <c r="D2140">
        <v>129704</v>
      </c>
      <c r="E2140" t="s">
        <v>910</v>
      </c>
      <c r="G2140" t="s">
        <v>162</v>
      </c>
      <c r="I2140" t="s">
        <v>162</v>
      </c>
      <c r="K2140" t="s">
        <v>47</v>
      </c>
      <c r="L2140" t="s">
        <v>40</v>
      </c>
      <c r="M2140" t="s">
        <v>163</v>
      </c>
      <c r="Q2140" s="3">
        <f t="shared" si="306"/>
        <v>43725</v>
      </c>
      <c r="R2140" t="str">
        <f t="shared" si="307"/>
        <v/>
      </c>
      <c r="S2140" s="3" t="str">
        <f t="shared" si="308"/>
        <v>2020/02/28</v>
      </c>
      <c r="T2140" s="3">
        <f t="shared" si="309"/>
        <v>43889</v>
      </c>
      <c r="U2140">
        <f t="shared" si="310"/>
        <v>164</v>
      </c>
      <c r="V2140" t="str">
        <f t="shared" si="305"/>
        <v>mp4</v>
      </c>
      <c r="W2140">
        <f>IF(B2140="USD",C2140,C2140*VLOOKUP(B2140,Currency!A$2:B$5,2,FALSE))</f>
        <v>66</v>
      </c>
      <c r="X2140">
        <f t="shared" si="311"/>
        <v>164</v>
      </c>
      <c r="Y2140">
        <f t="shared" si="312"/>
        <v>1</v>
      </c>
      <c r="Z2140">
        <f t="shared" si="304"/>
        <v>129704</v>
      </c>
    </row>
    <row r="2141" spans="1:26" x14ac:dyDescent="0.3">
      <c r="A2141" t="s">
        <v>3923</v>
      </c>
      <c r="B2141" t="s">
        <v>58</v>
      </c>
      <c r="C2141">
        <v>13146</v>
      </c>
      <c r="D2141">
        <v>3968391</v>
      </c>
      <c r="E2141" t="s">
        <v>3502</v>
      </c>
      <c r="F2141" t="s">
        <v>2682</v>
      </c>
      <c r="G2141" t="s">
        <v>179</v>
      </c>
      <c r="I2141" t="s">
        <v>887</v>
      </c>
      <c r="K2141" t="s">
        <v>346</v>
      </c>
      <c r="L2141" t="s">
        <v>64</v>
      </c>
      <c r="O2141" t="s">
        <v>23</v>
      </c>
      <c r="P2141" t="s">
        <v>65</v>
      </c>
      <c r="Q2141" s="3">
        <f t="shared" si="306"/>
        <v>43763</v>
      </c>
      <c r="R2141" t="str">
        <f t="shared" si="307"/>
        <v>2019/11/23</v>
      </c>
      <c r="S2141" s="3" t="str">
        <f t="shared" si="308"/>
        <v>2019/11/23</v>
      </c>
      <c r="T2141" s="3">
        <f t="shared" si="309"/>
        <v>43792</v>
      </c>
      <c r="U2141">
        <f t="shared" si="310"/>
        <v>29</v>
      </c>
      <c r="V2141" t="str">
        <f t="shared" si="305"/>
        <v>mp4</v>
      </c>
      <c r="W2141">
        <f>IF(B2141="USD",C2141,C2141*VLOOKUP(B2141,Currency!A$2:B$5,2,FALSE))</f>
        <v>9728.0399999999991</v>
      </c>
      <c r="X2141">
        <f t="shared" si="311"/>
        <v>29</v>
      </c>
      <c r="Y2141">
        <f t="shared" si="312"/>
        <v>1</v>
      </c>
      <c r="Z2141">
        <f t="shared" si="304"/>
        <v>3968391</v>
      </c>
    </row>
    <row r="2142" spans="1:26" x14ac:dyDescent="0.3">
      <c r="A2142" t="s">
        <v>3924</v>
      </c>
      <c r="B2142" t="s">
        <v>33</v>
      </c>
      <c r="C2142">
        <v>400</v>
      </c>
      <c r="D2142">
        <v>124691</v>
      </c>
      <c r="E2142" t="s">
        <v>3925</v>
      </c>
      <c r="F2142" t="s">
        <v>3926</v>
      </c>
      <c r="G2142" t="s">
        <v>1666</v>
      </c>
      <c r="I2142" t="s">
        <v>3927</v>
      </c>
      <c r="K2142" t="s">
        <v>47</v>
      </c>
      <c r="L2142" t="s">
        <v>40</v>
      </c>
      <c r="O2142" t="s">
        <v>23</v>
      </c>
      <c r="Q2142" s="3">
        <f t="shared" si="306"/>
        <v>43587</v>
      </c>
      <c r="R2142" t="str">
        <f t="shared" si="307"/>
        <v>2019/05/07</v>
      </c>
      <c r="S2142" s="3" t="str">
        <f t="shared" si="308"/>
        <v>2019/05/07</v>
      </c>
      <c r="T2142" s="3">
        <f t="shared" si="309"/>
        <v>43592</v>
      </c>
      <c r="U2142">
        <f t="shared" si="310"/>
        <v>5</v>
      </c>
      <c r="V2142" t="str">
        <f t="shared" si="305"/>
        <v>jpg</v>
      </c>
      <c r="W2142">
        <f>IF(B2142="USD",C2142,C2142*VLOOKUP(B2142,Currency!A$2:B$5,2,FALSE))</f>
        <v>400</v>
      </c>
      <c r="X2142">
        <f t="shared" si="311"/>
        <v>5</v>
      </c>
      <c r="Y2142">
        <f t="shared" si="312"/>
        <v>0</v>
      </c>
      <c r="Z2142">
        <f t="shared" si="304"/>
        <v>124691</v>
      </c>
    </row>
    <row r="2143" spans="1:26" x14ac:dyDescent="0.3">
      <c r="A2143" t="s">
        <v>3928</v>
      </c>
      <c r="B2143" t="s">
        <v>33</v>
      </c>
      <c r="C2143">
        <v>1667</v>
      </c>
      <c r="D2143">
        <v>921045</v>
      </c>
      <c r="E2143" t="s">
        <v>3929</v>
      </c>
      <c r="F2143" t="s">
        <v>2163</v>
      </c>
      <c r="G2143" t="s">
        <v>2164</v>
      </c>
      <c r="I2143" t="s">
        <v>2165</v>
      </c>
      <c r="L2143" t="s">
        <v>2166</v>
      </c>
      <c r="M2143" t="s">
        <v>3930</v>
      </c>
      <c r="O2143" t="s">
        <v>23</v>
      </c>
      <c r="Q2143" s="3">
        <f t="shared" si="306"/>
        <v>43538</v>
      </c>
      <c r="R2143" t="str">
        <f t="shared" si="307"/>
        <v>2019/03/30</v>
      </c>
      <c r="S2143" s="3" t="str">
        <f t="shared" si="308"/>
        <v>2019/03/30</v>
      </c>
      <c r="T2143" s="3">
        <f t="shared" si="309"/>
        <v>43554</v>
      </c>
      <c r="U2143">
        <f t="shared" si="310"/>
        <v>16</v>
      </c>
      <c r="V2143" t="str">
        <f t="shared" si="305"/>
        <v>mp4</v>
      </c>
      <c r="W2143">
        <f>IF(B2143="USD",C2143,C2143*VLOOKUP(B2143,Currency!A$2:B$5,2,FALSE))</f>
        <v>1667</v>
      </c>
      <c r="X2143">
        <f t="shared" si="311"/>
        <v>16</v>
      </c>
      <c r="Y2143">
        <f t="shared" si="312"/>
        <v>1</v>
      </c>
      <c r="Z2143">
        <f t="shared" si="304"/>
        <v>921045</v>
      </c>
    </row>
    <row r="2144" spans="1:26" x14ac:dyDescent="0.3">
      <c r="A2144" t="s">
        <v>1280</v>
      </c>
      <c r="B2144" t="s">
        <v>17</v>
      </c>
      <c r="C2144">
        <v>1026</v>
      </c>
      <c r="D2144">
        <v>475439</v>
      </c>
      <c r="E2144" t="s">
        <v>193</v>
      </c>
      <c r="F2144" t="s">
        <v>194</v>
      </c>
      <c r="G2144" t="s">
        <v>195</v>
      </c>
      <c r="H2144" t="s">
        <v>196</v>
      </c>
      <c r="I2144" t="s">
        <v>195</v>
      </c>
      <c r="K2144" t="s">
        <v>197</v>
      </c>
      <c r="L2144" t="s">
        <v>22</v>
      </c>
      <c r="O2144" t="s">
        <v>23</v>
      </c>
      <c r="Q2144" s="3">
        <f t="shared" si="306"/>
        <v>43789</v>
      </c>
      <c r="R2144" t="str">
        <f t="shared" si="307"/>
        <v>2019/11/26</v>
      </c>
      <c r="S2144" s="3" t="str">
        <f t="shared" si="308"/>
        <v>2019/11/26</v>
      </c>
      <c r="T2144" s="3">
        <f t="shared" si="309"/>
        <v>43795</v>
      </c>
      <c r="U2144">
        <f t="shared" si="310"/>
        <v>6</v>
      </c>
      <c r="V2144" t="str">
        <f t="shared" si="305"/>
        <v>mp4</v>
      </c>
      <c r="W2144">
        <f>IF(B2144="USD",C2144,C2144*VLOOKUP(B2144,Currency!A$2:B$5,2,FALSE))</f>
        <v>1323.54</v>
      </c>
      <c r="X2144">
        <f t="shared" si="311"/>
        <v>6</v>
      </c>
      <c r="Y2144">
        <f t="shared" si="312"/>
        <v>1</v>
      </c>
      <c r="Z2144">
        <f t="shared" si="304"/>
        <v>475439</v>
      </c>
    </row>
    <row r="2145" spans="1:26" x14ac:dyDescent="0.3">
      <c r="A2145" t="s">
        <v>657</v>
      </c>
      <c r="B2145" t="s">
        <v>58</v>
      </c>
      <c r="C2145">
        <v>234</v>
      </c>
      <c r="D2145">
        <v>124072</v>
      </c>
      <c r="E2145" t="s">
        <v>59</v>
      </c>
      <c r="F2145" t="s">
        <v>60</v>
      </c>
      <c r="G2145" t="s">
        <v>61</v>
      </c>
      <c r="I2145" t="s">
        <v>62</v>
      </c>
      <c r="J2145" t="s">
        <v>92</v>
      </c>
      <c r="K2145" t="s">
        <v>54</v>
      </c>
      <c r="L2145" t="s">
        <v>64</v>
      </c>
      <c r="N2145" t="s">
        <v>1181</v>
      </c>
      <c r="P2145" t="s">
        <v>65</v>
      </c>
      <c r="Q2145" s="3">
        <f t="shared" si="306"/>
        <v>43619</v>
      </c>
      <c r="R2145" t="str">
        <f t="shared" si="307"/>
        <v>2019/09/04</v>
      </c>
      <c r="S2145" s="3" t="str">
        <f t="shared" si="308"/>
        <v>2019/09/04</v>
      </c>
      <c r="T2145" s="3">
        <f t="shared" si="309"/>
        <v>43712</v>
      </c>
      <c r="U2145">
        <f t="shared" si="310"/>
        <v>93</v>
      </c>
      <c r="V2145" t="str">
        <f t="shared" si="305"/>
        <v>mp4</v>
      </c>
      <c r="W2145">
        <f>IF(B2145="USD",C2145,C2145*VLOOKUP(B2145,Currency!A$2:B$5,2,FALSE))</f>
        <v>173.16</v>
      </c>
      <c r="X2145">
        <f t="shared" si="311"/>
        <v>93</v>
      </c>
      <c r="Y2145">
        <f t="shared" si="312"/>
        <v>1</v>
      </c>
      <c r="Z2145">
        <f t="shared" si="304"/>
        <v>124072</v>
      </c>
    </row>
    <row r="2146" spans="1:26" x14ac:dyDescent="0.3">
      <c r="A2146" t="s">
        <v>1603</v>
      </c>
      <c r="B2146" t="s">
        <v>58</v>
      </c>
      <c r="C2146">
        <v>586</v>
      </c>
      <c r="D2146">
        <v>181165</v>
      </c>
      <c r="E2146" t="s">
        <v>59</v>
      </c>
      <c r="F2146" t="s">
        <v>114</v>
      </c>
      <c r="G2146" t="s">
        <v>61</v>
      </c>
      <c r="I2146" t="s">
        <v>62</v>
      </c>
      <c r="J2146" t="s">
        <v>92</v>
      </c>
      <c r="K2146" t="s">
        <v>420</v>
      </c>
      <c r="L2146" t="s">
        <v>64</v>
      </c>
      <c r="P2146" t="s">
        <v>65</v>
      </c>
      <c r="Q2146" s="3">
        <f t="shared" si="306"/>
        <v>43619</v>
      </c>
      <c r="R2146" t="str">
        <f t="shared" si="307"/>
        <v>2019/08/08</v>
      </c>
      <c r="S2146" s="3" t="str">
        <f t="shared" si="308"/>
        <v>2019/08/08</v>
      </c>
      <c r="T2146" s="3">
        <f t="shared" si="309"/>
        <v>43685</v>
      </c>
      <c r="U2146">
        <f t="shared" si="310"/>
        <v>66</v>
      </c>
      <c r="V2146" t="str">
        <f t="shared" si="305"/>
        <v>mp4</v>
      </c>
      <c r="W2146">
        <f>IF(B2146="USD",C2146,C2146*VLOOKUP(B2146,Currency!A$2:B$5,2,FALSE))</f>
        <v>433.64</v>
      </c>
      <c r="X2146">
        <f t="shared" si="311"/>
        <v>66</v>
      </c>
      <c r="Y2146">
        <f t="shared" si="312"/>
        <v>1</v>
      </c>
      <c r="Z2146">
        <f t="shared" si="304"/>
        <v>181165</v>
      </c>
    </row>
    <row r="2147" spans="1:26" x14ac:dyDescent="0.3">
      <c r="A2147" t="s">
        <v>3931</v>
      </c>
      <c r="B2147" t="s">
        <v>33</v>
      </c>
      <c r="C2147">
        <v>3947</v>
      </c>
      <c r="D2147">
        <v>2282705</v>
      </c>
      <c r="E2147" t="s">
        <v>2976</v>
      </c>
      <c r="F2147" t="s">
        <v>2977</v>
      </c>
      <c r="G2147" t="s">
        <v>236</v>
      </c>
      <c r="I2147" t="s">
        <v>2978</v>
      </c>
      <c r="K2147" t="s">
        <v>85</v>
      </c>
      <c r="L2147" t="s">
        <v>40</v>
      </c>
      <c r="N2147" t="s">
        <v>2979</v>
      </c>
      <c r="O2147" t="s">
        <v>23</v>
      </c>
      <c r="P2147" t="s">
        <v>65</v>
      </c>
      <c r="Q2147" s="3">
        <f t="shared" si="306"/>
        <v>43479</v>
      </c>
      <c r="R2147" t="str">
        <f t="shared" si="307"/>
        <v>2019/01/25</v>
      </c>
      <c r="S2147" s="3" t="str">
        <f t="shared" si="308"/>
        <v>2019/01/25</v>
      </c>
      <c r="T2147" s="3">
        <f t="shared" si="309"/>
        <v>43490</v>
      </c>
      <c r="U2147">
        <f t="shared" si="310"/>
        <v>11</v>
      </c>
      <c r="V2147" t="str">
        <f t="shared" si="305"/>
        <v>png</v>
      </c>
      <c r="W2147">
        <f>IF(B2147="USD",C2147,C2147*VLOOKUP(B2147,Currency!A$2:B$5,2,FALSE))</f>
        <v>3947</v>
      </c>
      <c r="X2147">
        <f t="shared" si="311"/>
        <v>11</v>
      </c>
      <c r="Y2147">
        <f t="shared" si="312"/>
        <v>0</v>
      </c>
      <c r="Z2147">
        <f t="shared" si="304"/>
        <v>2282705</v>
      </c>
    </row>
    <row r="2148" spans="1:26" x14ac:dyDescent="0.3">
      <c r="A2148" t="s">
        <v>3932</v>
      </c>
      <c r="B2148" t="s">
        <v>17</v>
      </c>
      <c r="C2148">
        <v>208</v>
      </c>
      <c r="D2148">
        <v>172523</v>
      </c>
      <c r="E2148" t="s">
        <v>3266</v>
      </c>
      <c r="G2148" t="s">
        <v>2791</v>
      </c>
      <c r="I2148" t="s">
        <v>2792</v>
      </c>
      <c r="L2148" t="s">
        <v>22</v>
      </c>
      <c r="N2148" t="s">
        <v>79</v>
      </c>
      <c r="O2148" t="s">
        <v>23</v>
      </c>
      <c r="Q2148" s="3">
        <f t="shared" si="306"/>
        <v>43794</v>
      </c>
      <c r="R2148" t="str">
        <f t="shared" si="307"/>
        <v/>
      </c>
      <c r="S2148" s="3" t="str">
        <f t="shared" si="308"/>
        <v>2020/02/28</v>
      </c>
      <c r="T2148" s="3">
        <f t="shared" si="309"/>
        <v>43889</v>
      </c>
      <c r="U2148">
        <f t="shared" si="310"/>
        <v>95</v>
      </c>
      <c r="V2148" t="str">
        <f t="shared" si="305"/>
        <v>jpg</v>
      </c>
      <c r="W2148">
        <f>IF(B2148="USD",C2148,C2148*VLOOKUP(B2148,Currency!A$2:B$5,2,FALSE))</f>
        <v>268.32</v>
      </c>
      <c r="X2148">
        <f t="shared" si="311"/>
        <v>95</v>
      </c>
      <c r="Y2148">
        <f t="shared" si="312"/>
        <v>0</v>
      </c>
      <c r="Z2148">
        <f t="shared" si="304"/>
        <v>172523</v>
      </c>
    </row>
    <row r="2149" spans="1:26" x14ac:dyDescent="0.3">
      <c r="A2149" t="s">
        <v>1454</v>
      </c>
      <c r="B2149" t="s">
        <v>33</v>
      </c>
      <c r="C2149">
        <v>18</v>
      </c>
      <c r="D2149">
        <v>1009</v>
      </c>
      <c r="E2149" t="s">
        <v>2357</v>
      </c>
      <c r="F2149" t="s">
        <v>2358</v>
      </c>
      <c r="G2149" t="s">
        <v>251</v>
      </c>
      <c r="H2149" t="s">
        <v>251</v>
      </c>
      <c r="I2149" t="s">
        <v>251</v>
      </c>
      <c r="K2149" t="s">
        <v>47</v>
      </c>
      <c r="L2149" t="s">
        <v>40</v>
      </c>
      <c r="N2149" t="s">
        <v>252</v>
      </c>
      <c r="O2149" t="s">
        <v>23</v>
      </c>
      <c r="Q2149" s="3">
        <f t="shared" si="306"/>
        <v>43812</v>
      </c>
      <c r="R2149" t="str">
        <f t="shared" si="307"/>
        <v>2019/12/31</v>
      </c>
      <c r="S2149" s="3" t="str">
        <f t="shared" si="308"/>
        <v>2019/12/31</v>
      </c>
      <c r="T2149" s="3">
        <f t="shared" si="309"/>
        <v>43830</v>
      </c>
      <c r="U2149">
        <f t="shared" si="310"/>
        <v>18</v>
      </c>
      <c r="V2149" t="str">
        <f t="shared" si="305"/>
        <v>png</v>
      </c>
      <c r="W2149">
        <f>IF(B2149="USD",C2149,C2149*VLOOKUP(B2149,Currency!A$2:B$5,2,FALSE))</f>
        <v>18</v>
      </c>
      <c r="X2149">
        <f t="shared" si="311"/>
        <v>18</v>
      </c>
      <c r="Y2149">
        <f t="shared" si="312"/>
        <v>0</v>
      </c>
      <c r="Z2149">
        <f t="shared" si="304"/>
        <v>1009</v>
      </c>
    </row>
    <row r="2150" spans="1:26" x14ac:dyDescent="0.3">
      <c r="A2150" t="s">
        <v>3933</v>
      </c>
      <c r="B2150" t="s">
        <v>17</v>
      </c>
      <c r="C2150">
        <v>170</v>
      </c>
      <c r="D2150">
        <v>70454</v>
      </c>
      <c r="E2150" t="s">
        <v>75</v>
      </c>
      <c r="F2150" t="s">
        <v>76</v>
      </c>
      <c r="G2150" t="s">
        <v>77</v>
      </c>
      <c r="H2150" t="s">
        <v>77</v>
      </c>
      <c r="I2150" t="s">
        <v>77</v>
      </c>
      <c r="K2150" t="s">
        <v>78</v>
      </c>
      <c r="L2150" t="s">
        <v>22</v>
      </c>
      <c r="N2150" t="s">
        <v>79</v>
      </c>
      <c r="O2150" t="s">
        <v>23</v>
      </c>
      <c r="Q2150" s="3">
        <f t="shared" si="306"/>
        <v>43797</v>
      </c>
      <c r="R2150" t="str">
        <f t="shared" si="307"/>
        <v>2019/12/12</v>
      </c>
      <c r="S2150" s="3" t="str">
        <f t="shared" si="308"/>
        <v>2019/12/12</v>
      </c>
      <c r="T2150" s="3">
        <f t="shared" si="309"/>
        <v>43811</v>
      </c>
      <c r="U2150">
        <f t="shared" si="310"/>
        <v>14</v>
      </c>
      <c r="V2150" t="str">
        <f t="shared" si="305"/>
        <v>mp4</v>
      </c>
      <c r="W2150">
        <f>IF(B2150="USD",C2150,C2150*VLOOKUP(B2150,Currency!A$2:B$5,2,FALSE))</f>
        <v>219.3</v>
      </c>
      <c r="X2150">
        <f t="shared" si="311"/>
        <v>14</v>
      </c>
      <c r="Y2150">
        <f t="shared" si="312"/>
        <v>1</v>
      </c>
      <c r="Z2150">
        <f t="shared" si="304"/>
        <v>70454</v>
      </c>
    </row>
    <row r="2151" spans="1:26" x14ac:dyDescent="0.3">
      <c r="A2151" t="s">
        <v>3934</v>
      </c>
      <c r="B2151" t="s">
        <v>17</v>
      </c>
      <c r="C2151">
        <v>4384</v>
      </c>
      <c r="D2151">
        <v>3245780</v>
      </c>
      <c r="E2151" t="s">
        <v>3935</v>
      </c>
      <c r="F2151" t="s">
        <v>448</v>
      </c>
      <c r="G2151" t="s">
        <v>434</v>
      </c>
      <c r="I2151" t="s">
        <v>434</v>
      </c>
      <c r="K2151" t="s">
        <v>47</v>
      </c>
      <c r="L2151" t="s">
        <v>22</v>
      </c>
      <c r="O2151" t="s">
        <v>23</v>
      </c>
      <c r="Q2151" s="3">
        <f t="shared" si="306"/>
        <v>43602</v>
      </c>
      <c r="R2151" t="str">
        <f t="shared" si="307"/>
        <v>2019/05/23</v>
      </c>
      <c r="S2151" s="3" t="str">
        <f t="shared" si="308"/>
        <v>2019/05/23</v>
      </c>
      <c r="T2151" s="3">
        <f t="shared" si="309"/>
        <v>43608</v>
      </c>
      <c r="U2151">
        <f t="shared" si="310"/>
        <v>6</v>
      </c>
      <c r="V2151" t="str">
        <f t="shared" si="305"/>
        <v>mp4</v>
      </c>
      <c r="W2151">
        <f>IF(B2151="USD",C2151,C2151*VLOOKUP(B2151,Currency!A$2:B$5,2,FALSE))</f>
        <v>5655.3600000000006</v>
      </c>
      <c r="X2151">
        <f t="shared" si="311"/>
        <v>6</v>
      </c>
      <c r="Y2151">
        <f t="shared" si="312"/>
        <v>1</v>
      </c>
      <c r="Z2151">
        <f t="shared" si="304"/>
        <v>3245780</v>
      </c>
    </row>
    <row r="2152" spans="1:26" x14ac:dyDescent="0.3">
      <c r="A2152" t="s">
        <v>3936</v>
      </c>
      <c r="B2152" t="s">
        <v>33</v>
      </c>
      <c r="C2152">
        <v>208</v>
      </c>
      <c r="D2152">
        <v>67233</v>
      </c>
      <c r="E2152" t="s">
        <v>1812</v>
      </c>
      <c r="G2152" t="s">
        <v>162</v>
      </c>
      <c r="I2152" t="s">
        <v>162</v>
      </c>
      <c r="K2152" t="s">
        <v>47</v>
      </c>
      <c r="L2152" t="s">
        <v>40</v>
      </c>
      <c r="M2152" t="s">
        <v>163</v>
      </c>
      <c r="N2152" t="s">
        <v>293</v>
      </c>
      <c r="O2152" t="s">
        <v>23</v>
      </c>
      <c r="Q2152" s="3">
        <f t="shared" si="306"/>
        <v>43725</v>
      </c>
      <c r="R2152" t="str">
        <f t="shared" si="307"/>
        <v/>
      </c>
      <c r="S2152" s="3" t="str">
        <f t="shared" si="308"/>
        <v>2020/02/28</v>
      </c>
      <c r="T2152" s="3">
        <f t="shared" si="309"/>
        <v>43889</v>
      </c>
      <c r="U2152">
        <f t="shared" si="310"/>
        <v>164</v>
      </c>
      <c r="V2152" t="str">
        <f t="shared" si="305"/>
        <v>mp4</v>
      </c>
      <c r="W2152">
        <f>IF(B2152="USD",C2152,C2152*VLOOKUP(B2152,Currency!A$2:B$5,2,FALSE))</f>
        <v>208</v>
      </c>
      <c r="X2152">
        <f t="shared" si="311"/>
        <v>164</v>
      </c>
      <c r="Y2152">
        <f t="shared" si="312"/>
        <v>1</v>
      </c>
      <c r="Z2152">
        <f t="shared" si="304"/>
        <v>67233</v>
      </c>
    </row>
    <row r="2153" spans="1:26" x14ac:dyDescent="0.3">
      <c r="A2153" t="s">
        <v>3937</v>
      </c>
      <c r="B2153" t="s">
        <v>17</v>
      </c>
      <c r="C2153">
        <v>30</v>
      </c>
      <c r="D2153">
        <v>13992</v>
      </c>
      <c r="E2153" t="s">
        <v>1844</v>
      </c>
      <c r="F2153" t="s">
        <v>1845</v>
      </c>
      <c r="G2153" t="s">
        <v>1320</v>
      </c>
      <c r="I2153" t="s">
        <v>1321</v>
      </c>
      <c r="J2153" t="s">
        <v>92</v>
      </c>
      <c r="K2153" t="s">
        <v>197</v>
      </c>
      <c r="L2153" t="s">
        <v>48</v>
      </c>
      <c r="O2153" t="s">
        <v>23</v>
      </c>
      <c r="Q2153" s="3">
        <f t="shared" si="306"/>
        <v>43698</v>
      </c>
      <c r="R2153" t="str">
        <f t="shared" si="307"/>
        <v>2019/09/16</v>
      </c>
      <c r="S2153" s="3" t="str">
        <f t="shared" si="308"/>
        <v>2019/09/16</v>
      </c>
      <c r="T2153" s="3">
        <f t="shared" si="309"/>
        <v>43724</v>
      </c>
      <c r="U2153">
        <f t="shared" si="310"/>
        <v>26</v>
      </c>
      <c r="V2153" t="str">
        <f t="shared" si="305"/>
        <v>mp4</v>
      </c>
      <c r="W2153">
        <f>IF(B2153="USD",C2153,C2153*VLOOKUP(B2153,Currency!A$2:B$5,2,FALSE))</f>
        <v>38.700000000000003</v>
      </c>
      <c r="X2153">
        <f t="shared" si="311"/>
        <v>26</v>
      </c>
      <c r="Y2153">
        <f t="shared" si="312"/>
        <v>1</v>
      </c>
      <c r="Z2153">
        <f t="shared" si="304"/>
        <v>13992</v>
      </c>
    </row>
    <row r="2154" spans="1:26" x14ac:dyDescent="0.3">
      <c r="A2154" t="s">
        <v>3938</v>
      </c>
      <c r="B2154" t="s">
        <v>33</v>
      </c>
      <c r="C2154">
        <v>752</v>
      </c>
      <c r="D2154">
        <v>197253</v>
      </c>
      <c r="E2154" t="s">
        <v>2597</v>
      </c>
      <c r="G2154" t="s">
        <v>2598</v>
      </c>
      <c r="I2154" t="s">
        <v>2599</v>
      </c>
      <c r="K2154" t="s">
        <v>499</v>
      </c>
      <c r="L2154" t="s">
        <v>40</v>
      </c>
      <c r="N2154" t="s">
        <v>2600</v>
      </c>
      <c r="O2154" t="s">
        <v>23</v>
      </c>
      <c r="P2154" t="s">
        <v>65</v>
      </c>
      <c r="Q2154" s="3">
        <f t="shared" si="306"/>
        <v>43601</v>
      </c>
      <c r="R2154" t="str">
        <f t="shared" si="307"/>
        <v/>
      </c>
      <c r="S2154" s="3" t="str">
        <f t="shared" si="308"/>
        <v>2020/02/28</v>
      </c>
      <c r="T2154" s="3">
        <f t="shared" si="309"/>
        <v>43889</v>
      </c>
      <c r="U2154">
        <f t="shared" si="310"/>
        <v>288</v>
      </c>
      <c r="V2154" t="str">
        <f t="shared" si="305"/>
        <v>jpg</v>
      </c>
      <c r="W2154">
        <f>IF(B2154="USD",C2154,C2154*VLOOKUP(B2154,Currency!A$2:B$5,2,FALSE))</f>
        <v>752</v>
      </c>
      <c r="X2154">
        <f t="shared" si="311"/>
        <v>288</v>
      </c>
      <c r="Y2154">
        <f t="shared" si="312"/>
        <v>0</v>
      </c>
      <c r="Z2154">
        <f t="shared" si="304"/>
        <v>197253</v>
      </c>
    </row>
    <row r="2155" spans="1:26" x14ac:dyDescent="0.3">
      <c r="A2155" t="s">
        <v>3939</v>
      </c>
      <c r="B2155" t="s">
        <v>17</v>
      </c>
      <c r="C2155">
        <v>265</v>
      </c>
      <c r="D2155">
        <v>79074</v>
      </c>
      <c r="E2155" t="s">
        <v>226</v>
      </c>
      <c r="F2155" t="s">
        <v>76</v>
      </c>
      <c r="G2155" t="s">
        <v>77</v>
      </c>
      <c r="H2155" t="s">
        <v>77</v>
      </c>
      <c r="I2155" t="s">
        <v>77</v>
      </c>
      <c r="K2155" t="s">
        <v>78</v>
      </c>
      <c r="L2155" t="s">
        <v>22</v>
      </c>
      <c r="O2155" t="s">
        <v>23</v>
      </c>
      <c r="Q2155" s="3">
        <f t="shared" si="306"/>
        <v>43797</v>
      </c>
      <c r="R2155" t="str">
        <f t="shared" si="307"/>
        <v>2019/12/12</v>
      </c>
      <c r="S2155" s="3" t="str">
        <f t="shared" si="308"/>
        <v>2019/12/12</v>
      </c>
      <c r="T2155" s="3">
        <f t="shared" si="309"/>
        <v>43811</v>
      </c>
      <c r="U2155">
        <f t="shared" si="310"/>
        <v>14</v>
      </c>
      <c r="V2155" t="str">
        <f t="shared" si="305"/>
        <v>mp4</v>
      </c>
      <c r="W2155">
        <f>IF(B2155="USD",C2155,C2155*VLOOKUP(B2155,Currency!A$2:B$5,2,FALSE))</f>
        <v>341.85</v>
      </c>
      <c r="X2155">
        <f t="shared" si="311"/>
        <v>14</v>
      </c>
      <c r="Y2155">
        <f t="shared" si="312"/>
        <v>1</v>
      </c>
      <c r="Z2155">
        <f t="shared" si="304"/>
        <v>79074</v>
      </c>
    </row>
    <row r="2156" spans="1:26" x14ac:dyDescent="0.3">
      <c r="A2156" t="s">
        <v>3940</v>
      </c>
      <c r="B2156" t="s">
        <v>33</v>
      </c>
      <c r="C2156">
        <v>1153</v>
      </c>
      <c r="D2156">
        <v>1589551</v>
      </c>
      <c r="E2156" t="s">
        <v>3941</v>
      </c>
      <c r="F2156" t="s">
        <v>737</v>
      </c>
      <c r="G2156" t="s">
        <v>738</v>
      </c>
      <c r="I2156" t="s">
        <v>739</v>
      </c>
      <c r="K2156" t="s">
        <v>740</v>
      </c>
      <c r="L2156" t="s">
        <v>741</v>
      </c>
      <c r="M2156" t="s">
        <v>3942</v>
      </c>
      <c r="O2156" t="s">
        <v>23</v>
      </c>
      <c r="Q2156" s="3">
        <f t="shared" si="306"/>
        <v>43585</v>
      </c>
      <c r="R2156" t="str">
        <f t="shared" si="307"/>
        <v>2019/05/10</v>
      </c>
      <c r="S2156" s="3" t="str">
        <f t="shared" si="308"/>
        <v>2019/05/10</v>
      </c>
      <c r="T2156" s="3">
        <f t="shared" si="309"/>
        <v>43595</v>
      </c>
      <c r="U2156">
        <f t="shared" si="310"/>
        <v>10</v>
      </c>
      <c r="V2156" t="str">
        <f t="shared" si="305"/>
        <v>mp4</v>
      </c>
      <c r="W2156">
        <f>IF(B2156="USD",C2156,C2156*VLOOKUP(B2156,Currency!A$2:B$5,2,FALSE))</f>
        <v>1153</v>
      </c>
      <c r="X2156">
        <f t="shared" si="311"/>
        <v>10</v>
      </c>
      <c r="Y2156">
        <f t="shared" si="312"/>
        <v>1</v>
      </c>
      <c r="Z2156">
        <f t="shared" si="304"/>
        <v>1589551</v>
      </c>
    </row>
    <row r="2157" spans="1:26" x14ac:dyDescent="0.3">
      <c r="A2157" t="s">
        <v>1443</v>
      </c>
      <c r="B2157" t="s">
        <v>25</v>
      </c>
      <c r="C2157">
        <v>254</v>
      </c>
      <c r="D2157">
        <v>98326</v>
      </c>
      <c r="E2157" t="s">
        <v>1444</v>
      </c>
      <c r="F2157" t="s">
        <v>1445</v>
      </c>
      <c r="G2157" t="s">
        <v>282</v>
      </c>
      <c r="I2157" t="s">
        <v>282</v>
      </c>
      <c r="K2157" t="s">
        <v>47</v>
      </c>
      <c r="L2157" t="s">
        <v>48</v>
      </c>
      <c r="Q2157" s="3">
        <f t="shared" si="306"/>
        <v>43693</v>
      </c>
      <c r="R2157" t="str">
        <f t="shared" si="307"/>
        <v>2019/09/06</v>
      </c>
      <c r="S2157" s="3" t="str">
        <f t="shared" si="308"/>
        <v>2019/09/06</v>
      </c>
      <c r="T2157" s="3">
        <f t="shared" si="309"/>
        <v>43714</v>
      </c>
      <c r="U2157">
        <f t="shared" si="310"/>
        <v>21</v>
      </c>
      <c r="V2157" t="str">
        <f t="shared" si="305"/>
        <v>mp4</v>
      </c>
      <c r="W2157">
        <f>IF(B2157="USD",C2157,C2157*VLOOKUP(B2157,Currency!A$2:B$5,2,FALSE))</f>
        <v>279.40000000000003</v>
      </c>
      <c r="X2157">
        <f t="shared" si="311"/>
        <v>21</v>
      </c>
      <c r="Y2157">
        <f t="shared" si="312"/>
        <v>1</v>
      </c>
      <c r="Z2157">
        <f t="shared" si="304"/>
        <v>98326</v>
      </c>
    </row>
    <row r="2158" spans="1:26" x14ac:dyDescent="0.3">
      <c r="A2158" t="s">
        <v>3943</v>
      </c>
      <c r="B2158" t="s">
        <v>33</v>
      </c>
      <c r="C2158">
        <v>218</v>
      </c>
      <c r="D2158">
        <v>58002</v>
      </c>
      <c r="E2158" t="s">
        <v>313</v>
      </c>
      <c r="G2158" t="s">
        <v>162</v>
      </c>
      <c r="I2158" t="s">
        <v>162</v>
      </c>
      <c r="K2158" t="s">
        <v>47</v>
      </c>
      <c r="L2158" t="s">
        <v>40</v>
      </c>
      <c r="M2158" t="s">
        <v>163</v>
      </c>
      <c r="Q2158" s="3">
        <f t="shared" si="306"/>
        <v>43727</v>
      </c>
      <c r="R2158" t="str">
        <f t="shared" si="307"/>
        <v/>
      </c>
      <c r="S2158" s="3" t="str">
        <f t="shared" si="308"/>
        <v>2020/02/28</v>
      </c>
      <c r="T2158" s="3">
        <f t="shared" si="309"/>
        <v>43889</v>
      </c>
      <c r="U2158">
        <f t="shared" si="310"/>
        <v>162</v>
      </c>
      <c r="V2158" t="str">
        <f t="shared" si="305"/>
        <v>mp4</v>
      </c>
      <c r="W2158">
        <f>IF(B2158="USD",C2158,C2158*VLOOKUP(B2158,Currency!A$2:B$5,2,FALSE))</f>
        <v>218</v>
      </c>
      <c r="X2158">
        <f t="shared" si="311"/>
        <v>162</v>
      </c>
      <c r="Y2158">
        <f t="shared" si="312"/>
        <v>1</v>
      </c>
      <c r="Z2158">
        <f t="shared" si="304"/>
        <v>58002</v>
      </c>
    </row>
    <row r="2159" spans="1:26" x14ac:dyDescent="0.3">
      <c r="A2159" t="s">
        <v>3944</v>
      </c>
      <c r="B2159" t="s">
        <v>33</v>
      </c>
      <c r="C2159">
        <v>172</v>
      </c>
      <c r="D2159">
        <v>4458</v>
      </c>
      <c r="E2159" t="s">
        <v>465</v>
      </c>
      <c r="F2159" t="s">
        <v>466</v>
      </c>
      <c r="G2159" t="s">
        <v>98</v>
      </c>
      <c r="H2159" t="s">
        <v>306</v>
      </c>
      <c r="I2159" t="s">
        <v>98</v>
      </c>
      <c r="K2159" t="s">
        <v>47</v>
      </c>
      <c r="L2159" t="s">
        <v>40</v>
      </c>
      <c r="Q2159" s="3">
        <f t="shared" si="306"/>
        <v>43756</v>
      </c>
      <c r="R2159" t="str">
        <f t="shared" si="307"/>
        <v>2019/11/06</v>
      </c>
      <c r="S2159" s="3" t="str">
        <f t="shared" si="308"/>
        <v>2019/11/06</v>
      </c>
      <c r="T2159" s="3">
        <f t="shared" si="309"/>
        <v>43775</v>
      </c>
      <c r="U2159">
        <f t="shared" si="310"/>
        <v>19</v>
      </c>
      <c r="V2159" t="str">
        <f t="shared" si="305"/>
        <v>mp4</v>
      </c>
      <c r="W2159">
        <f>IF(B2159="USD",C2159,C2159*VLOOKUP(B2159,Currency!A$2:B$5,2,FALSE))</f>
        <v>172</v>
      </c>
      <c r="X2159">
        <f t="shared" si="311"/>
        <v>19</v>
      </c>
      <c r="Y2159">
        <f t="shared" si="312"/>
        <v>1</v>
      </c>
      <c r="Z2159">
        <f t="shared" si="304"/>
        <v>4458</v>
      </c>
    </row>
    <row r="2160" spans="1:26" x14ac:dyDescent="0.3">
      <c r="A2160" t="s">
        <v>3154</v>
      </c>
      <c r="B2160" t="s">
        <v>33</v>
      </c>
      <c r="C2160">
        <v>896</v>
      </c>
      <c r="D2160">
        <v>113168</v>
      </c>
      <c r="E2160" t="s">
        <v>534</v>
      </c>
      <c r="F2160" t="s">
        <v>1238</v>
      </c>
      <c r="G2160" t="s">
        <v>90</v>
      </c>
      <c r="I2160" t="s">
        <v>536</v>
      </c>
      <c r="K2160" t="s">
        <v>47</v>
      </c>
      <c r="L2160" t="s">
        <v>40</v>
      </c>
      <c r="N2160" t="s">
        <v>537</v>
      </c>
      <c r="Q2160" s="3">
        <f t="shared" si="306"/>
        <v>43607</v>
      </c>
      <c r="R2160" t="str">
        <f t="shared" si="307"/>
        <v>2019/06/12</v>
      </c>
      <c r="S2160" s="3" t="str">
        <f t="shared" si="308"/>
        <v>2019/06/12</v>
      </c>
      <c r="T2160" s="3">
        <f t="shared" si="309"/>
        <v>43628</v>
      </c>
      <c r="U2160">
        <f t="shared" si="310"/>
        <v>21</v>
      </c>
      <c r="V2160" t="str">
        <f t="shared" si="305"/>
        <v>mp4</v>
      </c>
      <c r="W2160">
        <f>IF(B2160="USD",C2160,C2160*VLOOKUP(B2160,Currency!A$2:B$5,2,FALSE))</f>
        <v>896</v>
      </c>
      <c r="X2160">
        <f t="shared" si="311"/>
        <v>21</v>
      </c>
      <c r="Y2160">
        <f t="shared" si="312"/>
        <v>1</v>
      </c>
      <c r="Z2160">
        <f t="shared" si="304"/>
        <v>113168</v>
      </c>
    </row>
    <row r="2161" spans="1:26" x14ac:dyDescent="0.3">
      <c r="A2161" t="s">
        <v>3945</v>
      </c>
      <c r="B2161" t="s">
        <v>33</v>
      </c>
      <c r="C2161">
        <v>65</v>
      </c>
      <c r="D2161">
        <v>6526</v>
      </c>
      <c r="E2161" t="s">
        <v>379</v>
      </c>
      <c r="G2161" t="s">
        <v>162</v>
      </c>
      <c r="I2161" t="s">
        <v>162</v>
      </c>
      <c r="K2161" t="s">
        <v>47</v>
      </c>
      <c r="L2161" t="s">
        <v>40</v>
      </c>
      <c r="M2161" t="s">
        <v>163</v>
      </c>
      <c r="Q2161" s="3">
        <f t="shared" si="306"/>
        <v>43727</v>
      </c>
      <c r="R2161" t="str">
        <f t="shared" si="307"/>
        <v/>
      </c>
      <c r="S2161" s="3" t="str">
        <f t="shared" si="308"/>
        <v>2020/02/28</v>
      </c>
      <c r="T2161" s="3">
        <f t="shared" si="309"/>
        <v>43889</v>
      </c>
      <c r="U2161">
        <f t="shared" si="310"/>
        <v>162</v>
      </c>
      <c r="V2161" t="str">
        <f t="shared" si="305"/>
        <v>mp4</v>
      </c>
      <c r="W2161">
        <f>IF(B2161="USD",C2161,C2161*VLOOKUP(B2161,Currency!A$2:B$5,2,FALSE))</f>
        <v>65</v>
      </c>
      <c r="X2161">
        <f t="shared" si="311"/>
        <v>162</v>
      </c>
      <c r="Y2161">
        <f t="shared" si="312"/>
        <v>1</v>
      </c>
      <c r="Z2161">
        <f t="shared" si="304"/>
        <v>6526</v>
      </c>
    </row>
    <row r="2162" spans="1:26" x14ac:dyDescent="0.3">
      <c r="A2162" t="s">
        <v>3946</v>
      </c>
      <c r="B2162" t="s">
        <v>33</v>
      </c>
      <c r="C2162">
        <v>155</v>
      </c>
      <c r="D2162">
        <v>56067</v>
      </c>
      <c r="E2162" t="s">
        <v>313</v>
      </c>
      <c r="G2162" t="s">
        <v>162</v>
      </c>
      <c r="I2162" t="s">
        <v>162</v>
      </c>
      <c r="K2162" t="s">
        <v>47</v>
      </c>
      <c r="L2162" t="s">
        <v>40</v>
      </c>
      <c r="M2162" t="s">
        <v>163</v>
      </c>
      <c r="N2162" t="s">
        <v>293</v>
      </c>
      <c r="O2162" t="s">
        <v>23</v>
      </c>
      <c r="Q2162" s="3">
        <f t="shared" si="306"/>
        <v>43727</v>
      </c>
      <c r="R2162" t="str">
        <f t="shared" si="307"/>
        <v/>
      </c>
      <c r="S2162" s="3" t="str">
        <f t="shared" si="308"/>
        <v>2020/02/28</v>
      </c>
      <c r="T2162" s="3">
        <f t="shared" si="309"/>
        <v>43889</v>
      </c>
      <c r="U2162">
        <f t="shared" si="310"/>
        <v>162</v>
      </c>
      <c r="V2162" t="str">
        <f t="shared" si="305"/>
        <v>mp4</v>
      </c>
      <c r="W2162">
        <f>IF(B2162="USD",C2162,C2162*VLOOKUP(B2162,Currency!A$2:B$5,2,FALSE))</f>
        <v>155</v>
      </c>
      <c r="X2162">
        <f t="shared" si="311"/>
        <v>162</v>
      </c>
      <c r="Y2162">
        <f t="shared" si="312"/>
        <v>1</v>
      </c>
      <c r="Z2162">
        <f t="shared" si="304"/>
        <v>56067</v>
      </c>
    </row>
    <row r="2163" spans="1:26" x14ac:dyDescent="0.3">
      <c r="A2163" t="s">
        <v>158</v>
      </c>
      <c r="B2163" t="s">
        <v>17</v>
      </c>
      <c r="C2163">
        <v>10</v>
      </c>
      <c r="D2163">
        <v>4954</v>
      </c>
      <c r="E2163" t="s">
        <v>3947</v>
      </c>
      <c r="F2163" t="s">
        <v>19</v>
      </c>
      <c r="G2163" t="s">
        <v>20</v>
      </c>
      <c r="I2163" t="s">
        <v>20</v>
      </c>
      <c r="K2163" t="s">
        <v>21</v>
      </c>
      <c r="L2163" t="s">
        <v>22</v>
      </c>
      <c r="O2163" t="s">
        <v>23</v>
      </c>
      <c r="Q2163" s="3">
        <f t="shared" si="306"/>
        <v>43795</v>
      </c>
      <c r="R2163" t="str">
        <f t="shared" si="307"/>
        <v>2019/11/26</v>
      </c>
      <c r="S2163" s="3" t="str">
        <f t="shared" si="308"/>
        <v>2019/11/26</v>
      </c>
      <c r="T2163" s="3">
        <f t="shared" si="309"/>
        <v>43795</v>
      </c>
      <c r="U2163">
        <f t="shared" si="310"/>
        <v>0</v>
      </c>
      <c r="V2163" t="str">
        <f t="shared" si="305"/>
        <v>mp4</v>
      </c>
      <c r="W2163">
        <f>IF(B2163="USD",C2163,C2163*VLOOKUP(B2163,Currency!A$2:B$5,2,FALSE))</f>
        <v>12.9</v>
      </c>
      <c r="X2163">
        <f t="shared" si="311"/>
        <v>1</v>
      </c>
      <c r="Y2163">
        <f t="shared" si="312"/>
        <v>1</v>
      </c>
      <c r="Z2163">
        <f t="shared" si="304"/>
        <v>4954</v>
      </c>
    </row>
    <row r="2164" spans="1:26" x14ac:dyDescent="0.3">
      <c r="A2164" t="s">
        <v>2500</v>
      </c>
      <c r="B2164" t="s">
        <v>25</v>
      </c>
      <c r="C2164">
        <v>395</v>
      </c>
      <c r="D2164">
        <v>205272</v>
      </c>
      <c r="E2164" t="s">
        <v>2501</v>
      </c>
      <c r="F2164" t="s">
        <v>2502</v>
      </c>
      <c r="G2164" t="s">
        <v>416</v>
      </c>
      <c r="I2164" t="s">
        <v>417</v>
      </c>
      <c r="J2164" t="s">
        <v>92</v>
      </c>
      <c r="K2164" t="s">
        <v>418</v>
      </c>
      <c r="L2164" t="s">
        <v>246</v>
      </c>
      <c r="O2164" t="s">
        <v>23</v>
      </c>
      <c r="Q2164" s="3">
        <f t="shared" si="306"/>
        <v>43733</v>
      </c>
      <c r="R2164" t="str">
        <f t="shared" si="307"/>
        <v>2019/10/20</v>
      </c>
      <c r="S2164" s="3" t="str">
        <f t="shared" si="308"/>
        <v>2019/10/20</v>
      </c>
      <c r="T2164" s="3">
        <f t="shared" si="309"/>
        <v>43758</v>
      </c>
      <c r="U2164">
        <f t="shared" si="310"/>
        <v>25</v>
      </c>
      <c r="V2164" t="str">
        <f t="shared" si="305"/>
        <v>mp4</v>
      </c>
      <c r="W2164">
        <f>IF(B2164="USD",C2164,C2164*VLOOKUP(B2164,Currency!A$2:B$5,2,FALSE))</f>
        <v>434.50000000000006</v>
      </c>
      <c r="X2164">
        <f t="shared" si="311"/>
        <v>25</v>
      </c>
      <c r="Y2164">
        <f t="shared" si="312"/>
        <v>1</v>
      </c>
      <c r="Z2164">
        <f t="shared" si="304"/>
        <v>205272</v>
      </c>
    </row>
    <row r="2165" spans="1:26" x14ac:dyDescent="0.3">
      <c r="A2165" t="s">
        <v>16</v>
      </c>
      <c r="B2165" t="s">
        <v>17</v>
      </c>
      <c r="C2165">
        <v>9</v>
      </c>
      <c r="D2165">
        <v>5118</v>
      </c>
      <c r="E2165" t="s">
        <v>3878</v>
      </c>
      <c r="F2165" t="s">
        <v>101</v>
      </c>
      <c r="G2165" t="s">
        <v>20</v>
      </c>
      <c r="I2165" t="s">
        <v>20</v>
      </c>
      <c r="K2165" t="s">
        <v>21</v>
      </c>
      <c r="L2165" t="s">
        <v>22</v>
      </c>
      <c r="O2165" t="s">
        <v>23</v>
      </c>
      <c r="Q2165" s="3">
        <f t="shared" si="306"/>
        <v>43794</v>
      </c>
      <c r="R2165" t="str">
        <f t="shared" si="307"/>
        <v>2019/11/25</v>
      </c>
      <c r="S2165" s="3" t="str">
        <f t="shared" si="308"/>
        <v>2019/11/25</v>
      </c>
      <c r="T2165" s="3">
        <f t="shared" si="309"/>
        <v>43794</v>
      </c>
      <c r="U2165">
        <f t="shared" si="310"/>
        <v>0</v>
      </c>
      <c r="V2165" t="str">
        <f t="shared" si="305"/>
        <v>mp4</v>
      </c>
      <c r="W2165">
        <f>IF(B2165="USD",C2165,C2165*VLOOKUP(B2165,Currency!A$2:B$5,2,FALSE))</f>
        <v>11.61</v>
      </c>
      <c r="X2165">
        <f t="shared" si="311"/>
        <v>1</v>
      </c>
      <c r="Y2165">
        <f t="shared" si="312"/>
        <v>1</v>
      </c>
      <c r="Z2165">
        <f t="shared" si="304"/>
        <v>5118</v>
      </c>
    </row>
    <row r="2166" spans="1:26" x14ac:dyDescent="0.3">
      <c r="A2166" t="s">
        <v>3948</v>
      </c>
      <c r="B2166" t="s">
        <v>33</v>
      </c>
      <c r="C2166">
        <v>109</v>
      </c>
      <c r="D2166">
        <v>34044</v>
      </c>
      <c r="E2166" t="s">
        <v>2472</v>
      </c>
      <c r="F2166" t="s">
        <v>2473</v>
      </c>
      <c r="G2166" t="s">
        <v>2474</v>
      </c>
      <c r="I2166" t="s">
        <v>2475</v>
      </c>
      <c r="K2166" t="s">
        <v>47</v>
      </c>
      <c r="L2166" t="s">
        <v>40</v>
      </c>
      <c r="M2166" t="s">
        <v>2222</v>
      </c>
      <c r="N2166" t="s">
        <v>119</v>
      </c>
      <c r="O2166" t="s">
        <v>23</v>
      </c>
      <c r="P2166" t="s">
        <v>65</v>
      </c>
      <c r="Q2166" s="3">
        <f t="shared" si="306"/>
        <v>43769</v>
      </c>
      <c r="R2166" t="str">
        <f t="shared" si="307"/>
        <v>2019/12/03</v>
      </c>
      <c r="S2166" s="3" t="str">
        <f t="shared" si="308"/>
        <v>2019/12/03</v>
      </c>
      <c r="T2166" s="3">
        <f t="shared" si="309"/>
        <v>43802</v>
      </c>
      <c r="U2166">
        <f t="shared" si="310"/>
        <v>33</v>
      </c>
      <c r="V2166" t="str">
        <f t="shared" si="305"/>
        <v>mp4</v>
      </c>
      <c r="W2166">
        <f>IF(B2166="USD",C2166,C2166*VLOOKUP(B2166,Currency!A$2:B$5,2,FALSE))</f>
        <v>109</v>
      </c>
      <c r="X2166">
        <f t="shared" si="311"/>
        <v>33</v>
      </c>
      <c r="Y2166">
        <f t="shared" si="312"/>
        <v>1</v>
      </c>
      <c r="Z2166">
        <f t="shared" si="304"/>
        <v>34044</v>
      </c>
    </row>
    <row r="2167" spans="1:26" x14ac:dyDescent="0.3">
      <c r="A2167" t="s">
        <v>711</v>
      </c>
      <c r="B2167" t="s">
        <v>33</v>
      </c>
      <c r="C2167">
        <v>58</v>
      </c>
      <c r="D2167">
        <v>3162</v>
      </c>
      <c r="E2167" t="s">
        <v>3377</v>
      </c>
      <c r="F2167" t="s">
        <v>129</v>
      </c>
      <c r="G2167" t="s">
        <v>251</v>
      </c>
      <c r="H2167" t="s">
        <v>251</v>
      </c>
      <c r="I2167" t="s">
        <v>251</v>
      </c>
      <c r="K2167" t="s">
        <v>47</v>
      </c>
      <c r="L2167" t="s">
        <v>40</v>
      </c>
      <c r="N2167" t="s">
        <v>252</v>
      </c>
      <c r="O2167" t="s">
        <v>23</v>
      </c>
      <c r="Q2167" s="3">
        <f t="shared" si="306"/>
        <v>43812</v>
      </c>
      <c r="R2167" t="str">
        <f t="shared" si="307"/>
        <v>2020/01/01</v>
      </c>
      <c r="S2167" s="3" t="str">
        <f t="shared" si="308"/>
        <v>2020/01/01</v>
      </c>
      <c r="T2167" s="3">
        <f t="shared" si="309"/>
        <v>43831</v>
      </c>
      <c r="U2167">
        <f t="shared" si="310"/>
        <v>19</v>
      </c>
      <c r="V2167" t="str">
        <f t="shared" si="305"/>
        <v>png</v>
      </c>
      <c r="W2167">
        <f>IF(B2167="USD",C2167,C2167*VLOOKUP(B2167,Currency!A$2:B$5,2,FALSE))</f>
        <v>58</v>
      </c>
      <c r="X2167">
        <f t="shared" si="311"/>
        <v>19</v>
      </c>
      <c r="Y2167">
        <f t="shared" si="312"/>
        <v>0</v>
      </c>
      <c r="Z2167">
        <f t="shared" si="304"/>
        <v>3162</v>
      </c>
    </row>
    <row r="2168" spans="1:26" x14ac:dyDescent="0.3">
      <c r="A2168" t="s">
        <v>3949</v>
      </c>
      <c r="B2168" t="s">
        <v>33</v>
      </c>
      <c r="C2168">
        <v>87</v>
      </c>
      <c r="D2168">
        <v>29379</v>
      </c>
      <c r="E2168" t="s">
        <v>3950</v>
      </c>
      <c r="F2168" t="s">
        <v>3951</v>
      </c>
      <c r="G2168" t="s">
        <v>90</v>
      </c>
      <c r="I2168" t="s">
        <v>2831</v>
      </c>
      <c r="K2168" t="s">
        <v>47</v>
      </c>
      <c r="L2168" t="s">
        <v>40</v>
      </c>
      <c r="M2168" t="s">
        <v>3952</v>
      </c>
      <c r="N2168" t="s">
        <v>3953</v>
      </c>
      <c r="O2168" t="s">
        <v>23</v>
      </c>
      <c r="Q2168" s="3">
        <f t="shared" si="306"/>
        <v>43671</v>
      </c>
      <c r="R2168" t="str">
        <f t="shared" si="307"/>
        <v>2019/07/31</v>
      </c>
      <c r="S2168" s="3" t="str">
        <f t="shared" si="308"/>
        <v>2019/07/31</v>
      </c>
      <c r="T2168" s="3">
        <f t="shared" si="309"/>
        <v>43677</v>
      </c>
      <c r="U2168">
        <f t="shared" si="310"/>
        <v>6</v>
      </c>
      <c r="V2168" t="str">
        <f t="shared" si="305"/>
        <v>mp4</v>
      </c>
      <c r="W2168">
        <f>IF(B2168="USD",C2168,C2168*VLOOKUP(B2168,Currency!A$2:B$5,2,FALSE))</f>
        <v>87</v>
      </c>
      <c r="X2168">
        <f t="shared" si="311"/>
        <v>6</v>
      </c>
      <c r="Y2168">
        <f t="shared" si="312"/>
        <v>1</v>
      </c>
      <c r="Z2168">
        <f t="shared" si="304"/>
        <v>29379</v>
      </c>
    </row>
    <row r="2169" spans="1:26" x14ac:dyDescent="0.3">
      <c r="A2169" t="s">
        <v>3954</v>
      </c>
      <c r="B2169" t="s">
        <v>17</v>
      </c>
      <c r="C2169">
        <v>23</v>
      </c>
      <c r="D2169">
        <v>7797</v>
      </c>
      <c r="E2169" t="s">
        <v>171</v>
      </c>
      <c r="F2169" t="s">
        <v>172</v>
      </c>
      <c r="G2169" t="s">
        <v>173</v>
      </c>
      <c r="H2169" t="s">
        <v>174</v>
      </c>
      <c r="I2169" t="s">
        <v>173</v>
      </c>
      <c r="K2169" t="s">
        <v>175</v>
      </c>
      <c r="L2169" t="s">
        <v>22</v>
      </c>
      <c r="O2169" t="s">
        <v>23</v>
      </c>
      <c r="Q2169" s="3">
        <f t="shared" si="306"/>
        <v>43791</v>
      </c>
      <c r="R2169" t="str">
        <f t="shared" si="307"/>
        <v>2019/11/25</v>
      </c>
      <c r="S2169" s="3" t="str">
        <f t="shared" si="308"/>
        <v>2019/11/25</v>
      </c>
      <c r="T2169" s="3">
        <f t="shared" si="309"/>
        <v>43794</v>
      </c>
      <c r="U2169">
        <f t="shared" si="310"/>
        <v>3</v>
      </c>
      <c r="V2169" t="str">
        <f t="shared" si="305"/>
        <v>mp4</v>
      </c>
      <c r="W2169">
        <f>IF(B2169="USD",C2169,C2169*VLOOKUP(B2169,Currency!A$2:B$5,2,FALSE))</f>
        <v>29.67</v>
      </c>
      <c r="X2169">
        <f t="shared" si="311"/>
        <v>3</v>
      </c>
      <c r="Y2169">
        <f t="shared" si="312"/>
        <v>1</v>
      </c>
      <c r="Z2169">
        <f t="shared" si="304"/>
        <v>7797</v>
      </c>
    </row>
    <row r="2170" spans="1:26" x14ac:dyDescent="0.3">
      <c r="A2170" t="s">
        <v>3955</v>
      </c>
      <c r="B2170" t="s">
        <v>33</v>
      </c>
      <c r="C2170">
        <v>26</v>
      </c>
      <c r="D2170">
        <v>2967</v>
      </c>
      <c r="E2170" t="s">
        <v>304</v>
      </c>
      <c r="F2170" t="s">
        <v>305</v>
      </c>
      <c r="G2170" t="s">
        <v>98</v>
      </c>
      <c r="H2170" t="s">
        <v>306</v>
      </c>
      <c r="I2170" t="s">
        <v>98</v>
      </c>
      <c r="K2170" t="s">
        <v>47</v>
      </c>
      <c r="L2170" t="s">
        <v>40</v>
      </c>
      <c r="Q2170" s="3">
        <f t="shared" si="306"/>
        <v>43755</v>
      </c>
      <c r="R2170" t="str">
        <f t="shared" si="307"/>
        <v>2019/11/05</v>
      </c>
      <c r="S2170" s="3" t="str">
        <f t="shared" si="308"/>
        <v>2019/11/05</v>
      </c>
      <c r="T2170" s="3">
        <f t="shared" si="309"/>
        <v>43774</v>
      </c>
      <c r="U2170">
        <f t="shared" si="310"/>
        <v>19</v>
      </c>
      <c r="V2170" t="str">
        <f t="shared" si="305"/>
        <v>png</v>
      </c>
      <c r="W2170">
        <f>IF(B2170="USD",C2170,C2170*VLOOKUP(B2170,Currency!A$2:B$5,2,FALSE))</f>
        <v>26</v>
      </c>
      <c r="X2170">
        <f t="shared" si="311"/>
        <v>19</v>
      </c>
      <c r="Y2170">
        <f t="shared" si="312"/>
        <v>0</v>
      </c>
      <c r="Z2170">
        <f t="shared" ref="Z2170:Z2232" si="313">D2170</f>
        <v>2967</v>
      </c>
    </row>
    <row r="2171" spans="1:26" x14ac:dyDescent="0.3">
      <c r="A2171" t="s">
        <v>1383</v>
      </c>
      <c r="B2171" t="s">
        <v>25</v>
      </c>
      <c r="C2171">
        <v>464</v>
      </c>
      <c r="D2171">
        <v>373392</v>
      </c>
      <c r="E2171" t="s">
        <v>133</v>
      </c>
      <c r="F2171" t="s">
        <v>134</v>
      </c>
      <c r="G2171" t="s">
        <v>135</v>
      </c>
      <c r="I2171" t="s">
        <v>136</v>
      </c>
      <c r="K2171" t="s">
        <v>137</v>
      </c>
      <c r="L2171" t="s">
        <v>138</v>
      </c>
      <c r="Q2171" s="3">
        <f t="shared" si="306"/>
        <v>43759</v>
      </c>
      <c r="R2171" t="str">
        <f t="shared" si="307"/>
        <v>2019/11/16</v>
      </c>
      <c r="S2171" s="3" t="str">
        <f t="shared" si="308"/>
        <v>2019/11/16</v>
      </c>
      <c r="T2171" s="3">
        <f t="shared" si="309"/>
        <v>43785</v>
      </c>
      <c r="U2171">
        <f t="shared" si="310"/>
        <v>26</v>
      </c>
      <c r="V2171" t="str">
        <f t="shared" si="305"/>
        <v>mp4</v>
      </c>
      <c r="W2171">
        <f>IF(B2171="USD",C2171,C2171*VLOOKUP(B2171,Currency!A$2:B$5,2,FALSE))</f>
        <v>510.40000000000003</v>
      </c>
      <c r="X2171">
        <f t="shared" si="311"/>
        <v>26</v>
      </c>
      <c r="Y2171">
        <f t="shared" si="312"/>
        <v>1</v>
      </c>
      <c r="Z2171">
        <f t="shared" si="313"/>
        <v>373392</v>
      </c>
    </row>
    <row r="2172" spans="1:26" x14ac:dyDescent="0.3">
      <c r="A2172" t="s">
        <v>1939</v>
      </c>
      <c r="B2172" t="s">
        <v>33</v>
      </c>
      <c r="C2172">
        <v>119</v>
      </c>
      <c r="D2172">
        <v>30302</v>
      </c>
      <c r="E2172" t="s">
        <v>643</v>
      </c>
      <c r="F2172" t="s">
        <v>466</v>
      </c>
      <c r="G2172" t="s">
        <v>98</v>
      </c>
      <c r="H2172" t="s">
        <v>306</v>
      </c>
      <c r="I2172" t="s">
        <v>98</v>
      </c>
      <c r="K2172" t="s">
        <v>47</v>
      </c>
      <c r="L2172" t="s">
        <v>40</v>
      </c>
      <c r="Q2172" s="3">
        <f t="shared" si="306"/>
        <v>43755</v>
      </c>
      <c r="R2172" t="str">
        <f t="shared" si="307"/>
        <v>2019/11/06</v>
      </c>
      <c r="S2172" s="3" t="str">
        <f t="shared" si="308"/>
        <v>2019/11/06</v>
      </c>
      <c r="T2172" s="3">
        <f t="shared" si="309"/>
        <v>43775</v>
      </c>
      <c r="U2172">
        <f t="shared" si="310"/>
        <v>20</v>
      </c>
      <c r="V2172" t="str">
        <f t="shared" si="305"/>
        <v>png</v>
      </c>
      <c r="W2172">
        <f>IF(B2172="USD",C2172,C2172*VLOOKUP(B2172,Currency!A$2:B$5,2,FALSE))</f>
        <v>119</v>
      </c>
      <c r="X2172">
        <f t="shared" si="311"/>
        <v>20</v>
      </c>
      <c r="Y2172">
        <f t="shared" si="312"/>
        <v>0</v>
      </c>
      <c r="Z2172">
        <f t="shared" si="313"/>
        <v>30302</v>
      </c>
    </row>
    <row r="2173" spans="1:26" x14ac:dyDescent="0.3">
      <c r="A2173" t="s">
        <v>3956</v>
      </c>
      <c r="B2173" t="s">
        <v>33</v>
      </c>
      <c r="C2173">
        <v>23</v>
      </c>
      <c r="D2173">
        <v>8501</v>
      </c>
      <c r="E2173" t="s">
        <v>292</v>
      </c>
      <c r="G2173" t="s">
        <v>162</v>
      </c>
      <c r="I2173" t="s">
        <v>162</v>
      </c>
      <c r="K2173" t="s">
        <v>47</v>
      </c>
      <c r="L2173" t="s">
        <v>40</v>
      </c>
      <c r="M2173" t="s">
        <v>163</v>
      </c>
      <c r="N2173" t="s">
        <v>293</v>
      </c>
      <c r="O2173" t="s">
        <v>23</v>
      </c>
      <c r="Q2173" s="3">
        <f t="shared" si="306"/>
        <v>43725</v>
      </c>
      <c r="R2173" t="str">
        <f t="shared" si="307"/>
        <v/>
      </c>
      <c r="S2173" s="3" t="str">
        <f t="shared" si="308"/>
        <v>2020/02/28</v>
      </c>
      <c r="T2173" s="3">
        <f t="shared" si="309"/>
        <v>43889</v>
      </c>
      <c r="U2173">
        <f t="shared" si="310"/>
        <v>164</v>
      </c>
      <c r="V2173" t="str">
        <f t="shared" si="305"/>
        <v>mp4</v>
      </c>
      <c r="W2173">
        <f>IF(B2173="USD",C2173,C2173*VLOOKUP(B2173,Currency!A$2:B$5,2,FALSE))</f>
        <v>23</v>
      </c>
      <c r="X2173">
        <f t="shared" si="311"/>
        <v>164</v>
      </c>
      <c r="Y2173">
        <f t="shared" si="312"/>
        <v>1</v>
      </c>
      <c r="Z2173">
        <f t="shared" si="313"/>
        <v>8501</v>
      </c>
    </row>
    <row r="2174" spans="1:26" x14ac:dyDescent="0.3">
      <c r="A2174" t="s">
        <v>3957</v>
      </c>
      <c r="B2174" t="s">
        <v>25</v>
      </c>
      <c r="C2174">
        <v>1503</v>
      </c>
      <c r="D2174">
        <v>2175165</v>
      </c>
      <c r="E2174" t="s">
        <v>1573</v>
      </c>
      <c r="F2174" t="s">
        <v>1574</v>
      </c>
      <c r="G2174" t="s">
        <v>213</v>
      </c>
      <c r="I2174" t="s">
        <v>214</v>
      </c>
      <c r="K2174" t="s">
        <v>346</v>
      </c>
      <c r="L2174" t="s">
        <v>215</v>
      </c>
      <c r="N2174" t="s">
        <v>1575</v>
      </c>
      <c r="O2174" t="s">
        <v>23</v>
      </c>
      <c r="Q2174" s="3">
        <f t="shared" si="306"/>
        <v>43660</v>
      </c>
      <c r="R2174" t="str">
        <f t="shared" si="307"/>
        <v>2019/07/19</v>
      </c>
      <c r="S2174" s="3" t="str">
        <f t="shared" si="308"/>
        <v>2019/07/19</v>
      </c>
      <c r="T2174" s="3">
        <f t="shared" si="309"/>
        <v>43665</v>
      </c>
      <c r="U2174">
        <f t="shared" si="310"/>
        <v>5</v>
      </c>
      <c r="V2174" t="str">
        <f t="shared" si="305"/>
        <v>mp4</v>
      </c>
      <c r="W2174">
        <f>IF(B2174="USD",C2174,C2174*VLOOKUP(B2174,Currency!A$2:B$5,2,FALSE))</f>
        <v>1653.3000000000002</v>
      </c>
      <c r="X2174">
        <f t="shared" si="311"/>
        <v>5</v>
      </c>
      <c r="Y2174">
        <f t="shared" si="312"/>
        <v>1</v>
      </c>
      <c r="Z2174">
        <f t="shared" si="313"/>
        <v>2175165</v>
      </c>
    </row>
    <row r="2175" spans="1:26" x14ac:dyDescent="0.3">
      <c r="A2175" t="s">
        <v>3958</v>
      </c>
      <c r="B2175" t="s">
        <v>33</v>
      </c>
      <c r="C2175">
        <v>169</v>
      </c>
      <c r="D2175">
        <v>92649</v>
      </c>
      <c r="E2175" t="s">
        <v>3959</v>
      </c>
      <c r="F2175" t="s">
        <v>3960</v>
      </c>
      <c r="G2175" t="s">
        <v>207</v>
      </c>
      <c r="I2175" t="s">
        <v>1137</v>
      </c>
      <c r="K2175" t="s">
        <v>346</v>
      </c>
      <c r="L2175" t="s">
        <v>40</v>
      </c>
      <c r="M2175" t="s">
        <v>209</v>
      </c>
      <c r="O2175" t="s">
        <v>23</v>
      </c>
      <c r="Q2175" s="3">
        <f t="shared" si="306"/>
        <v>43691</v>
      </c>
      <c r="R2175" t="str">
        <f t="shared" si="307"/>
        <v>2019/08/16</v>
      </c>
      <c r="S2175" s="3" t="str">
        <f t="shared" si="308"/>
        <v>2019/08/16</v>
      </c>
      <c r="T2175" s="3">
        <f t="shared" si="309"/>
        <v>43693</v>
      </c>
      <c r="U2175">
        <f t="shared" si="310"/>
        <v>2</v>
      </c>
      <c r="V2175" t="str">
        <f t="shared" si="305"/>
        <v>mp4</v>
      </c>
      <c r="W2175">
        <f>IF(B2175="USD",C2175,C2175*VLOOKUP(B2175,Currency!A$2:B$5,2,FALSE))</f>
        <v>169</v>
      </c>
      <c r="X2175">
        <f t="shared" si="311"/>
        <v>2</v>
      </c>
      <c r="Y2175">
        <f t="shared" si="312"/>
        <v>1</v>
      </c>
      <c r="Z2175">
        <f t="shared" si="313"/>
        <v>92649</v>
      </c>
    </row>
    <row r="2176" spans="1:26" x14ac:dyDescent="0.3">
      <c r="A2176" t="s">
        <v>2622</v>
      </c>
      <c r="B2176" t="s">
        <v>25</v>
      </c>
      <c r="C2176">
        <v>644</v>
      </c>
      <c r="D2176">
        <v>485797</v>
      </c>
      <c r="E2176" t="s">
        <v>133</v>
      </c>
      <c r="F2176" t="s">
        <v>134</v>
      </c>
      <c r="G2176" t="s">
        <v>135</v>
      </c>
      <c r="I2176" t="s">
        <v>136</v>
      </c>
      <c r="K2176" t="s">
        <v>137</v>
      </c>
      <c r="L2176" t="s">
        <v>138</v>
      </c>
      <c r="N2176" t="s">
        <v>1753</v>
      </c>
      <c r="O2176" t="s">
        <v>23</v>
      </c>
      <c r="Q2176" s="3">
        <f t="shared" si="306"/>
        <v>43759</v>
      </c>
      <c r="R2176" t="str">
        <f t="shared" si="307"/>
        <v>2019/11/16</v>
      </c>
      <c r="S2176" s="3" t="str">
        <f t="shared" si="308"/>
        <v>2019/11/16</v>
      </c>
      <c r="T2176" s="3">
        <f t="shared" si="309"/>
        <v>43785</v>
      </c>
      <c r="U2176">
        <f t="shared" si="310"/>
        <v>26</v>
      </c>
      <c r="V2176" t="str">
        <f t="shared" si="305"/>
        <v>mp4</v>
      </c>
      <c r="W2176">
        <f>IF(B2176="USD",C2176,C2176*VLOOKUP(B2176,Currency!A$2:B$5,2,FALSE))</f>
        <v>708.40000000000009</v>
      </c>
      <c r="X2176">
        <f t="shared" si="311"/>
        <v>26</v>
      </c>
      <c r="Y2176">
        <f t="shared" si="312"/>
        <v>1</v>
      </c>
      <c r="Z2176">
        <f t="shared" si="313"/>
        <v>485797</v>
      </c>
    </row>
    <row r="2177" spans="1:26" x14ac:dyDescent="0.3">
      <c r="A2177" t="s">
        <v>3961</v>
      </c>
      <c r="B2177" t="s">
        <v>17</v>
      </c>
      <c r="C2177">
        <v>466</v>
      </c>
      <c r="D2177">
        <v>263313</v>
      </c>
      <c r="E2177" t="s">
        <v>733</v>
      </c>
      <c r="F2177" t="s">
        <v>734</v>
      </c>
      <c r="G2177" t="s">
        <v>173</v>
      </c>
      <c r="H2177" t="s">
        <v>174</v>
      </c>
      <c r="I2177" t="s">
        <v>173</v>
      </c>
      <c r="K2177" t="s">
        <v>30</v>
      </c>
      <c r="L2177" t="s">
        <v>22</v>
      </c>
      <c r="N2177" t="s">
        <v>252</v>
      </c>
      <c r="O2177" t="s">
        <v>23</v>
      </c>
      <c r="Q2177" s="3">
        <f t="shared" si="306"/>
        <v>43790</v>
      </c>
      <c r="R2177" t="str">
        <f t="shared" si="307"/>
        <v>2019/11/24</v>
      </c>
      <c r="S2177" s="3" t="str">
        <f t="shared" si="308"/>
        <v>2019/11/24</v>
      </c>
      <c r="T2177" s="3">
        <f t="shared" si="309"/>
        <v>43793</v>
      </c>
      <c r="U2177">
        <f t="shared" si="310"/>
        <v>3</v>
      </c>
      <c r="V2177" t="str">
        <f t="shared" si="305"/>
        <v>mp4</v>
      </c>
      <c r="W2177">
        <f>IF(B2177="USD",C2177,C2177*VLOOKUP(B2177,Currency!A$2:B$5,2,FALSE))</f>
        <v>601.14</v>
      </c>
      <c r="X2177">
        <f t="shared" si="311"/>
        <v>3</v>
      </c>
      <c r="Y2177">
        <f t="shared" si="312"/>
        <v>1</v>
      </c>
      <c r="Z2177">
        <f t="shared" si="313"/>
        <v>263313</v>
      </c>
    </row>
    <row r="2178" spans="1:26" x14ac:dyDescent="0.3">
      <c r="A2178" t="s">
        <v>3102</v>
      </c>
      <c r="B2178" t="s">
        <v>33</v>
      </c>
      <c r="C2178">
        <v>1</v>
      </c>
      <c r="D2178">
        <v>454</v>
      </c>
      <c r="E2178" t="s">
        <v>534</v>
      </c>
      <c r="F2178" t="s">
        <v>535</v>
      </c>
      <c r="G2178" t="s">
        <v>90</v>
      </c>
      <c r="I2178" t="s">
        <v>536</v>
      </c>
      <c r="K2178" t="s">
        <v>47</v>
      </c>
      <c r="L2178" t="s">
        <v>40</v>
      </c>
      <c r="Q2178" s="3">
        <f t="shared" si="306"/>
        <v>43607</v>
      </c>
      <c r="R2178" t="str">
        <f t="shared" si="307"/>
        <v>2019/06/14</v>
      </c>
      <c r="S2178" s="3" t="str">
        <f t="shared" si="308"/>
        <v>2019/06/14</v>
      </c>
      <c r="T2178" s="3">
        <f t="shared" si="309"/>
        <v>43630</v>
      </c>
      <c r="U2178">
        <f t="shared" si="310"/>
        <v>23</v>
      </c>
      <c r="V2178" t="str">
        <f t="shared" ref="V2178:V2241" si="314">RIGHT(A2178,3)</f>
        <v>mp4</v>
      </c>
      <c r="W2178">
        <f>IF(B2178="USD",C2178,C2178*VLOOKUP(B2178,Currency!A$2:B$5,2,FALSE))</f>
        <v>1</v>
      </c>
      <c r="X2178">
        <f t="shared" si="311"/>
        <v>23</v>
      </c>
      <c r="Y2178">
        <f t="shared" si="312"/>
        <v>1</v>
      </c>
      <c r="Z2178">
        <f t="shared" si="313"/>
        <v>454</v>
      </c>
    </row>
    <row r="2179" spans="1:26" x14ac:dyDescent="0.3">
      <c r="A2179" t="s">
        <v>3962</v>
      </c>
      <c r="B2179" t="s">
        <v>25</v>
      </c>
      <c r="C2179">
        <v>800</v>
      </c>
      <c r="D2179">
        <v>469676</v>
      </c>
      <c r="E2179" t="s">
        <v>3963</v>
      </c>
      <c r="F2179" t="s">
        <v>3964</v>
      </c>
      <c r="G2179" t="s">
        <v>3965</v>
      </c>
      <c r="I2179" t="s">
        <v>3966</v>
      </c>
      <c r="L2179" t="s">
        <v>138</v>
      </c>
      <c r="O2179" t="s">
        <v>23</v>
      </c>
      <c r="Q2179" s="3">
        <f t="shared" si="306"/>
        <v>43608</v>
      </c>
      <c r="R2179" t="str">
        <f t="shared" si="307"/>
        <v>2019/05/26</v>
      </c>
      <c r="S2179" s="3" t="str">
        <f t="shared" si="308"/>
        <v>2019/05/26</v>
      </c>
      <c r="T2179" s="3">
        <f t="shared" si="309"/>
        <v>43611</v>
      </c>
      <c r="U2179">
        <f t="shared" si="310"/>
        <v>3</v>
      </c>
      <c r="V2179" t="str">
        <f t="shared" si="314"/>
        <v>mp4</v>
      </c>
      <c r="W2179">
        <f>IF(B2179="USD",C2179,C2179*VLOOKUP(B2179,Currency!A$2:B$5,2,FALSE))</f>
        <v>880.00000000000011</v>
      </c>
      <c r="X2179">
        <f t="shared" si="311"/>
        <v>3</v>
      </c>
      <c r="Y2179">
        <f t="shared" si="312"/>
        <v>1</v>
      </c>
      <c r="Z2179">
        <f t="shared" si="313"/>
        <v>469676</v>
      </c>
    </row>
    <row r="2180" spans="1:26" x14ac:dyDescent="0.3">
      <c r="A2180" t="s">
        <v>783</v>
      </c>
      <c r="B2180" t="s">
        <v>25</v>
      </c>
      <c r="C2180">
        <v>18</v>
      </c>
      <c r="D2180">
        <v>17069</v>
      </c>
      <c r="E2180" t="s">
        <v>3236</v>
      </c>
      <c r="G2180" t="s">
        <v>715</v>
      </c>
      <c r="I2180" t="s">
        <v>716</v>
      </c>
      <c r="K2180" t="s">
        <v>47</v>
      </c>
      <c r="L2180" t="s">
        <v>717</v>
      </c>
      <c r="O2180" t="s">
        <v>23</v>
      </c>
      <c r="P2180" t="s">
        <v>203</v>
      </c>
      <c r="Q2180" s="3">
        <f t="shared" si="306"/>
        <v>43686</v>
      </c>
      <c r="R2180" t="str">
        <f t="shared" si="307"/>
        <v/>
      </c>
      <c r="S2180" s="3" t="str">
        <f t="shared" si="308"/>
        <v>2020/02/28</v>
      </c>
      <c r="T2180" s="3">
        <f t="shared" si="309"/>
        <v>43889</v>
      </c>
      <c r="U2180">
        <f t="shared" si="310"/>
        <v>203</v>
      </c>
      <c r="V2180" t="str">
        <f t="shared" si="314"/>
        <v>png</v>
      </c>
      <c r="W2180">
        <f>IF(B2180="USD",C2180,C2180*VLOOKUP(B2180,Currency!A$2:B$5,2,FALSE))</f>
        <v>19.8</v>
      </c>
      <c r="X2180">
        <f t="shared" si="311"/>
        <v>203</v>
      </c>
      <c r="Y2180">
        <f t="shared" si="312"/>
        <v>0</v>
      </c>
      <c r="Z2180">
        <f t="shared" si="313"/>
        <v>17069</v>
      </c>
    </row>
    <row r="2181" spans="1:26" x14ac:dyDescent="0.3">
      <c r="A2181" t="s">
        <v>3967</v>
      </c>
      <c r="B2181" t="s">
        <v>33</v>
      </c>
      <c r="C2181">
        <v>853</v>
      </c>
      <c r="D2181">
        <v>106455</v>
      </c>
      <c r="E2181" t="s">
        <v>2226</v>
      </c>
      <c r="F2181" t="s">
        <v>2227</v>
      </c>
      <c r="G2181" t="s">
        <v>1336</v>
      </c>
      <c r="I2181" t="s">
        <v>1337</v>
      </c>
      <c r="K2181" t="s">
        <v>47</v>
      </c>
      <c r="L2181" t="s">
        <v>40</v>
      </c>
      <c r="N2181" t="s">
        <v>119</v>
      </c>
      <c r="O2181" t="s">
        <v>23</v>
      </c>
      <c r="Q2181" s="3">
        <f t="shared" si="306"/>
        <v>43602</v>
      </c>
      <c r="R2181" t="str">
        <f t="shared" si="307"/>
        <v>2019/06/06</v>
      </c>
      <c r="S2181" s="3" t="str">
        <f t="shared" si="308"/>
        <v>2019/06/06</v>
      </c>
      <c r="T2181" s="3">
        <f t="shared" si="309"/>
        <v>43622</v>
      </c>
      <c r="U2181">
        <f t="shared" si="310"/>
        <v>20</v>
      </c>
      <c r="V2181" t="str">
        <f t="shared" si="314"/>
        <v>jpg</v>
      </c>
      <c r="W2181">
        <f>IF(B2181="USD",C2181,C2181*VLOOKUP(B2181,Currency!A$2:B$5,2,FALSE))</f>
        <v>853</v>
      </c>
      <c r="X2181">
        <f t="shared" si="311"/>
        <v>20</v>
      </c>
      <c r="Y2181">
        <f t="shared" si="312"/>
        <v>0</v>
      </c>
      <c r="Z2181">
        <f t="shared" si="313"/>
        <v>106455</v>
      </c>
    </row>
    <row r="2182" spans="1:26" x14ac:dyDescent="0.3">
      <c r="A2182" t="s">
        <v>3112</v>
      </c>
      <c r="B2182" t="s">
        <v>25</v>
      </c>
      <c r="C2182">
        <v>871</v>
      </c>
      <c r="D2182">
        <v>330759</v>
      </c>
      <c r="E2182" t="s">
        <v>879</v>
      </c>
      <c r="F2182" t="s">
        <v>880</v>
      </c>
      <c r="G2182" t="s">
        <v>416</v>
      </c>
      <c r="I2182" t="s">
        <v>417</v>
      </c>
      <c r="J2182" t="s">
        <v>92</v>
      </c>
      <c r="K2182" t="s">
        <v>881</v>
      </c>
      <c r="L2182" t="s">
        <v>246</v>
      </c>
      <c r="O2182" t="s">
        <v>23</v>
      </c>
      <c r="Q2182" s="3">
        <f t="shared" si="306"/>
        <v>43787</v>
      </c>
      <c r="R2182" t="str">
        <f t="shared" si="307"/>
        <v>2019/12/08</v>
      </c>
      <c r="S2182" s="3" t="str">
        <f t="shared" si="308"/>
        <v>2019/12/08</v>
      </c>
      <c r="T2182" s="3">
        <f t="shared" si="309"/>
        <v>43807</v>
      </c>
      <c r="U2182">
        <f t="shared" si="310"/>
        <v>20</v>
      </c>
      <c r="V2182" t="str">
        <f t="shared" si="314"/>
        <v>mp4</v>
      </c>
      <c r="W2182">
        <f>IF(B2182="USD",C2182,C2182*VLOOKUP(B2182,Currency!A$2:B$5,2,FALSE))</f>
        <v>958.1</v>
      </c>
      <c r="X2182">
        <f t="shared" si="311"/>
        <v>20</v>
      </c>
      <c r="Y2182">
        <f t="shared" si="312"/>
        <v>1</v>
      </c>
      <c r="Z2182">
        <f t="shared" si="313"/>
        <v>330759</v>
      </c>
    </row>
    <row r="2183" spans="1:26" x14ac:dyDescent="0.3">
      <c r="A2183" t="s">
        <v>3968</v>
      </c>
      <c r="B2183" t="s">
        <v>33</v>
      </c>
      <c r="C2183">
        <v>2865</v>
      </c>
      <c r="D2183">
        <v>2616033</v>
      </c>
      <c r="E2183" t="s">
        <v>3929</v>
      </c>
      <c r="F2183" t="s">
        <v>2163</v>
      </c>
      <c r="G2183" t="s">
        <v>2164</v>
      </c>
      <c r="I2183" t="s">
        <v>2165</v>
      </c>
      <c r="L2183" t="s">
        <v>2166</v>
      </c>
      <c r="M2183" t="s">
        <v>3969</v>
      </c>
      <c r="O2183" t="s">
        <v>23</v>
      </c>
      <c r="Q2183" s="3">
        <f t="shared" si="306"/>
        <v>43538</v>
      </c>
      <c r="R2183" t="str">
        <f t="shared" si="307"/>
        <v>2019/03/30</v>
      </c>
      <c r="S2183" s="3" t="str">
        <f t="shared" si="308"/>
        <v>2019/03/30</v>
      </c>
      <c r="T2183" s="3">
        <f t="shared" si="309"/>
        <v>43554</v>
      </c>
      <c r="U2183">
        <f t="shared" si="310"/>
        <v>16</v>
      </c>
      <c r="V2183" t="str">
        <f t="shared" si="314"/>
        <v>mp4</v>
      </c>
      <c r="W2183">
        <f>IF(B2183="USD",C2183,C2183*VLOOKUP(B2183,Currency!A$2:B$5,2,FALSE))</f>
        <v>2865</v>
      </c>
      <c r="X2183">
        <f t="shared" si="311"/>
        <v>16</v>
      </c>
      <c r="Y2183">
        <f t="shared" si="312"/>
        <v>1</v>
      </c>
      <c r="Z2183">
        <f t="shared" si="313"/>
        <v>2616033</v>
      </c>
    </row>
    <row r="2184" spans="1:26" x14ac:dyDescent="0.3">
      <c r="A2184" t="s">
        <v>1543</v>
      </c>
      <c r="B2184" t="s">
        <v>58</v>
      </c>
      <c r="C2184">
        <v>1201</v>
      </c>
      <c r="D2184">
        <v>502406</v>
      </c>
      <c r="E2184" t="s">
        <v>59</v>
      </c>
      <c r="F2184" t="s">
        <v>60</v>
      </c>
      <c r="G2184" t="s">
        <v>61</v>
      </c>
      <c r="I2184" t="s">
        <v>62</v>
      </c>
      <c r="J2184" t="s">
        <v>92</v>
      </c>
      <c r="K2184" t="s">
        <v>54</v>
      </c>
      <c r="L2184" t="s">
        <v>64</v>
      </c>
      <c r="N2184" t="s">
        <v>1181</v>
      </c>
      <c r="P2184" t="s">
        <v>65</v>
      </c>
      <c r="Q2184" s="3">
        <f t="shared" si="306"/>
        <v>43619</v>
      </c>
      <c r="R2184" t="str">
        <f t="shared" si="307"/>
        <v>2019/09/04</v>
      </c>
      <c r="S2184" s="3" t="str">
        <f t="shared" si="308"/>
        <v>2019/09/04</v>
      </c>
      <c r="T2184" s="3">
        <f t="shared" si="309"/>
        <v>43712</v>
      </c>
      <c r="U2184">
        <f t="shared" si="310"/>
        <v>93</v>
      </c>
      <c r="V2184" t="str">
        <f t="shared" si="314"/>
        <v>mov</v>
      </c>
      <c r="W2184">
        <f>IF(B2184="USD",C2184,C2184*VLOOKUP(B2184,Currency!A$2:B$5,2,FALSE))</f>
        <v>888.74</v>
      </c>
      <c r="X2184">
        <f t="shared" si="311"/>
        <v>93</v>
      </c>
      <c r="Y2184">
        <f t="shared" si="312"/>
        <v>0</v>
      </c>
      <c r="Z2184">
        <f t="shared" si="313"/>
        <v>502406</v>
      </c>
    </row>
    <row r="2185" spans="1:26" x14ac:dyDescent="0.3">
      <c r="A2185" t="s">
        <v>3970</v>
      </c>
      <c r="B2185" t="s">
        <v>25</v>
      </c>
      <c r="C2185">
        <v>20</v>
      </c>
      <c r="D2185">
        <v>35633</v>
      </c>
      <c r="E2185" t="s">
        <v>675</v>
      </c>
      <c r="F2185" t="s">
        <v>676</v>
      </c>
      <c r="G2185" t="s">
        <v>677</v>
      </c>
      <c r="I2185" t="s">
        <v>678</v>
      </c>
      <c r="K2185" t="s">
        <v>679</v>
      </c>
      <c r="L2185" t="s">
        <v>215</v>
      </c>
      <c r="M2185" t="s">
        <v>680</v>
      </c>
      <c r="O2185" t="s">
        <v>23</v>
      </c>
      <c r="Q2185" s="3">
        <f t="shared" si="306"/>
        <v>43584</v>
      </c>
      <c r="R2185" t="str">
        <f t="shared" si="307"/>
        <v>2019/05/30</v>
      </c>
      <c r="S2185" s="3" t="str">
        <f t="shared" si="308"/>
        <v>2019/05/30</v>
      </c>
      <c r="T2185" s="3">
        <f t="shared" si="309"/>
        <v>43615</v>
      </c>
      <c r="U2185">
        <f t="shared" si="310"/>
        <v>31</v>
      </c>
      <c r="V2185" t="str">
        <f t="shared" si="314"/>
        <v>mp4</v>
      </c>
      <c r="W2185">
        <f>IF(B2185="USD",C2185,C2185*VLOOKUP(B2185,Currency!A$2:B$5,2,FALSE))</f>
        <v>22</v>
      </c>
      <c r="X2185">
        <f t="shared" si="311"/>
        <v>31</v>
      </c>
      <c r="Y2185">
        <f t="shared" si="312"/>
        <v>1</v>
      </c>
      <c r="Z2185">
        <f t="shared" si="313"/>
        <v>35633</v>
      </c>
    </row>
    <row r="2186" spans="1:26" x14ac:dyDescent="0.3">
      <c r="A2186" t="s">
        <v>455</v>
      </c>
      <c r="B2186" t="s">
        <v>33</v>
      </c>
      <c r="C2186">
        <v>1</v>
      </c>
      <c r="D2186">
        <v>1452</v>
      </c>
      <c r="E2186" t="s">
        <v>456</v>
      </c>
      <c r="G2186" t="s">
        <v>218</v>
      </c>
      <c r="I2186" t="s">
        <v>219</v>
      </c>
      <c r="K2186" t="s">
        <v>47</v>
      </c>
      <c r="L2186" t="s">
        <v>40</v>
      </c>
      <c r="P2186" t="s">
        <v>65</v>
      </c>
      <c r="Q2186" s="3">
        <f t="shared" si="306"/>
        <v>43779</v>
      </c>
      <c r="R2186" t="str">
        <f t="shared" si="307"/>
        <v/>
      </c>
      <c r="S2186" s="3" t="str">
        <f t="shared" si="308"/>
        <v>2020/02/28</v>
      </c>
      <c r="T2186" s="3">
        <f t="shared" si="309"/>
        <v>43889</v>
      </c>
      <c r="U2186">
        <f t="shared" si="310"/>
        <v>110</v>
      </c>
      <c r="V2186" t="str">
        <f t="shared" si="314"/>
        <v>mp4</v>
      </c>
      <c r="W2186">
        <f>IF(B2186="USD",C2186,C2186*VLOOKUP(B2186,Currency!A$2:B$5,2,FALSE))</f>
        <v>1</v>
      </c>
      <c r="X2186">
        <f t="shared" si="311"/>
        <v>110</v>
      </c>
      <c r="Y2186">
        <f t="shared" si="312"/>
        <v>1</v>
      </c>
      <c r="Z2186">
        <f t="shared" si="313"/>
        <v>1452</v>
      </c>
    </row>
    <row r="2187" spans="1:26" x14ac:dyDescent="0.3">
      <c r="A2187" t="s">
        <v>2258</v>
      </c>
      <c r="B2187" t="s">
        <v>25</v>
      </c>
      <c r="C2187">
        <v>7</v>
      </c>
      <c r="D2187">
        <v>2332</v>
      </c>
      <c r="E2187" t="s">
        <v>1025</v>
      </c>
      <c r="F2187" t="s">
        <v>222</v>
      </c>
      <c r="G2187" t="s">
        <v>223</v>
      </c>
      <c r="I2187" t="s">
        <v>224</v>
      </c>
      <c r="K2187" t="s">
        <v>71</v>
      </c>
      <c r="L2187" t="s">
        <v>48</v>
      </c>
      <c r="O2187" t="s">
        <v>23</v>
      </c>
      <c r="Q2187" s="3">
        <f t="shared" si="306"/>
        <v>43705</v>
      </c>
      <c r="R2187" t="str">
        <f t="shared" si="307"/>
        <v>2019/09/06</v>
      </c>
      <c r="S2187" s="3" t="str">
        <f t="shared" si="308"/>
        <v>2019/09/06</v>
      </c>
      <c r="T2187" s="3">
        <f t="shared" si="309"/>
        <v>43714</v>
      </c>
      <c r="U2187">
        <f t="shared" si="310"/>
        <v>9</v>
      </c>
      <c r="V2187" t="str">
        <f t="shared" si="314"/>
        <v>mp4</v>
      </c>
      <c r="W2187">
        <f>IF(B2187="USD",C2187,C2187*VLOOKUP(B2187,Currency!A$2:B$5,2,FALSE))</f>
        <v>7.7000000000000011</v>
      </c>
      <c r="X2187">
        <f t="shared" si="311"/>
        <v>9</v>
      </c>
      <c r="Y2187">
        <f t="shared" si="312"/>
        <v>1</v>
      </c>
      <c r="Z2187">
        <f t="shared" si="313"/>
        <v>2332</v>
      </c>
    </row>
    <row r="2188" spans="1:26" x14ac:dyDescent="0.3">
      <c r="A2188" t="s">
        <v>2105</v>
      </c>
      <c r="B2188" t="s">
        <v>33</v>
      </c>
      <c r="C2188">
        <v>131</v>
      </c>
      <c r="D2188">
        <v>8938</v>
      </c>
      <c r="E2188" t="s">
        <v>465</v>
      </c>
      <c r="F2188" t="s">
        <v>466</v>
      </c>
      <c r="G2188" t="s">
        <v>98</v>
      </c>
      <c r="H2188" t="s">
        <v>306</v>
      </c>
      <c r="I2188" t="s">
        <v>98</v>
      </c>
      <c r="K2188" t="s">
        <v>47</v>
      </c>
      <c r="L2188" t="s">
        <v>40</v>
      </c>
      <c r="Q2188" s="3">
        <f t="shared" ref="Q2188:Q2251" si="315">DATEVALUE(LEFT(E2188,10))</f>
        <v>43756</v>
      </c>
      <c r="R2188" t="str">
        <f t="shared" ref="R2188:R2251" si="316">IF(F2188="","",LEFT(F2188,10))</f>
        <v>2019/11/06</v>
      </c>
      <c r="S2188" s="3" t="str">
        <f t="shared" ref="S2188:S2251" si="317">IF(R2188="","2020/02/28",R2188)</f>
        <v>2019/11/06</v>
      </c>
      <c r="T2188" s="3">
        <f t="shared" ref="T2188:T2251" si="318">DATEVALUE(S2188)</f>
        <v>43775</v>
      </c>
      <c r="U2188">
        <f t="shared" ref="U2188:U2251" si="319">T2188-Q2188</f>
        <v>19</v>
      </c>
      <c r="V2188" t="str">
        <f t="shared" si="314"/>
        <v>mp4</v>
      </c>
      <c r="W2188">
        <f>IF(B2188="USD",C2188,C2188*VLOOKUP(B2188,Currency!A$2:B$5,2,FALSE))</f>
        <v>131</v>
      </c>
      <c r="X2188">
        <f t="shared" ref="X2188:X2251" si="320">IF(U2188=0,1,U2188)</f>
        <v>19</v>
      </c>
      <c r="Y2188">
        <f t="shared" ref="Y2188:Y2251" si="321">IF(V2188="mp4",1,0)</f>
        <v>1</v>
      </c>
      <c r="Z2188">
        <f t="shared" si="313"/>
        <v>8938</v>
      </c>
    </row>
    <row r="2189" spans="1:26" x14ac:dyDescent="0.3">
      <c r="A2189" t="s">
        <v>3971</v>
      </c>
      <c r="B2189" t="s">
        <v>33</v>
      </c>
      <c r="C2189">
        <v>63</v>
      </c>
      <c r="D2189">
        <v>23569</v>
      </c>
      <c r="E2189" t="s">
        <v>161</v>
      </c>
      <c r="G2189" t="s">
        <v>162</v>
      </c>
      <c r="I2189" t="s">
        <v>162</v>
      </c>
      <c r="K2189" t="s">
        <v>47</v>
      </c>
      <c r="L2189" t="s">
        <v>40</v>
      </c>
      <c r="M2189" t="s">
        <v>163</v>
      </c>
      <c r="Q2189" s="3">
        <f t="shared" si="315"/>
        <v>43725</v>
      </c>
      <c r="R2189" t="str">
        <f t="shared" si="316"/>
        <v/>
      </c>
      <c r="S2189" s="3" t="str">
        <f t="shared" si="317"/>
        <v>2020/02/28</v>
      </c>
      <c r="T2189" s="3">
        <f t="shared" si="318"/>
        <v>43889</v>
      </c>
      <c r="U2189">
        <f t="shared" si="319"/>
        <v>164</v>
      </c>
      <c r="V2189" t="str">
        <f t="shared" si="314"/>
        <v>mp4</v>
      </c>
      <c r="W2189">
        <f>IF(B2189="USD",C2189,C2189*VLOOKUP(B2189,Currency!A$2:B$5,2,FALSE))</f>
        <v>63</v>
      </c>
      <c r="X2189">
        <f t="shared" si="320"/>
        <v>164</v>
      </c>
      <c r="Y2189">
        <f t="shared" si="321"/>
        <v>1</v>
      </c>
      <c r="Z2189">
        <f t="shared" si="313"/>
        <v>23569</v>
      </c>
    </row>
    <row r="2190" spans="1:26" x14ac:dyDescent="0.3">
      <c r="A2190" t="s">
        <v>1734</v>
      </c>
      <c r="B2190" t="s">
        <v>33</v>
      </c>
      <c r="C2190">
        <v>2076</v>
      </c>
      <c r="D2190">
        <v>427334</v>
      </c>
      <c r="E2190" t="s">
        <v>1735</v>
      </c>
      <c r="F2190" t="s">
        <v>1736</v>
      </c>
      <c r="G2190" t="s">
        <v>1737</v>
      </c>
      <c r="I2190" t="s">
        <v>1738</v>
      </c>
      <c r="K2190" t="s">
        <v>130</v>
      </c>
      <c r="L2190" t="s">
        <v>40</v>
      </c>
      <c r="M2190" t="s">
        <v>1739</v>
      </c>
      <c r="N2190" t="s">
        <v>119</v>
      </c>
      <c r="O2190" t="s">
        <v>23</v>
      </c>
      <c r="P2190" t="s">
        <v>56</v>
      </c>
      <c r="Q2190" s="3">
        <f t="shared" si="315"/>
        <v>43760</v>
      </c>
      <c r="R2190" t="str">
        <f t="shared" si="316"/>
        <v>2019/11/13</v>
      </c>
      <c r="S2190" s="3" t="str">
        <f t="shared" si="317"/>
        <v>2019/11/13</v>
      </c>
      <c r="T2190" s="3">
        <f t="shared" si="318"/>
        <v>43782</v>
      </c>
      <c r="U2190">
        <f t="shared" si="319"/>
        <v>22</v>
      </c>
      <c r="V2190" t="str">
        <f t="shared" si="314"/>
        <v>png</v>
      </c>
      <c r="W2190">
        <f>IF(B2190="USD",C2190,C2190*VLOOKUP(B2190,Currency!A$2:B$5,2,FALSE))</f>
        <v>2076</v>
      </c>
      <c r="X2190">
        <f t="shared" si="320"/>
        <v>22</v>
      </c>
      <c r="Y2190">
        <f t="shared" si="321"/>
        <v>0</v>
      </c>
      <c r="Z2190">
        <f t="shared" si="313"/>
        <v>427334</v>
      </c>
    </row>
    <row r="2191" spans="1:26" x14ac:dyDescent="0.3">
      <c r="A2191" t="s">
        <v>3972</v>
      </c>
      <c r="B2191" t="s">
        <v>33</v>
      </c>
      <c r="C2191">
        <v>64</v>
      </c>
      <c r="D2191">
        <v>19100</v>
      </c>
      <c r="E2191" t="s">
        <v>379</v>
      </c>
      <c r="G2191" t="s">
        <v>162</v>
      </c>
      <c r="I2191" t="s">
        <v>162</v>
      </c>
      <c r="K2191" t="s">
        <v>47</v>
      </c>
      <c r="L2191" t="s">
        <v>40</v>
      </c>
      <c r="M2191" t="s">
        <v>163</v>
      </c>
      <c r="Q2191" s="3">
        <f t="shared" si="315"/>
        <v>43727</v>
      </c>
      <c r="R2191" t="str">
        <f t="shared" si="316"/>
        <v/>
      </c>
      <c r="S2191" s="3" t="str">
        <f t="shared" si="317"/>
        <v>2020/02/28</v>
      </c>
      <c r="T2191" s="3">
        <f t="shared" si="318"/>
        <v>43889</v>
      </c>
      <c r="U2191">
        <f t="shared" si="319"/>
        <v>162</v>
      </c>
      <c r="V2191" t="str">
        <f t="shared" si="314"/>
        <v>mp4</v>
      </c>
      <c r="W2191">
        <f>IF(B2191="USD",C2191,C2191*VLOOKUP(B2191,Currency!A$2:B$5,2,FALSE))</f>
        <v>64</v>
      </c>
      <c r="X2191">
        <f t="shared" si="320"/>
        <v>162</v>
      </c>
      <c r="Y2191">
        <f t="shared" si="321"/>
        <v>1</v>
      </c>
      <c r="Z2191">
        <f t="shared" si="313"/>
        <v>19100</v>
      </c>
    </row>
    <row r="2192" spans="1:26" x14ac:dyDescent="0.3">
      <c r="A2192" t="s">
        <v>3973</v>
      </c>
      <c r="B2192" t="s">
        <v>17</v>
      </c>
      <c r="C2192">
        <v>23</v>
      </c>
      <c r="D2192">
        <v>12612</v>
      </c>
      <c r="E2192" t="s">
        <v>1936</v>
      </c>
      <c r="F2192" t="s">
        <v>2541</v>
      </c>
      <c r="G2192" t="s">
        <v>1937</v>
      </c>
      <c r="I2192" t="s">
        <v>1937</v>
      </c>
      <c r="K2192" t="s">
        <v>1928</v>
      </c>
      <c r="L2192" t="s">
        <v>22</v>
      </c>
      <c r="M2192" t="s">
        <v>1938</v>
      </c>
      <c r="O2192" t="s">
        <v>23</v>
      </c>
      <c r="Q2192" s="3">
        <f t="shared" si="315"/>
        <v>43789</v>
      </c>
      <c r="R2192" t="str">
        <f t="shared" si="316"/>
        <v>2019/11/26</v>
      </c>
      <c r="S2192" s="3" t="str">
        <f t="shared" si="317"/>
        <v>2019/11/26</v>
      </c>
      <c r="T2192" s="3">
        <f t="shared" si="318"/>
        <v>43795</v>
      </c>
      <c r="U2192">
        <f t="shared" si="319"/>
        <v>6</v>
      </c>
      <c r="V2192" t="str">
        <f t="shared" si="314"/>
        <v>mp4</v>
      </c>
      <c r="W2192">
        <f>IF(B2192="USD",C2192,C2192*VLOOKUP(B2192,Currency!A$2:B$5,2,FALSE))</f>
        <v>29.67</v>
      </c>
      <c r="X2192">
        <f t="shared" si="320"/>
        <v>6</v>
      </c>
      <c r="Y2192">
        <f t="shared" si="321"/>
        <v>1</v>
      </c>
      <c r="Z2192">
        <f t="shared" si="313"/>
        <v>12612</v>
      </c>
    </row>
    <row r="2193" spans="1:26" x14ac:dyDescent="0.3">
      <c r="A2193" t="s">
        <v>3974</v>
      </c>
      <c r="B2193" t="s">
        <v>25</v>
      </c>
      <c r="C2193">
        <v>414</v>
      </c>
      <c r="D2193">
        <v>240651</v>
      </c>
      <c r="E2193" t="s">
        <v>3723</v>
      </c>
      <c r="F2193" t="s">
        <v>3724</v>
      </c>
      <c r="G2193" t="s">
        <v>425</v>
      </c>
      <c r="I2193" t="s">
        <v>2448</v>
      </c>
      <c r="K2193" t="s">
        <v>679</v>
      </c>
      <c r="L2193" t="s">
        <v>48</v>
      </c>
      <c r="O2193" t="s">
        <v>23</v>
      </c>
      <c r="Q2193" s="3">
        <f t="shared" si="315"/>
        <v>43766</v>
      </c>
      <c r="R2193" t="str">
        <f t="shared" si="316"/>
        <v>2019/11/03</v>
      </c>
      <c r="S2193" s="3" t="str">
        <f t="shared" si="317"/>
        <v>2019/11/03</v>
      </c>
      <c r="T2193" s="3">
        <f t="shared" si="318"/>
        <v>43772</v>
      </c>
      <c r="U2193">
        <f t="shared" si="319"/>
        <v>6</v>
      </c>
      <c r="V2193" t="str">
        <f t="shared" si="314"/>
        <v>mp4</v>
      </c>
      <c r="W2193">
        <f>IF(B2193="USD",C2193,C2193*VLOOKUP(B2193,Currency!A$2:B$5,2,FALSE))</f>
        <v>455.40000000000003</v>
      </c>
      <c r="X2193">
        <f t="shared" si="320"/>
        <v>6</v>
      </c>
      <c r="Y2193">
        <f t="shared" si="321"/>
        <v>1</v>
      </c>
      <c r="Z2193">
        <f t="shared" si="313"/>
        <v>240651</v>
      </c>
    </row>
    <row r="2194" spans="1:26" x14ac:dyDescent="0.3">
      <c r="A2194" t="s">
        <v>3975</v>
      </c>
      <c r="B2194" t="s">
        <v>33</v>
      </c>
      <c r="C2194">
        <v>539</v>
      </c>
      <c r="D2194">
        <v>390166</v>
      </c>
      <c r="E2194" t="s">
        <v>3976</v>
      </c>
      <c r="F2194" t="s">
        <v>3977</v>
      </c>
      <c r="G2194" t="s">
        <v>3978</v>
      </c>
      <c r="I2194" t="s">
        <v>3979</v>
      </c>
      <c r="L2194" t="s">
        <v>31</v>
      </c>
      <c r="N2194" t="s">
        <v>3980</v>
      </c>
      <c r="O2194" t="s">
        <v>23</v>
      </c>
      <c r="P2194" t="s">
        <v>65</v>
      </c>
      <c r="Q2194" s="3">
        <f t="shared" si="315"/>
        <v>43501</v>
      </c>
      <c r="R2194" t="str">
        <f t="shared" si="316"/>
        <v>2019/02/11</v>
      </c>
      <c r="S2194" s="3" t="str">
        <f t="shared" si="317"/>
        <v>2019/02/11</v>
      </c>
      <c r="T2194" s="3">
        <f t="shared" si="318"/>
        <v>43507</v>
      </c>
      <c r="U2194">
        <f t="shared" si="319"/>
        <v>6</v>
      </c>
      <c r="V2194" t="str">
        <f t="shared" si="314"/>
        <v>mp4</v>
      </c>
      <c r="W2194">
        <f>IF(B2194="USD",C2194,C2194*VLOOKUP(B2194,Currency!A$2:B$5,2,FALSE))</f>
        <v>539</v>
      </c>
      <c r="X2194">
        <f t="shared" si="320"/>
        <v>6</v>
      </c>
      <c r="Y2194">
        <f t="shared" si="321"/>
        <v>1</v>
      </c>
      <c r="Z2194">
        <f t="shared" si="313"/>
        <v>390166</v>
      </c>
    </row>
    <row r="2195" spans="1:26" x14ac:dyDescent="0.3">
      <c r="A2195" t="s">
        <v>3981</v>
      </c>
      <c r="B2195" t="s">
        <v>33</v>
      </c>
      <c r="C2195">
        <v>450</v>
      </c>
      <c r="D2195">
        <v>188744</v>
      </c>
      <c r="E2195" t="s">
        <v>3982</v>
      </c>
      <c r="F2195" t="s">
        <v>3983</v>
      </c>
      <c r="G2195" t="s">
        <v>207</v>
      </c>
      <c r="I2195" t="s">
        <v>208</v>
      </c>
      <c r="K2195" t="s">
        <v>47</v>
      </c>
      <c r="L2195" t="s">
        <v>40</v>
      </c>
      <c r="M2195" t="s">
        <v>209</v>
      </c>
      <c r="O2195" t="s">
        <v>23</v>
      </c>
      <c r="Q2195" s="3">
        <f t="shared" si="315"/>
        <v>43556</v>
      </c>
      <c r="R2195" t="str">
        <f t="shared" si="316"/>
        <v>2019/04/15</v>
      </c>
      <c r="S2195" s="3" t="str">
        <f t="shared" si="317"/>
        <v>2019/04/15</v>
      </c>
      <c r="T2195" s="3">
        <f t="shared" si="318"/>
        <v>43570</v>
      </c>
      <c r="U2195">
        <f t="shared" si="319"/>
        <v>14</v>
      </c>
      <c r="V2195" t="str">
        <f t="shared" si="314"/>
        <v>mp4</v>
      </c>
      <c r="W2195">
        <f>IF(B2195="USD",C2195,C2195*VLOOKUP(B2195,Currency!A$2:B$5,2,FALSE))</f>
        <v>450</v>
      </c>
      <c r="X2195">
        <f t="shared" si="320"/>
        <v>14</v>
      </c>
      <c r="Y2195">
        <f t="shared" si="321"/>
        <v>1</v>
      </c>
      <c r="Z2195">
        <f t="shared" si="313"/>
        <v>188744</v>
      </c>
    </row>
    <row r="2196" spans="1:26" x14ac:dyDescent="0.3">
      <c r="A2196" t="s">
        <v>3984</v>
      </c>
      <c r="B2196" t="s">
        <v>17</v>
      </c>
      <c r="C2196">
        <v>7</v>
      </c>
      <c r="D2196">
        <v>3735</v>
      </c>
      <c r="E2196" t="s">
        <v>1001</v>
      </c>
      <c r="G2196" t="s">
        <v>823</v>
      </c>
      <c r="I2196" t="s">
        <v>823</v>
      </c>
      <c r="K2196" t="s">
        <v>522</v>
      </c>
      <c r="L2196" t="s">
        <v>22</v>
      </c>
      <c r="Q2196" s="3">
        <f t="shared" si="315"/>
        <v>43546</v>
      </c>
      <c r="R2196" t="str">
        <f t="shared" si="316"/>
        <v/>
      </c>
      <c r="S2196" s="3" t="str">
        <f t="shared" si="317"/>
        <v>2020/02/28</v>
      </c>
      <c r="T2196" s="3">
        <f t="shared" si="318"/>
        <v>43889</v>
      </c>
      <c r="U2196">
        <f t="shared" si="319"/>
        <v>343</v>
      </c>
      <c r="V2196" t="str">
        <f t="shared" si="314"/>
        <v>mp4</v>
      </c>
      <c r="W2196">
        <f>IF(B2196="USD",C2196,C2196*VLOOKUP(B2196,Currency!A$2:B$5,2,FALSE))</f>
        <v>9.0300000000000011</v>
      </c>
      <c r="X2196">
        <f t="shared" si="320"/>
        <v>343</v>
      </c>
      <c r="Y2196">
        <f t="shared" si="321"/>
        <v>1</v>
      </c>
      <c r="Z2196">
        <f t="shared" si="313"/>
        <v>3735</v>
      </c>
    </row>
    <row r="2197" spans="1:26" x14ac:dyDescent="0.3">
      <c r="A2197" t="s">
        <v>3985</v>
      </c>
      <c r="B2197" t="s">
        <v>33</v>
      </c>
      <c r="C2197">
        <v>54</v>
      </c>
      <c r="D2197">
        <v>5060</v>
      </c>
      <c r="E2197" t="s">
        <v>379</v>
      </c>
      <c r="G2197" t="s">
        <v>162</v>
      </c>
      <c r="I2197" t="s">
        <v>162</v>
      </c>
      <c r="K2197" t="s">
        <v>47</v>
      </c>
      <c r="L2197" t="s">
        <v>40</v>
      </c>
      <c r="M2197" t="s">
        <v>163</v>
      </c>
      <c r="N2197" t="s">
        <v>293</v>
      </c>
      <c r="O2197" t="s">
        <v>23</v>
      </c>
      <c r="Q2197" s="3">
        <f t="shared" si="315"/>
        <v>43727</v>
      </c>
      <c r="R2197" t="str">
        <f t="shared" si="316"/>
        <v/>
      </c>
      <c r="S2197" s="3" t="str">
        <f t="shared" si="317"/>
        <v>2020/02/28</v>
      </c>
      <c r="T2197" s="3">
        <f t="shared" si="318"/>
        <v>43889</v>
      </c>
      <c r="U2197">
        <f t="shared" si="319"/>
        <v>162</v>
      </c>
      <c r="V2197" t="str">
        <f t="shared" si="314"/>
        <v>mp4</v>
      </c>
      <c r="W2197">
        <f>IF(B2197="USD",C2197,C2197*VLOOKUP(B2197,Currency!A$2:B$5,2,FALSE))</f>
        <v>54</v>
      </c>
      <c r="X2197">
        <f t="shared" si="320"/>
        <v>162</v>
      </c>
      <c r="Y2197">
        <f t="shared" si="321"/>
        <v>1</v>
      </c>
      <c r="Z2197">
        <f t="shared" si="313"/>
        <v>5060</v>
      </c>
    </row>
    <row r="2198" spans="1:26" x14ac:dyDescent="0.3">
      <c r="A2198" t="s">
        <v>914</v>
      </c>
      <c r="B2198" t="s">
        <v>33</v>
      </c>
      <c r="C2198">
        <v>36</v>
      </c>
      <c r="D2198">
        <v>9094</v>
      </c>
      <c r="E2198" t="s">
        <v>450</v>
      </c>
      <c r="F2198" t="s">
        <v>451</v>
      </c>
      <c r="G2198" t="s">
        <v>90</v>
      </c>
      <c r="I2198" t="s">
        <v>452</v>
      </c>
      <c r="K2198" t="s">
        <v>453</v>
      </c>
      <c r="L2198" t="s">
        <v>40</v>
      </c>
      <c r="O2198" t="s">
        <v>23</v>
      </c>
      <c r="Q2198" s="3">
        <f t="shared" si="315"/>
        <v>43725</v>
      </c>
      <c r="R2198" t="str">
        <f t="shared" si="316"/>
        <v>2019/10/16</v>
      </c>
      <c r="S2198" s="3" t="str">
        <f t="shared" si="317"/>
        <v>2019/10/16</v>
      </c>
      <c r="T2198" s="3">
        <f t="shared" si="318"/>
        <v>43754</v>
      </c>
      <c r="U2198">
        <f t="shared" si="319"/>
        <v>29</v>
      </c>
      <c r="V2198" t="str">
        <f t="shared" si="314"/>
        <v>mp4</v>
      </c>
      <c r="W2198">
        <f>IF(B2198="USD",C2198,C2198*VLOOKUP(B2198,Currency!A$2:B$5,2,FALSE))</f>
        <v>36</v>
      </c>
      <c r="X2198">
        <f t="shared" si="320"/>
        <v>29</v>
      </c>
      <c r="Y2198">
        <f t="shared" si="321"/>
        <v>1</v>
      </c>
      <c r="Z2198">
        <f t="shared" si="313"/>
        <v>9094</v>
      </c>
    </row>
    <row r="2199" spans="1:26" x14ac:dyDescent="0.3">
      <c r="A2199" t="s">
        <v>3986</v>
      </c>
      <c r="B2199" t="s">
        <v>58</v>
      </c>
      <c r="C2199">
        <v>17343</v>
      </c>
      <c r="D2199">
        <v>5182382</v>
      </c>
      <c r="E2199" t="s">
        <v>3502</v>
      </c>
      <c r="F2199" t="s">
        <v>2682</v>
      </c>
      <c r="G2199" t="s">
        <v>179</v>
      </c>
      <c r="I2199" t="s">
        <v>887</v>
      </c>
      <c r="K2199" t="s">
        <v>346</v>
      </c>
      <c r="L2199" t="s">
        <v>64</v>
      </c>
      <c r="O2199" t="s">
        <v>23</v>
      </c>
      <c r="P2199" t="s">
        <v>65</v>
      </c>
      <c r="Q2199" s="3">
        <f t="shared" si="315"/>
        <v>43763</v>
      </c>
      <c r="R2199" t="str">
        <f t="shared" si="316"/>
        <v>2019/11/23</v>
      </c>
      <c r="S2199" s="3" t="str">
        <f t="shared" si="317"/>
        <v>2019/11/23</v>
      </c>
      <c r="T2199" s="3">
        <f t="shared" si="318"/>
        <v>43792</v>
      </c>
      <c r="U2199">
        <f t="shared" si="319"/>
        <v>29</v>
      </c>
      <c r="V2199" t="str">
        <f t="shared" si="314"/>
        <v>mp4</v>
      </c>
      <c r="W2199">
        <f>IF(B2199="USD",C2199,C2199*VLOOKUP(B2199,Currency!A$2:B$5,2,FALSE))</f>
        <v>12833.82</v>
      </c>
      <c r="X2199">
        <f t="shared" si="320"/>
        <v>29</v>
      </c>
      <c r="Y2199">
        <f t="shared" si="321"/>
        <v>1</v>
      </c>
      <c r="Z2199">
        <f t="shared" si="313"/>
        <v>5182382</v>
      </c>
    </row>
    <row r="2200" spans="1:26" x14ac:dyDescent="0.3">
      <c r="A2200" t="s">
        <v>3195</v>
      </c>
      <c r="B2200" t="s">
        <v>58</v>
      </c>
      <c r="C2200">
        <v>1181</v>
      </c>
      <c r="D2200">
        <v>534157</v>
      </c>
      <c r="E2200" t="s">
        <v>3196</v>
      </c>
      <c r="F2200" t="s">
        <v>3197</v>
      </c>
      <c r="G2200" t="s">
        <v>800</v>
      </c>
      <c r="I2200" t="s">
        <v>801</v>
      </c>
      <c r="J2200" t="s">
        <v>328</v>
      </c>
      <c r="K2200" t="s">
        <v>802</v>
      </c>
      <c r="L2200" t="s">
        <v>64</v>
      </c>
      <c r="O2200" t="s">
        <v>23</v>
      </c>
      <c r="P2200" t="s">
        <v>181</v>
      </c>
      <c r="Q2200" s="3">
        <f t="shared" si="315"/>
        <v>43586</v>
      </c>
      <c r="R2200" t="str">
        <f t="shared" si="316"/>
        <v>2019/05/21</v>
      </c>
      <c r="S2200" s="3" t="str">
        <f t="shared" si="317"/>
        <v>2019/05/21</v>
      </c>
      <c r="T2200" s="3">
        <f t="shared" si="318"/>
        <v>43606</v>
      </c>
      <c r="U2200">
        <f t="shared" si="319"/>
        <v>20</v>
      </c>
      <c r="V2200" t="str">
        <f t="shared" si="314"/>
        <v>mp4</v>
      </c>
      <c r="W2200">
        <f>IF(B2200="USD",C2200,C2200*VLOOKUP(B2200,Currency!A$2:B$5,2,FALSE))</f>
        <v>873.93999999999994</v>
      </c>
      <c r="X2200">
        <f t="shared" si="320"/>
        <v>20</v>
      </c>
      <c r="Y2200">
        <f t="shared" si="321"/>
        <v>1</v>
      </c>
      <c r="Z2200">
        <f t="shared" si="313"/>
        <v>534157</v>
      </c>
    </row>
    <row r="2201" spans="1:26" x14ac:dyDescent="0.3">
      <c r="A2201" t="s">
        <v>3987</v>
      </c>
      <c r="B2201" t="s">
        <v>33</v>
      </c>
      <c r="C2201">
        <v>27</v>
      </c>
      <c r="D2201">
        <v>10209</v>
      </c>
      <c r="E2201" t="s">
        <v>292</v>
      </c>
      <c r="G2201" t="s">
        <v>162</v>
      </c>
      <c r="I2201" t="s">
        <v>162</v>
      </c>
      <c r="K2201" t="s">
        <v>47</v>
      </c>
      <c r="L2201" t="s">
        <v>40</v>
      </c>
      <c r="M2201" t="s">
        <v>163</v>
      </c>
      <c r="N2201" t="s">
        <v>293</v>
      </c>
      <c r="O2201" t="s">
        <v>23</v>
      </c>
      <c r="Q2201" s="3">
        <f t="shared" si="315"/>
        <v>43725</v>
      </c>
      <c r="R2201" t="str">
        <f t="shared" si="316"/>
        <v/>
      </c>
      <c r="S2201" s="3" t="str">
        <f t="shared" si="317"/>
        <v>2020/02/28</v>
      </c>
      <c r="T2201" s="3">
        <f t="shared" si="318"/>
        <v>43889</v>
      </c>
      <c r="U2201">
        <f t="shared" si="319"/>
        <v>164</v>
      </c>
      <c r="V2201" t="str">
        <f t="shared" si="314"/>
        <v>mp4</v>
      </c>
      <c r="W2201">
        <f>IF(B2201="USD",C2201,C2201*VLOOKUP(B2201,Currency!A$2:B$5,2,FALSE))</f>
        <v>27</v>
      </c>
      <c r="X2201">
        <f t="shared" si="320"/>
        <v>164</v>
      </c>
      <c r="Y2201">
        <f t="shared" si="321"/>
        <v>1</v>
      </c>
      <c r="Z2201">
        <f t="shared" si="313"/>
        <v>10209</v>
      </c>
    </row>
    <row r="2202" spans="1:26" x14ac:dyDescent="0.3">
      <c r="A2202" t="s">
        <v>3988</v>
      </c>
      <c r="B2202" t="s">
        <v>17</v>
      </c>
      <c r="C2202">
        <v>4780</v>
      </c>
      <c r="D2202">
        <v>3667149</v>
      </c>
      <c r="E2202" t="s">
        <v>3989</v>
      </c>
      <c r="F2202" t="s">
        <v>448</v>
      </c>
      <c r="G2202" t="s">
        <v>434</v>
      </c>
      <c r="I2202" t="s">
        <v>434</v>
      </c>
      <c r="K2202" t="s">
        <v>47</v>
      </c>
      <c r="L2202" t="s">
        <v>22</v>
      </c>
      <c r="O2202" t="s">
        <v>23</v>
      </c>
      <c r="Q2202" s="3">
        <f t="shared" si="315"/>
        <v>43602</v>
      </c>
      <c r="R2202" t="str">
        <f t="shared" si="316"/>
        <v>2019/05/23</v>
      </c>
      <c r="S2202" s="3" t="str">
        <f t="shared" si="317"/>
        <v>2019/05/23</v>
      </c>
      <c r="T2202" s="3">
        <f t="shared" si="318"/>
        <v>43608</v>
      </c>
      <c r="U2202">
        <f t="shared" si="319"/>
        <v>6</v>
      </c>
      <c r="V2202" t="str">
        <f t="shared" si="314"/>
        <v>mp4</v>
      </c>
      <c r="W2202">
        <f>IF(B2202="USD",C2202,C2202*VLOOKUP(B2202,Currency!A$2:B$5,2,FALSE))</f>
        <v>6166.2</v>
      </c>
      <c r="X2202">
        <f t="shared" si="320"/>
        <v>6</v>
      </c>
      <c r="Y2202">
        <f t="shared" si="321"/>
        <v>1</v>
      </c>
      <c r="Z2202">
        <f t="shared" si="313"/>
        <v>3667149</v>
      </c>
    </row>
    <row r="2203" spans="1:26" x14ac:dyDescent="0.3">
      <c r="A2203" t="s">
        <v>3990</v>
      </c>
      <c r="B2203" t="s">
        <v>25</v>
      </c>
      <c r="C2203">
        <v>125</v>
      </c>
      <c r="D2203">
        <v>36469</v>
      </c>
      <c r="E2203" t="s">
        <v>472</v>
      </c>
      <c r="F2203" t="s">
        <v>473</v>
      </c>
      <c r="G2203" t="s">
        <v>474</v>
      </c>
      <c r="I2203" t="s">
        <v>475</v>
      </c>
      <c r="K2203" t="s">
        <v>47</v>
      </c>
      <c r="L2203" t="s">
        <v>48</v>
      </c>
      <c r="O2203" t="s">
        <v>23</v>
      </c>
      <c r="Q2203" s="3">
        <f t="shared" si="315"/>
        <v>43710</v>
      </c>
      <c r="R2203" t="str">
        <f t="shared" si="316"/>
        <v>2019/09/08</v>
      </c>
      <c r="S2203" s="3" t="str">
        <f t="shared" si="317"/>
        <v>2019/09/08</v>
      </c>
      <c r="T2203" s="3">
        <f t="shared" si="318"/>
        <v>43716</v>
      </c>
      <c r="U2203">
        <f t="shared" si="319"/>
        <v>6</v>
      </c>
      <c r="V2203" t="str">
        <f t="shared" si="314"/>
        <v>png</v>
      </c>
      <c r="W2203">
        <f>IF(B2203="USD",C2203,C2203*VLOOKUP(B2203,Currency!A$2:B$5,2,FALSE))</f>
        <v>137.5</v>
      </c>
      <c r="X2203">
        <f t="shared" si="320"/>
        <v>6</v>
      </c>
      <c r="Y2203">
        <f t="shared" si="321"/>
        <v>0</v>
      </c>
      <c r="Z2203">
        <f t="shared" si="313"/>
        <v>36469</v>
      </c>
    </row>
    <row r="2204" spans="1:26" x14ac:dyDescent="0.3">
      <c r="A2204" t="s">
        <v>3991</v>
      </c>
      <c r="B2204" t="s">
        <v>33</v>
      </c>
      <c r="C2204">
        <v>33</v>
      </c>
      <c r="D2204">
        <v>4765</v>
      </c>
      <c r="E2204" t="s">
        <v>643</v>
      </c>
      <c r="F2204" t="s">
        <v>466</v>
      </c>
      <c r="G2204" t="s">
        <v>98</v>
      </c>
      <c r="H2204" t="s">
        <v>306</v>
      </c>
      <c r="I2204" t="s">
        <v>98</v>
      </c>
      <c r="K2204" t="s">
        <v>47</v>
      </c>
      <c r="L2204" t="s">
        <v>40</v>
      </c>
      <c r="Q2204" s="3">
        <f t="shared" si="315"/>
        <v>43755</v>
      </c>
      <c r="R2204" t="str">
        <f t="shared" si="316"/>
        <v>2019/11/06</v>
      </c>
      <c r="S2204" s="3" t="str">
        <f t="shared" si="317"/>
        <v>2019/11/06</v>
      </c>
      <c r="T2204" s="3">
        <f t="shared" si="318"/>
        <v>43775</v>
      </c>
      <c r="U2204">
        <f t="shared" si="319"/>
        <v>20</v>
      </c>
      <c r="V2204" t="str">
        <f t="shared" si="314"/>
        <v>png</v>
      </c>
      <c r="W2204">
        <f>IF(B2204="USD",C2204,C2204*VLOOKUP(B2204,Currency!A$2:B$5,2,FALSE))</f>
        <v>33</v>
      </c>
      <c r="X2204">
        <f t="shared" si="320"/>
        <v>20</v>
      </c>
      <c r="Y2204">
        <f t="shared" si="321"/>
        <v>0</v>
      </c>
      <c r="Z2204">
        <f t="shared" si="313"/>
        <v>4765</v>
      </c>
    </row>
    <row r="2205" spans="1:26" x14ac:dyDescent="0.3">
      <c r="A2205" t="s">
        <v>3992</v>
      </c>
      <c r="B2205" t="s">
        <v>33</v>
      </c>
      <c r="C2205">
        <v>416</v>
      </c>
      <c r="D2205">
        <v>110799</v>
      </c>
      <c r="E2205" t="s">
        <v>379</v>
      </c>
      <c r="G2205" t="s">
        <v>162</v>
      </c>
      <c r="I2205" t="s">
        <v>162</v>
      </c>
      <c r="K2205" t="s">
        <v>47</v>
      </c>
      <c r="L2205" t="s">
        <v>40</v>
      </c>
      <c r="M2205" t="s">
        <v>163</v>
      </c>
      <c r="N2205" t="s">
        <v>293</v>
      </c>
      <c r="O2205" t="s">
        <v>23</v>
      </c>
      <c r="Q2205" s="3">
        <f t="shared" si="315"/>
        <v>43727</v>
      </c>
      <c r="R2205" t="str">
        <f t="shared" si="316"/>
        <v/>
      </c>
      <c r="S2205" s="3" t="str">
        <f t="shared" si="317"/>
        <v>2020/02/28</v>
      </c>
      <c r="T2205" s="3">
        <f t="shared" si="318"/>
        <v>43889</v>
      </c>
      <c r="U2205">
        <f t="shared" si="319"/>
        <v>162</v>
      </c>
      <c r="V2205" t="str">
        <f t="shared" si="314"/>
        <v>mp4</v>
      </c>
      <c r="W2205">
        <f>IF(B2205="USD",C2205,C2205*VLOOKUP(B2205,Currency!A$2:B$5,2,FALSE))</f>
        <v>416</v>
      </c>
      <c r="X2205">
        <f t="shared" si="320"/>
        <v>162</v>
      </c>
      <c r="Y2205">
        <f t="shared" si="321"/>
        <v>1</v>
      </c>
      <c r="Z2205">
        <f t="shared" si="313"/>
        <v>110799</v>
      </c>
    </row>
    <row r="2206" spans="1:26" x14ac:dyDescent="0.3">
      <c r="A2206" t="s">
        <v>3993</v>
      </c>
      <c r="B2206" t="s">
        <v>25</v>
      </c>
      <c r="C2206">
        <v>200</v>
      </c>
      <c r="D2206">
        <v>94667</v>
      </c>
      <c r="E2206" t="s">
        <v>1554</v>
      </c>
      <c r="F2206" t="s">
        <v>1555</v>
      </c>
      <c r="G2206" t="s">
        <v>148</v>
      </c>
      <c r="I2206" t="s">
        <v>1556</v>
      </c>
      <c r="K2206" t="s">
        <v>563</v>
      </c>
      <c r="L2206" t="s">
        <v>48</v>
      </c>
      <c r="N2206" t="s">
        <v>1557</v>
      </c>
      <c r="O2206" t="s">
        <v>23</v>
      </c>
      <c r="Q2206" s="3">
        <f t="shared" si="315"/>
        <v>43766</v>
      </c>
      <c r="R2206" t="str">
        <f t="shared" si="316"/>
        <v>2019/11/04</v>
      </c>
      <c r="S2206" s="3" t="str">
        <f t="shared" si="317"/>
        <v>2019/11/04</v>
      </c>
      <c r="T2206" s="3">
        <f t="shared" si="318"/>
        <v>43773</v>
      </c>
      <c r="U2206">
        <f t="shared" si="319"/>
        <v>7</v>
      </c>
      <c r="V2206" t="str">
        <f t="shared" si="314"/>
        <v>mp4</v>
      </c>
      <c r="W2206">
        <f>IF(B2206="USD",C2206,C2206*VLOOKUP(B2206,Currency!A$2:B$5,2,FALSE))</f>
        <v>220.00000000000003</v>
      </c>
      <c r="X2206">
        <f t="shared" si="320"/>
        <v>7</v>
      </c>
      <c r="Y2206">
        <f t="shared" si="321"/>
        <v>1</v>
      </c>
      <c r="Z2206">
        <f t="shared" si="313"/>
        <v>94667</v>
      </c>
    </row>
    <row r="2207" spans="1:26" x14ac:dyDescent="0.3">
      <c r="A2207" t="s">
        <v>3994</v>
      </c>
      <c r="B2207" t="s">
        <v>17</v>
      </c>
      <c r="C2207">
        <v>3662</v>
      </c>
      <c r="D2207">
        <v>1836511</v>
      </c>
      <c r="E2207" t="s">
        <v>75</v>
      </c>
      <c r="F2207" t="s">
        <v>76</v>
      </c>
      <c r="G2207" t="s">
        <v>77</v>
      </c>
      <c r="H2207" t="s">
        <v>77</v>
      </c>
      <c r="I2207" t="s">
        <v>77</v>
      </c>
      <c r="K2207" t="s">
        <v>78</v>
      </c>
      <c r="L2207" t="s">
        <v>22</v>
      </c>
      <c r="N2207" t="s">
        <v>79</v>
      </c>
      <c r="O2207" t="s">
        <v>23</v>
      </c>
      <c r="Q2207" s="3">
        <f t="shared" si="315"/>
        <v>43797</v>
      </c>
      <c r="R2207" t="str">
        <f t="shared" si="316"/>
        <v>2019/12/12</v>
      </c>
      <c r="S2207" s="3" t="str">
        <f t="shared" si="317"/>
        <v>2019/12/12</v>
      </c>
      <c r="T2207" s="3">
        <f t="shared" si="318"/>
        <v>43811</v>
      </c>
      <c r="U2207">
        <f t="shared" si="319"/>
        <v>14</v>
      </c>
      <c r="V2207" t="str">
        <f t="shared" si="314"/>
        <v>mp4</v>
      </c>
      <c r="W2207">
        <f>IF(B2207="USD",C2207,C2207*VLOOKUP(B2207,Currency!A$2:B$5,2,FALSE))</f>
        <v>4723.9800000000005</v>
      </c>
      <c r="X2207">
        <f t="shared" si="320"/>
        <v>14</v>
      </c>
      <c r="Y2207">
        <f t="shared" si="321"/>
        <v>1</v>
      </c>
      <c r="Z2207">
        <f t="shared" si="313"/>
        <v>1836511</v>
      </c>
    </row>
    <row r="2208" spans="1:26" x14ac:dyDescent="0.3">
      <c r="A2208" t="s">
        <v>3995</v>
      </c>
      <c r="B2208" t="s">
        <v>33</v>
      </c>
      <c r="C2208">
        <v>32</v>
      </c>
      <c r="D2208">
        <v>10551</v>
      </c>
      <c r="E2208" t="s">
        <v>1784</v>
      </c>
      <c r="F2208" t="s">
        <v>305</v>
      </c>
      <c r="G2208" t="s">
        <v>98</v>
      </c>
      <c r="H2208" t="s">
        <v>306</v>
      </c>
      <c r="I2208" t="s">
        <v>98</v>
      </c>
      <c r="K2208" t="s">
        <v>47</v>
      </c>
      <c r="L2208" t="s">
        <v>40</v>
      </c>
      <c r="Q2208" s="3">
        <f t="shared" si="315"/>
        <v>43756</v>
      </c>
      <c r="R2208" t="str">
        <f t="shared" si="316"/>
        <v>2019/11/05</v>
      </c>
      <c r="S2208" s="3" t="str">
        <f t="shared" si="317"/>
        <v>2019/11/05</v>
      </c>
      <c r="T2208" s="3">
        <f t="shared" si="318"/>
        <v>43774</v>
      </c>
      <c r="U2208">
        <f t="shared" si="319"/>
        <v>18</v>
      </c>
      <c r="V2208" t="str">
        <f t="shared" si="314"/>
        <v>mp4</v>
      </c>
      <c r="W2208">
        <f>IF(B2208="USD",C2208,C2208*VLOOKUP(B2208,Currency!A$2:B$5,2,FALSE))</f>
        <v>32</v>
      </c>
      <c r="X2208">
        <f t="shared" si="320"/>
        <v>18</v>
      </c>
      <c r="Y2208">
        <f t="shared" si="321"/>
        <v>1</v>
      </c>
      <c r="Z2208">
        <f t="shared" si="313"/>
        <v>10551</v>
      </c>
    </row>
    <row r="2209" spans="1:26" x14ac:dyDescent="0.3">
      <c r="A2209" t="s">
        <v>1128</v>
      </c>
      <c r="B2209" t="s">
        <v>33</v>
      </c>
      <c r="C2209">
        <v>2</v>
      </c>
      <c r="D2209">
        <v>890</v>
      </c>
      <c r="E2209" t="s">
        <v>450</v>
      </c>
      <c r="F2209" t="s">
        <v>451</v>
      </c>
      <c r="G2209" t="s">
        <v>90</v>
      </c>
      <c r="I2209" t="s">
        <v>452</v>
      </c>
      <c r="K2209" t="s">
        <v>453</v>
      </c>
      <c r="L2209" t="s">
        <v>40</v>
      </c>
      <c r="N2209" t="s">
        <v>454</v>
      </c>
      <c r="O2209" t="s">
        <v>23</v>
      </c>
      <c r="Q2209" s="3">
        <f t="shared" si="315"/>
        <v>43725</v>
      </c>
      <c r="R2209" t="str">
        <f t="shared" si="316"/>
        <v>2019/10/16</v>
      </c>
      <c r="S2209" s="3" t="str">
        <f t="shared" si="317"/>
        <v>2019/10/16</v>
      </c>
      <c r="T2209" s="3">
        <f t="shared" si="318"/>
        <v>43754</v>
      </c>
      <c r="U2209">
        <f t="shared" si="319"/>
        <v>29</v>
      </c>
      <c r="V2209" t="str">
        <f t="shared" si="314"/>
        <v>mp4</v>
      </c>
      <c r="W2209">
        <f>IF(B2209="USD",C2209,C2209*VLOOKUP(B2209,Currency!A$2:B$5,2,FALSE))</f>
        <v>2</v>
      </c>
      <c r="X2209">
        <f t="shared" si="320"/>
        <v>29</v>
      </c>
      <c r="Y2209">
        <f t="shared" si="321"/>
        <v>1</v>
      </c>
      <c r="Z2209">
        <f t="shared" si="313"/>
        <v>890</v>
      </c>
    </row>
    <row r="2210" spans="1:26" x14ac:dyDescent="0.3">
      <c r="A2210" t="s">
        <v>158</v>
      </c>
      <c r="B2210" t="s">
        <v>17</v>
      </c>
      <c r="C2210">
        <v>9</v>
      </c>
      <c r="D2210">
        <v>4530</v>
      </c>
      <c r="E2210" t="s">
        <v>2884</v>
      </c>
      <c r="F2210" t="s">
        <v>19</v>
      </c>
      <c r="G2210" t="s">
        <v>20</v>
      </c>
      <c r="I2210" t="s">
        <v>20</v>
      </c>
      <c r="K2210" t="s">
        <v>21</v>
      </c>
      <c r="L2210" t="s">
        <v>22</v>
      </c>
      <c r="O2210" t="s">
        <v>23</v>
      </c>
      <c r="Q2210" s="3">
        <f t="shared" si="315"/>
        <v>43795</v>
      </c>
      <c r="R2210" t="str">
        <f t="shared" si="316"/>
        <v>2019/11/26</v>
      </c>
      <c r="S2210" s="3" t="str">
        <f t="shared" si="317"/>
        <v>2019/11/26</v>
      </c>
      <c r="T2210" s="3">
        <f t="shared" si="318"/>
        <v>43795</v>
      </c>
      <c r="U2210">
        <f t="shared" si="319"/>
        <v>0</v>
      </c>
      <c r="V2210" t="str">
        <f t="shared" si="314"/>
        <v>mp4</v>
      </c>
      <c r="W2210">
        <f>IF(B2210="USD",C2210,C2210*VLOOKUP(B2210,Currency!A$2:B$5,2,FALSE))</f>
        <v>11.61</v>
      </c>
      <c r="X2210">
        <f t="shared" si="320"/>
        <v>1</v>
      </c>
      <c r="Y2210">
        <f t="shared" si="321"/>
        <v>1</v>
      </c>
      <c r="Z2210">
        <f t="shared" si="313"/>
        <v>4530</v>
      </c>
    </row>
    <row r="2211" spans="1:26" x14ac:dyDescent="0.3">
      <c r="A2211" t="s">
        <v>458</v>
      </c>
      <c r="B2211" t="s">
        <v>33</v>
      </c>
      <c r="C2211">
        <v>7</v>
      </c>
      <c r="D2211">
        <v>851</v>
      </c>
      <c r="E2211" t="s">
        <v>459</v>
      </c>
      <c r="F2211" t="s">
        <v>460</v>
      </c>
      <c r="G2211" t="s">
        <v>461</v>
      </c>
      <c r="I2211" t="s">
        <v>462</v>
      </c>
      <c r="K2211" t="s">
        <v>47</v>
      </c>
      <c r="L2211" t="s">
        <v>40</v>
      </c>
      <c r="N2211" t="s">
        <v>79</v>
      </c>
      <c r="Q2211" s="3">
        <f t="shared" si="315"/>
        <v>43593</v>
      </c>
      <c r="R2211" t="str">
        <f t="shared" si="316"/>
        <v>2019/05/22</v>
      </c>
      <c r="S2211" s="3" t="str">
        <f t="shared" si="317"/>
        <v>2019/05/22</v>
      </c>
      <c r="T2211" s="3">
        <f t="shared" si="318"/>
        <v>43607</v>
      </c>
      <c r="U2211">
        <f t="shared" si="319"/>
        <v>14</v>
      </c>
      <c r="V2211" t="str">
        <f t="shared" si="314"/>
        <v>png</v>
      </c>
      <c r="W2211">
        <f>IF(B2211="USD",C2211,C2211*VLOOKUP(B2211,Currency!A$2:B$5,2,FALSE))</f>
        <v>7</v>
      </c>
      <c r="X2211">
        <f t="shared" si="320"/>
        <v>14</v>
      </c>
      <c r="Y2211">
        <f t="shared" si="321"/>
        <v>0</v>
      </c>
      <c r="Z2211">
        <f t="shared" si="313"/>
        <v>851</v>
      </c>
    </row>
    <row r="2212" spans="1:26" x14ac:dyDescent="0.3">
      <c r="A2212" t="s">
        <v>657</v>
      </c>
      <c r="B2212" t="s">
        <v>58</v>
      </c>
      <c r="C2212">
        <v>319</v>
      </c>
      <c r="D2212">
        <v>176303</v>
      </c>
      <c r="E2212" t="s">
        <v>59</v>
      </c>
      <c r="F2212" t="s">
        <v>114</v>
      </c>
      <c r="G2212" t="s">
        <v>61</v>
      </c>
      <c r="I2212" t="s">
        <v>62</v>
      </c>
      <c r="K2212" t="s">
        <v>63</v>
      </c>
      <c r="L2212" t="s">
        <v>64</v>
      </c>
      <c r="P2212" t="s">
        <v>65</v>
      </c>
      <c r="Q2212" s="3">
        <f t="shared" si="315"/>
        <v>43619</v>
      </c>
      <c r="R2212" t="str">
        <f t="shared" si="316"/>
        <v>2019/08/08</v>
      </c>
      <c r="S2212" s="3" t="str">
        <f t="shared" si="317"/>
        <v>2019/08/08</v>
      </c>
      <c r="T2212" s="3">
        <f t="shared" si="318"/>
        <v>43685</v>
      </c>
      <c r="U2212">
        <f t="shared" si="319"/>
        <v>66</v>
      </c>
      <c r="V2212" t="str">
        <f t="shared" si="314"/>
        <v>mp4</v>
      </c>
      <c r="W2212">
        <f>IF(B2212="USD",C2212,C2212*VLOOKUP(B2212,Currency!A$2:B$5,2,FALSE))</f>
        <v>236.06</v>
      </c>
      <c r="X2212">
        <f t="shared" si="320"/>
        <v>66</v>
      </c>
      <c r="Y2212">
        <f t="shared" si="321"/>
        <v>1</v>
      </c>
      <c r="Z2212">
        <f t="shared" si="313"/>
        <v>176303</v>
      </c>
    </row>
    <row r="2213" spans="1:26" x14ac:dyDescent="0.3">
      <c r="A2213" t="s">
        <v>3996</v>
      </c>
      <c r="B2213" t="s">
        <v>33</v>
      </c>
      <c r="C2213">
        <v>528</v>
      </c>
      <c r="D2213">
        <v>672800</v>
      </c>
      <c r="E2213" t="s">
        <v>3997</v>
      </c>
      <c r="F2213" t="s">
        <v>2537</v>
      </c>
      <c r="G2213" t="s">
        <v>45</v>
      </c>
      <c r="I2213" t="s">
        <v>2538</v>
      </c>
      <c r="K2213" t="s">
        <v>2539</v>
      </c>
      <c r="L2213" t="s">
        <v>48</v>
      </c>
      <c r="N2213" t="s">
        <v>3250</v>
      </c>
      <c r="O2213" t="s">
        <v>23</v>
      </c>
      <c r="Q2213" s="3">
        <f t="shared" si="315"/>
        <v>43584</v>
      </c>
      <c r="R2213" t="str">
        <f t="shared" si="316"/>
        <v>2019/05/17</v>
      </c>
      <c r="S2213" s="3" t="str">
        <f t="shared" si="317"/>
        <v>2019/05/17</v>
      </c>
      <c r="T2213" s="3">
        <f t="shared" si="318"/>
        <v>43602</v>
      </c>
      <c r="U2213">
        <f t="shared" si="319"/>
        <v>18</v>
      </c>
      <c r="V2213" t="str">
        <f t="shared" si="314"/>
        <v>mp4</v>
      </c>
      <c r="W2213">
        <f>IF(B2213="USD",C2213,C2213*VLOOKUP(B2213,Currency!A$2:B$5,2,FALSE))</f>
        <v>528</v>
      </c>
      <c r="X2213">
        <f t="shared" si="320"/>
        <v>18</v>
      </c>
      <c r="Y2213">
        <f t="shared" si="321"/>
        <v>1</v>
      </c>
      <c r="Z2213">
        <f t="shared" si="313"/>
        <v>672800</v>
      </c>
    </row>
    <row r="2214" spans="1:26" x14ac:dyDescent="0.3">
      <c r="A2214" t="s">
        <v>3998</v>
      </c>
      <c r="B2214" t="s">
        <v>33</v>
      </c>
      <c r="C2214">
        <v>4298</v>
      </c>
      <c r="D2214">
        <v>7336680</v>
      </c>
      <c r="E2214" t="s">
        <v>3999</v>
      </c>
      <c r="F2214" t="s">
        <v>2156</v>
      </c>
      <c r="G2214" t="s">
        <v>2157</v>
      </c>
      <c r="I2214" t="s">
        <v>2158</v>
      </c>
      <c r="K2214" t="s">
        <v>47</v>
      </c>
      <c r="L2214" t="s">
        <v>2159</v>
      </c>
      <c r="O2214" t="s">
        <v>23</v>
      </c>
      <c r="Q2214" s="3">
        <f t="shared" si="315"/>
        <v>43739</v>
      </c>
      <c r="R2214" t="str">
        <f t="shared" si="316"/>
        <v>2019/10/05</v>
      </c>
      <c r="S2214" s="3" t="str">
        <f t="shared" si="317"/>
        <v>2019/10/05</v>
      </c>
      <c r="T2214" s="3">
        <f t="shared" si="318"/>
        <v>43743</v>
      </c>
      <c r="U2214">
        <f t="shared" si="319"/>
        <v>4</v>
      </c>
      <c r="V2214" t="str">
        <f t="shared" si="314"/>
        <v>png</v>
      </c>
      <c r="W2214">
        <f>IF(B2214="USD",C2214,C2214*VLOOKUP(B2214,Currency!A$2:B$5,2,FALSE))</f>
        <v>4298</v>
      </c>
      <c r="X2214">
        <f t="shared" si="320"/>
        <v>4</v>
      </c>
      <c r="Y2214">
        <f t="shared" si="321"/>
        <v>0</v>
      </c>
      <c r="Z2214">
        <f t="shared" si="313"/>
        <v>7336680</v>
      </c>
    </row>
    <row r="2215" spans="1:26" x14ac:dyDescent="0.3">
      <c r="A2215" t="s">
        <v>4000</v>
      </c>
      <c r="B2215" t="s">
        <v>58</v>
      </c>
      <c r="C2215">
        <v>827</v>
      </c>
      <c r="D2215">
        <v>244998</v>
      </c>
      <c r="E2215" t="s">
        <v>4001</v>
      </c>
      <c r="F2215" t="s">
        <v>4002</v>
      </c>
      <c r="G2215" t="s">
        <v>1800</v>
      </c>
      <c r="I2215" t="s">
        <v>1801</v>
      </c>
      <c r="K2215" t="s">
        <v>47</v>
      </c>
      <c r="L2215" t="s">
        <v>64</v>
      </c>
      <c r="M2215" t="s">
        <v>1802</v>
      </c>
      <c r="O2215" t="s">
        <v>23</v>
      </c>
      <c r="P2215" t="s">
        <v>65</v>
      </c>
      <c r="Q2215" s="3">
        <f t="shared" si="315"/>
        <v>43571</v>
      </c>
      <c r="R2215" t="str">
        <f t="shared" si="316"/>
        <v>2019/04/17</v>
      </c>
      <c r="S2215" s="3" t="str">
        <f t="shared" si="317"/>
        <v>2019/04/17</v>
      </c>
      <c r="T2215" s="3">
        <f t="shared" si="318"/>
        <v>43572</v>
      </c>
      <c r="U2215">
        <f t="shared" si="319"/>
        <v>1</v>
      </c>
      <c r="V2215" t="str">
        <f t="shared" si="314"/>
        <v>mp4</v>
      </c>
      <c r="W2215">
        <f>IF(B2215="USD",C2215,C2215*VLOOKUP(B2215,Currency!A$2:B$5,2,FALSE))</f>
        <v>611.98</v>
      </c>
      <c r="X2215">
        <f t="shared" si="320"/>
        <v>1</v>
      </c>
      <c r="Y2215">
        <f t="shared" si="321"/>
        <v>1</v>
      </c>
      <c r="Z2215">
        <f t="shared" si="313"/>
        <v>244998</v>
      </c>
    </row>
    <row r="2216" spans="1:26" x14ac:dyDescent="0.3">
      <c r="A2216" t="s">
        <v>4003</v>
      </c>
      <c r="B2216" t="s">
        <v>33</v>
      </c>
      <c r="C2216">
        <v>57</v>
      </c>
      <c r="D2216">
        <v>18242</v>
      </c>
      <c r="E2216" t="s">
        <v>379</v>
      </c>
      <c r="G2216" t="s">
        <v>162</v>
      </c>
      <c r="I2216" t="s">
        <v>162</v>
      </c>
      <c r="K2216" t="s">
        <v>47</v>
      </c>
      <c r="L2216" t="s">
        <v>40</v>
      </c>
      <c r="M2216" t="s">
        <v>163</v>
      </c>
      <c r="Q2216" s="3">
        <f t="shared" si="315"/>
        <v>43727</v>
      </c>
      <c r="R2216" t="str">
        <f t="shared" si="316"/>
        <v/>
      </c>
      <c r="S2216" s="3" t="str">
        <f t="shared" si="317"/>
        <v>2020/02/28</v>
      </c>
      <c r="T2216" s="3">
        <f t="shared" si="318"/>
        <v>43889</v>
      </c>
      <c r="U2216">
        <f t="shared" si="319"/>
        <v>162</v>
      </c>
      <c r="V2216" t="str">
        <f t="shared" si="314"/>
        <v>mp4</v>
      </c>
      <c r="W2216">
        <f>IF(B2216="USD",C2216,C2216*VLOOKUP(B2216,Currency!A$2:B$5,2,FALSE))</f>
        <v>57</v>
      </c>
      <c r="X2216">
        <f t="shared" si="320"/>
        <v>162</v>
      </c>
      <c r="Y2216">
        <f t="shared" si="321"/>
        <v>1</v>
      </c>
      <c r="Z2216">
        <f t="shared" si="313"/>
        <v>18242</v>
      </c>
    </row>
    <row r="2217" spans="1:26" x14ac:dyDescent="0.3">
      <c r="A2217" t="s">
        <v>16</v>
      </c>
      <c r="B2217" t="s">
        <v>17</v>
      </c>
      <c r="C2217">
        <v>5</v>
      </c>
      <c r="D2217">
        <v>2419</v>
      </c>
      <c r="E2217" t="s">
        <v>2052</v>
      </c>
      <c r="F2217" t="s">
        <v>19</v>
      </c>
      <c r="G2217" t="s">
        <v>20</v>
      </c>
      <c r="I2217" t="s">
        <v>20</v>
      </c>
      <c r="K2217" t="s">
        <v>21</v>
      </c>
      <c r="L2217" t="s">
        <v>22</v>
      </c>
      <c r="O2217" t="s">
        <v>23</v>
      </c>
      <c r="Q2217" s="3">
        <f t="shared" si="315"/>
        <v>43795</v>
      </c>
      <c r="R2217" t="str">
        <f t="shared" si="316"/>
        <v>2019/11/26</v>
      </c>
      <c r="S2217" s="3" t="str">
        <f t="shared" si="317"/>
        <v>2019/11/26</v>
      </c>
      <c r="T2217" s="3">
        <f t="shared" si="318"/>
        <v>43795</v>
      </c>
      <c r="U2217">
        <f t="shared" si="319"/>
        <v>0</v>
      </c>
      <c r="V2217" t="str">
        <f t="shared" si="314"/>
        <v>mp4</v>
      </c>
      <c r="W2217">
        <f>IF(B2217="USD",C2217,C2217*VLOOKUP(B2217,Currency!A$2:B$5,2,FALSE))</f>
        <v>6.45</v>
      </c>
      <c r="X2217">
        <f t="shared" si="320"/>
        <v>1</v>
      </c>
      <c r="Y2217">
        <f t="shared" si="321"/>
        <v>1</v>
      </c>
      <c r="Z2217">
        <f t="shared" si="313"/>
        <v>2419</v>
      </c>
    </row>
    <row r="2218" spans="1:26" x14ac:dyDescent="0.3">
      <c r="A2218" t="s">
        <v>2968</v>
      </c>
      <c r="B2218" t="s">
        <v>121</v>
      </c>
      <c r="C2218">
        <v>755</v>
      </c>
      <c r="D2218">
        <v>182992</v>
      </c>
      <c r="E2218" t="s">
        <v>666</v>
      </c>
      <c r="F2218" t="s">
        <v>667</v>
      </c>
      <c r="G2218" t="s">
        <v>668</v>
      </c>
      <c r="I2218" t="s">
        <v>669</v>
      </c>
      <c r="K2218" t="s">
        <v>47</v>
      </c>
      <c r="L2218" t="s">
        <v>126</v>
      </c>
      <c r="M2218" t="s">
        <v>670</v>
      </c>
      <c r="O2218" t="s">
        <v>23</v>
      </c>
      <c r="Q2218" s="3">
        <f t="shared" si="315"/>
        <v>43601</v>
      </c>
      <c r="R2218" t="str">
        <f t="shared" si="316"/>
        <v>2019/05/18</v>
      </c>
      <c r="S2218" s="3" t="str">
        <f t="shared" si="317"/>
        <v>2019/05/18</v>
      </c>
      <c r="T2218" s="3">
        <f t="shared" si="318"/>
        <v>43603</v>
      </c>
      <c r="U2218">
        <f t="shared" si="319"/>
        <v>2</v>
      </c>
      <c r="V2218" t="str">
        <f t="shared" si="314"/>
        <v>mp4</v>
      </c>
      <c r="W2218">
        <f>IF(B2218="USD",C2218,C2218*VLOOKUP(B2218,Currency!A$2:B$5,2,FALSE))</f>
        <v>490.75</v>
      </c>
      <c r="X2218">
        <f t="shared" si="320"/>
        <v>2</v>
      </c>
      <c r="Y2218">
        <f t="shared" si="321"/>
        <v>1</v>
      </c>
      <c r="Z2218">
        <f t="shared" si="313"/>
        <v>182992</v>
      </c>
    </row>
    <row r="2219" spans="1:26" x14ac:dyDescent="0.3">
      <c r="A2219" t="s">
        <v>3157</v>
      </c>
      <c r="B2219" t="s">
        <v>58</v>
      </c>
      <c r="C2219">
        <v>654</v>
      </c>
      <c r="D2219">
        <v>414504</v>
      </c>
      <c r="E2219" t="s">
        <v>2396</v>
      </c>
      <c r="F2219" t="s">
        <v>1830</v>
      </c>
      <c r="G2219" t="s">
        <v>61</v>
      </c>
      <c r="I2219" t="s">
        <v>62</v>
      </c>
      <c r="K2219" t="s">
        <v>47</v>
      </c>
      <c r="L2219" t="s">
        <v>64</v>
      </c>
      <c r="P2219" t="s">
        <v>65</v>
      </c>
      <c r="Q2219" s="3">
        <f t="shared" si="315"/>
        <v>43578</v>
      </c>
      <c r="R2219" t="str">
        <f t="shared" si="316"/>
        <v>2019/06/05</v>
      </c>
      <c r="S2219" s="3" t="str">
        <f t="shared" si="317"/>
        <v>2019/06/05</v>
      </c>
      <c r="T2219" s="3">
        <f t="shared" si="318"/>
        <v>43621</v>
      </c>
      <c r="U2219">
        <f t="shared" si="319"/>
        <v>43</v>
      </c>
      <c r="V2219" t="str">
        <f t="shared" si="314"/>
        <v>mp4</v>
      </c>
      <c r="W2219">
        <f>IF(B2219="USD",C2219,C2219*VLOOKUP(B2219,Currency!A$2:B$5,2,FALSE))</f>
        <v>483.96</v>
      </c>
      <c r="X2219">
        <f t="shared" si="320"/>
        <v>43</v>
      </c>
      <c r="Y2219">
        <f t="shared" si="321"/>
        <v>1</v>
      </c>
      <c r="Z2219">
        <f t="shared" si="313"/>
        <v>414504</v>
      </c>
    </row>
    <row r="2220" spans="1:26" x14ac:dyDescent="0.3">
      <c r="A2220" t="s">
        <v>2170</v>
      </c>
      <c r="B2220" t="s">
        <v>25</v>
      </c>
      <c r="C2220">
        <v>27</v>
      </c>
      <c r="D2220">
        <v>41638</v>
      </c>
      <c r="E2220" t="s">
        <v>647</v>
      </c>
      <c r="F2220" t="s">
        <v>648</v>
      </c>
      <c r="G2220" t="s">
        <v>649</v>
      </c>
      <c r="I2220" t="s">
        <v>650</v>
      </c>
      <c r="K2220" t="s">
        <v>257</v>
      </c>
      <c r="L2220" t="s">
        <v>215</v>
      </c>
      <c r="N2220" t="s">
        <v>2405</v>
      </c>
      <c r="O2220" t="s">
        <v>23</v>
      </c>
      <c r="P2220" t="s">
        <v>181</v>
      </c>
      <c r="Q2220" s="3">
        <f t="shared" si="315"/>
        <v>43740</v>
      </c>
      <c r="R2220" t="str">
        <f t="shared" si="316"/>
        <v>2019/10/23</v>
      </c>
      <c r="S2220" s="3" t="str">
        <f t="shared" si="317"/>
        <v>2019/10/23</v>
      </c>
      <c r="T2220" s="3">
        <f t="shared" si="318"/>
        <v>43761</v>
      </c>
      <c r="U2220">
        <f t="shared" si="319"/>
        <v>21</v>
      </c>
      <c r="V2220" t="str">
        <f t="shared" si="314"/>
        <v>mp4</v>
      </c>
      <c r="W2220">
        <f>IF(B2220="USD",C2220,C2220*VLOOKUP(B2220,Currency!A$2:B$5,2,FALSE))</f>
        <v>29.700000000000003</v>
      </c>
      <c r="X2220">
        <f t="shared" si="320"/>
        <v>21</v>
      </c>
      <c r="Y2220">
        <f t="shared" si="321"/>
        <v>1</v>
      </c>
      <c r="Z2220">
        <f t="shared" si="313"/>
        <v>41638</v>
      </c>
    </row>
    <row r="2221" spans="1:26" x14ac:dyDescent="0.3">
      <c r="A2221" t="s">
        <v>1216</v>
      </c>
      <c r="B2221" t="s">
        <v>33</v>
      </c>
      <c r="C2221">
        <v>16902</v>
      </c>
      <c r="D2221">
        <v>4866904</v>
      </c>
      <c r="E2221" t="s">
        <v>507</v>
      </c>
      <c r="F2221" t="s">
        <v>508</v>
      </c>
      <c r="G2221" t="s">
        <v>142</v>
      </c>
      <c r="I2221" t="s">
        <v>143</v>
      </c>
      <c r="K2221" t="s">
        <v>30</v>
      </c>
      <c r="L2221" t="s">
        <v>40</v>
      </c>
      <c r="Q2221" s="3">
        <f t="shared" si="315"/>
        <v>43647</v>
      </c>
      <c r="R2221" t="str">
        <f t="shared" si="316"/>
        <v>2020/01/08</v>
      </c>
      <c r="S2221" s="3" t="str">
        <f t="shared" si="317"/>
        <v>2020/01/08</v>
      </c>
      <c r="T2221" s="3">
        <f t="shared" si="318"/>
        <v>43838</v>
      </c>
      <c r="U2221">
        <f t="shared" si="319"/>
        <v>191</v>
      </c>
      <c r="V2221" t="str">
        <f t="shared" si="314"/>
        <v>mp4</v>
      </c>
      <c r="W2221">
        <f>IF(B2221="USD",C2221,C2221*VLOOKUP(B2221,Currency!A$2:B$5,2,FALSE))</f>
        <v>16902</v>
      </c>
      <c r="X2221">
        <f t="shared" si="320"/>
        <v>191</v>
      </c>
      <c r="Y2221">
        <f t="shared" si="321"/>
        <v>1</v>
      </c>
      <c r="Z2221">
        <f t="shared" si="313"/>
        <v>4866904</v>
      </c>
    </row>
    <row r="2222" spans="1:26" x14ac:dyDescent="0.3">
      <c r="A2222" t="s">
        <v>4004</v>
      </c>
      <c r="B2222" t="s">
        <v>33</v>
      </c>
      <c r="C2222">
        <v>34</v>
      </c>
      <c r="D2222">
        <v>10137</v>
      </c>
      <c r="E2222" t="s">
        <v>2201</v>
      </c>
      <c r="F2222" t="s">
        <v>2202</v>
      </c>
      <c r="G2222" t="s">
        <v>2203</v>
      </c>
      <c r="H2222" t="s">
        <v>2203</v>
      </c>
      <c r="I2222" t="s">
        <v>2204</v>
      </c>
      <c r="K2222" t="s">
        <v>47</v>
      </c>
      <c r="L2222" t="s">
        <v>40</v>
      </c>
      <c r="O2222" t="s">
        <v>23</v>
      </c>
      <c r="P2222" t="s">
        <v>65</v>
      </c>
      <c r="Q2222" s="3">
        <f t="shared" si="315"/>
        <v>43794</v>
      </c>
      <c r="R2222" t="str">
        <f t="shared" si="316"/>
        <v>2019/11/30</v>
      </c>
      <c r="S2222" s="3" t="str">
        <f t="shared" si="317"/>
        <v>2019/11/30</v>
      </c>
      <c r="T2222" s="3">
        <f t="shared" si="318"/>
        <v>43799</v>
      </c>
      <c r="U2222">
        <f t="shared" si="319"/>
        <v>5</v>
      </c>
      <c r="V2222" t="str">
        <f t="shared" si="314"/>
        <v>mp4</v>
      </c>
      <c r="W2222">
        <f>IF(B2222="USD",C2222,C2222*VLOOKUP(B2222,Currency!A$2:B$5,2,FALSE))</f>
        <v>34</v>
      </c>
      <c r="X2222">
        <f t="shared" si="320"/>
        <v>5</v>
      </c>
      <c r="Y2222">
        <f t="shared" si="321"/>
        <v>1</v>
      </c>
      <c r="Z2222">
        <f t="shared" si="313"/>
        <v>10137</v>
      </c>
    </row>
    <row r="2223" spans="1:26" x14ac:dyDescent="0.3">
      <c r="A2223" t="s">
        <v>1294</v>
      </c>
      <c r="B2223" t="s">
        <v>58</v>
      </c>
      <c r="C2223">
        <v>2539</v>
      </c>
      <c r="D2223">
        <v>3304954</v>
      </c>
      <c r="E2223" t="s">
        <v>59</v>
      </c>
      <c r="F2223" t="s">
        <v>60</v>
      </c>
      <c r="G2223" t="s">
        <v>61</v>
      </c>
      <c r="I2223" t="s">
        <v>62</v>
      </c>
      <c r="J2223" t="s">
        <v>92</v>
      </c>
      <c r="K2223" t="s">
        <v>725</v>
      </c>
      <c r="L2223" t="s">
        <v>64</v>
      </c>
      <c r="N2223" t="s">
        <v>1604</v>
      </c>
      <c r="P2223" t="s">
        <v>65</v>
      </c>
      <c r="Q2223" s="3">
        <f t="shared" si="315"/>
        <v>43619</v>
      </c>
      <c r="R2223" t="str">
        <f t="shared" si="316"/>
        <v>2019/09/04</v>
      </c>
      <c r="S2223" s="3" t="str">
        <f t="shared" si="317"/>
        <v>2019/09/04</v>
      </c>
      <c r="T2223" s="3">
        <f t="shared" si="318"/>
        <v>43712</v>
      </c>
      <c r="U2223">
        <f t="shared" si="319"/>
        <v>93</v>
      </c>
      <c r="V2223" t="str">
        <f t="shared" si="314"/>
        <v>mov</v>
      </c>
      <c r="W2223">
        <f>IF(B2223="USD",C2223,C2223*VLOOKUP(B2223,Currency!A$2:B$5,2,FALSE))</f>
        <v>1878.86</v>
      </c>
      <c r="X2223">
        <f t="shared" si="320"/>
        <v>93</v>
      </c>
      <c r="Y2223">
        <f t="shared" si="321"/>
        <v>0</v>
      </c>
      <c r="Z2223">
        <f t="shared" si="313"/>
        <v>3304954</v>
      </c>
    </row>
    <row r="2224" spans="1:26" x14ac:dyDescent="0.3">
      <c r="A2224" t="s">
        <v>2077</v>
      </c>
      <c r="B2224" t="s">
        <v>58</v>
      </c>
      <c r="C2224">
        <v>313</v>
      </c>
      <c r="D2224">
        <v>99719</v>
      </c>
      <c r="E2224" t="s">
        <v>59</v>
      </c>
      <c r="F2224" t="s">
        <v>60</v>
      </c>
      <c r="G2224" t="s">
        <v>61</v>
      </c>
      <c r="I2224" t="s">
        <v>62</v>
      </c>
      <c r="J2224" t="s">
        <v>92</v>
      </c>
      <c r="K2224" t="s">
        <v>54</v>
      </c>
      <c r="L2224" t="s">
        <v>64</v>
      </c>
      <c r="N2224" t="s">
        <v>1181</v>
      </c>
      <c r="P2224" t="s">
        <v>65</v>
      </c>
      <c r="Q2224" s="3">
        <f t="shared" si="315"/>
        <v>43619</v>
      </c>
      <c r="R2224" t="str">
        <f t="shared" si="316"/>
        <v>2019/09/04</v>
      </c>
      <c r="S2224" s="3" t="str">
        <f t="shared" si="317"/>
        <v>2019/09/04</v>
      </c>
      <c r="T2224" s="3">
        <f t="shared" si="318"/>
        <v>43712</v>
      </c>
      <c r="U2224">
        <f t="shared" si="319"/>
        <v>93</v>
      </c>
      <c r="V2224" t="str">
        <f t="shared" si="314"/>
        <v>mp4</v>
      </c>
      <c r="W2224">
        <f>IF(B2224="USD",C2224,C2224*VLOOKUP(B2224,Currency!A$2:B$5,2,FALSE))</f>
        <v>231.62</v>
      </c>
      <c r="X2224">
        <f t="shared" si="320"/>
        <v>93</v>
      </c>
      <c r="Y2224">
        <f t="shared" si="321"/>
        <v>1</v>
      </c>
      <c r="Z2224">
        <f t="shared" si="313"/>
        <v>99719</v>
      </c>
    </row>
    <row r="2225" spans="1:26" x14ac:dyDescent="0.3">
      <c r="A2225" t="s">
        <v>455</v>
      </c>
      <c r="B2225" t="s">
        <v>33</v>
      </c>
      <c r="C2225">
        <v>6</v>
      </c>
      <c r="D2225">
        <v>12024</v>
      </c>
      <c r="E2225" t="s">
        <v>601</v>
      </c>
      <c r="G2225" t="s">
        <v>218</v>
      </c>
      <c r="I2225" t="s">
        <v>219</v>
      </c>
      <c r="K2225" t="s">
        <v>47</v>
      </c>
      <c r="L2225" t="s">
        <v>40</v>
      </c>
      <c r="M2225" t="s">
        <v>602</v>
      </c>
      <c r="O2225" t="s">
        <v>23</v>
      </c>
      <c r="P2225" t="s">
        <v>65</v>
      </c>
      <c r="Q2225" s="3">
        <f t="shared" si="315"/>
        <v>43779</v>
      </c>
      <c r="R2225" t="str">
        <f t="shared" si="316"/>
        <v/>
      </c>
      <c r="S2225" s="3" t="str">
        <f t="shared" si="317"/>
        <v>2020/02/28</v>
      </c>
      <c r="T2225" s="3">
        <f t="shared" si="318"/>
        <v>43889</v>
      </c>
      <c r="U2225">
        <f t="shared" si="319"/>
        <v>110</v>
      </c>
      <c r="V2225" t="str">
        <f t="shared" si="314"/>
        <v>mp4</v>
      </c>
      <c r="W2225">
        <f>IF(B2225="USD",C2225,C2225*VLOOKUP(B2225,Currency!A$2:B$5,2,FALSE))</f>
        <v>6</v>
      </c>
      <c r="X2225">
        <f t="shared" si="320"/>
        <v>110</v>
      </c>
      <c r="Y2225">
        <f t="shared" si="321"/>
        <v>1</v>
      </c>
      <c r="Z2225">
        <f t="shared" si="313"/>
        <v>12024</v>
      </c>
    </row>
    <row r="2226" spans="1:26" x14ac:dyDescent="0.3">
      <c r="A2226" t="s">
        <v>2225</v>
      </c>
      <c r="B2226" t="s">
        <v>33</v>
      </c>
      <c r="C2226">
        <v>3939</v>
      </c>
      <c r="D2226">
        <v>463492</v>
      </c>
      <c r="E2226" t="s">
        <v>2226</v>
      </c>
      <c r="F2226" t="s">
        <v>2227</v>
      </c>
      <c r="G2226" t="s">
        <v>1336</v>
      </c>
      <c r="I2226" t="s">
        <v>1337</v>
      </c>
      <c r="K2226" t="s">
        <v>47</v>
      </c>
      <c r="L2226" t="s">
        <v>40</v>
      </c>
      <c r="N2226" t="s">
        <v>1372</v>
      </c>
      <c r="Q2226" s="3">
        <f t="shared" si="315"/>
        <v>43602</v>
      </c>
      <c r="R2226" t="str">
        <f t="shared" si="316"/>
        <v>2019/06/06</v>
      </c>
      <c r="S2226" s="3" t="str">
        <f t="shared" si="317"/>
        <v>2019/06/06</v>
      </c>
      <c r="T2226" s="3">
        <f t="shared" si="318"/>
        <v>43622</v>
      </c>
      <c r="U2226">
        <f t="shared" si="319"/>
        <v>20</v>
      </c>
      <c r="V2226" t="str">
        <f t="shared" si="314"/>
        <v>jpg</v>
      </c>
      <c r="W2226">
        <f>IF(B2226="USD",C2226,C2226*VLOOKUP(B2226,Currency!A$2:B$5,2,FALSE))</f>
        <v>3939</v>
      </c>
      <c r="X2226">
        <f t="shared" si="320"/>
        <v>20</v>
      </c>
      <c r="Y2226">
        <f t="shared" si="321"/>
        <v>0</v>
      </c>
      <c r="Z2226">
        <f t="shared" si="313"/>
        <v>463492</v>
      </c>
    </row>
    <row r="2227" spans="1:26" x14ac:dyDescent="0.3">
      <c r="A2227" t="s">
        <v>4005</v>
      </c>
      <c r="B2227" t="s">
        <v>33</v>
      </c>
      <c r="C2227">
        <v>312</v>
      </c>
      <c r="D2227">
        <v>194358</v>
      </c>
      <c r="E2227" t="s">
        <v>4006</v>
      </c>
      <c r="F2227" t="s">
        <v>4007</v>
      </c>
      <c r="G2227" t="s">
        <v>154</v>
      </c>
      <c r="I2227" t="s">
        <v>155</v>
      </c>
      <c r="K2227" t="s">
        <v>156</v>
      </c>
      <c r="L2227" t="s">
        <v>48</v>
      </c>
      <c r="M2227" t="s">
        <v>157</v>
      </c>
      <c r="O2227" t="s">
        <v>23</v>
      </c>
      <c r="Q2227" s="3">
        <f t="shared" si="315"/>
        <v>43769</v>
      </c>
      <c r="R2227" t="str">
        <f t="shared" si="316"/>
        <v>2019/11/06</v>
      </c>
      <c r="S2227" s="3" t="str">
        <f t="shared" si="317"/>
        <v>2019/11/06</v>
      </c>
      <c r="T2227" s="3">
        <f t="shared" si="318"/>
        <v>43775</v>
      </c>
      <c r="U2227">
        <f t="shared" si="319"/>
        <v>6</v>
      </c>
      <c r="V2227" t="str">
        <f t="shared" si="314"/>
        <v>mp4</v>
      </c>
      <c r="W2227">
        <f>IF(B2227="USD",C2227,C2227*VLOOKUP(B2227,Currency!A$2:B$5,2,FALSE))</f>
        <v>312</v>
      </c>
      <c r="X2227">
        <f t="shared" si="320"/>
        <v>6</v>
      </c>
      <c r="Y2227">
        <f t="shared" si="321"/>
        <v>1</v>
      </c>
      <c r="Z2227">
        <f t="shared" si="313"/>
        <v>194358</v>
      </c>
    </row>
    <row r="2228" spans="1:26" x14ac:dyDescent="0.3">
      <c r="A2228" t="s">
        <v>4008</v>
      </c>
      <c r="B2228" t="s">
        <v>33</v>
      </c>
      <c r="C2228">
        <v>450</v>
      </c>
      <c r="D2228">
        <v>171032</v>
      </c>
      <c r="E2228" t="s">
        <v>4009</v>
      </c>
      <c r="F2228" t="s">
        <v>4010</v>
      </c>
      <c r="G2228" t="s">
        <v>207</v>
      </c>
      <c r="I2228" t="s">
        <v>208</v>
      </c>
      <c r="K2228" t="s">
        <v>47</v>
      </c>
      <c r="L2228" t="s">
        <v>40</v>
      </c>
      <c r="O2228" t="s">
        <v>23</v>
      </c>
      <c r="Q2228" s="3">
        <f t="shared" si="315"/>
        <v>43571</v>
      </c>
      <c r="R2228" t="str">
        <f t="shared" si="316"/>
        <v>2019/04/30</v>
      </c>
      <c r="S2228" s="3" t="str">
        <f t="shared" si="317"/>
        <v>2019/04/30</v>
      </c>
      <c r="T2228" s="3">
        <f t="shared" si="318"/>
        <v>43585</v>
      </c>
      <c r="U2228">
        <f t="shared" si="319"/>
        <v>14</v>
      </c>
      <c r="V2228" t="str">
        <f t="shared" si="314"/>
        <v>mp4</v>
      </c>
      <c r="W2228">
        <f>IF(B2228="USD",C2228,C2228*VLOOKUP(B2228,Currency!A$2:B$5,2,FALSE))</f>
        <v>450</v>
      </c>
      <c r="X2228">
        <f t="shared" si="320"/>
        <v>14</v>
      </c>
      <c r="Y2228">
        <f t="shared" si="321"/>
        <v>1</v>
      </c>
      <c r="Z2228">
        <f t="shared" si="313"/>
        <v>171032</v>
      </c>
    </row>
    <row r="2229" spans="1:26" x14ac:dyDescent="0.3">
      <c r="A2229" t="s">
        <v>4011</v>
      </c>
      <c r="B2229" t="s">
        <v>33</v>
      </c>
      <c r="C2229">
        <v>67</v>
      </c>
      <c r="D2229">
        <v>24903</v>
      </c>
      <c r="E2229" t="s">
        <v>1993</v>
      </c>
      <c r="G2229" t="s">
        <v>162</v>
      </c>
      <c r="I2229" t="s">
        <v>162</v>
      </c>
      <c r="K2229" t="s">
        <v>47</v>
      </c>
      <c r="L2229" t="s">
        <v>40</v>
      </c>
      <c r="O2229" t="s">
        <v>23</v>
      </c>
      <c r="Q2229" s="3">
        <f t="shared" si="315"/>
        <v>43767</v>
      </c>
      <c r="R2229" t="str">
        <f t="shared" si="316"/>
        <v/>
      </c>
      <c r="S2229" s="3" t="str">
        <f t="shared" si="317"/>
        <v>2020/02/28</v>
      </c>
      <c r="T2229" s="3">
        <f t="shared" si="318"/>
        <v>43889</v>
      </c>
      <c r="U2229">
        <f t="shared" si="319"/>
        <v>122</v>
      </c>
      <c r="V2229" t="str">
        <f t="shared" si="314"/>
        <v>png</v>
      </c>
      <c r="W2229">
        <f>IF(B2229="USD",C2229,C2229*VLOOKUP(B2229,Currency!A$2:B$5,2,FALSE))</f>
        <v>67</v>
      </c>
      <c r="X2229">
        <f t="shared" si="320"/>
        <v>122</v>
      </c>
      <c r="Y2229">
        <f t="shared" si="321"/>
        <v>0</v>
      </c>
      <c r="Z2229">
        <f t="shared" si="313"/>
        <v>24903</v>
      </c>
    </row>
    <row r="2230" spans="1:26" x14ac:dyDescent="0.3">
      <c r="A2230" t="s">
        <v>4012</v>
      </c>
      <c r="B2230" t="s">
        <v>25</v>
      </c>
      <c r="C2230">
        <v>206</v>
      </c>
      <c r="D2230">
        <v>79127</v>
      </c>
      <c r="E2230" t="s">
        <v>4013</v>
      </c>
      <c r="F2230" t="s">
        <v>4014</v>
      </c>
      <c r="G2230" t="s">
        <v>4015</v>
      </c>
      <c r="I2230" t="s">
        <v>4016</v>
      </c>
      <c r="K2230" t="s">
        <v>321</v>
      </c>
      <c r="L2230" t="s">
        <v>48</v>
      </c>
      <c r="M2230" t="s">
        <v>635</v>
      </c>
      <c r="O2230" t="s">
        <v>23</v>
      </c>
      <c r="Q2230" s="3">
        <f t="shared" si="315"/>
        <v>43711</v>
      </c>
      <c r="R2230" t="str">
        <f t="shared" si="316"/>
        <v>2019/09/09</v>
      </c>
      <c r="S2230" s="3" t="str">
        <f t="shared" si="317"/>
        <v>2019/09/09</v>
      </c>
      <c r="T2230" s="3">
        <f t="shared" si="318"/>
        <v>43717</v>
      </c>
      <c r="U2230">
        <f t="shared" si="319"/>
        <v>6</v>
      </c>
      <c r="V2230" t="str">
        <f t="shared" si="314"/>
        <v>mp4</v>
      </c>
      <c r="W2230">
        <f>IF(B2230="USD",C2230,C2230*VLOOKUP(B2230,Currency!A$2:B$5,2,FALSE))</f>
        <v>226.60000000000002</v>
      </c>
      <c r="X2230">
        <f t="shared" si="320"/>
        <v>6</v>
      </c>
      <c r="Y2230">
        <f t="shared" si="321"/>
        <v>1</v>
      </c>
      <c r="Z2230">
        <f t="shared" si="313"/>
        <v>79127</v>
      </c>
    </row>
    <row r="2231" spans="1:26" x14ac:dyDescent="0.3">
      <c r="A2231" t="s">
        <v>4017</v>
      </c>
      <c r="B2231" t="s">
        <v>25</v>
      </c>
      <c r="C2231">
        <v>154</v>
      </c>
      <c r="D2231">
        <v>63896</v>
      </c>
      <c r="E2231" t="s">
        <v>1473</v>
      </c>
      <c r="F2231" t="s">
        <v>1474</v>
      </c>
      <c r="G2231" t="s">
        <v>1475</v>
      </c>
      <c r="I2231" t="s">
        <v>1475</v>
      </c>
      <c r="K2231" t="s">
        <v>1476</v>
      </c>
      <c r="L2231" t="s">
        <v>48</v>
      </c>
      <c r="O2231" t="s">
        <v>23</v>
      </c>
      <c r="P2231" t="s">
        <v>330</v>
      </c>
      <c r="Q2231" s="3">
        <f t="shared" si="315"/>
        <v>43705</v>
      </c>
      <c r="R2231" t="str">
        <f t="shared" si="316"/>
        <v>2019/10/02</v>
      </c>
      <c r="S2231" s="3" t="str">
        <f t="shared" si="317"/>
        <v>2019/10/02</v>
      </c>
      <c r="T2231" s="3">
        <f t="shared" si="318"/>
        <v>43740</v>
      </c>
      <c r="U2231">
        <f t="shared" si="319"/>
        <v>35</v>
      </c>
      <c r="V2231" t="str">
        <f t="shared" si="314"/>
        <v>mp4</v>
      </c>
      <c r="W2231">
        <f>IF(B2231="USD",C2231,C2231*VLOOKUP(B2231,Currency!A$2:B$5,2,FALSE))</f>
        <v>169.4</v>
      </c>
      <c r="X2231">
        <f t="shared" si="320"/>
        <v>35</v>
      </c>
      <c r="Y2231">
        <f t="shared" si="321"/>
        <v>1</v>
      </c>
      <c r="Z2231">
        <f t="shared" si="313"/>
        <v>63896</v>
      </c>
    </row>
    <row r="2232" spans="1:26" x14ac:dyDescent="0.3">
      <c r="A2232" t="s">
        <v>4018</v>
      </c>
      <c r="B2232" t="s">
        <v>33</v>
      </c>
      <c r="C2232">
        <v>325</v>
      </c>
      <c r="D2232">
        <v>100258</v>
      </c>
      <c r="E2232" t="s">
        <v>4019</v>
      </c>
      <c r="F2232" t="s">
        <v>4020</v>
      </c>
      <c r="G2232" t="s">
        <v>207</v>
      </c>
      <c r="I2232" t="s">
        <v>208</v>
      </c>
      <c r="J2232" t="s">
        <v>92</v>
      </c>
      <c r="K2232" t="s">
        <v>54</v>
      </c>
      <c r="L2232" t="s">
        <v>40</v>
      </c>
      <c r="M2232" t="s">
        <v>209</v>
      </c>
      <c r="N2232" t="s">
        <v>819</v>
      </c>
      <c r="O2232" t="s">
        <v>23</v>
      </c>
      <c r="Q2232" s="3">
        <f t="shared" si="315"/>
        <v>43664</v>
      </c>
      <c r="R2232" t="str">
        <f t="shared" si="316"/>
        <v>2019/07/25</v>
      </c>
      <c r="S2232" s="3" t="str">
        <f t="shared" si="317"/>
        <v>2019/07/25</v>
      </c>
      <c r="T2232" s="3">
        <f t="shared" si="318"/>
        <v>43671</v>
      </c>
      <c r="U2232">
        <f t="shared" si="319"/>
        <v>7</v>
      </c>
      <c r="V2232" t="str">
        <f t="shared" si="314"/>
        <v>mp4</v>
      </c>
      <c r="W2232">
        <f>IF(B2232="USD",C2232,C2232*VLOOKUP(B2232,Currency!A$2:B$5,2,FALSE))</f>
        <v>325</v>
      </c>
      <c r="X2232">
        <f t="shared" si="320"/>
        <v>7</v>
      </c>
      <c r="Y2232">
        <f t="shared" si="321"/>
        <v>1</v>
      </c>
      <c r="Z2232">
        <f t="shared" si="313"/>
        <v>100258</v>
      </c>
    </row>
    <row r="2233" spans="1:26" x14ac:dyDescent="0.3">
      <c r="A2233" t="s">
        <v>1216</v>
      </c>
      <c r="B2233" t="s">
        <v>33</v>
      </c>
      <c r="C2233">
        <v>29499</v>
      </c>
      <c r="D2233">
        <v>8818993</v>
      </c>
      <c r="E2233" t="s">
        <v>507</v>
      </c>
      <c r="F2233" t="s">
        <v>508</v>
      </c>
      <c r="G2233" t="s">
        <v>142</v>
      </c>
      <c r="I2233" t="s">
        <v>143</v>
      </c>
      <c r="K2233" t="s">
        <v>30</v>
      </c>
      <c r="L2233" t="s">
        <v>40</v>
      </c>
      <c r="Q2233" s="3">
        <f t="shared" si="315"/>
        <v>43647</v>
      </c>
      <c r="R2233" t="str">
        <f t="shared" si="316"/>
        <v>2020/01/08</v>
      </c>
      <c r="S2233" s="3" t="str">
        <f t="shared" si="317"/>
        <v>2020/01/08</v>
      </c>
      <c r="T2233" s="3">
        <f t="shared" si="318"/>
        <v>43838</v>
      </c>
      <c r="U2233">
        <f t="shared" si="319"/>
        <v>191</v>
      </c>
      <c r="V2233" t="str">
        <f t="shared" si="314"/>
        <v>mp4</v>
      </c>
      <c r="W2233">
        <f>IF(B2233="USD",C2233,C2233*VLOOKUP(B2233,Currency!A$2:B$5,2,FALSE))</f>
        <v>29499</v>
      </c>
      <c r="X2233">
        <f t="shared" si="320"/>
        <v>191</v>
      </c>
      <c r="Y2233">
        <f t="shared" si="321"/>
        <v>1</v>
      </c>
      <c r="Z2233">
        <f t="shared" ref="Z2233:Z2294" si="322">D2233</f>
        <v>8818993</v>
      </c>
    </row>
    <row r="2234" spans="1:26" x14ac:dyDescent="0.3">
      <c r="A2234" t="s">
        <v>4021</v>
      </c>
      <c r="B2234" t="s">
        <v>33</v>
      </c>
      <c r="C2234">
        <v>2000</v>
      </c>
      <c r="D2234">
        <v>1594712</v>
      </c>
      <c r="E2234" t="s">
        <v>4022</v>
      </c>
      <c r="F2234" t="s">
        <v>4023</v>
      </c>
      <c r="G2234" t="s">
        <v>2943</v>
      </c>
      <c r="I2234" t="s">
        <v>2944</v>
      </c>
      <c r="K2234" t="s">
        <v>1503</v>
      </c>
      <c r="L2234" t="s">
        <v>40</v>
      </c>
      <c r="N2234" t="s">
        <v>4024</v>
      </c>
      <c r="O2234" t="s">
        <v>23</v>
      </c>
      <c r="Q2234" s="3">
        <f t="shared" si="315"/>
        <v>43830</v>
      </c>
      <c r="R2234" t="str">
        <f t="shared" si="316"/>
        <v>2020/01/01</v>
      </c>
      <c r="S2234" s="3" t="str">
        <f t="shared" si="317"/>
        <v>2020/01/01</v>
      </c>
      <c r="T2234" s="3">
        <f t="shared" si="318"/>
        <v>43831</v>
      </c>
      <c r="U2234">
        <f t="shared" si="319"/>
        <v>1</v>
      </c>
      <c r="V2234" t="str">
        <f t="shared" si="314"/>
        <v>mp4</v>
      </c>
      <c r="W2234">
        <f>IF(B2234="USD",C2234,C2234*VLOOKUP(B2234,Currency!A$2:B$5,2,FALSE))</f>
        <v>2000</v>
      </c>
      <c r="X2234">
        <f t="shared" si="320"/>
        <v>1</v>
      </c>
      <c r="Y2234">
        <f t="shared" si="321"/>
        <v>1</v>
      </c>
      <c r="Z2234">
        <f t="shared" si="322"/>
        <v>1594712</v>
      </c>
    </row>
    <row r="2235" spans="1:26" x14ac:dyDescent="0.3">
      <c r="A2235" t="s">
        <v>4025</v>
      </c>
      <c r="B2235" t="s">
        <v>33</v>
      </c>
      <c r="C2235">
        <v>869</v>
      </c>
      <c r="D2235">
        <v>119773</v>
      </c>
      <c r="E2235" t="s">
        <v>643</v>
      </c>
      <c r="F2235" t="s">
        <v>466</v>
      </c>
      <c r="G2235" t="s">
        <v>98</v>
      </c>
      <c r="H2235" t="s">
        <v>306</v>
      </c>
      <c r="I2235" t="s">
        <v>98</v>
      </c>
      <c r="K2235" t="s">
        <v>47</v>
      </c>
      <c r="L2235" t="s">
        <v>40</v>
      </c>
      <c r="Q2235" s="3">
        <f t="shared" si="315"/>
        <v>43755</v>
      </c>
      <c r="R2235" t="str">
        <f t="shared" si="316"/>
        <v>2019/11/06</v>
      </c>
      <c r="S2235" s="3" t="str">
        <f t="shared" si="317"/>
        <v>2019/11/06</v>
      </c>
      <c r="T2235" s="3">
        <f t="shared" si="318"/>
        <v>43775</v>
      </c>
      <c r="U2235">
        <f t="shared" si="319"/>
        <v>20</v>
      </c>
      <c r="V2235" t="str">
        <f t="shared" si="314"/>
        <v>png</v>
      </c>
      <c r="W2235">
        <f>IF(B2235="USD",C2235,C2235*VLOOKUP(B2235,Currency!A$2:B$5,2,FALSE))</f>
        <v>869</v>
      </c>
      <c r="X2235">
        <f t="shared" si="320"/>
        <v>20</v>
      </c>
      <c r="Y2235">
        <f t="shared" si="321"/>
        <v>0</v>
      </c>
      <c r="Z2235">
        <f t="shared" si="322"/>
        <v>119773</v>
      </c>
    </row>
    <row r="2236" spans="1:26" x14ac:dyDescent="0.3">
      <c r="A2236" t="s">
        <v>4026</v>
      </c>
      <c r="B2236" t="s">
        <v>33</v>
      </c>
      <c r="C2236">
        <v>42</v>
      </c>
      <c r="D2236">
        <v>13531</v>
      </c>
      <c r="E2236" t="s">
        <v>407</v>
      </c>
      <c r="F2236" t="s">
        <v>129</v>
      </c>
      <c r="G2236" t="s">
        <v>408</v>
      </c>
      <c r="I2236" t="s">
        <v>409</v>
      </c>
      <c r="L2236" t="s">
        <v>40</v>
      </c>
      <c r="M2236" t="s">
        <v>55</v>
      </c>
      <c r="N2236" t="s">
        <v>1171</v>
      </c>
      <c r="O2236" t="s">
        <v>23</v>
      </c>
      <c r="P2236" t="s">
        <v>65</v>
      </c>
      <c r="Q2236" s="3">
        <f t="shared" si="315"/>
        <v>43790</v>
      </c>
      <c r="R2236" t="str">
        <f t="shared" si="316"/>
        <v>2020/01/01</v>
      </c>
      <c r="S2236" s="3" t="str">
        <f t="shared" si="317"/>
        <v>2020/01/01</v>
      </c>
      <c r="T2236" s="3">
        <f t="shared" si="318"/>
        <v>43831</v>
      </c>
      <c r="U2236">
        <f t="shared" si="319"/>
        <v>41</v>
      </c>
      <c r="V2236" t="str">
        <f t="shared" si="314"/>
        <v>jpg</v>
      </c>
      <c r="W2236">
        <f>IF(B2236="USD",C2236,C2236*VLOOKUP(B2236,Currency!A$2:B$5,2,FALSE))</f>
        <v>42</v>
      </c>
      <c r="X2236">
        <f t="shared" si="320"/>
        <v>41</v>
      </c>
      <c r="Y2236">
        <f t="shared" si="321"/>
        <v>0</v>
      </c>
      <c r="Z2236">
        <f t="shared" si="322"/>
        <v>13531</v>
      </c>
    </row>
    <row r="2237" spans="1:26" x14ac:dyDescent="0.3">
      <c r="A2237" t="s">
        <v>4027</v>
      </c>
      <c r="B2237" t="s">
        <v>33</v>
      </c>
      <c r="C2237">
        <v>25</v>
      </c>
      <c r="D2237">
        <v>11415</v>
      </c>
      <c r="E2237" t="s">
        <v>292</v>
      </c>
      <c r="G2237" t="s">
        <v>162</v>
      </c>
      <c r="I2237" t="s">
        <v>162</v>
      </c>
      <c r="K2237" t="s">
        <v>47</v>
      </c>
      <c r="L2237" t="s">
        <v>40</v>
      </c>
      <c r="M2237" t="s">
        <v>163</v>
      </c>
      <c r="N2237" t="s">
        <v>293</v>
      </c>
      <c r="O2237" t="s">
        <v>23</v>
      </c>
      <c r="Q2237" s="3">
        <f t="shared" si="315"/>
        <v>43725</v>
      </c>
      <c r="R2237" t="str">
        <f t="shared" si="316"/>
        <v/>
      </c>
      <c r="S2237" s="3" t="str">
        <f t="shared" si="317"/>
        <v>2020/02/28</v>
      </c>
      <c r="T2237" s="3">
        <f t="shared" si="318"/>
        <v>43889</v>
      </c>
      <c r="U2237">
        <f t="shared" si="319"/>
        <v>164</v>
      </c>
      <c r="V2237" t="str">
        <f t="shared" si="314"/>
        <v>mp4</v>
      </c>
      <c r="W2237">
        <f>IF(B2237="USD",C2237,C2237*VLOOKUP(B2237,Currency!A$2:B$5,2,FALSE))</f>
        <v>25</v>
      </c>
      <c r="X2237">
        <f t="shared" si="320"/>
        <v>164</v>
      </c>
      <c r="Y2237">
        <f t="shared" si="321"/>
        <v>1</v>
      </c>
      <c r="Z2237">
        <f t="shared" si="322"/>
        <v>11415</v>
      </c>
    </row>
    <row r="2238" spans="1:26" x14ac:dyDescent="0.3">
      <c r="A2238" t="s">
        <v>598</v>
      </c>
      <c r="B2238" t="s">
        <v>33</v>
      </c>
      <c r="C2238">
        <v>31</v>
      </c>
      <c r="D2238">
        <v>9127</v>
      </c>
      <c r="E2238" t="s">
        <v>450</v>
      </c>
      <c r="F2238" t="s">
        <v>451</v>
      </c>
      <c r="G2238" t="s">
        <v>90</v>
      </c>
      <c r="I2238" t="s">
        <v>452</v>
      </c>
      <c r="K2238" t="s">
        <v>453</v>
      </c>
      <c r="L2238" t="s">
        <v>40</v>
      </c>
      <c r="N2238" t="s">
        <v>454</v>
      </c>
      <c r="O2238" t="s">
        <v>23</v>
      </c>
      <c r="Q2238" s="3">
        <f t="shared" si="315"/>
        <v>43725</v>
      </c>
      <c r="R2238" t="str">
        <f t="shared" si="316"/>
        <v>2019/10/16</v>
      </c>
      <c r="S2238" s="3" t="str">
        <f t="shared" si="317"/>
        <v>2019/10/16</v>
      </c>
      <c r="T2238" s="3">
        <f t="shared" si="318"/>
        <v>43754</v>
      </c>
      <c r="U2238">
        <f t="shared" si="319"/>
        <v>29</v>
      </c>
      <c r="V2238" t="str">
        <f t="shared" si="314"/>
        <v>mp4</v>
      </c>
      <c r="W2238">
        <f>IF(B2238="USD",C2238,C2238*VLOOKUP(B2238,Currency!A$2:B$5,2,FALSE))</f>
        <v>31</v>
      </c>
      <c r="X2238">
        <f t="shared" si="320"/>
        <v>29</v>
      </c>
      <c r="Y2238">
        <f t="shared" si="321"/>
        <v>1</v>
      </c>
      <c r="Z2238">
        <f t="shared" si="322"/>
        <v>9127</v>
      </c>
    </row>
    <row r="2239" spans="1:26" x14ac:dyDescent="0.3">
      <c r="A2239" t="s">
        <v>993</v>
      </c>
      <c r="B2239" t="s">
        <v>17</v>
      </c>
      <c r="C2239">
        <v>203</v>
      </c>
      <c r="D2239">
        <v>147538</v>
      </c>
      <c r="E2239" t="s">
        <v>994</v>
      </c>
      <c r="F2239" t="s">
        <v>995</v>
      </c>
      <c r="G2239" t="s">
        <v>384</v>
      </c>
      <c r="I2239" t="s">
        <v>710</v>
      </c>
      <c r="K2239" t="s">
        <v>257</v>
      </c>
      <c r="L2239" t="s">
        <v>48</v>
      </c>
      <c r="M2239" t="s">
        <v>1403</v>
      </c>
      <c r="O2239" t="s">
        <v>23</v>
      </c>
      <c r="Q2239" s="3">
        <f t="shared" si="315"/>
        <v>43652</v>
      </c>
      <c r="R2239" t="str">
        <f t="shared" si="316"/>
        <v>2019/08/02</v>
      </c>
      <c r="S2239" s="3" t="str">
        <f t="shared" si="317"/>
        <v>2019/08/02</v>
      </c>
      <c r="T2239" s="3">
        <f t="shared" si="318"/>
        <v>43679</v>
      </c>
      <c r="U2239">
        <f t="shared" si="319"/>
        <v>27</v>
      </c>
      <c r="V2239" t="str">
        <f t="shared" si="314"/>
        <v>mp4</v>
      </c>
      <c r="W2239">
        <f>IF(B2239="USD",C2239,C2239*VLOOKUP(B2239,Currency!A$2:B$5,2,FALSE))</f>
        <v>261.87</v>
      </c>
      <c r="X2239">
        <f t="shared" si="320"/>
        <v>27</v>
      </c>
      <c r="Y2239">
        <f t="shared" si="321"/>
        <v>1</v>
      </c>
      <c r="Z2239">
        <f t="shared" si="322"/>
        <v>147538</v>
      </c>
    </row>
    <row r="2240" spans="1:26" x14ac:dyDescent="0.3">
      <c r="A2240" t="s">
        <v>1912</v>
      </c>
      <c r="B2240" t="s">
        <v>33</v>
      </c>
      <c r="C2240">
        <v>690</v>
      </c>
      <c r="D2240">
        <v>87634</v>
      </c>
      <c r="E2240" t="s">
        <v>534</v>
      </c>
      <c r="F2240" t="s">
        <v>1238</v>
      </c>
      <c r="G2240" t="s">
        <v>90</v>
      </c>
      <c r="I2240" t="s">
        <v>536</v>
      </c>
      <c r="K2240" t="s">
        <v>47</v>
      </c>
      <c r="L2240" t="s">
        <v>40</v>
      </c>
      <c r="N2240" t="s">
        <v>537</v>
      </c>
      <c r="Q2240" s="3">
        <f t="shared" si="315"/>
        <v>43607</v>
      </c>
      <c r="R2240" t="str">
        <f t="shared" si="316"/>
        <v>2019/06/12</v>
      </c>
      <c r="S2240" s="3" t="str">
        <f t="shared" si="317"/>
        <v>2019/06/12</v>
      </c>
      <c r="T2240" s="3">
        <f t="shared" si="318"/>
        <v>43628</v>
      </c>
      <c r="U2240">
        <f t="shared" si="319"/>
        <v>21</v>
      </c>
      <c r="V2240" t="str">
        <f t="shared" si="314"/>
        <v>mp4</v>
      </c>
      <c r="W2240">
        <f>IF(B2240="USD",C2240,C2240*VLOOKUP(B2240,Currency!A$2:B$5,2,FALSE))</f>
        <v>690</v>
      </c>
      <c r="X2240">
        <f t="shared" si="320"/>
        <v>21</v>
      </c>
      <c r="Y2240">
        <f t="shared" si="321"/>
        <v>1</v>
      </c>
      <c r="Z2240">
        <f t="shared" si="322"/>
        <v>87634</v>
      </c>
    </row>
    <row r="2241" spans="1:26" x14ac:dyDescent="0.3">
      <c r="A2241" t="s">
        <v>4028</v>
      </c>
      <c r="B2241" t="s">
        <v>17</v>
      </c>
      <c r="C2241">
        <v>74</v>
      </c>
      <c r="D2241">
        <v>78384</v>
      </c>
      <c r="E2241" t="s">
        <v>1001</v>
      </c>
      <c r="G2241" t="s">
        <v>823</v>
      </c>
      <c r="I2241" t="s">
        <v>823</v>
      </c>
      <c r="K2241" t="s">
        <v>522</v>
      </c>
      <c r="L2241" t="s">
        <v>22</v>
      </c>
      <c r="N2241" t="s">
        <v>480</v>
      </c>
      <c r="Q2241" s="3">
        <f t="shared" si="315"/>
        <v>43546</v>
      </c>
      <c r="R2241" t="str">
        <f t="shared" si="316"/>
        <v/>
      </c>
      <c r="S2241" s="3" t="str">
        <f t="shared" si="317"/>
        <v>2020/02/28</v>
      </c>
      <c r="T2241" s="3">
        <f t="shared" si="318"/>
        <v>43889</v>
      </c>
      <c r="U2241">
        <f t="shared" si="319"/>
        <v>343</v>
      </c>
      <c r="V2241" t="str">
        <f t="shared" si="314"/>
        <v>png</v>
      </c>
      <c r="W2241">
        <f>IF(B2241="USD",C2241,C2241*VLOOKUP(B2241,Currency!A$2:B$5,2,FALSE))</f>
        <v>95.460000000000008</v>
      </c>
      <c r="X2241">
        <f t="shared" si="320"/>
        <v>343</v>
      </c>
      <c r="Y2241">
        <f t="shared" si="321"/>
        <v>0</v>
      </c>
      <c r="Z2241">
        <f t="shared" si="322"/>
        <v>78384</v>
      </c>
    </row>
    <row r="2242" spans="1:26" x14ac:dyDescent="0.3">
      <c r="A2242" t="s">
        <v>1170</v>
      </c>
      <c r="B2242" t="s">
        <v>33</v>
      </c>
      <c r="C2242">
        <v>33</v>
      </c>
      <c r="D2242">
        <v>14558</v>
      </c>
      <c r="E2242" t="s">
        <v>407</v>
      </c>
      <c r="F2242" t="s">
        <v>129</v>
      </c>
      <c r="G2242" t="s">
        <v>408</v>
      </c>
      <c r="I2242" t="s">
        <v>409</v>
      </c>
      <c r="L2242" t="s">
        <v>40</v>
      </c>
      <c r="M2242" t="s">
        <v>55</v>
      </c>
      <c r="N2242" t="s">
        <v>410</v>
      </c>
      <c r="O2242" t="s">
        <v>23</v>
      </c>
      <c r="P2242" t="s">
        <v>65</v>
      </c>
      <c r="Q2242" s="3">
        <f t="shared" si="315"/>
        <v>43790</v>
      </c>
      <c r="R2242" t="str">
        <f t="shared" si="316"/>
        <v>2020/01/01</v>
      </c>
      <c r="S2242" s="3" t="str">
        <f t="shared" si="317"/>
        <v>2020/01/01</v>
      </c>
      <c r="T2242" s="3">
        <f t="shared" si="318"/>
        <v>43831</v>
      </c>
      <c r="U2242">
        <f t="shared" si="319"/>
        <v>41</v>
      </c>
      <c r="V2242" t="str">
        <f t="shared" ref="V2242:V2305" si="323">RIGHT(A2242,3)</f>
        <v>jpg</v>
      </c>
      <c r="W2242">
        <f>IF(B2242="USD",C2242,C2242*VLOOKUP(B2242,Currency!A$2:B$5,2,FALSE))</f>
        <v>33</v>
      </c>
      <c r="X2242">
        <f t="shared" si="320"/>
        <v>41</v>
      </c>
      <c r="Y2242">
        <f t="shared" si="321"/>
        <v>0</v>
      </c>
      <c r="Z2242">
        <f t="shared" si="322"/>
        <v>14558</v>
      </c>
    </row>
    <row r="2243" spans="1:26" x14ac:dyDescent="0.3">
      <c r="A2243" t="s">
        <v>4029</v>
      </c>
      <c r="B2243" t="s">
        <v>33</v>
      </c>
      <c r="C2243">
        <v>15000</v>
      </c>
      <c r="D2243">
        <v>4066461</v>
      </c>
      <c r="E2243" t="s">
        <v>4030</v>
      </c>
      <c r="F2243" t="s">
        <v>2156</v>
      </c>
      <c r="G2243" t="s">
        <v>2157</v>
      </c>
      <c r="I2243" t="s">
        <v>2158</v>
      </c>
      <c r="K2243" t="s">
        <v>47</v>
      </c>
      <c r="L2243" t="s">
        <v>2159</v>
      </c>
      <c r="O2243" t="s">
        <v>23</v>
      </c>
      <c r="Q2243" s="3">
        <f t="shared" si="315"/>
        <v>43732</v>
      </c>
      <c r="R2243" t="str">
        <f t="shared" si="316"/>
        <v>2019/10/05</v>
      </c>
      <c r="S2243" s="3" t="str">
        <f t="shared" si="317"/>
        <v>2019/10/05</v>
      </c>
      <c r="T2243" s="3">
        <f t="shared" si="318"/>
        <v>43743</v>
      </c>
      <c r="U2243">
        <f t="shared" si="319"/>
        <v>11</v>
      </c>
      <c r="V2243" t="str">
        <f t="shared" si="323"/>
        <v>mp4</v>
      </c>
      <c r="W2243">
        <f>IF(B2243="USD",C2243,C2243*VLOOKUP(B2243,Currency!A$2:B$5,2,FALSE))</f>
        <v>15000</v>
      </c>
      <c r="X2243">
        <f t="shared" si="320"/>
        <v>11</v>
      </c>
      <c r="Y2243">
        <f t="shared" si="321"/>
        <v>1</v>
      </c>
      <c r="Z2243">
        <f t="shared" si="322"/>
        <v>4066461</v>
      </c>
    </row>
    <row r="2244" spans="1:26" x14ac:dyDescent="0.3">
      <c r="A2244" t="s">
        <v>4031</v>
      </c>
      <c r="B2244" t="s">
        <v>25</v>
      </c>
      <c r="C2244">
        <v>23</v>
      </c>
      <c r="D2244">
        <v>9555</v>
      </c>
      <c r="E2244" t="s">
        <v>4032</v>
      </c>
      <c r="F2244" t="s">
        <v>4033</v>
      </c>
      <c r="G2244" t="s">
        <v>4034</v>
      </c>
      <c r="I2244" t="s">
        <v>4035</v>
      </c>
      <c r="K2244" t="s">
        <v>71</v>
      </c>
      <c r="L2244" t="s">
        <v>40</v>
      </c>
      <c r="N2244" t="s">
        <v>1437</v>
      </c>
      <c r="O2244" t="s">
        <v>23</v>
      </c>
      <c r="Q2244" s="3">
        <f t="shared" si="315"/>
        <v>43768</v>
      </c>
      <c r="R2244" t="str">
        <f t="shared" si="316"/>
        <v>2019/11/02</v>
      </c>
      <c r="S2244" s="3" t="str">
        <f t="shared" si="317"/>
        <v>2019/11/02</v>
      </c>
      <c r="T2244" s="3">
        <f t="shared" si="318"/>
        <v>43771</v>
      </c>
      <c r="U2244">
        <f t="shared" si="319"/>
        <v>3</v>
      </c>
      <c r="V2244" t="str">
        <f t="shared" si="323"/>
        <v>mp4</v>
      </c>
      <c r="W2244">
        <f>IF(B2244="USD",C2244,C2244*VLOOKUP(B2244,Currency!A$2:B$5,2,FALSE))</f>
        <v>25.3</v>
      </c>
      <c r="X2244">
        <f t="shared" si="320"/>
        <v>3</v>
      </c>
      <c r="Y2244">
        <f t="shared" si="321"/>
        <v>1</v>
      </c>
      <c r="Z2244">
        <f t="shared" si="322"/>
        <v>9555</v>
      </c>
    </row>
    <row r="2245" spans="1:26" x14ac:dyDescent="0.3">
      <c r="A2245" t="s">
        <v>581</v>
      </c>
      <c r="B2245" t="s">
        <v>33</v>
      </c>
      <c r="C2245">
        <v>35</v>
      </c>
      <c r="D2245">
        <v>523</v>
      </c>
      <c r="E2245" t="s">
        <v>2279</v>
      </c>
      <c r="F2245" t="s">
        <v>2280</v>
      </c>
      <c r="G2245" t="s">
        <v>584</v>
      </c>
      <c r="I2245" t="s">
        <v>585</v>
      </c>
      <c r="K2245" t="s">
        <v>47</v>
      </c>
      <c r="L2245" t="s">
        <v>40</v>
      </c>
      <c r="O2245" t="s">
        <v>23</v>
      </c>
      <c r="Q2245" s="3">
        <f t="shared" si="315"/>
        <v>43798</v>
      </c>
      <c r="R2245" t="str">
        <f t="shared" si="316"/>
        <v>2019/11/30</v>
      </c>
      <c r="S2245" s="3" t="str">
        <f t="shared" si="317"/>
        <v>2019/11/30</v>
      </c>
      <c r="T2245" s="3">
        <f t="shared" si="318"/>
        <v>43799</v>
      </c>
      <c r="U2245">
        <f t="shared" si="319"/>
        <v>1</v>
      </c>
      <c r="V2245" t="str">
        <f t="shared" si="323"/>
        <v>png</v>
      </c>
      <c r="W2245">
        <f>IF(B2245="USD",C2245,C2245*VLOOKUP(B2245,Currency!A$2:B$5,2,FALSE))</f>
        <v>35</v>
      </c>
      <c r="X2245">
        <f t="shared" si="320"/>
        <v>1</v>
      </c>
      <c r="Y2245">
        <f t="shared" si="321"/>
        <v>0</v>
      </c>
      <c r="Z2245">
        <f t="shared" si="322"/>
        <v>523</v>
      </c>
    </row>
    <row r="2246" spans="1:26" x14ac:dyDescent="0.3">
      <c r="A2246" t="s">
        <v>102</v>
      </c>
      <c r="B2246" t="s">
        <v>33</v>
      </c>
      <c r="C2246">
        <v>15</v>
      </c>
      <c r="D2246">
        <v>4246</v>
      </c>
      <c r="E2246" t="s">
        <v>4036</v>
      </c>
      <c r="F2246" t="s">
        <v>4037</v>
      </c>
      <c r="G2246" t="s">
        <v>105</v>
      </c>
      <c r="I2246" t="s">
        <v>105</v>
      </c>
      <c r="K2246" t="s">
        <v>257</v>
      </c>
      <c r="L2246" t="s">
        <v>48</v>
      </c>
      <c r="O2246" t="s">
        <v>23</v>
      </c>
      <c r="Q2246" s="3">
        <f t="shared" si="315"/>
        <v>43700</v>
      </c>
      <c r="R2246" t="str">
        <f t="shared" si="316"/>
        <v>2019/08/25</v>
      </c>
      <c r="S2246" s="3" t="str">
        <f t="shared" si="317"/>
        <v>2019/08/25</v>
      </c>
      <c r="T2246" s="3">
        <f t="shared" si="318"/>
        <v>43702</v>
      </c>
      <c r="U2246">
        <f t="shared" si="319"/>
        <v>2</v>
      </c>
      <c r="V2246" t="str">
        <f t="shared" si="323"/>
        <v>mp4</v>
      </c>
      <c r="W2246">
        <f>IF(B2246="USD",C2246,C2246*VLOOKUP(B2246,Currency!A$2:B$5,2,FALSE))</f>
        <v>15</v>
      </c>
      <c r="X2246">
        <f t="shared" si="320"/>
        <v>2</v>
      </c>
      <c r="Y2246">
        <f t="shared" si="321"/>
        <v>1</v>
      </c>
      <c r="Z2246">
        <f t="shared" si="322"/>
        <v>4246</v>
      </c>
    </row>
    <row r="2247" spans="1:26" x14ac:dyDescent="0.3">
      <c r="A2247" t="s">
        <v>4038</v>
      </c>
      <c r="B2247" t="s">
        <v>17</v>
      </c>
      <c r="C2247">
        <v>51</v>
      </c>
      <c r="D2247">
        <v>33934</v>
      </c>
      <c r="E2247" t="s">
        <v>3820</v>
      </c>
      <c r="G2247" t="s">
        <v>2791</v>
      </c>
      <c r="I2247" t="s">
        <v>2792</v>
      </c>
      <c r="L2247" t="s">
        <v>22</v>
      </c>
      <c r="Q2247" s="3">
        <f t="shared" si="315"/>
        <v>43794</v>
      </c>
      <c r="R2247" t="str">
        <f t="shared" si="316"/>
        <v/>
      </c>
      <c r="S2247" s="3" t="str">
        <f t="shared" si="317"/>
        <v>2020/02/28</v>
      </c>
      <c r="T2247" s="3">
        <f t="shared" si="318"/>
        <v>43889</v>
      </c>
      <c r="U2247">
        <f t="shared" si="319"/>
        <v>95</v>
      </c>
      <c r="V2247" t="str">
        <f t="shared" si="323"/>
        <v>jpg</v>
      </c>
      <c r="W2247">
        <f>IF(B2247="USD",C2247,C2247*VLOOKUP(B2247,Currency!A$2:B$5,2,FALSE))</f>
        <v>65.790000000000006</v>
      </c>
      <c r="X2247">
        <f t="shared" si="320"/>
        <v>95</v>
      </c>
      <c r="Y2247">
        <f t="shared" si="321"/>
        <v>0</v>
      </c>
      <c r="Z2247">
        <f t="shared" si="322"/>
        <v>33934</v>
      </c>
    </row>
    <row r="2248" spans="1:26" x14ac:dyDescent="0.3">
      <c r="A2248" t="s">
        <v>4039</v>
      </c>
      <c r="B2248" t="s">
        <v>58</v>
      </c>
      <c r="C2248">
        <v>7791</v>
      </c>
      <c r="D2248">
        <v>2619167</v>
      </c>
      <c r="E2248" t="s">
        <v>3025</v>
      </c>
      <c r="F2248" t="s">
        <v>3026</v>
      </c>
      <c r="G2248" t="s">
        <v>179</v>
      </c>
      <c r="I2248" t="s">
        <v>278</v>
      </c>
      <c r="K2248" t="s">
        <v>47</v>
      </c>
      <c r="L2248" t="s">
        <v>64</v>
      </c>
      <c r="O2248" t="s">
        <v>23</v>
      </c>
      <c r="P2248" t="s">
        <v>65</v>
      </c>
      <c r="Q2248" s="3">
        <f t="shared" si="315"/>
        <v>43738</v>
      </c>
      <c r="R2248" t="str">
        <f t="shared" si="316"/>
        <v>2019/10/07</v>
      </c>
      <c r="S2248" s="3" t="str">
        <f t="shared" si="317"/>
        <v>2019/10/07</v>
      </c>
      <c r="T2248" s="3">
        <f t="shared" si="318"/>
        <v>43745</v>
      </c>
      <c r="U2248">
        <f t="shared" si="319"/>
        <v>7</v>
      </c>
      <c r="V2248" t="str">
        <f t="shared" si="323"/>
        <v>mp4</v>
      </c>
      <c r="W2248">
        <f>IF(B2248="USD",C2248,C2248*VLOOKUP(B2248,Currency!A$2:B$5,2,FALSE))</f>
        <v>5765.34</v>
      </c>
      <c r="X2248">
        <f t="shared" si="320"/>
        <v>7</v>
      </c>
      <c r="Y2248">
        <f t="shared" si="321"/>
        <v>1</v>
      </c>
      <c r="Z2248">
        <f t="shared" si="322"/>
        <v>2619167</v>
      </c>
    </row>
    <row r="2249" spans="1:26" x14ac:dyDescent="0.3">
      <c r="A2249" t="s">
        <v>4040</v>
      </c>
      <c r="B2249" t="s">
        <v>33</v>
      </c>
      <c r="C2249">
        <v>8500</v>
      </c>
      <c r="D2249">
        <v>2637803</v>
      </c>
      <c r="E2249" t="s">
        <v>4041</v>
      </c>
      <c r="F2249" t="s">
        <v>4042</v>
      </c>
      <c r="G2249" t="s">
        <v>692</v>
      </c>
      <c r="H2249" t="s">
        <v>4043</v>
      </c>
      <c r="I2249" t="s">
        <v>4044</v>
      </c>
      <c r="K2249" t="s">
        <v>47</v>
      </c>
      <c r="L2249" t="s">
        <v>40</v>
      </c>
      <c r="N2249" t="s">
        <v>4045</v>
      </c>
      <c r="O2249" t="s">
        <v>23</v>
      </c>
      <c r="P2249" t="s">
        <v>65</v>
      </c>
      <c r="Q2249" s="3">
        <f t="shared" si="315"/>
        <v>43734</v>
      </c>
      <c r="R2249" t="str">
        <f t="shared" si="316"/>
        <v>2019/11/06</v>
      </c>
      <c r="S2249" s="3" t="str">
        <f t="shared" si="317"/>
        <v>2019/11/06</v>
      </c>
      <c r="T2249" s="3">
        <f t="shared" si="318"/>
        <v>43775</v>
      </c>
      <c r="U2249">
        <f t="shared" si="319"/>
        <v>41</v>
      </c>
      <c r="V2249" t="str">
        <f t="shared" si="323"/>
        <v>png</v>
      </c>
      <c r="W2249">
        <f>IF(B2249="USD",C2249,C2249*VLOOKUP(B2249,Currency!A$2:B$5,2,FALSE))</f>
        <v>8500</v>
      </c>
      <c r="X2249">
        <f t="shared" si="320"/>
        <v>41</v>
      </c>
      <c r="Y2249">
        <f t="shared" si="321"/>
        <v>0</v>
      </c>
      <c r="Z2249">
        <f t="shared" si="322"/>
        <v>2637803</v>
      </c>
    </row>
    <row r="2250" spans="1:26" x14ac:dyDescent="0.3">
      <c r="A2250" t="s">
        <v>4046</v>
      </c>
      <c r="B2250" t="s">
        <v>33</v>
      </c>
      <c r="C2250">
        <v>1234</v>
      </c>
      <c r="D2250">
        <v>726834</v>
      </c>
      <c r="E2250" t="s">
        <v>3435</v>
      </c>
      <c r="F2250" t="s">
        <v>952</v>
      </c>
      <c r="G2250" t="s">
        <v>841</v>
      </c>
      <c r="I2250" t="s">
        <v>842</v>
      </c>
      <c r="L2250" t="s">
        <v>40</v>
      </c>
      <c r="O2250" t="s">
        <v>23</v>
      </c>
      <c r="Q2250" s="3">
        <f t="shared" si="315"/>
        <v>43735</v>
      </c>
      <c r="R2250" t="str">
        <f t="shared" si="316"/>
        <v>2019/12/03</v>
      </c>
      <c r="S2250" s="3" t="str">
        <f t="shared" si="317"/>
        <v>2019/12/03</v>
      </c>
      <c r="T2250" s="3">
        <f t="shared" si="318"/>
        <v>43802</v>
      </c>
      <c r="U2250">
        <f t="shared" si="319"/>
        <v>67</v>
      </c>
      <c r="V2250" t="str">
        <f t="shared" si="323"/>
        <v>mp4</v>
      </c>
      <c r="W2250">
        <f>IF(B2250="USD",C2250,C2250*VLOOKUP(B2250,Currency!A$2:B$5,2,FALSE))</f>
        <v>1234</v>
      </c>
      <c r="X2250">
        <f t="shared" si="320"/>
        <v>67</v>
      </c>
      <c r="Y2250">
        <f t="shared" si="321"/>
        <v>1</v>
      </c>
      <c r="Z2250">
        <f t="shared" si="322"/>
        <v>726834</v>
      </c>
    </row>
    <row r="2251" spans="1:26" x14ac:dyDescent="0.3">
      <c r="A2251" t="s">
        <v>2690</v>
      </c>
      <c r="B2251" t="s">
        <v>33</v>
      </c>
      <c r="C2251">
        <v>1140</v>
      </c>
      <c r="D2251">
        <v>468531</v>
      </c>
      <c r="E2251" t="s">
        <v>1640</v>
      </c>
      <c r="F2251" t="s">
        <v>1641</v>
      </c>
      <c r="G2251" t="s">
        <v>90</v>
      </c>
      <c r="I2251" t="s">
        <v>1642</v>
      </c>
      <c r="J2251" t="s">
        <v>92</v>
      </c>
      <c r="K2251" t="s">
        <v>47</v>
      </c>
      <c r="L2251" t="s">
        <v>40</v>
      </c>
      <c r="M2251" t="s">
        <v>209</v>
      </c>
      <c r="O2251" t="s">
        <v>23</v>
      </c>
      <c r="Q2251" s="3">
        <f t="shared" si="315"/>
        <v>43775</v>
      </c>
      <c r="R2251" t="str">
        <f t="shared" si="316"/>
        <v>2020/01/31</v>
      </c>
      <c r="S2251" s="3" t="str">
        <f t="shared" si="317"/>
        <v>2020/01/31</v>
      </c>
      <c r="T2251" s="3">
        <f t="shared" si="318"/>
        <v>43861</v>
      </c>
      <c r="U2251">
        <f t="shared" si="319"/>
        <v>86</v>
      </c>
      <c r="V2251" t="str">
        <f t="shared" si="323"/>
        <v>mp4</v>
      </c>
      <c r="W2251">
        <f>IF(B2251="USD",C2251,C2251*VLOOKUP(B2251,Currency!A$2:B$5,2,FALSE))</f>
        <v>1140</v>
      </c>
      <c r="X2251">
        <f t="shared" si="320"/>
        <v>86</v>
      </c>
      <c r="Y2251">
        <f t="shared" si="321"/>
        <v>1</v>
      </c>
      <c r="Z2251">
        <f t="shared" si="322"/>
        <v>468531</v>
      </c>
    </row>
    <row r="2252" spans="1:26" x14ac:dyDescent="0.3">
      <c r="A2252" t="s">
        <v>4047</v>
      </c>
      <c r="B2252" t="s">
        <v>33</v>
      </c>
      <c r="C2252">
        <v>450</v>
      </c>
      <c r="D2252">
        <v>266134</v>
      </c>
      <c r="E2252" t="s">
        <v>4048</v>
      </c>
      <c r="F2252" t="s">
        <v>4049</v>
      </c>
      <c r="G2252" t="s">
        <v>207</v>
      </c>
      <c r="I2252" t="s">
        <v>208</v>
      </c>
      <c r="K2252" t="s">
        <v>3864</v>
      </c>
      <c r="L2252" t="s">
        <v>40</v>
      </c>
      <c r="M2252" t="s">
        <v>209</v>
      </c>
      <c r="O2252" t="s">
        <v>23</v>
      </c>
      <c r="Q2252" s="3">
        <f t="shared" ref="Q2252:Q2315" si="324">DATEVALUE(LEFT(E2252,10))</f>
        <v>43566</v>
      </c>
      <c r="R2252" t="str">
        <f t="shared" ref="R2252:R2315" si="325">IF(F2252="","",LEFT(F2252,10))</f>
        <v>2019/04/30</v>
      </c>
      <c r="S2252" s="3" t="str">
        <f t="shared" ref="S2252:S2315" si="326">IF(R2252="","2020/02/28",R2252)</f>
        <v>2019/04/30</v>
      </c>
      <c r="T2252" s="3">
        <f t="shared" ref="T2252:T2315" si="327">DATEVALUE(S2252)</f>
        <v>43585</v>
      </c>
      <c r="U2252">
        <f t="shared" ref="U2252:U2315" si="328">T2252-Q2252</f>
        <v>19</v>
      </c>
      <c r="V2252" t="str">
        <f t="shared" si="323"/>
        <v>mp4</v>
      </c>
      <c r="W2252">
        <f>IF(B2252="USD",C2252,C2252*VLOOKUP(B2252,Currency!A$2:B$5,2,FALSE))</f>
        <v>450</v>
      </c>
      <c r="X2252">
        <f t="shared" ref="X2252:X2315" si="329">IF(U2252=0,1,U2252)</f>
        <v>19</v>
      </c>
      <c r="Y2252">
        <f t="shared" ref="Y2252:Y2315" si="330">IF(V2252="mp4",1,0)</f>
        <v>1</v>
      </c>
      <c r="Z2252">
        <f t="shared" si="322"/>
        <v>266134</v>
      </c>
    </row>
    <row r="2253" spans="1:26" x14ac:dyDescent="0.3">
      <c r="A2253" t="s">
        <v>4050</v>
      </c>
      <c r="B2253" t="s">
        <v>25</v>
      </c>
      <c r="C2253">
        <v>5500</v>
      </c>
      <c r="D2253">
        <v>3523176</v>
      </c>
      <c r="E2253" t="s">
        <v>3351</v>
      </c>
      <c r="F2253" t="s">
        <v>4051</v>
      </c>
      <c r="G2253" t="s">
        <v>503</v>
      </c>
      <c r="I2253" t="s">
        <v>3353</v>
      </c>
      <c r="K2253" t="s">
        <v>499</v>
      </c>
      <c r="L2253" t="s">
        <v>48</v>
      </c>
      <c r="O2253" t="s">
        <v>23</v>
      </c>
      <c r="Q2253" s="3">
        <f t="shared" si="324"/>
        <v>43689</v>
      </c>
      <c r="R2253" t="str">
        <f t="shared" si="325"/>
        <v>2019/08/31</v>
      </c>
      <c r="S2253" s="3" t="str">
        <f t="shared" si="326"/>
        <v>2019/08/31</v>
      </c>
      <c r="T2253" s="3">
        <f t="shared" si="327"/>
        <v>43708</v>
      </c>
      <c r="U2253">
        <f t="shared" si="328"/>
        <v>19</v>
      </c>
      <c r="V2253" t="str">
        <f t="shared" si="323"/>
        <v>mp4</v>
      </c>
      <c r="W2253">
        <f>IF(B2253="USD",C2253,C2253*VLOOKUP(B2253,Currency!A$2:B$5,2,FALSE))</f>
        <v>6050.0000000000009</v>
      </c>
      <c r="X2253">
        <f t="shared" si="329"/>
        <v>19</v>
      </c>
      <c r="Y2253">
        <f t="shared" si="330"/>
        <v>1</v>
      </c>
      <c r="Z2253">
        <f t="shared" si="322"/>
        <v>3523176</v>
      </c>
    </row>
    <row r="2254" spans="1:26" x14ac:dyDescent="0.3">
      <c r="A2254" t="s">
        <v>127</v>
      </c>
      <c r="B2254" t="s">
        <v>58</v>
      </c>
      <c r="C2254">
        <v>1898</v>
      </c>
      <c r="D2254">
        <v>305561</v>
      </c>
      <c r="E2254" t="s">
        <v>128</v>
      </c>
      <c r="F2254" t="s">
        <v>129</v>
      </c>
      <c r="G2254" t="s">
        <v>61</v>
      </c>
      <c r="I2254" t="s">
        <v>62</v>
      </c>
      <c r="K2254" t="s">
        <v>47</v>
      </c>
      <c r="L2254" t="s">
        <v>64</v>
      </c>
      <c r="N2254" t="s">
        <v>2844</v>
      </c>
      <c r="P2254" t="s">
        <v>65</v>
      </c>
      <c r="Q2254" s="3">
        <f t="shared" si="324"/>
        <v>43773</v>
      </c>
      <c r="R2254" t="str">
        <f t="shared" si="325"/>
        <v>2020/01/01</v>
      </c>
      <c r="S2254" s="3" t="str">
        <f t="shared" si="326"/>
        <v>2020/01/01</v>
      </c>
      <c r="T2254" s="3">
        <f t="shared" si="327"/>
        <v>43831</v>
      </c>
      <c r="U2254">
        <f t="shared" si="328"/>
        <v>58</v>
      </c>
      <c r="V2254" t="str">
        <f t="shared" si="323"/>
        <v>mp4</v>
      </c>
      <c r="W2254">
        <f>IF(B2254="USD",C2254,C2254*VLOOKUP(B2254,Currency!A$2:B$5,2,FALSE))</f>
        <v>1404.52</v>
      </c>
      <c r="X2254">
        <f t="shared" si="329"/>
        <v>58</v>
      </c>
      <c r="Y2254">
        <f t="shared" si="330"/>
        <v>1</v>
      </c>
      <c r="Z2254">
        <f t="shared" si="322"/>
        <v>305561</v>
      </c>
    </row>
    <row r="2255" spans="1:26" x14ac:dyDescent="0.3">
      <c r="A2255" t="s">
        <v>4052</v>
      </c>
      <c r="B2255" t="s">
        <v>25</v>
      </c>
      <c r="C2255">
        <v>626</v>
      </c>
      <c r="D2255">
        <v>396252</v>
      </c>
      <c r="E2255" t="s">
        <v>1185</v>
      </c>
      <c r="F2255" t="s">
        <v>1186</v>
      </c>
      <c r="G2255" t="s">
        <v>416</v>
      </c>
      <c r="I2255" t="s">
        <v>417</v>
      </c>
      <c r="J2255" t="s">
        <v>92</v>
      </c>
      <c r="K2255" t="s">
        <v>418</v>
      </c>
      <c r="L2255" t="s">
        <v>246</v>
      </c>
      <c r="O2255" t="s">
        <v>23</v>
      </c>
      <c r="Q2255" s="3">
        <f t="shared" si="324"/>
        <v>43685</v>
      </c>
      <c r="R2255" t="str">
        <f t="shared" si="325"/>
        <v>2019/09/08</v>
      </c>
      <c r="S2255" s="3" t="str">
        <f t="shared" si="326"/>
        <v>2019/09/08</v>
      </c>
      <c r="T2255" s="3">
        <f t="shared" si="327"/>
        <v>43716</v>
      </c>
      <c r="U2255">
        <f t="shared" si="328"/>
        <v>31</v>
      </c>
      <c r="V2255" t="str">
        <f t="shared" si="323"/>
        <v>mp4</v>
      </c>
      <c r="W2255">
        <f>IF(B2255="USD",C2255,C2255*VLOOKUP(B2255,Currency!A$2:B$5,2,FALSE))</f>
        <v>688.6</v>
      </c>
      <c r="X2255">
        <f t="shared" si="329"/>
        <v>31</v>
      </c>
      <c r="Y2255">
        <f t="shared" si="330"/>
        <v>1</v>
      </c>
      <c r="Z2255">
        <f t="shared" si="322"/>
        <v>396252</v>
      </c>
    </row>
    <row r="2256" spans="1:26" x14ac:dyDescent="0.3">
      <c r="A2256" t="s">
        <v>533</v>
      </c>
      <c r="B2256" t="s">
        <v>33</v>
      </c>
      <c r="C2256">
        <v>975</v>
      </c>
      <c r="D2256">
        <v>124257</v>
      </c>
      <c r="E2256" t="s">
        <v>534</v>
      </c>
      <c r="F2256" t="s">
        <v>1238</v>
      </c>
      <c r="G2256" t="s">
        <v>90</v>
      </c>
      <c r="I2256" t="s">
        <v>536</v>
      </c>
      <c r="K2256" t="s">
        <v>47</v>
      </c>
      <c r="L2256" t="s">
        <v>40</v>
      </c>
      <c r="N2256" t="s">
        <v>537</v>
      </c>
      <c r="Q2256" s="3">
        <f t="shared" si="324"/>
        <v>43607</v>
      </c>
      <c r="R2256" t="str">
        <f t="shared" si="325"/>
        <v>2019/06/12</v>
      </c>
      <c r="S2256" s="3" t="str">
        <f t="shared" si="326"/>
        <v>2019/06/12</v>
      </c>
      <c r="T2256" s="3">
        <f t="shared" si="327"/>
        <v>43628</v>
      </c>
      <c r="U2256">
        <f t="shared" si="328"/>
        <v>21</v>
      </c>
      <c r="V2256" t="str">
        <f t="shared" si="323"/>
        <v>jpg</v>
      </c>
      <c r="W2256">
        <f>IF(B2256="USD",C2256,C2256*VLOOKUP(B2256,Currency!A$2:B$5,2,FALSE))</f>
        <v>975</v>
      </c>
      <c r="X2256">
        <f t="shared" si="329"/>
        <v>21</v>
      </c>
      <c r="Y2256">
        <f t="shared" si="330"/>
        <v>0</v>
      </c>
      <c r="Z2256">
        <f t="shared" si="322"/>
        <v>124257</v>
      </c>
    </row>
    <row r="2257" spans="1:26" x14ac:dyDescent="0.3">
      <c r="A2257" t="s">
        <v>411</v>
      </c>
      <c r="B2257" t="s">
        <v>17</v>
      </c>
      <c r="C2257">
        <v>29</v>
      </c>
      <c r="D2257">
        <v>14471</v>
      </c>
      <c r="E2257" t="s">
        <v>4053</v>
      </c>
      <c r="F2257" t="s">
        <v>101</v>
      </c>
      <c r="G2257" t="s">
        <v>20</v>
      </c>
      <c r="I2257" t="s">
        <v>20</v>
      </c>
      <c r="K2257" t="s">
        <v>21</v>
      </c>
      <c r="L2257" t="s">
        <v>22</v>
      </c>
      <c r="O2257" t="s">
        <v>23</v>
      </c>
      <c r="Q2257" s="3">
        <f t="shared" si="324"/>
        <v>43794</v>
      </c>
      <c r="R2257" t="str">
        <f t="shared" si="325"/>
        <v>2019/11/25</v>
      </c>
      <c r="S2257" s="3" t="str">
        <f t="shared" si="326"/>
        <v>2019/11/25</v>
      </c>
      <c r="T2257" s="3">
        <f t="shared" si="327"/>
        <v>43794</v>
      </c>
      <c r="U2257">
        <f t="shared" si="328"/>
        <v>0</v>
      </c>
      <c r="V2257" t="str">
        <f t="shared" si="323"/>
        <v>mp4</v>
      </c>
      <c r="W2257">
        <f>IF(B2257="USD",C2257,C2257*VLOOKUP(B2257,Currency!A$2:B$5,2,FALSE))</f>
        <v>37.410000000000004</v>
      </c>
      <c r="X2257">
        <f t="shared" si="329"/>
        <v>1</v>
      </c>
      <c r="Y2257">
        <f t="shared" si="330"/>
        <v>1</v>
      </c>
      <c r="Z2257">
        <f t="shared" si="322"/>
        <v>14471</v>
      </c>
    </row>
    <row r="2258" spans="1:26" x14ac:dyDescent="0.3">
      <c r="A2258" t="s">
        <v>4054</v>
      </c>
      <c r="B2258" t="s">
        <v>121</v>
      </c>
      <c r="C2258">
        <v>199</v>
      </c>
      <c r="D2258">
        <v>86732</v>
      </c>
      <c r="E2258" t="s">
        <v>4055</v>
      </c>
      <c r="F2258" t="s">
        <v>4056</v>
      </c>
      <c r="G2258" t="s">
        <v>4057</v>
      </c>
      <c r="H2258" t="s">
        <v>4057</v>
      </c>
      <c r="I2258" t="s">
        <v>4058</v>
      </c>
      <c r="K2258" t="s">
        <v>4059</v>
      </c>
      <c r="L2258" t="s">
        <v>126</v>
      </c>
      <c r="M2258" t="s">
        <v>670</v>
      </c>
      <c r="O2258" t="s">
        <v>23</v>
      </c>
      <c r="P2258" t="s">
        <v>65</v>
      </c>
      <c r="Q2258" s="3">
        <f t="shared" si="324"/>
        <v>43795</v>
      </c>
      <c r="R2258" t="str">
        <f t="shared" si="325"/>
        <v>2019/12/02</v>
      </c>
      <c r="S2258" s="3" t="str">
        <f t="shared" si="326"/>
        <v>2019/12/02</v>
      </c>
      <c r="T2258" s="3">
        <f t="shared" si="327"/>
        <v>43801</v>
      </c>
      <c r="U2258">
        <f t="shared" si="328"/>
        <v>6</v>
      </c>
      <c r="V2258" t="str">
        <f t="shared" si="323"/>
        <v>mp4</v>
      </c>
      <c r="W2258">
        <f>IF(B2258="USD",C2258,C2258*VLOOKUP(B2258,Currency!A$2:B$5,2,FALSE))</f>
        <v>129.35</v>
      </c>
      <c r="X2258">
        <f t="shared" si="329"/>
        <v>6</v>
      </c>
      <c r="Y2258">
        <f t="shared" si="330"/>
        <v>1</v>
      </c>
      <c r="Z2258">
        <f t="shared" si="322"/>
        <v>86732</v>
      </c>
    </row>
    <row r="2259" spans="1:26" x14ac:dyDescent="0.3">
      <c r="A2259" t="s">
        <v>4060</v>
      </c>
      <c r="B2259" t="s">
        <v>25</v>
      </c>
      <c r="C2259">
        <v>0</v>
      </c>
      <c r="D2259">
        <v>2</v>
      </c>
      <c r="E2259" t="s">
        <v>1357</v>
      </c>
      <c r="F2259" t="s">
        <v>1358</v>
      </c>
      <c r="G2259" t="s">
        <v>282</v>
      </c>
      <c r="I2259" t="s">
        <v>282</v>
      </c>
      <c r="K2259" t="s">
        <v>267</v>
      </c>
      <c r="L2259" t="s">
        <v>48</v>
      </c>
      <c r="O2259" t="s">
        <v>23</v>
      </c>
      <c r="Q2259" s="3">
        <f t="shared" si="324"/>
        <v>43707</v>
      </c>
      <c r="R2259" t="str">
        <f t="shared" si="325"/>
        <v>2019/08/30</v>
      </c>
      <c r="S2259" s="3" t="str">
        <f t="shared" si="326"/>
        <v>2019/08/30</v>
      </c>
      <c r="T2259" s="3">
        <f t="shared" si="327"/>
        <v>43707</v>
      </c>
      <c r="U2259">
        <f t="shared" si="328"/>
        <v>0</v>
      </c>
      <c r="V2259" t="str">
        <f t="shared" si="323"/>
        <v>mp4</v>
      </c>
      <c r="W2259">
        <f>IF(B2259="USD",C2259,C2259*VLOOKUP(B2259,Currency!A$2:B$5,2,FALSE))</f>
        <v>0</v>
      </c>
      <c r="X2259">
        <f t="shared" si="329"/>
        <v>1</v>
      </c>
      <c r="Y2259">
        <f t="shared" si="330"/>
        <v>1</v>
      </c>
      <c r="Z2259">
        <f t="shared" si="322"/>
        <v>2</v>
      </c>
    </row>
    <row r="2260" spans="1:26" x14ac:dyDescent="0.3">
      <c r="A2260" t="s">
        <v>1023</v>
      </c>
      <c r="B2260" t="s">
        <v>33</v>
      </c>
      <c r="C2260">
        <v>2</v>
      </c>
      <c r="D2260">
        <v>456</v>
      </c>
      <c r="E2260" t="s">
        <v>450</v>
      </c>
      <c r="F2260" t="s">
        <v>451</v>
      </c>
      <c r="G2260" t="s">
        <v>90</v>
      </c>
      <c r="I2260" t="s">
        <v>452</v>
      </c>
      <c r="K2260" t="s">
        <v>453</v>
      </c>
      <c r="L2260" t="s">
        <v>40</v>
      </c>
      <c r="N2260" t="s">
        <v>454</v>
      </c>
      <c r="O2260" t="s">
        <v>23</v>
      </c>
      <c r="Q2260" s="3">
        <f t="shared" si="324"/>
        <v>43725</v>
      </c>
      <c r="R2260" t="str">
        <f t="shared" si="325"/>
        <v>2019/10/16</v>
      </c>
      <c r="S2260" s="3" t="str">
        <f t="shared" si="326"/>
        <v>2019/10/16</v>
      </c>
      <c r="T2260" s="3">
        <f t="shared" si="327"/>
        <v>43754</v>
      </c>
      <c r="U2260">
        <f t="shared" si="328"/>
        <v>29</v>
      </c>
      <c r="V2260" t="str">
        <f t="shared" si="323"/>
        <v>mp4</v>
      </c>
      <c r="W2260">
        <f>IF(B2260="USD",C2260,C2260*VLOOKUP(B2260,Currency!A$2:B$5,2,FALSE))</f>
        <v>2</v>
      </c>
      <c r="X2260">
        <f t="shared" si="329"/>
        <v>29</v>
      </c>
      <c r="Y2260">
        <f t="shared" si="330"/>
        <v>1</v>
      </c>
      <c r="Z2260">
        <f t="shared" si="322"/>
        <v>456</v>
      </c>
    </row>
    <row r="2261" spans="1:26" x14ac:dyDescent="0.3">
      <c r="A2261" t="s">
        <v>1070</v>
      </c>
      <c r="B2261" t="s">
        <v>33</v>
      </c>
      <c r="C2261">
        <v>775</v>
      </c>
      <c r="D2261">
        <v>359801</v>
      </c>
      <c r="E2261" t="s">
        <v>429</v>
      </c>
      <c r="F2261" t="s">
        <v>430</v>
      </c>
      <c r="G2261" t="s">
        <v>400</v>
      </c>
      <c r="I2261" t="s">
        <v>401</v>
      </c>
      <c r="K2261" t="s">
        <v>71</v>
      </c>
      <c r="L2261" t="s">
        <v>40</v>
      </c>
      <c r="O2261" t="s">
        <v>23</v>
      </c>
      <c r="P2261" t="s">
        <v>65</v>
      </c>
      <c r="Q2261" s="3">
        <f t="shared" si="324"/>
        <v>43788</v>
      </c>
      <c r="R2261" t="str">
        <f t="shared" si="325"/>
        <v>2020/02/08</v>
      </c>
      <c r="S2261" s="3" t="str">
        <f t="shared" si="326"/>
        <v>2020/02/08</v>
      </c>
      <c r="T2261" s="3">
        <f t="shared" si="327"/>
        <v>43869</v>
      </c>
      <c r="U2261">
        <f t="shared" si="328"/>
        <v>81</v>
      </c>
      <c r="V2261" t="str">
        <f t="shared" si="323"/>
        <v>png</v>
      </c>
      <c r="W2261">
        <f>IF(B2261="USD",C2261,C2261*VLOOKUP(B2261,Currency!A$2:B$5,2,FALSE))</f>
        <v>775</v>
      </c>
      <c r="X2261">
        <f t="shared" si="329"/>
        <v>81</v>
      </c>
      <c r="Y2261">
        <f t="shared" si="330"/>
        <v>0</v>
      </c>
      <c r="Z2261">
        <f t="shared" si="322"/>
        <v>359801</v>
      </c>
    </row>
    <row r="2262" spans="1:26" x14ac:dyDescent="0.3">
      <c r="A2262" t="s">
        <v>769</v>
      </c>
      <c r="B2262" t="s">
        <v>58</v>
      </c>
      <c r="C2262">
        <v>1036</v>
      </c>
      <c r="D2262">
        <v>330257</v>
      </c>
      <c r="E2262" t="s">
        <v>770</v>
      </c>
      <c r="F2262" t="s">
        <v>771</v>
      </c>
      <c r="G2262" t="s">
        <v>61</v>
      </c>
      <c r="I2262" t="s">
        <v>62</v>
      </c>
      <c r="K2262" t="s">
        <v>47</v>
      </c>
      <c r="L2262" t="s">
        <v>64</v>
      </c>
      <c r="P2262" t="s">
        <v>65</v>
      </c>
      <c r="Q2262" s="3">
        <f t="shared" si="324"/>
        <v>43738</v>
      </c>
      <c r="R2262" t="str">
        <f t="shared" si="325"/>
        <v>2019/11/12</v>
      </c>
      <c r="S2262" s="3" t="str">
        <f t="shared" si="326"/>
        <v>2019/11/12</v>
      </c>
      <c r="T2262" s="3">
        <f t="shared" si="327"/>
        <v>43781</v>
      </c>
      <c r="U2262">
        <f t="shared" si="328"/>
        <v>43</v>
      </c>
      <c r="V2262" t="str">
        <f t="shared" si="323"/>
        <v>mp4</v>
      </c>
      <c r="W2262">
        <f>IF(B2262="USD",C2262,C2262*VLOOKUP(B2262,Currency!A$2:B$5,2,FALSE))</f>
        <v>766.64</v>
      </c>
      <c r="X2262">
        <f t="shared" si="329"/>
        <v>43</v>
      </c>
      <c r="Y2262">
        <f t="shared" si="330"/>
        <v>1</v>
      </c>
      <c r="Z2262">
        <f t="shared" si="322"/>
        <v>330257</v>
      </c>
    </row>
    <row r="2263" spans="1:26" x14ac:dyDescent="0.3">
      <c r="A2263" t="s">
        <v>4061</v>
      </c>
      <c r="B2263" t="s">
        <v>58</v>
      </c>
      <c r="C2263">
        <v>1000</v>
      </c>
      <c r="D2263">
        <v>1735436</v>
      </c>
      <c r="E2263" t="s">
        <v>3025</v>
      </c>
      <c r="F2263" t="s">
        <v>3026</v>
      </c>
      <c r="G2263" t="s">
        <v>179</v>
      </c>
      <c r="I2263" t="s">
        <v>180</v>
      </c>
      <c r="K2263" t="s">
        <v>47</v>
      </c>
      <c r="L2263" t="s">
        <v>64</v>
      </c>
      <c r="O2263" t="s">
        <v>23</v>
      </c>
      <c r="P2263" t="s">
        <v>181</v>
      </c>
      <c r="Q2263" s="3">
        <f t="shared" si="324"/>
        <v>43738</v>
      </c>
      <c r="R2263" t="str">
        <f t="shared" si="325"/>
        <v>2019/10/07</v>
      </c>
      <c r="S2263" s="3" t="str">
        <f t="shared" si="326"/>
        <v>2019/10/07</v>
      </c>
      <c r="T2263" s="3">
        <f t="shared" si="327"/>
        <v>43745</v>
      </c>
      <c r="U2263">
        <f t="shared" si="328"/>
        <v>7</v>
      </c>
      <c r="V2263" t="str">
        <f t="shared" si="323"/>
        <v>mp4</v>
      </c>
      <c r="W2263">
        <f>IF(B2263="USD",C2263,C2263*VLOOKUP(B2263,Currency!A$2:B$5,2,FALSE))</f>
        <v>740</v>
      </c>
      <c r="X2263">
        <f t="shared" si="329"/>
        <v>7</v>
      </c>
      <c r="Y2263">
        <f t="shared" si="330"/>
        <v>1</v>
      </c>
      <c r="Z2263">
        <f t="shared" si="322"/>
        <v>1735436</v>
      </c>
    </row>
    <row r="2264" spans="1:26" x14ac:dyDescent="0.3">
      <c r="A2264" t="s">
        <v>49</v>
      </c>
      <c r="B2264" t="s">
        <v>33</v>
      </c>
      <c r="C2264">
        <v>98</v>
      </c>
      <c r="D2264">
        <v>23823</v>
      </c>
      <c r="E2264" t="s">
        <v>50</v>
      </c>
      <c r="F2264" t="s">
        <v>51</v>
      </c>
      <c r="G2264" t="s">
        <v>52</v>
      </c>
      <c r="I2264" t="s">
        <v>53</v>
      </c>
      <c r="K2264" t="s">
        <v>54</v>
      </c>
      <c r="L2264" t="s">
        <v>40</v>
      </c>
      <c r="M2264" t="s">
        <v>55</v>
      </c>
      <c r="P2264" t="s">
        <v>56</v>
      </c>
      <c r="Q2264" s="3">
        <f t="shared" si="324"/>
        <v>43712</v>
      </c>
      <c r="R2264" t="str">
        <f t="shared" si="325"/>
        <v>2019/10/15</v>
      </c>
      <c r="S2264" s="3" t="str">
        <f t="shared" si="326"/>
        <v>2019/10/15</v>
      </c>
      <c r="T2264" s="3">
        <f t="shared" si="327"/>
        <v>43753</v>
      </c>
      <c r="U2264">
        <f t="shared" si="328"/>
        <v>41</v>
      </c>
      <c r="V2264" t="str">
        <f t="shared" si="323"/>
        <v>png</v>
      </c>
      <c r="W2264">
        <f>IF(B2264="USD",C2264,C2264*VLOOKUP(B2264,Currency!A$2:B$5,2,FALSE))</f>
        <v>98</v>
      </c>
      <c r="X2264">
        <f t="shared" si="329"/>
        <v>41</v>
      </c>
      <c r="Y2264">
        <f t="shared" si="330"/>
        <v>0</v>
      </c>
      <c r="Z2264">
        <f t="shared" si="322"/>
        <v>23823</v>
      </c>
    </row>
    <row r="2265" spans="1:26" x14ac:dyDescent="0.3">
      <c r="A2265" t="s">
        <v>4062</v>
      </c>
      <c r="B2265" t="s">
        <v>33</v>
      </c>
      <c r="C2265">
        <v>798</v>
      </c>
      <c r="D2265">
        <v>392924</v>
      </c>
      <c r="E2265" t="s">
        <v>4063</v>
      </c>
      <c r="F2265" t="s">
        <v>1552</v>
      </c>
      <c r="G2265" t="s">
        <v>207</v>
      </c>
      <c r="I2265" t="s">
        <v>1137</v>
      </c>
      <c r="K2265" t="s">
        <v>63</v>
      </c>
      <c r="L2265" t="s">
        <v>40</v>
      </c>
      <c r="M2265" t="s">
        <v>209</v>
      </c>
      <c r="O2265" t="s">
        <v>23</v>
      </c>
      <c r="Q2265" s="3">
        <f t="shared" si="324"/>
        <v>43740</v>
      </c>
      <c r="R2265" t="str">
        <f t="shared" si="325"/>
        <v>2019/11/01</v>
      </c>
      <c r="S2265" s="3" t="str">
        <f t="shared" si="326"/>
        <v>2019/11/01</v>
      </c>
      <c r="T2265" s="3">
        <f t="shared" si="327"/>
        <v>43770</v>
      </c>
      <c r="U2265">
        <f t="shared" si="328"/>
        <v>30</v>
      </c>
      <c r="V2265" t="str">
        <f t="shared" si="323"/>
        <v>mp4</v>
      </c>
      <c r="W2265">
        <f>IF(B2265="USD",C2265,C2265*VLOOKUP(B2265,Currency!A$2:B$5,2,FALSE))</f>
        <v>798</v>
      </c>
      <c r="X2265">
        <f t="shared" si="329"/>
        <v>30</v>
      </c>
      <c r="Y2265">
        <f t="shared" si="330"/>
        <v>1</v>
      </c>
      <c r="Z2265">
        <f t="shared" si="322"/>
        <v>392924</v>
      </c>
    </row>
    <row r="2266" spans="1:26" x14ac:dyDescent="0.3">
      <c r="A2266" t="s">
        <v>4064</v>
      </c>
      <c r="B2266" t="s">
        <v>33</v>
      </c>
      <c r="C2266">
        <v>29215</v>
      </c>
      <c r="D2266">
        <v>21883130</v>
      </c>
      <c r="E2266" t="s">
        <v>1422</v>
      </c>
      <c r="G2266" t="s">
        <v>366</v>
      </c>
      <c r="I2266" t="s">
        <v>1423</v>
      </c>
      <c r="K2266" t="s">
        <v>47</v>
      </c>
      <c r="L2266" t="s">
        <v>40</v>
      </c>
      <c r="Q2266" s="3">
        <f t="shared" si="324"/>
        <v>43671</v>
      </c>
      <c r="R2266" t="str">
        <f t="shared" si="325"/>
        <v/>
      </c>
      <c r="S2266" s="3" t="str">
        <f t="shared" si="326"/>
        <v>2020/02/28</v>
      </c>
      <c r="T2266" s="3">
        <f t="shared" si="327"/>
        <v>43889</v>
      </c>
      <c r="U2266">
        <f t="shared" si="328"/>
        <v>218</v>
      </c>
      <c r="V2266" t="str">
        <f t="shared" si="323"/>
        <v>mp4</v>
      </c>
      <c r="W2266">
        <f>IF(B2266="USD",C2266,C2266*VLOOKUP(B2266,Currency!A$2:B$5,2,FALSE))</f>
        <v>29215</v>
      </c>
      <c r="X2266">
        <f t="shared" si="329"/>
        <v>218</v>
      </c>
      <c r="Y2266">
        <f t="shared" si="330"/>
        <v>1</v>
      </c>
      <c r="Z2266">
        <f t="shared" si="322"/>
        <v>21883130</v>
      </c>
    </row>
    <row r="2267" spans="1:26" x14ac:dyDescent="0.3">
      <c r="A2267" t="s">
        <v>3469</v>
      </c>
      <c r="B2267" t="s">
        <v>33</v>
      </c>
      <c r="C2267">
        <v>25</v>
      </c>
      <c r="D2267">
        <v>9066</v>
      </c>
      <c r="E2267" t="s">
        <v>3199</v>
      </c>
      <c r="F2267" t="s">
        <v>1204</v>
      </c>
      <c r="G2267" t="s">
        <v>236</v>
      </c>
      <c r="I2267" t="s">
        <v>237</v>
      </c>
      <c r="K2267" t="s">
        <v>47</v>
      </c>
      <c r="L2267" t="s">
        <v>40</v>
      </c>
      <c r="O2267" t="s">
        <v>23</v>
      </c>
      <c r="Q2267" s="3">
        <f t="shared" si="324"/>
        <v>43700</v>
      </c>
      <c r="R2267" t="str">
        <f t="shared" si="325"/>
        <v>2019/08/31</v>
      </c>
      <c r="S2267" s="3" t="str">
        <f t="shared" si="326"/>
        <v>2019/08/31</v>
      </c>
      <c r="T2267" s="3">
        <f t="shared" si="327"/>
        <v>43708</v>
      </c>
      <c r="U2267">
        <f t="shared" si="328"/>
        <v>8</v>
      </c>
      <c r="V2267" t="str">
        <f t="shared" si="323"/>
        <v>png</v>
      </c>
      <c r="W2267">
        <f>IF(B2267="USD",C2267,C2267*VLOOKUP(B2267,Currency!A$2:B$5,2,FALSE))</f>
        <v>25</v>
      </c>
      <c r="X2267">
        <f t="shared" si="329"/>
        <v>8</v>
      </c>
      <c r="Y2267">
        <f t="shared" si="330"/>
        <v>0</v>
      </c>
      <c r="Z2267">
        <f t="shared" si="322"/>
        <v>9066</v>
      </c>
    </row>
    <row r="2268" spans="1:26" x14ac:dyDescent="0.3">
      <c r="A2268" t="s">
        <v>2335</v>
      </c>
      <c r="B2268" t="s">
        <v>58</v>
      </c>
      <c r="C2268">
        <v>410</v>
      </c>
      <c r="D2268">
        <v>521741</v>
      </c>
      <c r="E2268" t="s">
        <v>965</v>
      </c>
      <c r="F2268" t="s">
        <v>114</v>
      </c>
      <c r="G2268" t="s">
        <v>61</v>
      </c>
      <c r="I2268" t="s">
        <v>62</v>
      </c>
      <c r="J2268" t="s">
        <v>328</v>
      </c>
      <c r="K2268" t="s">
        <v>130</v>
      </c>
      <c r="L2268" t="s">
        <v>64</v>
      </c>
      <c r="N2268" t="s">
        <v>966</v>
      </c>
      <c r="P2268" t="s">
        <v>65</v>
      </c>
      <c r="Q2268" s="3">
        <f t="shared" si="324"/>
        <v>43629</v>
      </c>
      <c r="R2268" t="str">
        <f t="shared" si="325"/>
        <v>2019/08/08</v>
      </c>
      <c r="S2268" s="3" t="str">
        <f t="shared" si="326"/>
        <v>2019/08/08</v>
      </c>
      <c r="T2268" s="3">
        <f t="shared" si="327"/>
        <v>43685</v>
      </c>
      <c r="U2268">
        <f t="shared" si="328"/>
        <v>56</v>
      </c>
      <c r="V2268" t="str">
        <f t="shared" si="323"/>
        <v>mp4</v>
      </c>
      <c r="W2268">
        <f>IF(B2268="USD",C2268,C2268*VLOOKUP(B2268,Currency!A$2:B$5,2,FALSE))</f>
        <v>303.39999999999998</v>
      </c>
      <c r="X2268">
        <f t="shared" si="329"/>
        <v>56</v>
      </c>
      <c r="Y2268">
        <f t="shared" si="330"/>
        <v>1</v>
      </c>
      <c r="Z2268">
        <f t="shared" si="322"/>
        <v>521741</v>
      </c>
    </row>
    <row r="2269" spans="1:26" x14ac:dyDescent="0.3">
      <c r="A2269" t="s">
        <v>4065</v>
      </c>
      <c r="B2269" t="s">
        <v>25</v>
      </c>
      <c r="C2269">
        <v>593</v>
      </c>
      <c r="D2269">
        <v>174564</v>
      </c>
      <c r="E2269" t="s">
        <v>4066</v>
      </c>
      <c r="F2269" t="s">
        <v>4067</v>
      </c>
      <c r="G2269" t="s">
        <v>271</v>
      </c>
      <c r="H2269" t="s">
        <v>985</v>
      </c>
      <c r="I2269" t="s">
        <v>273</v>
      </c>
      <c r="K2269" t="s">
        <v>1465</v>
      </c>
      <c r="L2269" t="s">
        <v>48</v>
      </c>
      <c r="O2269" t="s">
        <v>23</v>
      </c>
      <c r="Q2269" s="3">
        <f t="shared" si="324"/>
        <v>43802</v>
      </c>
      <c r="R2269" t="str">
        <f t="shared" si="325"/>
        <v>2019/12/10</v>
      </c>
      <c r="S2269" s="3" t="str">
        <f t="shared" si="326"/>
        <v>2019/12/10</v>
      </c>
      <c r="T2269" s="3">
        <f t="shared" si="327"/>
        <v>43809</v>
      </c>
      <c r="U2269">
        <f t="shared" si="328"/>
        <v>7</v>
      </c>
      <c r="V2269" t="str">
        <f t="shared" si="323"/>
        <v>png</v>
      </c>
      <c r="W2269">
        <f>IF(B2269="USD",C2269,C2269*VLOOKUP(B2269,Currency!A$2:B$5,2,FALSE))</f>
        <v>652.30000000000007</v>
      </c>
      <c r="X2269">
        <f t="shared" si="329"/>
        <v>7</v>
      </c>
      <c r="Y2269">
        <f t="shared" si="330"/>
        <v>0</v>
      </c>
      <c r="Z2269">
        <f t="shared" si="322"/>
        <v>174564</v>
      </c>
    </row>
    <row r="2270" spans="1:26" x14ac:dyDescent="0.3">
      <c r="A2270" t="s">
        <v>1708</v>
      </c>
      <c r="B2270" t="s">
        <v>33</v>
      </c>
      <c r="C2270">
        <v>57130</v>
      </c>
      <c r="D2270">
        <v>16476431</v>
      </c>
      <c r="E2270" t="s">
        <v>507</v>
      </c>
      <c r="F2270" t="s">
        <v>508</v>
      </c>
      <c r="G2270" t="s">
        <v>142</v>
      </c>
      <c r="I2270" t="s">
        <v>143</v>
      </c>
      <c r="K2270" t="s">
        <v>30</v>
      </c>
      <c r="L2270" t="s">
        <v>40</v>
      </c>
      <c r="Q2270" s="3">
        <f t="shared" si="324"/>
        <v>43647</v>
      </c>
      <c r="R2270" t="str">
        <f t="shared" si="325"/>
        <v>2020/01/08</v>
      </c>
      <c r="S2270" s="3" t="str">
        <f t="shared" si="326"/>
        <v>2020/01/08</v>
      </c>
      <c r="T2270" s="3">
        <f t="shared" si="327"/>
        <v>43838</v>
      </c>
      <c r="U2270">
        <f t="shared" si="328"/>
        <v>191</v>
      </c>
      <c r="V2270" t="str">
        <f t="shared" si="323"/>
        <v>mp4</v>
      </c>
      <c r="W2270">
        <f>IF(B2270="USD",C2270,C2270*VLOOKUP(B2270,Currency!A$2:B$5,2,FALSE))</f>
        <v>57130</v>
      </c>
      <c r="X2270">
        <f t="shared" si="329"/>
        <v>191</v>
      </c>
      <c r="Y2270">
        <f t="shared" si="330"/>
        <v>1</v>
      </c>
      <c r="Z2270">
        <f t="shared" si="322"/>
        <v>16476431</v>
      </c>
    </row>
    <row r="2271" spans="1:26" x14ac:dyDescent="0.3">
      <c r="A2271" t="s">
        <v>4068</v>
      </c>
      <c r="B2271" t="s">
        <v>17</v>
      </c>
      <c r="C2271">
        <v>994</v>
      </c>
      <c r="D2271">
        <v>448202</v>
      </c>
      <c r="E2271" t="s">
        <v>1203</v>
      </c>
      <c r="F2271" t="s">
        <v>356</v>
      </c>
      <c r="G2271" t="s">
        <v>173</v>
      </c>
      <c r="H2271" t="s">
        <v>174</v>
      </c>
      <c r="I2271" t="s">
        <v>173</v>
      </c>
      <c r="K2271" t="s">
        <v>197</v>
      </c>
      <c r="L2271" t="s">
        <v>22</v>
      </c>
      <c r="O2271" t="s">
        <v>23</v>
      </c>
      <c r="Q2271" s="3">
        <f t="shared" si="324"/>
        <v>43811</v>
      </c>
      <c r="R2271" t="str">
        <f t="shared" si="325"/>
        <v>2019/12/12</v>
      </c>
      <c r="S2271" s="3" t="str">
        <f t="shared" si="326"/>
        <v>2019/12/12</v>
      </c>
      <c r="T2271" s="3">
        <f t="shared" si="327"/>
        <v>43811</v>
      </c>
      <c r="U2271">
        <f t="shared" si="328"/>
        <v>0</v>
      </c>
      <c r="V2271" t="str">
        <f t="shared" si="323"/>
        <v>mp4</v>
      </c>
      <c r="W2271">
        <f>IF(B2271="USD",C2271,C2271*VLOOKUP(B2271,Currency!A$2:B$5,2,FALSE))</f>
        <v>1282.26</v>
      </c>
      <c r="X2271">
        <f t="shared" si="329"/>
        <v>1</v>
      </c>
      <c r="Y2271">
        <f t="shared" si="330"/>
        <v>1</v>
      </c>
      <c r="Z2271">
        <f t="shared" si="322"/>
        <v>448202</v>
      </c>
    </row>
    <row r="2272" spans="1:26" x14ac:dyDescent="0.3">
      <c r="A2272" t="s">
        <v>4069</v>
      </c>
      <c r="B2272" t="s">
        <v>17</v>
      </c>
      <c r="C2272">
        <v>374</v>
      </c>
      <c r="D2272">
        <v>372650</v>
      </c>
      <c r="E2272" t="s">
        <v>4070</v>
      </c>
      <c r="F2272" t="s">
        <v>4071</v>
      </c>
      <c r="G2272" t="s">
        <v>2791</v>
      </c>
      <c r="I2272" t="s">
        <v>2792</v>
      </c>
      <c r="K2272" t="s">
        <v>54</v>
      </c>
      <c r="L2272" t="s">
        <v>22</v>
      </c>
      <c r="N2272" t="s">
        <v>79</v>
      </c>
      <c r="O2272" t="s">
        <v>23</v>
      </c>
      <c r="Q2272" s="3">
        <f t="shared" si="324"/>
        <v>43745</v>
      </c>
      <c r="R2272" t="str">
        <f t="shared" si="325"/>
        <v>2019/10/11</v>
      </c>
      <c r="S2272" s="3" t="str">
        <f t="shared" si="326"/>
        <v>2019/10/11</v>
      </c>
      <c r="T2272" s="3">
        <f t="shared" si="327"/>
        <v>43749</v>
      </c>
      <c r="U2272">
        <f t="shared" si="328"/>
        <v>4</v>
      </c>
      <c r="V2272" t="str">
        <f t="shared" si="323"/>
        <v>png</v>
      </c>
      <c r="W2272">
        <f>IF(B2272="USD",C2272,C2272*VLOOKUP(B2272,Currency!A$2:B$5,2,FALSE))</f>
        <v>482.46000000000004</v>
      </c>
      <c r="X2272">
        <f t="shared" si="329"/>
        <v>4</v>
      </c>
      <c r="Y2272">
        <f t="shared" si="330"/>
        <v>0</v>
      </c>
      <c r="Z2272">
        <f t="shared" si="322"/>
        <v>372650</v>
      </c>
    </row>
    <row r="2273" spans="1:26" x14ac:dyDescent="0.3">
      <c r="A2273" t="s">
        <v>336</v>
      </c>
      <c r="B2273" t="s">
        <v>33</v>
      </c>
      <c r="C2273">
        <v>254</v>
      </c>
      <c r="D2273">
        <v>69547</v>
      </c>
      <c r="E2273" t="s">
        <v>640</v>
      </c>
      <c r="F2273" t="s">
        <v>338</v>
      </c>
      <c r="G2273" t="s">
        <v>142</v>
      </c>
      <c r="I2273" t="s">
        <v>143</v>
      </c>
      <c r="K2273" t="s">
        <v>30</v>
      </c>
      <c r="L2273" t="s">
        <v>40</v>
      </c>
      <c r="N2273" t="s">
        <v>642</v>
      </c>
      <c r="P2273" t="s">
        <v>65</v>
      </c>
      <c r="Q2273" s="3">
        <f t="shared" si="324"/>
        <v>43811</v>
      </c>
      <c r="R2273" t="str">
        <f t="shared" si="325"/>
        <v>2019/12/17</v>
      </c>
      <c r="S2273" s="3" t="str">
        <f t="shared" si="326"/>
        <v>2019/12/17</v>
      </c>
      <c r="T2273" s="3">
        <f t="shared" si="327"/>
        <v>43816</v>
      </c>
      <c r="U2273">
        <f t="shared" si="328"/>
        <v>5</v>
      </c>
      <c r="V2273" t="str">
        <f t="shared" si="323"/>
        <v>mp4</v>
      </c>
      <c r="W2273">
        <f>IF(B2273="USD",C2273,C2273*VLOOKUP(B2273,Currency!A$2:B$5,2,FALSE))</f>
        <v>254</v>
      </c>
      <c r="X2273">
        <f t="shared" si="329"/>
        <v>5</v>
      </c>
      <c r="Y2273">
        <f t="shared" si="330"/>
        <v>1</v>
      </c>
      <c r="Z2273">
        <f t="shared" si="322"/>
        <v>69547</v>
      </c>
    </row>
    <row r="2274" spans="1:26" x14ac:dyDescent="0.3">
      <c r="A2274" t="s">
        <v>3035</v>
      </c>
      <c r="B2274" t="s">
        <v>17</v>
      </c>
      <c r="C2274">
        <v>427</v>
      </c>
      <c r="D2274">
        <v>186864</v>
      </c>
      <c r="E2274" t="s">
        <v>2046</v>
      </c>
      <c r="F2274" t="s">
        <v>2047</v>
      </c>
      <c r="G2274" t="s">
        <v>1483</v>
      </c>
      <c r="I2274" t="s">
        <v>1483</v>
      </c>
      <c r="J2274" t="s">
        <v>92</v>
      </c>
      <c r="K2274" t="s">
        <v>563</v>
      </c>
      <c r="L2274" t="s">
        <v>22</v>
      </c>
      <c r="N2274" t="s">
        <v>2048</v>
      </c>
      <c r="P2274" t="s">
        <v>65</v>
      </c>
      <c r="Q2274" s="3">
        <f t="shared" si="324"/>
        <v>43798</v>
      </c>
      <c r="R2274" t="str">
        <f t="shared" si="325"/>
        <v>2019/12/19</v>
      </c>
      <c r="S2274" s="3" t="str">
        <f t="shared" si="326"/>
        <v>2019/12/19</v>
      </c>
      <c r="T2274" s="3">
        <f t="shared" si="327"/>
        <v>43818</v>
      </c>
      <c r="U2274">
        <f t="shared" si="328"/>
        <v>20</v>
      </c>
      <c r="V2274" t="str">
        <f t="shared" si="323"/>
        <v>mp4</v>
      </c>
      <c r="W2274">
        <f>IF(B2274="USD",C2274,C2274*VLOOKUP(B2274,Currency!A$2:B$5,2,FALSE))</f>
        <v>550.83000000000004</v>
      </c>
      <c r="X2274">
        <f t="shared" si="329"/>
        <v>20</v>
      </c>
      <c r="Y2274">
        <f t="shared" si="330"/>
        <v>1</v>
      </c>
      <c r="Z2274">
        <f t="shared" si="322"/>
        <v>186864</v>
      </c>
    </row>
    <row r="2275" spans="1:26" x14ac:dyDescent="0.3">
      <c r="A2275" t="s">
        <v>4072</v>
      </c>
      <c r="B2275" t="s">
        <v>33</v>
      </c>
      <c r="C2275">
        <v>101</v>
      </c>
      <c r="D2275">
        <v>40947</v>
      </c>
      <c r="E2275" t="s">
        <v>1173</v>
      </c>
      <c r="F2275" t="s">
        <v>1174</v>
      </c>
      <c r="G2275" t="s">
        <v>36</v>
      </c>
      <c r="H2275" t="s">
        <v>1175</v>
      </c>
      <c r="I2275" t="s">
        <v>38</v>
      </c>
      <c r="K2275" t="s">
        <v>1177</v>
      </c>
      <c r="L2275" t="s">
        <v>40</v>
      </c>
      <c r="M2275" t="s">
        <v>41</v>
      </c>
      <c r="N2275" t="s">
        <v>1178</v>
      </c>
      <c r="O2275" t="s">
        <v>23</v>
      </c>
      <c r="P2275" t="s">
        <v>94</v>
      </c>
      <c r="Q2275" s="3">
        <f t="shared" si="324"/>
        <v>43759</v>
      </c>
      <c r="R2275" t="str">
        <f t="shared" si="325"/>
        <v>2019/10/31</v>
      </c>
      <c r="S2275" s="3" t="str">
        <f t="shared" si="326"/>
        <v>2019/10/31</v>
      </c>
      <c r="T2275" s="3">
        <f t="shared" si="327"/>
        <v>43769</v>
      </c>
      <c r="U2275">
        <f t="shared" si="328"/>
        <v>10</v>
      </c>
      <c r="V2275" t="str">
        <f t="shared" si="323"/>
        <v>mp4</v>
      </c>
      <c r="W2275">
        <f>IF(B2275="USD",C2275,C2275*VLOOKUP(B2275,Currency!A$2:B$5,2,FALSE))</f>
        <v>101</v>
      </c>
      <c r="X2275">
        <f t="shared" si="329"/>
        <v>10</v>
      </c>
      <c r="Y2275">
        <f t="shared" si="330"/>
        <v>1</v>
      </c>
      <c r="Z2275">
        <f t="shared" si="322"/>
        <v>40947</v>
      </c>
    </row>
    <row r="2276" spans="1:26" x14ac:dyDescent="0.3">
      <c r="A2276" t="s">
        <v>4073</v>
      </c>
      <c r="B2276" t="s">
        <v>25</v>
      </c>
      <c r="C2276">
        <v>262</v>
      </c>
      <c r="D2276">
        <v>126477</v>
      </c>
      <c r="E2276" t="s">
        <v>2501</v>
      </c>
      <c r="F2276" t="s">
        <v>2502</v>
      </c>
      <c r="G2276" t="s">
        <v>416</v>
      </c>
      <c r="I2276" t="s">
        <v>417</v>
      </c>
      <c r="J2276" t="s">
        <v>92</v>
      </c>
      <c r="K2276" t="s">
        <v>418</v>
      </c>
      <c r="L2276" t="s">
        <v>246</v>
      </c>
      <c r="O2276" t="s">
        <v>23</v>
      </c>
      <c r="Q2276" s="3">
        <f t="shared" si="324"/>
        <v>43733</v>
      </c>
      <c r="R2276" t="str">
        <f t="shared" si="325"/>
        <v>2019/10/20</v>
      </c>
      <c r="S2276" s="3" t="str">
        <f t="shared" si="326"/>
        <v>2019/10/20</v>
      </c>
      <c r="T2276" s="3">
        <f t="shared" si="327"/>
        <v>43758</v>
      </c>
      <c r="U2276">
        <f t="shared" si="328"/>
        <v>25</v>
      </c>
      <c r="V2276" t="str">
        <f t="shared" si="323"/>
        <v>mp4</v>
      </c>
      <c r="W2276">
        <f>IF(B2276="USD",C2276,C2276*VLOOKUP(B2276,Currency!A$2:B$5,2,FALSE))</f>
        <v>288.20000000000005</v>
      </c>
      <c r="X2276">
        <f t="shared" si="329"/>
        <v>25</v>
      </c>
      <c r="Y2276">
        <f t="shared" si="330"/>
        <v>1</v>
      </c>
      <c r="Z2276">
        <f t="shared" si="322"/>
        <v>126477</v>
      </c>
    </row>
    <row r="2277" spans="1:26" x14ac:dyDescent="0.3">
      <c r="A2277" t="s">
        <v>1852</v>
      </c>
      <c r="B2277" t="s">
        <v>58</v>
      </c>
      <c r="C2277">
        <v>1690</v>
      </c>
      <c r="D2277">
        <v>1818433</v>
      </c>
      <c r="E2277" t="s">
        <v>59</v>
      </c>
      <c r="F2277" t="s">
        <v>60</v>
      </c>
      <c r="G2277" t="s">
        <v>61</v>
      </c>
      <c r="I2277" t="s">
        <v>62</v>
      </c>
      <c r="K2277" t="s">
        <v>47</v>
      </c>
      <c r="L2277" t="s">
        <v>64</v>
      </c>
      <c r="P2277" t="s">
        <v>65</v>
      </c>
      <c r="Q2277" s="3">
        <f t="shared" si="324"/>
        <v>43619</v>
      </c>
      <c r="R2277" t="str">
        <f t="shared" si="325"/>
        <v>2019/09/04</v>
      </c>
      <c r="S2277" s="3" t="str">
        <f t="shared" si="326"/>
        <v>2019/09/04</v>
      </c>
      <c r="T2277" s="3">
        <f t="shared" si="327"/>
        <v>43712</v>
      </c>
      <c r="U2277">
        <f t="shared" si="328"/>
        <v>93</v>
      </c>
      <c r="V2277" t="str">
        <f t="shared" si="323"/>
        <v>mp4</v>
      </c>
      <c r="W2277">
        <f>IF(B2277="USD",C2277,C2277*VLOOKUP(B2277,Currency!A$2:B$5,2,FALSE))</f>
        <v>1250.5999999999999</v>
      </c>
      <c r="X2277">
        <f t="shared" si="329"/>
        <v>93</v>
      </c>
      <c r="Y2277">
        <f t="shared" si="330"/>
        <v>1</v>
      </c>
      <c r="Z2277">
        <f t="shared" si="322"/>
        <v>1818433</v>
      </c>
    </row>
    <row r="2278" spans="1:26" x14ac:dyDescent="0.3">
      <c r="A2278" t="s">
        <v>2191</v>
      </c>
      <c r="B2278" t="s">
        <v>58</v>
      </c>
      <c r="C2278">
        <v>4</v>
      </c>
      <c r="D2278">
        <v>6780</v>
      </c>
      <c r="E2278" t="s">
        <v>1752</v>
      </c>
      <c r="F2278" t="s">
        <v>114</v>
      </c>
      <c r="G2278" t="s">
        <v>61</v>
      </c>
      <c r="I2278" t="s">
        <v>62</v>
      </c>
      <c r="K2278" t="s">
        <v>47</v>
      </c>
      <c r="L2278" t="s">
        <v>64</v>
      </c>
      <c r="P2278" t="s">
        <v>65</v>
      </c>
      <c r="Q2278" s="3">
        <f t="shared" si="324"/>
        <v>43626</v>
      </c>
      <c r="R2278" t="str">
        <f t="shared" si="325"/>
        <v>2019/08/08</v>
      </c>
      <c r="S2278" s="3" t="str">
        <f t="shared" si="326"/>
        <v>2019/08/08</v>
      </c>
      <c r="T2278" s="3">
        <f t="shared" si="327"/>
        <v>43685</v>
      </c>
      <c r="U2278">
        <f t="shared" si="328"/>
        <v>59</v>
      </c>
      <c r="V2278" t="str">
        <f t="shared" si="323"/>
        <v>mp4</v>
      </c>
      <c r="W2278">
        <f>IF(B2278="USD",C2278,C2278*VLOOKUP(B2278,Currency!A$2:B$5,2,FALSE))</f>
        <v>2.96</v>
      </c>
      <c r="X2278">
        <f t="shared" si="329"/>
        <v>59</v>
      </c>
      <c r="Y2278">
        <f t="shared" si="330"/>
        <v>1</v>
      </c>
      <c r="Z2278">
        <f t="shared" si="322"/>
        <v>6780</v>
      </c>
    </row>
    <row r="2279" spans="1:26" x14ac:dyDescent="0.3">
      <c r="A2279" t="s">
        <v>4074</v>
      </c>
      <c r="B2279" t="s">
        <v>58</v>
      </c>
      <c r="C2279">
        <v>1188</v>
      </c>
      <c r="D2279">
        <v>1515399</v>
      </c>
      <c r="E2279" t="s">
        <v>493</v>
      </c>
      <c r="F2279" t="s">
        <v>494</v>
      </c>
      <c r="G2279" t="s">
        <v>179</v>
      </c>
      <c r="I2279" t="s">
        <v>495</v>
      </c>
      <c r="K2279" t="s">
        <v>71</v>
      </c>
      <c r="L2279" t="s">
        <v>64</v>
      </c>
      <c r="O2279" t="s">
        <v>23</v>
      </c>
      <c r="P2279" t="s">
        <v>181</v>
      </c>
      <c r="Q2279" s="3">
        <f t="shared" si="324"/>
        <v>43770</v>
      </c>
      <c r="R2279" t="str">
        <f t="shared" si="325"/>
        <v>2019/11/11</v>
      </c>
      <c r="S2279" s="3" t="str">
        <f t="shared" si="326"/>
        <v>2019/11/11</v>
      </c>
      <c r="T2279" s="3">
        <f t="shared" si="327"/>
        <v>43780</v>
      </c>
      <c r="U2279">
        <f t="shared" si="328"/>
        <v>10</v>
      </c>
      <c r="V2279" t="str">
        <f t="shared" si="323"/>
        <v>mp4</v>
      </c>
      <c r="W2279">
        <f>IF(B2279="USD",C2279,C2279*VLOOKUP(B2279,Currency!A$2:B$5,2,FALSE))</f>
        <v>879.12</v>
      </c>
      <c r="X2279">
        <f t="shared" si="329"/>
        <v>10</v>
      </c>
      <c r="Y2279">
        <f t="shared" si="330"/>
        <v>1</v>
      </c>
      <c r="Z2279">
        <f t="shared" si="322"/>
        <v>1515399</v>
      </c>
    </row>
    <row r="2280" spans="1:26" x14ac:dyDescent="0.3">
      <c r="A2280" t="s">
        <v>4075</v>
      </c>
      <c r="B2280" t="s">
        <v>33</v>
      </c>
      <c r="C2280">
        <v>138</v>
      </c>
      <c r="D2280">
        <v>10860</v>
      </c>
      <c r="E2280" t="s">
        <v>607</v>
      </c>
      <c r="F2280" t="s">
        <v>608</v>
      </c>
      <c r="G2280" t="s">
        <v>609</v>
      </c>
      <c r="I2280" t="s">
        <v>610</v>
      </c>
      <c r="K2280" t="s">
        <v>47</v>
      </c>
      <c r="L2280" t="s">
        <v>611</v>
      </c>
      <c r="O2280" t="s">
        <v>23</v>
      </c>
      <c r="Q2280" s="3">
        <f t="shared" si="324"/>
        <v>43588</v>
      </c>
      <c r="R2280" t="str">
        <f t="shared" si="325"/>
        <v>2019/05/08</v>
      </c>
      <c r="S2280" s="3" t="str">
        <f t="shared" si="326"/>
        <v>2019/05/08</v>
      </c>
      <c r="T2280" s="3">
        <f t="shared" si="327"/>
        <v>43593</v>
      </c>
      <c r="U2280">
        <f t="shared" si="328"/>
        <v>5</v>
      </c>
      <c r="V2280" t="str">
        <f t="shared" si="323"/>
        <v>png</v>
      </c>
      <c r="W2280">
        <f>IF(B2280="USD",C2280,C2280*VLOOKUP(B2280,Currency!A$2:B$5,2,FALSE))</f>
        <v>138</v>
      </c>
      <c r="X2280">
        <f t="shared" si="329"/>
        <v>5</v>
      </c>
      <c r="Y2280">
        <f t="shared" si="330"/>
        <v>0</v>
      </c>
      <c r="Z2280">
        <f t="shared" si="322"/>
        <v>10860</v>
      </c>
    </row>
    <row r="2281" spans="1:26" x14ac:dyDescent="0.3">
      <c r="A2281" t="s">
        <v>3948</v>
      </c>
      <c r="B2281" t="s">
        <v>33</v>
      </c>
      <c r="C2281">
        <v>250</v>
      </c>
      <c r="D2281">
        <v>78795</v>
      </c>
      <c r="E2281" t="s">
        <v>2472</v>
      </c>
      <c r="F2281" t="s">
        <v>2473</v>
      </c>
      <c r="G2281" t="s">
        <v>2474</v>
      </c>
      <c r="I2281" t="s">
        <v>2475</v>
      </c>
      <c r="K2281" t="s">
        <v>47</v>
      </c>
      <c r="L2281" t="s">
        <v>40</v>
      </c>
      <c r="M2281" t="s">
        <v>2222</v>
      </c>
      <c r="N2281" t="s">
        <v>79</v>
      </c>
      <c r="O2281" t="s">
        <v>23</v>
      </c>
      <c r="P2281" t="s">
        <v>65</v>
      </c>
      <c r="Q2281" s="3">
        <f t="shared" si="324"/>
        <v>43769</v>
      </c>
      <c r="R2281" t="str">
        <f t="shared" si="325"/>
        <v>2019/12/03</v>
      </c>
      <c r="S2281" s="3" t="str">
        <f t="shared" si="326"/>
        <v>2019/12/03</v>
      </c>
      <c r="T2281" s="3">
        <f t="shared" si="327"/>
        <v>43802</v>
      </c>
      <c r="U2281">
        <f t="shared" si="328"/>
        <v>33</v>
      </c>
      <c r="V2281" t="str">
        <f t="shared" si="323"/>
        <v>mp4</v>
      </c>
      <c r="W2281">
        <f>IF(B2281="USD",C2281,C2281*VLOOKUP(B2281,Currency!A$2:B$5,2,FALSE))</f>
        <v>250</v>
      </c>
      <c r="X2281">
        <f t="shared" si="329"/>
        <v>33</v>
      </c>
      <c r="Y2281">
        <f t="shared" si="330"/>
        <v>1</v>
      </c>
      <c r="Z2281">
        <f t="shared" si="322"/>
        <v>78795</v>
      </c>
    </row>
    <row r="2282" spans="1:26" x14ac:dyDescent="0.3">
      <c r="A2282" t="s">
        <v>1922</v>
      </c>
      <c r="B2282" t="s">
        <v>58</v>
      </c>
      <c r="C2282">
        <v>172</v>
      </c>
      <c r="D2282">
        <v>46399</v>
      </c>
      <c r="E2282" t="s">
        <v>59</v>
      </c>
      <c r="F2282" t="s">
        <v>60</v>
      </c>
      <c r="G2282" t="s">
        <v>61</v>
      </c>
      <c r="I2282" t="s">
        <v>62</v>
      </c>
      <c r="K2282" t="s">
        <v>420</v>
      </c>
      <c r="L2282" t="s">
        <v>64</v>
      </c>
      <c r="P2282" t="s">
        <v>65</v>
      </c>
      <c r="Q2282" s="3">
        <f t="shared" si="324"/>
        <v>43619</v>
      </c>
      <c r="R2282" t="str">
        <f t="shared" si="325"/>
        <v>2019/09/04</v>
      </c>
      <c r="S2282" s="3" t="str">
        <f t="shared" si="326"/>
        <v>2019/09/04</v>
      </c>
      <c r="T2282" s="3">
        <f t="shared" si="327"/>
        <v>43712</v>
      </c>
      <c r="U2282">
        <f t="shared" si="328"/>
        <v>93</v>
      </c>
      <c r="V2282" t="str">
        <f t="shared" si="323"/>
        <v>mp4</v>
      </c>
      <c r="W2282">
        <f>IF(B2282="USD",C2282,C2282*VLOOKUP(B2282,Currency!A$2:B$5,2,FALSE))</f>
        <v>127.28</v>
      </c>
      <c r="X2282">
        <f t="shared" si="329"/>
        <v>93</v>
      </c>
      <c r="Y2282">
        <f t="shared" si="330"/>
        <v>1</v>
      </c>
      <c r="Z2282">
        <f t="shared" si="322"/>
        <v>46399</v>
      </c>
    </row>
    <row r="2283" spans="1:26" x14ac:dyDescent="0.3">
      <c r="A2283" t="s">
        <v>1112</v>
      </c>
      <c r="B2283" t="s">
        <v>58</v>
      </c>
      <c r="C2283">
        <v>1440</v>
      </c>
      <c r="D2283">
        <v>487128</v>
      </c>
      <c r="E2283" t="s">
        <v>770</v>
      </c>
      <c r="F2283" t="s">
        <v>771</v>
      </c>
      <c r="G2283" t="s">
        <v>61</v>
      </c>
      <c r="I2283" t="s">
        <v>62</v>
      </c>
      <c r="K2283" t="s">
        <v>47</v>
      </c>
      <c r="L2283" t="s">
        <v>64</v>
      </c>
      <c r="P2283" t="s">
        <v>65</v>
      </c>
      <c r="Q2283" s="3">
        <f t="shared" si="324"/>
        <v>43738</v>
      </c>
      <c r="R2283" t="str">
        <f t="shared" si="325"/>
        <v>2019/11/12</v>
      </c>
      <c r="S2283" s="3" t="str">
        <f t="shared" si="326"/>
        <v>2019/11/12</v>
      </c>
      <c r="T2283" s="3">
        <f t="shared" si="327"/>
        <v>43781</v>
      </c>
      <c r="U2283">
        <f t="shared" si="328"/>
        <v>43</v>
      </c>
      <c r="V2283" t="str">
        <f t="shared" si="323"/>
        <v>mp4</v>
      </c>
      <c r="W2283">
        <f>IF(B2283="USD",C2283,C2283*VLOOKUP(B2283,Currency!A$2:B$5,2,FALSE))</f>
        <v>1065.5999999999999</v>
      </c>
      <c r="X2283">
        <f t="shared" si="329"/>
        <v>43</v>
      </c>
      <c r="Y2283">
        <f t="shared" si="330"/>
        <v>1</v>
      </c>
      <c r="Z2283">
        <f t="shared" si="322"/>
        <v>487128</v>
      </c>
    </row>
    <row r="2284" spans="1:26" x14ac:dyDescent="0.3">
      <c r="A2284" t="s">
        <v>158</v>
      </c>
      <c r="B2284" t="s">
        <v>17</v>
      </c>
      <c r="C2284">
        <v>6</v>
      </c>
      <c r="D2284">
        <v>3054</v>
      </c>
      <c r="E2284" t="s">
        <v>2836</v>
      </c>
      <c r="F2284" t="s">
        <v>19</v>
      </c>
      <c r="G2284" t="s">
        <v>20</v>
      </c>
      <c r="I2284" t="s">
        <v>20</v>
      </c>
      <c r="K2284" t="s">
        <v>21</v>
      </c>
      <c r="L2284" t="s">
        <v>22</v>
      </c>
      <c r="O2284" t="s">
        <v>23</v>
      </c>
      <c r="Q2284" s="3">
        <f t="shared" si="324"/>
        <v>43795</v>
      </c>
      <c r="R2284" t="str">
        <f t="shared" si="325"/>
        <v>2019/11/26</v>
      </c>
      <c r="S2284" s="3" t="str">
        <f t="shared" si="326"/>
        <v>2019/11/26</v>
      </c>
      <c r="T2284" s="3">
        <f t="shared" si="327"/>
        <v>43795</v>
      </c>
      <c r="U2284">
        <f t="shared" si="328"/>
        <v>0</v>
      </c>
      <c r="V2284" t="str">
        <f t="shared" si="323"/>
        <v>mp4</v>
      </c>
      <c r="W2284">
        <f>IF(B2284="USD",C2284,C2284*VLOOKUP(B2284,Currency!A$2:B$5,2,FALSE))</f>
        <v>7.74</v>
      </c>
      <c r="X2284">
        <f t="shared" si="329"/>
        <v>1</v>
      </c>
      <c r="Y2284">
        <f t="shared" si="330"/>
        <v>1</v>
      </c>
      <c r="Z2284">
        <f t="shared" si="322"/>
        <v>3054</v>
      </c>
    </row>
    <row r="2285" spans="1:26" x14ac:dyDescent="0.3">
      <c r="A2285" t="s">
        <v>4076</v>
      </c>
      <c r="B2285" t="s">
        <v>17</v>
      </c>
      <c r="C2285">
        <v>79</v>
      </c>
      <c r="D2285">
        <v>57565</v>
      </c>
      <c r="E2285" t="s">
        <v>469</v>
      </c>
      <c r="F2285" t="s">
        <v>470</v>
      </c>
      <c r="G2285" t="s">
        <v>384</v>
      </c>
      <c r="I2285" t="s">
        <v>384</v>
      </c>
      <c r="K2285" t="s">
        <v>257</v>
      </c>
      <c r="L2285" t="s">
        <v>48</v>
      </c>
      <c r="O2285" t="s">
        <v>23</v>
      </c>
      <c r="Q2285" s="3">
        <f t="shared" si="324"/>
        <v>43651</v>
      </c>
      <c r="R2285" t="str">
        <f t="shared" si="325"/>
        <v>2019/08/02</v>
      </c>
      <c r="S2285" s="3" t="str">
        <f t="shared" si="326"/>
        <v>2019/08/02</v>
      </c>
      <c r="T2285" s="3">
        <f t="shared" si="327"/>
        <v>43679</v>
      </c>
      <c r="U2285">
        <f t="shared" si="328"/>
        <v>28</v>
      </c>
      <c r="V2285" t="str">
        <f t="shared" si="323"/>
        <v>mp4</v>
      </c>
      <c r="W2285">
        <f>IF(B2285="USD",C2285,C2285*VLOOKUP(B2285,Currency!A$2:B$5,2,FALSE))</f>
        <v>101.91</v>
      </c>
      <c r="X2285">
        <f t="shared" si="329"/>
        <v>28</v>
      </c>
      <c r="Y2285">
        <f t="shared" si="330"/>
        <v>1</v>
      </c>
      <c r="Z2285">
        <f t="shared" si="322"/>
        <v>57565</v>
      </c>
    </row>
    <row r="2286" spans="1:26" x14ac:dyDescent="0.3">
      <c r="A2286" t="s">
        <v>4077</v>
      </c>
      <c r="B2286" t="s">
        <v>33</v>
      </c>
      <c r="C2286">
        <v>193</v>
      </c>
      <c r="D2286">
        <v>28275</v>
      </c>
      <c r="E2286" t="s">
        <v>96</v>
      </c>
      <c r="F2286" t="s">
        <v>97</v>
      </c>
      <c r="G2286" t="s">
        <v>98</v>
      </c>
      <c r="H2286" t="s">
        <v>99</v>
      </c>
      <c r="I2286" t="s">
        <v>98</v>
      </c>
      <c r="K2286" t="s">
        <v>47</v>
      </c>
      <c r="L2286" t="s">
        <v>40</v>
      </c>
      <c r="M2286" t="s">
        <v>55</v>
      </c>
      <c r="Q2286" s="3">
        <f t="shared" si="324"/>
        <v>43732</v>
      </c>
      <c r="R2286" t="str">
        <f t="shared" si="325"/>
        <v>2019/10/16</v>
      </c>
      <c r="S2286" s="3" t="str">
        <f t="shared" si="326"/>
        <v>2019/10/16</v>
      </c>
      <c r="T2286" s="3">
        <f t="shared" si="327"/>
        <v>43754</v>
      </c>
      <c r="U2286">
        <f t="shared" si="328"/>
        <v>22</v>
      </c>
      <c r="V2286" t="str">
        <f t="shared" si="323"/>
        <v>png</v>
      </c>
      <c r="W2286">
        <f>IF(B2286="USD",C2286,C2286*VLOOKUP(B2286,Currency!A$2:B$5,2,FALSE))</f>
        <v>193</v>
      </c>
      <c r="X2286">
        <f t="shared" si="329"/>
        <v>22</v>
      </c>
      <c r="Y2286">
        <f t="shared" si="330"/>
        <v>0</v>
      </c>
      <c r="Z2286">
        <f t="shared" si="322"/>
        <v>28275</v>
      </c>
    </row>
    <row r="2287" spans="1:26" x14ac:dyDescent="0.3">
      <c r="A2287" t="s">
        <v>4078</v>
      </c>
      <c r="B2287" t="s">
        <v>33</v>
      </c>
      <c r="C2287">
        <v>3019</v>
      </c>
      <c r="D2287">
        <v>972935</v>
      </c>
      <c r="E2287" t="s">
        <v>1874</v>
      </c>
      <c r="F2287" t="s">
        <v>1875</v>
      </c>
      <c r="G2287" t="s">
        <v>692</v>
      </c>
      <c r="I2287" t="s">
        <v>693</v>
      </c>
      <c r="K2287" t="s">
        <v>47</v>
      </c>
      <c r="L2287" t="s">
        <v>40</v>
      </c>
      <c r="O2287" t="s">
        <v>23</v>
      </c>
      <c r="Q2287" s="3">
        <f t="shared" si="324"/>
        <v>43630</v>
      </c>
      <c r="R2287" t="str">
        <f t="shared" si="325"/>
        <v>2019/06/26</v>
      </c>
      <c r="S2287" s="3" t="str">
        <f t="shared" si="326"/>
        <v>2019/06/26</v>
      </c>
      <c r="T2287" s="3">
        <f t="shared" si="327"/>
        <v>43642</v>
      </c>
      <c r="U2287">
        <f t="shared" si="328"/>
        <v>12</v>
      </c>
      <c r="V2287" t="str">
        <f t="shared" si="323"/>
        <v>jpg</v>
      </c>
      <c r="W2287">
        <f>IF(B2287="USD",C2287,C2287*VLOOKUP(B2287,Currency!A$2:B$5,2,FALSE))</f>
        <v>3019</v>
      </c>
      <c r="X2287">
        <f t="shared" si="329"/>
        <v>12</v>
      </c>
      <c r="Y2287">
        <f t="shared" si="330"/>
        <v>0</v>
      </c>
      <c r="Z2287">
        <f t="shared" si="322"/>
        <v>972935</v>
      </c>
    </row>
    <row r="2288" spans="1:26" x14ac:dyDescent="0.3">
      <c r="A2288" t="s">
        <v>4079</v>
      </c>
      <c r="B2288" t="s">
        <v>33</v>
      </c>
      <c r="C2288">
        <v>3</v>
      </c>
      <c r="D2288">
        <v>2439</v>
      </c>
      <c r="E2288" t="s">
        <v>4080</v>
      </c>
      <c r="F2288" t="s">
        <v>4081</v>
      </c>
      <c r="G2288" t="s">
        <v>4082</v>
      </c>
      <c r="H2288" t="s">
        <v>4083</v>
      </c>
      <c r="I2288" t="s">
        <v>4084</v>
      </c>
      <c r="L2288" t="s">
        <v>40</v>
      </c>
      <c r="O2288" t="s">
        <v>23</v>
      </c>
      <c r="P2288" t="s">
        <v>65</v>
      </c>
      <c r="Q2288" s="3">
        <f t="shared" si="324"/>
        <v>43777</v>
      </c>
      <c r="R2288" t="str">
        <f t="shared" si="325"/>
        <v>2019/11/14</v>
      </c>
      <c r="S2288" s="3" t="str">
        <f t="shared" si="326"/>
        <v>2019/11/14</v>
      </c>
      <c r="T2288" s="3">
        <f t="shared" si="327"/>
        <v>43783</v>
      </c>
      <c r="U2288">
        <f t="shared" si="328"/>
        <v>6</v>
      </c>
      <c r="V2288" t="str">
        <f t="shared" si="323"/>
        <v>mp4</v>
      </c>
      <c r="W2288">
        <f>IF(B2288="USD",C2288,C2288*VLOOKUP(B2288,Currency!A$2:B$5,2,FALSE))</f>
        <v>3</v>
      </c>
      <c r="X2288">
        <f t="shared" si="329"/>
        <v>6</v>
      </c>
      <c r="Y2288">
        <f t="shared" si="330"/>
        <v>1</v>
      </c>
      <c r="Z2288">
        <f t="shared" si="322"/>
        <v>2439</v>
      </c>
    </row>
    <row r="2289" spans="1:26" x14ac:dyDescent="0.3">
      <c r="A2289" t="s">
        <v>4085</v>
      </c>
      <c r="B2289" t="s">
        <v>33</v>
      </c>
      <c r="C2289">
        <v>138</v>
      </c>
      <c r="D2289">
        <v>55349</v>
      </c>
      <c r="E2289" t="s">
        <v>1993</v>
      </c>
      <c r="G2289" t="s">
        <v>162</v>
      </c>
      <c r="I2289" t="s">
        <v>162</v>
      </c>
      <c r="K2289" t="s">
        <v>47</v>
      </c>
      <c r="L2289" t="s">
        <v>40</v>
      </c>
      <c r="O2289" t="s">
        <v>23</v>
      </c>
      <c r="Q2289" s="3">
        <f t="shared" si="324"/>
        <v>43767</v>
      </c>
      <c r="R2289" t="str">
        <f t="shared" si="325"/>
        <v/>
      </c>
      <c r="S2289" s="3" t="str">
        <f t="shared" si="326"/>
        <v>2020/02/28</v>
      </c>
      <c r="T2289" s="3">
        <f t="shared" si="327"/>
        <v>43889</v>
      </c>
      <c r="U2289">
        <f t="shared" si="328"/>
        <v>122</v>
      </c>
      <c r="V2289" t="str">
        <f t="shared" si="323"/>
        <v>png</v>
      </c>
      <c r="W2289">
        <f>IF(B2289="USD",C2289,C2289*VLOOKUP(B2289,Currency!A$2:B$5,2,FALSE))</f>
        <v>138</v>
      </c>
      <c r="X2289">
        <f t="shared" si="329"/>
        <v>122</v>
      </c>
      <c r="Y2289">
        <f t="shared" si="330"/>
        <v>0</v>
      </c>
      <c r="Z2289">
        <f t="shared" si="322"/>
        <v>55349</v>
      </c>
    </row>
    <row r="2290" spans="1:26" x14ac:dyDescent="0.3">
      <c r="A2290" t="s">
        <v>4086</v>
      </c>
      <c r="B2290" t="s">
        <v>33</v>
      </c>
      <c r="C2290">
        <v>149</v>
      </c>
      <c r="D2290">
        <v>21492</v>
      </c>
      <c r="E2290" t="s">
        <v>96</v>
      </c>
      <c r="F2290" t="s">
        <v>97</v>
      </c>
      <c r="G2290" t="s">
        <v>98</v>
      </c>
      <c r="H2290" t="s">
        <v>99</v>
      </c>
      <c r="I2290" t="s">
        <v>98</v>
      </c>
      <c r="K2290" t="s">
        <v>47</v>
      </c>
      <c r="L2290" t="s">
        <v>40</v>
      </c>
      <c r="M2290" t="s">
        <v>55</v>
      </c>
      <c r="Q2290" s="3">
        <f t="shared" si="324"/>
        <v>43732</v>
      </c>
      <c r="R2290" t="str">
        <f t="shared" si="325"/>
        <v>2019/10/16</v>
      </c>
      <c r="S2290" s="3" t="str">
        <f t="shared" si="326"/>
        <v>2019/10/16</v>
      </c>
      <c r="T2290" s="3">
        <f t="shared" si="327"/>
        <v>43754</v>
      </c>
      <c r="U2290">
        <f t="shared" si="328"/>
        <v>22</v>
      </c>
      <c r="V2290" t="str">
        <f t="shared" si="323"/>
        <v>png</v>
      </c>
      <c r="W2290">
        <f>IF(B2290="USD",C2290,C2290*VLOOKUP(B2290,Currency!A$2:B$5,2,FALSE))</f>
        <v>149</v>
      </c>
      <c r="X2290">
        <f t="shared" si="329"/>
        <v>22</v>
      </c>
      <c r="Y2290">
        <f t="shared" si="330"/>
        <v>0</v>
      </c>
      <c r="Z2290">
        <f t="shared" si="322"/>
        <v>21492</v>
      </c>
    </row>
    <row r="2291" spans="1:26" x14ac:dyDescent="0.3">
      <c r="A2291" t="s">
        <v>4087</v>
      </c>
      <c r="B2291" t="s">
        <v>33</v>
      </c>
      <c r="C2291">
        <v>543</v>
      </c>
      <c r="D2291">
        <v>282371</v>
      </c>
      <c r="E2291" t="s">
        <v>4088</v>
      </c>
      <c r="F2291" t="s">
        <v>4089</v>
      </c>
      <c r="G2291" t="s">
        <v>400</v>
      </c>
      <c r="I2291" t="s">
        <v>4090</v>
      </c>
      <c r="L2291" t="s">
        <v>40</v>
      </c>
      <c r="O2291" t="s">
        <v>23</v>
      </c>
      <c r="P2291" t="s">
        <v>65</v>
      </c>
      <c r="Q2291" s="3">
        <f t="shared" si="324"/>
        <v>43703</v>
      </c>
      <c r="R2291" t="str">
        <f t="shared" si="325"/>
        <v>2019/09/30</v>
      </c>
      <c r="S2291" s="3" t="str">
        <f t="shared" si="326"/>
        <v>2019/09/30</v>
      </c>
      <c r="T2291" s="3">
        <f t="shared" si="327"/>
        <v>43738</v>
      </c>
      <c r="U2291">
        <f t="shared" si="328"/>
        <v>35</v>
      </c>
      <c r="V2291" t="str">
        <f t="shared" si="323"/>
        <v>mp4</v>
      </c>
      <c r="W2291">
        <f>IF(B2291="USD",C2291,C2291*VLOOKUP(B2291,Currency!A$2:B$5,2,FALSE))</f>
        <v>543</v>
      </c>
      <c r="X2291">
        <f t="shared" si="329"/>
        <v>35</v>
      </c>
      <c r="Y2291">
        <f t="shared" si="330"/>
        <v>1</v>
      </c>
      <c r="Z2291">
        <f t="shared" si="322"/>
        <v>282371</v>
      </c>
    </row>
    <row r="2292" spans="1:26" x14ac:dyDescent="0.3">
      <c r="A2292" t="s">
        <v>4091</v>
      </c>
      <c r="B2292" t="s">
        <v>33</v>
      </c>
      <c r="C2292">
        <v>49</v>
      </c>
      <c r="D2292">
        <v>5009</v>
      </c>
      <c r="E2292" t="s">
        <v>379</v>
      </c>
      <c r="G2292" t="s">
        <v>162</v>
      </c>
      <c r="I2292" t="s">
        <v>162</v>
      </c>
      <c r="K2292" t="s">
        <v>47</v>
      </c>
      <c r="L2292" t="s">
        <v>40</v>
      </c>
      <c r="M2292" t="s">
        <v>163</v>
      </c>
      <c r="Q2292" s="3">
        <f t="shared" si="324"/>
        <v>43727</v>
      </c>
      <c r="R2292" t="str">
        <f t="shared" si="325"/>
        <v/>
      </c>
      <c r="S2292" s="3" t="str">
        <f t="shared" si="326"/>
        <v>2020/02/28</v>
      </c>
      <c r="T2292" s="3">
        <f t="shared" si="327"/>
        <v>43889</v>
      </c>
      <c r="U2292">
        <f t="shared" si="328"/>
        <v>162</v>
      </c>
      <c r="V2292" t="str">
        <f t="shared" si="323"/>
        <v>mp4</v>
      </c>
      <c r="W2292">
        <f>IF(B2292="USD",C2292,C2292*VLOOKUP(B2292,Currency!A$2:B$5,2,FALSE))</f>
        <v>49</v>
      </c>
      <c r="X2292">
        <f t="shared" si="329"/>
        <v>162</v>
      </c>
      <c r="Y2292">
        <f t="shared" si="330"/>
        <v>1</v>
      </c>
      <c r="Z2292">
        <f t="shared" si="322"/>
        <v>5009</v>
      </c>
    </row>
    <row r="2293" spans="1:26" x14ac:dyDescent="0.3">
      <c r="A2293" t="s">
        <v>1708</v>
      </c>
      <c r="B2293" t="s">
        <v>33</v>
      </c>
      <c r="C2293">
        <v>65626</v>
      </c>
      <c r="D2293">
        <v>34756819</v>
      </c>
      <c r="E2293" t="s">
        <v>507</v>
      </c>
      <c r="F2293" t="s">
        <v>508</v>
      </c>
      <c r="G2293" t="s">
        <v>142</v>
      </c>
      <c r="I2293" t="s">
        <v>143</v>
      </c>
      <c r="K2293" t="s">
        <v>509</v>
      </c>
      <c r="L2293" t="s">
        <v>40</v>
      </c>
      <c r="Q2293" s="3">
        <f t="shared" si="324"/>
        <v>43647</v>
      </c>
      <c r="R2293" t="str">
        <f t="shared" si="325"/>
        <v>2020/01/08</v>
      </c>
      <c r="S2293" s="3" t="str">
        <f t="shared" si="326"/>
        <v>2020/01/08</v>
      </c>
      <c r="T2293" s="3">
        <f t="shared" si="327"/>
        <v>43838</v>
      </c>
      <c r="U2293">
        <f t="shared" si="328"/>
        <v>191</v>
      </c>
      <c r="V2293" t="str">
        <f t="shared" si="323"/>
        <v>mp4</v>
      </c>
      <c r="W2293">
        <f>IF(B2293="USD",C2293,C2293*VLOOKUP(B2293,Currency!A$2:B$5,2,FALSE))</f>
        <v>65626</v>
      </c>
      <c r="X2293">
        <f t="shared" si="329"/>
        <v>191</v>
      </c>
      <c r="Y2293">
        <f t="shared" si="330"/>
        <v>1</v>
      </c>
      <c r="Z2293">
        <f t="shared" si="322"/>
        <v>34756819</v>
      </c>
    </row>
    <row r="2294" spans="1:26" x14ac:dyDescent="0.3">
      <c r="A2294" t="s">
        <v>308</v>
      </c>
      <c r="B2294" t="s">
        <v>33</v>
      </c>
      <c r="C2294">
        <v>719</v>
      </c>
      <c r="D2294">
        <v>218410</v>
      </c>
      <c r="E2294" t="s">
        <v>660</v>
      </c>
      <c r="F2294" t="s">
        <v>661</v>
      </c>
      <c r="G2294" t="s">
        <v>90</v>
      </c>
      <c r="I2294" t="s">
        <v>311</v>
      </c>
      <c r="K2294" t="s">
        <v>47</v>
      </c>
      <c r="L2294" t="s">
        <v>40</v>
      </c>
      <c r="N2294" t="s">
        <v>627</v>
      </c>
      <c r="O2294" t="s">
        <v>23</v>
      </c>
      <c r="P2294" t="s">
        <v>65</v>
      </c>
      <c r="Q2294" s="3">
        <f t="shared" si="324"/>
        <v>43525</v>
      </c>
      <c r="R2294" t="str">
        <f t="shared" si="325"/>
        <v>2019/03/18</v>
      </c>
      <c r="S2294" s="3" t="str">
        <f t="shared" si="326"/>
        <v>2019/03/18</v>
      </c>
      <c r="T2294" s="3">
        <f t="shared" si="327"/>
        <v>43542</v>
      </c>
      <c r="U2294">
        <f t="shared" si="328"/>
        <v>17</v>
      </c>
      <c r="V2294" t="str">
        <f t="shared" si="323"/>
        <v>mp4</v>
      </c>
      <c r="W2294">
        <f>IF(B2294="USD",C2294,C2294*VLOOKUP(B2294,Currency!A$2:B$5,2,FALSE))</f>
        <v>719</v>
      </c>
      <c r="X2294">
        <f t="shared" si="329"/>
        <v>17</v>
      </c>
      <c r="Y2294">
        <f t="shared" si="330"/>
        <v>1</v>
      </c>
      <c r="Z2294">
        <f t="shared" si="322"/>
        <v>218410</v>
      </c>
    </row>
    <row r="2295" spans="1:26" x14ac:dyDescent="0.3">
      <c r="A2295" t="s">
        <v>4092</v>
      </c>
      <c r="B2295" t="s">
        <v>25</v>
      </c>
      <c r="C2295">
        <v>250</v>
      </c>
      <c r="D2295">
        <v>115433</v>
      </c>
      <c r="E2295" t="s">
        <v>4093</v>
      </c>
      <c r="F2295" t="s">
        <v>4094</v>
      </c>
      <c r="G2295" t="s">
        <v>484</v>
      </c>
      <c r="I2295" t="s">
        <v>484</v>
      </c>
      <c r="K2295" t="s">
        <v>47</v>
      </c>
      <c r="L2295" t="s">
        <v>138</v>
      </c>
      <c r="N2295" t="s">
        <v>4095</v>
      </c>
      <c r="O2295" t="s">
        <v>23</v>
      </c>
      <c r="Q2295" s="3">
        <f t="shared" si="324"/>
        <v>43564</v>
      </c>
      <c r="R2295" t="str">
        <f t="shared" si="325"/>
        <v>2019/04/14</v>
      </c>
      <c r="S2295" s="3" t="str">
        <f t="shared" si="326"/>
        <v>2019/04/14</v>
      </c>
      <c r="T2295" s="3">
        <f t="shared" si="327"/>
        <v>43569</v>
      </c>
      <c r="U2295">
        <f t="shared" si="328"/>
        <v>5</v>
      </c>
      <c r="V2295" t="str">
        <f t="shared" si="323"/>
        <v>mp4</v>
      </c>
      <c r="W2295">
        <f>IF(B2295="USD",C2295,C2295*VLOOKUP(B2295,Currency!A$2:B$5,2,FALSE))</f>
        <v>275</v>
      </c>
      <c r="X2295">
        <f t="shared" si="329"/>
        <v>5</v>
      </c>
      <c r="Y2295">
        <f t="shared" si="330"/>
        <v>1</v>
      </c>
      <c r="Z2295">
        <f t="shared" ref="Z2295:Z2357" si="331">D2295</f>
        <v>115433</v>
      </c>
    </row>
    <row r="2296" spans="1:26" x14ac:dyDescent="0.3">
      <c r="A2296" t="s">
        <v>659</v>
      </c>
      <c r="B2296" t="s">
        <v>33</v>
      </c>
      <c r="C2296">
        <v>313</v>
      </c>
      <c r="D2296">
        <v>85772</v>
      </c>
      <c r="E2296" t="s">
        <v>309</v>
      </c>
      <c r="F2296" t="s">
        <v>310</v>
      </c>
      <c r="G2296" t="s">
        <v>90</v>
      </c>
      <c r="I2296" t="s">
        <v>311</v>
      </c>
      <c r="K2296" t="s">
        <v>47</v>
      </c>
      <c r="L2296" t="s">
        <v>40</v>
      </c>
      <c r="Q2296" s="3">
        <f t="shared" si="324"/>
        <v>43544</v>
      </c>
      <c r="R2296" t="str">
        <f t="shared" si="325"/>
        <v>2019/04/16</v>
      </c>
      <c r="S2296" s="3" t="str">
        <f t="shared" si="326"/>
        <v>2019/04/16</v>
      </c>
      <c r="T2296" s="3">
        <f t="shared" si="327"/>
        <v>43571</v>
      </c>
      <c r="U2296">
        <f t="shared" si="328"/>
        <v>27</v>
      </c>
      <c r="V2296" t="str">
        <f t="shared" si="323"/>
        <v>mp4</v>
      </c>
      <c r="W2296">
        <f>IF(B2296="USD",C2296,C2296*VLOOKUP(B2296,Currency!A$2:B$5,2,FALSE))</f>
        <v>313</v>
      </c>
      <c r="X2296">
        <f t="shared" si="329"/>
        <v>27</v>
      </c>
      <c r="Y2296">
        <f t="shared" si="330"/>
        <v>1</v>
      </c>
      <c r="Z2296">
        <f t="shared" si="331"/>
        <v>85772</v>
      </c>
    </row>
    <row r="2297" spans="1:26" x14ac:dyDescent="0.3">
      <c r="A2297" t="s">
        <v>4096</v>
      </c>
      <c r="B2297" t="s">
        <v>25</v>
      </c>
      <c r="C2297">
        <v>373</v>
      </c>
      <c r="D2297">
        <v>135637</v>
      </c>
      <c r="E2297" t="s">
        <v>4097</v>
      </c>
      <c r="F2297" t="s">
        <v>473</v>
      </c>
      <c r="G2297" t="s">
        <v>1427</v>
      </c>
      <c r="I2297" t="s">
        <v>1428</v>
      </c>
      <c r="K2297" t="s">
        <v>321</v>
      </c>
      <c r="L2297" t="s">
        <v>48</v>
      </c>
      <c r="O2297" t="s">
        <v>23</v>
      </c>
      <c r="Q2297" s="3">
        <f t="shared" si="324"/>
        <v>43711</v>
      </c>
      <c r="R2297" t="str">
        <f t="shared" si="325"/>
        <v>2019/09/08</v>
      </c>
      <c r="S2297" s="3" t="str">
        <f t="shared" si="326"/>
        <v>2019/09/08</v>
      </c>
      <c r="T2297" s="3">
        <f t="shared" si="327"/>
        <v>43716</v>
      </c>
      <c r="U2297">
        <f t="shared" si="328"/>
        <v>5</v>
      </c>
      <c r="V2297" t="str">
        <f t="shared" si="323"/>
        <v>mp4</v>
      </c>
      <c r="W2297">
        <f>IF(B2297="USD",C2297,C2297*VLOOKUP(B2297,Currency!A$2:B$5,2,FALSE))</f>
        <v>410.3</v>
      </c>
      <c r="X2297">
        <f t="shared" si="329"/>
        <v>5</v>
      </c>
      <c r="Y2297">
        <f t="shared" si="330"/>
        <v>1</v>
      </c>
      <c r="Z2297">
        <f t="shared" si="331"/>
        <v>135637</v>
      </c>
    </row>
    <row r="2298" spans="1:26" x14ac:dyDescent="0.3">
      <c r="A2298" t="s">
        <v>897</v>
      </c>
      <c r="B2298" t="s">
        <v>58</v>
      </c>
      <c r="C2298">
        <v>3</v>
      </c>
      <c r="D2298">
        <v>754</v>
      </c>
      <c r="E2298" t="s">
        <v>4098</v>
      </c>
      <c r="F2298" t="s">
        <v>4099</v>
      </c>
      <c r="G2298" t="s">
        <v>900</v>
      </c>
      <c r="I2298" t="s">
        <v>901</v>
      </c>
      <c r="K2298" t="s">
        <v>522</v>
      </c>
      <c r="L2298" t="s">
        <v>64</v>
      </c>
      <c r="O2298" t="s">
        <v>23</v>
      </c>
      <c r="P2298" t="s">
        <v>65</v>
      </c>
      <c r="Q2298" s="3">
        <f t="shared" si="324"/>
        <v>43819</v>
      </c>
      <c r="R2298" t="str">
        <f t="shared" si="325"/>
        <v>2020/01/01</v>
      </c>
      <c r="S2298" s="3" t="str">
        <f t="shared" si="326"/>
        <v>2020/01/01</v>
      </c>
      <c r="T2298" s="3">
        <f t="shared" si="327"/>
        <v>43831</v>
      </c>
      <c r="U2298">
        <f t="shared" si="328"/>
        <v>12</v>
      </c>
      <c r="V2298" t="str">
        <f t="shared" si="323"/>
        <v>mp4</v>
      </c>
      <c r="W2298">
        <f>IF(B2298="USD",C2298,C2298*VLOOKUP(B2298,Currency!A$2:B$5,2,FALSE))</f>
        <v>2.2199999999999998</v>
      </c>
      <c r="X2298">
        <f t="shared" si="329"/>
        <v>12</v>
      </c>
      <c r="Y2298">
        <f t="shared" si="330"/>
        <v>1</v>
      </c>
      <c r="Z2298">
        <f t="shared" si="331"/>
        <v>754</v>
      </c>
    </row>
    <row r="2299" spans="1:26" x14ac:dyDescent="0.3">
      <c r="A2299" t="s">
        <v>4100</v>
      </c>
      <c r="B2299" t="s">
        <v>33</v>
      </c>
      <c r="C2299">
        <v>814</v>
      </c>
      <c r="D2299">
        <v>246453</v>
      </c>
      <c r="E2299" t="s">
        <v>4101</v>
      </c>
      <c r="F2299" t="s">
        <v>1085</v>
      </c>
      <c r="G2299" t="s">
        <v>301</v>
      </c>
      <c r="H2299" t="s">
        <v>301</v>
      </c>
      <c r="I2299" t="s">
        <v>301</v>
      </c>
      <c r="K2299" t="s">
        <v>257</v>
      </c>
      <c r="L2299" t="s">
        <v>40</v>
      </c>
      <c r="M2299" t="s">
        <v>4102</v>
      </c>
      <c r="N2299" t="s">
        <v>4103</v>
      </c>
      <c r="Q2299" s="3">
        <f t="shared" si="324"/>
        <v>43746</v>
      </c>
      <c r="R2299" t="str">
        <f t="shared" si="325"/>
        <v>2019/11/01</v>
      </c>
      <c r="S2299" s="3" t="str">
        <f t="shared" si="326"/>
        <v>2019/11/01</v>
      </c>
      <c r="T2299" s="3">
        <f t="shared" si="327"/>
        <v>43770</v>
      </c>
      <c r="U2299">
        <f t="shared" si="328"/>
        <v>24</v>
      </c>
      <c r="V2299" t="str">
        <f t="shared" si="323"/>
        <v>mp4</v>
      </c>
      <c r="W2299">
        <f>IF(B2299="USD",C2299,C2299*VLOOKUP(B2299,Currency!A$2:B$5,2,FALSE))</f>
        <v>814</v>
      </c>
      <c r="X2299">
        <f t="shared" si="329"/>
        <v>24</v>
      </c>
      <c r="Y2299">
        <f t="shared" si="330"/>
        <v>1</v>
      </c>
      <c r="Z2299">
        <f t="shared" si="331"/>
        <v>246453</v>
      </c>
    </row>
    <row r="2300" spans="1:26" x14ac:dyDescent="0.3">
      <c r="A2300" t="s">
        <v>3106</v>
      </c>
      <c r="B2300" t="s">
        <v>33</v>
      </c>
      <c r="C2300">
        <v>19369</v>
      </c>
      <c r="D2300">
        <v>4315804</v>
      </c>
      <c r="E2300" t="s">
        <v>3107</v>
      </c>
      <c r="F2300" t="s">
        <v>3108</v>
      </c>
      <c r="G2300" t="s">
        <v>584</v>
      </c>
      <c r="I2300" t="s">
        <v>585</v>
      </c>
      <c r="K2300" t="s">
        <v>47</v>
      </c>
      <c r="L2300" t="s">
        <v>40</v>
      </c>
      <c r="N2300" t="s">
        <v>3911</v>
      </c>
      <c r="Q2300" s="3">
        <f t="shared" si="324"/>
        <v>43761</v>
      </c>
      <c r="R2300" t="str">
        <f t="shared" si="325"/>
        <v>2019/11/16</v>
      </c>
      <c r="S2300" s="3" t="str">
        <f t="shared" si="326"/>
        <v>2019/11/16</v>
      </c>
      <c r="T2300" s="3">
        <f t="shared" si="327"/>
        <v>43785</v>
      </c>
      <c r="U2300">
        <f t="shared" si="328"/>
        <v>24</v>
      </c>
      <c r="V2300" t="str">
        <f t="shared" si="323"/>
        <v>mp4</v>
      </c>
      <c r="W2300">
        <f>IF(B2300="USD",C2300,C2300*VLOOKUP(B2300,Currency!A$2:B$5,2,FALSE))</f>
        <v>19369</v>
      </c>
      <c r="X2300">
        <f t="shared" si="329"/>
        <v>24</v>
      </c>
      <c r="Y2300">
        <f t="shared" si="330"/>
        <v>1</v>
      </c>
      <c r="Z2300">
        <f t="shared" si="331"/>
        <v>4315804</v>
      </c>
    </row>
    <row r="2301" spans="1:26" x14ac:dyDescent="0.3">
      <c r="A2301" t="s">
        <v>4104</v>
      </c>
      <c r="B2301" t="s">
        <v>17</v>
      </c>
      <c r="C2301">
        <v>100</v>
      </c>
      <c r="D2301">
        <v>74570</v>
      </c>
      <c r="E2301" t="s">
        <v>4105</v>
      </c>
      <c r="F2301" t="s">
        <v>4106</v>
      </c>
      <c r="G2301" t="s">
        <v>173</v>
      </c>
      <c r="H2301" t="s">
        <v>174</v>
      </c>
      <c r="I2301" t="s">
        <v>173</v>
      </c>
      <c r="K2301" t="s">
        <v>321</v>
      </c>
      <c r="L2301" t="s">
        <v>22</v>
      </c>
      <c r="N2301" t="s">
        <v>2132</v>
      </c>
      <c r="O2301" t="s">
        <v>23</v>
      </c>
      <c r="Q2301" s="3">
        <f t="shared" si="324"/>
        <v>43778</v>
      </c>
      <c r="R2301" t="str">
        <f t="shared" si="325"/>
        <v>2019/11/12</v>
      </c>
      <c r="S2301" s="3" t="str">
        <f t="shared" si="326"/>
        <v>2019/11/12</v>
      </c>
      <c r="T2301" s="3">
        <f t="shared" si="327"/>
        <v>43781</v>
      </c>
      <c r="U2301">
        <f t="shared" si="328"/>
        <v>3</v>
      </c>
      <c r="V2301" t="str">
        <f t="shared" si="323"/>
        <v>mp4</v>
      </c>
      <c r="W2301">
        <f>IF(B2301="USD",C2301,C2301*VLOOKUP(B2301,Currency!A$2:B$5,2,FALSE))</f>
        <v>129</v>
      </c>
      <c r="X2301">
        <f t="shared" si="329"/>
        <v>3</v>
      </c>
      <c r="Y2301">
        <f t="shared" si="330"/>
        <v>1</v>
      </c>
      <c r="Z2301">
        <f t="shared" si="331"/>
        <v>74570</v>
      </c>
    </row>
    <row r="2302" spans="1:26" x14ac:dyDescent="0.3">
      <c r="A2302" t="s">
        <v>3625</v>
      </c>
      <c r="B2302" t="s">
        <v>25</v>
      </c>
      <c r="C2302">
        <v>508</v>
      </c>
      <c r="D2302">
        <v>255171</v>
      </c>
      <c r="E2302" t="s">
        <v>2501</v>
      </c>
      <c r="F2302" t="s">
        <v>2502</v>
      </c>
      <c r="G2302" t="s">
        <v>416</v>
      </c>
      <c r="I2302" t="s">
        <v>417</v>
      </c>
      <c r="J2302" t="s">
        <v>328</v>
      </c>
      <c r="K2302" t="s">
        <v>418</v>
      </c>
      <c r="L2302" t="s">
        <v>246</v>
      </c>
      <c r="O2302" t="s">
        <v>23</v>
      </c>
      <c r="Q2302" s="3">
        <f t="shared" si="324"/>
        <v>43733</v>
      </c>
      <c r="R2302" t="str">
        <f t="shared" si="325"/>
        <v>2019/10/20</v>
      </c>
      <c r="S2302" s="3" t="str">
        <f t="shared" si="326"/>
        <v>2019/10/20</v>
      </c>
      <c r="T2302" s="3">
        <f t="shared" si="327"/>
        <v>43758</v>
      </c>
      <c r="U2302">
        <f t="shared" si="328"/>
        <v>25</v>
      </c>
      <c r="V2302" t="str">
        <f t="shared" si="323"/>
        <v>mp4</v>
      </c>
      <c r="W2302">
        <f>IF(B2302="USD",C2302,C2302*VLOOKUP(B2302,Currency!A$2:B$5,2,FALSE))</f>
        <v>558.80000000000007</v>
      </c>
      <c r="X2302">
        <f t="shared" si="329"/>
        <v>25</v>
      </c>
      <c r="Y2302">
        <f t="shared" si="330"/>
        <v>1</v>
      </c>
      <c r="Z2302">
        <f t="shared" si="331"/>
        <v>255171</v>
      </c>
    </row>
    <row r="2303" spans="1:26" x14ac:dyDescent="0.3">
      <c r="A2303" t="s">
        <v>4107</v>
      </c>
      <c r="B2303" t="s">
        <v>17</v>
      </c>
      <c r="C2303">
        <v>272</v>
      </c>
      <c r="D2303">
        <v>222741</v>
      </c>
      <c r="E2303" t="s">
        <v>4108</v>
      </c>
      <c r="G2303" t="s">
        <v>823</v>
      </c>
      <c r="I2303" t="s">
        <v>823</v>
      </c>
      <c r="K2303" t="s">
        <v>522</v>
      </c>
      <c r="L2303" t="s">
        <v>22</v>
      </c>
      <c r="N2303" t="s">
        <v>3083</v>
      </c>
      <c r="O2303" t="s">
        <v>23</v>
      </c>
      <c r="Q2303" s="3">
        <f t="shared" si="324"/>
        <v>43546</v>
      </c>
      <c r="R2303" t="str">
        <f t="shared" si="325"/>
        <v/>
      </c>
      <c r="S2303" s="3" t="str">
        <f t="shared" si="326"/>
        <v>2020/02/28</v>
      </c>
      <c r="T2303" s="3">
        <f t="shared" si="327"/>
        <v>43889</v>
      </c>
      <c r="U2303">
        <f t="shared" si="328"/>
        <v>343</v>
      </c>
      <c r="V2303" t="str">
        <f t="shared" si="323"/>
        <v>mp4</v>
      </c>
      <c r="W2303">
        <f>IF(B2303="USD",C2303,C2303*VLOOKUP(B2303,Currency!A$2:B$5,2,FALSE))</f>
        <v>350.88</v>
      </c>
      <c r="X2303">
        <f t="shared" si="329"/>
        <v>343</v>
      </c>
      <c r="Y2303">
        <f t="shared" si="330"/>
        <v>1</v>
      </c>
      <c r="Z2303">
        <f t="shared" si="331"/>
        <v>222741</v>
      </c>
    </row>
    <row r="2304" spans="1:26" x14ac:dyDescent="0.3">
      <c r="A2304" t="s">
        <v>4109</v>
      </c>
      <c r="B2304" t="s">
        <v>33</v>
      </c>
      <c r="C2304">
        <v>2960</v>
      </c>
      <c r="D2304">
        <v>1922475</v>
      </c>
      <c r="E2304" t="s">
        <v>4110</v>
      </c>
      <c r="F2304" t="s">
        <v>4111</v>
      </c>
      <c r="G2304" t="s">
        <v>4112</v>
      </c>
      <c r="I2304" t="s">
        <v>4113</v>
      </c>
      <c r="K2304" t="s">
        <v>130</v>
      </c>
      <c r="L2304" t="s">
        <v>551</v>
      </c>
      <c r="M2304" t="s">
        <v>4114</v>
      </c>
      <c r="N2304" t="s">
        <v>3595</v>
      </c>
      <c r="O2304" t="s">
        <v>23</v>
      </c>
      <c r="P2304" t="s">
        <v>552</v>
      </c>
      <c r="Q2304" s="3">
        <f t="shared" si="324"/>
        <v>43526</v>
      </c>
      <c r="R2304" t="str">
        <f t="shared" si="325"/>
        <v>2019/03/16</v>
      </c>
      <c r="S2304" s="3" t="str">
        <f t="shared" si="326"/>
        <v>2019/03/16</v>
      </c>
      <c r="T2304" s="3">
        <f t="shared" si="327"/>
        <v>43540</v>
      </c>
      <c r="U2304">
        <f t="shared" si="328"/>
        <v>14</v>
      </c>
      <c r="V2304" t="str">
        <f t="shared" si="323"/>
        <v>mp4</v>
      </c>
      <c r="W2304">
        <f>IF(B2304="USD",C2304,C2304*VLOOKUP(B2304,Currency!A$2:B$5,2,FALSE))</f>
        <v>2960</v>
      </c>
      <c r="X2304">
        <f t="shared" si="329"/>
        <v>14</v>
      </c>
      <c r="Y2304">
        <f t="shared" si="330"/>
        <v>1</v>
      </c>
      <c r="Z2304">
        <f t="shared" si="331"/>
        <v>1922475</v>
      </c>
    </row>
    <row r="2305" spans="1:26" x14ac:dyDescent="0.3">
      <c r="A2305" t="s">
        <v>2559</v>
      </c>
      <c r="B2305" t="s">
        <v>33</v>
      </c>
      <c r="C2305">
        <v>2</v>
      </c>
      <c r="D2305">
        <v>254</v>
      </c>
      <c r="E2305" t="s">
        <v>459</v>
      </c>
      <c r="F2305" t="s">
        <v>460</v>
      </c>
      <c r="G2305" t="s">
        <v>461</v>
      </c>
      <c r="I2305" t="s">
        <v>462</v>
      </c>
      <c r="K2305" t="s">
        <v>47</v>
      </c>
      <c r="L2305" t="s">
        <v>40</v>
      </c>
      <c r="Q2305" s="3">
        <f t="shared" si="324"/>
        <v>43593</v>
      </c>
      <c r="R2305" t="str">
        <f t="shared" si="325"/>
        <v>2019/05/22</v>
      </c>
      <c r="S2305" s="3" t="str">
        <f t="shared" si="326"/>
        <v>2019/05/22</v>
      </c>
      <c r="T2305" s="3">
        <f t="shared" si="327"/>
        <v>43607</v>
      </c>
      <c r="U2305">
        <f t="shared" si="328"/>
        <v>14</v>
      </c>
      <c r="V2305" t="str">
        <f t="shared" si="323"/>
        <v>png</v>
      </c>
      <c r="W2305">
        <f>IF(B2305="USD",C2305,C2305*VLOOKUP(B2305,Currency!A$2:B$5,2,FALSE))</f>
        <v>2</v>
      </c>
      <c r="X2305">
        <f t="shared" si="329"/>
        <v>14</v>
      </c>
      <c r="Y2305">
        <f t="shared" si="330"/>
        <v>0</v>
      </c>
      <c r="Z2305">
        <f t="shared" si="331"/>
        <v>254</v>
      </c>
    </row>
    <row r="2306" spans="1:26" x14ac:dyDescent="0.3">
      <c r="A2306" t="s">
        <v>1053</v>
      </c>
      <c r="B2306" t="s">
        <v>33</v>
      </c>
      <c r="C2306">
        <v>8433</v>
      </c>
      <c r="D2306">
        <v>6233513</v>
      </c>
      <c r="E2306" t="s">
        <v>507</v>
      </c>
      <c r="F2306" t="s">
        <v>508</v>
      </c>
      <c r="G2306" t="s">
        <v>142</v>
      </c>
      <c r="I2306" t="s">
        <v>143</v>
      </c>
      <c r="K2306" t="s">
        <v>509</v>
      </c>
      <c r="L2306" t="s">
        <v>40</v>
      </c>
      <c r="Q2306" s="3">
        <f t="shared" si="324"/>
        <v>43647</v>
      </c>
      <c r="R2306" t="str">
        <f t="shared" si="325"/>
        <v>2020/01/08</v>
      </c>
      <c r="S2306" s="3" t="str">
        <f t="shared" si="326"/>
        <v>2020/01/08</v>
      </c>
      <c r="T2306" s="3">
        <f t="shared" si="327"/>
        <v>43838</v>
      </c>
      <c r="U2306">
        <f t="shared" si="328"/>
        <v>191</v>
      </c>
      <c r="V2306" t="str">
        <f t="shared" ref="V2306:V2369" si="332">RIGHT(A2306,3)</f>
        <v>mp4</v>
      </c>
      <c r="W2306">
        <f>IF(B2306="USD",C2306,C2306*VLOOKUP(B2306,Currency!A$2:B$5,2,FALSE))</f>
        <v>8433</v>
      </c>
      <c r="X2306">
        <f t="shared" si="329"/>
        <v>191</v>
      </c>
      <c r="Y2306">
        <f t="shared" si="330"/>
        <v>1</v>
      </c>
      <c r="Z2306">
        <f t="shared" si="331"/>
        <v>6233513</v>
      </c>
    </row>
    <row r="2307" spans="1:26" x14ac:dyDescent="0.3">
      <c r="A2307" t="s">
        <v>4115</v>
      </c>
      <c r="B2307" t="s">
        <v>25</v>
      </c>
      <c r="C2307">
        <v>4399</v>
      </c>
      <c r="D2307">
        <v>2993890</v>
      </c>
      <c r="E2307" t="s">
        <v>4116</v>
      </c>
      <c r="F2307" t="s">
        <v>4117</v>
      </c>
      <c r="G2307" t="s">
        <v>4118</v>
      </c>
      <c r="I2307" t="s">
        <v>4119</v>
      </c>
      <c r="K2307" t="s">
        <v>1703</v>
      </c>
      <c r="L2307" t="s">
        <v>31</v>
      </c>
      <c r="N2307" t="s">
        <v>4120</v>
      </c>
      <c r="O2307" t="s">
        <v>23</v>
      </c>
      <c r="P2307" t="s">
        <v>289</v>
      </c>
      <c r="Q2307" s="3">
        <f t="shared" si="324"/>
        <v>43752</v>
      </c>
      <c r="R2307" t="str">
        <f t="shared" si="325"/>
        <v>2019/11/09</v>
      </c>
      <c r="S2307" s="3" t="str">
        <f t="shared" si="326"/>
        <v>2019/11/09</v>
      </c>
      <c r="T2307" s="3">
        <f t="shared" si="327"/>
        <v>43778</v>
      </c>
      <c r="U2307">
        <f t="shared" si="328"/>
        <v>26</v>
      </c>
      <c r="V2307" t="str">
        <f t="shared" si="332"/>
        <v>mp4</v>
      </c>
      <c r="W2307">
        <f>IF(B2307="USD",C2307,C2307*VLOOKUP(B2307,Currency!A$2:B$5,2,FALSE))</f>
        <v>4838.9000000000005</v>
      </c>
      <c r="X2307">
        <f t="shared" si="329"/>
        <v>26</v>
      </c>
      <c r="Y2307">
        <f t="shared" si="330"/>
        <v>1</v>
      </c>
      <c r="Z2307">
        <f t="shared" si="331"/>
        <v>2993890</v>
      </c>
    </row>
    <row r="2308" spans="1:26" x14ac:dyDescent="0.3">
      <c r="A2308" t="s">
        <v>4026</v>
      </c>
      <c r="B2308" t="s">
        <v>33</v>
      </c>
      <c r="C2308">
        <v>49</v>
      </c>
      <c r="D2308">
        <v>23473</v>
      </c>
      <c r="E2308" t="s">
        <v>407</v>
      </c>
      <c r="F2308" t="s">
        <v>129</v>
      </c>
      <c r="G2308" t="s">
        <v>408</v>
      </c>
      <c r="I2308" t="s">
        <v>409</v>
      </c>
      <c r="L2308" t="s">
        <v>40</v>
      </c>
      <c r="M2308" t="s">
        <v>55</v>
      </c>
      <c r="N2308" t="s">
        <v>410</v>
      </c>
      <c r="O2308" t="s">
        <v>23</v>
      </c>
      <c r="P2308" t="s">
        <v>65</v>
      </c>
      <c r="Q2308" s="3">
        <f t="shared" si="324"/>
        <v>43790</v>
      </c>
      <c r="R2308" t="str">
        <f t="shared" si="325"/>
        <v>2020/01/01</v>
      </c>
      <c r="S2308" s="3" t="str">
        <f t="shared" si="326"/>
        <v>2020/01/01</v>
      </c>
      <c r="T2308" s="3">
        <f t="shared" si="327"/>
        <v>43831</v>
      </c>
      <c r="U2308">
        <f t="shared" si="328"/>
        <v>41</v>
      </c>
      <c r="V2308" t="str">
        <f t="shared" si="332"/>
        <v>jpg</v>
      </c>
      <c r="W2308">
        <f>IF(B2308="USD",C2308,C2308*VLOOKUP(B2308,Currency!A$2:B$5,2,FALSE))</f>
        <v>49</v>
      </c>
      <c r="X2308">
        <f t="shared" si="329"/>
        <v>41</v>
      </c>
      <c r="Y2308">
        <f t="shared" si="330"/>
        <v>0</v>
      </c>
      <c r="Z2308">
        <f t="shared" si="331"/>
        <v>23473</v>
      </c>
    </row>
    <row r="2309" spans="1:26" x14ac:dyDescent="0.3">
      <c r="A2309" t="s">
        <v>2394</v>
      </c>
      <c r="B2309" t="s">
        <v>33</v>
      </c>
      <c r="C2309">
        <v>12</v>
      </c>
      <c r="D2309">
        <v>687</v>
      </c>
      <c r="E2309" t="s">
        <v>3377</v>
      </c>
      <c r="F2309" t="s">
        <v>129</v>
      </c>
      <c r="G2309" t="s">
        <v>251</v>
      </c>
      <c r="H2309" t="s">
        <v>251</v>
      </c>
      <c r="I2309" t="s">
        <v>251</v>
      </c>
      <c r="K2309" t="s">
        <v>47</v>
      </c>
      <c r="L2309" t="s">
        <v>40</v>
      </c>
      <c r="N2309" t="s">
        <v>252</v>
      </c>
      <c r="O2309" t="s">
        <v>23</v>
      </c>
      <c r="Q2309" s="3">
        <f t="shared" si="324"/>
        <v>43812</v>
      </c>
      <c r="R2309" t="str">
        <f t="shared" si="325"/>
        <v>2020/01/01</v>
      </c>
      <c r="S2309" s="3" t="str">
        <f t="shared" si="326"/>
        <v>2020/01/01</v>
      </c>
      <c r="T2309" s="3">
        <f t="shared" si="327"/>
        <v>43831</v>
      </c>
      <c r="U2309">
        <f t="shared" si="328"/>
        <v>19</v>
      </c>
      <c r="V2309" t="str">
        <f t="shared" si="332"/>
        <v>jpg</v>
      </c>
      <c r="W2309">
        <f>IF(B2309="USD",C2309,C2309*VLOOKUP(B2309,Currency!A$2:B$5,2,FALSE))</f>
        <v>12</v>
      </c>
      <c r="X2309">
        <f t="shared" si="329"/>
        <v>19</v>
      </c>
      <c r="Y2309">
        <f t="shared" si="330"/>
        <v>0</v>
      </c>
      <c r="Z2309">
        <f t="shared" si="331"/>
        <v>687</v>
      </c>
    </row>
    <row r="2310" spans="1:26" x14ac:dyDescent="0.3">
      <c r="A2310" t="s">
        <v>258</v>
      </c>
      <c r="B2310" t="s">
        <v>33</v>
      </c>
      <c r="C2310">
        <v>22</v>
      </c>
      <c r="D2310">
        <v>6735</v>
      </c>
      <c r="E2310" t="s">
        <v>1019</v>
      </c>
      <c r="G2310" t="s">
        <v>236</v>
      </c>
      <c r="I2310" t="s">
        <v>237</v>
      </c>
      <c r="K2310" t="s">
        <v>47</v>
      </c>
      <c r="L2310" t="s">
        <v>40</v>
      </c>
      <c r="Q2310" s="3">
        <f t="shared" si="324"/>
        <v>43712</v>
      </c>
      <c r="R2310" t="str">
        <f t="shared" si="325"/>
        <v/>
      </c>
      <c r="S2310" s="3" t="str">
        <f t="shared" si="326"/>
        <v>2020/02/28</v>
      </c>
      <c r="T2310" s="3">
        <f t="shared" si="327"/>
        <v>43889</v>
      </c>
      <c r="U2310">
        <f t="shared" si="328"/>
        <v>177</v>
      </c>
      <c r="V2310" t="str">
        <f t="shared" si="332"/>
        <v>png</v>
      </c>
      <c r="W2310">
        <f>IF(B2310="USD",C2310,C2310*VLOOKUP(B2310,Currency!A$2:B$5,2,FALSE))</f>
        <v>22</v>
      </c>
      <c r="X2310">
        <f t="shared" si="329"/>
        <v>177</v>
      </c>
      <c r="Y2310">
        <f t="shared" si="330"/>
        <v>0</v>
      </c>
      <c r="Z2310">
        <f t="shared" si="331"/>
        <v>6735</v>
      </c>
    </row>
    <row r="2311" spans="1:26" x14ac:dyDescent="0.3">
      <c r="A2311" t="s">
        <v>1886</v>
      </c>
      <c r="B2311" t="s">
        <v>33</v>
      </c>
      <c r="C2311">
        <v>0</v>
      </c>
      <c r="D2311">
        <v>87</v>
      </c>
      <c r="E2311" t="s">
        <v>4121</v>
      </c>
      <c r="F2311" t="s">
        <v>4122</v>
      </c>
      <c r="G2311" t="s">
        <v>251</v>
      </c>
      <c r="H2311" t="s">
        <v>251</v>
      </c>
      <c r="I2311" t="s">
        <v>251</v>
      </c>
      <c r="K2311" t="s">
        <v>47</v>
      </c>
      <c r="L2311" t="s">
        <v>40</v>
      </c>
      <c r="N2311" t="s">
        <v>119</v>
      </c>
      <c r="O2311" t="s">
        <v>23</v>
      </c>
      <c r="Q2311" s="3">
        <f t="shared" si="324"/>
        <v>43805</v>
      </c>
      <c r="R2311" t="str">
        <f t="shared" si="325"/>
        <v>2019/12/07</v>
      </c>
      <c r="S2311" s="3" t="str">
        <f t="shared" si="326"/>
        <v>2019/12/07</v>
      </c>
      <c r="T2311" s="3">
        <f t="shared" si="327"/>
        <v>43806</v>
      </c>
      <c r="U2311">
        <f t="shared" si="328"/>
        <v>1</v>
      </c>
      <c r="V2311" t="str">
        <f t="shared" si="332"/>
        <v>mp4</v>
      </c>
      <c r="W2311">
        <f>IF(B2311="USD",C2311,C2311*VLOOKUP(B2311,Currency!A$2:B$5,2,FALSE))</f>
        <v>0</v>
      </c>
      <c r="X2311">
        <f t="shared" si="329"/>
        <v>1</v>
      </c>
      <c r="Y2311">
        <f t="shared" si="330"/>
        <v>1</v>
      </c>
      <c r="Z2311">
        <f t="shared" si="331"/>
        <v>87</v>
      </c>
    </row>
    <row r="2312" spans="1:26" x14ac:dyDescent="0.3">
      <c r="A2312" t="s">
        <v>4123</v>
      </c>
      <c r="B2312" t="s">
        <v>58</v>
      </c>
      <c r="C2312">
        <v>358</v>
      </c>
      <c r="D2312">
        <v>430507</v>
      </c>
      <c r="E2312" t="s">
        <v>59</v>
      </c>
      <c r="F2312" t="s">
        <v>60</v>
      </c>
      <c r="G2312" t="s">
        <v>61</v>
      </c>
      <c r="I2312" t="s">
        <v>62</v>
      </c>
      <c r="J2312" t="s">
        <v>92</v>
      </c>
      <c r="K2312" t="s">
        <v>725</v>
      </c>
      <c r="L2312" t="s">
        <v>64</v>
      </c>
      <c r="N2312" t="s">
        <v>1604</v>
      </c>
      <c r="P2312" t="s">
        <v>65</v>
      </c>
      <c r="Q2312" s="3">
        <f t="shared" si="324"/>
        <v>43619</v>
      </c>
      <c r="R2312" t="str">
        <f t="shared" si="325"/>
        <v>2019/09/04</v>
      </c>
      <c r="S2312" s="3" t="str">
        <f t="shared" si="326"/>
        <v>2019/09/04</v>
      </c>
      <c r="T2312" s="3">
        <f t="shared" si="327"/>
        <v>43712</v>
      </c>
      <c r="U2312">
        <f t="shared" si="328"/>
        <v>93</v>
      </c>
      <c r="V2312" t="str">
        <f t="shared" si="332"/>
        <v>mp4</v>
      </c>
      <c r="W2312">
        <f>IF(B2312="USD",C2312,C2312*VLOOKUP(B2312,Currency!A$2:B$5,2,FALSE))</f>
        <v>264.92</v>
      </c>
      <c r="X2312">
        <f t="shared" si="329"/>
        <v>93</v>
      </c>
      <c r="Y2312">
        <f t="shared" si="330"/>
        <v>1</v>
      </c>
      <c r="Z2312">
        <f t="shared" si="331"/>
        <v>430507</v>
      </c>
    </row>
    <row r="2313" spans="1:26" x14ac:dyDescent="0.3">
      <c r="A2313" t="s">
        <v>4124</v>
      </c>
      <c r="B2313" t="s">
        <v>17</v>
      </c>
      <c r="C2313">
        <v>1034</v>
      </c>
      <c r="D2313">
        <v>666731</v>
      </c>
      <c r="E2313" t="s">
        <v>2209</v>
      </c>
      <c r="F2313" t="s">
        <v>2210</v>
      </c>
      <c r="G2313" t="s">
        <v>173</v>
      </c>
      <c r="H2313" t="s">
        <v>174</v>
      </c>
      <c r="I2313" t="s">
        <v>173</v>
      </c>
      <c r="K2313" t="s">
        <v>30</v>
      </c>
      <c r="L2313" t="s">
        <v>22</v>
      </c>
      <c r="N2313" t="s">
        <v>119</v>
      </c>
      <c r="O2313" t="s">
        <v>23</v>
      </c>
      <c r="Q2313" s="3">
        <f t="shared" si="324"/>
        <v>43787</v>
      </c>
      <c r="R2313" t="str">
        <f t="shared" si="325"/>
        <v>2019/11/19</v>
      </c>
      <c r="S2313" s="3" t="str">
        <f t="shared" si="326"/>
        <v>2019/11/19</v>
      </c>
      <c r="T2313" s="3">
        <f t="shared" si="327"/>
        <v>43788</v>
      </c>
      <c r="U2313">
        <f t="shared" si="328"/>
        <v>1</v>
      </c>
      <c r="V2313" t="str">
        <f t="shared" si="332"/>
        <v>mp4</v>
      </c>
      <c r="W2313">
        <f>IF(B2313="USD",C2313,C2313*VLOOKUP(B2313,Currency!A$2:B$5,2,FALSE))</f>
        <v>1333.8600000000001</v>
      </c>
      <c r="X2313">
        <f t="shared" si="329"/>
        <v>1</v>
      </c>
      <c r="Y2313">
        <f t="shared" si="330"/>
        <v>1</v>
      </c>
      <c r="Z2313">
        <f t="shared" si="331"/>
        <v>666731</v>
      </c>
    </row>
    <row r="2314" spans="1:26" x14ac:dyDescent="0.3">
      <c r="A2314" t="s">
        <v>4125</v>
      </c>
      <c r="B2314" t="s">
        <v>33</v>
      </c>
      <c r="C2314">
        <v>4</v>
      </c>
      <c r="D2314">
        <v>672</v>
      </c>
      <c r="E2314" t="s">
        <v>96</v>
      </c>
      <c r="F2314" t="s">
        <v>97</v>
      </c>
      <c r="G2314" t="s">
        <v>98</v>
      </c>
      <c r="H2314" t="s">
        <v>99</v>
      </c>
      <c r="I2314" t="s">
        <v>98</v>
      </c>
      <c r="K2314" t="s">
        <v>47</v>
      </c>
      <c r="L2314" t="s">
        <v>40</v>
      </c>
      <c r="M2314" t="s">
        <v>55</v>
      </c>
      <c r="Q2314" s="3">
        <f t="shared" si="324"/>
        <v>43732</v>
      </c>
      <c r="R2314" t="str">
        <f t="shared" si="325"/>
        <v>2019/10/16</v>
      </c>
      <c r="S2314" s="3" t="str">
        <f t="shared" si="326"/>
        <v>2019/10/16</v>
      </c>
      <c r="T2314" s="3">
        <f t="shared" si="327"/>
        <v>43754</v>
      </c>
      <c r="U2314">
        <f t="shared" si="328"/>
        <v>22</v>
      </c>
      <c r="V2314" t="str">
        <f t="shared" si="332"/>
        <v>png</v>
      </c>
      <c r="W2314">
        <f>IF(B2314="USD",C2314,C2314*VLOOKUP(B2314,Currency!A$2:B$5,2,FALSE))</f>
        <v>4</v>
      </c>
      <c r="X2314">
        <f t="shared" si="329"/>
        <v>22</v>
      </c>
      <c r="Y2314">
        <f t="shared" si="330"/>
        <v>0</v>
      </c>
      <c r="Z2314">
        <f t="shared" si="331"/>
        <v>672</v>
      </c>
    </row>
    <row r="2315" spans="1:26" x14ac:dyDescent="0.3">
      <c r="A2315" t="s">
        <v>2786</v>
      </c>
      <c r="B2315" t="s">
        <v>33</v>
      </c>
      <c r="C2315">
        <v>8</v>
      </c>
      <c r="D2315">
        <v>1037</v>
      </c>
      <c r="E2315" t="s">
        <v>459</v>
      </c>
      <c r="F2315" t="s">
        <v>460</v>
      </c>
      <c r="G2315" t="s">
        <v>461</v>
      </c>
      <c r="I2315" t="s">
        <v>462</v>
      </c>
      <c r="J2315" t="s">
        <v>92</v>
      </c>
      <c r="K2315" t="s">
        <v>47</v>
      </c>
      <c r="L2315" t="s">
        <v>40</v>
      </c>
      <c r="Q2315" s="3">
        <f t="shared" si="324"/>
        <v>43593</v>
      </c>
      <c r="R2315" t="str">
        <f t="shared" si="325"/>
        <v>2019/05/22</v>
      </c>
      <c r="S2315" s="3" t="str">
        <f t="shared" si="326"/>
        <v>2019/05/22</v>
      </c>
      <c r="T2315" s="3">
        <f t="shared" si="327"/>
        <v>43607</v>
      </c>
      <c r="U2315">
        <f t="shared" si="328"/>
        <v>14</v>
      </c>
      <c r="V2315" t="str">
        <f t="shared" si="332"/>
        <v>png</v>
      </c>
      <c r="W2315">
        <f>IF(B2315="USD",C2315,C2315*VLOOKUP(B2315,Currency!A$2:B$5,2,FALSE))</f>
        <v>8</v>
      </c>
      <c r="X2315">
        <f t="shared" si="329"/>
        <v>14</v>
      </c>
      <c r="Y2315">
        <f t="shared" si="330"/>
        <v>0</v>
      </c>
      <c r="Z2315">
        <f t="shared" si="331"/>
        <v>1037</v>
      </c>
    </row>
    <row r="2316" spans="1:26" x14ac:dyDescent="0.3">
      <c r="A2316" t="s">
        <v>3550</v>
      </c>
      <c r="B2316" t="s">
        <v>33</v>
      </c>
      <c r="C2316">
        <v>2944</v>
      </c>
      <c r="D2316">
        <v>1635037</v>
      </c>
      <c r="E2316" t="s">
        <v>187</v>
      </c>
      <c r="F2316" t="s">
        <v>188</v>
      </c>
      <c r="G2316" t="s">
        <v>189</v>
      </c>
      <c r="I2316" t="s">
        <v>190</v>
      </c>
      <c r="K2316" t="s">
        <v>191</v>
      </c>
      <c r="L2316" t="s">
        <v>40</v>
      </c>
      <c r="Q2316" s="3">
        <f t="shared" ref="Q2316:Q2379" si="333">DATEVALUE(LEFT(E2316,10))</f>
        <v>43770</v>
      </c>
      <c r="R2316" t="str">
        <f t="shared" ref="R2316:R2379" si="334">IF(F2316="","",LEFT(F2316,10))</f>
        <v>2019/12/01</v>
      </c>
      <c r="S2316" s="3" t="str">
        <f t="shared" ref="S2316:S2379" si="335">IF(R2316="","2020/02/28",R2316)</f>
        <v>2019/12/01</v>
      </c>
      <c r="T2316" s="3">
        <f t="shared" ref="T2316:T2379" si="336">DATEVALUE(S2316)</f>
        <v>43800</v>
      </c>
      <c r="U2316">
        <f t="shared" ref="U2316:U2379" si="337">T2316-Q2316</f>
        <v>30</v>
      </c>
      <c r="V2316" t="str">
        <f t="shared" si="332"/>
        <v>mp4</v>
      </c>
      <c r="W2316">
        <f>IF(B2316="USD",C2316,C2316*VLOOKUP(B2316,Currency!A$2:B$5,2,FALSE))</f>
        <v>2944</v>
      </c>
      <c r="X2316">
        <f t="shared" ref="X2316:X2379" si="338">IF(U2316=0,1,U2316)</f>
        <v>30</v>
      </c>
      <c r="Y2316">
        <f t="shared" ref="Y2316:Y2379" si="339">IF(V2316="mp4",1,0)</f>
        <v>1</v>
      </c>
      <c r="Z2316">
        <f t="shared" si="331"/>
        <v>1635037</v>
      </c>
    </row>
    <row r="2317" spans="1:26" x14ac:dyDescent="0.3">
      <c r="A2317" t="s">
        <v>2567</v>
      </c>
      <c r="B2317" t="s">
        <v>17</v>
      </c>
      <c r="C2317">
        <v>0</v>
      </c>
      <c r="D2317">
        <v>103</v>
      </c>
      <c r="E2317" t="s">
        <v>2568</v>
      </c>
      <c r="F2317" t="s">
        <v>2569</v>
      </c>
      <c r="G2317" t="s">
        <v>2570</v>
      </c>
      <c r="H2317" t="s">
        <v>2571</v>
      </c>
      <c r="I2317" t="s">
        <v>2571</v>
      </c>
      <c r="L2317" t="s">
        <v>215</v>
      </c>
      <c r="O2317" t="s">
        <v>23</v>
      </c>
      <c r="P2317" t="s">
        <v>65</v>
      </c>
      <c r="Q2317" s="3">
        <f t="shared" si="333"/>
        <v>43744</v>
      </c>
      <c r="R2317" t="str">
        <f t="shared" si="334"/>
        <v>2019/10/08</v>
      </c>
      <c r="S2317" s="3" t="str">
        <f t="shared" si="335"/>
        <v>2019/10/08</v>
      </c>
      <c r="T2317" s="3">
        <f t="shared" si="336"/>
        <v>43746</v>
      </c>
      <c r="U2317">
        <f t="shared" si="337"/>
        <v>2</v>
      </c>
      <c r="V2317" t="str">
        <f t="shared" si="332"/>
        <v>mp4</v>
      </c>
      <c r="W2317">
        <f>IF(B2317="USD",C2317,C2317*VLOOKUP(B2317,Currency!A$2:B$5,2,FALSE))</f>
        <v>0</v>
      </c>
      <c r="X2317">
        <f t="shared" si="338"/>
        <v>2</v>
      </c>
      <c r="Y2317">
        <f t="shared" si="339"/>
        <v>1</v>
      </c>
      <c r="Z2317">
        <f t="shared" si="331"/>
        <v>103</v>
      </c>
    </row>
    <row r="2318" spans="1:26" x14ac:dyDescent="0.3">
      <c r="A2318" t="s">
        <v>4126</v>
      </c>
      <c r="B2318" t="s">
        <v>33</v>
      </c>
      <c r="C2318">
        <v>55</v>
      </c>
      <c r="D2318">
        <v>21812</v>
      </c>
      <c r="E2318" t="s">
        <v>292</v>
      </c>
      <c r="G2318" t="s">
        <v>162</v>
      </c>
      <c r="I2318" t="s">
        <v>162</v>
      </c>
      <c r="K2318" t="s">
        <v>47</v>
      </c>
      <c r="L2318" t="s">
        <v>40</v>
      </c>
      <c r="M2318" t="s">
        <v>163</v>
      </c>
      <c r="N2318" t="s">
        <v>293</v>
      </c>
      <c r="O2318" t="s">
        <v>23</v>
      </c>
      <c r="Q2318" s="3">
        <f t="shared" si="333"/>
        <v>43725</v>
      </c>
      <c r="R2318" t="str">
        <f t="shared" si="334"/>
        <v/>
      </c>
      <c r="S2318" s="3" t="str">
        <f t="shared" si="335"/>
        <v>2020/02/28</v>
      </c>
      <c r="T2318" s="3">
        <f t="shared" si="336"/>
        <v>43889</v>
      </c>
      <c r="U2318">
        <f t="shared" si="337"/>
        <v>164</v>
      </c>
      <c r="V2318" t="str">
        <f t="shared" si="332"/>
        <v>mp4</v>
      </c>
      <c r="W2318">
        <f>IF(B2318="USD",C2318,C2318*VLOOKUP(B2318,Currency!A$2:B$5,2,FALSE))</f>
        <v>55</v>
      </c>
      <c r="X2318">
        <f t="shared" si="338"/>
        <v>164</v>
      </c>
      <c r="Y2318">
        <f t="shared" si="339"/>
        <v>1</v>
      </c>
      <c r="Z2318">
        <f t="shared" si="331"/>
        <v>21812</v>
      </c>
    </row>
    <row r="2319" spans="1:26" x14ac:dyDescent="0.3">
      <c r="A2319" t="s">
        <v>1023</v>
      </c>
      <c r="B2319" t="s">
        <v>33</v>
      </c>
      <c r="C2319">
        <v>9</v>
      </c>
      <c r="D2319">
        <v>2755</v>
      </c>
      <c r="E2319" t="s">
        <v>450</v>
      </c>
      <c r="F2319" t="s">
        <v>451</v>
      </c>
      <c r="G2319" t="s">
        <v>90</v>
      </c>
      <c r="I2319" t="s">
        <v>452</v>
      </c>
      <c r="K2319" t="s">
        <v>453</v>
      </c>
      <c r="L2319" t="s">
        <v>40</v>
      </c>
      <c r="N2319" t="s">
        <v>454</v>
      </c>
      <c r="O2319" t="s">
        <v>23</v>
      </c>
      <c r="Q2319" s="3">
        <f t="shared" si="333"/>
        <v>43725</v>
      </c>
      <c r="R2319" t="str">
        <f t="shared" si="334"/>
        <v>2019/10/16</v>
      </c>
      <c r="S2319" s="3" t="str">
        <f t="shared" si="335"/>
        <v>2019/10/16</v>
      </c>
      <c r="T2319" s="3">
        <f t="shared" si="336"/>
        <v>43754</v>
      </c>
      <c r="U2319">
        <f t="shared" si="337"/>
        <v>29</v>
      </c>
      <c r="V2319" t="str">
        <f t="shared" si="332"/>
        <v>mp4</v>
      </c>
      <c r="W2319">
        <f>IF(B2319="USD",C2319,C2319*VLOOKUP(B2319,Currency!A$2:B$5,2,FALSE))</f>
        <v>9</v>
      </c>
      <c r="X2319">
        <f t="shared" si="338"/>
        <v>29</v>
      </c>
      <c r="Y2319">
        <f t="shared" si="339"/>
        <v>1</v>
      </c>
      <c r="Z2319">
        <f t="shared" si="331"/>
        <v>2755</v>
      </c>
    </row>
    <row r="2320" spans="1:26" x14ac:dyDescent="0.3">
      <c r="A2320" t="s">
        <v>234</v>
      </c>
      <c r="B2320" t="s">
        <v>33</v>
      </c>
      <c r="C2320">
        <v>97</v>
      </c>
      <c r="D2320">
        <v>32075</v>
      </c>
      <c r="E2320" t="s">
        <v>235</v>
      </c>
      <c r="G2320" t="s">
        <v>236</v>
      </c>
      <c r="I2320" t="s">
        <v>237</v>
      </c>
      <c r="K2320" t="s">
        <v>71</v>
      </c>
      <c r="L2320" t="s">
        <v>40</v>
      </c>
      <c r="O2320" t="s">
        <v>23</v>
      </c>
      <c r="Q2320" s="3">
        <f t="shared" si="333"/>
        <v>43712</v>
      </c>
      <c r="R2320" t="str">
        <f t="shared" si="334"/>
        <v/>
      </c>
      <c r="S2320" s="3" t="str">
        <f t="shared" si="335"/>
        <v>2020/02/28</v>
      </c>
      <c r="T2320" s="3">
        <f t="shared" si="336"/>
        <v>43889</v>
      </c>
      <c r="U2320">
        <f t="shared" si="337"/>
        <v>177</v>
      </c>
      <c r="V2320" t="str">
        <f t="shared" si="332"/>
        <v>png</v>
      </c>
      <c r="W2320">
        <f>IF(B2320="USD",C2320,C2320*VLOOKUP(B2320,Currency!A$2:B$5,2,FALSE))</f>
        <v>97</v>
      </c>
      <c r="X2320">
        <f t="shared" si="338"/>
        <v>177</v>
      </c>
      <c r="Y2320">
        <f t="shared" si="339"/>
        <v>0</v>
      </c>
      <c r="Z2320">
        <f t="shared" si="331"/>
        <v>32075</v>
      </c>
    </row>
    <row r="2321" spans="1:26" x14ac:dyDescent="0.3">
      <c r="A2321" t="s">
        <v>4127</v>
      </c>
      <c r="B2321" t="s">
        <v>33</v>
      </c>
      <c r="C2321">
        <v>352</v>
      </c>
      <c r="D2321">
        <v>159049</v>
      </c>
      <c r="E2321" t="s">
        <v>1077</v>
      </c>
      <c r="F2321" t="s">
        <v>1078</v>
      </c>
      <c r="G2321" t="s">
        <v>1079</v>
      </c>
      <c r="I2321" t="s">
        <v>1080</v>
      </c>
      <c r="K2321" t="s">
        <v>130</v>
      </c>
      <c r="L2321" t="s">
        <v>40</v>
      </c>
      <c r="O2321" t="s">
        <v>23</v>
      </c>
      <c r="Q2321" s="3">
        <f t="shared" si="333"/>
        <v>43535</v>
      </c>
      <c r="R2321" t="str">
        <f t="shared" si="334"/>
        <v>2019/04/02</v>
      </c>
      <c r="S2321" s="3" t="str">
        <f t="shared" si="335"/>
        <v>2019/04/02</v>
      </c>
      <c r="T2321" s="3">
        <f t="shared" si="336"/>
        <v>43557</v>
      </c>
      <c r="U2321">
        <f t="shared" si="337"/>
        <v>22</v>
      </c>
      <c r="V2321" t="str">
        <f t="shared" si="332"/>
        <v>jpg</v>
      </c>
      <c r="W2321">
        <f>IF(B2321="USD",C2321,C2321*VLOOKUP(B2321,Currency!A$2:B$5,2,FALSE))</f>
        <v>352</v>
      </c>
      <c r="X2321">
        <f t="shared" si="338"/>
        <v>22</v>
      </c>
      <c r="Y2321">
        <f t="shared" si="339"/>
        <v>0</v>
      </c>
      <c r="Z2321">
        <f t="shared" si="331"/>
        <v>159049</v>
      </c>
    </row>
    <row r="2322" spans="1:26" x14ac:dyDescent="0.3">
      <c r="A2322" t="s">
        <v>3153</v>
      </c>
      <c r="B2322" t="s">
        <v>33</v>
      </c>
      <c r="C2322">
        <v>7860</v>
      </c>
      <c r="D2322">
        <v>1952185</v>
      </c>
      <c r="E2322" t="s">
        <v>1486</v>
      </c>
      <c r="F2322" t="s">
        <v>917</v>
      </c>
      <c r="G2322" t="s">
        <v>142</v>
      </c>
      <c r="I2322" t="s">
        <v>143</v>
      </c>
      <c r="K2322" t="s">
        <v>71</v>
      </c>
      <c r="L2322" t="s">
        <v>40</v>
      </c>
      <c r="O2322" t="s">
        <v>23</v>
      </c>
      <c r="Q2322" s="3">
        <f t="shared" si="333"/>
        <v>43738</v>
      </c>
      <c r="R2322" t="str">
        <f t="shared" si="334"/>
        <v>2020/06/29</v>
      </c>
      <c r="S2322" s="3" t="str">
        <f t="shared" si="335"/>
        <v>2020/06/29</v>
      </c>
      <c r="T2322" s="3">
        <f t="shared" si="336"/>
        <v>44011</v>
      </c>
      <c r="U2322">
        <f t="shared" si="337"/>
        <v>273</v>
      </c>
      <c r="V2322" t="str">
        <f t="shared" si="332"/>
        <v>mp4</v>
      </c>
      <c r="W2322">
        <f>IF(B2322="USD",C2322,C2322*VLOOKUP(B2322,Currency!A$2:B$5,2,FALSE))</f>
        <v>7860</v>
      </c>
      <c r="X2322">
        <f t="shared" si="338"/>
        <v>273</v>
      </c>
      <c r="Y2322">
        <f t="shared" si="339"/>
        <v>1</v>
      </c>
      <c r="Z2322">
        <f t="shared" si="331"/>
        <v>1952185</v>
      </c>
    </row>
    <row r="2323" spans="1:26" x14ac:dyDescent="0.3">
      <c r="A2323" t="s">
        <v>1053</v>
      </c>
      <c r="B2323" t="s">
        <v>33</v>
      </c>
      <c r="C2323">
        <v>712</v>
      </c>
      <c r="D2323">
        <v>470134</v>
      </c>
      <c r="E2323" t="s">
        <v>507</v>
      </c>
      <c r="F2323" t="s">
        <v>508</v>
      </c>
      <c r="G2323" t="s">
        <v>142</v>
      </c>
      <c r="I2323" t="s">
        <v>143</v>
      </c>
      <c r="K2323" t="s">
        <v>509</v>
      </c>
      <c r="L2323" t="s">
        <v>40</v>
      </c>
      <c r="Q2323" s="3">
        <f t="shared" si="333"/>
        <v>43647</v>
      </c>
      <c r="R2323" t="str">
        <f t="shared" si="334"/>
        <v>2020/01/08</v>
      </c>
      <c r="S2323" s="3" t="str">
        <f t="shared" si="335"/>
        <v>2020/01/08</v>
      </c>
      <c r="T2323" s="3">
        <f t="shared" si="336"/>
        <v>43838</v>
      </c>
      <c r="U2323">
        <f t="shared" si="337"/>
        <v>191</v>
      </c>
      <c r="V2323" t="str">
        <f t="shared" si="332"/>
        <v>mp4</v>
      </c>
      <c r="W2323">
        <f>IF(B2323="USD",C2323,C2323*VLOOKUP(B2323,Currency!A$2:B$5,2,FALSE))</f>
        <v>712</v>
      </c>
      <c r="X2323">
        <f t="shared" si="338"/>
        <v>191</v>
      </c>
      <c r="Y2323">
        <f t="shared" si="339"/>
        <v>1</v>
      </c>
      <c r="Z2323">
        <f t="shared" si="331"/>
        <v>470134</v>
      </c>
    </row>
    <row r="2324" spans="1:26" x14ac:dyDescent="0.3">
      <c r="A2324" t="s">
        <v>624</v>
      </c>
      <c r="B2324" t="s">
        <v>17</v>
      </c>
      <c r="C2324">
        <v>636</v>
      </c>
      <c r="D2324">
        <v>382199</v>
      </c>
      <c r="E2324" t="s">
        <v>3174</v>
      </c>
      <c r="F2324" t="s">
        <v>3175</v>
      </c>
      <c r="G2324" t="s">
        <v>195</v>
      </c>
      <c r="H2324" t="s">
        <v>3176</v>
      </c>
      <c r="I2324" t="s">
        <v>195</v>
      </c>
      <c r="K2324" t="s">
        <v>197</v>
      </c>
      <c r="L2324" t="s">
        <v>22</v>
      </c>
      <c r="M2324" t="s">
        <v>3177</v>
      </c>
      <c r="O2324" t="s">
        <v>23</v>
      </c>
      <c r="Q2324" s="3">
        <f t="shared" si="333"/>
        <v>43785</v>
      </c>
      <c r="R2324" t="str">
        <f t="shared" si="334"/>
        <v>2019/11/20</v>
      </c>
      <c r="S2324" s="3" t="str">
        <f t="shared" si="335"/>
        <v>2019/11/20</v>
      </c>
      <c r="T2324" s="3">
        <f t="shared" si="336"/>
        <v>43789</v>
      </c>
      <c r="U2324">
        <f t="shared" si="337"/>
        <v>4</v>
      </c>
      <c r="V2324" t="str">
        <f t="shared" si="332"/>
        <v>mp4</v>
      </c>
      <c r="W2324">
        <f>IF(B2324="USD",C2324,C2324*VLOOKUP(B2324,Currency!A$2:B$5,2,FALSE))</f>
        <v>820.44</v>
      </c>
      <c r="X2324">
        <f t="shared" si="338"/>
        <v>4</v>
      </c>
      <c r="Y2324">
        <f t="shared" si="339"/>
        <v>1</v>
      </c>
      <c r="Z2324">
        <f t="shared" si="331"/>
        <v>382199</v>
      </c>
    </row>
    <row r="2325" spans="1:26" x14ac:dyDescent="0.3">
      <c r="A2325" t="s">
        <v>4128</v>
      </c>
      <c r="B2325" t="s">
        <v>33</v>
      </c>
      <c r="C2325">
        <v>9</v>
      </c>
      <c r="D2325">
        <v>1267</v>
      </c>
      <c r="E2325" t="s">
        <v>1597</v>
      </c>
      <c r="F2325" t="s">
        <v>1598</v>
      </c>
      <c r="G2325" t="s">
        <v>692</v>
      </c>
      <c r="I2325" t="s">
        <v>693</v>
      </c>
      <c r="K2325" t="s">
        <v>47</v>
      </c>
      <c r="L2325" t="s">
        <v>40</v>
      </c>
      <c r="O2325" t="s">
        <v>23</v>
      </c>
      <c r="P2325" t="s">
        <v>94</v>
      </c>
      <c r="Q2325" s="3">
        <f t="shared" si="333"/>
        <v>43591</v>
      </c>
      <c r="R2325" t="str">
        <f t="shared" si="334"/>
        <v>2019/05/15</v>
      </c>
      <c r="S2325" s="3" t="str">
        <f t="shared" si="335"/>
        <v>2019/05/15</v>
      </c>
      <c r="T2325" s="3">
        <f t="shared" si="336"/>
        <v>43600</v>
      </c>
      <c r="U2325">
        <f t="shared" si="337"/>
        <v>9</v>
      </c>
      <c r="V2325" t="str">
        <f t="shared" si="332"/>
        <v>jpg</v>
      </c>
      <c r="W2325">
        <f>IF(B2325="USD",C2325,C2325*VLOOKUP(B2325,Currency!A$2:B$5,2,FALSE))</f>
        <v>9</v>
      </c>
      <c r="X2325">
        <f t="shared" si="338"/>
        <v>9</v>
      </c>
      <c r="Y2325">
        <f t="shared" si="339"/>
        <v>0</v>
      </c>
      <c r="Z2325">
        <f t="shared" si="331"/>
        <v>1267</v>
      </c>
    </row>
    <row r="2326" spans="1:26" x14ac:dyDescent="0.3">
      <c r="A2326" t="s">
        <v>4129</v>
      </c>
      <c r="B2326" t="s">
        <v>25</v>
      </c>
      <c r="C2326">
        <v>35</v>
      </c>
      <c r="D2326">
        <v>19863</v>
      </c>
      <c r="E2326" t="s">
        <v>4130</v>
      </c>
      <c r="F2326" t="s">
        <v>4131</v>
      </c>
      <c r="G2326" t="s">
        <v>990</v>
      </c>
      <c r="I2326" t="s">
        <v>990</v>
      </c>
      <c r="J2326" t="s">
        <v>92</v>
      </c>
      <c r="L2326" t="s">
        <v>1195</v>
      </c>
      <c r="O2326" t="s">
        <v>23</v>
      </c>
      <c r="Q2326" s="3">
        <f t="shared" si="333"/>
        <v>43740</v>
      </c>
      <c r="R2326" t="str">
        <f t="shared" si="334"/>
        <v>2019/10/04</v>
      </c>
      <c r="S2326" s="3" t="str">
        <f t="shared" si="335"/>
        <v>2019/10/04</v>
      </c>
      <c r="T2326" s="3">
        <f t="shared" si="336"/>
        <v>43742</v>
      </c>
      <c r="U2326">
        <f t="shared" si="337"/>
        <v>2</v>
      </c>
      <c r="V2326" t="str">
        <f t="shared" si="332"/>
        <v>png</v>
      </c>
      <c r="W2326">
        <f>IF(B2326="USD",C2326,C2326*VLOOKUP(B2326,Currency!A$2:B$5,2,FALSE))</f>
        <v>38.5</v>
      </c>
      <c r="X2326">
        <f t="shared" si="338"/>
        <v>2</v>
      </c>
      <c r="Y2326">
        <f t="shared" si="339"/>
        <v>0</v>
      </c>
      <c r="Z2326">
        <f t="shared" si="331"/>
        <v>19863</v>
      </c>
    </row>
    <row r="2327" spans="1:26" x14ac:dyDescent="0.3">
      <c r="A2327" t="s">
        <v>1113</v>
      </c>
      <c r="B2327" t="s">
        <v>33</v>
      </c>
      <c r="C2327">
        <v>62</v>
      </c>
      <c r="D2327">
        <v>1570</v>
      </c>
      <c r="E2327" t="s">
        <v>728</v>
      </c>
      <c r="F2327" t="s">
        <v>305</v>
      </c>
      <c r="G2327" t="s">
        <v>98</v>
      </c>
      <c r="H2327" t="s">
        <v>306</v>
      </c>
      <c r="I2327" t="s">
        <v>98</v>
      </c>
      <c r="K2327" t="s">
        <v>47</v>
      </c>
      <c r="L2327" t="s">
        <v>40</v>
      </c>
      <c r="Q2327" s="3">
        <f t="shared" si="333"/>
        <v>43756</v>
      </c>
      <c r="R2327" t="str">
        <f t="shared" si="334"/>
        <v>2019/11/05</v>
      </c>
      <c r="S2327" s="3" t="str">
        <f t="shared" si="335"/>
        <v>2019/11/05</v>
      </c>
      <c r="T2327" s="3">
        <f t="shared" si="336"/>
        <v>43774</v>
      </c>
      <c r="U2327">
        <f t="shared" si="337"/>
        <v>18</v>
      </c>
      <c r="V2327" t="str">
        <f t="shared" si="332"/>
        <v>mp4</v>
      </c>
      <c r="W2327">
        <f>IF(B2327="USD",C2327,C2327*VLOOKUP(B2327,Currency!A$2:B$5,2,FALSE))</f>
        <v>62</v>
      </c>
      <c r="X2327">
        <f t="shared" si="338"/>
        <v>18</v>
      </c>
      <c r="Y2327">
        <f t="shared" si="339"/>
        <v>1</v>
      </c>
      <c r="Z2327">
        <f t="shared" si="331"/>
        <v>1570</v>
      </c>
    </row>
    <row r="2328" spans="1:26" x14ac:dyDescent="0.3">
      <c r="A2328" t="s">
        <v>1543</v>
      </c>
      <c r="B2328" t="s">
        <v>58</v>
      </c>
      <c r="C2328">
        <v>193</v>
      </c>
      <c r="D2328">
        <v>55642</v>
      </c>
      <c r="E2328" t="s">
        <v>59</v>
      </c>
      <c r="F2328" t="s">
        <v>60</v>
      </c>
      <c r="G2328" t="s">
        <v>61</v>
      </c>
      <c r="I2328" t="s">
        <v>62</v>
      </c>
      <c r="K2328" t="s">
        <v>420</v>
      </c>
      <c r="L2328" t="s">
        <v>64</v>
      </c>
      <c r="P2328" t="s">
        <v>65</v>
      </c>
      <c r="Q2328" s="3">
        <f t="shared" si="333"/>
        <v>43619</v>
      </c>
      <c r="R2328" t="str">
        <f t="shared" si="334"/>
        <v>2019/09/04</v>
      </c>
      <c r="S2328" s="3" t="str">
        <f t="shared" si="335"/>
        <v>2019/09/04</v>
      </c>
      <c r="T2328" s="3">
        <f t="shared" si="336"/>
        <v>43712</v>
      </c>
      <c r="U2328">
        <f t="shared" si="337"/>
        <v>93</v>
      </c>
      <c r="V2328" t="str">
        <f t="shared" si="332"/>
        <v>mov</v>
      </c>
      <c r="W2328">
        <f>IF(B2328="USD",C2328,C2328*VLOOKUP(B2328,Currency!A$2:B$5,2,FALSE))</f>
        <v>142.82</v>
      </c>
      <c r="X2328">
        <f t="shared" si="338"/>
        <v>93</v>
      </c>
      <c r="Y2328">
        <f t="shared" si="339"/>
        <v>0</v>
      </c>
      <c r="Z2328">
        <f t="shared" si="331"/>
        <v>55642</v>
      </c>
    </row>
    <row r="2329" spans="1:26" x14ac:dyDescent="0.3">
      <c r="A2329" t="s">
        <v>4132</v>
      </c>
      <c r="B2329" t="s">
        <v>33</v>
      </c>
      <c r="C2329">
        <v>259</v>
      </c>
      <c r="D2329">
        <v>71422</v>
      </c>
      <c r="E2329" t="s">
        <v>1812</v>
      </c>
      <c r="G2329" t="s">
        <v>162</v>
      </c>
      <c r="I2329" t="s">
        <v>162</v>
      </c>
      <c r="K2329" t="s">
        <v>47</v>
      </c>
      <c r="L2329" t="s">
        <v>40</v>
      </c>
      <c r="M2329" t="s">
        <v>163</v>
      </c>
      <c r="N2329" t="s">
        <v>293</v>
      </c>
      <c r="O2329" t="s">
        <v>23</v>
      </c>
      <c r="Q2329" s="3">
        <f t="shared" si="333"/>
        <v>43725</v>
      </c>
      <c r="R2329" t="str">
        <f t="shared" si="334"/>
        <v/>
      </c>
      <c r="S2329" s="3" t="str">
        <f t="shared" si="335"/>
        <v>2020/02/28</v>
      </c>
      <c r="T2329" s="3">
        <f t="shared" si="336"/>
        <v>43889</v>
      </c>
      <c r="U2329">
        <f t="shared" si="337"/>
        <v>164</v>
      </c>
      <c r="V2329" t="str">
        <f t="shared" si="332"/>
        <v>mp4</v>
      </c>
      <c r="W2329">
        <f>IF(B2329="USD",C2329,C2329*VLOOKUP(B2329,Currency!A$2:B$5,2,FALSE))</f>
        <v>259</v>
      </c>
      <c r="X2329">
        <f t="shared" si="338"/>
        <v>164</v>
      </c>
      <c r="Y2329">
        <f t="shared" si="339"/>
        <v>1</v>
      </c>
      <c r="Z2329">
        <f t="shared" si="331"/>
        <v>71422</v>
      </c>
    </row>
    <row r="2330" spans="1:26" x14ac:dyDescent="0.3">
      <c r="A2330" t="s">
        <v>4133</v>
      </c>
      <c r="B2330" t="s">
        <v>58</v>
      </c>
      <c r="C2330">
        <v>16</v>
      </c>
      <c r="D2330">
        <v>6311</v>
      </c>
      <c r="E2330" t="s">
        <v>2396</v>
      </c>
      <c r="F2330" t="s">
        <v>2397</v>
      </c>
      <c r="G2330" t="s">
        <v>61</v>
      </c>
      <c r="I2330" t="s">
        <v>62</v>
      </c>
      <c r="K2330" t="s">
        <v>2398</v>
      </c>
      <c r="L2330" t="s">
        <v>64</v>
      </c>
      <c r="N2330" t="s">
        <v>2399</v>
      </c>
      <c r="O2330" t="s">
        <v>23</v>
      </c>
      <c r="P2330" t="s">
        <v>65</v>
      </c>
      <c r="Q2330" s="3">
        <f t="shared" si="333"/>
        <v>43578</v>
      </c>
      <c r="R2330" t="str">
        <f t="shared" si="334"/>
        <v>2019/04/23</v>
      </c>
      <c r="S2330" s="3" t="str">
        <f t="shared" si="335"/>
        <v>2019/04/23</v>
      </c>
      <c r="T2330" s="3">
        <f t="shared" si="336"/>
        <v>43578</v>
      </c>
      <c r="U2330">
        <f t="shared" si="337"/>
        <v>0</v>
      </c>
      <c r="V2330" t="str">
        <f t="shared" si="332"/>
        <v>mp4</v>
      </c>
      <c r="W2330">
        <f>IF(B2330="USD",C2330,C2330*VLOOKUP(B2330,Currency!A$2:B$5,2,FALSE))</f>
        <v>11.84</v>
      </c>
      <c r="X2330">
        <f t="shared" si="338"/>
        <v>1</v>
      </c>
      <c r="Y2330">
        <f t="shared" si="339"/>
        <v>1</v>
      </c>
      <c r="Z2330">
        <f t="shared" si="331"/>
        <v>6311</v>
      </c>
    </row>
    <row r="2331" spans="1:26" x14ac:dyDescent="0.3">
      <c r="A2331" t="s">
        <v>4134</v>
      </c>
      <c r="B2331" t="s">
        <v>33</v>
      </c>
      <c r="C2331">
        <v>35</v>
      </c>
      <c r="D2331">
        <v>40712</v>
      </c>
      <c r="E2331" t="s">
        <v>4135</v>
      </c>
      <c r="G2331" t="s">
        <v>1368</v>
      </c>
      <c r="I2331" t="s">
        <v>1369</v>
      </c>
      <c r="K2331" t="s">
        <v>563</v>
      </c>
      <c r="L2331" t="s">
        <v>40</v>
      </c>
      <c r="O2331" t="s">
        <v>23</v>
      </c>
      <c r="Q2331" s="3">
        <f t="shared" si="333"/>
        <v>43586</v>
      </c>
      <c r="R2331" t="str">
        <f t="shared" si="334"/>
        <v/>
      </c>
      <c r="S2331" s="3" t="str">
        <f t="shared" si="335"/>
        <v>2020/02/28</v>
      </c>
      <c r="T2331" s="3">
        <f t="shared" si="336"/>
        <v>43889</v>
      </c>
      <c r="U2331">
        <f t="shared" si="337"/>
        <v>303</v>
      </c>
      <c r="V2331" t="str">
        <f t="shared" si="332"/>
        <v>jpg</v>
      </c>
      <c r="W2331">
        <f>IF(B2331="USD",C2331,C2331*VLOOKUP(B2331,Currency!A$2:B$5,2,FALSE))</f>
        <v>35</v>
      </c>
      <c r="X2331">
        <f t="shared" si="338"/>
        <v>303</v>
      </c>
      <c r="Y2331">
        <f t="shared" si="339"/>
        <v>0</v>
      </c>
      <c r="Z2331">
        <f t="shared" si="331"/>
        <v>40712</v>
      </c>
    </row>
    <row r="2332" spans="1:26" x14ac:dyDescent="0.3">
      <c r="A2332" t="s">
        <v>4136</v>
      </c>
      <c r="B2332" t="s">
        <v>33</v>
      </c>
      <c r="C2332">
        <v>2125</v>
      </c>
      <c r="D2332">
        <v>959365</v>
      </c>
      <c r="E2332" t="s">
        <v>2781</v>
      </c>
      <c r="F2332" t="s">
        <v>2782</v>
      </c>
      <c r="G2332" t="s">
        <v>388</v>
      </c>
      <c r="I2332" t="s">
        <v>388</v>
      </c>
      <c r="K2332" t="s">
        <v>1895</v>
      </c>
      <c r="L2332" t="s">
        <v>48</v>
      </c>
      <c r="M2332" t="s">
        <v>2783</v>
      </c>
      <c r="O2332" t="s">
        <v>23</v>
      </c>
      <c r="P2332" t="s">
        <v>390</v>
      </c>
      <c r="Q2332" s="3">
        <f t="shared" si="333"/>
        <v>43710</v>
      </c>
      <c r="R2332" t="str">
        <f t="shared" si="334"/>
        <v>2019/09/09</v>
      </c>
      <c r="S2332" s="3" t="str">
        <f t="shared" si="335"/>
        <v>2019/09/09</v>
      </c>
      <c r="T2332" s="3">
        <f t="shared" si="336"/>
        <v>43717</v>
      </c>
      <c r="U2332">
        <f t="shared" si="337"/>
        <v>7</v>
      </c>
      <c r="V2332" t="str">
        <f t="shared" si="332"/>
        <v>mp4</v>
      </c>
      <c r="W2332">
        <f>IF(B2332="USD",C2332,C2332*VLOOKUP(B2332,Currency!A$2:B$5,2,FALSE))</f>
        <v>2125</v>
      </c>
      <c r="X2332">
        <f t="shared" si="338"/>
        <v>7</v>
      </c>
      <c r="Y2332">
        <f t="shared" si="339"/>
        <v>1</v>
      </c>
      <c r="Z2332">
        <f t="shared" si="331"/>
        <v>959365</v>
      </c>
    </row>
    <row r="2333" spans="1:26" x14ac:dyDescent="0.3">
      <c r="A2333" t="s">
        <v>4137</v>
      </c>
      <c r="B2333" t="s">
        <v>17</v>
      </c>
      <c r="C2333">
        <v>278</v>
      </c>
      <c r="D2333">
        <v>179867</v>
      </c>
      <c r="E2333" t="s">
        <v>2194</v>
      </c>
      <c r="F2333" t="s">
        <v>892</v>
      </c>
      <c r="G2333" t="s">
        <v>384</v>
      </c>
      <c r="I2333" t="s">
        <v>384</v>
      </c>
      <c r="K2333" t="s">
        <v>257</v>
      </c>
      <c r="L2333" t="s">
        <v>48</v>
      </c>
      <c r="O2333" t="s">
        <v>23</v>
      </c>
      <c r="Q2333" s="3">
        <f t="shared" si="333"/>
        <v>43693</v>
      </c>
      <c r="R2333" t="str">
        <f t="shared" si="334"/>
        <v>2019/09/09</v>
      </c>
      <c r="S2333" s="3" t="str">
        <f t="shared" si="335"/>
        <v>2019/09/09</v>
      </c>
      <c r="T2333" s="3">
        <f t="shared" si="336"/>
        <v>43717</v>
      </c>
      <c r="U2333">
        <f t="shared" si="337"/>
        <v>24</v>
      </c>
      <c r="V2333" t="str">
        <f t="shared" si="332"/>
        <v>mp4</v>
      </c>
      <c r="W2333">
        <f>IF(B2333="USD",C2333,C2333*VLOOKUP(B2333,Currency!A$2:B$5,2,FALSE))</f>
        <v>358.62</v>
      </c>
      <c r="X2333">
        <f t="shared" si="338"/>
        <v>24</v>
      </c>
      <c r="Y2333">
        <f t="shared" si="339"/>
        <v>1</v>
      </c>
      <c r="Z2333">
        <f t="shared" si="331"/>
        <v>179867</v>
      </c>
    </row>
    <row r="2334" spans="1:26" x14ac:dyDescent="0.3">
      <c r="A2334" t="s">
        <v>4138</v>
      </c>
      <c r="B2334" t="s">
        <v>33</v>
      </c>
      <c r="C2334">
        <v>632</v>
      </c>
      <c r="D2334">
        <v>335749</v>
      </c>
      <c r="E2334" t="s">
        <v>4139</v>
      </c>
      <c r="G2334" t="s">
        <v>3147</v>
      </c>
      <c r="I2334" t="s">
        <v>3148</v>
      </c>
      <c r="K2334" t="s">
        <v>47</v>
      </c>
      <c r="L2334" t="s">
        <v>40</v>
      </c>
      <c r="N2334" t="s">
        <v>229</v>
      </c>
      <c r="O2334" t="s">
        <v>23</v>
      </c>
      <c r="Q2334" s="3">
        <f t="shared" si="333"/>
        <v>43647</v>
      </c>
      <c r="R2334" t="str">
        <f t="shared" si="334"/>
        <v/>
      </c>
      <c r="S2334" s="3" t="str">
        <f t="shared" si="335"/>
        <v>2020/02/28</v>
      </c>
      <c r="T2334" s="3">
        <f t="shared" si="336"/>
        <v>43889</v>
      </c>
      <c r="U2334">
        <f t="shared" si="337"/>
        <v>242</v>
      </c>
      <c r="V2334" t="str">
        <f t="shared" si="332"/>
        <v>mp4</v>
      </c>
      <c r="W2334">
        <f>IF(B2334="USD",C2334,C2334*VLOOKUP(B2334,Currency!A$2:B$5,2,FALSE))</f>
        <v>632</v>
      </c>
      <c r="X2334">
        <f t="shared" si="338"/>
        <v>242</v>
      </c>
      <c r="Y2334">
        <f t="shared" si="339"/>
        <v>1</v>
      </c>
      <c r="Z2334">
        <f t="shared" si="331"/>
        <v>335749</v>
      </c>
    </row>
    <row r="2335" spans="1:26" x14ac:dyDescent="0.3">
      <c r="A2335" t="s">
        <v>888</v>
      </c>
      <c r="B2335" t="s">
        <v>58</v>
      </c>
      <c r="C2335">
        <v>99</v>
      </c>
      <c r="D2335">
        <v>24823</v>
      </c>
      <c r="E2335" t="s">
        <v>128</v>
      </c>
      <c r="F2335" t="s">
        <v>129</v>
      </c>
      <c r="G2335" t="s">
        <v>61</v>
      </c>
      <c r="I2335" t="s">
        <v>62</v>
      </c>
      <c r="J2335" t="s">
        <v>328</v>
      </c>
      <c r="K2335" t="s">
        <v>761</v>
      </c>
      <c r="L2335" t="s">
        <v>64</v>
      </c>
      <c r="N2335" t="s">
        <v>2558</v>
      </c>
      <c r="O2335" t="s">
        <v>23</v>
      </c>
      <c r="P2335" t="s">
        <v>65</v>
      </c>
      <c r="Q2335" s="3">
        <f t="shared" si="333"/>
        <v>43773</v>
      </c>
      <c r="R2335" t="str">
        <f t="shared" si="334"/>
        <v>2020/01/01</v>
      </c>
      <c r="S2335" s="3" t="str">
        <f t="shared" si="335"/>
        <v>2020/01/01</v>
      </c>
      <c r="T2335" s="3">
        <f t="shared" si="336"/>
        <v>43831</v>
      </c>
      <c r="U2335">
        <f t="shared" si="337"/>
        <v>58</v>
      </c>
      <c r="V2335" t="str">
        <f t="shared" si="332"/>
        <v>mov</v>
      </c>
      <c r="W2335">
        <f>IF(B2335="USD",C2335,C2335*VLOOKUP(B2335,Currency!A$2:B$5,2,FALSE))</f>
        <v>73.260000000000005</v>
      </c>
      <c r="X2335">
        <f t="shared" si="338"/>
        <v>58</v>
      </c>
      <c r="Y2335">
        <f t="shared" si="339"/>
        <v>0</v>
      </c>
      <c r="Z2335">
        <f t="shared" si="331"/>
        <v>24823</v>
      </c>
    </row>
    <row r="2336" spans="1:26" x14ac:dyDescent="0.3">
      <c r="A2336" t="s">
        <v>2868</v>
      </c>
      <c r="B2336" t="s">
        <v>25</v>
      </c>
      <c r="C2336">
        <v>5111</v>
      </c>
      <c r="D2336">
        <v>680287</v>
      </c>
      <c r="E2336" t="s">
        <v>1464</v>
      </c>
      <c r="G2336" t="s">
        <v>108</v>
      </c>
      <c r="I2336" t="s">
        <v>109</v>
      </c>
      <c r="K2336" t="s">
        <v>1465</v>
      </c>
      <c r="L2336" t="s">
        <v>48</v>
      </c>
      <c r="O2336" t="s">
        <v>23</v>
      </c>
      <c r="Q2336" s="3">
        <f t="shared" si="333"/>
        <v>43742</v>
      </c>
      <c r="R2336" t="str">
        <f t="shared" si="334"/>
        <v/>
      </c>
      <c r="S2336" s="3" t="str">
        <f t="shared" si="335"/>
        <v>2020/02/28</v>
      </c>
      <c r="T2336" s="3">
        <f t="shared" si="336"/>
        <v>43889</v>
      </c>
      <c r="U2336">
        <f t="shared" si="337"/>
        <v>147</v>
      </c>
      <c r="V2336" t="str">
        <f t="shared" si="332"/>
        <v>mp4</v>
      </c>
      <c r="W2336">
        <f>IF(B2336="USD",C2336,C2336*VLOOKUP(B2336,Currency!A$2:B$5,2,FALSE))</f>
        <v>5622.1</v>
      </c>
      <c r="X2336">
        <f t="shared" si="338"/>
        <v>147</v>
      </c>
      <c r="Y2336">
        <f t="shared" si="339"/>
        <v>1</v>
      </c>
      <c r="Z2336">
        <f t="shared" si="331"/>
        <v>680287</v>
      </c>
    </row>
    <row r="2337" spans="1:26" x14ac:dyDescent="0.3">
      <c r="A2337" t="s">
        <v>258</v>
      </c>
      <c r="B2337" t="s">
        <v>33</v>
      </c>
      <c r="C2337">
        <v>44</v>
      </c>
      <c r="D2337">
        <v>15530</v>
      </c>
      <c r="E2337" t="s">
        <v>1019</v>
      </c>
      <c r="G2337" t="s">
        <v>236</v>
      </c>
      <c r="I2337" t="s">
        <v>237</v>
      </c>
      <c r="K2337" t="s">
        <v>47</v>
      </c>
      <c r="L2337" t="s">
        <v>40</v>
      </c>
      <c r="Q2337" s="3">
        <f t="shared" si="333"/>
        <v>43712</v>
      </c>
      <c r="R2337" t="str">
        <f t="shared" si="334"/>
        <v/>
      </c>
      <c r="S2337" s="3" t="str">
        <f t="shared" si="335"/>
        <v>2020/02/28</v>
      </c>
      <c r="T2337" s="3">
        <f t="shared" si="336"/>
        <v>43889</v>
      </c>
      <c r="U2337">
        <f t="shared" si="337"/>
        <v>177</v>
      </c>
      <c r="V2337" t="str">
        <f t="shared" si="332"/>
        <v>png</v>
      </c>
      <c r="W2337">
        <f>IF(B2337="USD",C2337,C2337*VLOOKUP(B2337,Currency!A$2:B$5,2,FALSE))</f>
        <v>44</v>
      </c>
      <c r="X2337">
        <f t="shared" si="338"/>
        <v>177</v>
      </c>
      <c r="Y2337">
        <f t="shared" si="339"/>
        <v>0</v>
      </c>
      <c r="Z2337">
        <f t="shared" si="331"/>
        <v>15530</v>
      </c>
    </row>
    <row r="2338" spans="1:26" x14ac:dyDescent="0.3">
      <c r="A2338" t="s">
        <v>1851</v>
      </c>
      <c r="B2338" t="s">
        <v>25</v>
      </c>
      <c r="C2338">
        <v>699</v>
      </c>
      <c r="D2338">
        <v>555539</v>
      </c>
      <c r="E2338" t="s">
        <v>1325</v>
      </c>
      <c r="F2338" t="s">
        <v>1326</v>
      </c>
      <c r="G2338" t="s">
        <v>271</v>
      </c>
      <c r="H2338" t="s">
        <v>273</v>
      </c>
      <c r="I2338" t="s">
        <v>273</v>
      </c>
      <c r="K2338" t="s">
        <v>679</v>
      </c>
      <c r="L2338" t="s">
        <v>48</v>
      </c>
      <c r="O2338" t="s">
        <v>23</v>
      </c>
      <c r="Q2338" s="3">
        <f t="shared" si="333"/>
        <v>43797</v>
      </c>
      <c r="R2338" t="str">
        <f t="shared" si="334"/>
        <v>2019/12/31</v>
      </c>
      <c r="S2338" s="3" t="str">
        <f t="shared" si="335"/>
        <v>2019/12/31</v>
      </c>
      <c r="T2338" s="3">
        <f t="shared" si="336"/>
        <v>43830</v>
      </c>
      <c r="U2338">
        <f t="shared" si="337"/>
        <v>33</v>
      </c>
      <c r="V2338" t="str">
        <f t="shared" si="332"/>
        <v>mp4</v>
      </c>
      <c r="W2338">
        <f>IF(B2338="USD",C2338,C2338*VLOOKUP(B2338,Currency!A$2:B$5,2,FALSE))</f>
        <v>768.90000000000009</v>
      </c>
      <c r="X2338">
        <f t="shared" si="338"/>
        <v>33</v>
      </c>
      <c r="Y2338">
        <f t="shared" si="339"/>
        <v>1</v>
      </c>
      <c r="Z2338">
        <f t="shared" si="331"/>
        <v>555539</v>
      </c>
    </row>
    <row r="2339" spans="1:26" x14ac:dyDescent="0.3">
      <c r="A2339" t="s">
        <v>825</v>
      </c>
      <c r="B2339" t="s">
        <v>58</v>
      </c>
      <c r="C2339">
        <v>2465</v>
      </c>
      <c r="D2339">
        <v>1241033</v>
      </c>
      <c r="E2339" t="s">
        <v>59</v>
      </c>
      <c r="F2339" t="s">
        <v>60</v>
      </c>
      <c r="G2339" t="s">
        <v>61</v>
      </c>
      <c r="I2339" t="s">
        <v>62</v>
      </c>
      <c r="J2339" t="s">
        <v>92</v>
      </c>
      <c r="K2339" t="s">
        <v>54</v>
      </c>
      <c r="L2339" t="s">
        <v>64</v>
      </c>
      <c r="N2339" t="s">
        <v>1181</v>
      </c>
      <c r="P2339" t="s">
        <v>65</v>
      </c>
      <c r="Q2339" s="3">
        <f t="shared" si="333"/>
        <v>43619</v>
      </c>
      <c r="R2339" t="str">
        <f t="shared" si="334"/>
        <v>2019/09/04</v>
      </c>
      <c r="S2339" s="3" t="str">
        <f t="shared" si="335"/>
        <v>2019/09/04</v>
      </c>
      <c r="T2339" s="3">
        <f t="shared" si="336"/>
        <v>43712</v>
      </c>
      <c r="U2339">
        <f t="shared" si="337"/>
        <v>93</v>
      </c>
      <c r="V2339" t="str">
        <f t="shared" si="332"/>
        <v>mp4</v>
      </c>
      <c r="W2339">
        <f>IF(B2339="USD",C2339,C2339*VLOOKUP(B2339,Currency!A$2:B$5,2,FALSE))</f>
        <v>1824.1</v>
      </c>
      <c r="X2339">
        <f t="shared" si="338"/>
        <v>93</v>
      </c>
      <c r="Y2339">
        <f t="shared" si="339"/>
        <v>1</v>
      </c>
      <c r="Z2339">
        <f t="shared" si="331"/>
        <v>1241033</v>
      </c>
    </row>
    <row r="2340" spans="1:26" x14ac:dyDescent="0.3">
      <c r="A2340" t="s">
        <v>4140</v>
      </c>
      <c r="B2340" t="s">
        <v>58</v>
      </c>
      <c r="C2340">
        <v>12191</v>
      </c>
      <c r="D2340">
        <v>6105137</v>
      </c>
      <c r="E2340" t="s">
        <v>1686</v>
      </c>
      <c r="F2340" t="s">
        <v>1687</v>
      </c>
      <c r="G2340" t="s">
        <v>1688</v>
      </c>
      <c r="I2340" t="s">
        <v>1688</v>
      </c>
      <c r="K2340" t="s">
        <v>1689</v>
      </c>
      <c r="L2340" t="s">
        <v>64</v>
      </c>
      <c r="M2340" t="s">
        <v>1690</v>
      </c>
      <c r="O2340" t="s">
        <v>23</v>
      </c>
      <c r="P2340" t="s">
        <v>65</v>
      </c>
      <c r="Q2340" s="3">
        <f t="shared" si="333"/>
        <v>43642</v>
      </c>
      <c r="R2340" t="str">
        <f t="shared" si="334"/>
        <v>2019/10/01</v>
      </c>
      <c r="S2340" s="3" t="str">
        <f t="shared" si="335"/>
        <v>2019/10/01</v>
      </c>
      <c r="T2340" s="3">
        <f t="shared" si="336"/>
        <v>43739</v>
      </c>
      <c r="U2340">
        <f t="shared" si="337"/>
        <v>97</v>
      </c>
      <c r="V2340" t="str">
        <f t="shared" si="332"/>
        <v>mp4</v>
      </c>
      <c r="W2340">
        <f>IF(B2340="USD",C2340,C2340*VLOOKUP(B2340,Currency!A$2:B$5,2,FALSE))</f>
        <v>9021.34</v>
      </c>
      <c r="X2340">
        <f t="shared" si="338"/>
        <v>97</v>
      </c>
      <c r="Y2340">
        <f t="shared" si="339"/>
        <v>1</v>
      </c>
      <c r="Z2340">
        <f t="shared" si="331"/>
        <v>6105137</v>
      </c>
    </row>
    <row r="2341" spans="1:26" x14ac:dyDescent="0.3">
      <c r="A2341" t="s">
        <v>4141</v>
      </c>
      <c r="B2341" t="s">
        <v>33</v>
      </c>
      <c r="C2341">
        <v>20</v>
      </c>
      <c r="D2341">
        <v>1044</v>
      </c>
      <c r="E2341" t="s">
        <v>1842</v>
      </c>
      <c r="F2341" t="s">
        <v>129</v>
      </c>
      <c r="G2341" t="s">
        <v>251</v>
      </c>
      <c r="H2341" t="s">
        <v>251</v>
      </c>
      <c r="I2341" t="s">
        <v>251</v>
      </c>
      <c r="K2341" t="s">
        <v>47</v>
      </c>
      <c r="L2341" t="s">
        <v>40</v>
      </c>
      <c r="N2341" t="s">
        <v>252</v>
      </c>
      <c r="O2341" t="s">
        <v>23</v>
      </c>
      <c r="Q2341" s="3">
        <f t="shared" si="333"/>
        <v>43811</v>
      </c>
      <c r="R2341" t="str">
        <f t="shared" si="334"/>
        <v>2020/01/01</v>
      </c>
      <c r="S2341" s="3" t="str">
        <f t="shared" si="335"/>
        <v>2020/01/01</v>
      </c>
      <c r="T2341" s="3">
        <f t="shared" si="336"/>
        <v>43831</v>
      </c>
      <c r="U2341">
        <f t="shared" si="337"/>
        <v>20</v>
      </c>
      <c r="V2341" t="str">
        <f t="shared" si="332"/>
        <v>jpg</v>
      </c>
      <c r="W2341">
        <f>IF(B2341="USD",C2341,C2341*VLOOKUP(B2341,Currency!A$2:B$5,2,FALSE))</f>
        <v>20</v>
      </c>
      <c r="X2341">
        <f t="shared" si="338"/>
        <v>20</v>
      </c>
      <c r="Y2341">
        <f t="shared" si="339"/>
        <v>0</v>
      </c>
      <c r="Z2341">
        <f t="shared" si="331"/>
        <v>1044</v>
      </c>
    </row>
    <row r="2342" spans="1:26" x14ac:dyDescent="0.3">
      <c r="A2342" t="s">
        <v>4142</v>
      </c>
      <c r="B2342" t="s">
        <v>33</v>
      </c>
      <c r="C2342">
        <v>839</v>
      </c>
      <c r="D2342">
        <v>164218</v>
      </c>
      <c r="E2342" t="s">
        <v>4143</v>
      </c>
      <c r="F2342" t="s">
        <v>2404</v>
      </c>
      <c r="G2342" t="s">
        <v>2138</v>
      </c>
      <c r="I2342" t="s">
        <v>2139</v>
      </c>
      <c r="J2342" t="s">
        <v>92</v>
      </c>
      <c r="K2342" t="s">
        <v>442</v>
      </c>
      <c r="L2342" t="s">
        <v>48</v>
      </c>
      <c r="O2342" t="s">
        <v>23</v>
      </c>
      <c r="Q2342" s="3">
        <f t="shared" si="333"/>
        <v>43699</v>
      </c>
      <c r="R2342" t="str">
        <f t="shared" si="334"/>
        <v>2019/08/31</v>
      </c>
      <c r="S2342" s="3" t="str">
        <f t="shared" si="335"/>
        <v>2019/08/31</v>
      </c>
      <c r="T2342" s="3">
        <f t="shared" si="336"/>
        <v>43708</v>
      </c>
      <c r="U2342">
        <f t="shared" si="337"/>
        <v>9</v>
      </c>
      <c r="V2342" t="str">
        <f t="shared" si="332"/>
        <v>mp4</v>
      </c>
      <c r="W2342">
        <f>IF(B2342="USD",C2342,C2342*VLOOKUP(B2342,Currency!A$2:B$5,2,FALSE))</f>
        <v>839</v>
      </c>
      <c r="X2342">
        <f t="shared" si="338"/>
        <v>9</v>
      </c>
      <c r="Y2342">
        <f t="shared" si="339"/>
        <v>1</v>
      </c>
      <c r="Z2342">
        <f t="shared" si="331"/>
        <v>164218</v>
      </c>
    </row>
    <row r="2343" spans="1:26" x14ac:dyDescent="0.3">
      <c r="A2343" t="s">
        <v>4144</v>
      </c>
      <c r="B2343" t="s">
        <v>33</v>
      </c>
      <c r="C2343">
        <v>117</v>
      </c>
      <c r="D2343">
        <v>29366</v>
      </c>
      <c r="E2343" t="s">
        <v>764</v>
      </c>
      <c r="G2343" t="s">
        <v>162</v>
      </c>
      <c r="I2343" t="s">
        <v>162</v>
      </c>
      <c r="K2343" t="s">
        <v>47</v>
      </c>
      <c r="L2343" t="s">
        <v>40</v>
      </c>
      <c r="M2343" t="s">
        <v>163</v>
      </c>
      <c r="Q2343" s="3">
        <f t="shared" si="333"/>
        <v>43725</v>
      </c>
      <c r="R2343" t="str">
        <f t="shared" si="334"/>
        <v/>
      </c>
      <c r="S2343" s="3" t="str">
        <f t="shared" si="335"/>
        <v>2020/02/28</v>
      </c>
      <c r="T2343" s="3">
        <f t="shared" si="336"/>
        <v>43889</v>
      </c>
      <c r="U2343">
        <f t="shared" si="337"/>
        <v>164</v>
      </c>
      <c r="V2343" t="str">
        <f t="shared" si="332"/>
        <v>mp4</v>
      </c>
      <c r="W2343">
        <f>IF(B2343="USD",C2343,C2343*VLOOKUP(B2343,Currency!A$2:B$5,2,FALSE))</f>
        <v>117</v>
      </c>
      <c r="X2343">
        <f t="shared" si="338"/>
        <v>164</v>
      </c>
      <c r="Y2343">
        <f t="shared" si="339"/>
        <v>1</v>
      </c>
      <c r="Z2343">
        <f t="shared" si="331"/>
        <v>29366</v>
      </c>
    </row>
    <row r="2344" spans="1:26" x14ac:dyDescent="0.3">
      <c r="A2344" t="s">
        <v>4145</v>
      </c>
      <c r="B2344" t="s">
        <v>33</v>
      </c>
      <c r="C2344">
        <v>747</v>
      </c>
      <c r="D2344">
        <v>89281</v>
      </c>
      <c r="E2344" t="s">
        <v>4146</v>
      </c>
      <c r="F2344" t="s">
        <v>760</v>
      </c>
      <c r="G2344" t="s">
        <v>251</v>
      </c>
      <c r="I2344" t="s">
        <v>251</v>
      </c>
      <c r="K2344" t="s">
        <v>563</v>
      </c>
      <c r="L2344" t="s">
        <v>40</v>
      </c>
      <c r="N2344" t="s">
        <v>119</v>
      </c>
      <c r="P2344" t="s">
        <v>65</v>
      </c>
      <c r="Q2344" s="3">
        <f t="shared" si="333"/>
        <v>43608</v>
      </c>
      <c r="R2344" t="str">
        <f t="shared" si="334"/>
        <v>2019/07/01</v>
      </c>
      <c r="S2344" s="3" t="str">
        <f t="shared" si="335"/>
        <v>2019/07/01</v>
      </c>
      <c r="T2344" s="3">
        <f t="shared" si="336"/>
        <v>43647</v>
      </c>
      <c r="U2344">
        <f t="shared" si="337"/>
        <v>39</v>
      </c>
      <c r="V2344" t="str">
        <f t="shared" si="332"/>
        <v>png</v>
      </c>
      <c r="W2344">
        <f>IF(B2344="USD",C2344,C2344*VLOOKUP(B2344,Currency!A$2:B$5,2,FALSE))</f>
        <v>747</v>
      </c>
      <c r="X2344">
        <f t="shared" si="338"/>
        <v>39</v>
      </c>
      <c r="Y2344">
        <f t="shared" si="339"/>
        <v>0</v>
      </c>
      <c r="Z2344">
        <f t="shared" si="331"/>
        <v>89281</v>
      </c>
    </row>
    <row r="2345" spans="1:26" x14ac:dyDescent="0.3">
      <c r="A2345" t="s">
        <v>4147</v>
      </c>
      <c r="B2345" t="s">
        <v>25</v>
      </c>
      <c r="C2345">
        <v>17</v>
      </c>
      <c r="D2345">
        <v>12725</v>
      </c>
      <c r="E2345" t="s">
        <v>4148</v>
      </c>
      <c r="F2345" t="s">
        <v>4149</v>
      </c>
      <c r="G2345" t="s">
        <v>2707</v>
      </c>
      <c r="I2345" t="s">
        <v>4150</v>
      </c>
      <c r="K2345" t="s">
        <v>47</v>
      </c>
      <c r="L2345" t="s">
        <v>2709</v>
      </c>
      <c r="O2345" t="s">
        <v>23</v>
      </c>
      <c r="Q2345" s="3">
        <f t="shared" si="333"/>
        <v>43522</v>
      </c>
      <c r="R2345" t="str">
        <f t="shared" si="334"/>
        <v>2019/03/01</v>
      </c>
      <c r="S2345" s="3" t="str">
        <f t="shared" si="335"/>
        <v>2019/03/01</v>
      </c>
      <c r="T2345" s="3">
        <f t="shared" si="336"/>
        <v>43525</v>
      </c>
      <c r="U2345">
        <f t="shared" si="337"/>
        <v>3</v>
      </c>
      <c r="V2345" t="str">
        <f t="shared" si="332"/>
        <v>mp4</v>
      </c>
      <c r="W2345">
        <f>IF(B2345="USD",C2345,C2345*VLOOKUP(B2345,Currency!A$2:B$5,2,FALSE))</f>
        <v>18.700000000000003</v>
      </c>
      <c r="X2345">
        <f t="shared" si="338"/>
        <v>3</v>
      </c>
      <c r="Y2345">
        <f t="shared" si="339"/>
        <v>1</v>
      </c>
      <c r="Z2345">
        <f t="shared" si="331"/>
        <v>12725</v>
      </c>
    </row>
    <row r="2346" spans="1:26" x14ac:dyDescent="0.3">
      <c r="A2346" t="s">
        <v>1971</v>
      </c>
      <c r="B2346" t="s">
        <v>25</v>
      </c>
      <c r="C2346">
        <v>316</v>
      </c>
      <c r="D2346">
        <v>59821</v>
      </c>
      <c r="E2346" t="s">
        <v>3248</v>
      </c>
      <c r="F2346" t="s">
        <v>1973</v>
      </c>
      <c r="G2346" t="s">
        <v>1822</v>
      </c>
      <c r="H2346" t="s">
        <v>1974</v>
      </c>
      <c r="I2346" t="s">
        <v>1823</v>
      </c>
      <c r="L2346" t="s">
        <v>1044</v>
      </c>
      <c r="Q2346" s="3">
        <f t="shared" si="333"/>
        <v>43784</v>
      </c>
      <c r="R2346" t="str">
        <f t="shared" si="334"/>
        <v>2019/12/24</v>
      </c>
      <c r="S2346" s="3" t="str">
        <f t="shared" si="335"/>
        <v>2019/12/24</v>
      </c>
      <c r="T2346" s="3">
        <f t="shared" si="336"/>
        <v>43823</v>
      </c>
      <c r="U2346">
        <f t="shared" si="337"/>
        <v>39</v>
      </c>
      <c r="V2346" t="str">
        <f t="shared" si="332"/>
        <v>mp4</v>
      </c>
      <c r="W2346">
        <f>IF(B2346="USD",C2346,C2346*VLOOKUP(B2346,Currency!A$2:B$5,2,FALSE))</f>
        <v>347.6</v>
      </c>
      <c r="X2346">
        <f t="shared" si="338"/>
        <v>39</v>
      </c>
      <c r="Y2346">
        <f t="shared" si="339"/>
        <v>1</v>
      </c>
      <c r="Z2346">
        <f t="shared" si="331"/>
        <v>59821</v>
      </c>
    </row>
    <row r="2347" spans="1:26" x14ac:dyDescent="0.3">
      <c r="A2347" t="s">
        <v>4151</v>
      </c>
      <c r="B2347" t="s">
        <v>25</v>
      </c>
      <c r="C2347">
        <v>319</v>
      </c>
      <c r="D2347">
        <v>150425</v>
      </c>
      <c r="E2347" t="s">
        <v>4152</v>
      </c>
      <c r="F2347" t="s">
        <v>4153</v>
      </c>
      <c r="G2347" t="s">
        <v>4154</v>
      </c>
      <c r="H2347" t="s">
        <v>4155</v>
      </c>
      <c r="I2347" t="s">
        <v>4156</v>
      </c>
      <c r="K2347" t="s">
        <v>47</v>
      </c>
      <c r="L2347" t="s">
        <v>1044</v>
      </c>
      <c r="O2347" t="s">
        <v>23</v>
      </c>
      <c r="P2347" t="s">
        <v>1046</v>
      </c>
      <c r="Q2347" s="3">
        <f t="shared" si="333"/>
        <v>43819</v>
      </c>
      <c r="R2347" t="str">
        <f t="shared" si="334"/>
        <v>2020/01/12</v>
      </c>
      <c r="S2347" s="3" t="str">
        <f t="shared" si="335"/>
        <v>2020/01/12</v>
      </c>
      <c r="T2347" s="3">
        <f t="shared" si="336"/>
        <v>43842</v>
      </c>
      <c r="U2347">
        <f t="shared" si="337"/>
        <v>23</v>
      </c>
      <c r="V2347" t="str">
        <f t="shared" si="332"/>
        <v>png</v>
      </c>
      <c r="W2347">
        <f>IF(B2347="USD",C2347,C2347*VLOOKUP(B2347,Currency!A$2:B$5,2,FALSE))</f>
        <v>350.90000000000003</v>
      </c>
      <c r="X2347">
        <f t="shared" si="338"/>
        <v>23</v>
      </c>
      <c r="Y2347">
        <f t="shared" si="339"/>
        <v>0</v>
      </c>
      <c r="Z2347">
        <f t="shared" si="331"/>
        <v>150425</v>
      </c>
    </row>
    <row r="2348" spans="1:26" x14ac:dyDescent="0.3">
      <c r="A2348" t="s">
        <v>4157</v>
      </c>
      <c r="B2348" t="s">
        <v>33</v>
      </c>
      <c r="C2348">
        <v>287043</v>
      </c>
      <c r="D2348">
        <v>47356384</v>
      </c>
      <c r="E2348" t="s">
        <v>1439</v>
      </c>
      <c r="F2348" t="s">
        <v>1440</v>
      </c>
      <c r="G2348" t="s">
        <v>1441</v>
      </c>
      <c r="I2348" t="s">
        <v>1442</v>
      </c>
      <c r="K2348" t="s">
        <v>725</v>
      </c>
      <c r="L2348" t="s">
        <v>40</v>
      </c>
      <c r="O2348" t="s">
        <v>23</v>
      </c>
      <c r="P2348" t="s">
        <v>65</v>
      </c>
      <c r="Q2348" s="3">
        <f t="shared" si="333"/>
        <v>43739</v>
      </c>
      <c r="R2348" t="str">
        <f t="shared" si="334"/>
        <v>2019/12/04</v>
      </c>
      <c r="S2348" s="3" t="str">
        <f t="shared" si="335"/>
        <v>2019/12/04</v>
      </c>
      <c r="T2348" s="3">
        <f t="shared" si="336"/>
        <v>43803</v>
      </c>
      <c r="U2348">
        <f t="shared" si="337"/>
        <v>64</v>
      </c>
      <c r="V2348" t="str">
        <f t="shared" si="332"/>
        <v>mp4</v>
      </c>
      <c r="W2348">
        <f>IF(B2348="USD",C2348,C2348*VLOOKUP(B2348,Currency!A$2:B$5,2,FALSE))</f>
        <v>287043</v>
      </c>
      <c r="X2348">
        <f t="shared" si="338"/>
        <v>64</v>
      </c>
      <c r="Y2348">
        <f t="shared" si="339"/>
        <v>1</v>
      </c>
      <c r="Z2348">
        <f t="shared" si="331"/>
        <v>47356384</v>
      </c>
    </row>
    <row r="2349" spans="1:26" x14ac:dyDescent="0.3">
      <c r="A2349" t="s">
        <v>4158</v>
      </c>
      <c r="B2349" t="s">
        <v>17</v>
      </c>
      <c r="C2349">
        <v>342</v>
      </c>
      <c r="D2349">
        <v>170442</v>
      </c>
      <c r="E2349" t="s">
        <v>4159</v>
      </c>
      <c r="F2349" t="s">
        <v>172</v>
      </c>
      <c r="G2349" t="s">
        <v>173</v>
      </c>
      <c r="H2349" t="s">
        <v>174</v>
      </c>
      <c r="I2349" t="s">
        <v>173</v>
      </c>
      <c r="K2349" t="s">
        <v>78</v>
      </c>
      <c r="L2349" t="s">
        <v>22</v>
      </c>
      <c r="N2349" t="s">
        <v>794</v>
      </c>
      <c r="O2349" t="s">
        <v>23</v>
      </c>
      <c r="Q2349" s="3">
        <f t="shared" si="333"/>
        <v>43792</v>
      </c>
      <c r="R2349" t="str">
        <f t="shared" si="334"/>
        <v>2019/11/25</v>
      </c>
      <c r="S2349" s="3" t="str">
        <f t="shared" si="335"/>
        <v>2019/11/25</v>
      </c>
      <c r="T2349" s="3">
        <f t="shared" si="336"/>
        <v>43794</v>
      </c>
      <c r="U2349">
        <f t="shared" si="337"/>
        <v>2</v>
      </c>
      <c r="V2349" t="str">
        <f t="shared" si="332"/>
        <v>mp4</v>
      </c>
      <c r="W2349">
        <f>IF(B2349="USD",C2349,C2349*VLOOKUP(B2349,Currency!A$2:B$5,2,FALSE))</f>
        <v>441.18</v>
      </c>
      <c r="X2349">
        <f t="shared" si="338"/>
        <v>2</v>
      </c>
      <c r="Y2349">
        <f t="shared" si="339"/>
        <v>1</v>
      </c>
      <c r="Z2349">
        <f t="shared" si="331"/>
        <v>170442</v>
      </c>
    </row>
    <row r="2350" spans="1:26" x14ac:dyDescent="0.3">
      <c r="A2350" t="s">
        <v>392</v>
      </c>
      <c r="B2350" t="s">
        <v>58</v>
      </c>
      <c r="C2350">
        <v>359</v>
      </c>
      <c r="D2350">
        <v>375220</v>
      </c>
      <c r="E2350" t="s">
        <v>393</v>
      </c>
      <c r="F2350" t="s">
        <v>114</v>
      </c>
      <c r="G2350" t="s">
        <v>61</v>
      </c>
      <c r="I2350" t="s">
        <v>62</v>
      </c>
      <c r="J2350" t="s">
        <v>328</v>
      </c>
      <c r="K2350" t="s">
        <v>47</v>
      </c>
      <c r="L2350" t="s">
        <v>64</v>
      </c>
      <c r="N2350" t="s">
        <v>2820</v>
      </c>
      <c r="P2350" t="s">
        <v>65</v>
      </c>
      <c r="Q2350" s="3">
        <f t="shared" si="333"/>
        <v>43620</v>
      </c>
      <c r="R2350" t="str">
        <f t="shared" si="334"/>
        <v>2019/08/08</v>
      </c>
      <c r="S2350" s="3" t="str">
        <f t="shared" si="335"/>
        <v>2019/08/08</v>
      </c>
      <c r="T2350" s="3">
        <f t="shared" si="336"/>
        <v>43685</v>
      </c>
      <c r="U2350">
        <f t="shared" si="337"/>
        <v>65</v>
      </c>
      <c r="V2350" t="str">
        <f t="shared" si="332"/>
        <v>png</v>
      </c>
      <c r="W2350">
        <f>IF(B2350="USD",C2350,C2350*VLOOKUP(B2350,Currency!A$2:B$5,2,FALSE))</f>
        <v>265.66000000000003</v>
      </c>
      <c r="X2350">
        <f t="shared" si="338"/>
        <v>65</v>
      </c>
      <c r="Y2350">
        <f t="shared" si="339"/>
        <v>0</v>
      </c>
      <c r="Z2350">
        <f t="shared" si="331"/>
        <v>375220</v>
      </c>
    </row>
    <row r="2351" spans="1:26" x14ac:dyDescent="0.3">
      <c r="A2351" t="s">
        <v>3686</v>
      </c>
      <c r="B2351" t="s">
        <v>33</v>
      </c>
      <c r="C2351">
        <v>46</v>
      </c>
      <c r="D2351">
        <v>27182</v>
      </c>
      <c r="E2351" t="s">
        <v>2536</v>
      </c>
      <c r="F2351" t="s">
        <v>2537</v>
      </c>
      <c r="G2351" t="s">
        <v>45</v>
      </c>
      <c r="I2351" t="s">
        <v>2538</v>
      </c>
      <c r="K2351" t="s">
        <v>2539</v>
      </c>
      <c r="L2351" t="s">
        <v>48</v>
      </c>
      <c r="O2351" t="s">
        <v>23</v>
      </c>
      <c r="Q2351" s="3">
        <f t="shared" si="333"/>
        <v>43580</v>
      </c>
      <c r="R2351" t="str">
        <f t="shared" si="334"/>
        <v>2019/05/17</v>
      </c>
      <c r="S2351" s="3" t="str">
        <f t="shared" si="335"/>
        <v>2019/05/17</v>
      </c>
      <c r="T2351" s="3">
        <f t="shared" si="336"/>
        <v>43602</v>
      </c>
      <c r="U2351">
        <f t="shared" si="337"/>
        <v>22</v>
      </c>
      <c r="V2351" t="str">
        <f t="shared" si="332"/>
        <v>mp4</v>
      </c>
      <c r="W2351">
        <f>IF(B2351="USD",C2351,C2351*VLOOKUP(B2351,Currency!A$2:B$5,2,FALSE))</f>
        <v>46</v>
      </c>
      <c r="X2351">
        <f t="shared" si="338"/>
        <v>22</v>
      </c>
      <c r="Y2351">
        <f t="shared" si="339"/>
        <v>1</v>
      </c>
      <c r="Z2351">
        <f t="shared" si="331"/>
        <v>27182</v>
      </c>
    </row>
    <row r="2352" spans="1:26" x14ac:dyDescent="0.3">
      <c r="A2352" t="s">
        <v>906</v>
      </c>
      <c r="B2352" t="s">
        <v>33</v>
      </c>
      <c r="C2352">
        <v>16</v>
      </c>
      <c r="D2352">
        <v>913</v>
      </c>
      <c r="E2352" t="s">
        <v>3377</v>
      </c>
      <c r="F2352" t="s">
        <v>129</v>
      </c>
      <c r="G2352" t="s">
        <v>251</v>
      </c>
      <c r="H2352" t="s">
        <v>251</v>
      </c>
      <c r="I2352" t="s">
        <v>251</v>
      </c>
      <c r="K2352" t="s">
        <v>47</v>
      </c>
      <c r="L2352" t="s">
        <v>40</v>
      </c>
      <c r="N2352" t="s">
        <v>252</v>
      </c>
      <c r="O2352" t="s">
        <v>23</v>
      </c>
      <c r="Q2352" s="3">
        <f t="shared" si="333"/>
        <v>43812</v>
      </c>
      <c r="R2352" t="str">
        <f t="shared" si="334"/>
        <v>2020/01/01</v>
      </c>
      <c r="S2352" s="3" t="str">
        <f t="shared" si="335"/>
        <v>2020/01/01</v>
      </c>
      <c r="T2352" s="3">
        <f t="shared" si="336"/>
        <v>43831</v>
      </c>
      <c r="U2352">
        <f t="shared" si="337"/>
        <v>19</v>
      </c>
      <c r="V2352" t="str">
        <f t="shared" si="332"/>
        <v>png</v>
      </c>
      <c r="W2352">
        <f>IF(B2352="USD",C2352,C2352*VLOOKUP(B2352,Currency!A$2:B$5,2,FALSE))</f>
        <v>16</v>
      </c>
      <c r="X2352">
        <f t="shared" si="338"/>
        <v>19</v>
      </c>
      <c r="Y2352">
        <f t="shared" si="339"/>
        <v>0</v>
      </c>
      <c r="Z2352">
        <f t="shared" si="331"/>
        <v>913</v>
      </c>
    </row>
    <row r="2353" spans="1:26" x14ac:dyDescent="0.3">
      <c r="A2353" t="s">
        <v>603</v>
      </c>
      <c r="B2353" t="s">
        <v>58</v>
      </c>
      <c r="C2353">
        <v>415</v>
      </c>
      <c r="D2353">
        <v>145665</v>
      </c>
      <c r="E2353" t="s">
        <v>128</v>
      </c>
      <c r="F2353" t="s">
        <v>129</v>
      </c>
      <c r="G2353" t="s">
        <v>61</v>
      </c>
      <c r="I2353" t="s">
        <v>62</v>
      </c>
      <c r="K2353" t="s">
        <v>130</v>
      </c>
      <c r="L2353" t="s">
        <v>64</v>
      </c>
      <c r="N2353" t="s">
        <v>131</v>
      </c>
      <c r="P2353" t="s">
        <v>65</v>
      </c>
      <c r="Q2353" s="3">
        <f t="shared" si="333"/>
        <v>43773</v>
      </c>
      <c r="R2353" t="str">
        <f t="shared" si="334"/>
        <v>2020/01/01</v>
      </c>
      <c r="S2353" s="3" t="str">
        <f t="shared" si="335"/>
        <v>2020/01/01</v>
      </c>
      <c r="T2353" s="3">
        <f t="shared" si="336"/>
        <v>43831</v>
      </c>
      <c r="U2353">
        <f t="shared" si="337"/>
        <v>58</v>
      </c>
      <c r="V2353" t="str">
        <f t="shared" si="332"/>
        <v>MP4</v>
      </c>
      <c r="W2353">
        <f>IF(B2353="USD",C2353,C2353*VLOOKUP(B2353,Currency!A$2:B$5,2,FALSE))</f>
        <v>307.10000000000002</v>
      </c>
      <c r="X2353">
        <f t="shared" si="338"/>
        <v>58</v>
      </c>
      <c r="Y2353">
        <f t="shared" si="339"/>
        <v>1</v>
      </c>
      <c r="Z2353">
        <f t="shared" si="331"/>
        <v>145665</v>
      </c>
    </row>
    <row r="2354" spans="1:26" x14ac:dyDescent="0.3">
      <c r="A2354" t="s">
        <v>4160</v>
      </c>
      <c r="B2354" t="s">
        <v>33</v>
      </c>
      <c r="C2354">
        <v>2678</v>
      </c>
      <c r="D2354">
        <v>797304</v>
      </c>
      <c r="E2354" t="s">
        <v>429</v>
      </c>
      <c r="F2354" t="s">
        <v>430</v>
      </c>
      <c r="G2354" t="s">
        <v>400</v>
      </c>
      <c r="I2354" t="s">
        <v>401</v>
      </c>
      <c r="K2354" t="s">
        <v>71</v>
      </c>
      <c r="L2354" t="s">
        <v>40</v>
      </c>
      <c r="M2354" t="s">
        <v>402</v>
      </c>
      <c r="O2354" t="s">
        <v>23</v>
      </c>
      <c r="P2354" t="s">
        <v>94</v>
      </c>
      <c r="Q2354" s="3">
        <f t="shared" si="333"/>
        <v>43788</v>
      </c>
      <c r="R2354" t="str">
        <f t="shared" si="334"/>
        <v>2020/02/08</v>
      </c>
      <c r="S2354" s="3" t="str">
        <f t="shared" si="335"/>
        <v>2020/02/08</v>
      </c>
      <c r="T2354" s="3">
        <f t="shared" si="336"/>
        <v>43869</v>
      </c>
      <c r="U2354">
        <f t="shared" si="337"/>
        <v>81</v>
      </c>
      <c r="V2354" t="str">
        <f t="shared" si="332"/>
        <v>mp4</v>
      </c>
      <c r="W2354">
        <f>IF(B2354="USD",C2354,C2354*VLOOKUP(B2354,Currency!A$2:B$5,2,FALSE))</f>
        <v>2678</v>
      </c>
      <c r="X2354">
        <f t="shared" si="338"/>
        <v>81</v>
      </c>
      <c r="Y2354">
        <f t="shared" si="339"/>
        <v>1</v>
      </c>
      <c r="Z2354">
        <f t="shared" si="331"/>
        <v>797304</v>
      </c>
    </row>
    <row r="2355" spans="1:26" x14ac:dyDescent="0.3">
      <c r="A2355" t="s">
        <v>4161</v>
      </c>
      <c r="B2355" t="s">
        <v>33</v>
      </c>
      <c r="C2355">
        <v>2710</v>
      </c>
      <c r="D2355">
        <v>791192</v>
      </c>
      <c r="E2355" t="s">
        <v>429</v>
      </c>
      <c r="F2355" t="s">
        <v>430</v>
      </c>
      <c r="G2355" t="s">
        <v>400</v>
      </c>
      <c r="I2355" t="s">
        <v>401</v>
      </c>
      <c r="K2355" t="s">
        <v>71</v>
      </c>
      <c r="L2355" t="s">
        <v>40</v>
      </c>
      <c r="O2355" t="s">
        <v>23</v>
      </c>
      <c r="P2355" t="s">
        <v>94</v>
      </c>
      <c r="Q2355" s="3">
        <f t="shared" si="333"/>
        <v>43788</v>
      </c>
      <c r="R2355" t="str">
        <f t="shared" si="334"/>
        <v>2020/02/08</v>
      </c>
      <c r="S2355" s="3" t="str">
        <f t="shared" si="335"/>
        <v>2020/02/08</v>
      </c>
      <c r="T2355" s="3">
        <f t="shared" si="336"/>
        <v>43869</v>
      </c>
      <c r="U2355">
        <f t="shared" si="337"/>
        <v>81</v>
      </c>
      <c r="V2355" t="str">
        <f t="shared" si="332"/>
        <v>mp4</v>
      </c>
      <c r="W2355">
        <f>IF(B2355="USD",C2355,C2355*VLOOKUP(B2355,Currency!A$2:B$5,2,FALSE))</f>
        <v>2710</v>
      </c>
      <c r="X2355">
        <f t="shared" si="338"/>
        <v>81</v>
      </c>
      <c r="Y2355">
        <f t="shared" si="339"/>
        <v>1</v>
      </c>
      <c r="Z2355">
        <f t="shared" si="331"/>
        <v>791192</v>
      </c>
    </row>
    <row r="2356" spans="1:26" x14ac:dyDescent="0.3">
      <c r="A2356" t="s">
        <v>249</v>
      </c>
      <c r="B2356" t="s">
        <v>33</v>
      </c>
      <c r="C2356">
        <v>4</v>
      </c>
      <c r="D2356">
        <v>427</v>
      </c>
      <c r="E2356" t="s">
        <v>907</v>
      </c>
      <c r="F2356" t="s">
        <v>129</v>
      </c>
      <c r="G2356" t="s">
        <v>251</v>
      </c>
      <c r="H2356" t="s">
        <v>251</v>
      </c>
      <c r="I2356" t="s">
        <v>251</v>
      </c>
      <c r="K2356" t="s">
        <v>47</v>
      </c>
      <c r="L2356" t="s">
        <v>40</v>
      </c>
      <c r="N2356" t="s">
        <v>252</v>
      </c>
      <c r="O2356" t="s">
        <v>23</v>
      </c>
      <c r="Q2356" s="3">
        <f t="shared" si="333"/>
        <v>43811</v>
      </c>
      <c r="R2356" t="str">
        <f t="shared" si="334"/>
        <v>2020/01/01</v>
      </c>
      <c r="S2356" s="3" t="str">
        <f t="shared" si="335"/>
        <v>2020/01/01</v>
      </c>
      <c r="T2356" s="3">
        <f t="shared" si="336"/>
        <v>43831</v>
      </c>
      <c r="U2356">
        <f t="shared" si="337"/>
        <v>20</v>
      </c>
      <c r="V2356" t="str">
        <f t="shared" si="332"/>
        <v>png</v>
      </c>
      <c r="W2356">
        <f>IF(B2356="USD",C2356,C2356*VLOOKUP(B2356,Currency!A$2:B$5,2,FALSE))</f>
        <v>4</v>
      </c>
      <c r="X2356">
        <f t="shared" si="338"/>
        <v>20</v>
      </c>
      <c r="Y2356">
        <f t="shared" si="339"/>
        <v>0</v>
      </c>
      <c r="Z2356">
        <f t="shared" si="331"/>
        <v>427</v>
      </c>
    </row>
    <row r="2357" spans="1:26" x14ac:dyDescent="0.3">
      <c r="A2357" t="s">
        <v>4162</v>
      </c>
      <c r="B2357" t="s">
        <v>33</v>
      </c>
      <c r="C2357">
        <v>166500</v>
      </c>
      <c r="D2357">
        <v>17410136</v>
      </c>
      <c r="E2357" t="s">
        <v>4163</v>
      </c>
      <c r="F2357" t="s">
        <v>4164</v>
      </c>
      <c r="G2357" t="s">
        <v>2101</v>
      </c>
      <c r="H2357" t="s">
        <v>4165</v>
      </c>
      <c r="I2357" t="s">
        <v>2103</v>
      </c>
      <c r="K2357" t="s">
        <v>71</v>
      </c>
      <c r="L2357" t="s">
        <v>40</v>
      </c>
      <c r="M2357" t="s">
        <v>4166</v>
      </c>
      <c r="O2357" t="s">
        <v>23</v>
      </c>
      <c r="Q2357" s="3">
        <f t="shared" si="333"/>
        <v>43819</v>
      </c>
      <c r="R2357" t="str">
        <f t="shared" si="334"/>
        <v>2020/01/18</v>
      </c>
      <c r="S2357" s="3" t="str">
        <f t="shared" si="335"/>
        <v>2020/01/18</v>
      </c>
      <c r="T2357" s="3">
        <f t="shared" si="336"/>
        <v>43848</v>
      </c>
      <c r="U2357">
        <f t="shared" si="337"/>
        <v>29</v>
      </c>
      <c r="V2357" t="str">
        <f t="shared" si="332"/>
        <v>mp4</v>
      </c>
      <c r="W2357">
        <f>IF(B2357="USD",C2357,C2357*VLOOKUP(B2357,Currency!A$2:B$5,2,FALSE))</f>
        <v>166500</v>
      </c>
      <c r="X2357">
        <f t="shared" si="338"/>
        <v>29</v>
      </c>
      <c r="Y2357">
        <f t="shared" si="339"/>
        <v>1</v>
      </c>
      <c r="Z2357">
        <f t="shared" si="331"/>
        <v>17410136</v>
      </c>
    </row>
    <row r="2358" spans="1:26" x14ac:dyDescent="0.3">
      <c r="A2358" t="s">
        <v>4167</v>
      </c>
      <c r="B2358" t="s">
        <v>17</v>
      </c>
      <c r="C2358">
        <v>719</v>
      </c>
      <c r="D2358">
        <v>222795</v>
      </c>
      <c r="E2358" t="s">
        <v>75</v>
      </c>
      <c r="F2358" t="s">
        <v>76</v>
      </c>
      <c r="G2358" t="s">
        <v>77</v>
      </c>
      <c r="H2358" t="s">
        <v>77</v>
      </c>
      <c r="I2358" t="s">
        <v>77</v>
      </c>
      <c r="K2358" t="s">
        <v>78</v>
      </c>
      <c r="L2358" t="s">
        <v>22</v>
      </c>
      <c r="O2358" t="s">
        <v>23</v>
      </c>
      <c r="Q2358" s="3">
        <f t="shared" si="333"/>
        <v>43797</v>
      </c>
      <c r="R2358" t="str">
        <f t="shared" si="334"/>
        <v>2019/12/12</v>
      </c>
      <c r="S2358" s="3" t="str">
        <f t="shared" si="335"/>
        <v>2019/12/12</v>
      </c>
      <c r="T2358" s="3">
        <f t="shared" si="336"/>
        <v>43811</v>
      </c>
      <c r="U2358">
        <f t="shared" si="337"/>
        <v>14</v>
      </c>
      <c r="V2358" t="str">
        <f t="shared" si="332"/>
        <v>mp4</v>
      </c>
      <c r="W2358">
        <f>IF(B2358="USD",C2358,C2358*VLOOKUP(B2358,Currency!A$2:B$5,2,FALSE))</f>
        <v>927.51</v>
      </c>
      <c r="X2358">
        <f t="shared" si="338"/>
        <v>14</v>
      </c>
      <c r="Y2358">
        <f t="shared" si="339"/>
        <v>1</v>
      </c>
      <c r="Z2358">
        <f t="shared" ref="Z2358:Z2420" si="340">D2358</f>
        <v>222795</v>
      </c>
    </row>
    <row r="2359" spans="1:26" x14ac:dyDescent="0.3">
      <c r="A2359" t="s">
        <v>4168</v>
      </c>
      <c r="B2359" t="s">
        <v>17</v>
      </c>
      <c r="C2359">
        <v>466</v>
      </c>
      <c r="D2359">
        <v>175895</v>
      </c>
      <c r="E2359" t="s">
        <v>733</v>
      </c>
      <c r="F2359" t="s">
        <v>734</v>
      </c>
      <c r="G2359" t="s">
        <v>173</v>
      </c>
      <c r="H2359" t="s">
        <v>174</v>
      </c>
      <c r="I2359" t="s">
        <v>173</v>
      </c>
      <c r="K2359" t="s">
        <v>30</v>
      </c>
      <c r="L2359" t="s">
        <v>22</v>
      </c>
      <c r="N2359" t="s">
        <v>252</v>
      </c>
      <c r="O2359" t="s">
        <v>23</v>
      </c>
      <c r="Q2359" s="3">
        <f t="shared" si="333"/>
        <v>43790</v>
      </c>
      <c r="R2359" t="str">
        <f t="shared" si="334"/>
        <v>2019/11/24</v>
      </c>
      <c r="S2359" s="3" t="str">
        <f t="shared" si="335"/>
        <v>2019/11/24</v>
      </c>
      <c r="T2359" s="3">
        <f t="shared" si="336"/>
        <v>43793</v>
      </c>
      <c r="U2359">
        <f t="shared" si="337"/>
        <v>3</v>
      </c>
      <c r="V2359" t="str">
        <f t="shared" si="332"/>
        <v>mp4</v>
      </c>
      <c r="W2359">
        <f>IF(B2359="USD",C2359,C2359*VLOOKUP(B2359,Currency!A$2:B$5,2,FALSE))</f>
        <v>601.14</v>
      </c>
      <c r="X2359">
        <f t="shared" si="338"/>
        <v>3</v>
      </c>
      <c r="Y2359">
        <f t="shared" si="339"/>
        <v>1</v>
      </c>
      <c r="Z2359">
        <f t="shared" si="340"/>
        <v>175895</v>
      </c>
    </row>
    <row r="2360" spans="1:26" x14ac:dyDescent="0.3">
      <c r="A2360" t="s">
        <v>4169</v>
      </c>
      <c r="B2360" t="s">
        <v>33</v>
      </c>
      <c r="C2360">
        <v>125</v>
      </c>
      <c r="D2360">
        <v>29877</v>
      </c>
      <c r="E2360" t="s">
        <v>764</v>
      </c>
      <c r="G2360" t="s">
        <v>162</v>
      </c>
      <c r="I2360" t="s">
        <v>162</v>
      </c>
      <c r="K2360" t="s">
        <v>47</v>
      </c>
      <c r="L2360" t="s">
        <v>40</v>
      </c>
      <c r="M2360" t="s">
        <v>163</v>
      </c>
      <c r="Q2360" s="3">
        <f t="shared" si="333"/>
        <v>43725</v>
      </c>
      <c r="R2360" t="str">
        <f t="shared" si="334"/>
        <v/>
      </c>
      <c r="S2360" s="3" t="str">
        <f t="shared" si="335"/>
        <v>2020/02/28</v>
      </c>
      <c r="T2360" s="3">
        <f t="shared" si="336"/>
        <v>43889</v>
      </c>
      <c r="U2360">
        <f t="shared" si="337"/>
        <v>164</v>
      </c>
      <c r="V2360" t="str">
        <f t="shared" si="332"/>
        <v>mp4</v>
      </c>
      <c r="W2360">
        <f>IF(B2360="USD",C2360,C2360*VLOOKUP(B2360,Currency!A$2:B$5,2,FALSE))</f>
        <v>125</v>
      </c>
      <c r="X2360">
        <f t="shared" si="338"/>
        <v>164</v>
      </c>
      <c r="Y2360">
        <f t="shared" si="339"/>
        <v>1</v>
      </c>
      <c r="Z2360">
        <f t="shared" si="340"/>
        <v>29877</v>
      </c>
    </row>
    <row r="2361" spans="1:26" x14ac:dyDescent="0.3">
      <c r="A2361" t="s">
        <v>4170</v>
      </c>
      <c r="B2361" t="s">
        <v>33</v>
      </c>
      <c r="C2361">
        <v>277021</v>
      </c>
      <c r="D2361">
        <v>46334027</v>
      </c>
      <c r="E2361" t="s">
        <v>1439</v>
      </c>
      <c r="F2361" t="s">
        <v>1440</v>
      </c>
      <c r="G2361" t="s">
        <v>1441</v>
      </c>
      <c r="I2361" t="s">
        <v>1442</v>
      </c>
      <c r="K2361" t="s">
        <v>725</v>
      </c>
      <c r="L2361" t="s">
        <v>40</v>
      </c>
      <c r="O2361" t="s">
        <v>23</v>
      </c>
      <c r="P2361" t="s">
        <v>65</v>
      </c>
      <c r="Q2361" s="3">
        <f t="shared" si="333"/>
        <v>43739</v>
      </c>
      <c r="R2361" t="str">
        <f t="shared" si="334"/>
        <v>2019/12/04</v>
      </c>
      <c r="S2361" s="3" t="str">
        <f t="shared" si="335"/>
        <v>2019/12/04</v>
      </c>
      <c r="T2361" s="3">
        <f t="shared" si="336"/>
        <v>43803</v>
      </c>
      <c r="U2361">
        <f t="shared" si="337"/>
        <v>64</v>
      </c>
      <c r="V2361" t="str">
        <f t="shared" si="332"/>
        <v>mp4</v>
      </c>
      <c r="W2361">
        <f>IF(B2361="USD",C2361,C2361*VLOOKUP(B2361,Currency!A$2:B$5,2,FALSE))</f>
        <v>277021</v>
      </c>
      <c r="X2361">
        <f t="shared" si="338"/>
        <v>64</v>
      </c>
      <c r="Y2361">
        <f t="shared" si="339"/>
        <v>1</v>
      </c>
      <c r="Z2361">
        <f t="shared" si="340"/>
        <v>46334027</v>
      </c>
    </row>
    <row r="2362" spans="1:26" x14ac:dyDescent="0.3">
      <c r="A2362" t="s">
        <v>2940</v>
      </c>
      <c r="B2362" t="s">
        <v>33</v>
      </c>
      <c r="C2362">
        <v>1618</v>
      </c>
      <c r="D2362">
        <v>275746</v>
      </c>
      <c r="E2362" t="s">
        <v>2941</v>
      </c>
      <c r="F2362" t="s">
        <v>2942</v>
      </c>
      <c r="G2362" t="s">
        <v>2943</v>
      </c>
      <c r="I2362" t="s">
        <v>2944</v>
      </c>
      <c r="K2362" t="s">
        <v>499</v>
      </c>
      <c r="L2362" t="s">
        <v>40</v>
      </c>
      <c r="N2362" t="s">
        <v>2945</v>
      </c>
      <c r="P2362" t="s">
        <v>65</v>
      </c>
      <c r="Q2362" s="3">
        <f t="shared" si="333"/>
        <v>43750</v>
      </c>
      <c r="R2362" t="str">
        <f t="shared" si="334"/>
        <v>2019/11/02</v>
      </c>
      <c r="S2362" s="3" t="str">
        <f t="shared" si="335"/>
        <v>2019/11/02</v>
      </c>
      <c r="T2362" s="3">
        <f t="shared" si="336"/>
        <v>43771</v>
      </c>
      <c r="U2362">
        <f t="shared" si="337"/>
        <v>21</v>
      </c>
      <c r="V2362" t="str">
        <f t="shared" si="332"/>
        <v>mp4</v>
      </c>
      <c r="W2362">
        <f>IF(B2362="USD",C2362,C2362*VLOOKUP(B2362,Currency!A$2:B$5,2,FALSE))</f>
        <v>1618</v>
      </c>
      <c r="X2362">
        <f t="shared" si="338"/>
        <v>21</v>
      </c>
      <c r="Y2362">
        <f t="shared" si="339"/>
        <v>1</v>
      </c>
      <c r="Z2362">
        <f t="shared" si="340"/>
        <v>275746</v>
      </c>
    </row>
    <row r="2363" spans="1:26" x14ac:dyDescent="0.3">
      <c r="A2363" t="s">
        <v>2555</v>
      </c>
      <c r="B2363" t="s">
        <v>121</v>
      </c>
      <c r="C2363">
        <v>9</v>
      </c>
      <c r="D2363">
        <v>22997</v>
      </c>
      <c r="E2363" t="s">
        <v>4171</v>
      </c>
      <c r="G2363" t="s">
        <v>579</v>
      </c>
      <c r="I2363" t="s">
        <v>579</v>
      </c>
      <c r="L2363" t="s">
        <v>126</v>
      </c>
      <c r="O2363" t="s">
        <v>23</v>
      </c>
      <c r="Q2363" s="3">
        <f t="shared" si="333"/>
        <v>43760</v>
      </c>
      <c r="R2363" t="str">
        <f t="shared" si="334"/>
        <v/>
      </c>
      <c r="S2363" s="3" t="str">
        <f t="shared" si="335"/>
        <v>2020/02/28</v>
      </c>
      <c r="T2363" s="3">
        <f t="shared" si="336"/>
        <v>43889</v>
      </c>
      <c r="U2363">
        <f t="shared" si="337"/>
        <v>129</v>
      </c>
      <c r="V2363" t="str">
        <f t="shared" si="332"/>
        <v>mp4</v>
      </c>
      <c r="W2363">
        <f>IF(B2363="USD",C2363,C2363*VLOOKUP(B2363,Currency!A$2:B$5,2,FALSE))</f>
        <v>5.8500000000000005</v>
      </c>
      <c r="X2363">
        <f t="shared" si="338"/>
        <v>129</v>
      </c>
      <c r="Y2363">
        <f t="shared" si="339"/>
        <v>1</v>
      </c>
      <c r="Z2363">
        <f t="shared" si="340"/>
        <v>22997</v>
      </c>
    </row>
    <row r="2364" spans="1:26" x14ac:dyDescent="0.3">
      <c r="A2364" t="s">
        <v>16</v>
      </c>
      <c r="B2364" t="s">
        <v>17</v>
      </c>
      <c r="C2364">
        <v>10</v>
      </c>
      <c r="D2364">
        <v>5103</v>
      </c>
      <c r="E2364" t="s">
        <v>4172</v>
      </c>
      <c r="F2364" t="s">
        <v>19</v>
      </c>
      <c r="G2364" t="s">
        <v>20</v>
      </c>
      <c r="I2364" t="s">
        <v>20</v>
      </c>
      <c r="K2364" t="s">
        <v>21</v>
      </c>
      <c r="L2364" t="s">
        <v>22</v>
      </c>
      <c r="O2364" t="s">
        <v>23</v>
      </c>
      <c r="Q2364" s="3">
        <f t="shared" si="333"/>
        <v>43795</v>
      </c>
      <c r="R2364" t="str">
        <f t="shared" si="334"/>
        <v>2019/11/26</v>
      </c>
      <c r="S2364" s="3" t="str">
        <f t="shared" si="335"/>
        <v>2019/11/26</v>
      </c>
      <c r="T2364" s="3">
        <f t="shared" si="336"/>
        <v>43795</v>
      </c>
      <c r="U2364">
        <f t="shared" si="337"/>
        <v>0</v>
      </c>
      <c r="V2364" t="str">
        <f t="shared" si="332"/>
        <v>mp4</v>
      </c>
      <c r="W2364">
        <f>IF(B2364="USD",C2364,C2364*VLOOKUP(B2364,Currency!A$2:B$5,2,FALSE))</f>
        <v>12.9</v>
      </c>
      <c r="X2364">
        <f t="shared" si="338"/>
        <v>1</v>
      </c>
      <c r="Y2364">
        <f t="shared" si="339"/>
        <v>1</v>
      </c>
      <c r="Z2364">
        <f t="shared" si="340"/>
        <v>5103</v>
      </c>
    </row>
    <row r="2365" spans="1:26" x14ac:dyDescent="0.3">
      <c r="A2365" t="s">
        <v>4173</v>
      </c>
      <c r="B2365" t="s">
        <v>33</v>
      </c>
      <c r="C2365">
        <v>179</v>
      </c>
      <c r="D2365">
        <v>62240</v>
      </c>
      <c r="E2365" t="s">
        <v>313</v>
      </c>
      <c r="G2365" t="s">
        <v>162</v>
      </c>
      <c r="I2365" t="s">
        <v>162</v>
      </c>
      <c r="K2365" t="s">
        <v>47</v>
      </c>
      <c r="L2365" t="s">
        <v>40</v>
      </c>
      <c r="M2365" t="s">
        <v>163</v>
      </c>
      <c r="N2365" t="s">
        <v>293</v>
      </c>
      <c r="O2365" t="s">
        <v>23</v>
      </c>
      <c r="Q2365" s="3">
        <f t="shared" si="333"/>
        <v>43727</v>
      </c>
      <c r="R2365" t="str">
        <f t="shared" si="334"/>
        <v/>
      </c>
      <c r="S2365" s="3" t="str">
        <f t="shared" si="335"/>
        <v>2020/02/28</v>
      </c>
      <c r="T2365" s="3">
        <f t="shared" si="336"/>
        <v>43889</v>
      </c>
      <c r="U2365">
        <f t="shared" si="337"/>
        <v>162</v>
      </c>
      <c r="V2365" t="str">
        <f t="shared" si="332"/>
        <v>mp4</v>
      </c>
      <c r="W2365">
        <f>IF(B2365="USD",C2365,C2365*VLOOKUP(B2365,Currency!A$2:B$5,2,FALSE))</f>
        <v>179</v>
      </c>
      <c r="X2365">
        <f t="shared" si="338"/>
        <v>162</v>
      </c>
      <c r="Y2365">
        <f t="shared" si="339"/>
        <v>1</v>
      </c>
      <c r="Z2365">
        <f t="shared" si="340"/>
        <v>62240</v>
      </c>
    </row>
    <row r="2366" spans="1:26" x14ac:dyDescent="0.3">
      <c r="A2366" t="s">
        <v>4174</v>
      </c>
      <c r="B2366" t="s">
        <v>25</v>
      </c>
      <c r="C2366">
        <v>162</v>
      </c>
      <c r="D2366">
        <v>156433</v>
      </c>
      <c r="E2366" t="s">
        <v>4175</v>
      </c>
      <c r="F2366" t="s">
        <v>4176</v>
      </c>
      <c r="G2366" t="s">
        <v>1902</v>
      </c>
      <c r="I2366" t="s">
        <v>1903</v>
      </c>
      <c r="K2366" t="s">
        <v>47</v>
      </c>
      <c r="L2366" t="s">
        <v>717</v>
      </c>
      <c r="O2366" t="s">
        <v>23</v>
      </c>
      <c r="Q2366" s="3">
        <f t="shared" si="333"/>
        <v>43537</v>
      </c>
      <c r="R2366" t="str">
        <f t="shared" si="334"/>
        <v>2019/03/18</v>
      </c>
      <c r="S2366" s="3" t="str">
        <f t="shared" si="335"/>
        <v>2019/03/18</v>
      </c>
      <c r="T2366" s="3">
        <f t="shared" si="336"/>
        <v>43542</v>
      </c>
      <c r="U2366">
        <f t="shared" si="337"/>
        <v>5</v>
      </c>
      <c r="V2366" t="str">
        <f t="shared" si="332"/>
        <v>mp4</v>
      </c>
      <c r="W2366">
        <f>IF(B2366="USD",C2366,C2366*VLOOKUP(B2366,Currency!A$2:B$5,2,FALSE))</f>
        <v>178.20000000000002</v>
      </c>
      <c r="X2366">
        <f t="shared" si="338"/>
        <v>5</v>
      </c>
      <c r="Y2366">
        <f t="shared" si="339"/>
        <v>1</v>
      </c>
      <c r="Z2366">
        <f t="shared" si="340"/>
        <v>156433</v>
      </c>
    </row>
    <row r="2367" spans="1:26" x14ac:dyDescent="0.3">
      <c r="A2367" t="s">
        <v>914</v>
      </c>
      <c r="B2367" t="s">
        <v>33</v>
      </c>
      <c r="C2367">
        <v>12</v>
      </c>
      <c r="D2367">
        <v>4996</v>
      </c>
      <c r="E2367" t="s">
        <v>450</v>
      </c>
      <c r="F2367" t="s">
        <v>451</v>
      </c>
      <c r="G2367" t="s">
        <v>90</v>
      </c>
      <c r="I2367" t="s">
        <v>452</v>
      </c>
      <c r="K2367" t="s">
        <v>453</v>
      </c>
      <c r="L2367" t="s">
        <v>40</v>
      </c>
      <c r="M2367" t="s">
        <v>209</v>
      </c>
      <c r="O2367" t="s">
        <v>23</v>
      </c>
      <c r="Q2367" s="3">
        <f t="shared" si="333"/>
        <v>43725</v>
      </c>
      <c r="R2367" t="str">
        <f t="shared" si="334"/>
        <v>2019/10/16</v>
      </c>
      <c r="S2367" s="3" t="str">
        <f t="shared" si="335"/>
        <v>2019/10/16</v>
      </c>
      <c r="T2367" s="3">
        <f t="shared" si="336"/>
        <v>43754</v>
      </c>
      <c r="U2367">
        <f t="shared" si="337"/>
        <v>29</v>
      </c>
      <c r="V2367" t="str">
        <f t="shared" si="332"/>
        <v>mp4</v>
      </c>
      <c r="W2367">
        <f>IF(B2367="USD",C2367,C2367*VLOOKUP(B2367,Currency!A$2:B$5,2,FALSE))</f>
        <v>12</v>
      </c>
      <c r="X2367">
        <f t="shared" si="338"/>
        <v>29</v>
      </c>
      <c r="Y2367">
        <f t="shared" si="339"/>
        <v>1</v>
      </c>
      <c r="Z2367">
        <f t="shared" si="340"/>
        <v>4996</v>
      </c>
    </row>
    <row r="2368" spans="1:26" x14ac:dyDescent="0.3">
      <c r="A2368" t="s">
        <v>4177</v>
      </c>
      <c r="B2368" t="s">
        <v>33</v>
      </c>
      <c r="C2368">
        <v>300</v>
      </c>
      <c r="D2368">
        <v>230172</v>
      </c>
      <c r="E2368" t="s">
        <v>34</v>
      </c>
      <c r="F2368" t="s">
        <v>35</v>
      </c>
      <c r="G2368" t="s">
        <v>36</v>
      </c>
      <c r="H2368" t="s">
        <v>37</v>
      </c>
      <c r="I2368" t="s">
        <v>38</v>
      </c>
      <c r="K2368" t="s">
        <v>39</v>
      </c>
      <c r="L2368" t="s">
        <v>40</v>
      </c>
      <c r="M2368" t="s">
        <v>41</v>
      </c>
      <c r="N2368" t="s">
        <v>42</v>
      </c>
      <c r="O2368" t="s">
        <v>23</v>
      </c>
      <c r="Q2368" s="3">
        <f t="shared" si="333"/>
        <v>43778</v>
      </c>
      <c r="R2368" t="str">
        <f t="shared" si="334"/>
        <v>2020/01/01</v>
      </c>
      <c r="S2368" s="3" t="str">
        <f t="shared" si="335"/>
        <v>2020/01/01</v>
      </c>
      <c r="T2368" s="3">
        <f t="shared" si="336"/>
        <v>43831</v>
      </c>
      <c r="U2368">
        <f t="shared" si="337"/>
        <v>53</v>
      </c>
      <c r="V2368" t="str">
        <f t="shared" si="332"/>
        <v>mp4</v>
      </c>
      <c r="W2368">
        <f>IF(B2368="USD",C2368,C2368*VLOOKUP(B2368,Currency!A$2:B$5,2,FALSE))</f>
        <v>300</v>
      </c>
      <c r="X2368">
        <f t="shared" si="338"/>
        <v>53</v>
      </c>
      <c r="Y2368">
        <f t="shared" si="339"/>
        <v>1</v>
      </c>
      <c r="Z2368">
        <f t="shared" si="340"/>
        <v>230172</v>
      </c>
    </row>
    <row r="2369" spans="1:26" x14ac:dyDescent="0.3">
      <c r="A2369" t="s">
        <v>4178</v>
      </c>
      <c r="B2369" t="s">
        <v>17</v>
      </c>
      <c r="C2369">
        <v>100</v>
      </c>
      <c r="D2369">
        <v>74736</v>
      </c>
      <c r="E2369" t="s">
        <v>4179</v>
      </c>
      <c r="F2369" t="s">
        <v>4180</v>
      </c>
      <c r="G2369" t="s">
        <v>173</v>
      </c>
      <c r="H2369" t="s">
        <v>174</v>
      </c>
      <c r="I2369" t="s">
        <v>173</v>
      </c>
      <c r="K2369" t="s">
        <v>321</v>
      </c>
      <c r="L2369" t="s">
        <v>22</v>
      </c>
      <c r="N2369" t="s">
        <v>252</v>
      </c>
      <c r="O2369" t="s">
        <v>23</v>
      </c>
      <c r="Q2369" s="3">
        <f t="shared" si="333"/>
        <v>43778</v>
      </c>
      <c r="R2369" t="str">
        <f t="shared" si="334"/>
        <v>2019/11/12</v>
      </c>
      <c r="S2369" s="3" t="str">
        <f t="shared" si="335"/>
        <v>2019/11/12</v>
      </c>
      <c r="T2369" s="3">
        <f t="shared" si="336"/>
        <v>43781</v>
      </c>
      <c r="U2369">
        <f t="shared" si="337"/>
        <v>3</v>
      </c>
      <c r="V2369" t="str">
        <f t="shared" si="332"/>
        <v>mp4</v>
      </c>
      <c r="W2369">
        <f>IF(B2369="USD",C2369,C2369*VLOOKUP(B2369,Currency!A$2:B$5,2,FALSE))</f>
        <v>129</v>
      </c>
      <c r="X2369">
        <f t="shared" si="338"/>
        <v>3</v>
      </c>
      <c r="Y2369">
        <f t="shared" si="339"/>
        <v>1</v>
      </c>
      <c r="Z2369">
        <f t="shared" si="340"/>
        <v>74736</v>
      </c>
    </row>
    <row r="2370" spans="1:26" x14ac:dyDescent="0.3">
      <c r="A2370" t="s">
        <v>4181</v>
      </c>
      <c r="B2370" t="s">
        <v>33</v>
      </c>
      <c r="C2370">
        <v>443</v>
      </c>
      <c r="D2370">
        <v>164610</v>
      </c>
      <c r="E2370" t="s">
        <v>161</v>
      </c>
      <c r="G2370" t="s">
        <v>162</v>
      </c>
      <c r="I2370" t="s">
        <v>162</v>
      </c>
      <c r="K2370" t="s">
        <v>47</v>
      </c>
      <c r="L2370" t="s">
        <v>40</v>
      </c>
      <c r="M2370" t="s">
        <v>163</v>
      </c>
      <c r="Q2370" s="3">
        <f t="shared" si="333"/>
        <v>43725</v>
      </c>
      <c r="R2370" t="str">
        <f t="shared" si="334"/>
        <v/>
      </c>
      <c r="S2370" s="3" t="str">
        <f t="shared" si="335"/>
        <v>2020/02/28</v>
      </c>
      <c r="T2370" s="3">
        <f t="shared" si="336"/>
        <v>43889</v>
      </c>
      <c r="U2370">
        <f t="shared" si="337"/>
        <v>164</v>
      </c>
      <c r="V2370" t="str">
        <f t="shared" ref="V2370:V2433" si="341">RIGHT(A2370,3)</f>
        <v>mp4</v>
      </c>
      <c r="W2370">
        <f>IF(B2370="USD",C2370,C2370*VLOOKUP(B2370,Currency!A$2:B$5,2,FALSE))</f>
        <v>443</v>
      </c>
      <c r="X2370">
        <f t="shared" si="338"/>
        <v>164</v>
      </c>
      <c r="Y2370">
        <f t="shared" si="339"/>
        <v>1</v>
      </c>
      <c r="Z2370">
        <f t="shared" si="340"/>
        <v>164610</v>
      </c>
    </row>
    <row r="2371" spans="1:26" x14ac:dyDescent="0.3">
      <c r="A2371" t="s">
        <v>4182</v>
      </c>
      <c r="B2371" t="s">
        <v>25</v>
      </c>
      <c r="C2371">
        <v>1130</v>
      </c>
      <c r="D2371">
        <v>1032462</v>
      </c>
      <c r="E2371" t="s">
        <v>1252</v>
      </c>
      <c r="F2371" t="s">
        <v>1253</v>
      </c>
      <c r="G2371" t="s">
        <v>213</v>
      </c>
      <c r="I2371" t="s">
        <v>214</v>
      </c>
      <c r="K2371" t="s">
        <v>71</v>
      </c>
      <c r="L2371" t="s">
        <v>215</v>
      </c>
      <c r="N2371" t="s">
        <v>79</v>
      </c>
      <c r="O2371" t="s">
        <v>23</v>
      </c>
      <c r="Q2371" s="3">
        <f t="shared" si="333"/>
        <v>43600</v>
      </c>
      <c r="R2371" t="str">
        <f t="shared" si="334"/>
        <v>2019/05/17</v>
      </c>
      <c r="S2371" s="3" t="str">
        <f t="shared" si="335"/>
        <v>2019/05/17</v>
      </c>
      <c r="T2371" s="3">
        <f t="shared" si="336"/>
        <v>43602</v>
      </c>
      <c r="U2371">
        <f t="shared" si="337"/>
        <v>2</v>
      </c>
      <c r="V2371" t="str">
        <f t="shared" si="341"/>
        <v>png</v>
      </c>
      <c r="W2371">
        <f>IF(B2371="USD",C2371,C2371*VLOOKUP(B2371,Currency!A$2:B$5,2,FALSE))</f>
        <v>1243</v>
      </c>
      <c r="X2371">
        <f t="shared" si="338"/>
        <v>2</v>
      </c>
      <c r="Y2371">
        <f t="shared" si="339"/>
        <v>0</v>
      </c>
      <c r="Z2371">
        <f t="shared" si="340"/>
        <v>1032462</v>
      </c>
    </row>
    <row r="2372" spans="1:26" x14ac:dyDescent="0.3">
      <c r="A2372" t="s">
        <v>4183</v>
      </c>
      <c r="B2372" t="s">
        <v>33</v>
      </c>
      <c r="C2372">
        <v>0</v>
      </c>
      <c r="D2372">
        <v>84</v>
      </c>
      <c r="E2372" t="s">
        <v>910</v>
      </c>
      <c r="G2372" t="s">
        <v>162</v>
      </c>
      <c r="I2372" t="s">
        <v>162</v>
      </c>
      <c r="K2372" t="s">
        <v>47</v>
      </c>
      <c r="L2372" t="s">
        <v>40</v>
      </c>
      <c r="M2372" t="s">
        <v>163</v>
      </c>
      <c r="Q2372" s="3">
        <f t="shared" si="333"/>
        <v>43725</v>
      </c>
      <c r="R2372" t="str">
        <f t="shared" si="334"/>
        <v/>
      </c>
      <c r="S2372" s="3" t="str">
        <f t="shared" si="335"/>
        <v>2020/02/28</v>
      </c>
      <c r="T2372" s="3">
        <f t="shared" si="336"/>
        <v>43889</v>
      </c>
      <c r="U2372">
        <f t="shared" si="337"/>
        <v>164</v>
      </c>
      <c r="V2372" t="str">
        <f t="shared" si="341"/>
        <v>mp4</v>
      </c>
      <c r="W2372">
        <f>IF(B2372="USD",C2372,C2372*VLOOKUP(B2372,Currency!A$2:B$5,2,FALSE))</f>
        <v>0</v>
      </c>
      <c r="X2372">
        <f t="shared" si="338"/>
        <v>164</v>
      </c>
      <c r="Y2372">
        <f t="shared" si="339"/>
        <v>1</v>
      </c>
      <c r="Z2372">
        <f t="shared" si="340"/>
        <v>84</v>
      </c>
    </row>
    <row r="2373" spans="1:26" x14ac:dyDescent="0.3">
      <c r="A2373" t="s">
        <v>4184</v>
      </c>
      <c r="B2373" t="s">
        <v>33</v>
      </c>
      <c r="C2373">
        <v>5069</v>
      </c>
      <c r="D2373">
        <v>2835077</v>
      </c>
      <c r="E2373" t="s">
        <v>507</v>
      </c>
      <c r="F2373" t="s">
        <v>508</v>
      </c>
      <c r="G2373" t="s">
        <v>142</v>
      </c>
      <c r="I2373" t="s">
        <v>143</v>
      </c>
      <c r="K2373" t="s">
        <v>509</v>
      </c>
      <c r="L2373" t="s">
        <v>40</v>
      </c>
      <c r="Q2373" s="3">
        <f t="shared" si="333"/>
        <v>43647</v>
      </c>
      <c r="R2373" t="str">
        <f t="shared" si="334"/>
        <v>2020/01/08</v>
      </c>
      <c r="S2373" s="3" t="str">
        <f t="shared" si="335"/>
        <v>2020/01/08</v>
      </c>
      <c r="T2373" s="3">
        <f t="shared" si="336"/>
        <v>43838</v>
      </c>
      <c r="U2373">
        <f t="shared" si="337"/>
        <v>191</v>
      </c>
      <c r="V2373" t="str">
        <f t="shared" si="341"/>
        <v>mp4</v>
      </c>
      <c r="W2373">
        <f>IF(B2373="USD",C2373,C2373*VLOOKUP(B2373,Currency!A$2:B$5,2,FALSE))</f>
        <v>5069</v>
      </c>
      <c r="X2373">
        <f t="shared" si="338"/>
        <v>191</v>
      </c>
      <c r="Y2373">
        <f t="shared" si="339"/>
        <v>1</v>
      </c>
      <c r="Z2373">
        <f t="shared" si="340"/>
        <v>2835077</v>
      </c>
    </row>
    <row r="2374" spans="1:26" x14ac:dyDescent="0.3">
      <c r="A2374" t="s">
        <v>1349</v>
      </c>
      <c r="B2374" t="s">
        <v>33</v>
      </c>
      <c r="C2374">
        <v>18</v>
      </c>
      <c r="D2374">
        <v>8729</v>
      </c>
      <c r="E2374" t="s">
        <v>241</v>
      </c>
      <c r="F2374" t="s">
        <v>242</v>
      </c>
      <c r="G2374" t="s">
        <v>243</v>
      </c>
      <c r="I2374" t="s">
        <v>244</v>
      </c>
      <c r="K2374" t="s">
        <v>2539</v>
      </c>
      <c r="L2374" t="s">
        <v>246</v>
      </c>
      <c r="M2374" t="s">
        <v>247</v>
      </c>
      <c r="O2374" t="s">
        <v>23</v>
      </c>
      <c r="P2374" t="s">
        <v>248</v>
      </c>
      <c r="Q2374" s="3">
        <f t="shared" si="333"/>
        <v>43592</v>
      </c>
      <c r="R2374" t="str">
        <f t="shared" si="334"/>
        <v>2019/05/11</v>
      </c>
      <c r="S2374" s="3" t="str">
        <f t="shared" si="335"/>
        <v>2019/05/11</v>
      </c>
      <c r="T2374" s="3">
        <f t="shared" si="336"/>
        <v>43596</v>
      </c>
      <c r="U2374">
        <f t="shared" si="337"/>
        <v>4</v>
      </c>
      <c r="V2374" t="str">
        <f t="shared" si="341"/>
        <v>mp4</v>
      </c>
      <c r="W2374">
        <f>IF(B2374="USD",C2374,C2374*VLOOKUP(B2374,Currency!A$2:B$5,2,FALSE))</f>
        <v>18</v>
      </c>
      <c r="X2374">
        <f t="shared" si="338"/>
        <v>4</v>
      </c>
      <c r="Y2374">
        <f t="shared" si="339"/>
        <v>1</v>
      </c>
      <c r="Z2374">
        <f t="shared" si="340"/>
        <v>8729</v>
      </c>
    </row>
    <row r="2375" spans="1:26" x14ac:dyDescent="0.3">
      <c r="A2375" t="s">
        <v>4185</v>
      </c>
      <c r="B2375" t="s">
        <v>33</v>
      </c>
      <c r="C2375">
        <v>236</v>
      </c>
      <c r="D2375">
        <v>81231</v>
      </c>
      <c r="E2375" t="s">
        <v>313</v>
      </c>
      <c r="G2375" t="s">
        <v>162</v>
      </c>
      <c r="I2375" t="s">
        <v>162</v>
      </c>
      <c r="K2375" t="s">
        <v>47</v>
      </c>
      <c r="L2375" t="s">
        <v>40</v>
      </c>
      <c r="M2375" t="s">
        <v>163</v>
      </c>
      <c r="Q2375" s="3">
        <f t="shared" si="333"/>
        <v>43727</v>
      </c>
      <c r="R2375" t="str">
        <f t="shared" si="334"/>
        <v/>
      </c>
      <c r="S2375" s="3" t="str">
        <f t="shared" si="335"/>
        <v>2020/02/28</v>
      </c>
      <c r="T2375" s="3">
        <f t="shared" si="336"/>
        <v>43889</v>
      </c>
      <c r="U2375">
        <f t="shared" si="337"/>
        <v>162</v>
      </c>
      <c r="V2375" t="str">
        <f t="shared" si="341"/>
        <v>mp4</v>
      </c>
      <c r="W2375">
        <f>IF(B2375="USD",C2375,C2375*VLOOKUP(B2375,Currency!A$2:B$5,2,FALSE))</f>
        <v>236</v>
      </c>
      <c r="X2375">
        <f t="shared" si="338"/>
        <v>162</v>
      </c>
      <c r="Y2375">
        <f t="shared" si="339"/>
        <v>1</v>
      </c>
      <c r="Z2375">
        <f t="shared" si="340"/>
        <v>81231</v>
      </c>
    </row>
    <row r="2376" spans="1:26" x14ac:dyDescent="0.3">
      <c r="A2376" t="s">
        <v>4186</v>
      </c>
      <c r="B2376" t="s">
        <v>33</v>
      </c>
      <c r="C2376">
        <v>408</v>
      </c>
      <c r="D2376">
        <v>177220</v>
      </c>
      <c r="E2376" t="s">
        <v>4187</v>
      </c>
      <c r="G2376" t="s">
        <v>4188</v>
      </c>
      <c r="I2376" t="s">
        <v>4188</v>
      </c>
      <c r="K2376" t="s">
        <v>4189</v>
      </c>
      <c r="L2376" t="s">
        <v>4190</v>
      </c>
      <c r="P2376" t="s">
        <v>94</v>
      </c>
      <c r="Q2376" s="3">
        <f t="shared" si="333"/>
        <v>43650</v>
      </c>
      <c r="R2376" t="str">
        <f t="shared" si="334"/>
        <v/>
      </c>
      <c r="S2376" s="3" t="str">
        <f t="shared" si="335"/>
        <v>2020/02/28</v>
      </c>
      <c r="T2376" s="3">
        <f t="shared" si="336"/>
        <v>43889</v>
      </c>
      <c r="U2376">
        <f t="shared" si="337"/>
        <v>239</v>
      </c>
      <c r="V2376" t="str">
        <f t="shared" si="341"/>
        <v>mp4</v>
      </c>
      <c r="W2376">
        <f>IF(B2376="USD",C2376,C2376*VLOOKUP(B2376,Currency!A$2:B$5,2,FALSE))</f>
        <v>408</v>
      </c>
      <c r="X2376">
        <f t="shared" si="338"/>
        <v>239</v>
      </c>
      <c r="Y2376">
        <f t="shared" si="339"/>
        <v>1</v>
      </c>
      <c r="Z2376">
        <f t="shared" si="340"/>
        <v>177220</v>
      </c>
    </row>
    <row r="2377" spans="1:26" x14ac:dyDescent="0.3">
      <c r="A2377" t="s">
        <v>4191</v>
      </c>
      <c r="B2377" t="s">
        <v>33</v>
      </c>
      <c r="C2377">
        <v>1058</v>
      </c>
      <c r="D2377">
        <v>568807</v>
      </c>
      <c r="E2377" t="s">
        <v>4192</v>
      </c>
      <c r="F2377" t="s">
        <v>4193</v>
      </c>
      <c r="G2377" t="s">
        <v>207</v>
      </c>
      <c r="I2377" t="s">
        <v>208</v>
      </c>
      <c r="J2377" t="s">
        <v>92</v>
      </c>
      <c r="K2377" t="s">
        <v>144</v>
      </c>
      <c r="L2377" t="s">
        <v>40</v>
      </c>
      <c r="M2377" t="s">
        <v>209</v>
      </c>
      <c r="O2377" t="s">
        <v>23</v>
      </c>
      <c r="Q2377" s="3">
        <f t="shared" si="333"/>
        <v>43767</v>
      </c>
      <c r="R2377" t="str">
        <f t="shared" si="334"/>
        <v>2019/11/18</v>
      </c>
      <c r="S2377" s="3" t="str">
        <f t="shared" si="335"/>
        <v>2019/11/18</v>
      </c>
      <c r="T2377" s="3">
        <f t="shared" si="336"/>
        <v>43787</v>
      </c>
      <c r="U2377">
        <f t="shared" si="337"/>
        <v>20</v>
      </c>
      <c r="V2377" t="str">
        <f t="shared" si="341"/>
        <v>mp4</v>
      </c>
      <c r="W2377">
        <f>IF(B2377="USD",C2377,C2377*VLOOKUP(B2377,Currency!A$2:B$5,2,FALSE))</f>
        <v>1058</v>
      </c>
      <c r="X2377">
        <f t="shared" si="338"/>
        <v>20</v>
      </c>
      <c r="Y2377">
        <f t="shared" si="339"/>
        <v>1</v>
      </c>
      <c r="Z2377">
        <f t="shared" si="340"/>
        <v>568807</v>
      </c>
    </row>
    <row r="2378" spans="1:26" x14ac:dyDescent="0.3">
      <c r="A2378" t="s">
        <v>406</v>
      </c>
      <c r="B2378" t="s">
        <v>33</v>
      </c>
      <c r="C2378">
        <v>41</v>
      </c>
      <c r="D2378">
        <v>13540</v>
      </c>
      <c r="E2378" t="s">
        <v>407</v>
      </c>
      <c r="F2378" t="s">
        <v>129</v>
      </c>
      <c r="G2378" t="s">
        <v>408</v>
      </c>
      <c r="I2378" t="s">
        <v>409</v>
      </c>
      <c r="L2378" t="s">
        <v>40</v>
      </c>
      <c r="M2378" t="s">
        <v>55</v>
      </c>
      <c r="N2378" t="s">
        <v>1171</v>
      </c>
      <c r="O2378" t="s">
        <v>23</v>
      </c>
      <c r="P2378" t="s">
        <v>65</v>
      </c>
      <c r="Q2378" s="3">
        <f t="shared" si="333"/>
        <v>43790</v>
      </c>
      <c r="R2378" t="str">
        <f t="shared" si="334"/>
        <v>2020/01/01</v>
      </c>
      <c r="S2378" s="3" t="str">
        <f t="shared" si="335"/>
        <v>2020/01/01</v>
      </c>
      <c r="T2378" s="3">
        <f t="shared" si="336"/>
        <v>43831</v>
      </c>
      <c r="U2378">
        <f t="shared" si="337"/>
        <v>41</v>
      </c>
      <c r="V2378" t="str">
        <f t="shared" si="341"/>
        <v>mp4</v>
      </c>
      <c r="W2378">
        <f>IF(B2378="USD",C2378,C2378*VLOOKUP(B2378,Currency!A$2:B$5,2,FALSE))</f>
        <v>41</v>
      </c>
      <c r="X2378">
        <f t="shared" si="338"/>
        <v>41</v>
      </c>
      <c r="Y2378">
        <f t="shared" si="339"/>
        <v>1</v>
      </c>
      <c r="Z2378">
        <f t="shared" si="340"/>
        <v>13540</v>
      </c>
    </row>
    <row r="2379" spans="1:26" x14ac:dyDescent="0.3">
      <c r="A2379" t="s">
        <v>950</v>
      </c>
      <c r="B2379" t="s">
        <v>33</v>
      </c>
      <c r="C2379">
        <v>159</v>
      </c>
      <c r="D2379">
        <v>109390</v>
      </c>
      <c r="E2379" t="s">
        <v>951</v>
      </c>
      <c r="F2379" t="s">
        <v>952</v>
      </c>
      <c r="G2379" t="s">
        <v>841</v>
      </c>
      <c r="I2379" t="s">
        <v>842</v>
      </c>
      <c r="L2379" t="s">
        <v>40</v>
      </c>
      <c r="N2379" t="s">
        <v>2799</v>
      </c>
      <c r="Q2379" s="3">
        <f t="shared" si="333"/>
        <v>43735</v>
      </c>
      <c r="R2379" t="str">
        <f t="shared" si="334"/>
        <v>2019/12/03</v>
      </c>
      <c r="S2379" s="3" t="str">
        <f t="shared" si="335"/>
        <v>2019/12/03</v>
      </c>
      <c r="T2379" s="3">
        <f t="shared" si="336"/>
        <v>43802</v>
      </c>
      <c r="U2379">
        <f t="shared" si="337"/>
        <v>67</v>
      </c>
      <c r="V2379" t="str">
        <f t="shared" si="341"/>
        <v>mp4</v>
      </c>
      <c r="W2379">
        <f>IF(B2379="USD",C2379,C2379*VLOOKUP(B2379,Currency!A$2:B$5,2,FALSE))</f>
        <v>159</v>
      </c>
      <c r="X2379">
        <f t="shared" si="338"/>
        <v>67</v>
      </c>
      <c r="Y2379">
        <f t="shared" si="339"/>
        <v>1</v>
      </c>
      <c r="Z2379">
        <f t="shared" si="340"/>
        <v>109390</v>
      </c>
    </row>
    <row r="2380" spans="1:26" x14ac:dyDescent="0.3">
      <c r="A2380" t="s">
        <v>1535</v>
      </c>
      <c r="B2380" t="s">
        <v>33</v>
      </c>
      <c r="C2380">
        <v>35</v>
      </c>
      <c r="D2380">
        <v>9890</v>
      </c>
      <c r="E2380" t="s">
        <v>4194</v>
      </c>
      <c r="F2380" t="s">
        <v>1204</v>
      </c>
      <c r="G2380" t="s">
        <v>236</v>
      </c>
      <c r="I2380" t="s">
        <v>237</v>
      </c>
      <c r="K2380" t="s">
        <v>47</v>
      </c>
      <c r="L2380" t="s">
        <v>40</v>
      </c>
      <c r="O2380" t="s">
        <v>23</v>
      </c>
      <c r="Q2380" s="3">
        <f t="shared" ref="Q2380:Q2443" si="342">DATEVALUE(LEFT(E2380,10))</f>
        <v>43700</v>
      </c>
      <c r="R2380" t="str">
        <f t="shared" ref="R2380:R2443" si="343">IF(F2380="","",LEFT(F2380,10))</f>
        <v>2019/08/31</v>
      </c>
      <c r="S2380" s="3" t="str">
        <f t="shared" ref="S2380:S2443" si="344">IF(R2380="","2020/02/28",R2380)</f>
        <v>2019/08/31</v>
      </c>
      <c r="T2380" s="3">
        <f t="shared" ref="T2380:T2443" si="345">DATEVALUE(S2380)</f>
        <v>43708</v>
      </c>
      <c r="U2380">
        <f t="shared" ref="U2380:U2443" si="346">T2380-Q2380</f>
        <v>8</v>
      </c>
      <c r="V2380" t="str">
        <f t="shared" si="341"/>
        <v>png</v>
      </c>
      <c r="W2380">
        <f>IF(B2380="USD",C2380,C2380*VLOOKUP(B2380,Currency!A$2:B$5,2,FALSE))</f>
        <v>35</v>
      </c>
      <c r="X2380">
        <f t="shared" ref="X2380:X2443" si="347">IF(U2380=0,1,U2380)</f>
        <v>8</v>
      </c>
      <c r="Y2380">
        <f t="shared" ref="Y2380:Y2443" si="348">IF(V2380="mp4",1,0)</f>
        <v>0</v>
      </c>
      <c r="Z2380">
        <f t="shared" si="340"/>
        <v>9890</v>
      </c>
    </row>
    <row r="2381" spans="1:26" x14ac:dyDescent="0.3">
      <c r="A2381" t="s">
        <v>4195</v>
      </c>
      <c r="B2381" t="s">
        <v>33</v>
      </c>
      <c r="C2381">
        <v>497</v>
      </c>
      <c r="D2381">
        <v>180683</v>
      </c>
      <c r="E2381" t="s">
        <v>4196</v>
      </c>
      <c r="F2381" t="s">
        <v>4197</v>
      </c>
      <c r="G2381" t="s">
        <v>236</v>
      </c>
      <c r="I2381" t="s">
        <v>807</v>
      </c>
      <c r="K2381" t="s">
        <v>257</v>
      </c>
      <c r="L2381" t="s">
        <v>40</v>
      </c>
      <c r="O2381" t="s">
        <v>23</v>
      </c>
      <c r="Q2381" s="3">
        <f t="shared" si="342"/>
        <v>43549</v>
      </c>
      <c r="R2381" t="str">
        <f t="shared" si="343"/>
        <v>2019/03/30</v>
      </c>
      <c r="S2381" s="3" t="str">
        <f t="shared" si="344"/>
        <v>2019/03/30</v>
      </c>
      <c r="T2381" s="3">
        <f t="shared" si="345"/>
        <v>43554</v>
      </c>
      <c r="U2381">
        <f t="shared" si="346"/>
        <v>5</v>
      </c>
      <c r="V2381" t="str">
        <f t="shared" si="341"/>
        <v>png</v>
      </c>
      <c r="W2381">
        <f>IF(B2381="USD",C2381,C2381*VLOOKUP(B2381,Currency!A$2:B$5,2,FALSE))</f>
        <v>497</v>
      </c>
      <c r="X2381">
        <f t="shared" si="347"/>
        <v>5</v>
      </c>
      <c r="Y2381">
        <f t="shared" si="348"/>
        <v>0</v>
      </c>
      <c r="Z2381">
        <f t="shared" si="340"/>
        <v>180683</v>
      </c>
    </row>
    <row r="2382" spans="1:26" x14ac:dyDescent="0.3">
      <c r="A2382" t="s">
        <v>4198</v>
      </c>
      <c r="B2382" t="s">
        <v>25</v>
      </c>
      <c r="C2382">
        <v>32</v>
      </c>
      <c r="D2382">
        <v>31078</v>
      </c>
      <c r="E2382" t="s">
        <v>4199</v>
      </c>
      <c r="F2382" t="s">
        <v>4200</v>
      </c>
      <c r="G2382" t="s">
        <v>4201</v>
      </c>
      <c r="I2382" t="s">
        <v>4201</v>
      </c>
      <c r="K2382" t="s">
        <v>321</v>
      </c>
      <c r="L2382" t="s">
        <v>353</v>
      </c>
      <c r="O2382" t="s">
        <v>23</v>
      </c>
      <c r="Q2382" s="3">
        <f t="shared" si="342"/>
        <v>43584</v>
      </c>
      <c r="R2382" t="str">
        <f t="shared" si="343"/>
        <v>2019/05/02</v>
      </c>
      <c r="S2382" s="3" t="str">
        <f t="shared" si="344"/>
        <v>2019/05/02</v>
      </c>
      <c r="T2382" s="3">
        <f t="shared" si="345"/>
        <v>43587</v>
      </c>
      <c r="U2382">
        <f t="shared" si="346"/>
        <v>3</v>
      </c>
      <c r="V2382" t="str">
        <f t="shared" si="341"/>
        <v>mp4</v>
      </c>
      <c r="W2382">
        <f>IF(B2382="USD",C2382,C2382*VLOOKUP(B2382,Currency!A$2:B$5,2,FALSE))</f>
        <v>35.200000000000003</v>
      </c>
      <c r="X2382">
        <f t="shared" si="347"/>
        <v>3</v>
      </c>
      <c r="Y2382">
        <f t="shared" si="348"/>
        <v>1</v>
      </c>
      <c r="Z2382">
        <f t="shared" si="340"/>
        <v>31078</v>
      </c>
    </row>
    <row r="2383" spans="1:26" x14ac:dyDescent="0.3">
      <c r="A2383" t="s">
        <v>4202</v>
      </c>
      <c r="B2383" t="s">
        <v>33</v>
      </c>
      <c r="C2383">
        <v>106</v>
      </c>
      <c r="D2383">
        <v>33123</v>
      </c>
      <c r="E2383" t="s">
        <v>1330</v>
      </c>
      <c r="F2383" t="s">
        <v>466</v>
      </c>
      <c r="G2383" t="s">
        <v>98</v>
      </c>
      <c r="H2383" t="s">
        <v>306</v>
      </c>
      <c r="I2383" t="s">
        <v>98</v>
      </c>
      <c r="K2383" t="s">
        <v>47</v>
      </c>
      <c r="L2383" t="s">
        <v>40</v>
      </c>
      <c r="Q2383" s="3">
        <f t="shared" si="342"/>
        <v>43756</v>
      </c>
      <c r="R2383" t="str">
        <f t="shared" si="343"/>
        <v>2019/11/06</v>
      </c>
      <c r="S2383" s="3" t="str">
        <f t="shared" si="344"/>
        <v>2019/11/06</v>
      </c>
      <c r="T2383" s="3">
        <f t="shared" si="345"/>
        <v>43775</v>
      </c>
      <c r="U2383">
        <f t="shared" si="346"/>
        <v>19</v>
      </c>
      <c r="V2383" t="str">
        <f t="shared" si="341"/>
        <v>mp4</v>
      </c>
      <c r="W2383">
        <f>IF(B2383="USD",C2383,C2383*VLOOKUP(B2383,Currency!A$2:B$5,2,FALSE))</f>
        <v>106</v>
      </c>
      <c r="X2383">
        <f t="shared" si="347"/>
        <v>19</v>
      </c>
      <c r="Y2383">
        <f t="shared" si="348"/>
        <v>1</v>
      </c>
      <c r="Z2383">
        <f t="shared" si="340"/>
        <v>33123</v>
      </c>
    </row>
    <row r="2384" spans="1:26" x14ac:dyDescent="0.3">
      <c r="A2384" t="s">
        <v>4203</v>
      </c>
      <c r="B2384" t="s">
        <v>33</v>
      </c>
      <c r="C2384">
        <v>22</v>
      </c>
      <c r="D2384">
        <v>3210</v>
      </c>
      <c r="E2384" t="s">
        <v>96</v>
      </c>
      <c r="F2384" t="s">
        <v>97</v>
      </c>
      <c r="G2384" t="s">
        <v>98</v>
      </c>
      <c r="H2384" t="s">
        <v>99</v>
      </c>
      <c r="I2384" t="s">
        <v>98</v>
      </c>
      <c r="K2384" t="s">
        <v>47</v>
      </c>
      <c r="L2384" t="s">
        <v>40</v>
      </c>
      <c r="M2384" t="s">
        <v>55</v>
      </c>
      <c r="Q2384" s="3">
        <f t="shared" si="342"/>
        <v>43732</v>
      </c>
      <c r="R2384" t="str">
        <f t="shared" si="343"/>
        <v>2019/10/16</v>
      </c>
      <c r="S2384" s="3" t="str">
        <f t="shared" si="344"/>
        <v>2019/10/16</v>
      </c>
      <c r="T2384" s="3">
        <f t="shared" si="345"/>
        <v>43754</v>
      </c>
      <c r="U2384">
        <f t="shared" si="346"/>
        <v>22</v>
      </c>
      <c r="V2384" t="str">
        <f t="shared" si="341"/>
        <v>png</v>
      </c>
      <c r="W2384">
        <f>IF(B2384="USD",C2384,C2384*VLOOKUP(B2384,Currency!A$2:B$5,2,FALSE))</f>
        <v>22</v>
      </c>
      <c r="X2384">
        <f t="shared" si="347"/>
        <v>22</v>
      </c>
      <c r="Y2384">
        <f t="shared" si="348"/>
        <v>0</v>
      </c>
      <c r="Z2384">
        <f t="shared" si="340"/>
        <v>3210</v>
      </c>
    </row>
    <row r="2385" spans="1:26" x14ac:dyDescent="0.3">
      <c r="A2385" t="s">
        <v>4204</v>
      </c>
      <c r="B2385" t="s">
        <v>33</v>
      </c>
      <c r="C2385">
        <v>106</v>
      </c>
      <c r="D2385">
        <v>28331</v>
      </c>
      <c r="E2385" t="s">
        <v>4205</v>
      </c>
      <c r="F2385" t="s">
        <v>4206</v>
      </c>
      <c r="G2385" t="s">
        <v>52</v>
      </c>
      <c r="I2385" t="s">
        <v>53</v>
      </c>
      <c r="L2385" t="s">
        <v>40</v>
      </c>
      <c r="M2385" t="s">
        <v>93</v>
      </c>
      <c r="P2385" t="s">
        <v>56</v>
      </c>
      <c r="Q2385" s="3">
        <f t="shared" si="342"/>
        <v>43801</v>
      </c>
      <c r="R2385" t="str">
        <f t="shared" si="343"/>
        <v>2019/12/16</v>
      </c>
      <c r="S2385" s="3" t="str">
        <f t="shared" si="344"/>
        <v>2019/12/16</v>
      </c>
      <c r="T2385" s="3">
        <f t="shared" si="345"/>
        <v>43815</v>
      </c>
      <c r="U2385">
        <f t="shared" si="346"/>
        <v>14</v>
      </c>
      <c r="V2385" t="str">
        <f t="shared" si="341"/>
        <v>mp4</v>
      </c>
      <c r="W2385">
        <f>IF(B2385="USD",C2385,C2385*VLOOKUP(B2385,Currency!A$2:B$5,2,FALSE))</f>
        <v>106</v>
      </c>
      <c r="X2385">
        <f t="shared" si="347"/>
        <v>14</v>
      </c>
      <c r="Y2385">
        <f t="shared" si="348"/>
        <v>1</v>
      </c>
      <c r="Z2385">
        <f t="shared" si="340"/>
        <v>28331</v>
      </c>
    </row>
    <row r="2386" spans="1:26" x14ac:dyDescent="0.3">
      <c r="A2386" t="s">
        <v>657</v>
      </c>
      <c r="B2386" t="s">
        <v>58</v>
      </c>
      <c r="C2386">
        <v>204</v>
      </c>
      <c r="D2386">
        <v>64880</v>
      </c>
      <c r="E2386" t="s">
        <v>59</v>
      </c>
      <c r="F2386" t="s">
        <v>114</v>
      </c>
      <c r="G2386" t="s">
        <v>61</v>
      </c>
      <c r="I2386" t="s">
        <v>62</v>
      </c>
      <c r="K2386" t="s">
        <v>420</v>
      </c>
      <c r="L2386" t="s">
        <v>64</v>
      </c>
      <c r="P2386" t="s">
        <v>65</v>
      </c>
      <c r="Q2386" s="3">
        <f t="shared" si="342"/>
        <v>43619</v>
      </c>
      <c r="R2386" t="str">
        <f t="shared" si="343"/>
        <v>2019/08/08</v>
      </c>
      <c r="S2386" s="3" t="str">
        <f t="shared" si="344"/>
        <v>2019/08/08</v>
      </c>
      <c r="T2386" s="3">
        <f t="shared" si="345"/>
        <v>43685</v>
      </c>
      <c r="U2386">
        <f t="shared" si="346"/>
        <v>66</v>
      </c>
      <c r="V2386" t="str">
        <f t="shared" si="341"/>
        <v>mp4</v>
      </c>
      <c r="W2386">
        <f>IF(B2386="USD",C2386,C2386*VLOOKUP(B2386,Currency!A$2:B$5,2,FALSE))</f>
        <v>150.96</v>
      </c>
      <c r="X2386">
        <f t="shared" si="347"/>
        <v>66</v>
      </c>
      <c r="Y2386">
        <f t="shared" si="348"/>
        <v>1</v>
      </c>
      <c r="Z2386">
        <f t="shared" si="340"/>
        <v>64880</v>
      </c>
    </row>
    <row r="2387" spans="1:26" x14ac:dyDescent="0.3">
      <c r="A2387" t="s">
        <v>4207</v>
      </c>
      <c r="B2387" t="s">
        <v>33</v>
      </c>
      <c r="C2387">
        <v>3603</v>
      </c>
      <c r="D2387">
        <v>941294</v>
      </c>
      <c r="E2387" t="s">
        <v>574</v>
      </c>
      <c r="F2387" t="s">
        <v>3414</v>
      </c>
      <c r="G2387" t="s">
        <v>543</v>
      </c>
      <c r="I2387" t="s">
        <v>544</v>
      </c>
      <c r="K2387" t="s">
        <v>545</v>
      </c>
      <c r="L2387" t="s">
        <v>40</v>
      </c>
      <c r="M2387" t="s">
        <v>546</v>
      </c>
      <c r="O2387" t="s">
        <v>23</v>
      </c>
      <c r="Q2387" s="3">
        <f t="shared" si="342"/>
        <v>43794</v>
      </c>
      <c r="R2387" t="str">
        <f t="shared" si="343"/>
        <v>2019/12/16</v>
      </c>
      <c r="S2387" s="3" t="str">
        <f t="shared" si="344"/>
        <v>2019/12/16</v>
      </c>
      <c r="T2387" s="3">
        <f t="shared" si="345"/>
        <v>43815</v>
      </c>
      <c r="U2387">
        <f t="shared" si="346"/>
        <v>21</v>
      </c>
      <c r="V2387" t="str">
        <f t="shared" si="341"/>
        <v>mp4</v>
      </c>
      <c r="W2387">
        <f>IF(B2387="USD",C2387,C2387*VLOOKUP(B2387,Currency!A$2:B$5,2,FALSE))</f>
        <v>3603</v>
      </c>
      <c r="X2387">
        <f t="shared" si="347"/>
        <v>21</v>
      </c>
      <c r="Y2387">
        <f t="shared" si="348"/>
        <v>1</v>
      </c>
      <c r="Z2387">
        <f t="shared" si="340"/>
        <v>941294</v>
      </c>
    </row>
    <row r="2388" spans="1:26" x14ac:dyDescent="0.3">
      <c r="A2388" t="s">
        <v>4208</v>
      </c>
      <c r="B2388" t="s">
        <v>33</v>
      </c>
      <c r="C2388">
        <v>1260</v>
      </c>
      <c r="D2388">
        <v>626860</v>
      </c>
      <c r="E2388" t="s">
        <v>3929</v>
      </c>
      <c r="F2388" t="s">
        <v>2163</v>
      </c>
      <c r="G2388" t="s">
        <v>2164</v>
      </c>
      <c r="I2388" t="s">
        <v>2165</v>
      </c>
      <c r="L2388" t="s">
        <v>2166</v>
      </c>
      <c r="M2388" t="s">
        <v>4209</v>
      </c>
      <c r="O2388" t="s">
        <v>23</v>
      </c>
      <c r="Q2388" s="3">
        <f t="shared" si="342"/>
        <v>43538</v>
      </c>
      <c r="R2388" t="str">
        <f t="shared" si="343"/>
        <v>2019/03/30</v>
      </c>
      <c r="S2388" s="3" t="str">
        <f t="shared" si="344"/>
        <v>2019/03/30</v>
      </c>
      <c r="T2388" s="3">
        <f t="shared" si="345"/>
        <v>43554</v>
      </c>
      <c r="U2388">
        <f t="shared" si="346"/>
        <v>16</v>
      </c>
      <c r="V2388" t="str">
        <f t="shared" si="341"/>
        <v>mp4</v>
      </c>
      <c r="W2388">
        <f>IF(B2388="USD",C2388,C2388*VLOOKUP(B2388,Currency!A$2:B$5,2,FALSE))</f>
        <v>1260</v>
      </c>
      <c r="X2388">
        <f t="shared" si="347"/>
        <v>16</v>
      </c>
      <c r="Y2388">
        <f t="shared" si="348"/>
        <v>1</v>
      </c>
      <c r="Z2388">
        <f t="shared" si="340"/>
        <v>626860</v>
      </c>
    </row>
    <row r="2389" spans="1:26" x14ac:dyDescent="0.3">
      <c r="A2389" t="s">
        <v>4210</v>
      </c>
      <c r="B2389" t="s">
        <v>33</v>
      </c>
      <c r="C2389">
        <v>130</v>
      </c>
      <c r="D2389">
        <v>33581</v>
      </c>
      <c r="E2389" t="s">
        <v>4211</v>
      </c>
      <c r="F2389" t="s">
        <v>4212</v>
      </c>
      <c r="G2389" t="s">
        <v>4213</v>
      </c>
      <c r="H2389" t="s">
        <v>4214</v>
      </c>
      <c r="I2389" t="s">
        <v>4214</v>
      </c>
      <c r="K2389" t="s">
        <v>1465</v>
      </c>
      <c r="L2389" t="s">
        <v>40</v>
      </c>
      <c r="N2389" t="s">
        <v>79</v>
      </c>
      <c r="O2389" t="s">
        <v>23</v>
      </c>
      <c r="P2389" t="s">
        <v>65</v>
      </c>
      <c r="Q2389" s="3">
        <f t="shared" si="342"/>
        <v>43790</v>
      </c>
      <c r="R2389" t="str">
        <f t="shared" si="343"/>
        <v>2019/12/02</v>
      </c>
      <c r="S2389" s="3" t="str">
        <f t="shared" si="344"/>
        <v>2019/12/02</v>
      </c>
      <c r="T2389" s="3">
        <f t="shared" si="345"/>
        <v>43801</v>
      </c>
      <c r="U2389">
        <f t="shared" si="346"/>
        <v>11</v>
      </c>
      <c r="V2389" t="str">
        <f t="shared" si="341"/>
        <v>mp4</v>
      </c>
      <c r="W2389">
        <f>IF(B2389="USD",C2389,C2389*VLOOKUP(B2389,Currency!A$2:B$5,2,FALSE))</f>
        <v>130</v>
      </c>
      <c r="X2389">
        <f t="shared" si="347"/>
        <v>11</v>
      </c>
      <c r="Y2389">
        <f t="shared" si="348"/>
        <v>1</v>
      </c>
      <c r="Z2389">
        <f t="shared" si="340"/>
        <v>33581</v>
      </c>
    </row>
    <row r="2390" spans="1:26" x14ac:dyDescent="0.3">
      <c r="A2390" t="s">
        <v>711</v>
      </c>
      <c r="B2390" t="s">
        <v>33</v>
      </c>
      <c r="C2390">
        <v>50</v>
      </c>
      <c r="D2390">
        <v>2853</v>
      </c>
      <c r="E2390" t="s">
        <v>2357</v>
      </c>
      <c r="F2390" t="s">
        <v>2358</v>
      </c>
      <c r="G2390" t="s">
        <v>251</v>
      </c>
      <c r="H2390" t="s">
        <v>251</v>
      </c>
      <c r="I2390" t="s">
        <v>251</v>
      </c>
      <c r="K2390" t="s">
        <v>47</v>
      </c>
      <c r="L2390" t="s">
        <v>40</v>
      </c>
      <c r="N2390" t="s">
        <v>252</v>
      </c>
      <c r="O2390" t="s">
        <v>23</v>
      </c>
      <c r="Q2390" s="3">
        <f t="shared" si="342"/>
        <v>43812</v>
      </c>
      <c r="R2390" t="str">
        <f t="shared" si="343"/>
        <v>2019/12/31</v>
      </c>
      <c r="S2390" s="3" t="str">
        <f t="shared" si="344"/>
        <v>2019/12/31</v>
      </c>
      <c r="T2390" s="3">
        <f t="shared" si="345"/>
        <v>43830</v>
      </c>
      <c r="U2390">
        <f t="shared" si="346"/>
        <v>18</v>
      </c>
      <c r="V2390" t="str">
        <f t="shared" si="341"/>
        <v>png</v>
      </c>
      <c r="W2390">
        <f>IF(B2390="USD",C2390,C2390*VLOOKUP(B2390,Currency!A$2:B$5,2,FALSE))</f>
        <v>50</v>
      </c>
      <c r="X2390">
        <f t="shared" si="347"/>
        <v>18</v>
      </c>
      <c r="Y2390">
        <f t="shared" si="348"/>
        <v>0</v>
      </c>
      <c r="Z2390">
        <f t="shared" si="340"/>
        <v>2853</v>
      </c>
    </row>
    <row r="2391" spans="1:26" x14ac:dyDescent="0.3">
      <c r="A2391" t="s">
        <v>4215</v>
      </c>
      <c r="B2391" t="s">
        <v>33</v>
      </c>
      <c r="C2391">
        <v>1970</v>
      </c>
      <c r="D2391">
        <v>690179</v>
      </c>
      <c r="E2391" t="s">
        <v>44</v>
      </c>
      <c r="G2391" t="s">
        <v>45</v>
      </c>
      <c r="I2391" t="s">
        <v>46</v>
      </c>
      <c r="K2391" t="s">
        <v>47</v>
      </c>
      <c r="L2391" t="s">
        <v>48</v>
      </c>
      <c r="O2391" t="s">
        <v>23</v>
      </c>
      <c r="Q2391" s="3">
        <f t="shared" si="342"/>
        <v>43684</v>
      </c>
      <c r="R2391" t="str">
        <f t="shared" si="343"/>
        <v/>
      </c>
      <c r="S2391" s="3" t="str">
        <f t="shared" si="344"/>
        <v>2020/02/28</v>
      </c>
      <c r="T2391" s="3">
        <f t="shared" si="345"/>
        <v>43889</v>
      </c>
      <c r="U2391">
        <f t="shared" si="346"/>
        <v>205</v>
      </c>
      <c r="V2391" t="str">
        <f t="shared" si="341"/>
        <v>mp4</v>
      </c>
      <c r="W2391">
        <f>IF(B2391="USD",C2391,C2391*VLOOKUP(B2391,Currency!A$2:B$5,2,FALSE))</f>
        <v>1970</v>
      </c>
      <c r="X2391">
        <f t="shared" si="347"/>
        <v>205</v>
      </c>
      <c r="Y2391">
        <f t="shared" si="348"/>
        <v>1</v>
      </c>
      <c r="Z2391">
        <f t="shared" si="340"/>
        <v>690179</v>
      </c>
    </row>
    <row r="2392" spans="1:26" x14ac:dyDescent="0.3">
      <c r="A2392" t="s">
        <v>2930</v>
      </c>
      <c r="B2392" t="s">
        <v>33</v>
      </c>
      <c r="C2392">
        <v>92</v>
      </c>
      <c r="D2392">
        <v>25692</v>
      </c>
      <c r="E2392" t="s">
        <v>309</v>
      </c>
      <c r="F2392" t="s">
        <v>310</v>
      </c>
      <c r="G2392" t="s">
        <v>90</v>
      </c>
      <c r="I2392" t="s">
        <v>311</v>
      </c>
      <c r="K2392" t="s">
        <v>47</v>
      </c>
      <c r="L2392" t="s">
        <v>40</v>
      </c>
      <c r="Q2392" s="3">
        <f t="shared" si="342"/>
        <v>43544</v>
      </c>
      <c r="R2392" t="str">
        <f t="shared" si="343"/>
        <v>2019/04/16</v>
      </c>
      <c r="S2392" s="3" t="str">
        <f t="shared" si="344"/>
        <v>2019/04/16</v>
      </c>
      <c r="T2392" s="3">
        <f t="shared" si="345"/>
        <v>43571</v>
      </c>
      <c r="U2392">
        <f t="shared" si="346"/>
        <v>27</v>
      </c>
      <c r="V2392" t="str">
        <f t="shared" si="341"/>
        <v>png</v>
      </c>
      <c r="W2392">
        <f>IF(B2392="USD",C2392,C2392*VLOOKUP(B2392,Currency!A$2:B$5,2,FALSE))</f>
        <v>92</v>
      </c>
      <c r="X2392">
        <f t="shared" si="347"/>
        <v>27</v>
      </c>
      <c r="Y2392">
        <f t="shared" si="348"/>
        <v>0</v>
      </c>
      <c r="Z2392">
        <f t="shared" si="340"/>
        <v>25692</v>
      </c>
    </row>
    <row r="2393" spans="1:26" x14ac:dyDescent="0.3">
      <c r="A2393" t="s">
        <v>4216</v>
      </c>
      <c r="B2393" t="s">
        <v>33</v>
      </c>
      <c r="C2393">
        <v>15</v>
      </c>
      <c r="D2393">
        <v>461</v>
      </c>
      <c r="E2393" t="s">
        <v>4217</v>
      </c>
      <c r="F2393" t="s">
        <v>1792</v>
      </c>
      <c r="G2393" t="s">
        <v>609</v>
      </c>
      <c r="I2393" t="s">
        <v>610</v>
      </c>
      <c r="K2393" t="s">
        <v>47</v>
      </c>
      <c r="L2393" t="s">
        <v>611</v>
      </c>
      <c r="O2393" t="s">
        <v>23</v>
      </c>
      <c r="Q2393" s="3">
        <f t="shared" si="342"/>
        <v>43588</v>
      </c>
      <c r="R2393" t="str">
        <f t="shared" si="343"/>
        <v>2019/05/07</v>
      </c>
      <c r="S2393" s="3" t="str">
        <f t="shared" si="344"/>
        <v>2019/05/07</v>
      </c>
      <c r="T2393" s="3">
        <f t="shared" si="345"/>
        <v>43592</v>
      </c>
      <c r="U2393">
        <f t="shared" si="346"/>
        <v>4</v>
      </c>
      <c r="V2393" t="str">
        <f t="shared" si="341"/>
        <v>png</v>
      </c>
      <c r="W2393">
        <f>IF(B2393="USD",C2393,C2393*VLOOKUP(B2393,Currency!A$2:B$5,2,FALSE))</f>
        <v>15</v>
      </c>
      <c r="X2393">
        <f t="shared" si="347"/>
        <v>4</v>
      </c>
      <c r="Y2393">
        <f t="shared" si="348"/>
        <v>0</v>
      </c>
      <c r="Z2393">
        <f t="shared" si="340"/>
        <v>461</v>
      </c>
    </row>
    <row r="2394" spans="1:26" x14ac:dyDescent="0.3">
      <c r="A2394" t="s">
        <v>4218</v>
      </c>
      <c r="B2394" t="s">
        <v>58</v>
      </c>
      <c r="C2394">
        <v>5255</v>
      </c>
      <c r="D2394">
        <v>1506773</v>
      </c>
      <c r="E2394" t="s">
        <v>2681</v>
      </c>
      <c r="F2394" t="s">
        <v>2682</v>
      </c>
      <c r="G2394" t="s">
        <v>179</v>
      </c>
      <c r="I2394" t="s">
        <v>495</v>
      </c>
      <c r="K2394" t="s">
        <v>346</v>
      </c>
      <c r="L2394" t="s">
        <v>64</v>
      </c>
      <c r="O2394" t="s">
        <v>23</v>
      </c>
      <c r="P2394" t="s">
        <v>181</v>
      </c>
      <c r="Q2394" s="3">
        <f t="shared" si="342"/>
        <v>43764</v>
      </c>
      <c r="R2394" t="str">
        <f t="shared" si="343"/>
        <v>2019/11/23</v>
      </c>
      <c r="S2394" s="3" t="str">
        <f t="shared" si="344"/>
        <v>2019/11/23</v>
      </c>
      <c r="T2394" s="3">
        <f t="shared" si="345"/>
        <v>43792</v>
      </c>
      <c r="U2394">
        <f t="shared" si="346"/>
        <v>28</v>
      </c>
      <c r="V2394" t="str">
        <f t="shared" si="341"/>
        <v>mp4</v>
      </c>
      <c r="W2394">
        <f>IF(B2394="USD",C2394,C2394*VLOOKUP(B2394,Currency!A$2:B$5,2,FALSE))</f>
        <v>3888.7</v>
      </c>
      <c r="X2394">
        <f t="shared" si="347"/>
        <v>28</v>
      </c>
      <c r="Y2394">
        <f t="shared" si="348"/>
        <v>1</v>
      </c>
      <c r="Z2394">
        <f t="shared" si="340"/>
        <v>1506773</v>
      </c>
    </row>
    <row r="2395" spans="1:26" x14ac:dyDescent="0.3">
      <c r="A2395" t="s">
        <v>3685</v>
      </c>
      <c r="B2395" t="s">
        <v>33</v>
      </c>
      <c r="C2395">
        <v>140</v>
      </c>
      <c r="D2395">
        <v>57036</v>
      </c>
      <c r="E2395" t="s">
        <v>407</v>
      </c>
      <c r="F2395" t="s">
        <v>129</v>
      </c>
      <c r="G2395" t="s">
        <v>408</v>
      </c>
      <c r="I2395" t="s">
        <v>409</v>
      </c>
      <c r="L2395" t="s">
        <v>40</v>
      </c>
      <c r="M2395" t="s">
        <v>55</v>
      </c>
      <c r="N2395" t="s">
        <v>410</v>
      </c>
      <c r="O2395" t="s">
        <v>23</v>
      </c>
      <c r="P2395" t="s">
        <v>65</v>
      </c>
      <c r="Q2395" s="3">
        <f t="shared" si="342"/>
        <v>43790</v>
      </c>
      <c r="R2395" t="str">
        <f t="shared" si="343"/>
        <v>2020/01/01</v>
      </c>
      <c r="S2395" s="3" t="str">
        <f t="shared" si="344"/>
        <v>2020/01/01</v>
      </c>
      <c r="T2395" s="3">
        <f t="shared" si="345"/>
        <v>43831</v>
      </c>
      <c r="U2395">
        <f t="shared" si="346"/>
        <v>41</v>
      </c>
      <c r="V2395" t="str">
        <f t="shared" si="341"/>
        <v>jpg</v>
      </c>
      <c r="W2395">
        <f>IF(B2395="USD",C2395,C2395*VLOOKUP(B2395,Currency!A$2:B$5,2,FALSE))</f>
        <v>140</v>
      </c>
      <c r="X2395">
        <f t="shared" si="347"/>
        <v>41</v>
      </c>
      <c r="Y2395">
        <f t="shared" si="348"/>
        <v>0</v>
      </c>
      <c r="Z2395">
        <f t="shared" si="340"/>
        <v>57036</v>
      </c>
    </row>
    <row r="2396" spans="1:26" x14ac:dyDescent="0.3">
      <c r="A2396" t="s">
        <v>4219</v>
      </c>
      <c r="B2396" t="s">
        <v>33</v>
      </c>
      <c r="C2396">
        <v>605</v>
      </c>
      <c r="D2396">
        <v>150072</v>
      </c>
      <c r="E2396" t="s">
        <v>2829</v>
      </c>
      <c r="F2396" t="s">
        <v>2830</v>
      </c>
      <c r="G2396" t="s">
        <v>90</v>
      </c>
      <c r="I2396" t="s">
        <v>2831</v>
      </c>
      <c r="K2396" t="s">
        <v>47</v>
      </c>
      <c r="L2396" t="s">
        <v>40</v>
      </c>
      <c r="O2396" t="s">
        <v>23</v>
      </c>
      <c r="Q2396" s="3">
        <f t="shared" si="342"/>
        <v>43644</v>
      </c>
      <c r="R2396" t="str">
        <f t="shared" si="343"/>
        <v>2019/07/30</v>
      </c>
      <c r="S2396" s="3" t="str">
        <f t="shared" si="344"/>
        <v>2019/07/30</v>
      </c>
      <c r="T2396" s="3">
        <f t="shared" si="345"/>
        <v>43676</v>
      </c>
      <c r="U2396">
        <f t="shared" si="346"/>
        <v>32</v>
      </c>
      <c r="V2396" t="str">
        <f t="shared" si="341"/>
        <v>mp4</v>
      </c>
      <c r="W2396">
        <f>IF(B2396="USD",C2396,C2396*VLOOKUP(B2396,Currency!A$2:B$5,2,FALSE))</f>
        <v>605</v>
      </c>
      <c r="X2396">
        <f t="shared" si="347"/>
        <v>32</v>
      </c>
      <c r="Y2396">
        <f t="shared" si="348"/>
        <v>1</v>
      </c>
      <c r="Z2396">
        <f t="shared" si="340"/>
        <v>150072</v>
      </c>
    </row>
    <row r="2397" spans="1:26" x14ac:dyDescent="0.3">
      <c r="A2397" t="s">
        <v>2912</v>
      </c>
      <c r="B2397" t="s">
        <v>33</v>
      </c>
      <c r="C2397">
        <v>1015</v>
      </c>
      <c r="D2397">
        <v>416853</v>
      </c>
      <c r="E2397" t="s">
        <v>309</v>
      </c>
      <c r="F2397" t="s">
        <v>310</v>
      </c>
      <c r="G2397" t="s">
        <v>90</v>
      </c>
      <c r="I2397" t="s">
        <v>311</v>
      </c>
      <c r="K2397" t="s">
        <v>47</v>
      </c>
      <c r="L2397" t="s">
        <v>40</v>
      </c>
      <c r="Q2397" s="3">
        <f t="shared" si="342"/>
        <v>43544</v>
      </c>
      <c r="R2397" t="str">
        <f t="shared" si="343"/>
        <v>2019/04/16</v>
      </c>
      <c r="S2397" s="3" t="str">
        <f t="shared" si="344"/>
        <v>2019/04/16</v>
      </c>
      <c r="T2397" s="3">
        <f t="shared" si="345"/>
        <v>43571</v>
      </c>
      <c r="U2397">
        <f t="shared" si="346"/>
        <v>27</v>
      </c>
      <c r="V2397" t="str">
        <f t="shared" si="341"/>
        <v>mp4</v>
      </c>
      <c r="W2397">
        <f>IF(B2397="USD",C2397,C2397*VLOOKUP(B2397,Currency!A$2:B$5,2,FALSE))</f>
        <v>1015</v>
      </c>
      <c r="X2397">
        <f t="shared" si="347"/>
        <v>27</v>
      </c>
      <c r="Y2397">
        <f t="shared" si="348"/>
        <v>1</v>
      </c>
      <c r="Z2397">
        <f t="shared" si="340"/>
        <v>416853</v>
      </c>
    </row>
    <row r="2398" spans="1:26" x14ac:dyDescent="0.3">
      <c r="A2398" t="s">
        <v>449</v>
      </c>
      <c r="B2398" t="s">
        <v>33</v>
      </c>
      <c r="C2398">
        <v>5</v>
      </c>
      <c r="D2398">
        <v>2224</v>
      </c>
      <c r="E2398" t="s">
        <v>450</v>
      </c>
      <c r="F2398" t="s">
        <v>451</v>
      </c>
      <c r="G2398" t="s">
        <v>90</v>
      </c>
      <c r="I2398" t="s">
        <v>452</v>
      </c>
      <c r="K2398" t="s">
        <v>453</v>
      </c>
      <c r="L2398" t="s">
        <v>40</v>
      </c>
      <c r="M2398" t="s">
        <v>209</v>
      </c>
      <c r="O2398" t="s">
        <v>23</v>
      </c>
      <c r="Q2398" s="3">
        <f t="shared" si="342"/>
        <v>43725</v>
      </c>
      <c r="R2398" t="str">
        <f t="shared" si="343"/>
        <v>2019/10/16</v>
      </c>
      <c r="S2398" s="3" t="str">
        <f t="shared" si="344"/>
        <v>2019/10/16</v>
      </c>
      <c r="T2398" s="3">
        <f t="shared" si="345"/>
        <v>43754</v>
      </c>
      <c r="U2398">
        <f t="shared" si="346"/>
        <v>29</v>
      </c>
      <c r="V2398" t="str">
        <f t="shared" si="341"/>
        <v>mp4</v>
      </c>
      <c r="W2398">
        <f>IF(B2398="USD",C2398,C2398*VLOOKUP(B2398,Currency!A$2:B$5,2,FALSE))</f>
        <v>5</v>
      </c>
      <c r="X2398">
        <f t="shared" si="347"/>
        <v>29</v>
      </c>
      <c r="Y2398">
        <f t="shared" si="348"/>
        <v>1</v>
      </c>
      <c r="Z2398">
        <f t="shared" si="340"/>
        <v>2224</v>
      </c>
    </row>
    <row r="2399" spans="1:26" x14ac:dyDescent="0.3">
      <c r="A2399" t="s">
        <v>1535</v>
      </c>
      <c r="B2399" t="s">
        <v>33</v>
      </c>
      <c r="C2399">
        <v>27</v>
      </c>
      <c r="D2399">
        <v>9416</v>
      </c>
      <c r="E2399" t="s">
        <v>1536</v>
      </c>
      <c r="F2399" t="s">
        <v>1204</v>
      </c>
      <c r="G2399" t="s">
        <v>236</v>
      </c>
      <c r="I2399" t="s">
        <v>237</v>
      </c>
      <c r="K2399" t="s">
        <v>47</v>
      </c>
      <c r="L2399" t="s">
        <v>40</v>
      </c>
      <c r="O2399" t="s">
        <v>23</v>
      </c>
      <c r="Q2399" s="3">
        <f t="shared" si="342"/>
        <v>43700</v>
      </c>
      <c r="R2399" t="str">
        <f t="shared" si="343"/>
        <v>2019/08/31</v>
      </c>
      <c r="S2399" s="3" t="str">
        <f t="shared" si="344"/>
        <v>2019/08/31</v>
      </c>
      <c r="T2399" s="3">
        <f t="shared" si="345"/>
        <v>43708</v>
      </c>
      <c r="U2399">
        <f t="shared" si="346"/>
        <v>8</v>
      </c>
      <c r="V2399" t="str">
        <f t="shared" si="341"/>
        <v>png</v>
      </c>
      <c r="W2399">
        <f>IF(B2399="USD",C2399,C2399*VLOOKUP(B2399,Currency!A$2:B$5,2,FALSE))</f>
        <v>27</v>
      </c>
      <c r="X2399">
        <f t="shared" si="347"/>
        <v>8</v>
      </c>
      <c r="Y2399">
        <f t="shared" si="348"/>
        <v>0</v>
      </c>
      <c r="Z2399">
        <f t="shared" si="340"/>
        <v>9416</v>
      </c>
    </row>
    <row r="2400" spans="1:26" x14ac:dyDescent="0.3">
      <c r="A2400" t="s">
        <v>4220</v>
      </c>
      <c r="B2400" t="s">
        <v>17</v>
      </c>
      <c r="C2400">
        <v>100</v>
      </c>
      <c r="D2400">
        <v>71949</v>
      </c>
      <c r="E2400" t="s">
        <v>4221</v>
      </c>
      <c r="F2400" t="s">
        <v>4222</v>
      </c>
      <c r="G2400" t="s">
        <v>173</v>
      </c>
      <c r="H2400" t="s">
        <v>174</v>
      </c>
      <c r="I2400" t="s">
        <v>173</v>
      </c>
      <c r="K2400" t="s">
        <v>321</v>
      </c>
      <c r="L2400" t="s">
        <v>22</v>
      </c>
      <c r="N2400" t="s">
        <v>4223</v>
      </c>
      <c r="O2400" t="s">
        <v>23</v>
      </c>
      <c r="Q2400" s="3">
        <f t="shared" si="342"/>
        <v>43778</v>
      </c>
      <c r="R2400" t="str">
        <f t="shared" si="343"/>
        <v>2019/11/12</v>
      </c>
      <c r="S2400" s="3" t="str">
        <f t="shared" si="344"/>
        <v>2019/11/12</v>
      </c>
      <c r="T2400" s="3">
        <f t="shared" si="345"/>
        <v>43781</v>
      </c>
      <c r="U2400">
        <f t="shared" si="346"/>
        <v>3</v>
      </c>
      <c r="V2400" t="str">
        <f t="shared" si="341"/>
        <v>mp4</v>
      </c>
      <c r="W2400">
        <f>IF(B2400="USD",C2400,C2400*VLOOKUP(B2400,Currency!A$2:B$5,2,FALSE))</f>
        <v>129</v>
      </c>
      <c r="X2400">
        <f t="shared" si="347"/>
        <v>3</v>
      </c>
      <c r="Y2400">
        <f t="shared" si="348"/>
        <v>1</v>
      </c>
      <c r="Z2400">
        <f t="shared" si="340"/>
        <v>71949</v>
      </c>
    </row>
    <row r="2401" spans="1:26" x14ac:dyDescent="0.3">
      <c r="A2401" t="s">
        <v>4224</v>
      </c>
      <c r="B2401" t="s">
        <v>33</v>
      </c>
      <c r="C2401">
        <v>748</v>
      </c>
      <c r="D2401">
        <v>311914</v>
      </c>
      <c r="E2401" t="s">
        <v>1874</v>
      </c>
      <c r="F2401" t="s">
        <v>3621</v>
      </c>
      <c r="G2401" t="s">
        <v>692</v>
      </c>
      <c r="I2401" t="s">
        <v>693</v>
      </c>
      <c r="K2401" t="s">
        <v>47</v>
      </c>
      <c r="L2401" t="s">
        <v>40</v>
      </c>
      <c r="O2401" t="s">
        <v>23</v>
      </c>
      <c r="Q2401" s="3">
        <f t="shared" si="342"/>
        <v>43630</v>
      </c>
      <c r="R2401" t="str">
        <f t="shared" si="343"/>
        <v>2019/06/25</v>
      </c>
      <c r="S2401" s="3" t="str">
        <f t="shared" si="344"/>
        <v>2019/06/25</v>
      </c>
      <c r="T2401" s="3">
        <f t="shared" si="345"/>
        <v>43641</v>
      </c>
      <c r="U2401">
        <f t="shared" si="346"/>
        <v>11</v>
      </c>
      <c r="V2401" t="str">
        <f t="shared" si="341"/>
        <v>jpg</v>
      </c>
      <c r="W2401">
        <f>IF(B2401="USD",C2401,C2401*VLOOKUP(B2401,Currency!A$2:B$5,2,FALSE))</f>
        <v>748</v>
      </c>
      <c r="X2401">
        <f t="shared" si="347"/>
        <v>11</v>
      </c>
      <c r="Y2401">
        <f t="shared" si="348"/>
        <v>0</v>
      </c>
      <c r="Z2401">
        <f t="shared" si="340"/>
        <v>311914</v>
      </c>
    </row>
    <row r="2402" spans="1:26" x14ac:dyDescent="0.3">
      <c r="A2402" t="s">
        <v>4225</v>
      </c>
      <c r="B2402" t="s">
        <v>33</v>
      </c>
      <c r="C2402">
        <v>212</v>
      </c>
      <c r="D2402">
        <v>34130</v>
      </c>
      <c r="E2402" t="s">
        <v>304</v>
      </c>
      <c r="F2402" t="s">
        <v>305</v>
      </c>
      <c r="G2402" t="s">
        <v>98</v>
      </c>
      <c r="H2402" t="s">
        <v>306</v>
      </c>
      <c r="I2402" t="s">
        <v>98</v>
      </c>
      <c r="K2402" t="s">
        <v>47</v>
      </c>
      <c r="L2402" t="s">
        <v>40</v>
      </c>
      <c r="Q2402" s="3">
        <f t="shared" si="342"/>
        <v>43755</v>
      </c>
      <c r="R2402" t="str">
        <f t="shared" si="343"/>
        <v>2019/11/05</v>
      </c>
      <c r="S2402" s="3" t="str">
        <f t="shared" si="344"/>
        <v>2019/11/05</v>
      </c>
      <c r="T2402" s="3">
        <f t="shared" si="345"/>
        <v>43774</v>
      </c>
      <c r="U2402">
        <f t="shared" si="346"/>
        <v>19</v>
      </c>
      <c r="V2402" t="str">
        <f t="shared" si="341"/>
        <v>png</v>
      </c>
      <c r="W2402">
        <f>IF(B2402="USD",C2402,C2402*VLOOKUP(B2402,Currency!A$2:B$5,2,FALSE))</f>
        <v>212</v>
      </c>
      <c r="X2402">
        <f t="shared" si="347"/>
        <v>19</v>
      </c>
      <c r="Y2402">
        <f t="shared" si="348"/>
        <v>0</v>
      </c>
      <c r="Z2402">
        <f t="shared" si="340"/>
        <v>34130</v>
      </c>
    </row>
    <row r="2403" spans="1:26" x14ac:dyDescent="0.3">
      <c r="A2403" t="s">
        <v>4226</v>
      </c>
      <c r="B2403" t="s">
        <v>33</v>
      </c>
      <c r="C2403">
        <v>734</v>
      </c>
      <c r="D2403">
        <v>306540</v>
      </c>
      <c r="E2403" t="s">
        <v>1874</v>
      </c>
      <c r="F2403" t="s">
        <v>3621</v>
      </c>
      <c r="G2403" t="s">
        <v>692</v>
      </c>
      <c r="I2403" t="s">
        <v>693</v>
      </c>
      <c r="K2403" t="s">
        <v>47</v>
      </c>
      <c r="L2403" t="s">
        <v>40</v>
      </c>
      <c r="O2403" t="s">
        <v>23</v>
      </c>
      <c r="Q2403" s="3">
        <f t="shared" si="342"/>
        <v>43630</v>
      </c>
      <c r="R2403" t="str">
        <f t="shared" si="343"/>
        <v>2019/06/25</v>
      </c>
      <c r="S2403" s="3" t="str">
        <f t="shared" si="344"/>
        <v>2019/06/25</v>
      </c>
      <c r="T2403" s="3">
        <f t="shared" si="345"/>
        <v>43641</v>
      </c>
      <c r="U2403">
        <f t="shared" si="346"/>
        <v>11</v>
      </c>
      <c r="V2403" t="str">
        <f t="shared" si="341"/>
        <v>jpg</v>
      </c>
      <c r="W2403">
        <f>IF(B2403="USD",C2403,C2403*VLOOKUP(B2403,Currency!A$2:B$5,2,FALSE))</f>
        <v>734</v>
      </c>
      <c r="X2403">
        <f t="shared" si="347"/>
        <v>11</v>
      </c>
      <c r="Y2403">
        <f t="shared" si="348"/>
        <v>0</v>
      </c>
      <c r="Z2403">
        <f t="shared" si="340"/>
        <v>306540</v>
      </c>
    </row>
    <row r="2404" spans="1:26" x14ac:dyDescent="0.3">
      <c r="A2404" t="s">
        <v>4227</v>
      </c>
      <c r="B2404" t="s">
        <v>33</v>
      </c>
      <c r="C2404">
        <v>700</v>
      </c>
      <c r="D2404">
        <v>419571</v>
      </c>
      <c r="E2404" t="s">
        <v>4228</v>
      </c>
      <c r="F2404" t="s">
        <v>4229</v>
      </c>
      <c r="G2404" t="s">
        <v>207</v>
      </c>
      <c r="I2404" t="s">
        <v>208</v>
      </c>
      <c r="K2404" t="s">
        <v>63</v>
      </c>
      <c r="L2404" t="s">
        <v>40</v>
      </c>
      <c r="M2404" t="s">
        <v>209</v>
      </c>
      <c r="O2404" t="s">
        <v>23</v>
      </c>
      <c r="Q2404" s="3">
        <f t="shared" si="342"/>
        <v>43556</v>
      </c>
      <c r="R2404" t="str">
        <f t="shared" si="343"/>
        <v>2019/04/30</v>
      </c>
      <c r="S2404" s="3" t="str">
        <f t="shared" si="344"/>
        <v>2019/04/30</v>
      </c>
      <c r="T2404" s="3">
        <f t="shared" si="345"/>
        <v>43585</v>
      </c>
      <c r="U2404">
        <f t="shared" si="346"/>
        <v>29</v>
      </c>
      <c r="V2404" t="str">
        <f t="shared" si="341"/>
        <v>mp4</v>
      </c>
      <c r="W2404">
        <f>IF(B2404="USD",C2404,C2404*VLOOKUP(B2404,Currency!A$2:B$5,2,FALSE))</f>
        <v>700</v>
      </c>
      <c r="X2404">
        <f t="shared" si="347"/>
        <v>29</v>
      </c>
      <c r="Y2404">
        <f t="shared" si="348"/>
        <v>1</v>
      </c>
      <c r="Z2404">
        <f t="shared" si="340"/>
        <v>419571</v>
      </c>
    </row>
    <row r="2405" spans="1:26" x14ac:dyDescent="0.3">
      <c r="A2405" t="s">
        <v>4230</v>
      </c>
      <c r="B2405" t="s">
        <v>17</v>
      </c>
      <c r="C2405">
        <v>4034</v>
      </c>
      <c r="D2405">
        <v>3650879</v>
      </c>
      <c r="E2405" t="s">
        <v>4231</v>
      </c>
      <c r="F2405" t="s">
        <v>4232</v>
      </c>
      <c r="G2405" t="s">
        <v>685</v>
      </c>
      <c r="I2405" t="s">
        <v>3868</v>
      </c>
      <c r="J2405" t="s">
        <v>328</v>
      </c>
      <c r="K2405" t="s">
        <v>30</v>
      </c>
      <c r="L2405" t="s">
        <v>22</v>
      </c>
      <c r="O2405" t="s">
        <v>23</v>
      </c>
      <c r="P2405" t="s">
        <v>65</v>
      </c>
      <c r="Q2405" s="3">
        <f t="shared" si="342"/>
        <v>43766</v>
      </c>
      <c r="R2405" t="str">
        <f t="shared" si="343"/>
        <v>2020/03/15</v>
      </c>
      <c r="S2405" s="3" t="str">
        <f t="shared" si="344"/>
        <v>2020/03/15</v>
      </c>
      <c r="T2405" s="3">
        <f t="shared" si="345"/>
        <v>43905</v>
      </c>
      <c r="U2405">
        <f t="shared" si="346"/>
        <v>139</v>
      </c>
      <c r="V2405" t="str">
        <f t="shared" si="341"/>
        <v>mp4</v>
      </c>
      <c r="W2405">
        <f>IF(B2405="USD",C2405,C2405*VLOOKUP(B2405,Currency!A$2:B$5,2,FALSE))</f>
        <v>5203.8600000000006</v>
      </c>
      <c r="X2405">
        <f t="shared" si="347"/>
        <v>139</v>
      </c>
      <c r="Y2405">
        <f t="shared" si="348"/>
        <v>1</v>
      </c>
      <c r="Z2405">
        <f t="shared" si="340"/>
        <v>3650879</v>
      </c>
    </row>
    <row r="2406" spans="1:26" x14ac:dyDescent="0.3">
      <c r="A2406" t="s">
        <v>1329</v>
      </c>
      <c r="B2406" t="s">
        <v>33</v>
      </c>
      <c r="C2406">
        <v>65</v>
      </c>
      <c r="D2406">
        <v>21999</v>
      </c>
      <c r="E2406" t="s">
        <v>1330</v>
      </c>
      <c r="F2406" t="s">
        <v>466</v>
      </c>
      <c r="G2406" t="s">
        <v>98</v>
      </c>
      <c r="H2406" t="s">
        <v>306</v>
      </c>
      <c r="I2406" t="s">
        <v>98</v>
      </c>
      <c r="K2406" t="s">
        <v>47</v>
      </c>
      <c r="L2406" t="s">
        <v>40</v>
      </c>
      <c r="Q2406" s="3">
        <f t="shared" si="342"/>
        <v>43756</v>
      </c>
      <c r="R2406" t="str">
        <f t="shared" si="343"/>
        <v>2019/11/06</v>
      </c>
      <c r="S2406" s="3" t="str">
        <f t="shared" si="344"/>
        <v>2019/11/06</v>
      </c>
      <c r="T2406" s="3">
        <f t="shared" si="345"/>
        <v>43775</v>
      </c>
      <c r="U2406">
        <f t="shared" si="346"/>
        <v>19</v>
      </c>
      <c r="V2406" t="str">
        <f t="shared" si="341"/>
        <v>mp4</v>
      </c>
      <c r="W2406">
        <f>IF(B2406="USD",C2406,C2406*VLOOKUP(B2406,Currency!A$2:B$5,2,FALSE))</f>
        <v>65</v>
      </c>
      <c r="X2406">
        <f t="shared" si="347"/>
        <v>19</v>
      </c>
      <c r="Y2406">
        <f t="shared" si="348"/>
        <v>1</v>
      </c>
      <c r="Z2406">
        <f t="shared" si="340"/>
        <v>21999</v>
      </c>
    </row>
    <row r="2407" spans="1:26" x14ac:dyDescent="0.3">
      <c r="A2407" t="s">
        <v>751</v>
      </c>
      <c r="B2407" t="s">
        <v>33</v>
      </c>
      <c r="C2407">
        <v>360</v>
      </c>
      <c r="D2407">
        <v>109883</v>
      </c>
      <c r="E2407" t="s">
        <v>309</v>
      </c>
      <c r="F2407" t="s">
        <v>310</v>
      </c>
      <c r="G2407" t="s">
        <v>90</v>
      </c>
      <c r="I2407" t="s">
        <v>311</v>
      </c>
      <c r="K2407" t="s">
        <v>47</v>
      </c>
      <c r="L2407" t="s">
        <v>40</v>
      </c>
      <c r="N2407" t="s">
        <v>627</v>
      </c>
      <c r="O2407" t="s">
        <v>23</v>
      </c>
      <c r="Q2407" s="3">
        <f t="shared" si="342"/>
        <v>43544</v>
      </c>
      <c r="R2407" t="str">
        <f t="shared" si="343"/>
        <v>2019/04/16</v>
      </c>
      <c r="S2407" s="3" t="str">
        <f t="shared" si="344"/>
        <v>2019/04/16</v>
      </c>
      <c r="T2407" s="3">
        <f t="shared" si="345"/>
        <v>43571</v>
      </c>
      <c r="U2407">
        <f t="shared" si="346"/>
        <v>27</v>
      </c>
      <c r="V2407" t="str">
        <f t="shared" si="341"/>
        <v>png</v>
      </c>
      <c r="W2407">
        <f>IF(B2407="USD",C2407,C2407*VLOOKUP(B2407,Currency!A$2:B$5,2,FALSE))</f>
        <v>360</v>
      </c>
      <c r="X2407">
        <f t="shared" si="347"/>
        <v>27</v>
      </c>
      <c r="Y2407">
        <f t="shared" si="348"/>
        <v>0</v>
      </c>
      <c r="Z2407">
        <f t="shared" si="340"/>
        <v>109883</v>
      </c>
    </row>
    <row r="2408" spans="1:26" x14ac:dyDescent="0.3">
      <c r="A2408" t="s">
        <v>4233</v>
      </c>
      <c r="B2408" t="s">
        <v>33</v>
      </c>
      <c r="C2408">
        <v>138</v>
      </c>
      <c r="D2408">
        <v>46268</v>
      </c>
      <c r="E2408" t="s">
        <v>764</v>
      </c>
      <c r="G2408" t="s">
        <v>162</v>
      </c>
      <c r="I2408" t="s">
        <v>162</v>
      </c>
      <c r="K2408" t="s">
        <v>47</v>
      </c>
      <c r="L2408" t="s">
        <v>40</v>
      </c>
      <c r="M2408" t="s">
        <v>163</v>
      </c>
      <c r="Q2408" s="3">
        <f t="shared" si="342"/>
        <v>43725</v>
      </c>
      <c r="R2408" t="str">
        <f t="shared" si="343"/>
        <v/>
      </c>
      <c r="S2408" s="3" t="str">
        <f t="shared" si="344"/>
        <v>2020/02/28</v>
      </c>
      <c r="T2408" s="3">
        <f t="shared" si="345"/>
        <v>43889</v>
      </c>
      <c r="U2408">
        <f t="shared" si="346"/>
        <v>164</v>
      </c>
      <c r="V2408" t="str">
        <f t="shared" si="341"/>
        <v>mp4</v>
      </c>
      <c r="W2408">
        <f>IF(B2408="USD",C2408,C2408*VLOOKUP(B2408,Currency!A$2:B$5,2,FALSE))</f>
        <v>138</v>
      </c>
      <c r="X2408">
        <f t="shared" si="347"/>
        <v>164</v>
      </c>
      <c r="Y2408">
        <f t="shared" si="348"/>
        <v>1</v>
      </c>
      <c r="Z2408">
        <f t="shared" si="340"/>
        <v>46268</v>
      </c>
    </row>
    <row r="2409" spans="1:26" x14ac:dyDescent="0.3">
      <c r="A2409" t="s">
        <v>4234</v>
      </c>
      <c r="B2409" t="s">
        <v>33</v>
      </c>
      <c r="C2409">
        <v>2097</v>
      </c>
      <c r="D2409">
        <v>929238</v>
      </c>
      <c r="E2409" t="s">
        <v>2781</v>
      </c>
      <c r="F2409" t="s">
        <v>2782</v>
      </c>
      <c r="G2409" t="s">
        <v>388</v>
      </c>
      <c r="I2409" t="s">
        <v>388</v>
      </c>
      <c r="K2409" t="s">
        <v>1895</v>
      </c>
      <c r="L2409" t="s">
        <v>48</v>
      </c>
      <c r="M2409" t="s">
        <v>2783</v>
      </c>
      <c r="O2409" t="s">
        <v>23</v>
      </c>
      <c r="P2409" t="s">
        <v>390</v>
      </c>
      <c r="Q2409" s="3">
        <f t="shared" si="342"/>
        <v>43710</v>
      </c>
      <c r="R2409" t="str">
        <f t="shared" si="343"/>
        <v>2019/09/09</v>
      </c>
      <c r="S2409" s="3" t="str">
        <f t="shared" si="344"/>
        <v>2019/09/09</v>
      </c>
      <c r="T2409" s="3">
        <f t="shared" si="345"/>
        <v>43717</v>
      </c>
      <c r="U2409">
        <f t="shared" si="346"/>
        <v>7</v>
      </c>
      <c r="V2409" t="str">
        <f t="shared" si="341"/>
        <v>mp4</v>
      </c>
      <c r="W2409">
        <f>IF(B2409="USD",C2409,C2409*VLOOKUP(B2409,Currency!A$2:B$5,2,FALSE))</f>
        <v>2097</v>
      </c>
      <c r="X2409">
        <f t="shared" si="347"/>
        <v>7</v>
      </c>
      <c r="Y2409">
        <f t="shared" si="348"/>
        <v>1</v>
      </c>
      <c r="Z2409">
        <f t="shared" si="340"/>
        <v>929238</v>
      </c>
    </row>
    <row r="2410" spans="1:26" x14ac:dyDescent="0.3">
      <c r="A2410" t="s">
        <v>4235</v>
      </c>
      <c r="B2410" t="s">
        <v>58</v>
      </c>
      <c r="C2410">
        <v>2261</v>
      </c>
      <c r="D2410">
        <v>1234888</v>
      </c>
      <c r="E2410" t="s">
        <v>1658</v>
      </c>
      <c r="F2410" t="s">
        <v>1659</v>
      </c>
      <c r="G2410" t="s">
        <v>1660</v>
      </c>
      <c r="I2410" t="s">
        <v>1661</v>
      </c>
      <c r="K2410" t="s">
        <v>563</v>
      </c>
      <c r="L2410" t="s">
        <v>64</v>
      </c>
      <c r="N2410" t="s">
        <v>119</v>
      </c>
      <c r="O2410" t="s">
        <v>23</v>
      </c>
      <c r="P2410" t="s">
        <v>65</v>
      </c>
      <c r="Q2410" s="3">
        <f t="shared" si="342"/>
        <v>43780</v>
      </c>
      <c r="R2410" t="str">
        <f t="shared" si="343"/>
        <v>2019/12/30</v>
      </c>
      <c r="S2410" s="3" t="str">
        <f t="shared" si="344"/>
        <v>2019/12/30</v>
      </c>
      <c r="T2410" s="3">
        <f t="shared" si="345"/>
        <v>43829</v>
      </c>
      <c r="U2410">
        <f t="shared" si="346"/>
        <v>49</v>
      </c>
      <c r="V2410" t="str">
        <f t="shared" si="341"/>
        <v>mp4</v>
      </c>
      <c r="W2410">
        <f>IF(B2410="USD",C2410,C2410*VLOOKUP(B2410,Currency!A$2:B$5,2,FALSE))</f>
        <v>1673.1399999999999</v>
      </c>
      <c r="X2410">
        <f t="shared" si="347"/>
        <v>49</v>
      </c>
      <c r="Y2410">
        <f t="shared" si="348"/>
        <v>1</v>
      </c>
      <c r="Z2410">
        <f t="shared" si="340"/>
        <v>1234888</v>
      </c>
    </row>
    <row r="2411" spans="1:26" x14ac:dyDescent="0.3">
      <c r="A2411" t="s">
        <v>2630</v>
      </c>
      <c r="B2411" t="s">
        <v>33</v>
      </c>
      <c r="C2411">
        <v>491</v>
      </c>
      <c r="D2411">
        <v>1428300</v>
      </c>
      <c r="E2411" t="s">
        <v>955</v>
      </c>
      <c r="F2411" t="s">
        <v>956</v>
      </c>
      <c r="G2411" t="s">
        <v>408</v>
      </c>
      <c r="I2411" t="s">
        <v>409</v>
      </c>
      <c r="L2411" t="s">
        <v>40</v>
      </c>
      <c r="M2411" t="s">
        <v>957</v>
      </c>
      <c r="N2411" t="s">
        <v>958</v>
      </c>
      <c r="O2411" t="s">
        <v>23</v>
      </c>
      <c r="Q2411" s="3">
        <f t="shared" si="342"/>
        <v>43818</v>
      </c>
      <c r="R2411" t="str">
        <f t="shared" si="343"/>
        <v>2019/12/26</v>
      </c>
      <c r="S2411" s="3" t="str">
        <f t="shared" si="344"/>
        <v>2019/12/26</v>
      </c>
      <c r="T2411" s="3">
        <f t="shared" si="345"/>
        <v>43825</v>
      </c>
      <c r="U2411">
        <f t="shared" si="346"/>
        <v>7</v>
      </c>
      <c r="V2411" t="str">
        <f t="shared" si="341"/>
        <v>mp4</v>
      </c>
      <c r="W2411">
        <f>IF(B2411="USD",C2411,C2411*VLOOKUP(B2411,Currency!A$2:B$5,2,FALSE))</f>
        <v>491</v>
      </c>
      <c r="X2411">
        <f t="shared" si="347"/>
        <v>7</v>
      </c>
      <c r="Y2411">
        <f t="shared" si="348"/>
        <v>1</v>
      </c>
      <c r="Z2411">
        <f t="shared" si="340"/>
        <v>1428300</v>
      </c>
    </row>
    <row r="2412" spans="1:26" x14ac:dyDescent="0.3">
      <c r="A2412" t="s">
        <v>4236</v>
      </c>
      <c r="B2412" t="s">
        <v>17</v>
      </c>
      <c r="C2412">
        <v>71</v>
      </c>
      <c r="D2412">
        <v>52178</v>
      </c>
      <c r="E2412" t="s">
        <v>469</v>
      </c>
      <c r="F2412" t="s">
        <v>470</v>
      </c>
      <c r="G2412" t="s">
        <v>384</v>
      </c>
      <c r="I2412" t="s">
        <v>384</v>
      </c>
      <c r="K2412" t="s">
        <v>257</v>
      </c>
      <c r="L2412" t="s">
        <v>48</v>
      </c>
      <c r="O2412" t="s">
        <v>23</v>
      </c>
      <c r="Q2412" s="3">
        <f t="shared" si="342"/>
        <v>43651</v>
      </c>
      <c r="R2412" t="str">
        <f t="shared" si="343"/>
        <v>2019/08/02</v>
      </c>
      <c r="S2412" s="3" t="str">
        <f t="shared" si="344"/>
        <v>2019/08/02</v>
      </c>
      <c r="T2412" s="3">
        <f t="shared" si="345"/>
        <v>43679</v>
      </c>
      <c r="U2412">
        <f t="shared" si="346"/>
        <v>28</v>
      </c>
      <c r="V2412" t="str">
        <f t="shared" si="341"/>
        <v>mp4</v>
      </c>
      <c r="W2412">
        <f>IF(B2412="USD",C2412,C2412*VLOOKUP(B2412,Currency!A$2:B$5,2,FALSE))</f>
        <v>91.59</v>
      </c>
      <c r="X2412">
        <f t="shared" si="347"/>
        <v>28</v>
      </c>
      <c r="Y2412">
        <f t="shared" si="348"/>
        <v>1</v>
      </c>
      <c r="Z2412">
        <f t="shared" si="340"/>
        <v>52178</v>
      </c>
    </row>
    <row r="2413" spans="1:26" x14ac:dyDescent="0.3">
      <c r="A2413" t="s">
        <v>3640</v>
      </c>
      <c r="B2413" t="s">
        <v>33</v>
      </c>
      <c r="C2413">
        <v>33</v>
      </c>
      <c r="D2413">
        <v>26222</v>
      </c>
      <c r="E2413" t="s">
        <v>1207</v>
      </c>
      <c r="G2413" t="s">
        <v>218</v>
      </c>
      <c r="I2413" t="s">
        <v>219</v>
      </c>
      <c r="K2413" t="s">
        <v>47</v>
      </c>
      <c r="L2413" t="s">
        <v>40</v>
      </c>
      <c r="O2413" t="s">
        <v>23</v>
      </c>
      <c r="P2413" t="s">
        <v>65</v>
      </c>
      <c r="Q2413" s="3">
        <f t="shared" si="342"/>
        <v>43784</v>
      </c>
      <c r="R2413" t="str">
        <f t="shared" si="343"/>
        <v/>
      </c>
      <c r="S2413" s="3" t="str">
        <f t="shared" si="344"/>
        <v>2020/02/28</v>
      </c>
      <c r="T2413" s="3">
        <f t="shared" si="345"/>
        <v>43889</v>
      </c>
      <c r="U2413">
        <f t="shared" si="346"/>
        <v>105</v>
      </c>
      <c r="V2413" t="str">
        <f t="shared" si="341"/>
        <v>mp4</v>
      </c>
      <c r="W2413">
        <f>IF(B2413="USD",C2413,C2413*VLOOKUP(B2413,Currency!A$2:B$5,2,FALSE))</f>
        <v>33</v>
      </c>
      <c r="X2413">
        <f t="shared" si="347"/>
        <v>105</v>
      </c>
      <c r="Y2413">
        <f t="shared" si="348"/>
        <v>1</v>
      </c>
      <c r="Z2413">
        <f t="shared" si="340"/>
        <v>26222</v>
      </c>
    </row>
    <row r="2414" spans="1:26" x14ac:dyDescent="0.3">
      <c r="A2414" t="s">
        <v>3122</v>
      </c>
      <c r="B2414" t="s">
        <v>33</v>
      </c>
      <c r="C2414">
        <v>5000</v>
      </c>
      <c r="D2414">
        <v>869881</v>
      </c>
      <c r="E2414" t="s">
        <v>4237</v>
      </c>
      <c r="F2414" t="s">
        <v>2031</v>
      </c>
      <c r="G2414" t="s">
        <v>2138</v>
      </c>
      <c r="I2414" t="s">
        <v>2139</v>
      </c>
      <c r="K2414" t="s">
        <v>442</v>
      </c>
      <c r="L2414" t="s">
        <v>48</v>
      </c>
      <c r="O2414" t="s">
        <v>23</v>
      </c>
      <c r="Q2414" s="3">
        <f t="shared" si="342"/>
        <v>43700</v>
      </c>
      <c r="R2414" t="str">
        <f t="shared" si="343"/>
        <v>2019/09/30</v>
      </c>
      <c r="S2414" s="3" t="str">
        <f t="shared" si="344"/>
        <v>2019/09/30</v>
      </c>
      <c r="T2414" s="3">
        <f t="shared" si="345"/>
        <v>43738</v>
      </c>
      <c r="U2414">
        <f t="shared" si="346"/>
        <v>38</v>
      </c>
      <c r="V2414" t="str">
        <f t="shared" si="341"/>
        <v>mp4</v>
      </c>
      <c r="W2414">
        <f>IF(B2414="USD",C2414,C2414*VLOOKUP(B2414,Currency!A$2:B$5,2,FALSE))</f>
        <v>5000</v>
      </c>
      <c r="X2414">
        <f t="shared" si="347"/>
        <v>38</v>
      </c>
      <c r="Y2414">
        <f t="shared" si="348"/>
        <v>1</v>
      </c>
      <c r="Z2414">
        <f t="shared" si="340"/>
        <v>869881</v>
      </c>
    </row>
    <row r="2415" spans="1:26" x14ac:dyDescent="0.3">
      <c r="A2415" t="s">
        <v>455</v>
      </c>
      <c r="B2415" t="s">
        <v>33</v>
      </c>
      <c r="C2415">
        <v>14</v>
      </c>
      <c r="D2415">
        <v>19178</v>
      </c>
      <c r="E2415" t="s">
        <v>601</v>
      </c>
      <c r="G2415" t="s">
        <v>218</v>
      </c>
      <c r="I2415" t="s">
        <v>219</v>
      </c>
      <c r="K2415" t="s">
        <v>47</v>
      </c>
      <c r="L2415" t="s">
        <v>40</v>
      </c>
      <c r="M2415" t="s">
        <v>602</v>
      </c>
      <c r="O2415" t="s">
        <v>23</v>
      </c>
      <c r="P2415" t="s">
        <v>65</v>
      </c>
      <c r="Q2415" s="3">
        <f t="shared" si="342"/>
        <v>43779</v>
      </c>
      <c r="R2415" t="str">
        <f t="shared" si="343"/>
        <v/>
      </c>
      <c r="S2415" s="3" t="str">
        <f t="shared" si="344"/>
        <v>2020/02/28</v>
      </c>
      <c r="T2415" s="3">
        <f t="shared" si="345"/>
        <v>43889</v>
      </c>
      <c r="U2415">
        <f t="shared" si="346"/>
        <v>110</v>
      </c>
      <c r="V2415" t="str">
        <f t="shared" si="341"/>
        <v>mp4</v>
      </c>
      <c r="W2415">
        <f>IF(B2415="USD",C2415,C2415*VLOOKUP(B2415,Currency!A$2:B$5,2,FALSE))</f>
        <v>14</v>
      </c>
      <c r="X2415">
        <f t="shared" si="347"/>
        <v>110</v>
      </c>
      <c r="Y2415">
        <f t="shared" si="348"/>
        <v>1</v>
      </c>
      <c r="Z2415">
        <f t="shared" si="340"/>
        <v>19178</v>
      </c>
    </row>
    <row r="2416" spans="1:26" x14ac:dyDescent="0.3">
      <c r="A2416" t="s">
        <v>4238</v>
      </c>
      <c r="B2416" t="s">
        <v>33</v>
      </c>
      <c r="C2416">
        <v>25</v>
      </c>
      <c r="D2416">
        <v>2872</v>
      </c>
      <c r="E2416" t="s">
        <v>643</v>
      </c>
      <c r="F2416" t="s">
        <v>466</v>
      </c>
      <c r="G2416" t="s">
        <v>98</v>
      </c>
      <c r="H2416" t="s">
        <v>306</v>
      </c>
      <c r="I2416" t="s">
        <v>98</v>
      </c>
      <c r="K2416" t="s">
        <v>47</v>
      </c>
      <c r="L2416" t="s">
        <v>40</v>
      </c>
      <c r="Q2416" s="3">
        <f t="shared" si="342"/>
        <v>43755</v>
      </c>
      <c r="R2416" t="str">
        <f t="shared" si="343"/>
        <v>2019/11/06</v>
      </c>
      <c r="S2416" s="3" t="str">
        <f t="shared" si="344"/>
        <v>2019/11/06</v>
      </c>
      <c r="T2416" s="3">
        <f t="shared" si="345"/>
        <v>43775</v>
      </c>
      <c r="U2416">
        <f t="shared" si="346"/>
        <v>20</v>
      </c>
      <c r="V2416" t="str">
        <f t="shared" si="341"/>
        <v>png</v>
      </c>
      <c r="W2416">
        <f>IF(B2416="USD",C2416,C2416*VLOOKUP(B2416,Currency!A$2:B$5,2,FALSE))</f>
        <v>25</v>
      </c>
      <c r="X2416">
        <f t="shared" si="347"/>
        <v>20</v>
      </c>
      <c r="Y2416">
        <f t="shared" si="348"/>
        <v>0</v>
      </c>
      <c r="Z2416">
        <f t="shared" si="340"/>
        <v>2872</v>
      </c>
    </row>
    <row r="2417" spans="1:26" x14ac:dyDescent="0.3">
      <c r="A2417" t="s">
        <v>4239</v>
      </c>
      <c r="B2417" t="s">
        <v>33</v>
      </c>
      <c r="C2417">
        <v>756</v>
      </c>
      <c r="D2417">
        <v>341324</v>
      </c>
      <c r="E2417" t="s">
        <v>910</v>
      </c>
      <c r="G2417" t="s">
        <v>162</v>
      </c>
      <c r="I2417" t="s">
        <v>162</v>
      </c>
      <c r="K2417" t="s">
        <v>47</v>
      </c>
      <c r="L2417" t="s">
        <v>40</v>
      </c>
      <c r="M2417" t="s">
        <v>163</v>
      </c>
      <c r="Q2417" s="3">
        <f t="shared" si="342"/>
        <v>43725</v>
      </c>
      <c r="R2417" t="str">
        <f t="shared" si="343"/>
        <v/>
      </c>
      <c r="S2417" s="3" t="str">
        <f t="shared" si="344"/>
        <v>2020/02/28</v>
      </c>
      <c r="T2417" s="3">
        <f t="shared" si="345"/>
        <v>43889</v>
      </c>
      <c r="U2417">
        <f t="shared" si="346"/>
        <v>164</v>
      </c>
      <c r="V2417" t="str">
        <f t="shared" si="341"/>
        <v>mp4</v>
      </c>
      <c r="W2417">
        <f>IF(B2417="USD",C2417,C2417*VLOOKUP(B2417,Currency!A$2:B$5,2,FALSE))</f>
        <v>756</v>
      </c>
      <c r="X2417">
        <f t="shared" si="347"/>
        <v>164</v>
      </c>
      <c r="Y2417">
        <f t="shared" si="348"/>
        <v>1</v>
      </c>
      <c r="Z2417">
        <f t="shared" si="340"/>
        <v>341324</v>
      </c>
    </row>
    <row r="2418" spans="1:26" x14ac:dyDescent="0.3">
      <c r="A2418" t="s">
        <v>4240</v>
      </c>
      <c r="B2418" t="s">
        <v>33</v>
      </c>
      <c r="C2418">
        <v>90</v>
      </c>
      <c r="D2418">
        <v>23759</v>
      </c>
      <c r="E2418" t="s">
        <v>4241</v>
      </c>
      <c r="F2418" t="s">
        <v>4242</v>
      </c>
      <c r="G2418" t="s">
        <v>4243</v>
      </c>
      <c r="I2418" t="s">
        <v>4243</v>
      </c>
      <c r="L2418" t="s">
        <v>48</v>
      </c>
      <c r="O2418" t="s">
        <v>23</v>
      </c>
      <c r="Q2418" s="3">
        <f t="shared" si="342"/>
        <v>43703</v>
      </c>
      <c r="R2418" t="str">
        <f t="shared" si="343"/>
        <v>2019/08/30</v>
      </c>
      <c r="S2418" s="3" t="str">
        <f t="shared" si="344"/>
        <v>2019/08/30</v>
      </c>
      <c r="T2418" s="3">
        <f t="shared" si="345"/>
        <v>43707</v>
      </c>
      <c r="U2418">
        <f t="shared" si="346"/>
        <v>4</v>
      </c>
      <c r="V2418" t="str">
        <f t="shared" si="341"/>
        <v>png</v>
      </c>
      <c r="W2418">
        <f>IF(B2418="USD",C2418,C2418*VLOOKUP(B2418,Currency!A$2:B$5,2,FALSE))</f>
        <v>90</v>
      </c>
      <c r="X2418">
        <f t="shared" si="347"/>
        <v>4</v>
      </c>
      <c r="Y2418">
        <f t="shared" si="348"/>
        <v>0</v>
      </c>
      <c r="Z2418">
        <f t="shared" si="340"/>
        <v>23759</v>
      </c>
    </row>
    <row r="2419" spans="1:26" x14ac:dyDescent="0.3">
      <c r="A2419" t="s">
        <v>4244</v>
      </c>
      <c r="B2419" t="s">
        <v>33</v>
      </c>
      <c r="C2419">
        <v>28</v>
      </c>
      <c r="D2419">
        <v>10508</v>
      </c>
      <c r="E2419" t="s">
        <v>292</v>
      </c>
      <c r="G2419" t="s">
        <v>162</v>
      </c>
      <c r="I2419" t="s">
        <v>162</v>
      </c>
      <c r="K2419" t="s">
        <v>47</v>
      </c>
      <c r="L2419" t="s">
        <v>40</v>
      </c>
      <c r="M2419" t="s">
        <v>163</v>
      </c>
      <c r="N2419" t="s">
        <v>293</v>
      </c>
      <c r="O2419" t="s">
        <v>23</v>
      </c>
      <c r="Q2419" s="3">
        <f t="shared" si="342"/>
        <v>43725</v>
      </c>
      <c r="R2419" t="str">
        <f t="shared" si="343"/>
        <v/>
      </c>
      <c r="S2419" s="3" t="str">
        <f t="shared" si="344"/>
        <v>2020/02/28</v>
      </c>
      <c r="T2419" s="3">
        <f t="shared" si="345"/>
        <v>43889</v>
      </c>
      <c r="U2419">
        <f t="shared" si="346"/>
        <v>164</v>
      </c>
      <c r="V2419" t="str">
        <f t="shared" si="341"/>
        <v>mp4</v>
      </c>
      <c r="W2419">
        <f>IF(B2419="USD",C2419,C2419*VLOOKUP(B2419,Currency!A$2:B$5,2,FALSE))</f>
        <v>28</v>
      </c>
      <c r="X2419">
        <f t="shared" si="347"/>
        <v>164</v>
      </c>
      <c r="Y2419">
        <f t="shared" si="348"/>
        <v>1</v>
      </c>
      <c r="Z2419">
        <f t="shared" si="340"/>
        <v>10508</v>
      </c>
    </row>
    <row r="2420" spans="1:26" x14ac:dyDescent="0.3">
      <c r="A2420" t="s">
        <v>1159</v>
      </c>
      <c r="B2420" t="s">
        <v>33</v>
      </c>
      <c r="C2420">
        <v>13</v>
      </c>
      <c r="D2420">
        <v>13266</v>
      </c>
      <c r="E2420" t="s">
        <v>4245</v>
      </c>
      <c r="G2420" t="s">
        <v>236</v>
      </c>
      <c r="I2420" t="s">
        <v>1161</v>
      </c>
      <c r="K2420" t="s">
        <v>4246</v>
      </c>
      <c r="L2420" t="s">
        <v>40</v>
      </c>
      <c r="N2420" t="s">
        <v>119</v>
      </c>
      <c r="Q2420" s="3">
        <f t="shared" si="342"/>
        <v>43564</v>
      </c>
      <c r="R2420" t="str">
        <f t="shared" si="343"/>
        <v/>
      </c>
      <c r="S2420" s="3" t="str">
        <f t="shared" si="344"/>
        <v>2020/02/28</v>
      </c>
      <c r="T2420" s="3">
        <f t="shared" si="345"/>
        <v>43889</v>
      </c>
      <c r="U2420">
        <f t="shared" si="346"/>
        <v>325</v>
      </c>
      <c r="V2420" t="str">
        <f t="shared" si="341"/>
        <v>mp4</v>
      </c>
      <c r="W2420">
        <f>IF(B2420="USD",C2420,C2420*VLOOKUP(B2420,Currency!A$2:B$5,2,FALSE))</f>
        <v>13</v>
      </c>
      <c r="X2420">
        <f t="shared" si="347"/>
        <v>325</v>
      </c>
      <c r="Y2420">
        <f t="shared" si="348"/>
        <v>1</v>
      </c>
      <c r="Z2420">
        <f t="shared" si="340"/>
        <v>13266</v>
      </c>
    </row>
    <row r="2421" spans="1:26" x14ac:dyDescent="0.3">
      <c r="A2421" t="s">
        <v>1508</v>
      </c>
      <c r="B2421" t="s">
        <v>58</v>
      </c>
      <c r="C2421">
        <v>901</v>
      </c>
      <c r="D2421">
        <v>1067788</v>
      </c>
      <c r="E2421" t="s">
        <v>59</v>
      </c>
      <c r="F2421" t="s">
        <v>60</v>
      </c>
      <c r="G2421" t="s">
        <v>61</v>
      </c>
      <c r="I2421" t="s">
        <v>62</v>
      </c>
      <c r="J2421" t="s">
        <v>92</v>
      </c>
      <c r="K2421" t="s">
        <v>725</v>
      </c>
      <c r="L2421" t="s">
        <v>64</v>
      </c>
      <c r="N2421" t="s">
        <v>1604</v>
      </c>
      <c r="P2421" t="s">
        <v>65</v>
      </c>
      <c r="Q2421" s="3">
        <f t="shared" si="342"/>
        <v>43619</v>
      </c>
      <c r="R2421" t="str">
        <f t="shared" si="343"/>
        <v>2019/09/04</v>
      </c>
      <c r="S2421" s="3" t="str">
        <f t="shared" si="344"/>
        <v>2019/09/04</v>
      </c>
      <c r="T2421" s="3">
        <f t="shared" si="345"/>
        <v>43712</v>
      </c>
      <c r="U2421">
        <f t="shared" si="346"/>
        <v>93</v>
      </c>
      <c r="V2421" t="str">
        <f t="shared" si="341"/>
        <v>mp4</v>
      </c>
      <c r="W2421">
        <f>IF(B2421="USD",C2421,C2421*VLOOKUP(B2421,Currency!A$2:B$5,2,FALSE))</f>
        <v>666.74</v>
      </c>
      <c r="X2421">
        <f t="shared" si="347"/>
        <v>93</v>
      </c>
      <c r="Y2421">
        <f t="shared" si="348"/>
        <v>1</v>
      </c>
      <c r="Z2421">
        <f t="shared" ref="Z2421:Z2483" si="349">D2421</f>
        <v>1067788</v>
      </c>
    </row>
    <row r="2422" spans="1:26" x14ac:dyDescent="0.3">
      <c r="A2422" t="s">
        <v>57</v>
      </c>
      <c r="B2422" t="s">
        <v>58</v>
      </c>
      <c r="C2422">
        <v>1031</v>
      </c>
      <c r="D2422">
        <v>443258</v>
      </c>
      <c r="E2422" t="s">
        <v>59</v>
      </c>
      <c r="F2422" t="s">
        <v>60</v>
      </c>
      <c r="G2422" t="s">
        <v>61</v>
      </c>
      <c r="I2422" t="s">
        <v>62</v>
      </c>
      <c r="L2422" t="s">
        <v>64</v>
      </c>
      <c r="P2422" t="s">
        <v>65</v>
      </c>
      <c r="Q2422" s="3">
        <f t="shared" si="342"/>
        <v>43619</v>
      </c>
      <c r="R2422" t="str">
        <f t="shared" si="343"/>
        <v>2019/09/04</v>
      </c>
      <c r="S2422" s="3" t="str">
        <f t="shared" si="344"/>
        <v>2019/09/04</v>
      </c>
      <c r="T2422" s="3">
        <f t="shared" si="345"/>
        <v>43712</v>
      </c>
      <c r="U2422">
        <f t="shared" si="346"/>
        <v>93</v>
      </c>
      <c r="V2422" t="str">
        <f t="shared" si="341"/>
        <v>mp4</v>
      </c>
      <c r="W2422">
        <f>IF(B2422="USD",C2422,C2422*VLOOKUP(B2422,Currency!A$2:B$5,2,FALSE))</f>
        <v>762.93999999999994</v>
      </c>
      <c r="X2422">
        <f t="shared" si="347"/>
        <v>93</v>
      </c>
      <c r="Y2422">
        <f t="shared" si="348"/>
        <v>1</v>
      </c>
      <c r="Z2422">
        <f t="shared" si="349"/>
        <v>443258</v>
      </c>
    </row>
    <row r="2423" spans="1:26" x14ac:dyDescent="0.3">
      <c r="A2423" t="s">
        <v>3792</v>
      </c>
      <c r="B2423" t="s">
        <v>33</v>
      </c>
      <c r="C2423">
        <v>60</v>
      </c>
      <c r="D2423">
        <v>32687</v>
      </c>
      <c r="E2423" t="s">
        <v>4247</v>
      </c>
      <c r="F2423" t="s">
        <v>4248</v>
      </c>
      <c r="G2423" t="s">
        <v>3016</v>
      </c>
      <c r="I2423" t="s">
        <v>3016</v>
      </c>
      <c r="L2423" t="s">
        <v>40</v>
      </c>
      <c r="O2423" t="s">
        <v>23</v>
      </c>
      <c r="Q2423" s="3">
        <f t="shared" si="342"/>
        <v>43713</v>
      </c>
      <c r="R2423" t="str">
        <f t="shared" si="343"/>
        <v>2019/09/08</v>
      </c>
      <c r="S2423" s="3" t="str">
        <f t="shared" si="344"/>
        <v>2019/09/08</v>
      </c>
      <c r="T2423" s="3">
        <f t="shared" si="345"/>
        <v>43716</v>
      </c>
      <c r="U2423">
        <f t="shared" si="346"/>
        <v>3</v>
      </c>
      <c r="V2423" t="str">
        <f t="shared" si="341"/>
        <v>mp4</v>
      </c>
      <c r="W2423">
        <f>IF(B2423="USD",C2423,C2423*VLOOKUP(B2423,Currency!A$2:B$5,2,FALSE))</f>
        <v>60</v>
      </c>
      <c r="X2423">
        <f t="shared" si="347"/>
        <v>3</v>
      </c>
      <c r="Y2423">
        <f t="shared" si="348"/>
        <v>1</v>
      </c>
      <c r="Z2423">
        <f t="shared" si="349"/>
        <v>32687</v>
      </c>
    </row>
    <row r="2424" spans="1:26" x14ac:dyDescent="0.3">
      <c r="A2424" t="s">
        <v>216</v>
      </c>
      <c r="B2424" t="s">
        <v>33</v>
      </c>
      <c r="C2424">
        <v>12</v>
      </c>
      <c r="D2424">
        <v>15400</v>
      </c>
      <c r="E2424" t="s">
        <v>601</v>
      </c>
      <c r="G2424" t="s">
        <v>218</v>
      </c>
      <c r="I2424" t="s">
        <v>219</v>
      </c>
      <c r="K2424" t="s">
        <v>47</v>
      </c>
      <c r="L2424" t="s">
        <v>40</v>
      </c>
      <c r="M2424" t="s">
        <v>602</v>
      </c>
      <c r="O2424" t="s">
        <v>23</v>
      </c>
      <c r="P2424" t="s">
        <v>65</v>
      </c>
      <c r="Q2424" s="3">
        <f t="shared" si="342"/>
        <v>43779</v>
      </c>
      <c r="R2424" t="str">
        <f t="shared" si="343"/>
        <v/>
      </c>
      <c r="S2424" s="3" t="str">
        <f t="shared" si="344"/>
        <v>2020/02/28</v>
      </c>
      <c r="T2424" s="3">
        <f t="shared" si="345"/>
        <v>43889</v>
      </c>
      <c r="U2424">
        <f t="shared" si="346"/>
        <v>110</v>
      </c>
      <c r="V2424" t="str">
        <f t="shared" si="341"/>
        <v>mp4</v>
      </c>
      <c r="W2424">
        <f>IF(B2424="USD",C2424,C2424*VLOOKUP(B2424,Currency!A$2:B$5,2,FALSE))</f>
        <v>12</v>
      </c>
      <c r="X2424">
        <f t="shared" si="347"/>
        <v>110</v>
      </c>
      <c r="Y2424">
        <f t="shared" si="348"/>
        <v>1</v>
      </c>
      <c r="Z2424">
        <f t="shared" si="349"/>
        <v>15400</v>
      </c>
    </row>
    <row r="2425" spans="1:26" x14ac:dyDescent="0.3">
      <c r="A2425" t="s">
        <v>4249</v>
      </c>
      <c r="B2425" t="s">
        <v>33</v>
      </c>
      <c r="C2425">
        <v>1558</v>
      </c>
      <c r="D2425">
        <v>450698</v>
      </c>
      <c r="E2425" t="s">
        <v>569</v>
      </c>
      <c r="F2425" t="s">
        <v>570</v>
      </c>
      <c r="G2425" t="s">
        <v>327</v>
      </c>
      <c r="I2425" t="s">
        <v>327</v>
      </c>
      <c r="K2425" t="s">
        <v>321</v>
      </c>
      <c r="L2425" t="s">
        <v>48</v>
      </c>
      <c r="O2425" t="s">
        <v>23</v>
      </c>
      <c r="P2425" t="s">
        <v>330</v>
      </c>
      <c r="Q2425" s="3">
        <f t="shared" si="342"/>
        <v>43707</v>
      </c>
      <c r="R2425" t="str">
        <f t="shared" si="343"/>
        <v>2019/09/09</v>
      </c>
      <c r="S2425" s="3" t="str">
        <f t="shared" si="344"/>
        <v>2019/09/09</v>
      </c>
      <c r="T2425" s="3">
        <f t="shared" si="345"/>
        <v>43717</v>
      </c>
      <c r="U2425">
        <f t="shared" si="346"/>
        <v>10</v>
      </c>
      <c r="V2425" t="str">
        <f t="shared" si="341"/>
        <v>mp4</v>
      </c>
      <c r="W2425">
        <f>IF(B2425="USD",C2425,C2425*VLOOKUP(B2425,Currency!A$2:B$5,2,FALSE))</f>
        <v>1558</v>
      </c>
      <c r="X2425">
        <f t="shared" si="347"/>
        <v>10</v>
      </c>
      <c r="Y2425">
        <f t="shared" si="348"/>
        <v>1</v>
      </c>
      <c r="Z2425">
        <f t="shared" si="349"/>
        <v>450698</v>
      </c>
    </row>
    <row r="2426" spans="1:26" x14ac:dyDescent="0.3">
      <c r="A2426" t="s">
        <v>1841</v>
      </c>
      <c r="B2426" t="s">
        <v>33</v>
      </c>
      <c r="C2426">
        <v>40</v>
      </c>
      <c r="D2426">
        <v>13078</v>
      </c>
      <c r="E2426" t="s">
        <v>407</v>
      </c>
      <c r="F2426" t="s">
        <v>129</v>
      </c>
      <c r="G2426" t="s">
        <v>408</v>
      </c>
      <c r="I2426" t="s">
        <v>409</v>
      </c>
      <c r="L2426" t="s">
        <v>40</v>
      </c>
      <c r="M2426" t="s">
        <v>55</v>
      </c>
      <c r="N2426" t="s">
        <v>1171</v>
      </c>
      <c r="O2426" t="s">
        <v>23</v>
      </c>
      <c r="P2426" t="s">
        <v>65</v>
      </c>
      <c r="Q2426" s="3">
        <f t="shared" si="342"/>
        <v>43790</v>
      </c>
      <c r="R2426" t="str">
        <f t="shared" si="343"/>
        <v>2020/01/01</v>
      </c>
      <c r="S2426" s="3" t="str">
        <f t="shared" si="344"/>
        <v>2020/01/01</v>
      </c>
      <c r="T2426" s="3">
        <f t="shared" si="345"/>
        <v>43831</v>
      </c>
      <c r="U2426">
        <f t="shared" si="346"/>
        <v>41</v>
      </c>
      <c r="V2426" t="str">
        <f t="shared" si="341"/>
        <v>jpg</v>
      </c>
      <c r="W2426">
        <f>IF(B2426="USD",C2426,C2426*VLOOKUP(B2426,Currency!A$2:B$5,2,FALSE))</f>
        <v>40</v>
      </c>
      <c r="X2426">
        <f t="shared" si="347"/>
        <v>41</v>
      </c>
      <c r="Y2426">
        <f t="shared" si="348"/>
        <v>0</v>
      </c>
      <c r="Z2426">
        <f t="shared" si="349"/>
        <v>13078</v>
      </c>
    </row>
    <row r="2427" spans="1:26" x14ac:dyDescent="0.3">
      <c r="A2427" t="s">
        <v>4250</v>
      </c>
      <c r="B2427" t="s">
        <v>33</v>
      </c>
      <c r="C2427">
        <v>179</v>
      </c>
      <c r="D2427">
        <v>32633</v>
      </c>
      <c r="E2427" t="s">
        <v>764</v>
      </c>
      <c r="G2427" t="s">
        <v>162</v>
      </c>
      <c r="I2427" t="s">
        <v>162</v>
      </c>
      <c r="K2427" t="s">
        <v>47</v>
      </c>
      <c r="L2427" t="s">
        <v>40</v>
      </c>
      <c r="M2427" t="s">
        <v>163</v>
      </c>
      <c r="Q2427" s="3">
        <f t="shared" si="342"/>
        <v>43725</v>
      </c>
      <c r="R2427" t="str">
        <f t="shared" si="343"/>
        <v/>
      </c>
      <c r="S2427" s="3" t="str">
        <f t="shared" si="344"/>
        <v>2020/02/28</v>
      </c>
      <c r="T2427" s="3">
        <f t="shared" si="345"/>
        <v>43889</v>
      </c>
      <c r="U2427">
        <f t="shared" si="346"/>
        <v>164</v>
      </c>
      <c r="V2427" t="str">
        <f t="shared" si="341"/>
        <v>mp4</v>
      </c>
      <c r="W2427">
        <f>IF(B2427="USD",C2427,C2427*VLOOKUP(B2427,Currency!A$2:B$5,2,FALSE))</f>
        <v>179</v>
      </c>
      <c r="X2427">
        <f t="shared" si="347"/>
        <v>164</v>
      </c>
      <c r="Y2427">
        <f t="shared" si="348"/>
        <v>1</v>
      </c>
      <c r="Z2427">
        <f t="shared" si="349"/>
        <v>32633</v>
      </c>
    </row>
    <row r="2428" spans="1:26" x14ac:dyDescent="0.3">
      <c r="A2428" t="s">
        <v>4251</v>
      </c>
      <c r="B2428" t="s">
        <v>33</v>
      </c>
      <c r="C2428">
        <v>501</v>
      </c>
      <c r="D2428">
        <v>97137</v>
      </c>
      <c r="E2428" t="s">
        <v>1597</v>
      </c>
      <c r="F2428" t="s">
        <v>1598</v>
      </c>
      <c r="G2428" t="s">
        <v>692</v>
      </c>
      <c r="I2428" t="s">
        <v>693</v>
      </c>
      <c r="K2428" t="s">
        <v>47</v>
      </c>
      <c r="L2428" t="s">
        <v>40</v>
      </c>
      <c r="O2428" t="s">
        <v>23</v>
      </c>
      <c r="P2428" t="s">
        <v>65</v>
      </c>
      <c r="Q2428" s="3">
        <f t="shared" si="342"/>
        <v>43591</v>
      </c>
      <c r="R2428" t="str">
        <f t="shared" si="343"/>
        <v>2019/05/15</v>
      </c>
      <c r="S2428" s="3" t="str">
        <f t="shared" si="344"/>
        <v>2019/05/15</v>
      </c>
      <c r="T2428" s="3">
        <f t="shared" si="345"/>
        <v>43600</v>
      </c>
      <c r="U2428">
        <f t="shared" si="346"/>
        <v>9</v>
      </c>
      <c r="V2428" t="str">
        <f t="shared" si="341"/>
        <v>jpg</v>
      </c>
      <c r="W2428">
        <f>IF(B2428="USD",C2428,C2428*VLOOKUP(B2428,Currency!A$2:B$5,2,FALSE))</f>
        <v>501</v>
      </c>
      <c r="X2428">
        <f t="shared" si="347"/>
        <v>9</v>
      </c>
      <c r="Y2428">
        <f t="shared" si="348"/>
        <v>0</v>
      </c>
      <c r="Z2428">
        <f t="shared" si="349"/>
        <v>97137</v>
      </c>
    </row>
    <row r="2429" spans="1:26" x14ac:dyDescent="0.3">
      <c r="A2429" t="s">
        <v>2145</v>
      </c>
      <c r="B2429" t="s">
        <v>33</v>
      </c>
      <c r="C2429">
        <v>35</v>
      </c>
      <c r="D2429">
        <v>11338</v>
      </c>
      <c r="E2429" t="s">
        <v>4252</v>
      </c>
      <c r="F2429" t="s">
        <v>1204</v>
      </c>
      <c r="G2429" t="s">
        <v>236</v>
      </c>
      <c r="I2429" t="s">
        <v>237</v>
      </c>
      <c r="K2429" t="s">
        <v>47</v>
      </c>
      <c r="L2429" t="s">
        <v>40</v>
      </c>
      <c r="O2429" t="s">
        <v>23</v>
      </c>
      <c r="Q2429" s="3">
        <f t="shared" si="342"/>
        <v>43700</v>
      </c>
      <c r="R2429" t="str">
        <f t="shared" si="343"/>
        <v>2019/08/31</v>
      </c>
      <c r="S2429" s="3" t="str">
        <f t="shared" si="344"/>
        <v>2019/08/31</v>
      </c>
      <c r="T2429" s="3">
        <f t="shared" si="345"/>
        <v>43708</v>
      </c>
      <c r="U2429">
        <f t="shared" si="346"/>
        <v>8</v>
      </c>
      <c r="V2429" t="str">
        <f t="shared" si="341"/>
        <v>png</v>
      </c>
      <c r="W2429">
        <f>IF(B2429="USD",C2429,C2429*VLOOKUP(B2429,Currency!A$2:B$5,2,FALSE))</f>
        <v>35</v>
      </c>
      <c r="X2429">
        <f t="shared" si="347"/>
        <v>8</v>
      </c>
      <c r="Y2429">
        <f t="shared" si="348"/>
        <v>0</v>
      </c>
      <c r="Z2429">
        <f t="shared" si="349"/>
        <v>11338</v>
      </c>
    </row>
    <row r="2430" spans="1:26" x14ac:dyDescent="0.3">
      <c r="A2430" t="s">
        <v>4253</v>
      </c>
      <c r="B2430" t="s">
        <v>33</v>
      </c>
      <c r="C2430">
        <v>196</v>
      </c>
      <c r="D2430">
        <v>50015</v>
      </c>
      <c r="E2430" t="s">
        <v>4254</v>
      </c>
      <c r="F2430" t="s">
        <v>4255</v>
      </c>
      <c r="G2430" t="s">
        <v>142</v>
      </c>
      <c r="I2430" t="s">
        <v>4256</v>
      </c>
      <c r="L2430" t="s">
        <v>40</v>
      </c>
      <c r="O2430" t="s">
        <v>23</v>
      </c>
      <c r="Q2430" s="3">
        <f t="shared" si="342"/>
        <v>43603</v>
      </c>
      <c r="R2430" t="str">
        <f t="shared" si="343"/>
        <v>2019/05/20</v>
      </c>
      <c r="S2430" s="3" t="str">
        <f t="shared" si="344"/>
        <v>2019/05/20</v>
      </c>
      <c r="T2430" s="3">
        <f t="shared" si="345"/>
        <v>43605</v>
      </c>
      <c r="U2430">
        <f t="shared" si="346"/>
        <v>2</v>
      </c>
      <c r="V2430" t="str">
        <f t="shared" si="341"/>
        <v>png</v>
      </c>
      <c r="W2430">
        <f>IF(B2430="USD",C2430,C2430*VLOOKUP(B2430,Currency!A$2:B$5,2,FALSE))</f>
        <v>196</v>
      </c>
      <c r="X2430">
        <f t="shared" si="347"/>
        <v>2</v>
      </c>
      <c r="Y2430">
        <f t="shared" si="348"/>
        <v>0</v>
      </c>
      <c r="Z2430">
        <f t="shared" si="349"/>
        <v>50015</v>
      </c>
    </row>
    <row r="2431" spans="1:26" x14ac:dyDescent="0.3">
      <c r="A2431" t="s">
        <v>1023</v>
      </c>
      <c r="B2431" t="s">
        <v>33</v>
      </c>
      <c r="C2431">
        <v>11</v>
      </c>
      <c r="D2431">
        <v>3978</v>
      </c>
      <c r="E2431" t="s">
        <v>644</v>
      </c>
      <c r="F2431" t="s">
        <v>645</v>
      </c>
      <c r="G2431" t="s">
        <v>90</v>
      </c>
      <c r="I2431" t="s">
        <v>452</v>
      </c>
      <c r="K2431" t="s">
        <v>453</v>
      </c>
      <c r="L2431" t="s">
        <v>40</v>
      </c>
      <c r="N2431" t="s">
        <v>794</v>
      </c>
      <c r="O2431" t="s">
        <v>23</v>
      </c>
      <c r="Q2431" s="3">
        <f t="shared" si="342"/>
        <v>43726</v>
      </c>
      <c r="R2431" t="str">
        <f t="shared" si="343"/>
        <v>2019/10/16</v>
      </c>
      <c r="S2431" s="3" t="str">
        <f t="shared" si="344"/>
        <v>2019/10/16</v>
      </c>
      <c r="T2431" s="3">
        <f t="shared" si="345"/>
        <v>43754</v>
      </c>
      <c r="U2431">
        <f t="shared" si="346"/>
        <v>28</v>
      </c>
      <c r="V2431" t="str">
        <f t="shared" si="341"/>
        <v>mp4</v>
      </c>
      <c r="W2431">
        <f>IF(B2431="USD",C2431,C2431*VLOOKUP(B2431,Currency!A$2:B$5,2,FALSE))</f>
        <v>11</v>
      </c>
      <c r="X2431">
        <f t="shared" si="347"/>
        <v>28</v>
      </c>
      <c r="Y2431">
        <f t="shared" si="348"/>
        <v>1</v>
      </c>
      <c r="Z2431">
        <f t="shared" si="349"/>
        <v>3978</v>
      </c>
    </row>
    <row r="2432" spans="1:26" x14ac:dyDescent="0.3">
      <c r="A2432" t="s">
        <v>4257</v>
      </c>
      <c r="B2432" t="s">
        <v>121</v>
      </c>
      <c r="C2432">
        <v>250</v>
      </c>
      <c r="D2432">
        <v>122609</v>
      </c>
      <c r="E2432" t="s">
        <v>4258</v>
      </c>
      <c r="F2432" t="s">
        <v>770</v>
      </c>
      <c r="G2432" t="s">
        <v>723</v>
      </c>
      <c r="I2432" t="s">
        <v>724</v>
      </c>
      <c r="K2432" t="s">
        <v>4259</v>
      </c>
      <c r="L2432" t="s">
        <v>126</v>
      </c>
      <c r="M2432" t="s">
        <v>670</v>
      </c>
      <c r="O2432" t="s">
        <v>23</v>
      </c>
      <c r="P2432" t="s">
        <v>65</v>
      </c>
      <c r="Q2432" s="3">
        <f t="shared" si="342"/>
        <v>43733</v>
      </c>
      <c r="R2432" t="str">
        <f t="shared" si="343"/>
        <v>2019/09/30</v>
      </c>
      <c r="S2432" s="3" t="str">
        <f t="shared" si="344"/>
        <v>2019/09/30</v>
      </c>
      <c r="T2432" s="3">
        <f t="shared" si="345"/>
        <v>43738</v>
      </c>
      <c r="U2432">
        <f t="shared" si="346"/>
        <v>5</v>
      </c>
      <c r="V2432" t="str">
        <f t="shared" si="341"/>
        <v>jpg</v>
      </c>
      <c r="W2432">
        <f>IF(B2432="USD",C2432,C2432*VLOOKUP(B2432,Currency!A$2:B$5,2,FALSE))</f>
        <v>162.5</v>
      </c>
      <c r="X2432">
        <f t="shared" si="347"/>
        <v>5</v>
      </c>
      <c r="Y2432">
        <f t="shared" si="348"/>
        <v>0</v>
      </c>
      <c r="Z2432">
        <f t="shared" si="349"/>
        <v>122609</v>
      </c>
    </row>
    <row r="2433" spans="1:26" x14ac:dyDescent="0.3">
      <c r="A2433" t="s">
        <v>4260</v>
      </c>
      <c r="B2433" t="s">
        <v>58</v>
      </c>
      <c r="C2433">
        <v>76</v>
      </c>
      <c r="D2433">
        <v>9788</v>
      </c>
      <c r="E2433" t="s">
        <v>4261</v>
      </c>
      <c r="G2433" t="s">
        <v>2384</v>
      </c>
      <c r="I2433" t="s">
        <v>2615</v>
      </c>
      <c r="J2433" t="s">
        <v>92</v>
      </c>
      <c r="K2433" t="s">
        <v>505</v>
      </c>
      <c r="L2433" t="s">
        <v>40</v>
      </c>
      <c r="N2433" t="s">
        <v>229</v>
      </c>
      <c r="O2433" t="s">
        <v>23</v>
      </c>
      <c r="Q2433" s="3">
        <f t="shared" si="342"/>
        <v>43621</v>
      </c>
      <c r="R2433" t="str">
        <f t="shared" si="343"/>
        <v/>
      </c>
      <c r="S2433" s="3" t="str">
        <f t="shared" si="344"/>
        <v>2020/02/28</v>
      </c>
      <c r="T2433" s="3">
        <f t="shared" si="345"/>
        <v>43889</v>
      </c>
      <c r="U2433">
        <f t="shared" si="346"/>
        <v>268</v>
      </c>
      <c r="V2433" t="str">
        <f t="shared" si="341"/>
        <v>mp4</v>
      </c>
      <c r="W2433">
        <f>IF(B2433="USD",C2433,C2433*VLOOKUP(B2433,Currency!A$2:B$5,2,FALSE))</f>
        <v>56.24</v>
      </c>
      <c r="X2433">
        <f t="shared" si="347"/>
        <v>268</v>
      </c>
      <c r="Y2433">
        <f t="shared" si="348"/>
        <v>1</v>
      </c>
      <c r="Z2433">
        <f t="shared" si="349"/>
        <v>9788</v>
      </c>
    </row>
    <row r="2434" spans="1:26" x14ac:dyDescent="0.3">
      <c r="A2434" t="s">
        <v>4262</v>
      </c>
      <c r="B2434" t="s">
        <v>17</v>
      </c>
      <c r="C2434">
        <v>1037</v>
      </c>
      <c r="D2434">
        <v>622909</v>
      </c>
      <c r="E2434" t="s">
        <v>2647</v>
      </c>
      <c r="F2434" t="s">
        <v>733</v>
      </c>
      <c r="G2434" t="s">
        <v>173</v>
      </c>
      <c r="H2434" t="s">
        <v>174</v>
      </c>
      <c r="I2434" t="s">
        <v>173</v>
      </c>
      <c r="K2434" t="s">
        <v>30</v>
      </c>
      <c r="L2434" t="s">
        <v>22</v>
      </c>
      <c r="N2434" t="s">
        <v>2648</v>
      </c>
      <c r="O2434" t="s">
        <v>23</v>
      </c>
      <c r="Q2434" s="3">
        <f t="shared" si="342"/>
        <v>43788</v>
      </c>
      <c r="R2434" t="str">
        <f t="shared" si="343"/>
        <v>2019/11/21</v>
      </c>
      <c r="S2434" s="3" t="str">
        <f t="shared" si="344"/>
        <v>2019/11/21</v>
      </c>
      <c r="T2434" s="3">
        <f t="shared" si="345"/>
        <v>43790</v>
      </c>
      <c r="U2434">
        <f t="shared" si="346"/>
        <v>2</v>
      </c>
      <c r="V2434" t="str">
        <f t="shared" ref="V2434:V2497" si="350">RIGHT(A2434,3)</f>
        <v>mp4</v>
      </c>
      <c r="W2434">
        <f>IF(B2434="USD",C2434,C2434*VLOOKUP(B2434,Currency!A$2:B$5,2,FALSE))</f>
        <v>1337.73</v>
      </c>
      <c r="X2434">
        <f t="shared" si="347"/>
        <v>2</v>
      </c>
      <c r="Y2434">
        <f t="shared" si="348"/>
        <v>1</v>
      </c>
      <c r="Z2434">
        <f t="shared" si="349"/>
        <v>622909</v>
      </c>
    </row>
    <row r="2435" spans="1:26" x14ac:dyDescent="0.3">
      <c r="A2435" t="s">
        <v>4263</v>
      </c>
      <c r="B2435" t="s">
        <v>33</v>
      </c>
      <c r="C2435">
        <v>130</v>
      </c>
      <c r="D2435">
        <v>90553</v>
      </c>
      <c r="E2435" t="s">
        <v>4264</v>
      </c>
      <c r="F2435" t="s">
        <v>3382</v>
      </c>
      <c r="G2435" t="s">
        <v>251</v>
      </c>
      <c r="I2435" t="s">
        <v>251</v>
      </c>
      <c r="K2435" t="s">
        <v>30</v>
      </c>
      <c r="L2435" t="s">
        <v>40</v>
      </c>
      <c r="P2435" t="s">
        <v>65</v>
      </c>
      <c r="Q2435" s="3">
        <f t="shared" si="342"/>
        <v>43598</v>
      </c>
      <c r="R2435" t="str">
        <f t="shared" si="343"/>
        <v>2019/05/31</v>
      </c>
      <c r="S2435" s="3" t="str">
        <f t="shared" si="344"/>
        <v>2019/05/31</v>
      </c>
      <c r="T2435" s="3">
        <f t="shared" si="345"/>
        <v>43616</v>
      </c>
      <c r="U2435">
        <f t="shared" si="346"/>
        <v>18</v>
      </c>
      <c r="V2435" t="str">
        <f t="shared" si="350"/>
        <v>png</v>
      </c>
      <c r="W2435">
        <f>IF(B2435="USD",C2435,C2435*VLOOKUP(B2435,Currency!A$2:B$5,2,FALSE))</f>
        <v>130</v>
      </c>
      <c r="X2435">
        <f t="shared" si="347"/>
        <v>18</v>
      </c>
      <c r="Y2435">
        <f t="shared" si="348"/>
        <v>0</v>
      </c>
      <c r="Z2435">
        <f t="shared" si="349"/>
        <v>90553</v>
      </c>
    </row>
    <row r="2436" spans="1:26" x14ac:dyDescent="0.3">
      <c r="A2436" t="s">
        <v>411</v>
      </c>
      <c r="B2436" t="s">
        <v>17</v>
      </c>
      <c r="C2436">
        <v>8</v>
      </c>
      <c r="D2436">
        <v>4322</v>
      </c>
      <c r="E2436" t="s">
        <v>3875</v>
      </c>
      <c r="F2436" t="s">
        <v>101</v>
      </c>
      <c r="G2436" t="s">
        <v>20</v>
      </c>
      <c r="I2436" t="s">
        <v>20</v>
      </c>
      <c r="K2436" t="s">
        <v>21</v>
      </c>
      <c r="L2436" t="s">
        <v>22</v>
      </c>
      <c r="O2436" t="s">
        <v>23</v>
      </c>
      <c r="Q2436" s="3">
        <f t="shared" si="342"/>
        <v>43794</v>
      </c>
      <c r="R2436" t="str">
        <f t="shared" si="343"/>
        <v>2019/11/25</v>
      </c>
      <c r="S2436" s="3" t="str">
        <f t="shared" si="344"/>
        <v>2019/11/25</v>
      </c>
      <c r="T2436" s="3">
        <f t="shared" si="345"/>
        <v>43794</v>
      </c>
      <c r="U2436">
        <f t="shared" si="346"/>
        <v>0</v>
      </c>
      <c r="V2436" t="str">
        <f t="shared" si="350"/>
        <v>mp4</v>
      </c>
      <c r="W2436">
        <f>IF(B2436="USD",C2436,C2436*VLOOKUP(B2436,Currency!A$2:B$5,2,FALSE))</f>
        <v>10.32</v>
      </c>
      <c r="X2436">
        <f t="shared" si="347"/>
        <v>1</v>
      </c>
      <c r="Y2436">
        <f t="shared" si="348"/>
        <v>1</v>
      </c>
      <c r="Z2436">
        <f t="shared" si="349"/>
        <v>4322</v>
      </c>
    </row>
    <row r="2437" spans="1:26" x14ac:dyDescent="0.3">
      <c r="A2437" t="s">
        <v>4265</v>
      </c>
      <c r="B2437" t="s">
        <v>25</v>
      </c>
      <c r="C2437">
        <v>448</v>
      </c>
      <c r="D2437">
        <v>272542</v>
      </c>
      <c r="E2437" t="s">
        <v>4266</v>
      </c>
      <c r="F2437" t="s">
        <v>4267</v>
      </c>
      <c r="G2437" t="s">
        <v>936</v>
      </c>
      <c r="I2437" t="s">
        <v>2410</v>
      </c>
      <c r="K2437" t="s">
        <v>4059</v>
      </c>
      <c r="L2437" t="s">
        <v>717</v>
      </c>
      <c r="O2437" t="s">
        <v>23</v>
      </c>
      <c r="Q2437" s="3">
        <f t="shared" si="342"/>
        <v>43565</v>
      </c>
      <c r="R2437" t="str">
        <f t="shared" si="343"/>
        <v>2019/04/18</v>
      </c>
      <c r="S2437" s="3" t="str">
        <f t="shared" si="344"/>
        <v>2019/04/18</v>
      </c>
      <c r="T2437" s="3">
        <f t="shared" si="345"/>
        <v>43573</v>
      </c>
      <c r="U2437">
        <f t="shared" si="346"/>
        <v>8</v>
      </c>
      <c r="V2437" t="str">
        <f t="shared" si="350"/>
        <v>mp4</v>
      </c>
      <c r="W2437">
        <f>IF(B2437="USD",C2437,C2437*VLOOKUP(B2437,Currency!A$2:B$5,2,FALSE))</f>
        <v>492.80000000000007</v>
      </c>
      <c r="X2437">
        <f t="shared" si="347"/>
        <v>8</v>
      </c>
      <c r="Y2437">
        <f t="shared" si="348"/>
        <v>1</v>
      </c>
      <c r="Z2437">
        <f t="shared" si="349"/>
        <v>272542</v>
      </c>
    </row>
    <row r="2438" spans="1:26" x14ac:dyDescent="0.3">
      <c r="A2438" t="s">
        <v>4268</v>
      </c>
      <c r="B2438" t="s">
        <v>33</v>
      </c>
      <c r="C2438">
        <v>140</v>
      </c>
      <c r="D2438">
        <v>76026</v>
      </c>
      <c r="E2438" t="s">
        <v>4269</v>
      </c>
      <c r="F2438" t="s">
        <v>4270</v>
      </c>
      <c r="G2438" t="s">
        <v>1582</v>
      </c>
      <c r="I2438" t="s">
        <v>1583</v>
      </c>
      <c r="K2438" t="s">
        <v>321</v>
      </c>
      <c r="L2438" t="s">
        <v>48</v>
      </c>
      <c r="M2438" t="s">
        <v>2510</v>
      </c>
      <c r="O2438" t="s">
        <v>23</v>
      </c>
      <c r="P2438" t="s">
        <v>330</v>
      </c>
      <c r="Q2438" s="3">
        <f t="shared" si="342"/>
        <v>43705</v>
      </c>
      <c r="R2438" t="str">
        <f t="shared" si="343"/>
        <v>2019/09/04</v>
      </c>
      <c r="S2438" s="3" t="str">
        <f t="shared" si="344"/>
        <v>2019/09/04</v>
      </c>
      <c r="T2438" s="3">
        <f t="shared" si="345"/>
        <v>43712</v>
      </c>
      <c r="U2438">
        <f t="shared" si="346"/>
        <v>7</v>
      </c>
      <c r="V2438" t="str">
        <f t="shared" si="350"/>
        <v>mp4</v>
      </c>
      <c r="W2438">
        <f>IF(B2438="USD",C2438,C2438*VLOOKUP(B2438,Currency!A$2:B$5,2,FALSE))</f>
        <v>140</v>
      </c>
      <c r="X2438">
        <f t="shared" si="347"/>
        <v>7</v>
      </c>
      <c r="Y2438">
        <f t="shared" si="348"/>
        <v>1</v>
      </c>
      <c r="Z2438">
        <f t="shared" si="349"/>
        <v>76026</v>
      </c>
    </row>
    <row r="2439" spans="1:26" x14ac:dyDescent="0.3">
      <c r="A2439" t="s">
        <v>4271</v>
      </c>
      <c r="B2439" t="s">
        <v>33</v>
      </c>
      <c r="C2439">
        <v>273</v>
      </c>
      <c r="D2439">
        <v>114383</v>
      </c>
      <c r="E2439" t="s">
        <v>596</v>
      </c>
      <c r="F2439" t="s">
        <v>35</v>
      </c>
      <c r="G2439" t="s">
        <v>36</v>
      </c>
      <c r="H2439" t="s">
        <v>37</v>
      </c>
      <c r="I2439" t="s">
        <v>38</v>
      </c>
      <c r="K2439" t="s">
        <v>39</v>
      </c>
      <c r="L2439" t="s">
        <v>40</v>
      </c>
      <c r="M2439" t="s">
        <v>41</v>
      </c>
      <c r="N2439" t="s">
        <v>597</v>
      </c>
      <c r="O2439" t="s">
        <v>23</v>
      </c>
      <c r="P2439" t="s">
        <v>94</v>
      </c>
      <c r="Q2439" s="3">
        <f t="shared" si="342"/>
        <v>43780</v>
      </c>
      <c r="R2439" t="str">
        <f t="shared" si="343"/>
        <v>2020/01/01</v>
      </c>
      <c r="S2439" s="3" t="str">
        <f t="shared" si="344"/>
        <v>2020/01/01</v>
      </c>
      <c r="T2439" s="3">
        <f t="shared" si="345"/>
        <v>43831</v>
      </c>
      <c r="U2439">
        <f t="shared" si="346"/>
        <v>51</v>
      </c>
      <c r="V2439" t="str">
        <f t="shared" si="350"/>
        <v>png</v>
      </c>
      <c r="W2439">
        <f>IF(B2439="USD",C2439,C2439*VLOOKUP(B2439,Currency!A$2:B$5,2,FALSE))</f>
        <v>273</v>
      </c>
      <c r="X2439">
        <f t="shared" si="347"/>
        <v>51</v>
      </c>
      <c r="Y2439">
        <f t="shared" si="348"/>
        <v>0</v>
      </c>
      <c r="Z2439">
        <f t="shared" si="349"/>
        <v>114383</v>
      </c>
    </row>
    <row r="2440" spans="1:26" x14ac:dyDescent="0.3">
      <c r="A2440" t="s">
        <v>949</v>
      </c>
      <c r="B2440" t="s">
        <v>33</v>
      </c>
      <c r="C2440">
        <v>3991</v>
      </c>
      <c r="D2440">
        <v>1609479</v>
      </c>
      <c r="E2440" t="s">
        <v>660</v>
      </c>
      <c r="F2440" t="s">
        <v>661</v>
      </c>
      <c r="G2440" t="s">
        <v>90</v>
      </c>
      <c r="I2440" t="s">
        <v>311</v>
      </c>
      <c r="K2440" t="s">
        <v>47</v>
      </c>
      <c r="L2440" t="s">
        <v>40</v>
      </c>
      <c r="N2440" t="s">
        <v>1311</v>
      </c>
      <c r="O2440" t="s">
        <v>23</v>
      </c>
      <c r="P2440" t="s">
        <v>65</v>
      </c>
      <c r="Q2440" s="3">
        <f t="shared" si="342"/>
        <v>43525</v>
      </c>
      <c r="R2440" t="str">
        <f t="shared" si="343"/>
        <v>2019/03/18</v>
      </c>
      <c r="S2440" s="3" t="str">
        <f t="shared" si="344"/>
        <v>2019/03/18</v>
      </c>
      <c r="T2440" s="3">
        <f t="shared" si="345"/>
        <v>43542</v>
      </c>
      <c r="U2440">
        <f t="shared" si="346"/>
        <v>17</v>
      </c>
      <c r="V2440" t="str">
        <f t="shared" si="350"/>
        <v>mp4</v>
      </c>
      <c r="W2440">
        <f>IF(B2440="USD",C2440,C2440*VLOOKUP(B2440,Currency!A$2:B$5,2,FALSE))</f>
        <v>3991</v>
      </c>
      <c r="X2440">
        <f t="shared" si="347"/>
        <v>17</v>
      </c>
      <c r="Y2440">
        <f t="shared" si="348"/>
        <v>1</v>
      </c>
      <c r="Z2440">
        <f t="shared" si="349"/>
        <v>1609479</v>
      </c>
    </row>
    <row r="2441" spans="1:26" x14ac:dyDescent="0.3">
      <c r="A2441" t="s">
        <v>4272</v>
      </c>
      <c r="B2441" t="s">
        <v>33</v>
      </c>
      <c r="C2441">
        <v>85</v>
      </c>
      <c r="D2441">
        <v>35939</v>
      </c>
      <c r="E2441" t="s">
        <v>943</v>
      </c>
      <c r="F2441" t="s">
        <v>944</v>
      </c>
      <c r="G2441" t="s">
        <v>945</v>
      </c>
      <c r="I2441" t="s">
        <v>945</v>
      </c>
      <c r="K2441" t="s">
        <v>47</v>
      </c>
      <c r="L2441" t="s">
        <v>246</v>
      </c>
      <c r="M2441" t="s">
        <v>946</v>
      </c>
      <c r="O2441" t="s">
        <v>23</v>
      </c>
      <c r="P2441" t="s">
        <v>248</v>
      </c>
      <c r="Q2441" s="3">
        <f t="shared" si="342"/>
        <v>43600</v>
      </c>
      <c r="R2441" t="str">
        <f t="shared" si="343"/>
        <v>2019/06/05</v>
      </c>
      <c r="S2441" s="3" t="str">
        <f t="shared" si="344"/>
        <v>2019/06/05</v>
      </c>
      <c r="T2441" s="3">
        <f t="shared" si="345"/>
        <v>43621</v>
      </c>
      <c r="U2441">
        <f t="shared" si="346"/>
        <v>21</v>
      </c>
      <c r="V2441" t="str">
        <f t="shared" si="350"/>
        <v>mov</v>
      </c>
      <c r="W2441">
        <f>IF(B2441="USD",C2441,C2441*VLOOKUP(B2441,Currency!A$2:B$5,2,FALSE))</f>
        <v>85</v>
      </c>
      <c r="X2441">
        <f t="shared" si="347"/>
        <v>21</v>
      </c>
      <c r="Y2441">
        <f t="shared" si="348"/>
        <v>0</v>
      </c>
      <c r="Z2441">
        <f t="shared" si="349"/>
        <v>35939</v>
      </c>
    </row>
    <row r="2442" spans="1:26" x14ac:dyDescent="0.3">
      <c r="A2442" t="s">
        <v>455</v>
      </c>
      <c r="B2442" t="s">
        <v>33</v>
      </c>
      <c r="C2442">
        <v>180</v>
      </c>
      <c r="D2442">
        <v>139526</v>
      </c>
      <c r="E2442" t="s">
        <v>456</v>
      </c>
      <c r="G2442" t="s">
        <v>218</v>
      </c>
      <c r="I2442" t="s">
        <v>219</v>
      </c>
      <c r="K2442" t="s">
        <v>47</v>
      </c>
      <c r="L2442" t="s">
        <v>40</v>
      </c>
      <c r="O2442" t="s">
        <v>23</v>
      </c>
      <c r="P2442" t="s">
        <v>65</v>
      </c>
      <c r="Q2442" s="3">
        <f t="shared" si="342"/>
        <v>43779</v>
      </c>
      <c r="R2442" t="str">
        <f t="shared" si="343"/>
        <v/>
      </c>
      <c r="S2442" s="3" t="str">
        <f t="shared" si="344"/>
        <v>2020/02/28</v>
      </c>
      <c r="T2442" s="3">
        <f t="shared" si="345"/>
        <v>43889</v>
      </c>
      <c r="U2442">
        <f t="shared" si="346"/>
        <v>110</v>
      </c>
      <c r="V2442" t="str">
        <f t="shared" si="350"/>
        <v>mp4</v>
      </c>
      <c r="W2442">
        <f>IF(B2442="USD",C2442,C2442*VLOOKUP(B2442,Currency!A$2:B$5,2,FALSE))</f>
        <v>180</v>
      </c>
      <c r="X2442">
        <f t="shared" si="347"/>
        <v>110</v>
      </c>
      <c r="Y2442">
        <f t="shared" si="348"/>
        <v>1</v>
      </c>
      <c r="Z2442">
        <f t="shared" si="349"/>
        <v>139526</v>
      </c>
    </row>
    <row r="2443" spans="1:26" x14ac:dyDescent="0.3">
      <c r="A2443" t="s">
        <v>4273</v>
      </c>
      <c r="B2443" t="s">
        <v>58</v>
      </c>
      <c r="C2443">
        <v>733</v>
      </c>
      <c r="D2443">
        <v>281351</v>
      </c>
      <c r="E2443" t="s">
        <v>809</v>
      </c>
      <c r="G2443" t="s">
        <v>810</v>
      </c>
      <c r="I2443" t="s">
        <v>810</v>
      </c>
      <c r="K2443" t="s">
        <v>2414</v>
      </c>
      <c r="L2443" t="s">
        <v>64</v>
      </c>
      <c r="O2443" t="s">
        <v>23</v>
      </c>
      <c r="P2443" t="s">
        <v>65</v>
      </c>
      <c r="Q2443" s="3">
        <f t="shared" si="342"/>
        <v>43441</v>
      </c>
      <c r="R2443" t="str">
        <f t="shared" si="343"/>
        <v/>
      </c>
      <c r="S2443" s="3" t="str">
        <f t="shared" si="344"/>
        <v>2020/02/28</v>
      </c>
      <c r="T2443" s="3">
        <f t="shared" si="345"/>
        <v>43889</v>
      </c>
      <c r="U2443">
        <f t="shared" si="346"/>
        <v>448</v>
      </c>
      <c r="V2443" t="str">
        <f t="shared" si="350"/>
        <v>mp4</v>
      </c>
      <c r="W2443">
        <f>IF(B2443="USD",C2443,C2443*VLOOKUP(B2443,Currency!A$2:B$5,2,FALSE))</f>
        <v>542.41999999999996</v>
      </c>
      <c r="X2443">
        <f t="shared" si="347"/>
        <v>448</v>
      </c>
      <c r="Y2443">
        <f t="shared" si="348"/>
        <v>1</v>
      </c>
      <c r="Z2443">
        <f t="shared" si="349"/>
        <v>281351</v>
      </c>
    </row>
    <row r="2444" spans="1:26" x14ac:dyDescent="0.3">
      <c r="A2444" t="s">
        <v>258</v>
      </c>
      <c r="B2444" t="s">
        <v>33</v>
      </c>
      <c r="C2444">
        <v>2</v>
      </c>
      <c r="D2444">
        <v>790</v>
      </c>
      <c r="E2444" t="s">
        <v>259</v>
      </c>
      <c r="G2444" t="s">
        <v>236</v>
      </c>
      <c r="I2444" t="s">
        <v>237</v>
      </c>
      <c r="K2444" t="s">
        <v>47</v>
      </c>
      <c r="L2444" t="s">
        <v>40</v>
      </c>
      <c r="Q2444" s="3">
        <f t="shared" ref="Q2444:Q2507" si="351">DATEVALUE(LEFT(E2444,10))</f>
        <v>43712</v>
      </c>
      <c r="R2444" t="str">
        <f t="shared" ref="R2444:R2507" si="352">IF(F2444="","",LEFT(F2444,10))</f>
        <v/>
      </c>
      <c r="S2444" s="3" t="str">
        <f t="shared" ref="S2444:S2507" si="353">IF(R2444="","2020/02/28",R2444)</f>
        <v>2020/02/28</v>
      </c>
      <c r="T2444" s="3">
        <f t="shared" ref="T2444:T2507" si="354">DATEVALUE(S2444)</f>
        <v>43889</v>
      </c>
      <c r="U2444">
        <f t="shared" ref="U2444:U2507" si="355">T2444-Q2444</f>
        <v>177</v>
      </c>
      <c r="V2444" t="str">
        <f t="shared" si="350"/>
        <v>png</v>
      </c>
      <c r="W2444">
        <f>IF(B2444="USD",C2444,C2444*VLOOKUP(B2444,Currency!A$2:B$5,2,FALSE))</f>
        <v>2</v>
      </c>
      <c r="X2444">
        <f t="shared" ref="X2444:X2507" si="356">IF(U2444=0,1,U2444)</f>
        <v>177</v>
      </c>
      <c r="Y2444">
        <f t="shared" ref="Y2444:Y2507" si="357">IF(V2444="mp4",1,0)</f>
        <v>0</v>
      </c>
      <c r="Z2444">
        <f t="shared" si="349"/>
        <v>790</v>
      </c>
    </row>
    <row r="2445" spans="1:26" x14ac:dyDescent="0.3">
      <c r="A2445" t="s">
        <v>4274</v>
      </c>
      <c r="B2445" t="s">
        <v>33</v>
      </c>
      <c r="C2445">
        <v>73</v>
      </c>
      <c r="D2445">
        <v>19116</v>
      </c>
      <c r="E2445" t="s">
        <v>429</v>
      </c>
      <c r="F2445" t="s">
        <v>4275</v>
      </c>
      <c r="G2445" t="s">
        <v>400</v>
      </c>
      <c r="I2445" t="s">
        <v>401</v>
      </c>
      <c r="K2445" t="s">
        <v>71</v>
      </c>
      <c r="L2445" t="s">
        <v>40</v>
      </c>
      <c r="M2445" t="s">
        <v>402</v>
      </c>
      <c r="O2445" t="s">
        <v>23</v>
      </c>
      <c r="P2445" t="s">
        <v>94</v>
      </c>
      <c r="Q2445" s="3">
        <f t="shared" si="351"/>
        <v>43788</v>
      </c>
      <c r="R2445" t="str">
        <f t="shared" si="352"/>
        <v>2020/02/01</v>
      </c>
      <c r="S2445" s="3" t="str">
        <f t="shared" si="353"/>
        <v>2020/02/01</v>
      </c>
      <c r="T2445" s="3">
        <f t="shared" si="354"/>
        <v>43862</v>
      </c>
      <c r="U2445">
        <f t="shared" si="355"/>
        <v>74</v>
      </c>
      <c r="V2445" t="str">
        <f t="shared" si="350"/>
        <v>mp4</v>
      </c>
      <c r="W2445">
        <f>IF(B2445="USD",C2445,C2445*VLOOKUP(B2445,Currency!A$2:B$5,2,FALSE))</f>
        <v>73</v>
      </c>
      <c r="X2445">
        <f t="shared" si="356"/>
        <v>74</v>
      </c>
      <c r="Y2445">
        <f t="shared" si="357"/>
        <v>1</v>
      </c>
      <c r="Z2445">
        <f t="shared" si="349"/>
        <v>19116</v>
      </c>
    </row>
    <row r="2446" spans="1:26" x14ac:dyDescent="0.3">
      <c r="A2446" t="s">
        <v>4276</v>
      </c>
      <c r="B2446" t="s">
        <v>17</v>
      </c>
      <c r="C2446">
        <v>1036</v>
      </c>
      <c r="D2446">
        <v>592449</v>
      </c>
      <c r="E2446" t="s">
        <v>733</v>
      </c>
      <c r="F2446" t="s">
        <v>171</v>
      </c>
      <c r="G2446" t="s">
        <v>173</v>
      </c>
      <c r="H2446" t="s">
        <v>174</v>
      </c>
      <c r="I2446" t="s">
        <v>173</v>
      </c>
      <c r="J2446" t="s">
        <v>92</v>
      </c>
      <c r="K2446" t="s">
        <v>30</v>
      </c>
      <c r="L2446" t="s">
        <v>22</v>
      </c>
      <c r="N2446" t="s">
        <v>4277</v>
      </c>
      <c r="O2446" t="s">
        <v>23</v>
      </c>
      <c r="Q2446" s="3">
        <f t="shared" si="351"/>
        <v>43790</v>
      </c>
      <c r="R2446" t="str">
        <f t="shared" si="352"/>
        <v>2019/11/22</v>
      </c>
      <c r="S2446" s="3" t="str">
        <f t="shared" si="353"/>
        <v>2019/11/22</v>
      </c>
      <c r="T2446" s="3">
        <f t="shared" si="354"/>
        <v>43791</v>
      </c>
      <c r="U2446">
        <f t="shared" si="355"/>
        <v>1</v>
      </c>
      <c r="V2446" t="str">
        <f t="shared" si="350"/>
        <v>mp4</v>
      </c>
      <c r="W2446">
        <f>IF(B2446="USD",C2446,C2446*VLOOKUP(B2446,Currency!A$2:B$5,2,FALSE))</f>
        <v>1336.44</v>
      </c>
      <c r="X2446">
        <f t="shared" si="356"/>
        <v>1</v>
      </c>
      <c r="Y2446">
        <f t="shared" si="357"/>
        <v>1</v>
      </c>
      <c r="Z2446">
        <f t="shared" si="349"/>
        <v>592449</v>
      </c>
    </row>
    <row r="2447" spans="1:26" x14ac:dyDescent="0.3">
      <c r="A2447" t="s">
        <v>3854</v>
      </c>
      <c r="B2447" t="s">
        <v>33</v>
      </c>
      <c r="C2447">
        <v>537</v>
      </c>
      <c r="D2447">
        <v>167091</v>
      </c>
      <c r="E2447" t="s">
        <v>1060</v>
      </c>
      <c r="F2447" t="s">
        <v>1061</v>
      </c>
      <c r="G2447" t="s">
        <v>301</v>
      </c>
      <c r="I2447" t="s">
        <v>301</v>
      </c>
      <c r="K2447" t="s">
        <v>257</v>
      </c>
      <c r="L2447" t="s">
        <v>40</v>
      </c>
      <c r="M2447" t="s">
        <v>788</v>
      </c>
      <c r="N2447" t="s">
        <v>789</v>
      </c>
      <c r="O2447" t="s">
        <v>23</v>
      </c>
      <c r="Q2447" s="3">
        <f t="shared" si="351"/>
        <v>43739</v>
      </c>
      <c r="R2447" t="str">
        <f t="shared" si="352"/>
        <v>2019/10/31</v>
      </c>
      <c r="S2447" s="3" t="str">
        <f t="shared" si="353"/>
        <v>2019/10/31</v>
      </c>
      <c r="T2447" s="3">
        <f t="shared" si="354"/>
        <v>43769</v>
      </c>
      <c r="U2447">
        <f t="shared" si="355"/>
        <v>30</v>
      </c>
      <c r="V2447" t="str">
        <f t="shared" si="350"/>
        <v>mp4</v>
      </c>
      <c r="W2447">
        <f>IF(B2447="USD",C2447,C2447*VLOOKUP(B2447,Currency!A$2:B$5,2,FALSE))</f>
        <v>537</v>
      </c>
      <c r="X2447">
        <f t="shared" si="356"/>
        <v>30</v>
      </c>
      <c r="Y2447">
        <f t="shared" si="357"/>
        <v>1</v>
      </c>
      <c r="Z2447">
        <f t="shared" si="349"/>
        <v>167091</v>
      </c>
    </row>
    <row r="2448" spans="1:26" x14ac:dyDescent="0.3">
      <c r="A2448" t="s">
        <v>455</v>
      </c>
      <c r="B2448" t="s">
        <v>33</v>
      </c>
      <c r="C2448">
        <v>44</v>
      </c>
      <c r="D2448">
        <v>41391</v>
      </c>
      <c r="E2448" t="s">
        <v>837</v>
      </c>
      <c r="G2448" t="s">
        <v>218</v>
      </c>
      <c r="I2448" t="s">
        <v>219</v>
      </c>
      <c r="L2448" t="s">
        <v>40</v>
      </c>
      <c r="O2448" t="s">
        <v>23</v>
      </c>
      <c r="Q2448" s="3">
        <f t="shared" si="351"/>
        <v>43814</v>
      </c>
      <c r="R2448" t="str">
        <f t="shared" si="352"/>
        <v/>
      </c>
      <c r="S2448" s="3" t="str">
        <f t="shared" si="353"/>
        <v>2020/02/28</v>
      </c>
      <c r="T2448" s="3">
        <f t="shared" si="354"/>
        <v>43889</v>
      </c>
      <c r="U2448">
        <f t="shared" si="355"/>
        <v>75</v>
      </c>
      <c r="V2448" t="str">
        <f t="shared" si="350"/>
        <v>mp4</v>
      </c>
      <c r="W2448">
        <f>IF(B2448="USD",C2448,C2448*VLOOKUP(B2448,Currency!A$2:B$5,2,FALSE))</f>
        <v>44</v>
      </c>
      <c r="X2448">
        <f t="shared" si="356"/>
        <v>75</v>
      </c>
      <c r="Y2448">
        <f t="shared" si="357"/>
        <v>1</v>
      </c>
      <c r="Z2448">
        <f t="shared" si="349"/>
        <v>41391</v>
      </c>
    </row>
    <row r="2449" spans="1:26" x14ac:dyDescent="0.3">
      <c r="A2449" t="s">
        <v>4278</v>
      </c>
      <c r="B2449" t="s">
        <v>25</v>
      </c>
      <c r="C2449">
        <v>3867</v>
      </c>
      <c r="D2449">
        <v>5389540</v>
      </c>
      <c r="E2449" t="s">
        <v>1573</v>
      </c>
      <c r="F2449" t="s">
        <v>1574</v>
      </c>
      <c r="G2449" t="s">
        <v>213</v>
      </c>
      <c r="I2449" t="s">
        <v>214</v>
      </c>
      <c r="K2449" t="s">
        <v>346</v>
      </c>
      <c r="L2449" t="s">
        <v>215</v>
      </c>
      <c r="N2449" t="s">
        <v>1575</v>
      </c>
      <c r="O2449" t="s">
        <v>23</v>
      </c>
      <c r="Q2449" s="3">
        <f t="shared" si="351"/>
        <v>43660</v>
      </c>
      <c r="R2449" t="str">
        <f t="shared" si="352"/>
        <v>2019/07/19</v>
      </c>
      <c r="S2449" s="3" t="str">
        <f t="shared" si="353"/>
        <v>2019/07/19</v>
      </c>
      <c r="T2449" s="3">
        <f t="shared" si="354"/>
        <v>43665</v>
      </c>
      <c r="U2449">
        <f t="shared" si="355"/>
        <v>5</v>
      </c>
      <c r="V2449" t="str">
        <f t="shared" si="350"/>
        <v>mp4</v>
      </c>
      <c r="W2449">
        <f>IF(B2449="USD",C2449,C2449*VLOOKUP(B2449,Currency!A$2:B$5,2,FALSE))</f>
        <v>4253.7000000000007</v>
      </c>
      <c r="X2449">
        <f t="shared" si="356"/>
        <v>5</v>
      </c>
      <c r="Y2449">
        <f t="shared" si="357"/>
        <v>1</v>
      </c>
      <c r="Z2449">
        <f t="shared" si="349"/>
        <v>5389540</v>
      </c>
    </row>
    <row r="2450" spans="1:26" x14ac:dyDescent="0.3">
      <c r="A2450" t="s">
        <v>4279</v>
      </c>
      <c r="B2450" t="s">
        <v>33</v>
      </c>
      <c r="C2450">
        <v>4</v>
      </c>
      <c r="D2450">
        <v>4004</v>
      </c>
      <c r="E2450" t="s">
        <v>4280</v>
      </c>
      <c r="G2450" t="s">
        <v>1368</v>
      </c>
      <c r="I2450" t="s">
        <v>1369</v>
      </c>
      <c r="K2450" t="s">
        <v>563</v>
      </c>
      <c r="L2450" t="s">
        <v>40</v>
      </c>
      <c r="O2450" t="s">
        <v>23</v>
      </c>
      <c r="P2450" t="s">
        <v>65</v>
      </c>
      <c r="Q2450" s="3">
        <f t="shared" si="351"/>
        <v>43564</v>
      </c>
      <c r="R2450" t="str">
        <f t="shared" si="352"/>
        <v/>
      </c>
      <c r="S2450" s="3" t="str">
        <f t="shared" si="353"/>
        <v>2020/02/28</v>
      </c>
      <c r="T2450" s="3">
        <f t="shared" si="354"/>
        <v>43889</v>
      </c>
      <c r="U2450">
        <f t="shared" si="355"/>
        <v>325</v>
      </c>
      <c r="V2450" t="str">
        <f t="shared" si="350"/>
        <v>jpg</v>
      </c>
      <c r="W2450">
        <f>IF(B2450="USD",C2450,C2450*VLOOKUP(B2450,Currency!A$2:B$5,2,FALSE))</f>
        <v>4</v>
      </c>
      <c r="X2450">
        <f t="shared" si="356"/>
        <v>325</v>
      </c>
      <c r="Y2450">
        <f t="shared" si="357"/>
        <v>0</v>
      </c>
      <c r="Z2450">
        <f t="shared" si="349"/>
        <v>4004</v>
      </c>
    </row>
    <row r="2451" spans="1:26" x14ac:dyDescent="0.3">
      <c r="A2451" t="s">
        <v>1092</v>
      </c>
      <c r="B2451" t="s">
        <v>25</v>
      </c>
      <c r="C2451">
        <v>10</v>
      </c>
      <c r="D2451">
        <v>6036</v>
      </c>
      <c r="E2451" t="s">
        <v>1093</v>
      </c>
      <c r="F2451" t="s">
        <v>1094</v>
      </c>
      <c r="G2451" t="s">
        <v>1095</v>
      </c>
      <c r="I2451" t="s">
        <v>1096</v>
      </c>
      <c r="L2451" t="s">
        <v>523</v>
      </c>
      <c r="Q2451" s="3">
        <f t="shared" si="351"/>
        <v>43591</v>
      </c>
      <c r="R2451" t="str">
        <f t="shared" si="352"/>
        <v>2019/05/26</v>
      </c>
      <c r="S2451" s="3" t="str">
        <f t="shared" si="353"/>
        <v>2019/05/26</v>
      </c>
      <c r="T2451" s="3">
        <f t="shared" si="354"/>
        <v>43611</v>
      </c>
      <c r="U2451">
        <f t="shared" si="355"/>
        <v>20</v>
      </c>
      <c r="V2451" t="str">
        <f t="shared" si="350"/>
        <v>mp4</v>
      </c>
      <c r="W2451">
        <f>IF(B2451="USD",C2451,C2451*VLOOKUP(B2451,Currency!A$2:B$5,2,FALSE))</f>
        <v>11</v>
      </c>
      <c r="X2451">
        <f t="shared" si="356"/>
        <v>20</v>
      </c>
      <c r="Y2451">
        <f t="shared" si="357"/>
        <v>1</v>
      </c>
      <c r="Z2451">
        <f t="shared" si="349"/>
        <v>6036</v>
      </c>
    </row>
    <row r="2452" spans="1:26" x14ac:dyDescent="0.3">
      <c r="A2452" t="s">
        <v>4281</v>
      </c>
      <c r="B2452" t="s">
        <v>58</v>
      </c>
      <c r="C2452">
        <v>1435</v>
      </c>
      <c r="D2452">
        <v>735567</v>
      </c>
      <c r="E2452" t="s">
        <v>2660</v>
      </c>
      <c r="F2452" t="s">
        <v>1687</v>
      </c>
      <c r="G2452" t="s">
        <v>1688</v>
      </c>
      <c r="I2452" t="s">
        <v>1688</v>
      </c>
      <c r="K2452" t="s">
        <v>1689</v>
      </c>
      <c r="L2452" t="s">
        <v>64</v>
      </c>
      <c r="M2452" t="s">
        <v>1690</v>
      </c>
      <c r="O2452" t="s">
        <v>23</v>
      </c>
      <c r="P2452" t="s">
        <v>181</v>
      </c>
      <c r="Q2452" s="3">
        <f t="shared" si="351"/>
        <v>43642</v>
      </c>
      <c r="R2452" t="str">
        <f t="shared" si="352"/>
        <v>2019/10/01</v>
      </c>
      <c r="S2452" s="3" t="str">
        <f t="shared" si="353"/>
        <v>2019/10/01</v>
      </c>
      <c r="T2452" s="3">
        <f t="shared" si="354"/>
        <v>43739</v>
      </c>
      <c r="U2452">
        <f t="shared" si="355"/>
        <v>97</v>
      </c>
      <c r="V2452" t="str">
        <f t="shared" si="350"/>
        <v>mp4</v>
      </c>
      <c r="W2452">
        <f>IF(B2452="USD",C2452,C2452*VLOOKUP(B2452,Currency!A$2:B$5,2,FALSE))</f>
        <v>1061.9000000000001</v>
      </c>
      <c r="X2452">
        <f t="shared" si="356"/>
        <v>97</v>
      </c>
      <c r="Y2452">
        <f t="shared" si="357"/>
        <v>1</v>
      </c>
      <c r="Z2452">
        <f t="shared" si="349"/>
        <v>735567</v>
      </c>
    </row>
    <row r="2453" spans="1:26" x14ac:dyDescent="0.3">
      <c r="A2453" t="s">
        <v>4282</v>
      </c>
      <c r="B2453" t="s">
        <v>33</v>
      </c>
      <c r="C2453">
        <v>882</v>
      </c>
      <c r="D2453">
        <v>158333</v>
      </c>
      <c r="E2453" t="s">
        <v>4283</v>
      </c>
      <c r="F2453" t="s">
        <v>4284</v>
      </c>
      <c r="G2453" t="s">
        <v>207</v>
      </c>
      <c r="I2453" t="s">
        <v>208</v>
      </c>
      <c r="K2453" t="s">
        <v>420</v>
      </c>
      <c r="L2453" t="s">
        <v>40</v>
      </c>
      <c r="M2453" t="s">
        <v>209</v>
      </c>
      <c r="O2453" t="s">
        <v>23</v>
      </c>
      <c r="Q2453" s="3">
        <f t="shared" si="351"/>
        <v>43767</v>
      </c>
      <c r="R2453" t="str">
        <f t="shared" si="352"/>
        <v>2019/11/18</v>
      </c>
      <c r="S2453" s="3" t="str">
        <f t="shared" si="353"/>
        <v>2019/11/18</v>
      </c>
      <c r="T2453" s="3">
        <f t="shared" si="354"/>
        <v>43787</v>
      </c>
      <c r="U2453">
        <f t="shared" si="355"/>
        <v>20</v>
      </c>
      <c r="V2453" t="str">
        <f t="shared" si="350"/>
        <v>mp4</v>
      </c>
      <c r="W2453">
        <f>IF(B2453="USD",C2453,C2453*VLOOKUP(B2453,Currency!A$2:B$5,2,FALSE))</f>
        <v>882</v>
      </c>
      <c r="X2453">
        <f t="shared" si="356"/>
        <v>20</v>
      </c>
      <c r="Y2453">
        <f t="shared" si="357"/>
        <v>1</v>
      </c>
      <c r="Z2453">
        <f t="shared" si="349"/>
        <v>158333</v>
      </c>
    </row>
    <row r="2454" spans="1:26" x14ac:dyDescent="0.3">
      <c r="A2454" t="s">
        <v>1912</v>
      </c>
      <c r="B2454" t="s">
        <v>33</v>
      </c>
      <c r="C2454">
        <v>55</v>
      </c>
      <c r="D2454">
        <v>6441</v>
      </c>
      <c r="E2454" t="s">
        <v>534</v>
      </c>
      <c r="F2454" t="s">
        <v>535</v>
      </c>
      <c r="G2454" t="s">
        <v>90</v>
      </c>
      <c r="I2454" t="s">
        <v>536</v>
      </c>
      <c r="K2454" t="s">
        <v>47</v>
      </c>
      <c r="L2454" t="s">
        <v>40</v>
      </c>
      <c r="Q2454" s="3">
        <f t="shared" si="351"/>
        <v>43607</v>
      </c>
      <c r="R2454" t="str">
        <f t="shared" si="352"/>
        <v>2019/06/14</v>
      </c>
      <c r="S2454" s="3" t="str">
        <f t="shared" si="353"/>
        <v>2019/06/14</v>
      </c>
      <c r="T2454" s="3">
        <f t="shared" si="354"/>
        <v>43630</v>
      </c>
      <c r="U2454">
        <f t="shared" si="355"/>
        <v>23</v>
      </c>
      <c r="V2454" t="str">
        <f t="shared" si="350"/>
        <v>mp4</v>
      </c>
      <c r="W2454">
        <f>IF(B2454="USD",C2454,C2454*VLOOKUP(B2454,Currency!A$2:B$5,2,FALSE))</f>
        <v>55</v>
      </c>
      <c r="X2454">
        <f t="shared" si="356"/>
        <v>23</v>
      </c>
      <c r="Y2454">
        <f t="shared" si="357"/>
        <v>1</v>
      </c>
      <c r="Z2454">
        <f t="shared" si="349"/>
        <v>6441</v>
      </c>
    </row>
    <row r="2455" spans="1:26" x14ac:dyDescent="0.3">
      <c r="A2455" t="s">
        <v>4285</v>
      </c>
      <c r="B2455" t="s">
        <v>25</v>
      </c>
      <c r="C2455">
        <v>449</v>
      </c>
      <c r="D2455">
        <v>131905</v>
      </c>
      <c r="E2455" t="s">
        <v>4286</v>
      </c>
      <c r="F2455" t="s">
        <v>4287</v>
      </c>
      <c r="G2455" t="s">
        <v>108</v>
      </c>
      <c r="I2455" t="s">
        <v>109</v>
      </c>
      <c r="K2455" t="s">
        <v>47</v>
      </c>
      <c r="L2455" t="s">
        <v>48</v>
      </c>
      <c r="O2455" t="s">
        <v>23</v>
      </c>
      <c r="Q2455" s="3">
        <f t="shared" si="351"/>
        <v>43816</v>
      </c>
      <c r="R2455" t="str">
        <f t="shared" si="352"/>
        <v>2019/12/18</v>
      </c>
      <c r="S2455" s="3" t="str">
        <f t="shared" si="353"/>
        <v>2019/12/18</v>
      </c>
      <c r="T2455" s="3">
        <f t="shared" si="354"/>
        <v>43817</v>
      </c>
      <c r="U2455">
        <f t="shared" si="355"/>
        <v>1</v>
      </c>
      <c r="V2455" t="str">
        <f t="shared" si="350"/>
        <v>jpg</v>
      </c>
      <c r="W2455">
        <f>IF(B2455="USD",C2455,C2455*VLOOKUP(B2455,Currency!A$2:B$5,2,FALSE))</f>
        <v>493.90000000000003</v>
      </c>
      <c r="X2455">
        <f t="shared" si="356"/>
        <v>1</v>
      </c>
      <c r="Y2455">
        <f t="shared" si="357"/>
        <v>0</v>
      </c>
      <c r="Z2455">
        <f t="shared" si="349"/>
        <v>131905</v>
      </c>
    </row>
    <row r="2456" spans="1:26" x14ac:dyDescent="0.3">
      <c r="A2456" t="s">
        <v>4288</v>
      </c>
      <c r="B2456" t="s">
        <v>33</v>
      </c>
      <c r="C2456">
        <v>132</v>
      </c>
      <c r="D2456">
        <v>58134</v>
      </c>
      <c r="E2456" t="s">
        <v>4289</v>
      </c>
      <c r="F2456" t="s">
        <v>3269</v>
      </c>
      <c r="G2456" t="s">
        <v>945</v>
      </c>
      <c r="I2456" t="s">
        <v>945</v>
      </c>
      <c r="K2456" t="s">
        <v>47</v>
      </c>
      <c r="L2456" t="s">
        <v>246</v>
      </c>
      <c r="M2456" t="s">
        <v>946</v>
      </c>
      <c r="O2456" t="s">
        <v>23</v>
      </c>
      <c r="P2456" t="s">
        <v>248</v>
      </c>
      <c r="Q2456" s="3">
        <f t="shared" si="351"/>
        <v>43615</v>
      </c>
      <c r="R2456" t="str">
        <f t="shared" si="352"/>
        <v>2019/06/05</v>
      </c>
      <c r="S2456" s="3" t="str">
        <f t="shared" si="353"/>
        <v>2019/06/05</v>
      </c>
      <c r="T2456" s="3">
        <f t="shared" si="354"/>
        <v>43621</v>
      </c>
      <c r="U2456">
        <f t="shared" si="355"/>
        <v>6</v>
      </c>
      <c r="V2456" t="str">
        <f t="shared" si="350"/>
        <v>mov</v>
      </c>
      <c r="W2456">
        <f>IF(B2456="USD",C2456,C2456*VLOOKUP(B2456,Currency!A$2:B$5,2,FALSE))</f>
        <v>132</v>
      </c>
      <c r="X2456">
        <f t="shared" si="356"/>
        <v>6</v>
      </c>
      <c r="Y2456">
        <f t="shared" si="357"/>
        <v>0</v>
      </c>
      <c r="Z2456">
        <f t="shared" si="349"/>
        <v>58134</v>
      </c>
    </row>
    <row r="2457" spans="1:26" x14ac:dyDescent="0.3">
      <c r="A2457" t="s">
        <v>3260</v>
      </c>
      <c r="B2457" t="s">
        <v>33</v>
      </c>
      <c r="C2457">
        <v>303</v>
      </c>
      <c r="D2457">
        <v>69134</v>
      </c>
      <c r="E2457" t="s">
        <v>1757</v>
      </c>
      <c r="F2457" t="s">
        <v>1758</v>
      </c>
      <c r="G2457" t="s">
        <v>1354</v>
      </c>
      <c r="I2457" t="s">
        <v>1355</v>
      </c>
      <c r="K2457" t="s">
        <v>545</v>
      </c>
      <c r="L2457" t="s">
        <v>40</v>
      </c>
      <c r="M2457" t="s">
        <v>209</v>
      </c>
      <c r="P2457" t="s">
        <v>65</v>
      </c>
      <c r="Q2457" s="3">
        <f t="shared" si="351"/>
        <v>43780</v>
      </c>
      <c r="R2457" t="str">
        <f t="shared" si="352"/>
        <v>2019/11/30</v>
      </c>
      <c r="S2457" s="3" t="str">
        <f t="shared" si="353"/>
        <v>2019/11/30</v>
      </c>
      <c r="T2457" s="3">
        <f t="shared" si="354"/>
        <v>43799</v>
      </c>
      <c r="U2457">
        <f t="shared" si="355"/>
        <v>19</v>
      </c>
      <c r="V2457" t="str">
        <f t="shared" si="350"/>
        <v>mp4</v>
      </c>
      <c r="W2457">
        <f>IF(B2457="USD",C2457,C2457*VLOOKUP(B2457,Currency!A$2:B$5,2,FALSE))</f>
        <v>303</v>
      </c>
      <c r="X2457">
        <f t="shared" si="356"/>
        <v>19</v>
      </c>
      <c r="Y2457">
        <f t="shared" si="357"/>
        <v>1</v>
      </c>
      <c r="Z2457">
        <f t="shared" si="349"/>
        <v>69134</v>
      </c>
    </row>
    <row r="2458" spans="1:26" x14ac:dyDescent="0.3">
      <c r="A2458" t="s">
        <v>4290</v>
      </c>
      <c r="B2458" t="s">
        <v>58</v>
      </c>
      <c r="C2458">
        <v>16291</v>
      </c>
      <c r="D2458">
        <v>5309640</v>
      </c>
      <c r="E2458" t="s">
        <v>3764</v>
      </c>
      <c r="F2458" t="s">
        <v>3765</v>
      </c>
      <c r="G2458" t="s">
        <v>179</v>
      </c>
      <c r="I2458" t="s">
        <v>278</v>
      </c>
      <c r="K2458" t="s">
        <v>47</v>
      </c>
      <c r="L2458" t="s">
        <v>64</v>
      </c>
      <c r="O2458" t="s">
        <v>23</v>
      </c>
      <c r="P2458" t="s">
        <v>65</v>
      </c>
      <c r="Q2458" s="3">
        <f t="shared" si="351"/>
        <v>43720</v>
      </c>
      <c r="R2458" t="str">
        <f t="shared" si="352"/>
        <v>2019/09/30</v>
      </c>
      <c r="S2458" s="3" t="str">
        <f t="shared" si="353"/>
        <v>2019/09/30</v>
      </c>
      <c r="T2458" s="3">
        <f t="shared" si="354"/>
        <v>43738</v>
      </c>
      <c r="U2458">
        <f t="shared" si="355"/>
        <v>18</v>
      </c>
      <c r="V2458" t="str">
        <f t="shared" si="350"/>
        <v>mp4</v>
      </c>
      <c r="W2458">
        <f>IF(B2458="USD",C2458,C2458*VLOOKUP(B2458,Currency!A$2:B$5,2,FALSE))</f>
        <v>12055.34</v>
      </c>
      <c r="X2458">
        <f t="shared" si="356"/>
        <v>18</v>
      </c>
      <c r="Y2458">
        <f t="shared" si="357"/>
        <v>1</v>
      </c>
      <c r="Z2458">
        <f t="shared" si="349"/>
        <v>5309640</v>
      </c>
    </row>
    <row r="2459" spans="1:26" x14ac:dyDescent="0.3">
      <c r="A2459" t="s">
        <v>752</v>
      </c>
      <c r="B2459" t="s">
        <v>33</v>
      </c>
      <c r="C2459">
        <v>61</v>
      </c>
      <c r="D2459">
        <v>15796</v>
      </c>
      <c r="E2459" t="s">
        <v>309</v>
      </c>
      <c r="F2459" t="s">
        <v>1610</v>
      </c>
      <c r="G2459" t="s">
        <v>90</v>
      </c>
      <c r="I2459" t="s">
        <v>311</v>
      </c>
      <c r="K2459" t="s">
        <v>47</v>
      </c>
      <c r="L2459" t="s">
        <v>40</v>
      </c>
      <c r="Q2459" s="3">
        <f t="shared" si="351"/>
        <v>43544</v>
      </c>
      <c r="R2459" t="str">
        <f t="shared" si="352"/>
        <v>2019/04/16</v>
      </c>
      <c r="S2459" s="3" t="str">
        <f t="shared" si="353"/>
        <v>2019/04/16</v>
      </c>
      <c r="T2459" s="3">
        <f t="shared" si="354"/>
        <v>43571</v>
      </c>
      <c r="U2459">
        <f t="shared" si="355"/>
        <v>27</v>
      </c>
      <c r="V2459" t="str">
        <f t="shared" si="350"/>
        <v>mp4</v>
      </c>
      <c r="W2459">
        <f>IF(B2459="USD",C2459,C2459*VLOOKUP(B2459,Currency!A$2:B$5,2,FALSE))</f>
        <v>61</v>
      </c>
      <c r="X2459">
        <f t="shared" si="356"/>
        <v>27</v>
      </c>
      <c r="Y2459">
        <f t="shared" si="357"/>
        <v>1</v>
      </c>
      <c r="Z2459">
        <f t="shared" si="349"/>
        <v>15796</v>
      </c>
    </row>
    <row r="2460" spans="1:26" x14ac:dyDescent="0.3">
      <c r="A2460" t="s">
        <v>4291</v>
      </c>
      <c r="B2460" t="s">
        <v>17</v>
      </c>
      <c r="C2460">
        <v>100</v>
      </c>
      <c r="D2460">
        <v>93923</v>
      </c>
      <c r="E2460" t="s">
        <v>1380</v>
      </c>
      <c r="F2460" t="s">
        <v>1381</v>
      </c>
      <c r="G2460" t="s">
        <v>173</v>
      </c>
      <c r="H2460" t="s">
        <v>174</v>
      </c>
      <c r="I2460" t="s">
        <v>173</v>
      </c>
      <c r="K2460" t="s">
        <v>30</v>
      </c>
      <c r="L2460" t="s">
        <v>22</v>
      </c>
      <c r="N2460" t="s">
        <v>4292</v>
      </c>
      <c r="O2460" t="s">
        <v>23</v>
      </c>
      <c r="Q2460" s="3">
        <f t="shared" si="351"/>
        <v>43806</v>
      </c>
      <c r="R2460" t="str">
        <f t="shared" si="352"/>
        <v>2019/12/09</v>
      </c>
      <c r="S2460" s="3" t="str">
        <f t="shared" si="353"/>
        <v>2019/12/09</v>
      </c>
      <c r="T2460" s="3">
        <f t="shared" si="354"/>
        <v>43808</v>
      </c>
      <c r="U2460">
        <f t="shared" si="355"/>
        <v>2</v>
      </c>
      <c r="V2460" t="str">
        <f t="shared" si="350"/>
        <v>mp4</v>
      </c>
      <c r="W2460">
        <f>IF(B2460="USD",C2460,C2460*VLOOKUP(B2460,Currency!A$2:B$5,2,FALSE))</f>
        <v>129</v>
      </c>
      <c r="X2460">
        <f t="shared" si="356"/>
        <v>2</v>
      </c>
      <c r="Y2460">
        <f t="shared" si="357"/>
        <v>1</v>
      </c>
      <c r="Z2460">
        <f t="shared" si="349"/>
        <v>93923</v>
      </c>
    </row>
    <row r="2461" spans="1:26" x14ac:dyDescent="0.3">
      <c r="A2461" t="s">
        <v>4293</v>
      </c>
      <c r="B2461" t="s">
        <v>33</v>
      </c>
      <c r="C2461">
        <v>158</v>
      </c>
      <c r="D2461">
        <v>45971</v>
      </c>
      <c r="E2461" t="s">
        <v>379</v>
      </c>
      <c r="G2461" t="s">
        <v>162</v>
      </c>
      <c r="I2461" t="s">
        <v>162</v>
      </c>
      <c r="K2461" t="s">
        <v>47</v>
      </c>
      <c r="L2461" t="s">
        <v>40</v>
      </c>
      <c r="M2461" t="s">
        <v>163</v>
      </c>
      <c r="N2461" t="s">
        <v>293</v>
      </c>
      <c r="O2461" t="s">
        <v>23</v>
      </c>
      <c r="Q2461" s="3">
        <f t="shared" si="351"/>
        <v>43727</v>
      </c>
      <c r="R2461" t="str">
        <f t="shared" si="352"/>
        <v/>
      </c>
      <c r="S2461" s="3" t="str">
        <f t="shared" si="353"/>
        <v>2020/02/28</v>
      </c>
      <c r="T2461" s="3">
        <f t="shared" si="354"/>
        <v>43889</v>
      </c>
      <c r="U2461">
        <f t="shared" si="355"/>
        <v>162</v>
      </c>
      <c r="V2461" t="str">
        <f t="shared" si="350"/>
        <v>png</v>
      </c>
      <c r="W2461">
        <f>IF(B2461="USD",C2461,C2461*VLOOKUP(B2461,Currency!A$2:B$5,2,FALSE))</f>
        <v>158</v>
      </c>
      <c r="X2461">
        <f t="shared" si="356"/>
        <v>162</v>
      </c>
      <c r="Y2461">
        <f t="shared" si="357"/>
        <v>0</v>
      </c>
      <c r="Z2461">
        <f t="shared" si="349"/>
        <v>45971</v>
      </c>
    </row>
    <row r="2462" spans="1:26" x14ac:dyDescent="0.3">
      <c r="A2462" t="s">
        <v>411</v>
      </c>
      <c r="B2462" t="s">
        <v>17</v>
      </c>
      <c r="C2462">
        <v>10</v>
      </c>
      <c r="D2462">
        <v>5258</v>
      </c>
      <c r="E2462" t="s">
        <v>2353</v>
      </c>
      <c r="F2462" t="s">
        <v>101</v>
      </c>
      <c r="G2462" t="s">
        <v>20</v>
      </c>
      <c r="I2462" t="s">
        <v>20</v>
      </c>
      <c r="K2462" t="s">
        <v>21</v>
      </c>
      <c r="L2462" t="s">
        <v>22</v>
      </c>
      <c r="O2462" t="s">
        <v>23</v>
      </c>
      <c r="Q2462" s="3">
        <f t="shared" si="351"/>
        <v>43794</v>
      </c>
      <c r="R2462" t="str">
        <f t="shared" si="352"/>
        <v>2019/11/25</v>
      </c>
      <c r="S2462" s="3" t="str">
        <f t="shared" si="353"/>
        <v>2019/11/25</v>
      </c>
      <c r="T2462" s="3">
        <f t="shared" si="354"/>
        <v>43794</v>
      </c>
      <c r="U2462">
        <f t="shared" si="355"/>
        <v>0</v>
      </c>
      <c r="V2462" t="str">
        <f t="shared" si="350"/>
        <v>mp4</v>
      </c>
      <c r="W2462">
        <f>IF(B2462="USD",C2462,C2462*VLOOKUP(B2462,Currency!A$2:B$5,2,FALSE))</f>
        <v>12.9</v>
      </c>
      <c r="X2462">
        <f t="shared" si="356"/>
        <v>1</v>
      </c>
      <c r="Y2462">
        <f t="shared" si="357"/>
        <v>1</v>
      </c>
      <c r="Z2462">
        <f t="shared" si="349"/>
        <v>5258</v>
      </c>
    </row>
    <row r="2463" spans="1:26" x14ac:dyDescent="0.3">
      <c r="A2463" t="s">
        <v>3361</v>
      </c>
      <c r="B2463" t="s">
        <v>33</v>
      </c>
      <c r="C2463">
        <v>67181</v>
      </c>
      <c r="D2463">
        <v>18635472</v>
      </c>
      <c r="E2463" t="s">
        <v>3107</v>
      </c>
      <c r="F2463" t="s">
        <v>3362</v>
      </c>
      <c r="G2463" t="s">
        <v>584</v>
      </c>
      <c r="I2463" t="s">
        <v>585</v>
      </c>
      <c r="K2463" t="s">
        <v>47</v>
      </c>
      <c r="L2463" t="s">
        <v>40</v>
      </c>
      <c r="N2463" t="s">
        <v>3911</v>
      </c>
      <c r="Q2463" s="3">
        <f t="shared" si="351"/>
        <v>43761</v>
      </c>
      <c r="R2463" t="str">
        <f t="shared" si="352"/>
        <v>2019/11/16</v>
      </c>
      <c r="S2463" s="3" t="str">
        <f t="shared" si="353"/>
        <v>2019/11/16</v>
      </c>
      <c r="T2463" s="3">
        <f t="shared" si="354"/>
        <v>43785</v>
      </c>
      <c r="U2463">
        <f t="shared" si="355"/>
        <v>24</v>
      </c>
      <c r="V2463" t="str">
        <f t="shared" si="350"/>
        <v>mp4</v>
      </c>
      <c r="W2463">
        <f>IF(B2463="USD",C2463,C2463*VLOOKUP(B2463,Currency!A$2:B$5,2,FALSE))</f>
        <v>67181</v>
      </c>
      <c r="X2463">
        <f t="shared" si="356"/>
        <v>24</v>
      </c>
      <c r="Y2463">
        <f t="shared" si="357"/>
        <v>1</v>
      </c>
      <c r="Z2463">
        <f t="shared" si="349"/>
        <v>18635472</v>
      </c>
    </row>
    <row r="2464" spans="1:26" x14ac:dyDescent="0.3">
      <c r="A2464" t="s">
        <v>4294</v>
      </c>
      <c r="B2464" t="s">
        <v>25</v>
      </c>
      <c r="C2464">
        <v>99</v>
      </c>
      <c r="D2464">
        <v>102906</v>
      </c>
      <c r="E2464" t="s">
        <v>4295</v>
      </c>
      <c r="F2464" t="s">
        <v>356</v>
      </c>
      <c r="G2464" t="s">
        <v>4201</v>
      </c>
      <c r="I2464" t="s">
        <v>4201</v>
      </c>
      <c r="K2464" t="s">
        <v>1703</v>
      </c>
      <c r="L2464" t="s">
        <v>353</v>
      </c>
      <c r="O2464" t="s">
        <v>23</v>
      </c>
      <c r="Q2464" s="3">
        <f t="shared" si="351"/>
        <v>43810</v>
      </c>
      <c r="R2464" t="str">
        <f t="shared" si="352"/>
        <v>2019/12/12</v>
      </c>
      <c r="S2464" s="3" t="str">
        <f t="shared" si="353"/>
        <v>2019/12/12</v>
      </c>
      <c r="T2464" s="3">
        <f t="shared" si="354"/>
        <v>43811</v>
      </c>
      <c r="U2464">
        <f t="shared" si="355"/>
        <v>1</v>
      </c>
      <c r="V2464" t="str">
        <f t="shared" si="350"/>
        <v>mp4</v>
      </c>
      <c r="W2464">
        <f>IF(B2464="USD",C2464,C2464*VLOOKUP(B2464,Currency!A$2:B$5,2,FALSE))</f>
        <v>108.9</v>
      </c>
      <c r="X2464">
        <f t="shared" si="356"/>
        <v>1</v>
      </c>
      <c r="Y2464">
        <f t="shared" si="357"/>
        <v>1</v>
      </c>
      <c r="Z2464">
        <f t="shared" si="349"/>
        <v>102906</v>
      </c>
    </row>
    <row r="2465" spans="1:26" x14ac:dyDescent="0.3">
      <c r="A2465" t="s">
        <v>4296</v>
      </c>
      <c r="B2465" t="s">
        <v>58</v>
      </c>
      <c r="C2465">
        <v>1072</v>
      </c>
      <c r="D2465">
        <v>115636</v>
      </c>
      <c r="E2465" t="s">
        <v>493</v>
      </c>
      <c r="F2465" t="s">
        <v>494</v>
      </c>
      <c r="G2465" t="s">
        <v>179</v>
      </c>
      <c r="I2465" t="s">
        <v>495</v>
      </c>
      <c r="K2465" t="s">
        <v>71</v>
      </c>
      <c r="L2465" t="s">
        <v>64</v>
      </c>
      <c r="O2465" t="s">
        <v>23</v>
      </c>
      <c r="P2465" t="s">
        <v>181</v>
      </c>
      <c r="Q2465" s="3">
        <f t="shared" si="351"/>
        <v>43770</v>
      </c>
      <c r="R2465" t="str">
        <f t="shared" si="352"/>
        <v>2019/11/11</v>
      </c>
      <c r="S2465" s="3" t="str">
        <f t="shared" si="353"/>
        <v>2019/11/11</v>
      </c>
      <c r="T2465" s="3">
        <f t="shared" si="354"/>
        <v>43780</v>
      </c>
      <c r="U2465">
        <f t="shared" si="355"/>
        <v>10</v>
      </c>
      <c r="V2465" t="str">
        <f t="shared" si="350"/>
        <v>mp4</v>
      </c>
      <c r="W2465">
        <f>IF(B2465="USD",C2465,C2465*VLOOKUP(B2465,Currency!A$2:B$5,2,FALSE))</f>
        <v>793.28</v>
      </c>
      <c r="X2465">
        <f t="shared" si="356"/>
        <v>10</v>
      </c>
      <c r="Y2465">
        <f t="shared" si="357"/>
        <v>1</v>
      </c>
      <c r="Z2465">
        <f t="shared" si="349"/>
        <v>115636</v>
      </c>
    </row>
    <row r="2466" spans="1:26" x14ac:dyDescent="0.3">
      <c r="A2466" t="s">
        <v>4297</v>
      </c>
      <c r="B2466" t="s">
        <v>33</v>
      </c>
      <c r="C2466">
        <v>102</v>
      </c>
      <c r="D2466">
        <v>93546</v>
      </c>
      <c r="E2466" t="s">
        <v>3117</v>
      </c>
      <c r="F2466" t="s">
        <v>3118</v>
      </c>
      <c r="G2466" t="s">
        <v>738</v>
      </c>
      <c r="I2466" t="s">
        <v>1302</v>
      </c>
      <c r="K2466" t="s">
        <v>47</v>
      </c>
      <c r="L2466" t="s">
        <v>741</v>
      </c>
      <c r="M2466" t="s">
        <v>3119</v>
      </c>
      <c r="O2466" t="s">
        <v>23</v>
      </c>
      <c r="Q2466" s="3">
        <f t="shared" si="351"/>
        <v>43580</v>
      </c>
      <c r="R2466" t="str">
        <f t="shared" si="352"/>
        <v>2019/05/10</v>
      </c>
      <c r="S2466" s="3" t="str">
        <f t="shared" si="353"/>
        <v>2019/05/10</v>
      </c>
      <c r="T2466" s="3">
        <f t="shared" si="354"/>
        <v>43595</v>
      </c>
      <c r="U2466">
        <f t="shared" si="355"/>
        <v>15</v>
      </c>
      <c r="V2466" t="str">
        <f t="shared" si="350"/>
        <v>mp4</v>
      </c>
      <c r="W2466">
        <f>IF(B2466="USD",C2466,C2466*VLOOKUP(B2466,Currency!A$2:B$5,2,FALSE))</f>
        <v>102</v>
      </c>
      <c r="X2466">
        <f t="shared" si="356"/>
        <v>15</v>
      </c>
      <c r="Y2466">
        <f t="shared" si="357"/>
        <v>1</v>
      </c>
      <c r="Z2466">
        <f t="shared" si="349"/>
        <v>93546</v>
      </c>
    </row>
    <row r="2467" spans="1:26" x14ac:dyDescent="0.3">
      <c r="A2467" t="s">
        <v>4298</v>
      </c>
      <c r="B2467" t="s">
        <v>33</v>
      </c>
      <c r="C2467">
        <v>140</v>
      </c>
      <c r="D2467">
        <v>35030</v>
      </c>
      <c r="E2467" t="s">
        <v>764</v>
      </c>
      <c r="G2467" t="s">
        <v>162</v>
      </c>
      <c r="I2467" t="s">
        <v>162</v>
      </c>
      <c r="K2467" t="s">
        <v>47</v>
      </c>
      <c r="L2467" t="s">
        <v>40</v>
      </c>
      <c r="M2467" t="s">
        <v>163</v>
      </c>
      <c r="Q2467" s="3">
        <f t="shared" si="351"/>
        <v>43725</v>
      </c>
      <c r="R2467" t="str">
        <f t="shared" si="352"/>
        <v/>
      </c>
      <c r="S2467" s="3" t="str">
        <f t="shared" si="353"/>
        <v>2020/02/28</v>
      </c>
      <c r="T2467" s="3">
        <f t="shared" si="354"/>
        <v>43889</v>
      </c>
      <c r="U2467">
        <f t="shared" si="355"/>
        <v>164</v>
      </c>
      <c r="V2467" t="str">
        <f t="shared" si="350"/>
        <v>mp4</v>
      </c>
      <c r="W2467">
        <f>IF(B2467="USD",C2467,C2467*VLOOKUP(B2467,Currency!A$2:B$5,2,FALSE))</f>
        <v>140</v>
      </c>
      <c r="X2467">
        <f t="shared" si="356"/>
        <v>164</v>
      </c>
      <c r="Y2467">
        <f t="shared" si="357"/>
        <v>1</v>
      </c>
      <c r="Z2467">
        <f t="shared" si="349"/>
        <v>35030</v>
      </c>
    </row>
    <row r="2468" spans="1:26" x14ac:dyDescent="0.3">
      <c r="A2468" t="s">
        <v>4299</v>
      </c>
      <c r="B2468" t="s">
        <v>33</v>
      </c>
      <c r="C2468">
        <v>123</v>
      </c>
      <c r="D2468">
        <v>34712</v>
      </c>
      <c r="E2468" t="s">
        <v>313</v>
      </c>
      <c r="G2468" t="s">
        <v>162</v>
      </c>
      <c r="I2468" t="s">
        <v>162</v>
      </c>
      <c r="K2468" t="s">
        <v>47</v>
      </c>
      <c r="L2468" t="s">
        <v>40</v>
      </c>
      <c r="M2468" t="s">
        <v>163</v>
      </c>
      <c r="Q2468" s="3">
        <f t="shared" si="351"/>
        <v>43727</v>
      </c>
      <c r="R2468" t="str">
        <f t="shared" si="352"/>
        <v/>
      </c>
      <c r="S2468" s="3" t="str">
        <f t="shared" si="353"/>
        <v>2020/02/28</v>
      </c>
      <c r="T2468" s="3">
        <f t="shared" si="354"/>
        <v>43889</v>
      </c>
      <c r="U2468">
        <f t="shared" si="355"/>
        <v>162</v>
      </c>
      <c r="V2468" t="str">
        <f t="shared" si="350"/>
        <v>mp4</v>
      </c>
      <c r="W2468">
        <f>IF(B2468="USD",C2468,C2468*VLOOKUP(B2468,Currency!A$2:B$5,2,FALSE))</f>
        <v>123</v>
      </c>
      <c r="X2468">
        <f t="shared" si="356"/>
        <v>162</v>
      </c>
      <c r="Y2468">
        <f t="shared" si="357"/>
        <v>1</v>
      </c>
      <c r="Z2468">
        <f t="shared" si="349"/>
        <v>34712</v>
      </c>
    </row>
    <row r="2469" spans="1:26" x14ac:dyDescent="0.3">
      <c r="A2469" t="s">
        <v>4300</v>
      </c>
      <c r="B2469" t="s">
        <v>33</v>
      </c>
      <c r="C2469">
        <v>200</v>
      </c>
      <c r="D2469">
        <v>71230</v>
      </c>
      <c r="E2469" t="s">
        <v>4301</v>
      </c>
      <c r="F2469" t="s">
        <v>4302</v>
      </c>
      <c r="G2469" t="s">
        <v>1666</v>
      </c>
      <c r="I2469" t="s">
        <v>1667</v>
      </c>
      <c r="K2469" t="s">
        <v>47</v>
      </c>
      <c r="L2469" t="s">
        <v>40</v>
      </c>
      <c r="O2469" t="s">
        <v>23</v>
      </c>
      <c r="Q2469" s="3">
        <f t="shared" si="351"/>
        <v>43582</v>
      </c>
      <c r="R2469" t="str">
        <f t="shared" si="352"/>
        <v>2019/05/07</v>
      </c>
      <c r="S2469" s="3" t="str">
        <f t="shared" si="353"/>
        <v>2019/05/07</v>
      </c>
      <c r="T2469" s="3">
        <f t="shared" si="354"/>
        <v>43592</v>
      </c>
      <c r="U2469">
        <f t="shared" si="355"/>
        <v>10</v>
      </c>
      <c r="V2469" t="str">
        <f t="shared" si="350"/>
        <v>jpg</v>
      </c>
      <c r="W2469">
        <f>IF(B2469="USD",C2469,C2469*VLOOKUP(B2469,Currency!A$2:B$5,2,FALSE))</f>
        <v>200</v>
      </c>
      <c r="X2469">
        <f t="shared" si="356"/>
        <v>10</v>
      </c>
      <c r="Y2469">
        <f t="shared" si="357"/>
        <v>0</v>
      </c>
      <c r="Z2469">
        <f t="shared" si="349"/>
        <v>71230</v>
      </c>
    </row>
    <row r="2470" spans="1:26" x14ac:dyDescent="0.3">
      <c r="A2470" t="s">
        <v>455</v>
      </c>
      <c r="B2470" t="s">
        <v>33</v>
      </c>
      <c r="C2470">
        <v>27</v>
      </c>
      <c r="D2470">
        <v>19346</v>
      </c>
      <c r="E2470" t="s">
        <v>456</v>
      </c>
      <c r="G2470" t="s">
        <v>218</v>
      </c>
      <c r="I2470" t="s">
        <v>219</v>
      </c>
      <c r="K2470" t="s">
        <v>47</v>
      </c>
      <c r="L2470" t="s">
        <v>40</v>
      </c>
      <c r="O2470" t="s">
        <v>23</v>
      </c>
      <c r="P2470" t="s">
        <v>65</v>
      </c>
      <c r="Q2470" s="3">
        <f t="shared" si="351"/>
        <v>43779</v>
      </c>
      <c r="R2470" t="str">
        <f t="shared" si="352"/>
        <v/>
      </c>
      <c r="S2470" s="3" t="str">
        <f t="shared" si="353"/>
        <v>2020/02/28</v>
      </c>
      <c r="T2470" s="3">
        <f t="shared" si="354"/>
        <v>43889</v>
      </c>
      <c r="U2470">
        <f t="shared" si="355"/>
        <v>110</v>
      </c>
      <c r="V2470" t="str">
        <f t="shared" si="350"/>
        <v>mp4</v>
      </c>
      <c r="W2470">
        <f>IF(B2470="USD",C2470,C2470*VLOOKUP(B2470,Currency!A$2:B$5,2,FALSE))</f>
        <v>27</v>
      </c>
      <c r="X2470">
        <f t="shared" si="356"/>
        <v>110</v>
      </c>
      <c r="Y2470">
        <f t="shared" si="357"/>
        <v>1</v>
      </c>
      <c r="Z2470">
        <f t="shared" si="349"/>
        <v>19346</v>
      </c>
    </row>
    <row r="2471" spans="1:26" x14ac:dyDescent="0.3">
      <c r="A2471" t="s">
        <v>3633</v>
      </c>
      <c r="B2471" t="s">
        <v>33</v>
      </c>
      <c r="C2471">
        <v>182</v>
      </c>
      <c r="D2471">
        <v>22338</v>
      </c>
      <c r="E2471" t="s">
        <v>459</v>
      </c>
      <c r="F2471" t="s">
        <v>460</v>
      </c>
      <c r="G2471" t="s">
        <v>461</v>
      </c>
      <c r="I2471" t="s">
        <v>462</v>
      </c>
      <c r="K2471" t="s">
        <v>47</v>
      </c>
      <c r="L2471" t="s">
        <v>40</v>
      </c>
      <c r="N2471" t="s">
        <v>79</v>
      </c>
      <c r="Q2471" s="3">
        <f t="shared" si="351"/>
        <v>43593</v>
      </c>
      <c r="R2471" t="str">
        <f t="shared" si="352"/>
        <v>2019/05/22</v>
      </c>
      <c r="S2471" s="3" t="str">
        <f t="shared" si="353"/>
        <v>2019/05/22</v>
      </c>
      <c r="T2471" s="3">
        <f t="shared" si="354"/>
        <v>43607</v>
      </c>
      <c r="U2471">
        <f t="shared" si="355"/>
        <v>14</v>
      </c>
      <c r="V2471" t="str">
        <f t="shared" si="350"/>
        <v>png</v>
      </c>
      <c r="W2471">
        <f>IF(B2471="USD",C2471,C2471*VLOOKUP(B2471,Currency!A$2:B$5,2,FALSE))</f>
        <v>182</v>
      </c>
      <c r="X2471">
        <f t="shared" si="356"/>
        <v>14</v>
      </c>
      <c r="Y2471">
        <f t="shared" si="357"/>
        <v>0</v>
      </c>
      <c r="Z2471">
        <f t="shared" si="349"/>
        <v>22338</v>
      </c>
    </row>
    <row r="2472" spans="1:26" x14ac:dyDescent="0.3">
      <c r="A2472" t="s">
        <v>369</v>
      </c>
      <c r="B2472" t="s">
        <v>58</v>
      </c>
      <c r="C2472">
        <v>296</v>
      </c>
      <c r="D2472">
        <v>262821</v>
      </c>
      <c r="E2472" t="s">
        <v>4303</v>
      </c>
      <c r="F2472" t="s">
        <v>371</v>
      </c>
      <c r="G2472" t="s">
        <v>61</v>
      </c>
      <c r="I2472" t="s">
        <v>62</v>
      </c>
      <c r="J2472" t="s">
        <v>92</v>
      </c>
      <c r="L2472" t="s">
        <v>64</v>
      </c>
      <c r="N2472" t="s">
        <v>4304</v>
      </c>
      <c r="O2472" t="s">
        <v>23</v>
      </c>
      <c r="P2472" t="s">
        <v>65</v>
      </c>
      <c r="Q2472" s="3">
        <f t="shared" si="351"/>
        <v>43747</v>
      </c>
      <c r="R2472" t="str">
        <f t="shared" si="352"/>
        <v>2019/10/13</v>
      </c>
      <c r="S2472" s="3" t="str">
        <f t="shared" si="353"/>
        <v>2019/10/13</v>
      </c>
      <c r="T2472" s="3">
        <f t="shared" si="354"/>
        <v>43751</v>
      </c>
      <c r="U2472">
        <f t="shared" si="355"/>
        <v>4</v>
      </c>
      <c r="V2472" t="str">
        <f t="shared" si="350"/>
        <v>png</v>
      </c>
      <c r="W2472">
        <f>IF(B2472="USD",C2472,C2472*VLOOKUP(B2472,Currency!A$2:B$5,2,FALSE))</f>
        <v>219.04</v>
      </c>
      <c r="X2472">
        <f t="shared" si="356"/>
        <v>4</v>
      </c>
      <c r="Y2472">
        <f t="shared" si="357"/>
        <v>0</v>
      </c>
      <c r="Z2472">
        <f t="shared" si="349"/>
        <v>262821</v>
      </c>
    </row>
    <row r="2473" spans="1:26" x14ac:dyDescent="0.3">
      <c r="A2473" t="s">
        <v>4305</v>
      </c>
      <c r="B2473" t="s">
        <v>25</v>
      </c>
      <c r="C2473">
        <v>34</v>
      </c>
      <c r="D2473">
        <v>28345</v>
      </c>
      <c r="E2473" t="s">
        <v>4306</v>
      </c>
      <c r="F2473" t="s">
        <v>4307</v>
      </c>
      <c r="G2473" t="s">
        <v>4308</v>
      </c>
      <c r="I2473" t="s">
        <v>4309</v>
      </c>
      <c r="K2473" t="s">
        <v>257</v>
      </c>
      <c r="L2473" t="s">
        <v>72</v>
      </c>
      <c r="M2473" t="s">
        <v>4310</v>
      </c>
      <c r="O2473" t="s">
        <v>23</v>
      </c>
      <c r="Q2473" s="3">
        <f t="shared" si="351"/>
        <v>43608</v>
      </c>
      <c r="R2473" t="str">
        <f t="shared" si="352"/>
        <v>2019/05/26</v>
      </c>
      <c r="S2473" s="3" t="str">
        <f t="shared" si="353"/>
        <v>2019/05/26</v>
      </c>
      <c r="T2473" s="3">
        <f t="shared" si="354"/>
        <v>43611</v>
      </c>
      <c r="U2473">
        <f t="shared" si="355"/>
        <v>3</v>
      </c>
      <c r="V2473" t="str">
        <f t="shared" si="350"/>
        <v>png</v>
      </c>
      <c r="W2473">
        <f>IF(B2473="USD",C2473,C2473*VLOOKUP(B2473,Currency!A$2:B$5,2,FALSE))</f>
        <v>37.400000000000006</v>
      </c>
      <c r="X2473">
        <f t="shared" si="356"/>
        <v>3</v>
      </c>
      <c r="Y2473">
        <f t="shared" si="357"/>
        <v>0</v>
      </c>
      <c r="Z2473">
        <f t="shared" si="349"/>
        <v>28345</v>
      </c>
    </row>
    <row r="2474" spans="1:26" x14ac:dyDescent="0.3">
      <c r="A2474" t="s">
        <v>4311</v>
      </c>
      <c r="B2474" t="s">
        <v>33</v>
      </c>
      <c r="C2474">
        <v>249</v>
      </c>
      <c r="D2474">
        <v>42840</v>
      </c>
      <c r="E2474" t="s">
        <v>313</v>
      </c>
      <c r="G2474" t="s">
        <v>162</v>
      </c>
      <c r="I2474" t="s">
        <v>162</v>
      </c>
      <c r="K2474" t="s">
        <v>47</v>
      </c>
      <c r="L2474" t="s">
        <v>40</v>
      </c>
      <c r="M2474" t="s">
        <v>163</v>
      </c>
      <c r="Q2474" s="3">
        <f t="shared" si="351"/>
        <v>43727</v>
      </c>
      <c r="R2474" t="str">
        <f t="shared" si="352"/>
        <v/>
      </c>
      <c r="S2474" s="3" t="str">
        <f t="shared" si="353"/>
        <v>2020/02/28</v>
      </c>
      <c r="T2474" s="3">
        <f t="shared" si="354"/>
        <v>43889</v>
      </c>
      <c r="U2474">
        <f t="shared" si="355"/>
        <v>162</v>
      </c>
      <c r="V2474" t="str">
        <f t="shared" si="350"/>
        <v>mp4</v>
      </c>
      <c r="W2474">
        <f>IF(B2474="USD",C2474,C2474*VLOOKUP(B2474,Currency!A$2:B$5,2,FALSE))</f>
        <v>249</v>
      </c>
      <c r="X2474">
        <f t="shared" si="356"/>
        <v>162</v>
      </c>
      <c r="Y2474">
        <f t="shared" si="357"/>
        <v>1</v>
      </c>
      <c r="Z2474">
        <f t="shared" si="349"/>
        <v>42840</v>
      </c>
    </row>
    <row r="2475" spans="1:26" x14ac:dyDescent="0.3">
      <c r="A2475" t="s">
        <v>4312</v>
      </c>
      <c r="B2475" t="s">
        <v>33</v>
      </c>
      <c r="C2475">
        <v>100</v>
      </c>
      <c r="D2475">
        <v>45623</v>
      </c>
      <c r="E2475" t="s">
        <v>1914</v>
      </c>
      <c r="F2475" t="s">
        <v>1915</v>
      </c>
      <c r="G2475" t="s">
        <v>1666</v>
      </c>
      <c r="I2475" t="s">
        <v>1916</v>
      </c>
      <c r="K2475" t="s">
        <v>47</v>
      </c>
      <c r="L2475" t="s">
        <v>40</v>
      </c>
      <c r="O2475" t="s">
        <v>23</v>
      </c>
      <c r="Q2475" s="3">
        <f t="shared" si="351"/>
        <v>43769</v>
      </c>
      <c r="R2475" t="str">
        <f t="shared" si="352"/>
        <v>2019/11/05</v>
      </c>
      <c r="S2475" s="3" t="str">
        <f t="shared" si="353"/>
        <v>2019/11/05</v>
      </c>
      <c r="T2475" s="3">
        <f t="shared" si="354"/>
        <v>43774</v>
      </c>
      <c r="U2475">
        <f t="shared" si="355"/>
        <v>5</v>
      </c>
      <c r="V2475" t="str">
        <f t="shared" si="350"/>
        <v>jpg</v>
      </c>
      <c r="W2475">
        <f>IF(B2475="USD",C2475,C2475*VLOOKUP(B2475,Currency!A$2:B$5,2,FALSE))</f>
        <v>100</v>
      </c>
      <c r="X2475">
        <f t="shared" si="356"/>
        <v>5</v>
      </c>
      <c r="Y2475">
        <f t="shared" si="357"/>
        <v>0</v>
      </c>
      <c r="Z2475">
        <f t="shared" si="349"/>
        <v>45623</v>
      </c>
    </row>
    <row r="2476" spans="1:26" x14ac:dyDescent="0.3">
      <c r="A2476" t="s">
        <v>4313</v>
      </c>
      <c r="B2476" t="s">
        <v>25</v>
      </c>
      <c r="C2476">
        <v>400</v>
      </c>
      <c r="D2476">
        <v>567364</v>
      </c>
      <c r="E2476" t="s">
        <v>4314</v>
      </c>
      <c r="F2476" t="s">
        <v>4315</v>
      </c>
      <c r="G2476" t="s">
        <v>3698</v>
      </c>
      <c r="I2476" t="s">
        <v>3699</v>
      </c>
      <c r="L2476" t="s">
        <v>72</v>
      </c>
      <c r="M2476" t="s">
        <v>4316</v>
      </c>
      <c r="O2476" t="s">
        <v>23</v>
      </c>
      <c r="P2476" t="s">
        <v>181</v>
      </c>
      <c r="Q2476" s="3">
        <f t="shared" si="351"/>
        <v>43570</v>
      </c>
      <c r="R2476" t="str">
        <f t="shared" si="352"/>
        <v>2019/04/28</v>
      </c>
      <c r="S2476" s="3" t="str">
        <f t="shared" si="353"/>
        <v>2019/04/28</v>
      </c>
      <c r="T2476" s="3">
        <f t="shared" si="354"/>
        <v>43583</v>
      </c>
      <c r="U2476">
        <f t="shared" si="355"/>
        <v>13</v>
      </c>
      <c r="V2476" t="str">
        <f t="shared" si="350"/>
        <v>mp4</v>
      </c>
      <c r="W2476">
        <f>IF(B2476="USD",C2476,C2476*VLOOKUP(B2476,Currency!A$2:B$5,2,FALSE))</f>
        <v>440.00000000000006</v>
      </c>
      <c r="X2476">
        <f t="shared" si="356"/>
        <v>13</v>
      </c>
      <c r="Y2476">
        <f t="shared" si="357"/>
        <v>1</v>
      </c>
      <c r="Z2476">
        <f t="shared" si="349"/>
        <v>567364</v>
      </c>
    </row>
    <row r="2477" spans="1:26" x14ac:dyDescent="0.3">
      <c r="A2477" t="s">
        <v>4018</v>
      </c>
      <c r="B2477" t="s">
        <v>33</v>
      </c>
      <c r="C2477">
        <v>103</v>
      </c>
      <c r="D2477">
        <v>31480</v>
      </c>
      <c r="E2477" t="s">
        <v>4317</v>
      </c>
      <c r="F2477" t="s">
        <v>4318</v>
      </c>
      <c r="G2477" t="s">
        <v>207</v>
      </c>
      <c r="I2477" t="s">
        <v>208</v>
      </c>
      <c r="J2477" t="s">
        <v>92</v>
      </c>
      <c r="K2477" t="s">
        <v>54</v>
      </c>
      <c r="L2477" t="s">
        <v>40</v>
      </c>
      <c r="M2477" t="s">
        <v>209</v>
      </c>
      <c r="Q2477" s="3">
        <f t="shared" si="351"/>
        <v>43655</v>
      </c>
      <c r="R2477" t="str">
        <f t="shared" si="352"/>
        <v>2019/07/14</v>
      </c>
      <c r="S2477" s="3" t="str">
        <f t="shared" si="353"/>
        <v>2019/07/14</v>
      </c>
      <c r="T2477" s="3">
        <f t="shared" si="354"/>
        <v>43660</v>
      </c>
      <c r="U2477">
        <f t="shared" si="355"/>
        <v>5</v>
      </c>
      <c r="V2477" t="str">
        <f t="shared" si="350"/>
        <v>mp4</v>
      </c>
      <c r="W2477">
        <f>IF(B2477="USD",C2477,C2477*VLOOKUP(B2477,Currency!A$2:B$5,2,FALSE))</f>
        <v>103</v>
      </c>
      <c r="X2477">
        <f t="shared" si="356"/>
        <v>5</v>
      </c>
      <c r="Y2477">
        <f t="shared" si="357"/>
        <v>1</v>
      </c>
      <c r="Z2477">
        <f t="shared" si="349"/>
        <v>31480</v>
      </c>
    </row>
    <row r="2478" spans="1:26" x14ac:dyDescent="0.3">
      <c r="A2478" t="s">
        <v>16</v>
      </c>
      <c r="B2478" t="s">
        <v>17</v>
      </c>
      <c r="C2478">
        <v>20</v>
      </c>
      <c r="D2478">
        <v>9637</v>
      </c>
      <c r="E2478" t="s">
        <v>2582</v>
      </c>
      <c r="F2478" t="s">
        <v>101</v>
      </c>
      <c r="G2478" t="s">
        <v>20</v>
      </c>
      <c r="I2478" t="s">
        <v>20</v>
      </c>
      <c r="K2478" t="s">
        <v>21</v>
      </c>
      <c r="L2478" t="s">
        <v>22</v>
      </c>
      <c r="O2478" t="s">
        <v>23</v>
      </c>
      <c r="Q2478" s="3">
        <f t="shared" si="351"/>
        <v>43794</v>
      </c>
      <c r="R2478" t="str">
        <f t="shared" si="352"/>
        <v>2019/11/25</v>
      </c>
      <c r="S2478" s="3" t="str">
        <f t="shared" si="353"/>
        <v>2019/11/25</v>
      </c>
      <c r="T2478" s="3">
        <f t="shared" si="354"/>
        <v>43794</v>
      </c>
      <c r="U2478">
        <f t="shared" si="355"/>
        <v>0</v>
      </c>
      <c r="V2478" t="str">
        <f t="shared" si="350"/>
        <v>mp4</v>
      </c>
      <c r="W2478">
        <f>IF(B2478="USD",C2478,C2478*VLOOKUP(B2478,Currency!A$2:B$5,2,FALSE))</f>
        <v>25.8</v>
      </c>
      <c r="X2478">
        <f t="shared" si="356"/>
        <v>1</v>
      </c>
      <c r="Y2478">
        <f t="shared" si="357"/>
        <v>1</v>
      </c>
      <c r="Z2478">
        <f t="shared" si="349"/>
        <v>9637</v>
      </c>
    </row>
    <row r="2479" spans="1:26" x14ac:dyDescent="0.3">
      <c r="A2479" t="s">
        <v>4319</v>
      </c>
      <c r="B2479" t="s">
        <v>33</v>
      </c>
      <c r="C2479">
        <v>3548</v>
      </c>
      <c r="D2479">
        <v>906376</v>
      </c>
      <c r="E2479" t="s">
        <v>4320</v>
      </c>
      <c r="F2479" t="s">
        <v>4321</v>
      </c>
      <c r="G2479" t="s">
        <v>52</v>
      </c>
      <c r="I2479" t="s">
        <v>2233</v>
      </c>
      <c r="K2479" t="s">
        <v>505</v>
      </c>
      <c r="L2479" t="s">
        <v>40</v>
      </c>
      <c r="Q2479" s="3">
        <f t="shared" si="351"/>
        <v>43577</v>
      </c>
      <c r="R2479" t="str">
        <f t="shared" si="352"/>
        <v>2019/05/01</v>
      </c>
      <c r="S2479" s="3" t="str">
        <f t="shared" si="353"/>
        <v>2019/05/01</v>
      </c>
      <c r="T2479" s="3">
        <f t="shared" si="354"/>
        <v>43586</v>
      </c>
      <c r="U2479">
        <f t="shared" si="355"/>
        <v>9</v>
      </c>
      <c r="V2479" t="str">
        <f t="shared" si="350"/>
        <v>mp4</v>
      </c>
      <c r="W2479">
        <f>IF(B2479="USD",C2479,C2479*VLOOKUP(B2479,Currency!A$2:B$5,2,FALSE))</f>
        <v>3548</v>
      </c>
      <c r="X2479">
        <f t="shared" si="356"/>
        <v>9</v>
      </c>
      <c r="Y2479">
        <f t="shared" si="357"/>
        <v>1</v>
      </c>
      <c r="Z2479">
        <f t="shared" si="349"/>
        <v>906376</v>
      </c>
    </row>
    <row r="2480" spans="1:26" x14ac:dyDescent="0.3">
      <c r="A2480" t="s">
        <v>3373</v>
      </c>
      <c r="B2480" t="s">
        <v>25</v>
      </c>
      <c r="C2480">
        <v>582</v>
      </c>
      <c r="D2480">
        <v>316412</v>
      </c>
      <c r="E2480" t="s">
        <v>423</v>
      </c>
      <c r="F2480" t="s">
        <v>424</v>
      </c>
      <c r="G2480" t="s">
        <v>425</v>
      </c>
      <c r="I2480" t="s">
        <v>426</v>
      </c>
      <c r="K2480" t="s">
        <v>427</v>
      </c>
      <c r="L2480" t="s">
        <v>48</v>
      </c>
      <c r="O2480" t="s">
        <v>23</v>
      </c>
      <c r="Q2480" s="3">
        <f t="shared" si="351"/>
        <v>43768</v>
      </c>
      <c r="R2480" t="str">
        <f t="shared" si="352"/>
        <v>2019/11/06</v>
      </c>
      <c r="S2480" s="3" t="str">
        <f t="shared" si="353"/>
        <v>2019/11/06</v>
      </c>
      <c r="T2480" s="3">
        <f t="shared" si="354"/>
        <v>43775</v>
      </c>
      <c r="U2480">
        <f t="shared" si="355"/>
        <v>7</v>
      </c>
      <c r="V2480" t="str">
        <f t="shared" si="350"/>
        <v>mp4</v>
      </c>
      <c r="W2480">
        <f>IF(B2480="USD",C2480,C2480*VLOOKUP(B2480,Currency!A$2:B$5,2,FALSE))</f>
        <v>640.20000000000005</v>
      </c>
      <c r="X2480">
        <f t="shared" si="356"/>
        <v>7</v>
      </c>
      <c r="Y2480">
        <f t="shared" si="357"/>
        <v>1</v>
      </c>
      <c r="Z2480">
        <f t="shared" si="349"/>
        <v>316412</v>
      </c>
    </row>
    <row r="2481" spans="1:26" x14ac:dyDescent="0.3">
      <c r="A2481" t="s">
        <v>411</v>
      </c>
      <c r="B2481" t="s">
        <v>17</v>
      </c>
      <c r="C2481">
        <v>16</v>
      </c>
      <c r="D2481">
        <v>7981</v>
      </c>
      <c r="E2481" t="s">
        <v>2898</v>
      </c>
      <c r="F2481" t="s">
        <v>101</v>
      </c>
      <c r="G2481" t="s">
        <v>20</v>
      </c>
      <c r="I2481" t="s">
        <v>20</v>
      </c>
      <c r="K2481" t="s">
        <v>21</v>
      </c>
      <c r="L2481" t="s">
        <v>22</v>
      </c>
      <c r="O2481" t="s">
        <v>23</v>
      </c>
      <c r="Q2481" s="3">
        <f t="shared" si="351"/>
        <v>43794</v>
      </c>
      <c r="R2481" t="str">
        <f t="shared" si="352"/>
        <v>2019/11/25</v>
      </c>
      <c r="S2481" s="3" t="str">
        <f t="shared" si="353"/>
        <v>2019/11/25</v>
      </c>
      <c r="T2481" s="3">
        <f t="shared" si="354"/>
        <v>43794</v>
      </c>
      <c r="U2481">
        <f t="shared" si="355"/>
        <v>0</v>
      </c>
      <c r="V2481" t="str">
        <f t="shared" si="350"/>
        <v>mp4</v>
      </c>
      <c r="W2481">
        <f>IF(B2481="USD",C2481,C2481*VLOOKUP(B2481,Currency!A$2:B$5,2,FALSE))</f>
        <v>20.64</v>
      </c>
      <c r="X2481">
        <f t="shared" si="356"/>
        <v>1</v>
      </c>
      <c r="Y2481">
        <f t="shared" si="357"/>
        <v>1</v>
      </c>
      <c r="Z2481">
        <f t="shared" si="349"/>
        <v>7981</v>
      </c>
    </row>
    <row r="2482" spans="1:26" x14ac:dyDescent="0.3">
      <c r="A2482" t="s">
        <v>4322</v>
      </c>
      <c r="B2482" t="s">
        <v>25</v>
      </c>
      <c r="C2482">
        <v>87</v>
      </c>
      <c r="D2482">
        <v>133869</v>
      </c>
      <c r="E2482" t="s">
        <v>3320</v>
      </c>
      <c r="F2482" t="s">
        <v>979</v>
      </c>
      <c r="G2482" t="s">
        <v>980</v>
      </c>
      <c r="I2482" t="s">
        <v>981</v>
      </c>
      <c r="K2482" t="s">
        <v>545</v>
      </c>
      <c r="L2482" t="s">
        <v>353</v>
      </c>
      <c r="O2482" t="s">
        <v>23</v>
      </c>
      <c r="Q2482" s="3">
        <f t="shared" si="351"/>
        <v>43696</v>
      </c>
      <c r="R2482" t="str">
        <f t="shared" si="352"/>
        <v>2019/09/18</v>
      </c>
      <c r="S2482" s="3" t="str">
        <f t="shared" si="353"/>
        <v>2019/09/18</v>
      </c>
      <c r="T2482" s="3">
        <f t="shared" si="354"/>
        <v>43726</v>
      </c>
      <c r="U2482">
        <f t="shared" si="355"/>
        <v>30</v>
      </c>
      <c r="V2482" t="str">
        <f t="shared" si="350"/>
        <v>mp4</v>
      </c>
      <c r="W2482">
        <f>IF(B2482="USD",C2482,C2482*VLOOKUP(B2482,Currency!A$2:B$5,2,FALSE))</f>
        <v>95.7</v>
      </c>
      <c r="X2482">
        <f t="shared" si="356"/>
        <v>30</v>
      </c>
      <c r="Y2482">
        <f t="shared" si="357"/>
        <v>1</v>
      </c>
      <c r="Z2482">
        <f t="shared" si="349"/>
        <v>133869</v>
      </c>
    </row>
    <row r="2483" spans="1:26" x14ac:dyDescent="0.3">
      <c r="A2483" t="s">
        <v>476</v>
      </c>
      <c r="B2483" t="s">
        <v>33</v>
      </c>
      <c r="C2483">
        <v>782</v>
      </c>
      <c r="D2483">
        <v>288629</v>
      </c>
      <c r="E2483" t="s">
        <v>429</v>
      </c>
      <c r="F2483" t="s">
        <v>430</v>
      </c>
      <c r="G2483" t="s">
        <v>400</v>
      </c>
      <c r="I2483" t="s">
        <v>401</v>
      </c>
      <c r="K2483" t="s">
        <v>71</v>
      </c>
      <c r="L2483" t="s">
        <v>40</v>
      </c>
      <c r="M2483" t="s">
        <v>402</v>
      </c>
      <c r="O2483" t="s">
        <v>23</v>
      </c>
      <c r="P2483" t="s">
        <v>65</v>
      </c>
      <c r="Q2483" s="3">
        <f t="shared" si="351"/>
        <v>43788</v>
      </c>
      <c r="R2483" t="str">
        <f t="shared" si="352"/>
        <v>2020/02/08</v>
      </c>
      <c r="S2483" s="3" t="str">
        <f t="shared" si="353"/>
        <v>2020/02/08</v>
      </c>
      <c r="T2483" s="3">
        <f t="shared" si="354"/>
        <v>43869</v>
      </c>
      <c r="U2483">
        <f t="shared" si="355"/>
        <v>81</v>
      </c>
      <c r="V2483" t="str">
        <f t="shared" si="350"/>
        <v>png</v>
      </c>
      <c r="W2483">
        <f>IF(B2483="USD",C2483,C2483*VLOOKUP(B2483,Currency!A$2:B$5,2,FALSE))</f>
        <v>782</v>
      </c>
      <c r="X2483">
        <f t="shared" si="356"/>
        <v>81</v>
      </c>
      <c r="Y2483">
        <f t="shared" si="357"/>
        <v>0</v>
      </c>
      <c r="Z2483">
        <f t="shared" si="349"/>
        <v>288629</v>
      </c>
    </row>
    <row r="2484" spans="1:26" x14ac:dyDescent="0.3">
      <c r="A2484" t="s">
        <v>4323</v>
      </c>
      <c r="B2484" t="s">
        <v>33</v>
      </c>
      <c r="C2484">
        <v>681</v>
      </c>
      <c r="D2484">
        <v>863940</v>
      </c>
      <c r="E2484" t="s">
        <v>4324</v>
      </c>
      <c r="F2484" t="s">
        <v>4325</v>
      </c>
      <c r="G2484" t="s">
        <v>251</v>
      </c>
      <c r="I2484" t="s">
        <v>251</v>
      </c>
      <c r="K2484" t="s">
        <v>30</v>
      </c>
      <c r="L2484" t="s">
        <v>40</v>
      </c>
      <c r="N2484" t="s">
        <v>79</v>
      </c>
      <c r="P2484" t="s">
        <v>65</v>
      </c>
      <c r="Q2484" s="3">
        <f t="shared" si="351"/>
        <v>43595</v>
      </c>
      <c r="R2484" t="str">
        <f t="shared" si="352"/>
        <v>2019/05/17</v>
      </c>
      <c r="S2484" s="3" t="str">
        <f t="shared" si="353"/>
        <v>2019/05/17</v>
      </c>
      <c r="T2484" s="3">
        <f t="shared" si="354"/>
        <v>43602</v>
      </c>
      <c r="U2484">
        <f t="shared" si="355"/>
        <v>7</v>
      </c>
      <c r="V2484" t="str">
        <f t="shared" si="350"/>
        <v>png</v>
      </c>
      <c r="W2484">
        <f>IF(B2484="USD",C2484,C2484*VLOOKUP(B2484,Currency!A$2:B$5,2,FALSE))</f>
        <v>681</v>
      </c>
      <c r="X2484">
        <f t="shared" si="356"/>
        <v>7</v>
      </c>
      <c r="Y2484">
        <f t="shared" si="357"/>
        <v>0</v>
      </c>
      <c r="Z2484">
        <f t="shared" ref="Z2484:Z2546" si="358">D2484</f>
        <v>863940</v>
      </c>
    </row>
    <row r="2485" spans="1:26" x14ac:dyDescent="0.3">
      <c r="A2485" t="s">
        <v>4326</v>
      </c>
      <c r="B2485" t="s">
        <v>25</v>
      </c>
      <c r="C2485">
        <v>40</v>
      </c>
      <c r="D2485">
        <v>44165</v>
      </c>
      <c r="E2485" t="s">
        <v>4327</v>
      </c>
      <c r="F2485" t="s">
        <v>4328</v>
      </c>
      <c r="G2485" t="s">
        <v>4201</v>
      </c>
      <c r="I2485" t="s">
        <v>4201</v>
      </c>
      <c r="K2485" t="s">
        <v>1703</v>
      </c>
      <c r="L2485" t="s">
        <v>353</v>
      </c>
      <c r="O2485" t="s">
        <v>23</v>
      </c>
      <c r="Q2485" s="3">
        <f t="shared" si="351"/>
        <v>43808</v>
      </c>
      <c r="R2485" t="str">
        <f t="shared" si="352"/>
        <v>2019/12/16</v>
      </c>
      <c r="S2485" s="3" t="str">
        <f t="shared" si="353"/>
        <v>2019/12/16</v>
      </c>
      <c r="T2485" s="3">
        <f t="shared" si="354"/>
        <v>43815</v>
      </c>
      <c r="U2485">
        <f t="shared" si="355"/>
        <v>7</v>
      </c>
      <c r="V2485" t="str">
        <f t="shared" si="350"/>
        <v>mp4</v>
      </c>
      <c r="W2485">
        <f>IF(B2485="USD",C2485,C2485*VLOOKUP(B2485,Currency!A$2:B$5,2,FALSE))</f>
        <v>44</v>
      </c>
      <c r="X2485">
        <f t="shared" si="356"/>
        <v>7</v>
      </c>
      <c r="Y2485">
        <f t="shared" si="357"/>
        <v>1</v>
      </c>
      <c r="Z2485">
        <f t="shared" si="358"/>
        <v>44165</v>
      </c>
    </row>
    <row r="2486" spans="1:26" x14ac:dyDescent="0.3">
      <c r="A2486" t="s">
        <v>158</v>
      </c>
      <c r="B2486" t="s">
        <v>17</v>
      </c>
      <c r="C2486">
        <v>8</v>
      </c>
      <c r="D2486">
        <v>3946</v>
      </c>
      <c r="E2486" t="s">
        <v>4329</v>
      </c>
      <c r="F2486" t="s">
        <v>19</v>
      </c>
      <c r="G2486" t="s">
        <v>20</v>
      </c>
      <c r="I2486" t="s">
        <v>20</v>
      </c>
      <c r="K2486" t="s">
        <v>21</v>
      </c>
      <c r="L2486" t="s">
        <v>22</v>
      </c>
      <c r="O2486" t="s">
        <v>23</v>
      </c>
      <c r="Q2486" s="3">
        <f t="shared" si="351"/>
        <v>43795</v>
      </c>
      <c r="R2486" t="str">
        <f t="shared" si="352"/>
        <v>2019/11/26</v>
      </c>
      <c r="S2486" s="3" t="str">
        <f t="shared" si="353"/>
        <v>2019/11/26</v>
      </c>
      <c r="T2486" s="3">
        <f t="shared" si="354"/>
        <v>43795</v>
      </c>
      <c r="U2486">
        <f t="shared" si="355"/>
        <v>0</v>
      </c>
      <c r="V2486" t="str">
        <f t="shared" si="350"/>
        <v>mp4</v>
      </c>
      <c r="W2486">
        <f>IF(B2486="USD",C2486,C2486*VLOOKUP(B2486,Currency!A$2:B$5,2,FALSE))</f>
        <v>10.32</v>
      </c>
      <c r="X2486">
        <f t="shared" si="356"/>
        <v>1</v>
      </c>
      <c r="Y2486">
        <f t="shared" si="357"/>
        <v>1</v>
      </c>
      <c r="Z2486">
        <f t="shared" si="358"/>
        <v>3946</v>
      </c>
    </row>
    <row r="2487" spans="1:26" x14ac:dyDescent="0.3">
      <c r="A2487" t="s">
        <v>4330</v>
      </c>
      <c r="B2487" t="s">
        <v>17</v>
      </c>
      <c r="C2487">
        <v>459</v>
      </c>
      <c r="D2487">
        <v>185609</v>
      </c>
      <c r="E2487" t="s">
        <v>2131</v>
      </c>
      <c r="F2487" t="s">
        <v>184</v>
      </c>
      <c r="G2487" t="s">
        <v>173</v>
      </c>
      <c r="H2487" t="s">
        <v>174</v>
      </c>
      <c r="I2487" t="s">
        <v>173</v>
      </c>
      <c r="K2487" t="s">
        <v>175</v>
      </c>
      <c r="L2487" t="s">
        <v>22</v>
      </c>
      <c r="N2487" t="s">
        <v>2132</v>
      </c>
      <c r="O2487" t="s">
        <v>23</v>
      </c>
      <c r="Q2487" s="3">
        <f t="shared" si="351"/>
        <v>43795</v>
      </c>
      <c r="R2487" t="str">
        <f t="shared" si="352"/>
        <v>2019/11/26</v>
      </c>
      <c r="S2487" s="3" t="str">
        <f t="shared" si="353"/>
        <v>2019/11/26</v>
      </c>
      <c r="T2487" s="3">
        <f t="shared" si="354"/>
        <v>43795</v>
      </c>
      <c r="U2487">
        <f t="shared" si="355"/>
        <v>0</v>
      </c>
      <c r="V2487" t="str">
        <f t="shared" si="350"/>
        <v>mp4</v>
      </c>
      <c r="W2487">
        <f>IF(B2487="USD",C2487,C2487*VLOOKUP(B2487,Currency!A$2:B$5,2,FALSE))</f>
        <v>592.11</v>
      </c>
      <c r="X2487">
        <f t="shared" si="356"/>
        <v>1</v>
      </c>
      <c r="Y2487">
        <f t="shared" si="357"/>
        <v>1</v>
      </c>
      <c r="Z2487">
        <f t="shared" si="358"/>
        <v>185609</v>
      </c>
    </row>
    <row r="2488" spans="1:26" x14ac:dyDescent="0.3">
      <c r="A2488" t="s">
        <v>4331</v>
      </c>
      <c r="B2488" t="s">
        <v>25</v>
      </c>
      <c r="C2488">
        <v>795</v>
      </c>
      <c r="D2488">
        <v>627777</v>
      </c>
      <c r="E2488" t="s">
        <v>4332</v>
      </c>
      <c r="F2488" t="s">
        <v>4333</v>
      </c>
      <c r="G2488" t="s">
        <v>866</v>
      </c>
      <c r="H2488" t="s">
        <v>867</v>
      </c>
      <c r="I2488" t="s">
        <v>868</v>
      </c>
      <c r="K2488" t="s">
        <v>3864</v>
      </c>
      <c r="L2488" t="s">
        <v>523</v>
      </c>
      <c r="M2488" t="s">
        <v>869</v>
      </c>
      <c r="O2488" t="s">
        <v>23</v>
      </c>
      <c r="P2488" t="s">
        <v>289</v>
      </c>
      <c r="Q2488" s="3">
        <f t="shared" si="351"/>
        <v>43764</v>
      </c>
      <c r="R2488" t="str">
        <f t="shared" si="352"/>
        <v>2019/11/24</v>
      </c>
      <c r="S2488" s="3" t="str">
        <f t="shared" si="353"/>
        <v>2019/11/24</v>
      </c>
      <c r="T2488" s="3">
        <f t="shared" si="354"/>
        <v>43793</v>
      </c>
      <c r="U2488">
        <f t="shared" si="355"/>
        <v>29</v>
      </c>
      <c r="V2488" t="str">
        <f t="shared" si="350"/>
        <v>mp4</v>
      </c>
      <c r="W2488">
        <f>IF(B2488="USD",C2488,C2488*VLOOKUP(B2488,Currency!A$2:B$5,2,FALSE))</f>
        <v>874.50000000000011</v>
      </c>
      <c r="X2488">
        <f t="shared" si="356"/>
        <v>29</v>
      </c>
      <c r="Y2488">
        <f t="shared" si="357"/>
        <v>1</v>
      </c>
      <c r="Z2488">
        <f t="shared" si="358"/>
        <v>627777</v>
      </c>
    </row>
    <row r="2489" spans="1:26" x14ac:dyDescent="0.3">
      <c r="A2489" t="s">
        <v>4334</v>
      </c>
      <c r="B2489" t="s">
        <v>25</v>
      </c>
      <c r="C2489">
        <v>449</v>
      </c>
      <c r="D2489">
        <v>130248</v>
      </c>
      <c r="E2489" t="s">
        <v>4335</v>
      </c>
      <c r="F2489" t="s">
        <v>4336</v>
      </c>
      <c r="G2489" t="s">
        <v>108</v>
      </c>
      <c r="I2489" t="s">
        <v>109</v>
      </c>
      <c r="K2489" t="s">
        <v>47</v>
      </c>
      <c r="L2489" t="s">
        <v>48</v>
      </c>
      <c r="O2489" t="s">
        <v>23</v>
      </c>
      <c r="Q2489" s="3">
        <f t="shared" si="351"/>
        <v>43805</v>
      </c>
      <c r="R2489" t="str">
        <f t="shared" si="352"/>
        <v>2019/12/07</v>
      </c>
      <c r="S2489" s="3" t="str">
        <f t="shared" si="353"/>
        <v>2019/12/07</v>
      </c>
      <c r="T2489" s="3">
        <f t="shared" si="354"/>
        <v>43806</v>
      </c>
      <c r="U2489">
        <f t="shared" si="355"/>
        <v>1</v>
      </c>
      <c r="V2489" t="str">
        <f t="shared" si="350"/>
        <v>jpg</v>
      </c>
      <c r="W2489">
        <f>IF(B2489="USD",C2489,C2489*VLOOKUP(B2489,Currency!A$2:B$5,2,FALSE))</f>
        <v>493.90000000000003</v>
      </c>
      <c r="X2489">
        <f t="shared" si="356"/>
        <v>1</v>
      </c>
      <c r="Y2489">
        <f t="shared" si="357"/>
        <v>0</v>
      </c>
      <c r="Z2489">
        <f t="shared" si="358"/>
        <v>130248</v>
      </c>
    </row>
    <row r="2490" spans="1:26" x14ac:dyDescent="0.3">
      <c r="A2490" t="s">
        <v>4337</v>
      </c>
      <c r="B2490" t="s">
        <v>33</v>
      </c>
      <c r="C2490">
        <v>59</v>
      </c>
      <c r="D2490">
        <v>50945</v>
      </c>
      <c r="E2490" t="s">
        <v>1422</v>
      </c>
      <c r="G2490" t="s">
        <v>366</v>
      </c>
      <c r="I2490" t="s">
        <v>1423</v>
      </c>
      <c r="K2490" t="s">
        <v>47</v>
      </c>
      <c r="L2490" t="s">
        <v>40</v>
      </c>
      <c r="Q2490" s="3">
        <f t="shared" si="351"/>
        <v>43671</v>
      </c>
      <c r="R2490" t="str">
        <f t="shared" si="352"/>
        <v/>
      </c>
      <c r="S2490" s="3" t="str">
        <f t="shared" si="353"/>
        <v>2020/02/28</v>
      </c>
      <c r="T2490" s="3">
        <f t="shared" si="354"/>
        <v>43889</v>
      </c>
      <c r="U2490">
        <f t="shared" si="355"/>
        <v>218</v>
      </c>
      <c r="V2490" t="str">
        <f t="shared" si="350"/>
        <v>mp4</v>
      </c>
      <c r="W2490">
        <f>IF(B2490="USD",C2490,C2490*VLOOKUP(B2490,Currency!A$2:B$5,2,FALSE))</f>
        <v>59</v>
      </c>
      <c r="X2490">
        <f t="shared" si="356"/>
        <v>218</v>
      </c>
      <c r="Y2490">
        <f t="shared" si="357"/>
        <v>1</v>
      </c>
      <c r="Z2490">
        <f t="shared" si="358"/>
        <v>50945</v>
      </c>
    </row>
    <row r="2491" spans="1:26" x14ac:dyDescent="0.3">
      <c r="A2491" t="s">
        <v>4338</v>
      </c>
      <c r="B2491" t="s">
        <v>25</v>
      </c>
      <c r="C2491">
        <v>197</v>
      </c>
      <c r="D2491">
        <v>70001</v>
      </c>
      <c r="E2491" t="s">
        <v>4339</v>
      </c>
      <c r="F2491" t="s">
        <v>4340</v>
      </c>
      <c r="G2491" t="s">
        <v>990</v>
      </c>
      <c r="I2491" t="s">
        <v>990</v>
      </c>
      <c r="L2491" t="s">
        <v>4341</v>
      </c>
      <c r="O2491" t="s">
        <v>23</v>
      </c>
      <c r="Q2491" s="3">
        <f t="shared" si="351"/>
        <v>43727</v>
      </c>
      <c r="R2491" t="str">
        <f t="shared" si="352"/>
        <v>2019/09/26</v>
      </c>
      <c r="S2491" s="3" t="str">
        <f t="shared" si="353"/>
        <v>2019/09/26</v>
      </c>
      <c r="T2491" s="3">
        <f t="shared" si="354"/>
        <v>43734</v>
      </c>
      <c r="U2491">
        <f t="shared" si="355"/>
        <v>7</v>
      </c>
      <c r="V2491" t="str">
        <f t="shared" si="350"/>
        <v>png</v>
      </c>
      <c r="W2491">
        <f>IF(B2491="USD",C2491,C2491*VLOOKUP(B2491,Currency!A$2:B$5,2,FALSE))</f>
        <v>216.70000000000002</v>
      </c>
      <c r="X2491">
        <f t="shared" si="356"/>
        <v>7</v>
      </c>
      <c r="Y2491">
        <f t="shared" si="357"/>
        <v>0</v>
      </c>
      <c r="Z2491">
        <f t="shared" si="358"/>
        <v>70001</v>
      </c>
    </row>
    <row r="2492" spans="1:26" x14ac:dyDescent="0.3">
      <c r="A2492" t="s">
        <v>3937</v>
      </c>
      <c r="B2492" t="s">
        <v>17</v>
      </c>
      <c r="C2492">
        <v>91</v>
      </c>
      <c r="D2492">
        <v>47818</v>
      </c>
      <c r="E2492" t="s">
        <v>472</v>
      </c>
      <c r="F2492" t="s">
        <v>4342</v>
      </c>
      <c r="G2492" t="s">
        <v>1320</v>
      </c>
      <c r="I2492" t="s">
        <v>1321</v>
      </c>
      <c r="J2492" t="s">
        <v>92</v>
      </c>
      <c r="K2492" t="s">
        <v>197</v>
      </c>
      <c r="L2492" t="s">
        <v>48</v>
      </c>
      <c r="O2492" t="s">
        <v>23</v>
      </c>
      <c r="Q2492" s="3">
        <f t="shared" si="351"/>
        <v>43710</v>
      </c>
      <c r="R2492" t="str">
        <f t="shared" si="352"/>
        <v>2019/09/06</v>
      </c>
      <c r="S2492" s="3" t="str">
        <f t="shared" si="353"/>
        <v>2019/09/06</v>
      </c>
      <c r="T2492" s="3">
        <f t="shared" si="354"/>
        <v>43714</v>
      </c>
      <c r="U2492">
        <f t="shared" si="355"/>
        <v>4</v>
      </c>
      <c r="V2492" t="str">
        <f t="shared" si="350"/>
        <v>mp4</v>
      </c>
      <c r="W2492">
        <f>IF(B2492="USD",C2492,C2492*VLOOKUP(B2492,Currency!A$2:B$5,2,FALSE))</f>
        <v>117.39</v>
      </c>
      <c r="X2492">
        <f t="shared" si="356"/>
        <v>4</v>
      </c>
      <c r="Y2492">
        <f t="shared" si="357"/>
        <v>1</v>
      </c>
      <c r="Z2492">
        <f t="shared" si="358"/>
        <v>47818</v>
      </c>
    </row>
    <row r="2493" spans="1:26" x14ac:dyDescent="0.3">
      <c r="A2493" t="s">
        <v>4343</v>
      </c>
      <c r="B2493" t="s">
        <v>25</v>
      </c>
      <c r="C2493">
        <v>124</v>
      </c>
      <c r="D2493">
        <v>23796</v>
      </c>
      <c r="E2493" t="s">
        <v>472</v>
      </c>
      <c r="F2493" t="s">
        <v>473</v>
      </c>
      <c r="G2493" t="s">
        <v>474</v>
      </c>
      <c r="I2493" t="s">
        <v>475</v>
      </c>
      <c r="K2493" t="s">
        <v>47</v>
      </c>
      <c r="L2493" t="s">
        <v>48</v>
      </c>
      <c r="O2493" t="s">
        <v>23</v>
      </c>
      <c r="Q2493" s="3">
        <f t="shared" si="351"/>
        <v>43710</v>
      </c>
      <c r="R2493" t="str">
        <f t="shared" si="352"/>
        <v>2019/09/08</v>
      </c>
      <c r="S2493" s="3" t="str">
        <f t="shared" si="353"/>
        <v>2019/09/08</v>
      </c>
      <c r="T2493" s="3">
        <f t="shared" si="354"/>
        <v>43716</v>
      </c>
      <c r="U2493">
        <f t="shared" si="355"/>
        <v>6</v>
      </c>
      <c r="V2493" t="str">
        <f t="shared" si="350"/>
        <v>png</v>
      </c>
      <c r="W2493">
        <f>IF(B2493="USD",C2493,C2493*VLOOKUP(B2493,Currency!A$2:B$5,2,FALSE))</f>
        <v>136.4</v>
      </c>
      <c r="X2493">
        <f t="shared" si="356"/>
        <v>6</v>
      </c>
      <c r="Y2493">
        <f t="shared" si="357"/>
        <v>0</v>
      </c>
      <c r="Z2493">
        <f t="shared" si="358"/>
        <v>23796</v>
      </c>
    </row>
    <row r="2494" spans="1:26" x14ac:dyDescent="0.3">
      <c r="A2494" t="s">
        <v>4344</v>
      </c>
      <c r="B2494" t="s">
        <v>58</v>
      </c>
      <c r="C2494">
        <v>6136</v>
      </c>
      <c r="D2494">
        <v>2663304</v>
      </c>
      <c r="E2494" t="s">
        <v>1696</v>
      </c>
      <c r="F2494" t="s">
        <v>1697</v>
      </c>
      <c r="G2494" t="s">
        <v>179</v>
      </c>
      <c r="I2494" t="s">
        <v>495</v>
      </c>
      <c r="K2494" t="s">
        <v>30</v>
      </c>
      <c r="L2494" t="s">
        <v>64</v>
      </c>
      <c r="O2494" t="s">
        <v>23</v>
      </c>
      <c r="P2494" t="s">
        <v>181</v>
      </c>
      <c r="Q2494" s="3">
        <f t="shared" si="351"/>
        <v>43613</v>
      </c>
      <c r="R2494" t="str">
        <f t="shared" si="352"/>
        <v>2019/06/17</v>
      </c>
      <c r="S2494" s="3" t="str">
        <f t="shared" si="353"/>
        <v>2019/06/17</v>
      </c>
      <c r="T2494" s="3">
        <f t="shared" si="354"/>
        <v>43633</v>
      </c>
      <c r="U2494">
        <f t="shared" si="355"/>
        <v>20</v>
      </c>
      <c r="V2494" t="str">
        <f t="shared" si="350"/>
        <v>mp4</v>
      </c>
      <c r="W2494">
        <f>IF(B2494="USD",C2494,C2494*VLOOKUP(B2494,Currency!A$2:B$5,2,FALSE))</f>
        <v>4540.6400000000003</v>
      </c>
      <c r="X2494">
        <f t="shared" si="356"/>
        <v>20</v>
      </c>
      <c r="Y2494">
        <f t="shared" si="357"/>
        <v>1</v>
      </c>
      <c r="Z2494">
        <f t="shared" si="358"/>
        <v>2663304</v>
      </c>
    </row>
    <row r="2495" spans="1:26" x14ac:dyDescent="0.3">
      <c r="A2495" t="s">
        <v>4345</v>
      </c>
      <c r="B2495" t="s">
        <v>17</v>
      </c>
      <c r="C2495">
        <v>721</v>
      </c>
      <c r="D2495">
        <v>304058</v>
      </c>
      <c r="E2495" t="s">
        <v>4346</v>
      </c>
      <c r="F2495" t="s">
        <v>184</v>
      </c>
      <c r="G2495" t="s">
        <v>173</v>
      </c>
      <c r="H2495" t="s">
        <v>174</v>
      </c>
      <c r="I2495" t="s">
        <v>173</v>
      </c>
      <c r="K2495" t="s">
        <v>321</v>
      </c>
      <c r="L2495" t="s">
        <v>22</v>
      </c>
      <c r="O2495" t="s">
        <v>23</v>
      </c>
      <c r="Q2495" s="3">
        <f t="shared" si="351"/>
        <v>43795</v>
      </c>
      <c r="R2495" t="str">
        <f t="shared" si="352"/>
        <v>2019/11/26</v>
      </c>
      <c r="S2495" s="3" t="str">
        <f t="shared" si="353"/>
        <v>2019/11/26</v>
      </c>
      <c r="T2495" s="3">
        <f t="shared" si="354"/>
        <v>43795</v>
      </c>
      <c r="U2495">
        <f t="shared" si="355"/>
        <v>0</v>
      </c>
      <c r="V2495" t="str">
        <f t="shared" si="350"/>
        <v>mp4</v>
      </c>
      <c r="W2495">
        <f>IF(B2495="USD",C2495,C2495*VLOOKUP(B2495,Currency!A$2:B$5,2,FALSE))</f>
        <v>930.09</v>
      </c>
      <c r="X2495">
        <f t="shared" si="356"/>
        <v>1</v>
      </c>
      <c r="Y2495">
        <f t="shared" si="357"/>
        <v>1</v>
      </c>
      <c r="Z2495">
        <f t="shared" si="358"/>
        <v>304058</v>
      </c>
    </row>
    <row r="2496" spans="1:26" x14ac:dyDescent="0.3">
      <c r="A2496" t="s">
        <v>4347</v>
      </c>
      <c r="B2496" t="s">
        <v>33</v>
      </c>
      <c r="C2496">
        <v>28</v>
      </c>
      <c r="D2496">
        <v>7855</v>
      </c>
      <c r="E2496" t="s">
        <v>4211</v>
      </c>
      <c r="F2496" t="s">
        <v>4212</v>
      </c>
      <c r="G2496" t="s">
        <v>4213</v>
      </c>
      <c r="H2496" t="s">
        <v>4214</v>
      </c>
      <c r="I2496" t="s">
        <v>4214</v>
      </c>
      <c r="K2496" t="s">
        <v>1465</v>
      </c>
      <c r="L2496" t="s">
        <v>40</v>
      </c>
      <c r="N2496" t="s">
        <v>79</v>
      </c>
      <c r="O2496" t="s">
        <v>23</v>
      </c>
      <c r="P2496" t="s">
        <v>65</v>
      </c>
      <c r="Q2496" s="3">
        <f t="shared" si="351"/>
        <v>43790</v>
      </c>
      <c r="R2496" t="str">
        <f t="shared" si="352"/>
        <v>2019/12/02</v>
      </c>
      <c r="S2496" s="3" t="str">
        <f t="shared" si="353"/>
        <v>2019/12/02</v>
      </c>
      <c r="T2496" s="3">
        <f t="shared" si="354"/>
        <v>43801</v>
      </c>
      <c r="U2496">
        <f t="shared" si="355"/>
        <v>11</v>
      </c>
      <c r="V2496" t="str">
        <f t="shared" si="350"/>
        <v>mp4</v>
      </c>
      <c r="W2496">
        <f>IF(B2496="USD",C2496,C2496*VLOOKUP(B2496,Currency!A$2:B$5,2,FALSE))</f>
        <v>28</v>
      </c>
      <c r="X2496">
        <f t="shared" si="356"/>
        <v>11</v>
      </c>
      <c r="Y2496">
        <f t="shared" si="357"/>
        <v>1</v>
      </c>
      <c r="Z2496">
        <f t="shared" si="358"/>
        <v>7855</v>
      </c>
    </row>
    <row r="2497" spans="1:26" x14ac:dyDescent="0.3">
      <c r="A2497" t="s">
        <v>4348</v>
      </c>
      <c r="B2497" t="s">
        <v>33</v>
      </c>
      <c r="C2497">
        <v>198</v>
      </c>
      <c r="D2497">
        <v>60543</v>
      </c>
      <c r="E2497" t="s">
        <v>379</v>
      </c>
      <c r="G2497" t="s">
        <v>162</v>
      </c>
      <c r="I2497" t="s">
        <v>162</v>
      </c>
      <c r="K2497" t="s">
        <v>47</v>
      </c>
      <c r="L2497" t="s">
        <v>40</v>
      </c>
      <c r="M2497" t="s">
        <v>163</v>
      </c>
      <c r="N2497" t="s">
        <v>293</v>
      </c>
      <c r="O2497" t="s">
        <v>23</v>
      </c>
      <c r="Q2497" s="3">
        <f t="shared" si="351"/>
        <v>43727</v>
      </c>
      <c r="R2497" t="str">
        <f t="shared" si="352"/>
        <v/>
      </c>
      <c r="S2497" s="3" t="str">
        <f t="shared" si="353"/>
        <v>2020/02/28</v>
      </c>
      <c r="T2497" s="3">
        <f t="shared" si="354"/>
        <v>43889</v>
      </c>
      <c r="U2497">
        <f t="shared" si="355"/>
        <v>162</v>
      </c>
      <c r="V2497" t="str">
        <f t="shared" si="350"/>
        <v>png</v>
      </c>
      <c r="W2497">
        <f>IF(B2497="USD",C2497,C2497*VLOOKUP(B2497,Currency!A$2:B$5,2,FALSE))</f>
        <v>198</v>
      </c>
      <c r="X2497">
        <f t="shared" si="356"/>
        <v>162</v>
      </c>
      <c r="Y2497">
        <f t="shared" si="357"/>
        <v>0</v>
      </c>
      <c r="Z2497">
        <f t="shared" si="358"/>
        <v>60543</v>
      </c>
    </row>
    <row r="2498" spans="1:26" x14ac:dyDescent="0.3">
      <c r="A2498" t="s">
        <v>1454</v>
      </c>
      <c r="B2498" t="s">
        <v>33</v>
      </c>
      <c r="C2498">
        <v>92</v>
      </c>
      <c r="D2498">
        <v>6492</v>
      </c>
      <c r="E2498" t="s">
        <v>2639</v>
      </c>
      <c r="F2498" t="s">
        <v>129</v>
      </c>
      <c r="G2498" t="s">
        <v>251</v>
      </c>
      <c r="H2498" t="s">
        <v>251</v>
      </c>
      <c r="I2498" t="s">
        <v>251</v>
      </c>
      <c r="K2498" t="s">
        <v>47</v>
      </c>
      <c r="L2498" t="s">
        <v>40</v>
      </c>
      <c r="N2498" t="s">
        <v>252</v>
      </c>
      <c r="O2498" t="s">
        <v>23</v>
      </c>
      <c r="Q2498" s="3">
        <f t="shared" si="351"/>
        <v>43812</v>
      </c>
      <c r="R2498" t="str">
        <f t="shared" si="352"/>
        <v>2020/01/01</v>
      </c>
      <c r="S2498" s="3" t="str">
        <f t="shared" si="353"/>
        <v>2020/01/01</v>
      </c>
      <c r="T2498" s="3">
        <f t="shared" si="354"/>
        <v>43831</v>
      </c>
      <c r="U2498">
        <f t="shared" si="355"/>
        <v>19</v>
      </c>
      <c r="V2498" t="str">
        <f t="shared" ref="V2498:V2561" si="359">RIGHT(A2498,3)</f>
        <v>png</v>
      </c>
      <c r="W2498">
        <f>IF(B2498="USD",C2498,C2498*VLOOKUP(B2498,Currency!A$2:B$5,2,FALSE))</f>
        <v>92</v>
      </c>
      <c r="X2498">
        <f t="shared" si="356"/>
        <v>19</v>
      </c>
      <c r="Y2498">
        <f t="shared" si="357"/>
        <v>0</v>
      </c>
      <c r="Z2498">
        <f t="shared" si="358"/>
        <v>6492</v>
      </c>
    </row>
    <row r="2499" spans="1:26" x14ac:dyDescent="0.3">
      <c r="A2499" t="s">
        <v>4349</v>
      </c>
      <c r="B2499" t="s">
        <v>58</v>
      </c>
      <c r="C2499">
        <v>5666</v>
      </c>
      <c r="D2499">
        <v>9481114</v>
      </c>
      <c r="E2499" t="s">
        <v>3025</v>
      </c>
      <c r="F2499" t="s">
        <v>3026</v>
      </c>
      <c r="G2499" t="s">
        <v>179</v>
      </c>
      <c r="I2499" t="s">
        <v>278</v>
      </c>
      <c r="K2499" t="s">
        <v>47</v>
      </c>
      <c r="L2499" t="s">
        <v>64</v>
      </c>
      <c r="O2499" t="s">
        <v>23</v>
      </c>
      <c r="P2499" t="s">
        <v>65</v>
      </c>
      <c r="Q2499" s="3">
        <f t="shared" si="351"/>
        <v>43738</v>
      </c>
      <c r="R2499" t="str">
        <f t="shared" si="352"/>
        <v>2019/10/07</v>
      </c>
      <c r="S2499" s="3" t="str">
        <f t="shared" si="353"/>
        <v>2019/10/07</v>
      </c>
      <c r="T2499" s="3">
        <f t="shared" si="354"/>
        <v>43745</v>
      </c>
      <c r="U2499">
        <f t="shared" si="355"/>
        <v>7</v>
      </c>
      <c r="V2499" t="str">
        <f t="shared" si="359"/>
        <v>mp4</v>
      </c>
      <c r="W2499">
        <f>IF(B2499="USD",C2499,C2499*VLOOKUP(B2499,Currency!A$2:B$5,2,FALSE))</f>
        <v>4192.84</v>
      </c>
      <c r="X2499">
        <f t="shared" si="356"/>
        <v>7</v>
      </c>
      <c r="Y2499">
        <f t="shared" si="357"/>
        <v>1</v>
      </c>
      <c r="Z2499">
        <f t="shared" si="358"/>
        <v>9481114</v>
      </c>
    </row>
    <row r="2500" spans="1:26" x14ac:dyDescent="0.3">
      <c r="A2500" t="s">
        <v>3912</v>
      </c>
      <c r="B2500" t="s">
        <v>33</v>
      </c>
      <c r="C2500">
        <v>42</v>
      </c>
      <c r="D2500">
        <v>14079</v>
      </c>
      <c r="E2500" t="s">
        <v>4350</v>
      </c>
      <c r="F2500" t="s">
        <v>1204</v>
      </c>
      <c r="G2500" t="s">
        <v>236</v>
      </c>
      <c r="I2500" t="s">
        <v>237</v>
      </c>
      <c r="K2500" t="s">
        <v>47</v>
      </c>
      <c r="L2500" t="s">
        <v>40</v>
      </c>
      <c r="O2500" t="s">
        <v>23</v>
      </c>
      <c r="Q2500" s="3">
        <f t="shared" si="351"/>
        <v>43700</v>
      </c>
      <c r="R2500" t="str">
        <f t="shared" si="352"/>
        <v>2019/08/31</v>
      </c>
      <c r="S2500" s="3" t="str">
        <f t="shared" si="353"/>
        <v>2019/08/31</v>
      </c>
      <c r="T2500" s="3">
        <f t="shared" si="354"/>
        <v>43708</v>
      </c>
      <c r="U2500">
        <f t="shared" si="355"/>
        <v>8</v>
      </c>
      <c r="V2500" t="str">
        <f t="shared" si="359"/>
        <v>png</v>
      </c>
      <c r="W2500">
        <f>IF(B2500="USD",C2500,C2500*VLOOKUP(B2500,Currency!A$2:B$5,2,FALSE))</f>
        <v>42</v>
      </c>
      <c r="X2500">
        <f t="shared" si="356"/>
        <v>8</v>
      </c>
      <c r="Y2500">
        <f t="shared" si="357"/>
        <v>0</v>
      </c>
      <c r="Z2500">
        <f t="shared" si="358"/>
        <v>14079</v>
      </c>
    </row>
    <row r="2501" spans="1:26" x14ac:dyDescent="0.3">
      <c r="A2501" t="s">
        <v>4351</v>
      </c>
      <c r="B2501" t="s">
        <v>33</v>
      </c>
      <c r="C2501">
        <v>110</v>
      </c>
      <c r="D2501">
        <v>116006</v>
      </c>
      <c r="E2501" t="s">
        <v>910</v>
      </c>
      <c r="G2501" t="s">
        <v>162</v>
      </c>
      <c r="I2501" t="s">
        <v>162</v>
      </c>
      <c r="K2501" t="s">
        <v>47</v>
      </c>
      <c r="L2501" t="s">
        <v>40</v>
      </c>
      <c r="M2501" t="s">
        <v>163</v>
      </c>
      <c r="Q2501" s="3">
        <f t="shared" si="351"/>
        <v>43725</v>
      </c>
      <c r="R2501" t="str">
        <f t="shared" si="352"/>
        <v/>
      </c>
      <c r="S2501" s="3" t="str">
        <f t="shared" si="353"/>
        <v>2020/02/28</v>
      </c>
      <c r="T2501" s="3">
        <f t="shared" si="354"/>
        <v>43889</v>
      </c>
      <c r="U2501">
        <f t="shared" si="355"/>
        <v>164</v>
      </c>
      <c r="V2501" t="str">
        <f t="shared" si="359"/>
        <v>mp4</v>
      </c>
      <c r="W2501">
        <f>IF(B2501="USD",C2501,C2501*VLOOKUP(B2501,Currency!A$2:B$5,2,FALSE))</f>
        <v>110</v>
      </c>
      <c r="X2501">
        <f t="shared" si="356"/>
        <v>164</v>
      </c>
      <c r="Y2501">
        <f t="shared" si="357"/>
        <v>1</v>
      </c>
      <c r="Z2501">
        <f t="shared" si="358"/>
        <v>116006</v>
      </c>
    </row>
    <row r="2502" spans="1:26" x14ac:dyDescent="0.3">
      <c r="A2502" t="s">
        <v>4352</v>
      </c>
      <c r="B2502" t="s">
        <v>25</v>
      </c>
      <c r="C2502">
        <v>152</v>
      </c>
      <c r="D2502">
        <v>61828</v>
      </c>
      <c r="E2502" t="s">
        <v>1883</v>
      </c>
      <c r="F2502" t="s">
        <v>1884</v>
      </c>
      <c r="G2502" t="s">
        <v>634</v>
      </c>
      <c r="I2502" t="s">
        <v>634</v>
      </c>
      <c r="K2502" t="s">
        <v>47</v>
      </c>
      <c r="L2502" t="s">
        <v>48</v>
      </c>
      <c r="M2502" t="s">
        <v>635</v>
      </c>
      <c r="O2502" t="s">
        <v>23</v>
      </c>
      <c r="P2502" t="s">
        <v>330</v>
      </c>
      <c r="Q2502" s="3">
        <f t="shared" si="351"/>
        <v>43715</v>
      </c>
      <c r="R2502" t="str">
        <f t="shared" si="352"/>
        <v>2019/09/09</v>
      </c>
      <c r="S2502" s="3" t="str">
        <f t="shared" si="353"/>
        <v>2019/09/09</v>
      </c>
      <c r="T2502" s="3">
        <f t="shared" si="354"/>
        <v>43717</v>
      </c>
      <c r="U2502">
        <f t="shared" si="355"/>
        <v>2</v>
      </c>
      <c r="V2502" t="str">
        <f t="shared" si="359"/>
        <v>mp4</v>
      </c>
      <c r="W2502">
        <f>IF(B2502="USD",C2502,C2502*VLOOKUP(B2502,Currency!A$2:B$5,2,FALSE))</f>
        <v>167.20000000000002</v>
      </c>
      <c r="X2502">
        <f t="shared" si="356"/>
        <v>2</v>
      </c>
      <c r="Y2502">
        <f t="shared" si="357"/>
        <v>1</v>
      </c>
      <c r="Z2502">
        <f t="shared" si="358"/>
        <v>61828</v>
      </c>
    </row>
    <row r="2503" spans="1:26" x14ac:dyDescent="0.3">
      <c r="A2503" t="s">
        <v>4353</v>
      </c>
      <c r="B2503" t="s">
        <v>25</v>
      </c>
      <c r="C2503">
        <v>10453</v>
      </c>
      <c r="D2503">
        <v>3676475</v>
      </c>
      <c r="E2503" t="s">
        <v>1674</v>
      </c>
      <c r="G2503" t="s">
        <v>108</v>
      </c>
      <c r="I2503" t="s">
        <v>109</v>
      </c>
      <c r="K2503" t="s">
        <v>71</v>
      </c>
      <c r="L2503" t="s">
        <v>48</v>
      </c>
      <c r="O2503" t="s">
        <v>23</v>
      </c>
      <c r="Q2503" s="3">
        <f t="shared" si="351"/>
        <v>43768</v>
      </c>
      <c r="R2503" t="str">
        <f t="shared" si="352"/>
        <v/>
      </c>
      <c r="S2503" s="3" t="str">
        <f t="shared" si="353"/>
        <v>2020/02/28</v>
      </c>
      <c r="T2503" s="3">
        <f t="shared" si="354"/>
        <v>43889</v>
      </c>
      <c r="U2503">
        <f t="shared" si="355"/>
        <v>121</v>
      </c>
      <c r="V2503" t="str">
        <f t="shared" si="359"/>
        <v>mp4</v>
      </c>
      <c r="W2503">
        <f>IF(B2503="USD",C2503,C2503*VLOOKUP(B2503,Currency!A$2:B$5,2,FALSE))</f>
        <v>11498.300000000001</v>
      </c>
      <c r="X2503">
        <f t="shared" si="356"/>
        <v>121</v>
      </c>
      <c r="Y2503">
        <f t="shared" si="357"/>
        <v>1</v>
      </c>
      <c r="Z2503">
        <f t="shared" si="358"/>
        <v>3676475</v>
      </c>
    </row>
    <row r="2504" spans="1:26" x14ac:dyDescent="0.3">
      <c r="A2504" t="s">
        <v>707</v>
      </c>
      <c r="B2504" t="s">
        <v>17</v>
      </c>
      <c r="C2504">
        <v>683</v>
      </c>
      <c r="D2504">
        <v>487516</v>
      </c>
      <c r="E2504" t="s">
        <v>3283</v>
      </c>
      <c r="F2504" t="s">
        <v>3284</v>
      </c>
      <c r="G2504" t="s">
        <v>384</v>
      </c>
      <c r="I2504" t="s">
        <v>710</v>
      </c>
      <c r="L2504" t="s">
        <v>48</v>
      </c>
      <c r="M2504" t="s">
        <v>3285</v>
      </c>
      <c r="O2504" t="s">
        <v>23</v>
      </c>
      <c r="Q2504" s="3">
        <f t="shared" si="351"/>
        <v>43694</v>
      </c>
      <c r="R2504" t="str">
        <f t="shared" si="352"/>
        <v>2019/09/09</v>
      </c>
      <c r="S2504" s="3" t="str">
        <f t="shared" si="353"/>
        <v>2019/09/09</v>
      </c>
      <c r="T2504" s="3">
        <f t="shared" si="354"/>
        <v>43717</v>
      </c>
      <c r="U2504">
        <f t="shared" si="355"/>
        <v>23</v>
      </c>
      <c r="V2504" t="str">
        <f t="shared" si="359"/>
        <v>mp4</v>
      </c>
      <c r="W2504">
        <f>IF(B2504="USD",C2504,C2504*VLOOKUP(B2504,Currency!A$2:B$5,2,FALSE))</f>
        <v>881.07</v>
      </c>
      <c r="X2504">
        <f t="shared" si="356"/>
        <v>23</v>
      </c>
      <c r="Y2504">
        <f t="shared" si="357"/>
        <v>1</v>
      </c>
      <c r="Z2504">
        <f t="shared" si="358"/>
        <v>487516</v>
      </c>
    </row>
    <row r="2505" spans="1:26" x14ac:dyDescent="0.3">
      <c r="A2505" t="s">
        <v>4354</v>
      </c>
      <c r="B2505" t="s">
        <v>33</v>
      </c>
      <c r="C2505">
        <v>11707</v>
      </c>
      <c r="D2505">
        <v>11084933</v>
      </c>
      <c r="E2505" t="s">
        <v>4355</v>
      </c>
      <c r="F2505" t="s">
        <v>4356</v>
      </c>
      <c r="G2505" t="s">
        <v>584</v>
      </c>
      <c r="I2505" t="s">
        <v>585</v>
      </c>
      <c r="K2505" t="s">
        <v>47</v>
      </c>
      <c r="L2505" t="s">
        <v>40</v>
      </c>
      <c r="N2505" t="s">
        <v>3911</v>
      </c>
      <c r="Q2505" s="3">
        <f t="shared" si="351"/>
        <v>43795</v>
      </c>
      <c r="R2505" t="str">
        <f t="shared" si="352"/>
        <v>2019/11/30</v>
      </c>
      <c r="S2505" s="3" t="str">
        <f t="shared" si="353"/>
        <v>2019/11/30</v>
      </c>
      <c r="T2505" s="3">
        <f t="shared" si="354"/>
        <v>43799</v>
      </c>
      <c r="U2505">
        <f t="shared" si="355"/>
        <v>4</v>
      </c>
      <c r="V2505" t="str">
        <f t="shared" si="359"/>
        <v>mp4</v>
      </c>
      <c r="W2505">
        <f>IF(B2505="USD",C2505,C2505*VLOOKUP(B2505,Currency!A$2:B$5,2,FALSE))</f>
        <v>11707</v>
      </c>
      <c r="X2505">
        <f t="shared" si="356"/>
        <v>4</v>
      </c>
      <c r="Y2505">
        <f t="shared" si="357"/>
        <v>1</v>
      </c>
      <c r="Z2505">
        <f t="shared" si="358"/>
        <v>11084933</v>
      </c>
    </row>
    <row r="2506" spans="1:26" x14ac:dyDescent="0.3">
      <c r="A2506" t="s">
        <v>4357</v>
      </c>
      <c r="B2506" t="s">
        <v>17</v>
      </c>
      <c r="C2506">
        <v>1108</v>
      </c>
      <c r="D2506">
        <v>897989</v>
      </c>
      <c r="E2506" t="s">
        <v>2370</v>
      </c>
      <c r="F2506" t="s">
        <v>2371</v>
      </c>
      <c r="G2506" t="s">
        <v>685</v>
      </c>
      <c r="I2506" t="s">
        <v>1344</v>
      </c>
      <c r="K2506" t="s">
        <v>1345</v>
      </c>
      <c r="L2506" t="s">
        <v>22</v>
      </c>
      <c r="N2506" t="s">
        <v>2372</v>
      </c>
      <c r="O2506" t="s">
        <v>23</v>
      </c>
      <c r="Q2506" s="3">
        <f t="shared" si="351"/>
        <v>43572</v>
      </c>
      <c r="R2506" t="str">
        <f t="shared" si="352"/>
        <v>2019/05/06</v>
      </c>
      <c r="S2506" s="3" t="str">
        <f t="shared" si="353"/>
        <v>2019/05/06</v>
      </c>
      <c r="T2506" s="3">
        <f t="shared" si="354"/>
        <v>43591</v>
      </c>
      <c r="U2506">
        <f t="shared" si="355"/>
        <v>19</v>
      </c>
      <c r="V2506" t="str">
        <f t="shared" si="359"/>
        <v>mp4</v>
      </c>
      <c r="W2506">
        <f>IF(B2506="USD",C2506,C2506*VLOOKUP(B2506,Currency!A$2:B$5,2,FALSE))</f>
        <v>1429.32</v>
      </c>
      <c r="X2506">
        <f t="shared" si="356"/>
        <v>19</v>
      </c>
      <c r="Y2506">
        <f t="shared" si="357"/>
        <v>1</v>
      </c>
      <c r="Z2506">
        <f t="shared" si="358"/>
        <v>897989</v>
      </c>
    </row>
    <row r="2507" spans="1:26" x14ac:dyDescent="0.3">
      <c r="A2507" t="s">
        <v>4031</v>
      </c>
      <c r="B2507" t="s">
        <v>25</v>
      </c>
      <c r="C2507">
        <v>22</v>
      </c>
      <c r="D2507">
        <v>16283</v>
      </c>
      <c r="E2507" t="s">
        <v>4032</v>
      </c>
      <c r="F2507" t="s">
        <v>4033</v>
      </c>
      <c r="G2507" t="s">
        <v>4034</v>
      </c>
      <c r="I2507" t="s">
        <v>4035</v>
      </c>
      <c r="K2507" t="s">
        <v>54</v>
      </c>
      <c r="L2507" t="s">
        <v>31</v>
      </c>
      <c r="N2507" t="s">
        <v>1437</v>
      </c>
      <c r="O2507" t="s">
        <v>23</v>
      </c>
      <c r="Q2507" s="3">
        <f t="shared" si="351"/>
        <v>43768</v>
      </c>
      <c r="R2507" t="str">
        <f t="shared" si="352"/>
        <v>2019/11/02</v>
      </c>
      <c r="S2507" s="3" t="str">
        <f t="shared" si="353"/>
        <v>2019/11/02</v>
      </c>
      <c r="T2507" s="3">
        <f t="shared" si="354"/>
        <v>43771</v>
      </c>
      <c r="U2507">
        <f t="shared" si="355"/>
        <v>3</v>
      </c>
      <c r="V2507" t="str">
        <f t="shared" si="359"/>
        <v>mp4</v>
      </c>
      <c r="W2507">
        <f>IF(B2507="USD",C2507,C2507*VLOOKUP(B2507,Currency!A$2:B$5,2,FALSE))</f>
        <v>24.200000000000003</v>
      </c>
      <c r="X2507">
        <f t="shared" si="356"/>
        <v>3</v>
      </c>
      <c r="Y2507">
        <f t="shared" si="357"/>
        <v>1</v>
      </c>
      <c r="Z2507">
        <f t="shared" si="358"/>
        <v>16283</v>
      </c>
    </row>
    <row r="2508" spans="1:26" x14ac:dyDescent="0.3">
      <c r="A2508" t="s">
        <v>4358</v>
      </c>
      <c r="B2508" t="s">
        <v>33</v>
      </c>
      <c r="C2508">
        <v>365</v>
      </c>
      <c r="D2508">
        <v>50946</v>
      </c>
      <c r="E2508" t="s">
        <v>643</v>
      </c>
      <c r="F2508" t="s">
        <v>466</v>
      </c>
      <c r="G2508" t="s">
        <v>98</v>
      </c>
      <c r="H2508" t="s">
        <v>306</v>
      </c>
      <c r="I2508" t="s">
        <v>98</v>
      </c>
      <c r="K2508" t="s">
        <v>47</v>
      </c>
      <c r="L2508" t="s">
        <v>40</v>
      </c>
      <c r="Q2508" s="3">
        <f t="shared" ref="Q2508:Q2571" si="360">DATEVALUE(LEFT(E2508,10))</f>
        <v>43755</v>
      </c>
      <c r="R2508" t="str">
        <f t="shared" ref="R2508:R2571" si="361">IF(F2508="","",LEFT(F2508,10))</f>
        <v>2019/11/06</v>
      </c>
      <c r="S2508" s="3" t="str">
        <f t="shared" ref="S2508:S2571" si="362">IF(R2508="","2020/02/28",R2508)</f>
        <v>2019/11/06</v>
      </c>
      <c r="T2508" s="3">
        <f t="shared" ref="T2508:T2571" si="363">DATEVALUE(S2508)</f>
        <v>43775</v>
      </c>
      <c r="U2508">
        <f t="shared" ref="U2508:U2571" si="364">T2508-Q2508</f>
        <v>20</v>
      </c>
      <c r="V2508" t="str">
        <f t="shared" si="359"/>
        <v>png</v>
      </c>
      <c r="W2508">
        <f>IF(B2508="USD",C2508,C2508*VLOOKUP(B2508,Currency!A$2:B$5,2,FALSE))</f>
        <v>365</v>
      </c>
      <c r="X2508">
        <f t="shared" ref="X2508:X2571" si="365">IF(U2508=0,1,U2508)</f>
        <v>20</v>
      </c>
      <c r="Y2508">
        <f t="shared" ref="Y2508:Y2571" si="366">IF(V2508="mp4",1,0)</f>
        <v>0</v>
      </c>
      <c r="Z2508">
        <f t="shared" si="358"/>
        <v>50946</v>
      </c>
    </row>
    <row r="2509" spans="1:26" x14ac:dyDescent="0.3">
      <c r="A2509" t="s">
        <v>4359</v>
      </c>
      <c r="B2509" t="s">
        <v>33</v>
      </c>
      <c r="C2509">
        <v>670</v>
      </c>
      <c r="D2509">
        <v>94215</v>
      </c>
      <c r="E2509" t="s">
        <v>643</v>
      </c>
      <c r="F2509" t="s">
        <v>466</v>
      </c>
      <c r="G2509" t="s">
        <v>98</v>
      </c>
      <c r="H2509" t="s">
        <v>306</v>
      </c>
      <c r="I2509" t="s">
        <v>98</v>
      </c>
      <c r="K2509" t="s">
        <v>47</v>
      </c>
      <c r="L2509" t="s">
        <v>40</v>
      </c>
      <c r="Q2509" s="3">
        <f t="shared" si="360"/>
        <v>43755</v>
      </c>
      <c r="R2509" t="str">
        <f t="shared" si="361"/>
        <v>2019/11/06</v>
      </c>
      <c r="S2509" s="3" t="str">
        <f t="shared" si="362"/>
        <v>2019/11/06</v>
      </c>
      <c r="T2509" s="3">
        <f t="shared" si="363"/>
        <v>43775</v>
      </c>
      <c r="U2509">
        <f t="shared" si="364"/>
        <v>20</v>
      </c>
      <c r="V2509" t="str">
        <f t="shared" si="359"/>
        <v>png</v>
      </c>
      <c r="W2509">
        <f>IF(B2509="USD",C2509,C2509*VLOOKUP(B2509,Currency!A$2:B$5,2,FALSE))</f>
        <v>670</v>
      </c>
      <c r="X2509">
        <f t="shared" si="365"/>
        <v>20</v>
      </c>
      <c r="Y2509">
        <f t="shared" si="366"/>
        <v>0</v>
      </c>
      <c r="Z2509">
        <f t="shared" si="358"/>
        <v>94215</v>
      </c>
    </row>
    <row r="2510" spans="1:26" x14ac:dyDescent="0.3">
      <c r="A2510" t="s">
        <v>1237</v>
      </c>
      <c r="B2510" t="s">
        <v>33</v>
      </c>
      <c r="C2510">
        <v>98</v>
      </c>
      <c r="D2510">
        <v>35204</v>
      </c>
      <c r="E2510" t="s">
        <v>534</v>
      </c>
      <c r="F2510" t="s">
        <v>535</v>
      </c>
      <c r="G2510" t="s">
        <v>90</v>
      </c>
      <c r="I2510" t="s">
        <v>536</v>
      </c>
      <c r="K2510" t="s">
        <v>47</v>
      </c>
      <c r="L2510" t="s">
        <v>40</v>
      </c>
      <c r="N2510" t="s">
        <v>537</v>
      </c>
      <c r="Q2510" s="3">
        <f t="shared" si="360"/>
        <v>43607</v>
      </c>
      <c r="R2510" t="str">
        <f t="shared" si="361"/>
        <v>2019/06/14</v>
      </c>
      <c r="S2510" s="3" t="str">
        <f t="shared" si="362"/>
        <v>2019/06/14</v>
      </c>
      <c r="T2510" s="3">
        <f t="shared" si="363"/>
        <v>43630</v>
      </c>
      <c r="U2510">
        <f t="shared" si="364"/>
        <v>23</v>
      </c>
      <c r="V2510" t="str">
        <f t="shared" si="359"/>
        <v>mp4</v>
      </c>
      <c r="W2510">
        <f>IF(B2510="USD",C2510,C2510*VLOOKUP(B2510,Currency!A$2:B$5,2,FALSE))</f>
        <v>98</v>
      </c>
      <c r="X2510">
        <f t="shared" si="365"/>
        <v>23</v>
      </c>
      <c r="Y2510">
        <f t="shared" si="366"/>
        <v>1</v>
      </c>
      <c r="Z2510">
        <f t="shared" si="358"/>
        <v>35204</v>
      </c>
    </row>
    <row r="2511" spans="1:26" x14ac:dyDescent="0.3">
      <c r="A2511" t="s">
        <v>240</v>
      </c>
      <c r="B2511" t="s">
        <v>33</v>
      </c>
      <c r="C2511">
        <v>24</v>
      </c>
      <c r="D2511">
        <v>11455</v>
      </c>
      <c r="E2511" t="s">
        <v>241</v>
      </c>
      <c r="F2511" t="s">
        <v>242</v>
      </c>
      <c r="G2511" t="s">
        <v>243</v>
      </c>
      <c r="I2511" t="s">
        <v>244</v>
      </c>
      <c r="K2511" t="s">
        <v>2539</v>
      </c>
      <c r="L2511" t="s">
        <v>246</v>
      </c>
      <c r="M2511" t="s">
        <v>247</v>
      </c>
      <c r="O2511" t="s">
        <v>23</v>
      </c>
      <c r="P2511" t="s">
        <v>248</v>
      </c>
      <c r="Q2511" s="3">
        <f t="shared" si="360"/>
        <v>43592</v>
      </c>
      <c r="R2511" t="str">
        <f t="shared" si="361"/>
        <v>2019/05/11</v>
      </c>
      <c r="S2511" s="3" t="str">
        <f t="shared" si="362"/>
        <v>2019/05/11</v>
      </c>
      <c r="T2511" s="3">
        <f t="shared" si="363"/>
        <v>43596</v>
      </c>
      <c r="U2511">
        <f t="shared" si="364"/>
        <v>4</v>
      </c>
      <c r="V2511" t="str">
        <f t="shared" si="359"/>
        <v>mp4</v>
      </c>
      <c r="W2511">
        <f>IF(B2511="USD",C2511,C2511*VLOOKUP(B2511,Currency!A$2:B$5,2,FALSE))</f>
        <v>24</v>
      </c>
      <c r="X2511">
        <f t="shared" si="365"/>
        <v>4</v>
      </c>
      <c r="Y2511">
        <f t="shared" si="366"/>
        <v>1</v>
      </c>
      <c r="Z2511">
        <f t="shared" si="358"/>
        <v>11455</v>
      </c>
    </row>
    <row r="2512" spans="1:26" x14ac:dyDescent="0.3">
      <c r="A2512" t="s">
        <v>4360</v>
      </c>
      <c r="B2512" t="s">
        <v>121</v>
      </c>
      <c r="C2512">
        <v>500</v>
      </c>
      <c r="D2512">
        <v>236901</v>
      </c>
      <c r="E2512" t="s">
        <v>4361</v>
      </c>
      <c r="F2512" t="s">
        <v>4362</v>
      </c>
      <c r="G2512" t="s">
        <v>723</v>
      </c>
      <c r="I2512" t="s">
        <v>724</v>
      </c>
      <c r="K2512" t="s">
        <v>346</v>
      </c>
      <c r="L2512" t="s">
        <v>126</v>
      </c>
      <c r="M2512" t="s">
        <v>670</v>
      </c>
      <c r="O2512" t="s">
        <v>23</v>
      </c>
      <c r="Q2512" s="3">
        <f t="shared" si="360"/>
        <v>43614</v>
      </c>
      <c r="R2512" t="str">
        <f t="shared" si="361"/>
        <v>2019/06/04</v>
      </c>
      <c r="S2512" s="3" t="str">
        <f t="shared" si="362"/>
        <v>2019/06/04</v>
      </c>
      <c r="T2512" s="3">
        <f t="shared" si="363"/>
        <v>43620</v>
      </c>
      <c r="U2512">
        <f t="shared" si="364"/>
        <v>6</v>
      </c>
      <c r="V2512" t="str">
        <f t="shared" si="359"/>
        <v>mp4</v>
      </c>
      <c r="W2512">
        <f>IF(B2512="USD",C2512,C2512*VLOOKUP(B2512,Currency!A$2:B$5,2,FALSE))</f>
        <v>325</v>
      </c>
      <c r="X2512">
        <f t="shared" si="365"/>
        <v>6</v>
      </c>
      <c r="Y2512">
        <f t="shared" si="366"/>
        <v>1</v>
      </c>
      <c r="Z2512">
        <f t="shared" si="358"/>
        <v>236901</v>
      </c>
    </row>
    <row r="2513" spans="1:26" x14ac:dyDescent="0.3">
      <c r="A2513" t="s">
        <v>158</v>
      </c>
      <c r="B2513" t="s">
        <v>17</v>
      </c>
      <c r="C2513">
        <v>7</v>
      </c>
      <c r="D2513">
        <v>4022</v>
      </c>
      <c r="E2513" t="s">
        <v>4363</v>
      </c>
      <c r="F2513" t="s">
        <v>19</v>
      </c>
      <c r="G2513" t="s">
        <v>20</v>
      </c>
      <c r="I2513" t="s">
        <v>20</v>
      </c>
      <c r="K2513" t="s">
        <v>21</v>
      </c>
      <c r="L2513" t="s">
        <v>22</v>
      </c>
      <c r="O2513" t="s">
        <v>23</v>
      </c>
      <c r="Q2513" s="3">
        <f t="shared" si="360"/>
        <v>43795</v>
      </c>
      <c r="R2513" t="str">
        <f t="shared" si="361"/>
        <v>2019/11/26</v>
      </c>
      <c r="S2513" s="3" t="str">
        <f t="shared" si="362"/>
        <v>2019/11/26</v>
      </c>
      <c r="T2513" s="3">
        <f t="shared" si="363"/>
        <v>43795</v>
      </c>
      <c r="U2513">
        <f t="shared" si="364"/>
        <v>0</v>
      </c>
      <c r="V2513" t="str">
        <f t="shared" si="359"/>
        <v>mp4</v>
      </c>
      <c r="W2513">
        <f>IF(B2513="USD",C2513,C2513*VLOOKUP(B2513,Currency!A$2:B$5,2,FALSE))</f>
        <v>9.0300000000000011</v>
      </c>
      <c r="X2513">
        <f t="shared" si="365"/>
        <v>1</v>
      </c>
      <c r="Y2513">
        <f t="shared" si="366"/>
        <v>1</v>
      </c>
      <c r="Z2513">
        <f t="shared" si="358"/>
        <v>4022</v>
      </c>
    </row>
    <row r="2514" spans="1:26" x14ac:dyDescent="0.3">
      <c r="A2514" t="s">
        <v>4364</v>
      </c>
      <c r="B2514" t="s">
        <v>33</v>
      </c>
      <c r="C2514">
        <v>21</v>
      </c>
      <c r="D2514">
        <v>27661</v>
      </c>
      <c r="E2514" t="s">
        <v>187</v>
      </c>
      <c r="F2514" t="s">
        <v>188</v>
      </c>
      <c r="G2514" t="s">
        <v>189</v>
      </c>
      <c r="I2514" t="s">
        <v>190</v>
      </c>
      <c r="K2514" t="s">
        <v>191</v>
      </c>
      <c r="L2514" t="s">
        <v>40</v>
      </c>
      <c r="Q2514" s="3">
        <f t="shared" si="360"/>
        <v>43770</v>
      </c>
      <c r="R2514" t="str">
        <f t="shared" si="361"/>
        <v>2019/12/01</v>
      </c>
      <c r="S2514" s="3" t="str">
        <f t="shared" si="362"/>
        <v>2019/12/01</v>
      </c>
      <c r="T2514" s="3">
        <f t="shared" si="363"/>
        <v>43800</v>
      </c>
      <c r="U2514">
        <f t="shared" si="364"/>
        <v>30</v>
      </c>
      <c r="V2514" t="str">
        <f t="shared" si="359"/>
        <v>mp4</v>
      </c>
      <c r="W2514">
        <f>IF(B2514="USD",C2514,C2514*VLOOKUP(B2514,Currency!A$2:B$5,2,FALSE))</f>
        <v>21</v>
      </c>
      <c r="X2514">
        <f t="shared" si="365"/>
        <v>30</v>
      </c>
      <c r="Y2514">
        <f t="shared" si="366"/>
        <v>1</v>
      </c>
      <c r="Z2514">
        <f t="shared" si="358"/>
        <v>27661</v>
      </c>
    </row>
    <row r="2515" spans="1:26" x14ac:dyDescent="0.3">
      <c r="A2515" t="s">
        <v>4365</v>
      </c>
      <c r="B2515" t="s">
        <v>25</v>
      </c>
      <c r="C2515">
        <v>1000</v>
      </c>
      <c r="D2515">
        <v>353402</v>
      </c>
      <c r="E2515" t="s">
        <v>4366</v>
      </c>
      <c r="F2515" t="s">
        <v>4367</v>
      </c>
      <c r="G2515" t="s">
        <v>1249</v>
      </c>
      <c r="I2515" t="s">
        <v>1249</v>
      </c>
      <c r="K2515" t="s">
        <v>47</v>
      </c>
      <c r="L2515" t="s">
        <v>48</v>
      </c>
      <c r="O2515" t="s">
        <v>23</v>
      </c>
      <c r="P2515" t="s">
        <v>330</v>
      </c>
      <c r="Q2515" s="3">
        <f t="shared" si="360"/>
        <v>43705</v>
      </c>
      <c r="R2515" t="str">
        <f t="shared" si="361"/>
        <v>2019/09/08</v>
      </c>
      <c r="S2515" s="3" t="str">
        <f t="shared" si="362"/>
        <v>2019/09/08</v>
      </c>
      <c r="T2515" s="3">
        <f t="shared" si="363"/>
        <v>43716</v>
      </c>
      <c r="U2515">
        <f t="shared" si="364"/>
        <v>11</v>
      </c>
      <c r="V2515" t="str">
        <f t="shared" si="359"/>
        <v>mp4</v>
      </c>
      <c r="W2515">
        <f>IF(B2515="USD",C2515,C2515*VLOOKUP(B2515,Currency!A$2:B$5,2,FALSE))</f>
        <v>1100</v>
      </c>
      <c r="X2515">
        <f t="shared" si="365"/>
        <v>11</v>
      </c>
      <c r="Y2515">
        <f t="shared" si="366"/>
        <v>1</v>
      </c>
      <c r="Z2515">
        <f t="shared" si="358"/>
        <v>353402</v>
      </c>
    </row>
    <row r="2516" spans="1:26" x14ac:dyDescent="0.3">
      <c r="A2516" t="s">
        <v>4368</v>
      </c>
      <c r="B2516" t="s">
        <v>33</v>
      </c>
      <c r="C2516">
        <v>95</v>
      </c>
      <c r="D2516">
        <v>27718</v>
      </c>
      <c r="E2516" t="s">
        <v>3111</v>
      </c>
      <c r="F2516" t="s">
        <v>1665</v>
      </c>
      <c r="G2516" t="s">
        <v>1666</v>
      </c>
      <c r="I2516" t="s">
        <v>3927</v>
      </c>
      <c r="K2516" t="s">
        <v>47</v>
      </c>
      <c r="L2516" t="s">
        <v>40</v>
      </c>
      <c r="O2516" t="s">
        <v>23</v>
      </c>
      <c r="Q2516" s="3">
        <f t="shared" si="360"/>
        <v>43592</v>
      </c>
      <c r="R2516" t="str">
        <f t="shared" si="361"/>
        <v>2019/05/08</v>
      </c>
      <c r="S2516" s="3" t="str">
        <f t="shared" si="362"/>
        <v>2019/05/08</v>
      </c>
      <c r="T2516" s="3">
        <f t="shared" si="363"/>
        <v>43593</v>
      </c>
      <c r="U2516">
        <f t="shared" si="364"/>
        <v>1</v>
      </c>
      <c r="V2516" t="str">
        <f t="shared" si="359"/>
        <v>jpg</v>
      </c>
      <c r="W2516">
        <f>IF(B2516="USD",C2516,C2516*VLOOKUP(B2516,Currency!A$2:B$5,2,FALSE))</f>
        <v>95</v>
      </c>
      <c r="X2516">
        <f t="shared" si="365"/>
        <v>1</v>
      </c>
      <c r="Y2516">
        <f t="shared" si="366"/>
        <v>0</v>
      </c>
      <c r="Z2516">
        <f t="shared" si="358"/>
        <v>27718</v>
      </c>
    </row>
    <row r="2517" spans="1:26" x14ac:dyDescent="0.3">
      <c r="A2517" t="s">
        <v>598</v>
      </c>
      <c r="B2517" t="s">
        <v>33</v>
      </c>
      <c r="C2517">
        <v>5</v>
      </c>
      <c r="D2517">
        <v>854</v>
      </c>
      <c r="E2517" t="s">
        <v>450</v>
      </c>
      <c r="F2517" t="s">
        <v>451</v>
      </c>
      <c r="G2517" t="s">
        <v>90</v>
      </c>
      <c r="I2517" t="s">
        <v>452</v>
      </c>
      <c r="K2517" t="s">
        <v>453</v>
      </c>
      <c r="L2517" t="s">
        <v>40</v>
      </c>
      <c r="N2517" t="s">
        <v>454</v>
      </c>
      <c r="O2517" t="s">
        <v>23</v>
      </c>
      <c r="Q2517" s="3">
        <f t="shared" si="360"/>
        <v>43725</v>
      </c>
      <c r="R2517" t="str">
        <f t="shared" si="361"/>
        <v>2019/10/16</v>
      </c>
      <c r="S2517" s="3" t="str">
        <f t="shared" si="362"/>
        <v>2019/10/16</v>
      </c>
      <c r="T2517" s="3">
        <f t="shared" si="363"/>
        <v>43754</v>
      </c>
      <c r="U2517">
        <f t="shared" si="364"/>
        <v>29</v>
      </c>
      <c r="V2517" t="str">
        <f t="shared" si="359"/>
        <v>mp4</v>
      </c>
      <c r="W2517">
        <f>IF(B2517="USD",C2517,C2517*VLOOKUP(B2517,Currency!A$2:B$5,2,FALSE))</f>
        <v>5</v>
      </c>
      <c r="X2517">
        <f t="shared" si="365"/>
        <v>29</v>
      </c>
      <c r="Y2517">
        <f t="shared" si="366"/>
        <v>1</v>
      </c>
      <c r="Z2517">
        <f t="shared" si="358"/>
        <v>854</v>
      </c>
    </row>
    <row r="2518" spans="1:26" x14ac:dyDescent="0.3">
      <c r="A2518" t="s">
        <v>2862</v>
      </c>
      <c r="B2518" t="s">
        <v>33</v>
      </c>
      <c r="C2518">
        <v>450</v>
      </c>
      <c r="D2518">
        <v>169634</v>
      </c>
      <c r="E2518" t="s">
        <v>429</v>
      </c>
      <c r="F2518" t="s">
        <v>430</v>
      </c>
      <c r="G2518" t="s">
        <v>400</v>
      </c>
      <c r="I2518" t="s">
        <v>401</v>
      </c>
      <c r="K2518" t="s">
        <v>71</v>
      </c>
      <c r="L2518" t="s">
        <v>40</v>
      </c>
      <c r="M2518" t="s">
        <v>402</v>
      </c>
      <c r="O2518" t="s">
        <v>23</v>
      </c>
      <c r="P2518" t="s">
        <v>65</v>
      </c>
      <c r="Q2518" s="3">
        <f t="shared" si="360"/>
        <v>43788</v>
      </c>
      <c r="R2518" t="str">
        <f t="shared" si="361"/>
        <v>2020/02/08</v>
      </c>
      <c r="S2518" s="3" t="str">
        <f t="shared" si="362"/>
        <v>2020/02/08</v>
      </c>
      <c r="T2518" s="3">
        <f t="shared" si="363"/>
        <v>43869</v>
      </c>
      <c r="U2518">
        <f t="shared" si="364"/>
        <v>81</v>
      </c>
      <c r="V2518" t="str">
        <f t="shared" si="359"/>
        <v>png</v>
      </c>
      <c r="W2518">
        <f>IF(B2518="USD",C2518,C2518*VLOOKUP(B2518,Currency!A$2:B$5,2,FALSE))</f>
        <v>450</v>
      </c>
      <c r="X2518">
        <f t="shared" si="365"/>
        <v>81</v>
      </c>
      <c r="Y2518">
        <f t="shared" si="366"/>
        <v>0</v>
      </c>
      <c r="Z2518">
        <f t="shared" si="358"/>
        <v>169634</v>
      </c>
    </row>
    <row r="2519" spans="1:26" x14ac:dyDescent="0.3">
      <c r="A2519" t="s">
        <v>4369</v>
      </c>
      <c r="B2519" t="s">
        <v>33</v>
      </c>
      <c r="C2519">
        <v>318</v>
      </c>
      <c r="D2519">
        <v>113988</v>
      </c>
      <c r="E2519" t="s">
        <v>429</v>
      </c>
      <c r="F2519" t="s">
        <v>430</v>
      </c>
      <c r="G2519" t="s">
        <v>400</v>
      </c>
      <c r="I2519" t="s">
        <v>401</v>
      </c>
      <c r="K2519" t="s">
        <v>71</v>
      </c>
      <c r="L2519" t="s">
        <v>40</v>
      </c>
      <c r="M2519" t="s">
        <v>402</v>
      </c>
      <c r="O2519" t="s">
        <v>23</v>
      </c>
      <c r="P2519" t="s">
        <v>65</v>
      </c>
      <c r="Q2519" s="3">
        <f t="shared" si="360"/>
        <v>43788</v>
      </c>
      <c r="R2519" t="str">
        <f t="shared" si="361"/>
        <v>2020/02/08</v>
      </c>
      <c r="S2519" s="3" t="str">
        <f t="shared" si="362"/>
        <v>2020/02/08</v>
      </c>
      <c r="T2519" s="3">
        <f t="shared" si="363"/>
        <v>43869</v>
      </c>
      <c r="U2519">
        <f t="shared" si="364"/>
        <v>81</v>
      </c>
      <c r="V2519" t="str">
        <f t="shared" si="359"/>
        <v>mp4</v>
      </c>
      <c r="W2519">
        <f>IF(B2519="USD",C2519,C2519*VLOOKUP(B2519,Currency!A$2:B$5,2,FALSE))</f>
        <v>318</v>
      </c>
      <c r="X2519">
        <f t="shared" si="365"/>
        <v>81</v>
      </c>
      <c r="Y2519">
        <f t="shared" si="366"/>
        <v>1</v>
      </c>
      <c r="Z2519">
        <f t="shared" si="358"/>
        <v>113988</v>
      </c>
    </row>
    <row r="2520" spans="1:26" x14ac:dyDescent="0.3">
      <c r="A2520" t="s">
        <v>752</v>
      </c>
      <c r="B2520" t="s">
        <v>33</v>
      </c>
      <c r="C2520">
        <v>7</v>
      </c>
      <c r="D2520">
        <v>2447</v>
      </c>
      <c r="E2520" t="s">
        <v>309</v>
      </c>
      <c r="F2520" t="s">
        <v>310</v>
      </c>
      <c r="G2520" t="s">
        <v>90</v>
      </c>
      <c r="I2520" t="s">
        <v>311</v>
      </c>
      <c r="K2520" t="s">
        <v>47</v>
      </c>
      <c r="L2520" t="s">
        <v>40</v>
      </c>
      <c r="Q2520" s="3">
        <f t="shared" si="360"/>
        <v>43544</v>
      </c>
      <c r="R2520" t="str">
        <f t="shared" si="361"/>
        <v>2019/04/16</v>
      </c>
      <c r="S2520" s="3" t="str">
        <f t="shared" si="362"/>
        <v>2019/04/16</v>
      </c>
      <c r="T2520" s="3">
        <f t="shared" si="363"/>
        <v>43571</v>
      </c>
      <c r="U2520">
        <f t="shared" si="364"/>
        <v>27</v>
      </c>
      <c r="V2520" t="str">
        <f t="shared" si="359"/>
        <v>mp4</v>
      </c>
      <c r="W2520">
        <f>IF(B2520="USD",C2520,C2520*VLOOKUP(B2520,Currency!A$2:B$5,2,FALSE))</f>
        <v>7</v>
      </c>
      <c r="X2520">
        <f t="shared" si="365"/>
        <v>27</v>
      </c>
      <c r="Y2520">
        <f t="shared" si="366"/>
        <v>1</v>
      </c>
      <c r="Z2520">
        <f t="shared" si="358"/>
        <v>2447</v>
      </c>
    </row>
    <row r="2521" spans="1:26" x14ac:dyDescent="0.3">
      <c r="A2521" t="s">
        <v>4370</v>
      </c>
      <c r="B2521" t="s">
        <v>33</v>
      </c>
      <c r="C2521">
        <v>877</v>
      </c>
      <c r="D2521">
        <v>396471</v>
      </c>
      <c r="E2521" t="s">
        <v>844</v>
      </c>
      <c r="F2521" t="s">
        <v>466</v>
      </c>
      <c r="G2521" t="s">
        <v>845</v>
      </c>
      <c r="I2521" t="s">
        <v>846</v>
      </c>
      <c r="K2521" t="s">
        <v>71</v>
      </c>
      <c r="L2521" t="s">
        <v>40</v>
      </c>
      <c r="O2521" t="s">
        <v>23</v>
      </c>
      <c r="Q2521" s="3">
        <f t="shared" si="360"/>
        <v>43756</v>
      </c>
      <c r="R2521" t="str">
        <f t="shared" si="361"/>
        <v>2019/11/06</v>
      </c>
      <c r="S2521" s="3" t="str">
        <f t="shared" si="362"/>
        <v>2019/11/06</v>
      </c>
      <c r="T2521" s="3">
        <f t="shared" si="363"/>
        <v>43775</v>
      </c>
      <c r="U2521">
        <f t="shared" si="364"/>
        <v>19</v>
      </c>
      <c r="V2521" t="str">
        <f t="shared" si="359"/>
        <v>mp4</v>
      </c>
      <c r="W2521">
        <f>IF(B2521="USD",C2521,C2521*VLOOKUP(B2521,Currency!A$2:B$5,2,FALSE))</f>
        <v>877</v>
      </c>
      <c r="X2521">
        <f t="shared" si="365"/>
        <v>19</v>
      </c>
      <c r="Y2521">
        <f t="shared" si="366"/>
        <v>1</v>
      </c>
      <c r="Z2521">
        <f t="shared" si="358"/>
        <v>396471</v>
      </c>
    </row>
    <row r="2522" spans="1:26" x14ac:dyDescent="0.3">
      <c r="A2522" t="s">
        <v>4371</v>
      </c>
      <c r="B2522" t="s">
        <v>17</v>
      </c>
      <c r="C2522">
        <v>600</v>
      </c>
      <c r="D2522">
        <v>596279</v>
      </c>
      <c r="E2522" t="s">
        <v>4372</v>
      </c>
      <c r="F2522" t="s">
        <v>4373</v>
      </c>
      <c r="G2522" t="s">
        <v>999</v>
      </c>
      <c r="I2522" t="s">
        <v>999</v>
      </c>
      <c r="K2522" t="s">
        <v>30</v>
      </c>
      <c r="L2522" t="s">
        <v>22</v>
      </c>
      <c r="M2522" t="s">
        <v>4374</v>
      </c>
      <c r="O2522" t="s">
        <v>23</v>
      </c>
      <c r="P2522" t="s">
        <v>65</v>
      </c>
      <c r="Q2522" s="3">
        <f t="shared" si="360"/>
        <v>43692</v>
      </c>
      <c r="R2522" t="str">
        <f t="shared" si="361"/>
        <v>2019/08/18</v>
      </c>
      <c r="S2522" s="3" t="str">
        <f t="shared" si="362"/>
        <v>2019/08/18</v>
      </c>
      <c r="T2522" s="3">
        <f t="shared" si="363"/>
        <v>43695</v>
      </c>
      <c r="U2522">
        <f t="shared" si="364"/>
        <v>3</v>
      </c>
      <c r="V2522" t="str">
        <f t="shared" si="359"/>
        <v>mp4</v>
      </c>
      <c r="W2522">
        <f>IF(B2522="USD",C2522,C2522*VLOOKUP(B2522,Currency!A$2:B$5,2,FALSE))</f>
        <v>774</v>
      </c>
      <c r="X2522">
        <f t="shared" si="365"/>
        <v>3</v>
      </c>
      <c r="Y2522">
        <f t="shared" si="366"/>
        <v>1</v>
      </c>
      <c r="Z2522">
        <f t="shared" si="358"/>
        <v>596279</v>
      </c>
    </row>
    <row r="2523" spans="1:26" x14ac:dyDescent="0.3">
      <c r="A2523" t="s">
        <v>4375</v>
      </c>
      <c r="B2523" t="s">
        <v>33</v>
      </c>
      <c r="C2523">
        <v>79</v>
      </c>
      <c r="D2523">
        <v>47917</v>
      </c>
      <c r="E2523" t="s">
        <v>4376</v>
      </c>
      <c r="F2523" t="s">
        <v>4377</v>
      </c>
      <c r="G2523" t="s">
        <v>2366</v>
      </c>
      <c r="I2523" t="s">
        <v>2366</v>
      </c>
      <c r="L2523" t="s">
        <v>48</v>
      </c>
      <c r="O2523" t="s">
        <v>23</v>
      </c>
      <c r="Q2523" s="3">
        <f t="shared" si="360"/>
        <v>43703</v>
      </c>
      <c r="R2523" t="str">
        <f t="shared" si="361"/>
        <v>2019/08/30</v>
      </c>
      <c r="S2523" s="3" t="str">
        <f t="shared" si="362"/>
        <v>2019/08/30</v>
      </c>
      <c r="T2523" s="3">
        <f t="shared" si="363"/>
        <v>43707</v>
      </c>
      <c r="U2523">
        <f t="shared" si="364"/>
        <v>4</v>
      </c>
      <c r="V2523" t="str">
        <f t="shared" si="359"/>
        <v>mp4</v>
      </c>
      <c r="W2523">
        <f>IF(B2523="USD",C2523,C2523*VLOOKUP(B2523,Currency!A$2:B$5,2,FALSE))</f>
        <v>79</v>
      </c>
      <c r="X2523">
        <f t="shared" si="365"/>
        <v>4</v>
      </c>
      <c r="Y2523">
        <f t="shared" si="366"/>
        <v>1</v>
      </c>
      <c r="Z2523">
        <f t="shared" si="358"/>
        <v>47917</v>
      </c>
    </row>
    <row r="2524" spans="1:26" x14ac:dyDescent="0.3">
      <c r="A2524" t="s">
        <v>4378</v>
      </c>
      <c r="B2524" t="s">
        <v>33</v>
      </c>
      <c r="C2524">
        <v>76</v>
      </c>
      <c r="D2524">
        <v>23087</v>
      </c>
      <c r="E2524" t="s">
        <v>379</v>
      </c>
      <c r="G2524" t="s">
        <v>162</v>
      </c>
      <c r="I2524" t="s">
        <v>162</v>
      </c>
      <c r="K2524" t="s">
        <v>47</v>
      </c>
      <c r="L2524" t="s">
        <v>40</v>
      </c>
      <c r="M2524" t="s">
        <v>163</v>
      </c>
      <c r="Q2524" s="3">
        <f t="shared" si="360"/>
        <v>43727</v>
      </c>
      <c r="R2524" t="str">
        <f t="shared" si="361"/>
        <v/>
      </c>
      <c r="S2524" s="3" t="str">
        <f t="shared" si="362"/>
        <v>2020/02/28</v>
      </c>
      <c r="T2524" s="3">
        <f t="shared" si="363"/>
        <v>43889</v>
      </c>
      <c r="U2524">
        <f t="shared" si="364"/>
        <v>162</v>
      </c>
      <c r="V2524" t="str">
        <f t="shared" si="359"/>
        <v>mp4</v>
      </c>
      <c r="W2524">
        <f>IF(B2524="USD",C2524,C2524*VLOOKUP(B2524,Currency!A$2:B$5,2,FALSE))</f>
        <v>76</v>
      </c>
      <c r="X2524">
        <f t="shared" si="365"/>
        <v>162</v>
      </c>
      <c r="Y2524">
        <f t="shared" si="366"/>
        <v>1</v>
      </c>
      <c r="Z2524">
        <f t="shared" si="358"/>
        <v>23087</v>
      </c>
    </row>
    <row r="2525" spans="1:26" x14ac:dyDescent="0.3">
      <c r="A2525" t="s">
        <v>2521</v>
      </c>
      <c r="B2525" t="s">
        <v>33</v>
      </c>
      <c r="C2525">
        <v>12</v>
      </c>
      <c r="D2525">
        <v>2928</v>
      </c>
      <c r="E2525" t="s">
        <v>365</v>
      </c>
      <c r="G2525" t="s">
        <v>366</v>
      </c>
      <c r="I2525" t="s">
        <v>367</v>
      </c>
      <c r="K2525" t="s">
        <v>368</v>
      </c>
      <c r="L2525" t="s">
        <v>40</v>
      </c>
      <c r="Q2525" s="3">
        <f t="shared" si="360"/>
        <v>43551</v>
      </c>
      <c r="R2525" t="str">
        <f t="shared" si="361"/>
        <v/>
      </c>
      <c r="S2525" s="3" t="str">
        <f t="shared" si="362"/>
        <v>2020/02/28</v>
      </c>
      <c r="T2525" s="3">
        <f t="shared" si="363"/>
        <v>43889</v>
      </c>
      <c r="U2525">
        <f t="shared" si="364"/>
        <v>338</v>
      </c>
      <c r="V2525" t="str">
        <f t="shared" si="359"/>
        <v>mp4</v>
      </c>
      <c r="W2525">
        <f>IF(B2525="USD",C2525,C2525*VLOOKUP(B2525,Currency!A$2:B$5,2,FALSE))</f>
        <v>12</v>
      </c>
      <c r="X2525">
        <f t="shared" si="365"/>
        <v>338</v>
      </c>
      <c r="Y2525">
        <f t="shared" si="366"/>
        <v>1</v>
      </c>
      <c r="Z2525">
        <f t="shared" si="358"/>
        <v>2928</v>
      </c>
    </row>
    <row r="2526" spans="1:26" x14ac:dyDescent="0.3">
      <c r="A2526" t="s">
        <v>4379</v>
      </c>
      <c r="B2526" t="s">
        <v>33</v>
      </c>
      <c r="C2526">
        <v>4005</v>
      </c>
      <c r="D2526">
        <v>1187458</v>
      </c>
      <c r="E2526" t="s">
        <v>3005</v>
      </c>
      <c r="F2526" t="s">
        <v>3006</v>
      </c>
      <c r="G2526" t="s">
        <v>2138</v>
      </c>
      <c r="I2526" t="s">
        <v>2139</v>
      </c>
      <c r="K2526" t="s">
        <v>442</v>
      </c>
      <c r="L2526" t="s">
        <v>48</v>
      </c>
      <c r="O2526" t="s">
        <v>23</v>
      </c>
      <c r="Q2526" s="3">
        <f t="shared" si="360"/>
        <v>43698</v>
      </c>
      <c r="R2526" t="str">
        <f t="shared" si="361"/>
        <v>2019/08/31</v>
      </c>
      <c r="S2526" s="3" t="str">
        <f t="shared" si="362"/>
        <v>2019/08/31</v>
      </c>
      <c r="T2526" s="3">
        <f t="shared" si="363"/>
        <v>43708</v>
      </c>
      <c r="U2526">
        <f t="shared" si="364"/>
        <v>10</v>
      </c>
      <c r="V2526" t="str">
        <f t="shared" si="359"/>
        <v>mp4</v>
      </c>
      <c r="W2526">
        <f>IF(B2526="USD",C2526,C2526*VLOOKUP(B2526,Currency!A$2:B$5,2,FALSE))</f>
        <v>4005</v>
      </c>
      <c r="X2526">
        <f t="shared" si="365"/>
        <v>10</v>
      </c>
      <c r="Y2526">
        <f t="shared" si="366"/>
        <v>1</v>
      </c>
      <c r="Z2526">
        <f t="shared" si="358"/>
        <v>1187458</v>
      </c>
    </row>
    <row r="2527" spans="1:26" x14ac:dyDescent="0.3">
      <c r="A2527" t="s">
        <v>1603</v>
      </c>
      <c r="B2527" t="s">
        <v>58</v>
      </c>
      <c r="C2527">
        <v>496</v>
      </c>
      <c r="D2527">
        <v>175373</v>
      </c>
      <c r="E2527" t="s">
        <v>59</v>
      </c>
      <c r="F2527" t="s">
        <v>114</v>
      </c>
      <c r="G2527" t="s">
        <v>61</v>
      </c>
      <c r="I2527" t="s">
        <v>62</v>
      </c>
      <c r="J2527" t="s">
        <v>328</v>
      </c>
      <c r="K2527" t="s">
        <v>30</v>
      </c>
      <c r="L2527" t="s">
        <v>64</v>
      </c>
      <c r="N2527" t="s">
        <v>658</v>
      </c>
      <c r="P2527" t="s">
        <v>65</v>
      </c>
      <c r="Q2527" s="3">
        <f t="shared" si="360"/>
        <v>43619</v>
      </c>
      <c r="R2527" t="str">
        <f t="shared" si="361"/>
        <v>2019/08/08</v>
      </c>
      <c r="S2527" s="3" t="str">
        <f t="shared" si="362"/>
        <v>2019/08/08</v>
      </c>
      <c r="T2527" s="3">
        <f t="shared" si="363"/>
        <v>43685</v>
      </c>
      <c r="U2527">
        <f t="shared" si="364"/>
        <v>66</v>
      </c>
      <c r="V2527" t="str">
        <f t="shared" si="359"/>
        <v>mp4</v>
      </c>
      <c r="W2527">
        <f>IF(B2527="USD",C2527,C2527*VLOOKUP(B2527,Currency!A$2:B$5,2,FALSE))</f>
        <v>367.04</v>
      </c>
      <c r="X2527">
        <f t="shared" si="365"/>
        <v>66</v>
      </c>
      <c r="Y2527">
        <f t="shared" si="366"/>
        <v>1</v>
      </c>
      <c r="Z2527">
        <f t="shared" si="358"/>
        <v>175373</v>
      </c>
    </row>
    <row r="2528" spans="1:26" x14ac:dyDescent="0.3">
      <c r="A2528" t="s">
        <v>4380</v>
      </c>
      <c r="B2528" t="s">
        <v>33</v>
      </c>
      <c r="C2528">
        <v>40</v>
      </c>
      <c r="D2528">
        <v>9922</v>
      </c>
      <c r="E2528" t="s">
        <v>1907</v>
      </c>
      <c r="F2528" t="s">
        <v>1908</v>
      </c>
      <c r="G2528" t="s">
        <v>1909</v>
      </c>
      <c r="I2528" t="s">
        <v>1910</v>
      </c>
      <c r="K2528" t="s">
        <v>563</v>
      </c>
      <c r="L2528" t="s">
        <v>40</v>
      </c>
      <c r="N2528" t="s">
        <v>1911</v>
      </c>
      <c r="O2528" t="s">
        <v>23</v>
      </c>
      <c r="Q2528" s="3">
        <f t="shared" si="360"/>
        <v>43679</v>
      </c>
      <c r="R2528" t="str">
        <f t="shared" si="361"/>
        <v>2019/08/04</v>
      </c>
      <c r="S2528" s="3" t="str">
        <f t="shared" si="362"/>
        <v>2019/08/04</v>
      </c>
      <c r="T2528" s="3">
        <f t="shared" si="363"/>
        <v>43681</v>
      </c>
      <c r="U2528">
        <f t="shared" si="364"/>
        <v>2</v>
      </c>
      <c r="V2528" t="str">
        <f t="shared" si="359"/>
        <v>mp4</v>
      </c>
      <c r="W2528">
        <f>IF(B2528="USD",C2528,C2528*VLOOKUP(B2528,Currency!A$2:B$5,2,FALSE))</f>
        <v>40</v>
      </c>
      <c r="X2528">
        <f t="shared" si="365"/>
        <v>2</v>
      </c>
      <c r="Y2528">
        <f t="shared" si="366"/>
        <v>1</v>
      </c>
      <c r="Z2528">
        <f t="shared" si="358"/>
        <v>9922</v>
      </c>
    </row>
    <row r="2529" spans="1:26" x14ac:dyDescent="0.3">
      <c r="A2529" t="s">
        <v>4381</v>
      </c>
      <c r="B2529" t="s">
        <v>25</v>
      </c>
      <c r="C2529">
        <v>450</v>
      </c>
      <c r="D2529">
        <v>154365</v>
      </c>
      <c r="E2529" t="s">
        <v>4382</v>
      </c>
      <c r="F2529" t="s">
        <v>575</v>
      </c>
      <c r="G2529" t="s">
        <v>108</v>
      </c>
      <c r="I2529" t="s">
        <v>109</v>
      </c>
      <c r="K2529" t="s">
        <v>47</v>
      </c>
      <c r="L2529" t="s">
        <v>48</v>
      </c>
      <c r="O2529" t="s">
        <v>23</v>
      </c>
      <c r="Q2529" s="3">
        <f t="shared" si="360"/>
        <v>43806</v>
      </c>
      <c r="R2529" t="str">
        <f t="shared" si="361"/>
        <v>2019/12/08</v>
      </c>
      <c r="S2529" s="3" t="str">
        <f t="shared" si="362"/>
        <v>2019/12/08</v>
      </c>
      <c r="T2529" s="3">
        <f t="shared" si="363"/>
        <v>43807</v>
      </c>
      <c r="U2529">
        <f t="shared" si="364"/>
        <v>1</v>
      </c>
      <c r="V2529" t="str">
        <f t="shared" si="359"/>
        <v>jpg</v>
      </c>
      <c r="W2529">
        <f>IF(B2529="USD",C2529,C2529*VLOOKUP(B2529,Currency!A$2:B$5,2,FALSE))</f>
        <v>495.00000000000006</v>
      </c>
      <c r="X2529">
        <f t="shared" si="365"/>
        <v>1</v>
      </c>
      <c r="Y2529">
        <f t="shared" si="366"/>
        <v>0</v>
      </c>
      <c r="Z2529">
        <f t="shared" si="358"/>
        <v>154365</v>
      </c>
    </row>
    <row r="2530" spans="1:26" x14ac:dyDescent="0.3">
      <c r="A2530" t="s">
        <v>2768</v>
      </c>
      <c r="B2530" t="s">
        <v>25</v>
      </c>
      <c r="C2530">
        <v>1</v>
      </c>
      <c r="D2530">
        <v>1088</v>
      </c>
      <c r="E2530" t="s">
        <v>784</v>
      </c>
      <c r="G2530" t="s">
        <v>715</v>
      </c>
      <c r="I2530" t="s">
        <v>716</v>
      </c>
      <c r="K2530" t="s">
        <v>47</v>
      </c>
      <c r="L2530" t="s">
        <v>717</v>
      </c>
      <c r="N2530" t="s">
        <v>491</v>
      </c>
      <c r="O2530" t="s">
        <v>23</v>
      </c>
      <c r="P2530" t="s">
        <v>203</v>
      </c>
      <c r="Q2530" s="3">
        <f t="shared" si="360"/>
        <v>43687</v>
      </c>
      <c r="R2530" t="str">
        <f t="shared" si="361"/>
        <v/>
      </c>
      <c r="S2530" s="3" t="str">
        <f t="shared" si="362"/>
        <v>2020/02/28</v>
      </c>
      <c r="T2530" s="3">
        <f t="shared" si="363"/>
        <v>43889</v>
      </c>
      <c r="U2530">
        <f t="shared" si="364"/>
        <v>202</v>
      </c>
      <c r="V2530" t="str">
        <f t="shared" si="359"/>
        <v>mp4</v>
      </c>
      <c r="W2530">
        <f>IF(B2530="USD",C2530,C2530*VLOOKUP(B2530,Currency!A$2:B$5,2,FALSE))</f>
        <v>1.1000000000000001</v>
      </c>
      <c r="X2530">
        <f t="shared" si="365"/>
        <v>202</v>
      </c>
      <c r="Y2530">
        <f t="shared" si="366"/>
        <v>1</v>
      </c>
      <c r="Z2530">
        <f t="shared" si="358"/>
        <v>1088</v>
      </c>
    </row>
    <row r="2531" spans="1:26" x14ac:dyDescent="0.3">
      <c r="A2531" t="s">
        <v>752</v>
      </c>
      <c r="B2531" t="s">
        <v>33</v>
      </c>
      <c r="C2531">
        <v>43</v>
      </c>
      <c r="D2531">
        <v>16484</v>
      </c>
      <c r="E2531" t="s">
        <v>660</v>
      </c>
      <c r="F2531" t="s">
        <v>661</v>
      </c>
      <c r="G2531" t="s">
        <v>90</v>
      </c>
      <c r="I2531" t="s">
        <v>311</v>
      </c>
      <c r="K2531" t="s">
        <v>47</v>
      </c>
      <c r="L2531" t="s">
        <v>40</v>
      </c>
      <c r="N2531" t="s">
        <v>297</v>
      </c>
      <c r="O2531" t="s">
        <v>23</v>
      </c>
      <c r="P2531" t="s">
        <v>65</v>
      </c>
      <c r="Q2531" s="3">
        <f t="shared" si="360"/>
        <v>43525</v>
      </c>
      <c r="R2531" t="str">
        <f t="shared" si="361"/>
        <v>2019/03/18</v>
      </c>
      <c r="S2531" s="3" t="str">
        <f t="shared" si="362"/>
        <v>2019/03/18</v>
      </c>
      <c r="T2531" s="3">
        <f t="shared" si="363"/>
        <v>43542</v>
      </c>
      <c r="U2531">
        <f t="shared" si="364"/>
        <v>17</v>
      </c>
      <c r="V2531" t="str">
        <f t="shared" si="359"/>
        <v>mp4</v>
      </c>
      <c r="W2531">
        <f>IF(B2531="USD",C2531,C2531*VLOOKUP(B2531,Currency!A$2:B$5,2,FALSE))</f>
        <v>43</v>
      </c>
      <c r="X2531">
        <f t="shared" si="365"/>
        <v>17</v>
      </c>
      <c r="Y2531">
        <f t="shared" si="366"/>
        <v>1</v>
      </c>
      <c r="Z2531">
        <f t="shared" si="358"/>
        <v>16484</v>
      </c>
    </row>
    <row r="2532" spans="1:26" x14ac:dyDescent="0.3">
      <c r="A2532" t="s">
        <v>158</v>
      </c>
      <c r="B2532" t="s">
        <v>17</v>
      </c>
      <c r="C2532">
        <v>9</v>
      </c>
      <c r="D2532">
        <v>4278</v>
      </c>
      <c r="E2532" t="s">
        <v>4383</v>
      </c>
      <c r="F2532" t="s">
        <v>19</v>
      </c>
      <c r="G2532" t="s">
        <v>20</v>
      </c>
      <c r="I2532" t="s">
        <v>20</v>
      </c>
      <c r="K2532" t="s">
        <v>21</v>
      </c>
      <c r="L2532" t="s">
        <v>22</v>
      </c>
      <c r="O2532" t="s">
        <v>23</v>
      </c>
      <c r="Q2532" s="3">
        <f t="shared" si="360"/>
        <v>43795</v>
      </c>
      <c r="R2532" t="str">
        <f t="shared" si="361"/>
        <v>2019/11/26</v>
      </c>
      <c r="S2532" s="3" t="str">
        <f t="shared" si="362"/>
        <v>2019/11/26</v>
      </c>
      <c r="T2532" s="3">
        <f t="shared" si="363"/>
        <v>43795</v>
      </c>
      <c r="U2532">
        <f t="shared" si="364"/>
        <v>0</v>
      </c>
      <c r="V2532" t="str">
        <f t="shared" si="359"/>
        <v>mp4</v>
      </c>
      <c r="W2532">
        <f>IF(B2532="USD",C2532,C2532*VLOOKUP(B2532,Currency!A$2:B$5,2,FALSE))</f>
        <v>11.61</v>
      </c>
      <c r="X2532">
        <f t="shared" si="365"/>
        <v>1</v>
      </c>
      <c r="Y2532">
        <f t="shared" si="366"/>
        <v>1</v>
      </c>
      <c r="Z2532">
        <f t="shared" si="358"/>
        <v>4278</v>
      </c>
    </row>
    <row r="2533" spans="1:26" x14ac:dyDescent="0.3">
      <c r="A2533" t="s">
        <v>4384</v>
      </c>
      <c r="B2533" t="s">
        <v>33</v>
      </c>
      <c r="C2533">
        <v>265</v>
      </c>
      <c r="D2533">
        <v>105972</v>
      </c>
      <c r="E2533" t="s">
        <v>4385</v>
      </c>
      <c r="F2533" t="s">
        <v>4386</v>
      </c>
      <c r="G2533" t="s">
        <v>154</v>
      </c>
      <c r="I2533" t="s">
        <v>155</v>
      </c>
      <c r="L2533" t="s">
        <v>48</v>
      </c>
      <c r="O2533" t="s">
        <v>23</v>
      </c>
      <c r="Q2533" s="3">
        <f t="shared" si="360"/>
        <v>43731</v>
      </c>
      <c r="R2533" t="str">
        <f t="shared" si="361"/>
        <v>2019/09/26</v>
      </c>
      <c r="S2533" s="3" t="str">
        <f t="shared" si="362"/>
        <v>2019/09/26</v>
      </c>
      <c r="T2533" s="3">
        <f t="shared" si="363"/>
        <v>43734</v>
      </c>
      <c r="U2533">
        <f t="shared" si="364"/>
        <v>3</v>
      </c>
      <c r="V2533" t="str">
        <f t="shared" si="359"/>
        <v>mp4</v>
      </c>
      <c r="W2533">
        <f>IF(B2533="USD",C2533,C2533*VLOOKUP(B2533,Currency!A$2:B$5,2,FALSE))</f>
        <v>265</v>
      </c>
      <c r="X2533">
        <f t="shared" si="365"/>
        <v>3</v>
      </c>
      <c r="Y2533">
        <f t="shared" si="366"/>
        <v>1</v>
      </c>
      <c r="Z2533">
        <f t="shared" si="358"/>
        <v>105972</v>
      </c>
    </row>
    <row r="2534" spans="1:26" x14ac:dyDescent="0.3">
      <c r="A2534" t="s">
        <v>914</v>
      </c>
      <c r="B2534" t="s">
        <v>33</v>
      </c>
      <c r="C2534">
        <v>13</v>
      </c>
      <c r="D2534">
        <v>3796</v>
      </c>
      <c r="E2534" t="s">
        <v>450</v>
      </c>
      <c r="F2534" t="s">
        <v>451</v>
      </c>
      <c r="G2534" t="s">
        <v>90</v>
      </c>
      <c r="I2534" t="s">
        <v>452</v>
      </c>
      <c r="K2534" t="s">
        <v>453</v>
      </c>
      <c r="L2534" t="s">
        <v>40</v>
      </c>
      <c r="N2534" t="s">
        <v>454</v>
      </c>
      <c r="O2534" t="s">
        <v>23</v>
      </c>
      <c r="Q2534" s="3">
        <f t="shared" si="360"/>
        <v>43725</v>
      </c>
      <c r="R2534" t="str">
        <f t="shared" si="361"/>
        <v>2019/10/16</v>
      </c>
      <c r="S2534" s="3" t="str">
        <f t="shared" si="362"/>
        <v>2019/10/16</v>
      </c>
      <c r="T2534" s="3">
        <f t="shared" si="363"/>
        <v>43754</v>
      </c>
      <c r="U2534">
        <f t="shared" si="364"/>
        <v>29</v>
      </c>
      <c r="V2534" t="str">
        <f t="shared" si="359"/>
        <v>mp4</v>
      </c>
      <c r="W2534">
        <f>IF(B2534="USD",C2534,C2534*VLOOKUP(B2534,Currency!A$2:B$5,2,FALSE))</f>
        <v>13</v>
      </c>
      <c r="X2534">
        <f t="shared" si="365"/>
        <v>29</v>
      </c>
      <c r="Y2534">
        <f t="shared" si="366"/>
        <v>1</v>
      </c>
      <c r="Z2534">
        <f t="shared" si="358"/>
        <v>3796</v>
      </c>
    </row>
    <row r="2535" spans="1:26" x14ac:dyDescent="0.3">
      <c r="A2535" t="s">
        <v>4387</v>
      </c>
      <c r="B2535" t="s">
        <v>25</v>
      </c>
      <c r="C2535">
        <v>1003</v>
      </c>
      <c r="D2535">
        <v>980647</v>
      </c>
      <c r="E2535" t="s">
        <v>1252</v>
      </c>
      <c r="F2535" t="s">
        <v>1253</v>
      </c>
      <c r="G2535" t="s">
        <v>213</v>
      </c>
      <c r="I2535" t="s">
        <v>214</v>
      </c>
      <c r="K2535" t="s">
        <v>71</v>
      </c>
      <c r="L2535" t="s">
        <v>215</v>
      </c>
      <c r="N2535" t="s">
        <v>79</v>
      </c>
      <c r="O2535" t="s">
        <v>23</v>
      </c>
      <c r="Q2535" s="3">
        <f t="shared" si="360"/>
        <v>43600</v>
      </c>
      <c r="R2535" t="str">
        <f t="shared" si="361"/>
        <v>2019/05/17</v>
      </c>
      <c r="S2535" s="3" t="str">
        <f t="shared" si="362"/>
        <v>2019/05/17</v>
      </c>
      <c r="T2535" s="3">
        <f t="shared" si="363"/>
        <v>43602</v>
      </c>
      <c r="U2535">
        <f t="shared" si="364"/>
        <v>2</v>
      </c>
      <c r="V2535" t="str">
        <f t="shared" si="359"/>
        <v>png</v>
      </c>
      <c r="W2535">
        <f>IF(B2535="USD",C2535,C2535*VLOOKUP(B2535,Currency!A$2:B$5,2,FALSE))</f>
        <v>1103.3000000000002</v>
      </c>
      <c r="X2535">
        <f t="shared" si="365"/>
        <v>2</v>
      </c>
      <c r="Y2535">
        <f t="shared" si="366"/>
        <v>0</v>
      </c>
      <c r="Z2535">
        <f t="shared" si="358"/>
        <v>980647</v>
      </c>
    </row>
    <row r="2536" spans="1:26" x14ac:dyDescent="0.3">
      <c r="A2536" t="s">
        <v>4388</v>
      </c>
      <c r="B2536" t="s">
        <v>25</v>
      </c>
      <c r="C2536">
        <v>752</v>
      </c>
      <c r="D2536">
        <v>389429</v>
      </c>
      <c r="E2536" t="s">
        <v>4389</v>
      </c>
      <c r="F2536" t="s">
        <v>4390</v>
      </c>
      <c r="G2536" t="s">
        <v>286</v>
      </c>
      <c r="H2536" t="s">
        <v>4391</v>
      </c>
      <c r="I2536" t="s">
        <v>287</v>
      </c>
      <c r="K2536" t="s">
        <v>47</v>
      </c>
      <c r="L2536" t="s">
        <v>288</v>
      </c>
      <c r="O2536" t="s">
        <v>23</v>
      </c>
      <c r="P2536" t="s">
        <v>289</v>
      </c>
      <c r="Q2536" s="3">
        <f t="shared" si="360"/>
        <v>43750</v>
      </c>
      <c r="R2536" t="str">
        <f t="shared" si="361"/>
        <v>2019/10/20</v>
      </c>
      <c r="S2536" s="3" t="str">
        <f t="shared" si="362"/>
        <v>2019/10/20</v>
      </c>
      <c r="T2536" s="3">
        <f t="shared" si="363"/>
        <v>43758</v>
      </c>
      <c r="U2536">
        <f t="shared" si="364"/>
        <v>8</v>
      </c>
      <c r="V2536" t="str">
        <f t="shared" si="359"/>
        <v>png</v>
      </c>
      <c r="W2536">
        <f>IF(B2536="USD",C2536,C2536*VLOOKUP(B2536,Currency!A$2:B$5,2,FALSE))</f>
        <v>827.2</v>
      </c>
      <c r="X2536">
        <f t="shared" si="365"/>
        <v>8</v>
      </c>
      <c r="Y2536">
        <f t="shared" si="366"/>
        <v>0</v>
      </c>
      <c r="Z2536">
        <f t="shared" si="358"/>
        <v>389429</v>
      </c>
    </row>
    <row r="2537" spans="1:26" x14ac:dyDescent="0.3">
      <c r="A2537" t="s">
        <v>4392</v>
      </c>
      <c r="B2537" t="s">
        <v>33</v>
      </c>
      <c r="C2537">
        <v>71</v>
      </c>
      <c r="D2537">
        <v>43153</v>
      </c>
      <c r="E2537" t="s">
        <v>4393</v>
      </c>
      <c r="G2537" t="s">
        <v>218</v>
      </c>
      <c r="I2537" t="s">
        <v>219</v>
      </c>
      <c r="K2537" t="s">
        <v>47</v>
      </c>
      <c r="L2537" t="s">
        <v>40</v>
      </c>
      <c r="O2537" t="s">
        <v>23</v>
      </c>
      <c r="Q2537" s="3">
        <f t="shared" si="360"/>
        <v>43793</v>
      </c>
      <c r="R2537" t="str">
        <f t="shared" si="361"/>
        <v/>
      </c>
      <c r="S2537" s="3" t="str">
        <f t="shared" si="362"/>
        <v>2020/02/28</v>
      </c>
      <c r="T2537" s="3">
        <f t="shared" si="363"/>
        <v>43889</v>
      </c>
      <c r="U2537">
        <f t="shared" si="364"/>
        <v>96</v>
      </c>
      <c r="V2537" t="str">
        <f t="shared" si="359"/>
        <v>mp4</v>
      </c>
      <c r="W2537">
        <f>IF(B2537="USD",C2537,C2537*VLOOKUP(B2537,Currency!A$2:B$5,2,FALSE))</f>
        <v>71</v>
      </c>
      <c r="X2537">
        <f t="shared" si="365"/>
        <v>96</v>
      </c>
      <c r="Y2537">
        <f t="shared" si="366"/>
        <v>1</v>
      </c>
      <c r="Z2537">
        <f t="shared" si="358"/>
        <v>43153</v>
      </c>
    </row>
    <row r="2538" spans="1:26" x14ac:dyDescent="0.3">
      <c r="A2538" t="s">
        <v>2768</v>
      </c>
      <c r="B2538" t="s">
        <v>25</v>
      </c>
      <c r="C2538">
        <v>1</v>
      </c>
      <c r="D2538">
        <v>1061</v>
      </c>
      <c r="E2538" t="s">
        <v>784</v>
      </c>
      <c r="G2538" t="s">
        <v>715</v>
      </c>
      <c r="I2538" t="s">
        <v>716</v>
      </c>
      <c r="K2538" t="s">
        <v>47</v>
      </c>
      <c r="L2538" t="s">
        <v>717</v>
      </c>
      <c r="N2538" t="s">
        <v>1437</v>
      </c>
      <c r="O2538" t="s">
        <v>23</v>
      </c>
      <c r="P2538" t="s">
        <v>203</v>
      </c>
      <c r="Q2538" s="3">
        <f t="shared" si="360"/>
        <v>43687</v>
      </c>
      <c r="R2538" t="str">
        <f t="shared" si="361"/>
        <v/>
      </c>
      <c r="S2538" s="3" t="str">
        <f t="shared" si="362"/>
        <v>2020/02/28</v>
      </c>
      <c r="T2538" s="3">
        <f t="shared" si="363"/>
        <v>43889</v>
      </c>
      <c r="U2538">
        <f t="shared" si="364"/>
        <v>202</v>
      </c>
      <c r="V2538" t="str">
        <f t="shared" si="359"/>
        <v>mp4</v>
      </c>
      <c r="W2538">
        <f>IF(B2538="USD",C2538,C2538*VLOOKUP(B2538,Currency!A$2:B$5,2,FALSE))</f>
        <v>1.1000000000000001</v>
      </c>
      <c r="X2538">
        <f t="shared" si="365"/>
        <v>202</v>
      </c>
      <c r="Y2538">
        <f t="shared" si="366"/>
        <v>1</v>
      </c>
      <c r="Z2538">
        <f t="shared" si="358"/>
        <v>1061</v>
      </c>
    </row>
    <row r="2539" spans="1:26" x14ac:dyDescent="0.3">
      <c r="A2539" t="s">
        <v>1276</v>
      </c>
      <c r="B2539" t="s">
        <v>25</v>
      </c>
      <c r="C2539">
        <v>114</v>
      </c>
      <c r="D2539">
        <v>70250</v>
      </c>
      <c r="E2539" t="s">
        <v>1093</v>
      </c>
      <c r="F2539" t="s">
        <v>1094</v>
      </c>
      <c r="G2539" t="s">
        <v>1095</v>
      </c>
      <c r="I2539" t="s">
        <v>1096</v>
      </c>
      <c r="K2539" t="s">
        <v>499</v>
      </c>
      <c r="L2539" t="s">
        <v>523</v>
      </c>
      <c r="M2539" t="s">
        <v>1097</v>
      </c>
      <c r="O2539" t="s">
        <v>23</v>
      </c>
      <c r="Q2539" s="3">
        <f t="shared" si="360"/>
        <v>43591</v>
      </c>
      <c r="R2539" t="str">
        <f t="shared" si="361"/>
        <v>2019/05/26</v>
      </c>
      <c r="S2539" s="3" t="str">
        <f t="shared" si="362"/>
        <v>2019/05/26</v>
      </c>
      <c r="T2539" s="3">
        <f t="shared" si="363"/>
        <v>43611</v>
      </c>
      <c r="U2539">
        <f t="shared" si="364"/>
        <v>20</v>
      </c>
      <c r="V2539" t="str">
        <f t="shared" si="359"/>
        <v>mp4</v>
      </c>
      <c r="W2539">
        <f>IF(B2539="USD",C2539,C2539*VLOOKUP(B2539,Currency!A$2:B$5,2,FALSE))</f>
        <v>125.4</v>
      </c>
      <c r="X2539">
        <f t="shared" si="365"/>
        <v>20</v>
      </c>
      <c r="Y2539">
        <f t="shared" si="366"/>
        <v>1</v>
      </c>
      <c r="Z2539">
        <f t="shared" si="358"/>
        <v>70250</v>
      </c>
    </row>
    <row r="2540" spans="1:26" x14ac:dyDescent="0.3">
      <c r="A2540" t="s">
        <v>4394</v>
      </c>
      <c r="B2540" t="s">
        <v>33</v>
      </c>
      <c r="C2540">
        <v>1842</v>
      </c>
      <c r="D2540">
        <v>567395</v>
      </c>
      <c r="E2540" t="s">
        <v>736</v>
      </c>
      <c r="F2540" t="s">
        <v>737</v>
      </c>
      <c r="G2540" t="s">
        <v>738</v>
      </c>
      <c r="I2540" t="s">
        <v>739</v>
      </c>
      <c r="K2540" t="s">
        <v>740</v>
      </c>
      <c r="L2540" t="s">
        <v>741</v>
      </c>
      <c r="M2540" t="s">
        <v>4395</v>
      </c>
      <c r="O2540" t="s">
        <v>23</v>
      </c>
      <c r="Q2540" s="3">
        <f t="shared" si="360"/>
        <v>43584</v>
      </c>
      <c r="R2540" t="str">
        <f t="shared" si="361"/>
        <v>2019/05/10</v>
      </c>
      <c r="S2540" s="3" t="str">
        <f t="shared" si="362"/>
        <v>2019/05/10</v>
      </c>
      <c r="T2540" s="3">
        <f t="shared" si="363"/>
        <v>43595</v>
      </c>
      <c r="U2540">
        <f t="shared" si="364"/>
        <v>11</v>
      </c>
      <c r="V2540" t="str">
        <f t="shared" si="359"/>
        <v>mp4</v>
      </c>
      <c r="W2540">
        <f>IF(B2540="USD",C2540,C2540*VLOOKUP(B2540,Currency!A$2:B$5,2,FALSE))</f>
        <v>1842</v>
      </c>
      <c r="X2540">
        <f t="shared" si="365"/>
        <v>11</v>
      </c>
      <c r="Y2540">
        <f t="shared" si="366"/>
        <v>1</v>
      </c>
      <c r="Z2540">
        <f t="shared" si="358"/>
        <v>567395</v>
      </c>
    </row>
    <row r="2541" spans="1:26" x14ac:dyDescent="0.3">
      <c r="A2541" t="s">
        <v>3157</v>
      </c>
      <c r="B2541" t="s">
        <v>58</v>
      </c>
      <c r="C2541">
        <v>1512</v>
      </c>
      <c r="D2541">
        <v>1548007</v>
      </c>
      <c r="E2541" t="s">
        <v>2396</v>
      </c>
      <c r="F2541" t="s">
        <v>1830</v>
      </c>
      <c r="G2541" t="s">
        <v>61</v>
      </c>
      <c r="I2541" t="s">
        <v>62</v>
      </c>
      <c r="K2541" t="s">
        <v>499</v>
      </c>
      <c r="L2541" t="s">
        <v>64</v>
      </c>
      <c r="N2541" t="s">
        <v>4396</v>
      </c>
      <c r="O2541" t="s">
        <v>23</v>
      </c>
      <c r="P2541" t="s">
        <v>65</v>
      </c>
      <c r="Q2541" s="3">
        <f t="shared" si="360"/>
        <v>43578</v>
      </c>
      <c r="R2541" t="str">
        <f t="shared" si="361"/>
        <v>2019/06/05</v>
      </c>
      <c r="S2541" s="3" t="str">
        <f t="shared" si="362"/>
        <v>2019/06/05</v>
      </c>
      <c r="T2541" s="3">
        <f t="shared" si="363"/>
        <v>43621</v>
      </c>
      <c r="U2541">
        <f t="shared" si="364"/>
        <v>43</v>
      </c>
      <c r="V2541" t="str">
        <f t="shared" si="359"/>
        <v>mp4</v>
      </c>
      <c r="W2541">
        <f>IF(B2541="USD",C2541,C2541*VLOOKUP(B2541,Currency!A$2:B$5,2,FALSE))</f>
        <v>1118.8799999999999</v>
      </c>
      <c r="X2541">
        <f t="shared" si="365"/>
        <v>43</v>
      </c>
      <c r="Y2541">
        <f t="shared" si="366"/>
        <v>1</v>
      </c>
      <c r="Z2541">
        <f t="shared" si="358"/>
        <v>1548007</v>
      </c>
    </row>
    <row r="2542" spans="1:26" x14ac:dyDescent="0.3">
      <c r="A2542" t="s">
        <v>227</v>
      </c>
      <c r="B2542" t="s">
        <v>33</v>
      </c>
      <c r="C2542">
        <v>1</v>
      </c>
      <c r="D2542">
        <v>630</v>
      </c>
      <c r="E2542" t="s">
        <v>228</v>
      </c>
      <c r="G2542" t="s">
        <v>218</v>
      </c>
      <c r="I2542" t="s">
        <v>219</v>
      </c>
      <c r="K2542" t="s">
        <v>47</v>
      </c>
      <c r="L2542" t="s">
        <v>40</v>
      </c>
      <c r="N2542" t="s">
        <v>229</v>
      </c>
      <c r="O2542" t="s">
        <v>23</v>
      </c>
      <c r="Q2542" s="3">
        <f t="shared" si="360"/>
        <v>43812</v>
      </c>
      <c r="R2542" t="str">
        <f t="shared" si="361"/>
        <v/>
      </c>
      <c r="S2542" s="3" t="str">
        <f t="shared" si="362"/>
        <v>2020/02/28</v>
      </c>
      <c r="T2542" s="3">
        <f t="shared" si="363"/>
        <v>43889</v>
      </c>
      <c r="U2542">
        <f t="shared" si="364"/>
        <v>77</v>
      </c>
      <c r="V2542" t="str">
        <f t="shared" si="359"/>
        <v>mp4</v>
      </c>
      <c r="W2542">
        <f>IF(B2542="USD",C2542,C2542*VLOOKUP(B2542,Currency!A$2:B$5,2,FALSE))</f>
        <v>1</v>
      </c>
      <c r="X2542">
        <f t="shared" si="365"/>
        <v>77</v>
      </c>
      <c r="Y2542">
        <f t="shared" si="366"/>
        <v>1</v>
      </c>
      <c r="Z2542">
        <f t="shared" si="358"/>
        <v>630</v>
      </c>
    </row>
    <row r="2543" spans="1:26" x14ac:dyDescent="0.3">
      <c r="A2543" t="s">
        <v>4397</v>
      </c>
      <c r="B2543" t="s">
        <v>33</v>
      </c>
      <c r="C2543">
        <v>3069</v>
      </c>
      <c r="D2543">
        <v>1450791</v>
      </c>
      <c r="E2543" t="s">
        <v>3252</v>
      </c>
      <c r="F2543" t="s">
        <v>3253</v>
      </c>
      <c r="G2543" t="s">
        <v>3254</v>
      </c>
      <c r="I2543" t="s">
        <v>91</v>
      </c>
      <c r="K2543" t="s">
        <v>545</v>
      </c>
      <c r="L2543" t="s">
        <v>40</v>
      </c>
      <c r="O2543" t="s">
        <v>23</v>
      </c>
      <c r="Q2543" s="3">
        <f t="shared" si="360"/>
        <v>43711</v>
      </c>
      <c r="R2543" t="str">
        <f t="shared" si="361"/>
        <v>2019/11/05</v>
      </c>
      <c r="S2543" s="3" t="str">
        <f t="shared" si="362"/>
        <v>2019/11/05</v>
      </c>
      <c r="T2543" s="3">
        <f t="shared" si="363"/>
        <v>43774</v>
      </c>
      <c r="U2543">
        <f t="shared" si="364"/>
        <v>63</v>
      </c>
      <c r="V2543" t="str">
        <f t="shared" si="359"/>
        <v>mov</v>
      </c>
      <c r="W2543">
        <f>IF(B2543="USD",C2543,C2543*VLOOKUP(B2543,Currency!A$2:B$5,2,FALSE))</f>
        <v>3069</v>
      </c>
      <c r="X2543">
        <f t="shared" si="365"/>
        <v>63</v>
      </c>
      <c r="Y2543">
        <f t="shared" si="366"/>
        <v>0</v>
      </c>
      <c r="Z2543">
        <f t="shared" si="358"/>
        <v>1450791</v>
      </c>
    </row>
    <row r="2544" spans="1:26" x14ac:dyDescent="0.3">
      <c r="A2544" t="s">
        <v>4398</v>
      </c>
      <c r="B2544" t="s">
        <v>58</v>
      </c>
      <c r="C2544">
        <v>7499</v>
      </c>
      <c r="D2544">
        <v>844749</v>
      </c>
      <c r="E2544" t="s">
        <v>493</v>
      </c>
      <c r="F2544" t="s">
        <v>494</v>
      </c>
      <c r="G2544" t="s">
        <v>179</v>
      </c>
      <c r="I2544" t="s">
        <v>887</v>
      </c>
      <c r="K2544" t="s">
        <v>71</v>
      </c>
      <c r="L2544" t="s">
        <v>64</v>
      </c>
      <c r="O2544" t="s">
        <v>23</v>
      </c>
      <c r="P2544" t="s">
        <v>65</v>
      </c>
      <c r="Q2544" s="3">
        <f t="shared" si="360"/>
        <v>43770</v>
      </c>
      <c r="R2544" t="str">
        <f t="shared" si="361"/>
        <v>2019/11/11</v>
      </c>
      <c r="S2544" s="3" t="str">
        <f t="shared" si="362"/>
        <v>2019/11/11</v>
      </c>
      <c r="T2544" s="3">
        <f t="shared" si="363"/>
        <v>43780</v>
      </c>
      <c r="U2544">
        <f t="shared" si="364"/>
        <v>10</v>
      </c>
      <c r="V2544" t="str">
        <f t="shared" si="359"/>
        <v>mp4</v>
      </c>
      <c r="W2544">
        <f>IF(B2544="USD",C2544,C2544*VLOOKUP(B2544,Currency!A$2:B$5,2,FALSE))</f>
        <v>5549.26</v>
      </c>
      <c r="X2544">
        <f t="shared" si="365"/>
        <v>10</v>
      </c>
      <c r="Y2544">
        <f t="shared" si="366"/>
        <v>1</v>
      </c>
      <c r="Z2544">
        <f t="shared" si="358"/>
        <v>844749</v>
      </c>
    </row>
    <row r="2545" spans="1:26" x14ac:dyDescent="0.3">
      <c r="A2545" t="s">
        <v>571</v>
      </c>
      <c r="B2545" t="s">
        <v>33</v>
      </c>
      <c r="C2545">
        <v>7</v>
      </c>
      <c r="D2545">
        <v>438</v>
      </c>
      <c r="E2545" t="s">
        <v>2749</v>
      </c>
      <c r="F2545" t="s">
        <v>2750</v>
      </c>
      <c r="G2545" t="s">
        <v>251</v>
      </c>
      <c r="H2545" t="s">
        <v>251</v>
      </c>
      <c r="I2545" t="s">
        <v>251</v>
      </c>
      <c r="K2545" t="s">
        <v>47</v>
      </c>
      <c r="L2545" t="s">
        <v>40</v>
      </c>
      <c r="N2545" t="s">
        <v>252</v>
      </c>
      <c r="O2545" t="s">
        <v>23</v>
      </c>
      <c r="Q2545" s="3">
        <f t="shared" si="360"/>
        <v>43812</v>
      </c>
      <c r="R2545" t="str">
        <f t="shared" si="361"/>
        <v>2019/12/31</v>
      </c>
      <c r="S2545" s="3" t="str">
        <f t="shared" si="362"/>
        <v>2019/12/31</v>
      </c>
      <c r="T2545" s="3">
        <f t="shared" si="363"/>
        <v>43830</v>
      </c>
      <c r="U2545">
        <f t="shared" si="364"/>
        <v>18</v>
      </c>
      <c r="V2545" t="str">
        <f t="shared" si="359"/>
        <v>jpg</v>
      </c>
      <c r="W2545">
        <f>IF(B2545="USD",C2545,C2545*VLOOKUP(B2545,Currency!A$2:B$5,2,FALSE))</f>
        <v>7</v>
      </c>
      <c r="X2545">
        <f t="shared" si="365"/>
        <v>18</v>
      </c>
      <c r="Y2545">
        <f t="shared" si="366"/>
        <v>0</v>
      </c>
      <c r="Z2545">
        <f t="shared" si="358"/>
        <v>438</v>
      </c>
    </row>
    <row r="2546" spans="1:26" x14ac:dyDescent="0.3">
      <c r="A2546" t="s">
        <v>783</v>
      </c>
      <c r="B2546" t="s">
        <v>25</v>
      </c>
      <c r="C2546">
        <v>3</v>
      </c>
      <c r="D2546">
        <v>3074</v>
      </c>
      <c r="E2546" t="s">
        <v>1331</v>
      </c>
      <c r="G2546" t="s">
        <v>715</v>
      </c>
      <c r="I2546" t="s">
        <v>716</v>
      </c>
      <c r="K2546" t="s">
        <v>47</v>
      </c>
      <c r="L2546" t="s">
        <v>717</v>
      </c>
      <c r="O2546" t="s">
        <v>23</v>
      </c>
      <c r="P2546" t="s">
        <v>203</v>
      </c>
      <c r="Q2546" s="3">
        <f t="shared" si="360"/>
        <v>43686</v>
      </c>
      <c r="R2546" t="str">
        <f t="shared" si="361"/>
        <v/>
      </c>
      <c r="S2546" s="3" t="str">
        <f t="shared" si="362"/>
        <v>2020/02/28</v>
      </c>
      <c r="T2546" s="3">
        <f t="shared" si="363"/>
        <v>43889</v>
      </c>
      <c r="U2546">
        <f t="shared" si="364"/>
        <v>203</v>
      </c>
      <c r="V2546" t="str">
        <f t="shared" si="359"/>
        <v>png</v>
      </c>
      <c r="W2546">
        <f>IF(B2546="USD",C2546,C2546*VLOOKUP(B2546,Currency!A$2:B$5,2,FALSE))</f>
        <v>3.3000000000000003</v>
      </c>
      <c r="X2546">
        <f t="shared" si="365"/>
        <v>203</v>
      </c>
      <c r="Y2546">
        <f t="shared" si="366"/>
        <v>0</v>
      </c>
      <c r="Z2546">
        <f t="shared" si="358"/>
        <v>3074</v>
      </c>
    </row>
    <row r="2547" spans="1:26" x14ac:dyDescent="0.3">
      <c r="A2547" t="s">
        <v>2288</v>
      </c>
      <c r="B2547" t="s">
        <v>33</v>
      </c>
      <c r="C2547">
        <v>28216</v>
      </c>
      <c r="D2547">
        <v>15148741</v>
      </c>
      <c r="E2547" t="s">
        <v>507</v>
      </c>
      <c r="F2547" t="s">
        <v>508</v>
      </c>
      <c r="G2547" t="s">
        <v>142</v>
      </c>
      <c r="I2547" t="s">
        <v>143</v>
      </c>
      <c r="K2547" t="s">
        <v>509</v>
      </c>
      <c r="L2547" t="s">
        <v>40</v>
      </c>
      <c r="Q2547" s="3">
        <f t="shared" si="360"/>
        <v>43647</v>
      </c>
      <c r="R2547" t="str">
        <f t="shared" si="361"/>
        <v>2020/01/08</v>
      </c>
      <c r="S2547" s="3" t="str">
        <f t="shared" si="362"/>
        <v>2020/01/08</v>
      </c>
      <c r="T2547" s="3">
        <f t="shared" si="363"/>
        <v>43838</v>
      </c>
      <c r="U2547">
        <f t="shared" si="364"/>
        <v>191</v>
      </c>
      <c r="V2547" t="str">
        <f t="shared" si="359"/>
        <v>mp4</v>
      </c>
      <c r="W2547">
        <f>IF(B2547="USD",C2547,C2547*VLOOKUP(B2547,Currency!A$2:B$5,2,FALSE))</f>
        <v>28216</v>
      </c>
      <c r="X2547">
        <f t="shared" si="365"/>
        <v>191</v>
      </c>
      <c r="Y2547">
        <f t="shared" si="366"/>
        <v>1</v>
      </c>
      <c r="Z2547">
        <f t="shared" ref="Z2547:Z2609" si="367">D2547</f>
        <v>15148741</v>
      </c>
    </row>
    <row r="2548" spans="1:26" x14ac:dyDescent="0.3">
      <c r="A2548" t="s">
        <v>1373</v>
      </c>
      <c r="B2548" t="s">
        <v>33</v>
      </c>
      <c r="C2548">
        <v>225</v>
      </c>
      <c r="D2548">
        <v>361594</v>
      </c>
      <c r="E2548" t="s">
        <v>1374</v>
      </c>
      <c r="F2548" t="s">
        <v>1375</v>
      </c>
      <c r="G2548" t="s">
        <v>408</v>
      </c>
      <c r="I2548" t="s">
        <v>409</v>
      </c>
      <c r="L2548" t="s">
        <v>40</v>
      </c>
      <c r="M2548" t="s">
        <v>1376</v>
      </c>
      <c r="N2548" t="s">
        <v>1457</v>
      </c>
      <c r="O2548" t="s">
        <v>23</v>
      </c>
      <c r="Q2548" s="3">
        <f t="shared" si="360"/>
        <v>43693</v>
      </c>
      <c r="R2548" t="str">
        <f t="shared" si="361"/>
        <v>2019/09/09</v>
      </c>
      <c r="S2548" s="3" t="str">
        <f t="shared" si="362"/>
        <v>2019/09/09</v>
      </c>
      <c r="T2548" s="3">
        <f t="shared" si="363"/>
        <v>43717</v>
      </c>
      <c r="U2548">
        <f t="shared" si="364"/>
        <v>24</v>
      </c>
      <c r="V2548" t="str">
        <f t="shared" si="359"/>
        <v>mp4</v>
      </c>
      <c r="W2548">
        <f>IF(B2548="USD",C2548,C2548*VLOOKUP(B2548,Currency!A$2:B$5,2,FALSE))</f>
        <v>225</v>
      </c>
      <c r="X2548">
        <f t="shared" si="365"/>
        <v>24</v>
      </c>
      <c r="Y2548">
        <f t="shared" si="366"/>
        <v>1</v>
      </c>
      <c r="Z2548">
        <f t="shared" si="367"/>
        <v>361594</v>
      </c>
    </row>
    <row r="2549" spans="1:26" x14ac:dyDescent="0.3">
      <c r="A2549" t="s">
        <v>4399</v>
      </c>
      <c r="B2549" t="s">
        <v>33</v>
      </c>
      <c r="C2549">
        <v>249</v>
      </c>
      <c r="D2549">
        <v>67422</v>
      </c>
      <c r="E2549" t="s">
        <v>4400</v>
      </c>
      <c r="F2549" t="s">
        <v>4401</v>
      </c>
      <c r="G2549" t="s">
        <v>1919</v>
      </c>
      <c r="I2549" t="s">
        <v>1919</v>
      </c>
      <c r="K2549" t="s">
        <v>47</v>
      </c>
      <c r="L2549" t="s">
        <v>40</v>
      </c>
      <c r="O2549" t="s">
        <v>23</v>
      </c>
      <c r="P2549" t="s">
        <v>65</v>
      </c>
      <c r="Q2549" s="3">
        <f t="shared" si="360"/>
        <v>43784</v>
      </c>
      <c r="R2549" t="str">
        <f t="shared" si="361"/>
        <v>2019/11/20</v>
      </c>
      <c r="S2549" s="3" t="str">
        <f t="shared" si="362"/>
        <v>2019/11/20</v>
      </c>
      <c r="T2549" s="3">
        <f t="shared" si="363"/>
        <v>43789</v>
      </c>
      <c r="U2549">
        <f t="shared" si="364"/>
        <v>5</v>
      </c>
      <c r="V2549" t="str">
        <f t="shared" si="359"/>
        <v>png</v>
      </c>
      <c r="W2549">
        <f>IF(B2549="USD",C2549,C2549*VLOOKUP(B2549,Currency!A$2:B$5,2,FALSE))</f>
        <v>249</v>
      </c>
      <c r="X2549">
        <f t="shared" si="365"/>
        <v>5</v>
      </c>
      <c r="Y2549">
        <f t="shared" si="366"/>
        <v>0</v>
      </c>
      <c r="Z2549">
        <f t="shared" si="367"/>
        <v>67422</v>
      </c>
    </row>
    <row r="2550" spans="1:26" x14ac:dyDescent="0.3">
      <c r="A2550" t="s">
        <v>3112</v>
      </c>
      <c r="B2550" t="s">
        <v>25</v>
      </c>
      <c r="C2550">
        <v>857</v>
      </c>
      <c r="D2550">
        <v>348956</v>
      </c>
      <c r="E2550" t="s">
        <v>879</v>
      </c>
      <c r="F2550" t="s">
        <v>880</v>
      </c>
      <c r="G2550" t="s">
        <v>416</v>
      </c>
      <c r="I2550" t="s">
        <v>417</v>
      </c>
      <c r="J2550" t="s">
        <v>92</v>
      </c>
      <c r="K2550" t="s">
        <v>802</v>
      </c>
      <c r="L2550" t="s">
        <v>246</v>
      </c>
      <c r="O2550" t="s">
        <v>23</v>
      </c>
      <c r="Q2550" s="3">
        <f t="shared" si="360"/>
        <v>43787</v>
      </c>
      <c r="R2550" t="str">
        <f t="shared" si="361"/>
        <v>2019/12/08</v>
      </c>
      <c r="S2550" s="3" t="str">
        <f t="shared" si="362"/>
        <v>2019/12/08</v>
      </c>
      <c r="T2550" s="3">
        <f t="shared" si="363"/>
        <v>43807</v>
      </c>
      <c r="U2550">
        <f t="shared" si="364"/>
        <v>20</v>
      </c>
      <c r="V2550" t="str">
        <f t="shared" si="359"/>
        <v>mp4</v>
      </c>
      <c r="W2550">
        <f>IF(B2550="USD",C2550,C2550*VLOOKUP(B2550,Currency!A$2:B$5,2,FALSE))</f>
        <v>942.7</v>
      </c>
      <c r="X2550">
        <f t="shared" si="365"/>
        <v>20</v>
      </c>
      <c r="Y2550">
        <f t="shared" si="366"/>
        <v>1</v>
      </c>
      <c r="Z2550">
        <f t="shared" si="367"/>
        <v>348956</v>
      </c>
    </row>
    <row r="2551" spans="1:26" x14ac:dyDescent="0.3">
      <c r="A2551" t="s">
        <v>2559</v>
      </c>
      <c r="B2551" t="s">
        <v>33</v>
      </c>
      <c r="C2551">
        <v>0</v>
      </c>
      <c r="D2551">
        <v>115</v>
      </c>
      <c r="E2551" t="s">
        <v>459</v>
      </c>
      <c r="F2551" t="s">
        <v>460</v>
      </c>
      <c r="G2551" t="s">
        <v>461</v>
      </c>
      <c r="I2551" t="s">
        <v>462</v>
      </c>
      <c r="K2551" t="s">
        <v>47</v>
      </c>
      <c r="L2551" t="s">
        <v>40</v>
      </c>
      <c r="N2551" t="s">
        <v>252</v>
      </c>
      <c r="Q2551" s="3">
        <f t="shared" si="360"/>
        <v>43593</v>
      </c>
      <c r="R2551" t="str">
        <f t="shared" si="361"/>
        <v>2019/05/22</v>
      </c>
      <c r="S2551" s="3" t="str">
        <f t="shared" si="362"/>
        <v>2019/05/22</v>
      </c>
      <c r="T2551" s="3">
        <f t="shared" si="363"/>
        <v>43607</v>
      </c>
      <c r="U2551">
        <f t="shared" si="364"/>
        <v>14</v>
      </c>
      <c r="V2551" t="str">
        <f t="shared" si="359"/>
        <v>png</v>
      </c>
      <c r="W2551">
        <f>IF(B2551="USD",C2551,C2551*VLOOKUP(B2551,Currency!A$2:B$5,2,FALSE))</f>
        <v>0</v>
      </c>
      <c r="X2551">
        <f t="shared" si="365"/>
        <v>14</v>
      </c>
      <c r="Y2551">
        <f t="shared" si="366"/>
        <v>0</v>
      </c>
      <c r="Z2551">
        <f t="shared" si="367"/>
        <v>115</v>
      </c>
    </row>
    <row r="2552" spans="1:26" x14ac:dyDescent="0.3">
      <c r="A2552" t="s">
        <v>4402</v>
      </c>
      <c r="B2552" t="s">
        <v>25</v>
      </c>
      <c r="C2552">
        <v>1499</v>
      </c>
      <c r="D2552">
        <v>1343341</v>
      </c>
      <c r="E2552" t="s">
        <v>4403</v>
      </c>
      <c r="F2552" t="s">
        <v>4404</v>
      </c>
      <c r="G2552" t="s">
        <v>213</v>
      </c>
      <c r="I2552" t="s">
        <v>3001</v>
      </c>
      <c r="K2552" t="s">
        <v>1476</v>
      </c>
      <c r="L2552" t="s">
        <v>215</v>
      </c>
      <c r="M2552" t="s">
        <v>4405</v>
      </c>
      <c r="O2552" t="s">
        <v>23</v>
      </c>
      <c r="P2552" t="s">
        <v>181</v>
      </c>
      <c r="Q2552" s="3">
        <f t="shared" si="360"/>
        <v>43741</v>
      </c>
      <c r="R2552" t="str">
        <f t="shared" si="361"/>
        <v>2019/10/08</v>
      </c>
      <c r="S2552" s="3" t="str">
        <f t="shared" si="362"/>
        <v>2019/10/08</v>
      </c>
      <c r="T2552" s="3">
        <f t="shared" si="363"/>
        <v>43746</v>
      </c>
      <c r="U2552">
        <f t="shared" si="364"/>
        <v>5</v>
      </c>
      <c r="V2552" t="str">
        <f t="shared" si="359"/>
        <v>mp4</v>
      </c>
      <c r="W2552">
        <f>IF(B2552="USD",C2552,C2552*VLOOKUP(B2552,Currency!A$2:B$5,2,FALSE))</f>
        <v>1648.9</v>
      </c>
      <c r="X2552">
        <f t="shared" si="365"/>
        <v>5</v>
      </c>
      <c r="Y2552">
        <f t="shared" si="366"/>
        <v>1</v>
      </c>
      <c r="Z2552">
        <f t="shared" si="367"/>
        <v>1343341</v>
      </c>
    </row>
    <row r="2553" spans="1:26" x14ac:dyDescent="0.3">
      <c r="A2553" t="s">
        <v>112</v>
      </c>
      <c r="B2553" t="s">
        <v>58</v>
      </c>
      <c r="C2553">
        <v>125</v>
      </c>
      <c r="D2553">
        <v>40803</v>
      </c>
      <c r="E2553" t="s">
        <v>59</v>
      </c>
      <c r="F2553" t="s">
        <v>114</v>
      </c>
      <c r="G2553" t="s">
        <v>61</v>
      </c>
      <c r="I2553" t="s">
        <v>62</v>
      </c>
      <c r="K2553" t="s">
        <v>420</v>
      </c>
      <c r="L2553" t="s">
        <v>64</v>
      </c>
      <c r="P2553" t="s">
        <v>65</v>
      </c>
      <c r="Q2553" s="3">
        <f t="shared" si="360"/>
        <v>43619</v>
      </c>
      <c r="R2553" t="str">
        <f t="shared" si="361"/>
        <v>2019/08/08</v>
      </c>
      <c r="S2553" s="3" t="str">
        <f t="shared" si="362"/>
        <v>2019/08/08</v>
      </c>
      <c r="T2553" s="3">
        <f t="shared" si="363"/>
        <v>43685</v>
      </c>
      <c r="U2553">
        <f t="shared" si="364"/>
        <v>66</v>
      </c>
      <c r="V2553" t="str">
        <f t="shared" si="359"/>
        <v>mp4</v>
      </c>
      <c r="W2553">
        <f>IF(B2553="USD",C2553,C2553*VLOOKUP(B2553,Currency!A$2:B$5,2,FALSE))</f>
        <v>92.5</v>
      </c>
      <c r="X2553">
        <f t="shared" si="365"/>
        <v>66</v>
      </c>
      <c r="Y2553">
        <f t="shared" si="366"/>
        <v>1</v>
      </c>
      <c r="Z2553">
        <f t="shared" si="367"/>
        <v>40803</v>
      </c>
    </row>
    <row r="2554" spans="1:26" x14ac:dyDescent="0.3">
      <c r="A2554" t="s">
        <v>158</v>
      </c>
      <c r="B2554" t="s">
        <v>17</v>
      </c>
      <c r="C2554">
        <v>5</v>
      </c>
      <c r="D2554">
        <v>2518</v>
      </c>
      <c r="E2554" t="s">
        <v>2177</v>
      </c>
      <c r="F2554" t="s">
        <v>19</v>
      </c>
      <c r="G2554" t="s">
        <v>20</v>
      </c>
      <c r="I2554" t="s">
        <v>20</v>
      </c>
      <c r="K2554" t="s">
        <v>21</v>
      </c>
      <c r="L2554" t="s">
        <v>22</v>
      </c>
      <c r="O2554" t="s">
        <v>23</v>
      </c>
      <c r="Q2554" s="3">
        <f t="shared" si="360"/>
        <v>43795</v>
      </c>
      <c r="R2554" t="str">
        <f t="shared" si="361"/>
        <v>2019/11/26</v>
      </c>
      <c r="S2554" s="3" t="str">
        <f t="shared" si="362"/>
        <v>2019/11/26</v>
      </c>
      <c r="T2554" s="3">
        <f t="shared" si="363"/>
        <v>43795</v>
      </c>
      <c r="U2554">
        <f t="shared" si="364"/>
        <v>0</v>
      </c>
      <c r="V2554" t="str">
        <f t="shared" si="359"/>
        <v>mp4</v>
      </c>
      <c r="W2554">
        <f>IF(B2554="USD",C2554,C2554*VLOOKUP(B2554,Currency!A$2:B$5,2,FALSE))</f>
        <v>6.45</v>
      </c>
      <c r="X2554">
        <f t="shared" si="365"/>
        <v>1</v>
      </c>
      <c r="Y2554">
        <f t="shared" si="366"/>
        <v>1</v>
      </c>
      <c r="Z2554">
        <f t="shared" si="367"/>
        <v>2518</v>
      </c>
    </row>
    <row r="2555" spans="1:26" x14ac:dyDescent="0.3">
      <c r="A2555" t="s">
        <v>2079</v>
      </c>
      <c r="B2555" t="s">
        <v>33</v>
      </c>
      <c r="C2555">
        <v>226</v>
      </c>
      <c r="D2555">
        <v>75320</v>
      </c>
      <c r="E2555" t="s">
        <v>2080</v>
      </c>
      <c r="F2555" t="s">
        <v>4406</v>
      </c>
      <c r="G2555" t="s">
        <v>327</v>
      </c>
      <c r="I2555" t="s">
        <v>327</v>
      </c>
      <c r="K2555" t="s">
        <v>71</v>
      </c>
      <c r="L2555" t="s">
        <v>48</v>
      </c>
      <c r="M2555" t="s">
        <v>2470</v>
      </c>
      <c r="O2555" t="s">
        <v>23</v>
      </c>
      <c r="P2555" t="s">
        <v>330</v>
      </c>
      <c r="Q2555" s="3">
        <f t="shared" si="360"/>
        <v>43709</v>
      </c>
      <c r="R2555" t="str">
        <f t="shared" si="361"/>
        <v>2019/09/09</v>
      </c>
      <c r="S2555" s="3" t="str">
        <f t="shared" si="362"/>
        <v>2019/09/09</v>
      </c>
      <c r="T2555" s="3">
        <f t="shared" si="363"/>
        <v>43717</v>
      </c>
      <c r="U2555">
        <f t="shared" si="364"/>
        <v>8</v>
      </c>
      <c r="V2555" t="str">
        <f t="shared" si="359"/>
        <v>png</v>
      </c>
      <c r="W2555">
        <f>IF(B2555="USD",C2555,C2555*VLOOKUP(B2555,Currency!A$2:B$5,2,FALSE))</f>
        <v>226</v>
      </c>
      <c r="X2555">
        <f t="shared" si="365"/>
        <v>8</v>
      </c>
      <c r="Y2555">
        <f t="shared" si="366"/>
        <v>0</v>
      </c>
      <c r="Z2555">
        <f t="shared" si="367"/>
        <v>75320</v>
      </c>
    </row>
    <row r="2556" spans="1:26" x14ac:dyDescent="0.3">
      <c r="A2556" t="s">
        <v>2819</v>
      </c>
      <c r="B2556" t="s">
        <v>58</v>
      </c>
      <c r="C2556">
        <v>233</v>
      </c>
      <c r="D2556">
        <v>125871</v>
      </c>
      <c r="E2556" t="s">
        <v>393</v>
      </c>
      <c r="F2556" t="s">
        <v>114</v>
      </c>
      <c r="G2556" t="s">
        <v>61</v>
      </c>
      <c r="I2556" t="s">
        <v>62</v>
      </c>
      <c r="J2556" t="s">
        <v>92</v>
      </c>
      <c r="K2556" t="s">
        <v>420</v>
      </c>
      <c r="L2556" t="s">
        <v>64</v>
      </c>
      <c r="N2556" t="s">
        <v>2207</v>
      </c>
      <c r="P2556" t="s">
        <v>65</v>
      </c>
      <c r="Q2556" s="3">
        <f t="shared" si="360"/>
        <v>43620</v>
      </c>
      <c r="R2556" t="str">
        <f t="shared" si="361"/>
        <v>2019/08/08</v>
      </c>
      <c r="S2556" s="3" t="str">
        <f t="shared" si="362"/>
        <v>2019/08/08</v>
      </c>
      <c r="T2556" s="3">
        <f t="shared" si="363"/>
        <v>43685</v>
      </c>
      <c r="U2556">
        <f t="shared" si="364"/>
        <v>65</v>
      </c>
      <c r="V2556" t="str">
        <f t="shared" si="359"/>
        <v>png</v>
      </c>
      <c r="W2556">
        <f>IF(B2556="USD",C2556,C2556*VLOOKUP(B2556,Currency!A$2:B$5,2,FALSE))</f>
        <v>172.42</v>
      </c>
      <c r="X2556">
        <f t="shared" si="365"/>
        <v>65</v>
      </c>
      <c r="Y2556">
        <f t="shared" si="366"/>
        <v>0</v>
      </c>
      <c r="Z2556">
        <f t="shared" si="367"/>
        <v>125871</v>
      </c>
    </row>
    <row r="2557" spans="1:26" x14ac:dyDescent="0.3">
      <c r="A2557" t="s">
        <v>1144</v>
      </c>
      <c r="B2557" t="s">
        <v>33</v>
      </c>
      <c r="C2557">
        <v>637</v>
      </c>
      <c r="D2557">
        <v>154642</v>
      </c>
      <c r="E2557" t="s">
        <v>4407</v>
      </c>
      <c r="F2557" t="s">
        <v>4408</v>
      </c>
      <c r="G2557" t="s">
        <v>1147</v>
      </c>
      <c r="I2557" t="s">
        <v>1148</v>
      </c>
      <c r="K2557" t="s">
        <v>130</v>
      </c>
      <c r="L2557" t="s">
        <v>40</v>
      </c>
      <c r="O2557" t="s">
        <v>23</v>
      </c>
      <c r="P2557" t="s">
        <v>65</v>
      </c>
      <c r="Q2557" s="3">
        <f t="shared" si="360"/>
        <v>43642</v>
      </c>
      <c r="R2557" t="str">
        <f t="shared" si="361"/>
        <v>2019/09/14</v>
      </c>
      <c r="S2557" s="3" t="str">
        <f t="shared" si="362"/>
        <v>2019/09/14</v>
      </c>
      <c r="T2557" s="3">
        <f t="shared" si="363"/>
        <v>43722</v>
      </c>
      <c r="U2557">
        <f t="shared" si="364"/>
        <v>80</v>
      </c>
      <c r="V2557" t="str">
        <f t="shared" si="359"/>
        <v>png</v>
      </c>
      <c r="W2557">
        <f>IF(B2557="USD",C2557,C2557*VLOOKUP(B2557,Currency!A$2:B$5,2,FALSE))</f>
        <v>637</v>
      </c>
      <c r="X2557">
        <f t="shared" si="365"/>
        <v>80</v>
      </c>
      <c r="Y2557">
        <f t="shared" si="366"/>
        <v>0</v>
      </c>
      <c r="Z2557">
        <f t="shared" si="367"/>
        <v>154642</v>
      </c>
    </row>
    <row r="2558" spans="1:26" x14ac:dyDescent="0.3">
      <c r="A2558" t="s">
        <v>1704</v>
      </c>
      <c r="B2558" t="s">
        <v>33</v>
      </c>
      <c r="C2558">
        <v>192</v>
      </c>
      <c r="D2558">
        <v>97597</v>
      </c>
      <c r="E2558" t="s">
        <v>1705</v>
      </c>
      <c r="F2558" t="s">
        <v>1706</v>
      </c>
      <c r="G2558" t="s">
        <v>408</v>
      </c>
      <c r="I2558" t="s">
        <v>409</v>
      </c>
      <c r="L2558" t="s">
        <v>40</v>
      </c>
      <c r="M2558" t="s">
        <v>4409</v>
      </c>
      <c r="N2558" t="s">
        <v>4410</v>
      </c>
      <c r="O2558" t="s">
        <v>23</v>
      </c>
      <c r="Q2558" s="3">
        <f t="shared" si="360"/>
        <v>43609</v>
      </c>
      <c r="R2558" t="str">
        <f t="shared" si="361"/>
        <v>2019/06/25</v>
      </c>
      <c r="S2558" s="3" t="str">
        <f t="shared" si="362"/>
        <v>2019/06/25</v>
      </c>
      <c r="T2558" s="3">
        <f t="shared" si="363"/>
        <v>43641</v>
      </c>
      <c r="U2558">
        <f t="shared" si="364"/>
        <v>32</v>
      </c>
      <c r="V2558" t="str">
        <f t="shared" si="359"/>
        <v>mp4</v>
      </c>
      <c r="W2558">
        <f>IF(B2558="USD",C2558,C2558*VLOOKUP(B2558,Currency!A$2:B$5,2,FALSE))</f>
        <v>192</v>
      </c>
      <c r="X2558">
        <f t="shared" si="365"/>
        <v>32</v>
      </c>
      <c r="Y2558">
        <f t="shared" si="366"/>
        <v>1</v>
      </c>
      <c r="Z2558">
        <f t="shared" si="367"/>
        <v>97597</v>
      </c>
    </row>
    <row r="2559" spans="1:26" x14ac:dyDescent="0.3">
      <c r="A2559" t="s">
        <v>1543</v>
      </c>
      <c r="B2559" t="s">
        <v>58</v>
      </c>
      <c r="C2559">
        <v>915</v>
      </c>
      <c r="D2559">
        <v>442507</v>
      </c>
      <c r="E2559" t="s">
        <v>59</v>
      </c>
      <c r="F2559" t="s">
        <v>60</v>
      </c>
      <c r="G2559" t="s">
        <v>61</v>
      </c>
      <c r="I2559" t="s">
        <v>62</v>
      </c>
      <c r="K2559" t="s">
        <v>63</v>
      </c>
      <c r="L2559" t="s">
        <v>64</v>
      </c>
      <c r="P2559" t="s">
        <v>65</v>
      </c>
      <c r="Q2559" s="3">
        <f t="shared" si="360"/>
        <v>43619</v>
      </c>
      <c r="R2559" t="str">
        <f t="shared" si="361"/>
        <v>2019/09/04</v>
      </c>
      <c r="S2559" s="3" t="str">
        <f t="shared" si="362"/>
        <v>2019/09/04</v>
      </c>
      <c r="T2559" s="3">
        <f t="shared" si="363"/>
        <v>43712</v>
      </c>
      <c r="U2559">
        <f t="shared" si="364"/>
        <v>93</v>
      </c>
      <c r="V2559" t="str">
        <f t="shared" si="359"/>
        <v>mov</v>
      </c>
      <c r="W2559">
        <f>IF(B2559="USD",C2559,C2559*VLOOKUP(B2559,Currency!A$2:B$5,2,FALSE))</f>
        <v>677.1</v>
      </c>
      <c r="X2559">
        <f t="shared" si="365"/>
        <v>93</v>
      </c>
      <c r="Y2559">
        <f t="shared" si="366"/>
        <v>0</v>
      </c>
      <c r="Z2559">
        <f t="shared" si="367"/>
        <v>442507</v>
      </c>
    </row>
    <row r="2560" spans="1:26" x14ac:dyDescent="0.3">
      <c r="A2560" t="s">
        <v>1603</v>
      </c>
      <c r="B2560" t="s">
        <v>58</v>
      </c>
      <c r="C2560">
        <v>590</v>
      </c>
      <c r="D2560">
        <v>321782</v>
      </c>
      <c r="E2560" t="s">
        <v>59</v>
      </c>
      <c r="F2560" t="s">
        <v>114</v>
      </c>
      <c r="G2560" t="s">
        <v>61</v>
      </c>
      <c r="I2560" t="s">
        <v>62</v>
      </c>
      <c r="K2560" t="s">
        <v>63</v>
      </c>
      <c r="L2560" t="s">
        <v>64</v>
      </c>
      <c r="P2560" t="s">
        <v>65</v>
      </c>
      <c r="Q2560" s="3">
        <f t="shared" si="360"/>
        <v>43619</v>
      </c>
      <c r="R2560" t="str">
        <f t="shared" si="361"/>
        <v>2019/08/08</v>
      </c>
      <c r="S2560" s="3" t="str">
        <f t="shared" si="362"/>
        <v>2019/08/08</v>
      </c>
      <c r="T2560" s="3">
        <f t="shared" si="363"/>
        <v>43685</v>
      </c>
      <c r="U2560">
        <f t="shared" si="364"/>
        <v>66</v>
      </c>
      <c r="V2560" t="str">
        <f t="shared" si="359"/>
        <v>mp4</v>
      </c>
      <c r="W2560">
        <f>IF(B2560="USD",C2560,C2560*VLOOKUP(B2560,Currency!A$2:B$5,2,FALSE))</f>
        <v>436.6</v>
      </c>
      <c r="X2560">
        <f t="shared" si="365"/>
        <v>66</v>
      </c>
      <c r="Y2560">
        <f t="shared" si="366"/>
        <v>1</v>
      </c>
      <c r="Z2560">
        <f t="shared" si="367"/>
        <v>321782</v>
      </c>
    </row>
    <row r="2561" spans="1:26" x14ac:dyDescent="0.3">
      <c r="A2561" t="s">
        <v>4411</v>
      </c>
      <c r="B2561" t="s">
        <v>33</v>
      </c>
      <c r="C2561">
        <v>119</v>
      </c>
      <c r="D2561">
        <v>50664</v>
      </c>
      <c r="E2561" t="s">
        <v>3977</v>
      </c>
      <c r="F2561" t="s">
        <v>4412</v>
      </c>
      <c r="G2561" t="s">
        <v>3358</v>
      </c>
      <c r="I2561" t="s">
        <v>3359</v>
      </c>
      <c r="K2561" t="s">
        <v>3360</v>
      </c>
      <c r="L2561" t="s">
        <v>40</v>
      </c>
      <c r="O2561" t="s">
        <v>23</v>
      </c>
      <c r="Q2561" s="3">
        <f t="shared" si="360"/>
        <v>43507</v>
      </c>
      <c r="R2561" t="str">
        <f t="shared" si="361"/>
        <v>2019/02/15</v>
      </c>
      <c r="S2561" s="3" t="str">
        <f t="shared" si="362"/>
        <v>2019/02/15</v>
      </c>
      <c r="T2561" s="3">
        <f t="shared" si="363"/>
        <v>43511</v>
      </c>
      <c r="U2561">
        <f t="shared" si="364"/>
        <v>4</v>
      </c>
      <c r="V2561" t="str">
        <f t="shared" si="359"/>
        <v>png</v>
      </c>
      <c r="W2561">
        <f>IF(B2561="USD",C2561,C2561*VLOOKUP(B2561,Currency!A$2:B$5,2,FALSE))</f>
        <v>119</v>
      </c>
      <c r="X2561">
        <f t="shared" si="365"/>
        <v>4</v>
      </c>
      <c r="Y2561">
        <f t="shared" si="366"/>
        <v>0</v>
      </c>
      <c r="Z2561">
        <f t="shared" si="367"/>
        <v>50664</v>
      </c>
    </row>
    <row r="2562" spans="1:26" x14ac:dyDescent="0.3">
      <c r="A2562" t="s">
        <v>4413</v>
      </c>
      <c r="B2562" t="s">
        <v>121</v>
      </c>
      <c r="C2562">
        <v>44</v>
      </c>
      <c r="D2562">
        <v>42165</v>
      </c>
      <c r="E2562" t="s">
        <v>4414</v>
      </c>
      <c r="G2562" t="s">
        <v>579</v>
      </c>
      <c r="I2562" t="s">
        <v>579</v>
      </c>
      <c r="K2562" t="s">
        <v>563</v>
      </c>
      <c r="L2562" t="s">
        <v>126</v>
      </c>
      <c r="O2562" t="s">
        <v>23</v>
      </c>
      <c r="P2562" t="s">
        <v>65</v>
      </c>
      <c r="Q2562" s="3">
        <f t="shared" si="360"/>
        <v>43762</v>
      </c>
      <c r="R2562" t="str">
        <f t="shared" si="361"/>
        <v/>
      </c>
      <c r="S2562" s="3" t="str">
        <f t="shared" si="362"/>
        <v>2020/02/28</v>
      </c>
      <c r="T2562" s="3">
        <f t="shared" si="363"/>
        <v>43889</v>
      </c>
      <c r="U2562">
        <f t="shared" si="364"/>
        <v>127</v>
      </c>
      <c r="V2562" t="str">
        <f t="shared" ref="V2562:V2625" si="368">RIGHT(A2562,3)</f>
        <v>mp4</v>
      </c>
      <c r="W2562">
        <f>IF(B2562="USD",C2562,C2562*VLOOKUP(B2562,Currency!A$2:B$5,2,FALSE))</f>
        <v>28.6</v>
      </c>
      <c r="X2562">
        <f t="shared" si="365"/>
        <v>127</v>
      </c>
      <c r="Y2562">
        <f t="shared" si="366"/>
        <v>1</v>
      </c>
      <c r="Z2562">
        <f t="shared" si="367"/>
        <v>42165</v>
      </c>
    </row>
    <row r="2563" spans="1:26" x14ac:dyDescent="0.3">
      <c r="A2563" t="s">
        <v>4415</v>
      </c>
      <c r="B2563" t="s">
        <v>33</v>
      </c>
      <c r="C2563">
        <v>160</v>
      </c>
      <c r="D2563">
        <v>50854</v>
      </c>
      <c r="E2563" t="s">
        <v>313</v>
      </c>
      <c r="G2563" t="s">
        <v>162</v>
      </c>
      <c r="I2563" t="s">
        <v>162</v>
      </c>
      <c r="K2563" t="s">
        <v>47</v>
      </c>
      <c r="L2563" t="s">
        <v>40</v>
      </c>
      <c r="M2563" t="s">
        <v>163</v>
      </c>
      <c r="Q2563" s="3">
        <f t="shared" si="360"/>
        <v>43727</v>
      </c>
      <c r="R2563" t="str">
        <f t="shared" si="361"/>
        <v/>
      </c>
      <c r="S2563" s="3" t="str">
        <f t="shared" si="362"/>
        <v>2020/02/28</v>
      </c>
      <c r="T2563" s="3">
        <f t="shared" si="363"/>
        <v>43889</v>
      </c>
      <c r="U2563">
        <f t="shared" si="364"/>
        <v>162</v>
      </c>
      <c r="V2563" t="str">
        <f t="shared" si="368"/>
        <v>mp4</v>
      </c>
      <c r="W2563">
        <f>IF(B2563="USD",C2563,C2563*VLOOKUP(B2563,Currency!A$2:B$5,2,FALSE))</f>
        <v>160</v>
      </c>
      <c r="X2563">
        <f t="shared" si="365"/>
        <v>162</v>
      </c>
      <c r="Y2563">
        <f t="shared" si="366"/>
        <v>1</v>
      </c>
      <c r="Z2563">
        <f t="shared" si="367"/>
        <v>50854</v>
      </c>
    </row>
    <row r="2564" spans="1:26" x14ac:dyDescent="0.3">
      <c r="A2564" t="s">
        <v>517</v>
      </c>
      <c r="B2564" t="s">
        <v>25</v>
      </c>
      <c r="C2564">
        <v>220</v>
      </c>
      <c r="D2564">
        <v>250508</v>
      </c>
      <c r="E2564" t="s">
        <v>518</v>
      </c>
      <c r="F2564" t="s">
        <v>519</v>
      </c>
      <c r="G2564" t="s">
        <v>520</v>
      </c>
      <c r="I2564" t="s">
        <v>521</v>
      </c>
      <c r="K2564" t="s">
        <v>522</v>
      </c>
      <c r="L2564" t="s">
        <v>523</v>
      </c>
      <c r="O2564" t="s">
        <v>23</v>
      </c>
      <c r="P2564" t="s">
        <v>289</v>
      </c>
      <c r="Q2564" s="3">
        <f t="shared" si="360"/>
        <v>43711</v>
      </c>
      <c r="R2564" t="str">
        <f t="shared" si="361"/>
        <v>2019/09/09</v>
      </c>
      <c r="S2564" s="3" t="str">
        <f t="shared" si="362"/>
        <v>2019/09/09</v>
      </c>
      <c r="T2564" s="3">
        <f t="shared" si="363"/>
        <v>43717</v>
      </c>
      <c r="U2564">
        <f t="shared" si="364"/>
        <v>6</v>
      </c>
      <c r="V2564" t="str">
        <f t="shared" si="368"/>
        <v>mov</v>
      </c>
      <c r="W2564">
        <f>IF(B2564="USD",C2564,C2564*VLOOKUP(B2564,Currency!A$2:B$5,2,FALSE))</f>
        <v>242.00000000000003</v>
      </c>
      <c r="X2564">
        <f t="shared" si="365"/>
        <v>6</v>
      </c>
      <c r="Y2564">
        <f t="shared" si="366"/>
        <v>0</v>
      </c>
      <c r="Z2564">
        <f t="shared" si="367"/>
        <v>250508</v>
      </c>
    </row>
    <row r="2565" spans="1:26" x14ac:dyDescent="0.3">
      <c r="A2565" t="s">
        <v>4416</v>
      </c>
      <c r="B2565" t="s">
        <v>33</v>
      </c>
      <c r="C2565">
        <v>191</v>
      </c>
      <c r="D2565">
        <v>66308</v>
      </c>
      <c r="E2565" t="s">
        <v>2276</v>
      </c>
      <c r="F2565" t="s">
        <v>2277</v>
      </c>
      <c r="G2565" t="s">
        <v>36</v>
      </c>
      <c r="I2565" t="s">
        <v>1176</v>
      </c>
      <c r="K2565" t="s">
        <v>71</v>
      </c>
      <c r="L2565" t="s">
        <v>40</v>
      </c>
      <c r="M2565" t="s">
        <v>41</v>
      </c>
      <c r="N2565" t="s">
        <v>2278</v>
      </c>
      <c r="O2565" t="s">
        <v>23</v>
      </c>
      <c r="Q2565" s="3">
        <f t="shared" si="360"/>
        <v>43681</v>
      </c>
      <c r="R2565" t="str">
        <f t="shared" si="361"/>
        <v>2019/08/31</v>
      </c>
      <c r="S2565" s="3" t="str">
        <f t="shared" si="362"/>
        <v>2019/08/31</v>
      </c>
      <c r="T2565" s="3">
        <f t="shared" si="363"/>
        <v>43708</v>
      </c>
      <c r="U2565">
        <f t="shared" si="364"/>
        <v>27</v>
      </c>
      <c r="V2565" t="str">
        <f t="shared" si="368"/>
        <v>mp4</v>
      </c>
      <c r="W2565">
        <f>IF(B2565="USD",C2565,C2565*VLOOKUP(B2565,Currency!A$2:B$5,2,FALSE))</f>
        <v>191</v>
      </c>
      <c r="X2565">
        <f t="shared" si="365"/>
        <v>27</v>
      </c>
      <c r="Y2565">
        <f t="shared" si="366"/>
        <v>1</v>
      </c>
      <c r="Z2565">
        <f t="shared" si="367"/>
        <v>66308</v>
      </c>
    </row>
    <row r="2566" spans="1:26" x14ac:dyDescent="0.3">
      <c r="A2566" t="s">
        <v>4417</v>
      </c>
      <c r="B2566" t="s">
        <v>25</v>
      </c>
      <c r="C2566">
        <v>2589</v>
      </c>
      <c r="D2566">
        <v>1120214</v>
      </c>
      <c r="E2566" t="s">
        <v>146</v>
      </c>
      <c r="F2566" t="s">
        <v>147</v>
      </c>
      <c r="G2566" t="s">
        <v>148</v>
      </c>
      <c r="I2566" t="s">
        <v>149</v>
      </c>
      <c r="K2566" t="s">
        <v>150</v>
      </c>
      <c r="L2566" t="s">
        <v>48</v>
      </c>
      <c r="O2566" t="s">
        <v>23</v>
      </c>
      <c r="Q2566" s="3">
        <f t="shared" si="360"/>
        <v>43687</v>
      </c>
      <c r="R2566" t="str">
        <f t="shared" si="361"/>
        <v>2019/09/09</v>
      </c>
      <c r="S2566" s="3" t="str">
        <f t="shared" si="362"/>
        <v>2019/09/09</v>
      </c>
      <c r="T2566" s="3">
        <f t="shared" si="363"/>
        <v>43717</v>
      </c>
      <c r="U2566">
        <f t="shared" si="364"/>
        <v>30</v>
      </c>
      <c r="V2566" t="str">
        <f t="shared" si="368"/>
        <v>mp4</v>
      </c>
      <c r="W2566">
        <f>IF(B2566="USD",C2566,C2566*VLOOKUP(B2566,Currency!A$2:B$5,2,FALSE))</f>
        <v>2847.9</v>
      </c>
      <c r="X2566">
        <f t="shared" si="365"/>
        <v>30</v>
      </c>
      <c r="Y2566">
        <f t="shared" si="366"/>
        <v>1</v>
      </c>
      <c r="Z2566">
        <f t="shared" si="367"/>
        <v>1120214</v>
      </c>
    </row>
    <row r="2567" spans="1:26" x14ac:dyDescent="0.3">
      <c r="A2567" t="s">
        <v>4418</v>
      </c>
      <c r="B2567" t="s">
        <v>33</v>
      </c>
      <c r="C2567">
        <v>84</v>
      </c>
      <c r="D2567">
        <v>12265</v>
      </c>
      <c r="E2567" t="s">
        <v>96</v>
      </c>
      <c r="F2567" t="s">
        <v>97</v>
      </c>
      <c r="G2567" t="s">
        <v>98</v>
      </c>
      <c r="H2567" t="s">
        <v>99</v>
      </c>
      <c r="I2567" t="s">
        <v>98</v>
      </c>
      <c r="K2567" t="s">
        <v>47</v>
      </c>
      <c r="L2567" t="s">
        <v>40</v>
      </c>
      <c r="M2567" t="s">
        <v>55</v>
      </c>
      <c r="Q2567" s="3">
        <f t="shared" si="360"/>
        <v>43732</v>
      </c>
      <c r="R2567" t="str">
        <f t="shared" si="361"/>
        <v>2019/10/16</v>
      </c>
      <c r="S2567" s="3" t="str">
        <f t="shared" si="362"/>
        <v>2019/10/16</v>
      </c>
      <c r="T2567" s="3">
        <f t="shared" si="363"/>
        <v>43754</v>
      </c>
      <c r="U2567">
        <f t="shared" si="364"/>
        <v>22</v>
      </c>
      <c r="V2567" t="str">
        <f t="shared" si="368"/>
        <v>png</v>
      </c>
      <c r="W2567">
        <f>IF(B2567="USD",C2567,C2567*VLOOKUP(B2567,Currency!A$2:B$5,2,FALSE))</f>
        <v>84</v>
      </c>
      <c r="X2567">
        <f t="shared" si="365"/>
        <v>22</v>
      </c>
      <c r="Y2567">
        <f t="shared" si="366"/>
        <v>0</v>
      </c>
      <c r="Z2567">
        <f t="shared" si="367"/>
        <v>12265</v>
      </c>
    </row>
    <row r="2568" spans="1:26" x14ac:dyDescent="0.3">
      <c r="A2568" t="s">
        <v>4319</v>
      </c>
      <c r="B2568" t="s">
        <v>33</v>
      </c>
      <c r="C2568">
        <v>556</v>
      </c>
      <c r="D2568">
        <v>139499</v>
      </c>
      <c r="E2568" t="s">
        <v>4320</v>
      </c>
      <c r="F2568" t="s">
        <v>4321</v>
      </c>
      <c r="G2568" t="s">
        <v>52</v>
      </c>
      <c r="I2568" t="s">
        <v>2233</v>
      </c>
      <c r="K2568" t="s">
        <v>505</v>
      </c>
      <c r="L2568" t="s">
        <v>40</v>
      </c>
      <c r="Q2568" s="3">
        <f t="shared" si="360"/>
        <v>43577</v>
      </c>
      <c r="R2568" t="str">
        <f t="shared" si="361"/>
        <v>2019/05/01</v>
      </c>
      <c r="S2568" s="3" t="str">
        <f t="shared" si="362"/>
        <v>2019/05/01</v>
      </c>
      <c r="T2568" s="3">
        <f t="shared" si="363"/>
        <v>43586</v>
      </c>
      <c r="U2568">
        <f t="shared" si="364"/>
        <v>9</v>
      </c>
      <c r="V2568" t="str">
        <f t="shared" si="368"/>
        <v>mp4</v>
      </c>
      <c r="W2568">
        <f>IF(B2568="USD",C2568,C2568*VLOOKUP(B2568,Currency!A$2:B$5,2,FALSE))</f>
        <v>556</v>
      </c>
      <c r="X2568">
        <f t="shared" si="365"/>
        <v>9</v>
      </c>
      <c r="Y2568">
        <f t="shared" si="366"/>
        <v>1</v>
      </c>
      <c r="Z2568">
        <f t="shared" si="367"/>
        <v>139499</v>
      </c>
    </row>
    <row r="2569" spans="1:26" x14ac:dyDescent="0.3">
      <c r="A2569" t="s">
        <v>4419</v>
      </c>
      <c r="B2569" t="s">
        <v>33</v>
      </c>
      <c r="C2569">
        <v>660</v>
      </c>
      <c r="D2569">
        <v>325827</v>
      </c>
      <c r="E2569" t="s">
        <v>4420</v>
      </c>
      <c r="F2569" t="s">
        <v>4421</v>
      </c>
      <c r="G2569" t="s">
        <v>4422</v>
      </c>
      <c r="I2569" t="s">
        <v>4423</v>
      </c>
      <c r="K2569" t="s">
        <v>3864</v>
      </c>
      <c r="L2569" t="s">
        <v>40</v>
      </c>
      <c r="M2569" t="s">
        <v>2589</v>
      </c>
      <c r="N2569" t="s">
        <v>4424</v>
      </c>
      <c r="O2569" t="s">
        <v>23</v>
      </c>
      <c r="Q2569" s="3">
        <f t="shared" si="360"/>
        <v>43637</v>
      </c>
      <c r="R2569" t="str">
        <f t="shared" si="361"/>
        <v>2019/06/30</v>
      </c>
      <c r="S2569" s="3" t="str">
        <f t="shared" si="362"/>
        <v>2019/06/30</v>
      </c>
      <c r="T2569" s="3">
        <f t="shared" si="363"/>
        <v>43646</v>
      </c>
      <c r="U2569">
        <f t="shared" si="364"/>
        <v>9</v>
      </c>
      <c r="V2569" t="str">
        <f t="shared" si="368"/>
        <v>mp4</v>
      </c>
      <c r="W2569">
        <f>IF(B2569="USD",C2569,C2569*VLOOKUP(B2569,Currency!A$2:B$5,2,FALSE))</f>
        <v>660</v>
      </c>
      <c r="X2569">
        <f t="shared" si="365"/>
        <v>9</v>
      </c>
      <c r="Y2569">
        <f t="shared" si="366"/>
        <v>1</v>
      </c>
      <c r="Z2569">
        <f t="shared" si="367"/>
        <v>325827</v>
      </c>
    </row>
    <row r="2570" spans="1:26" x14ac:dyDescent="0.3">
      <c r="A2570" t="s">
        <v>4425</v>
      </c>
      <c r="B2570" t="s">
        <v>33</v>
      </c>
      <c r="C2570">
        <v>0</v>
      </c>
      <c r="D2570">
        <v>146</v>
      </c>
      <c r="E2570" t="s">
        <v>548</v>
      </c>
      <c r="G2570" t="s">
        <v>549</v>
      </c>
      <c r="I2570" t="s">
        <v>550</v>
      </c>
      <c r="K2570" t="s">
        <v>130</v>
      </c>
      <c r="L2570" t="s">
        <v>551</v>
      </c>
      <c r="O2570" t="s">
        <v>23</v>
      </c>
      <c r="P2570" t="s">
        <v>552</v>
      </c>
      <c r="Q2570" s="3">
        <f t="shared" si="360"/>
        <v>43527</v>
      </c>
      <c r="R2570" t="str">
        <f t="shared" si="361"/>
        <v/>
      </c>
      <c r="S2570" s="3" t="str">
        <f t="shared" si="362"/>
        <v>2020/02/28</v>
      </c>
      <c r="T2570" s="3">
        <f t="shared" si="363"/>
        <v>43889</v>
      </c>
      <c r="U2570">
        <f t="shared" si="364"/>
        <v>362</v>
      </c>
      <c r="V2570" t="str">
        <f t="shared" si="368"/>
        <v>mp4</v>
      </c>
      <c r="W2570">
        <f>IF(B2570="USD",C2570,C2570*VLOOKUP(B2570,Currency!A$2:B$5,2,FALSE))</f>
        <v>0</v>
      </c>
      <c r="X2570">
        <f t="shared" si="365"/>
        <v>362</v>
      </c>
      <c r="Y2570">
        <f t="shared" si="366"/>
        <v>1</v>
      </c>
      <c r="Z2570">
        <f t="shared" si="367"/>
        <v>146</v>
      </c>
    </row>
    <row r="2571" spans="1:26" x14ac:dyDescent="0.3">
      <c r="A2571" t="s">
        <v>4426</v>
      </c>
      <c r="B2571" t="s">
        <v>33</v>
      </c>
      <c r="C2571">
        <v>221</v>
      </c>
      <c r="D2571">
        <v>68437</v>
      </c>
      <c r="E2571" t="s">
        <v>313</v>
      </c>
      <c r="G2571" t="s">
        <v>162</v>
      </c>
      <c r="I2571" t="s">
        <v>162</v>
      </c>
      <c r="K2571" t="s">
        <v>47</v>
      </c>
      <c r="L2571" t="s">
        <v>40</v>
      </c>
      <c r="M2571" t="s">
        <v>163</v>
      </c>
      <c r="N2571" t="s">
        <v>293</v>
      </c>
      <c r="O2571" t="s">
        <v>23</v>
      </c>
      <c r="Q2571" s="3">
        <f t="shared" si="360"/>
        <v>43727</v>
      </c>
      <c r="R2571" t="str">
        <f t="shared" si="361"/>
        <v/>
      </c>
      <c r="S2571" s="3" t="str">
        <f t="shared" si="362"/>
        <v>2020/02/28</v>
      </c>
      <c r="T2571" s="3">
        <f t="shared" si="363"/>
        <v>43889</v>
      </c>
      <c r="U2571">
        <f t="shared" si="364"/>
        <v>162</v>
      </c>
      <c r="V2571" t="str">
        <f t="shared" si="368"/>
        <v>mp4</v>
      </c>
      <c r="W2571">
        <f>IF(B2571="USD",C2571,C2571*VLOOKUP(B2571,Currency!A$2:B$5,2,FALSE))</f>
        <v>221</v>
      </c>
      <c r="X2571">
        <f t="shared" si="365"/>
        <v>162</v>
      </c>
      <c r="Y2571">
        <f t="shared" si="366"/>
        <v>1</v>
      </c>
      <c r="Z2571">
        <f t="shared" si="367"/>
        <v>68437</v>
      </c>
    </row>
    <row r="2572" spans="1:26" x14ac:dyDescent="0.3">
      <c r="A2572" t="s">
        <v>4427</v>
      </c>
      <c r="B2572" t="s">
        <v>25</v>
      </c>
      <c r="C2572">
        <v>1</v>
      </c>
      <c r="D2572">
        <v>96</v>
      </c>
      <c r="E2572" t="s">
        <v>912</v>
      </c>
      <c r="F2572" t="s">
        <v>913</v>
      </c>
      <c r="G2572" t="s">
        <v>256</v>
      </c>
      <c r="I2572" t="s">
        <v>256</v>
      </c>
      <c r="K2572" t="s">
        <v>257</v>
      </c>
      <c r="L2572" t="s">
        <v>48</v>
      </c>
      <c r="O2572" t="s">
        <v>23</v>
      </c>
      <c r="Q2572" s="3">
        <f t="shared" ref="Q2572:Q2635" si="369">DATEVALUE(LEFT(E2572,10))</f>
        <v>43693</v>
      </c>
      <c r="R2572" t="str">
        <f t="shared" ref="R2572:R2635" si="370">IF(F2572="","",LEFT(F2572,10))</f>
        <v>2019/09/10</v>
      </c>
      <c r="S2572" s="3" t="str">
        <f t="shared" ref="S2572:S2635" si="371">IF(R2572="","2020/02/28",R2572)</f>
        <v>2019/09/10</v>
      </c>
      <c r="T2572" s="3">
        <f t="shared" ref="T2572:T2635" si="372">DATEVALUE(S2572)</f>
        <v>43718</v>
      </c>
      <c r="U2572">
        <f t="shared" ref="U2572:U2635" si="373">T2572-Q2572</f>
        <v>25</v>
      </c>
      <c r="V2572" t="str">
        <f t="shared" si="368"/>
        <v>mp4</v>
      </c>
      <c r="W2572">
        <f>IF(B2572="USD",C2572,C2572*VLOOKUP(B2572,Currency!A$2:B$5,2,FALSE))</f>
        <v>1.1000000000000001</v>
      </c>
      <c r="X2572">
        <f t="shared" ref="X2572:X2635" si="374">IF(U2572=0,1,U2572)</f>
        <v>25</v>
      </c>
      <c r="Y2572">
        <f t="shared" ref="Y2572:Y2635" si="375">IF(V2572="mp4",1,0)</f>
        <v>1</v>
      </c>
      <c r="Z2572">
        <f t="shared" si="367"/>
        <v>96</v>
      </c>
    </row>
    <row r="2573" spans="1:26" x14ac:dyDescent="0.3">
      <c r="A2573" t="s">
        <v>4428</v>
      </c>
      <c r="B2573" t="s">
        <v>25</v>
      </c>
      <c r="C2573">
        <v>5</v>
      </c>
      <c r="D2573">
        <v>1177</v>
      </c>
      <c r="E2573" t="s">
        <v>472</v>
      </c>
      <c r="F2573" t="s">
        <v>473</v>
      </c>
      <c r="G2573" t="s">
        <v>474</v>
      </c>
      <c r="I2573" t="s">
        <v>475</v>
      </c>
      <c r="K2573" t="s">
        <v>47</v>
      </c>
      <c r="L2573" t="s">
        <v>48</v>
      </c>
      <c r="O2573" t="s">
        <v>23</v>
      </c>
      <c r="Q2573" s="3">
        <f t="shared" si="369"/>
        <v>43710</v>
      </c>
      <c r="R2573" t="str">
        <f t="shared" si="370"/>
        <v>2019/09/08</v>
      </c>
      <c r="S2573" s="3" t="str">
        <f t="shared" si="371"/>
        <v>2019/09/08</v>
      </c>
      <c r="T2573" s="3">
        <f t="shared" si="372"/>
        <v>43716</v>
      </c>
      <c r="U2573">
        <f t="shared" si="373"/>
        <v>6</v>
      </c>
      <c r="V2573" t="str">
        <f t="shared" si="368"/>
        <v>png</v>
      </c>
      <c r="W2573">
        <f>IF(B2573="USD",C2573,C2573*VLOOKUP(B2573,Currency!A$2:B$5,2,FALSE))</f>
        <v>5.5</v>
      </c>
      <c r="X2573">
        <f t="shared" si="374"/>
        <v>6</v>
      </c>
      <c r="Y2573">
        <f t="shared" si="375"/>
        <v>0</v>
      </c>
      <c r="Z2573">
        <f t="shared" si="367"/>
        <v>1177</v>
      </c>
    </row>
    <row r="2574" spans="1:26" x14ac:dyDescent="0.3">
      <c r="A2574" t="s">
        <v>825</v>
      </c>
      <c r="B2574" t="s">
        <v>58</v>
      </c>
      <c r="C2574">
        <v>680</v>
      </c>
      <c r="D2574">
        <v>262484</v>
      </c>
      <c r="E2574" t="s">
        <v>113</v>
      </c>
      <c r="F2574" t="s">
        <v>114</v>
      </c>
      <c r="G2574" t="s">
        <v>61</v>
      </c>
      <c r="I2574" t="s">
        <v>62</v>
      </c>
      <c r="L2574" t="s">
        <v>64</v>
      </c>
      <c r="P2574" t="s">
        <v>65</v>
      </c>
      <c r="Q2574" s="3">
        <f t="shared" si="369"/>
        <v>43678</v>
      </c>
      <c r="R2574" t="str">
        <f t="shared" si="370"/>
        <v>2019/08/08</v>
      </c>
      <c r="S2574" s="3" t="str">
        <f t="shared" si="371"/>
        <v>2019/08/08</v>
      </c>
      <c r="T2574" s="3">
        <f t="shared" si="372"/>
        <v>43685</v>
      </c>
      <c r="U2574">
        <f t="shared" si="373"/>
        <v>7</v>
      </c>
      <c r="V2574" t="str">
        <f t="shared" si="368"/>
        <v>mp4</v>
      </c>
      <c r="W2574">
        <f>IF(B2574="USD",C2574,C2574*VLOOKUP(B2574,Currency!A$2:B$5,2,FALSE))</f>
        <v>503.2</v>
      </c>
      <c r="X2574">
        <f t="shared" si="374"/>
        <v>7</v>
      </c>
      <c r="Y2574">
        <f t="shared" si="375"/>
        <v>1</v>
      </c>
      <c r="Z2574">
        <f t="shared" si="367"/>
        <v>262484</v>
      </c>
    </row>
    <row r="2575" spans="1:26" x14ac:dyDescent="0.3">
      <c r="A2575" t="s">
        <v>16</v>
      </c>
      <c r="B2575" t="s">
        <v>17</v>
      </c>
      <c r="C2575">
        <v>21</v>
      </c>
      <c r="D2575">
        <v>13054</v>
      </c>
      <c r="E2575" t="s">
        <v>2894</v>
      </c>
      <c r="F2575" t="s">
        <v>101</v>
      </c>
      <c r="G2575" t="s">
        <v>20</v>
      </c>
      <c r="I2575" t="s">
        <v>20</v>
      </c>
      <c r="K2575" t="s">
        <v>21</v>
      </c>
      <c r="L2575" t="s">
        <v>22</v>
      </c>
      <c r="O2575" t="s">
        <v>23</v>
      </c>
      <c r="Q2575" s="3">
        <f t="shared" si="369"/>
        <v>43794</v>
      </c>
      <c r="R2575" t="str">
        <f t="shared" si="370"/>
        <v>2019/11/25</v>
      </c>
      <c r="S2575" s="3" t="str">
        <f t="shared" si="371"/>
        <v>2019/11/25</v>
      </c>
      <c r="T2575" s="3">
        <f t="shared" si="372"/>
        <v>43794</v>
      </c>
      <c r="U2575">
        <f t="shared" si="373"/>
        <v>0</v>
      </c>
      <c r="V2575" t="str">
        <f t="shared" si="368"/>
        <v>mp4</v>
      </c>
      <c r="W2575">
        <f>IF(B2575="USD",C2575,C2575*VLOOKUP(B2575,Currency!A$2:B$5,2,FALSE))</f>
        <v>27.09</v>
      </c>
      <c r="X2575">
        <f t="shared" si="374"/>
        <v>1</v>
      </c>
      <c r="Y2575">
        <f t="shared" si="375"/>
        <v>1</v>
      </c>
      <c r="Z2575">
        <f t="shared" si="367"/>
        <v>13054</v>
      </c>
    </row>
    <row r="2576" spans="1:26" x14ac:dyDescent="0.3">
      <c r="A2576" t="s">
        <v>4429</v>
      </c>
      <c r="B2576" t="s">
        <v>33</v>
      </c>
      <c r="C2576">
        <v>155</v>
      </c>
      <c r="D2576">
        <v>28144</v>
      </c>
      <c r="E2576" t="s">
        <v>1597</v>
      </c>
      <c r="F2576" t="s">
        <v>1598</v>
      </c>
      <c r="G2576" t="s">
        <v>692</v>
      </c>
      <c r="I2576" t="s">
        <v>693</v>
      </c>
      <c r="K2576" t="s">
        <v>47</v>
      </c>
      <c r="L2576" t="s">
        <v>40</v>
      </c>
      <c r="O2576" t="s">
        <v>23</v>
      </c>
      <c r="P2576" t="s">
        <v>65</v>
      </c>
      <c r="Q2576" s="3">
        <f t="shared" si="369"/>
        <v>43591</v>
      </c>
      <c r="R2576" t="str">
        <f t="shared" si="370"/>
        <v>2019/05/15</v>
      </c>
      <c r="S2576" s="3" t="str">
        <f t="shared" si="371"/>
        <v>2019/05/15</v>
      </c>
      <c r="T2576" s="3">
        <f t="shared" si="372"/>
        <v>43600</v>
      </c>
      <c r="U2576">
        <f t="shared" si="373"/>
        <v>9</v>
      </c>
      <c r="V2576" t="str">
        <f t="shared" si="368"/>
        <v>jpg</v>
      </c>
      <c r="W2576">
        <f>IF(B2576="USD",C2576,C2576*VLOOKUP(B2576,Currency!A$2:B$5,2,FALSE))</f>
        <v>155</v>
      </c>
      <c r="X2576">
        <f t="shared" si="374"/>
        <v>9</v>
      </c>
      <c r="Y2576">
        <f t="shared" si="375"/>
        <v>0</v>
      </c>
      <c r="Z2576">
        <f t="shared" si="367"/>
        <v>28144</v>
      </c>
    </row>
    <row r="2577" spans="1:26" x14ac:dyDescent="0.3">
      <c r="A2577" t="s">
        <v>4430</v>
      </c>
      <c r="B2577" t="s">
        <v>25</v>
      </c>
      <c r="C2577">
        <v>14882</v>
      </c>
      <c r="D2577">
        <v>18228091</v>
      </c>
      <c r="E2577" t="s">
        <v>1625</v>
      </c>
      <c r="F2577" t="s">
        <v>1626</v>
      </c>
      <c r="G2577" t="s">
        <v>213</v>
      </c>
      <c r="I2577" t="s">
        <v>214</v>
      </c>
      <c r="K2577" t="s">
        <v>71</v>
      </c>
      <c r="L2577" t="s">
        <v>215</v>
      </c>
      <c r="O2577" t="s">
        <v>23</v>
      </c>
      <c r="Q2577" s="3">
        <f t="shared" si="369"/>
        <v>43603</v>
      </c>
      <c r="R2577" t="str">
        <f t="shared" si="370"/>
        <v>2019/05/24</v>
      </c>
      <c r="S2577" s="3" t="str">
        <f t="shared" si="371"/>
        <v>2019/05/24</v>
      </c>
      <c r="T2577" s="3">
        <f t="shared" si="372"/>
        <v>43609</v>
      </c>
      <c r="U2577">
        <f t="shared" si="373"/>
        <v>6</v>
      </c>
      <c r="V2577" t="str">
        <f t="shared" si="368"/>
        <v>jpg</v>
      </c>
      <c r="W2577">
        <f>IF(B2577="USD",C2577,C2577*VLOOKUP(B2577,Currency!A$2:B$5,2,FALSE))</f>
        <v>16370.2</v>
      </c>
      <c r="X2577">
        <f t="shared" si="374"/>
        <v>6</v>
      </c>
      <c r="Y2577">
        <f t="shared" si="375"/>
        <v>0</v>
      </c>
      <c r="Z2577">
        <f t="shared" si="367"/>
        <v>18228091</v>
      </c>
    </row>
    <row r="2578" spans="1:26" x14ac:dyDescent="0.3">
      <c r="A2578" t="s">
        <v>1754</v>
      </c>
      <c r="B2578" t="s">
        <v>25</v>
      </c>
      <c r="C2578">
        <v>65</v>
      </c>
      <c r="D2578">
        <v>36830</v>
      </c>
      <c r="E2578" t="s">
        <v>4130</v>
      </c>
      <c r="F2578" t="s">
        <v>4131</v>
      </c>
      <c r="G2578" t="s">
        <v>990</v>
      </c>
      <c r="I2578" t="s">
        <v>990</v>
      </c>
      <c r="J2578" t="s">
        <v>92</v>
      </c>
      <c r="L2578" t="s">
        <v>1195</v>
      </c>
      <c r="O2578" t="s">
        <v>23</v>
      </c>
      <c r="Q2578" s="3">
        <f t="shared" si="369"/>
        <v>43740</v>
      </c>
      <c r="R2578" t="str">
        <f t="shared" si="370"/>
        <v>2019/10/04</v>
      </c>
      <c r="S2578" s="3" t="str">
        <f t="shared" si="371"/>
        <v>2019/10/04</v>
      </c>
      <c r="T2578" s="3">
        <f t="shared" si="372"/>
        <v>43742</v>
      </c>
      <c r="U2578">
        <f t="shared" si="373"/>
        <v>2</v>
      </c>
      <c r="V2578" t="str">
        <f t="shared" si="368"/>
        <v>png</v>
      </c>
      <c r="W2578">
        <f>IF(B2578="USD",C2578,C2578*VLOOKUP(B2578,Currency!A$2:B$5,2,FALSE))</f>
        <v>71.5</v>
      </c>
      <c r="X2578">
        <f t="shared" si="374"/>
        <v>2</v>
      </c>
      <c r="Y2578">
        <f t="shared" si="375"/>
        <v>0</v>
      </c>
      <c r="Z2578">
        <f t="shared" si="367"/>
        <v>36830</v>
      </c>
    </row>
    <row r="2579" spans="1:26" x14ac:dyDescent="0.3">
      <c r="A2579" t="s">
        <v>3376</v>
      </c>
      <c r="B2579" t="s">
        <v>58</v>
      </c>
      <c r="C2579">
        <v>1923</v>
      </c>
      <c r="D2579">
        <v>2012788</v>
      </c>
      <c r="E2579" t="s">
        <v>59</v>
      </c>
      <c r="F2579" t="s">
        <v>60</v>
      </c>
      <c r="G2579" t="s">
        <v>61</v>
      </c>
      <c r="I2579" t="s">
        <v>62</v>
      </c>
      <c r="K2579" t="s">
        <v>47</v>
      </c>
      <c r="L2579" t="s">
        <v>64</v>
      </c>
      <c r="P2579" t="s">
        <v>65</v>
      </c>
      <c r="Q2579" s="3">
        <f t="shared" si="369"/>
        <v>43619</v>
      </c>
      <c r="R2579" t="str">
        <f t="shared" si="370"/>
        <v>2019/09/04</v>
      </c>
      <c r="S2579" s="3" t="str">
        <f t="shared" si="371"/>
        <v>2019/09/04</v>
      </c>
      <c r="T2579" s="3">
        <f t="shared" si="372"/>
        <v>43712</v>
      </c>
      <c r="U2579">
        <f t="shared" si="373"/>
        <v>93</v>
      </c>
      <c r="V2579" t="str">
        <f t="shared" si="368"/>
        <v>mp4</v>
      </c>
      <c r="W2579">
        <f>IF(B2579="USD",C2579,C2579*VLOOKUP(B2579,Currency!A$2:B$5,2,FALSE))</f>
        <v>1423.02</v>
      </c>
      <c r="X2579">
        <f t="shared" si="374"/>
        <v>93</v>
      </c>
      <c r="Y2579">
        <f t="shared" si="375"/>
        <v>1</v>
      </c>
      <c r="Z2579">
        <f t="shared" si="367"/>
        <v>2012788</v>
      </c>
    </row>
    <row r="2580" spans="1:26" x14ac:dyDescent="0.3">
      <c r="A2580" t="s">
        <v>4431</v>
      </c>
      <c r="B2580" t="s">
        <v>25</v>
      </c>
      <c r="C2580">
        <v>100</v>
      </c>
      <c r="D2580">
        <v>88010</v>
      </c>
      <c r="E2580" t="s">
        <v>4432</v>
      </c>
      <c r="F2580" t="s">
        <v>2040</v>
      </c>
      <c r="G2580" t="s">
        <v>69</v>
      </c>
      <c r="I2580" t="s">
        <v>70</v>
      </c>
      <c r="K2580" t="s">
        <v>321</v>
      </c>
      <c r="L2580" t="s">
        <v>72</v>
      </c>
      <c r="O2580" t="s">
        <v>23</v>
      </c>
      <c r="Q2580" s="3">
        <f t="shared" si="369"/>
        <v>43609</v>
      </c>
      <c r="R2580" t="str">
        <f t="shared" si="370"/>
        <v>2019/05/26</v>
      </c>
      <c r="S2580" s="3" t="str">
        <f t="shared" si="371"/>
        <v>2019/05/26</v>
      </c>
      <c r="T2580" s="3">
        <f t="shared" si="372"/>
        <v>43611</v>
      </c>
      <c r="U2580">
        <f t="shared" si="373"/>
        <v>2</v>
      </c>
      <c r="V2580" t="str">
        <f t="shared" si="368"/>
        <v>mp4</v>
      </c>
      <c r="W2580">
        <f>IF(B2580="USD",C2580,C2580*VLOOKUP(B2580,Currency!A$2:B$5,2,FALSE))</f>
        <v>110.00000000000001</v>
      </c>
      <c r="X2580">
        <f t="shared" si="374"/>
        <v>2</v>
      </c>
      <c r="Y2580">
        <f t="shared" si="375"/>
        <v>1</v>
      </c>
      <c r="Z2580">
        <f t="shared" si="367"/>
        <v>88010</v>
      </c>
    </row>
    <row r="2581" spans="1:26" x14ac:dyDescent="0.3">
      <c r="A2581" t="s">
        <v>4433</v>
      </c>
      <c r="B2581" t="s">
        <v>25</v>
      </c>
      <c r="C2581">
        <v>4</v>
      </c>
      <c r="D2581">
        <v>960</v>
      </c>
      <c r="E2581" t="s">
        <v>472</v>
      </c>
      <c r="F2581" t="s">
        <v>473</v>
      </c>
      <c r="G2581" t="s">
        <v>474</v>
      </c>
      <c r="I2581" t="s">
        <v>475</v>
      </c>
      <c r="K2581" t="s">
        <v>47</v>
      </c>
      <c r="L2581" t="s">
        <v>48</v>
      </c>
      <c r="O2581" t="s">
        <v>23</v>
      </c>
      <c r="Q2581" s="3">
        <f t="shared" si="369"/>
        <v>43710</v>
      </c>
      <c r="R2581" t="str">
        <f t="shared" si="370"/>
        <v>2019/09/08</v>
      </c>
      <c r="S2581" s="3" t="str">
        <f t="shared" si="371"/>
        <v>2019/09/08</v>
      </c>
      <c r="T2581" s="3">
        <f t="shared" si="372"/>
        <v>43716</v>
      </c>
      <c r="U2581">
        <f t="shared" si="373"/>
        <v>6</v>
      </c>
      <c r="V2581" t="str">
        <f t="shared" si="368"/>
        <v>png</v>
      </c>
      <c r="W2581">
        <f>IF(B2581="USD",C2581,C2581*VLOOKUP(B2581,Currency!A$2:B$5,2,FALSE))</f>
        <v>4.4000000000000004</v>
      </c>
      <c r="X2581">
        <f t="shared" si="374"/>
        <v>6</v>
      </c>
      <c r="Y2581">
        <f t="shared" si="375"/>
        <v>0</v>
      </c>
      <c r="Z2581">
        <f t="shared" si="367"/>
        <v>960</v>
      </c>
    </row>
    <row r="2582" spans="1:26" x14ac:dyDescent="0.3">
      <c r="A2582" t="s">
        <v>1310</v>
      </c>
      <c r="B2582" t="s">
        <v>33</v>
      </c>
      <c r="C2582">
        <v>699</v>
      </c>
      <c r="D2582">
        <v>214727</v>
      </c>
      <c r="E2582" t="s">
        <v>309</v>
      </c>
      <c r="F2582" t="s">
        <v>310</v>
      </c>
      <c r="G2582" t="s">
        <v>90</v>
      </c>
      <c r="I2582" t="s">
        <v>311</v>
      </c>
      <c r="K2582" t="s">
        <v>47</v>
      </c>
      <c r="L2582" t="s">
        <v>40</v>
      </c>
      <c r="Q2582" s="3">
        <f t="shared" si="369"/>
        <v>43544</v>
      </c>
      <c r="R2582" t="str">
        <f t="shared" si="370"/>
        <v>2019/04/16</v>
      </c>
      <c r="S2582" s="3" t="str">
        <f t="shared" si="371"/>
        <v>2019/04/16</v>
      </c>
      <c r="T2582" s="3">
        <f t="shared" si="372"/>
        <v>43571</v>
      </c>
      <c r="U2582">
        <f t="shared" si="373"/>
        <v>27</v>
      </c>
      <c r="V2582" t="str">
        <f t="shared" si="368"/>
        <v>mp4</v>
      </c>
      <c r="W2582">
        <f>IF(B2582="USD",C2582,C2582*VLOOKUP(B2582,Currency!A$2:B$5,2,FALSE))</f>
        <v>699</v>
      </c>
      <c r="X2582">
        <f t="shared" si="374"/>
        <v>27</v>
      </c>
      <c r="Y2582">
        <f t="shared" si="375"/>
        <v>1</v>
      </c>
      <c r="Z2582">
        <f t="shared" si="367"/>
        <v>214727</v>
      </c>
    </row>
    <row r="2583" spans="1:26" x14ac:dyDescent="0.3">
      <c r="A2583" t="s">
        <v>4434</v>
      </c>
      <c r="B2583" t="s">
        <v>17</v>
      </c>
      <c r="C2583">
        <v>4200</v>
      </c>
      <c r="D2583">
        <v>3097185</v>
      </c>
      <c r="E2583" t="s">
        <v>1203</v>
      </c>
      <c r="F2583" t="s">
        <v>793</v>
      </c>
      <c r="G2583" t="s">
        <v>173</v>
      </c>
      <c r="H2583" t="s">
        <v>174</v>
      </c>
      <c r="I2583" t="s">
        <v>173</v>
      </c>
      <c r="K2583" t="s">
        <v>30</v>
      </c>
      <c r="L2583" t="s">
        <v>22</v>
      </c>
      <c r="N2583" t="s">
        <v>1905</v>
      </c>
      <c r="O2583" t="s">
        <v>23</v>
      </c>
      <c r="Q2583" s="3">
        <f t="shared" si="369"/>
        <v>43811</v>
      </c>
      <c r="R2583" t="str">
        <f t="shared" si="370"/>
        <v>2019/12/12</v>
      </c>
      <c r="S2583" s="3" t="str">
        <f t="shared" si="371"/>
        <v>2019/12/12</v>
      </c>
      <c r="T2583" s="3">
        <f t="shared" si="372"/>
        <v>43811</v>
      </c>
      <c r="U2583">
        <f t="shared" si="373"/>
        <v>0</v>
      </c>
      <c r="V2583" t="str">
        <f t="shared" si="368"/>
        <v>mp4</v>
      </c>
      <c r="W2583">
        <f>IF(B2583="USD",C2583,C2583*VLOOKUP(B2583,Currency!A$2:B$5,2,FALSE))</f>
        <v>5418</v>
      </c>
      <c r="X2583">
        <f t="shared" si="374"/>
        <v>1</v>
      </c>
      <c r="Y2583">
        <f t="shared" si="375"/>
        <v>1</v>
      </c>
      <c r="Z2583">
        <f t="shared" si="367"/>
        <v>3097185</v>
      </c>
    </row>
    <row r="2584" spans="1:26" x14ac:dyDescent="0.3">
      <c r="A2584" t="s">
        <v>4435</v>
      </c>
      <c r="B2584" t="s">
        <v>17</v>
      </c>
      <c r="C2584">
        <v>450</v>
      </c>
      <c r="D2584">
        <v>351080</v>
      </c>
      <c r="E2584" t="s">
        <v>2478</v>
      </c>
      <c r="F2584" t="s">
        <v>2479</v>
      </c>
      <c r="G2584" t="s">
        <v>173</v>
      </c>
      <c r="H2584" t="s">
        <v>174</v>
      </c>
      <c r="I2584" t="s">
        <v>173</v>
      </c>
      <c r="J2584" t="s">
        <v>92</v>
      </c>
      <c r="K2584" t="s">
        <v>175</v>
      </c>
      <c r="L2584" t="s">
        <v>22</v>
      </c>
      <c r="N2584" t="s">
        <v>322</v>
      </c>
      <c r="O2584" t="s">
        <v>23</v>
      </c>
      <c r="Q2584" s="3">
        <f t="shared" si="369"/>
        <v>43786</v>
      </c>
      <c r="R2584" t="str">
        <f t="shared" si="370"/>
        <v>2019/11/18</v>
      </c>
      <c r="S2584" s="3" t="str">
        <f t="shared" si="371"/>
        <v>2019/11/18</v>
      </c>
      <c r="T2584" s="3">
        <f t="shared" si="372"/>
        <v>43787</v>
      </c>
      <c r="U2584">
        <f t="shared" si="373"/>
        <v>1</v>
      </c>
      <c r="V2584" t="str">
        <f t="shared" si="368"/>
        <v>mp4</v>
      </c>
      <c r="W2584">
        <f>IF(B2584="USD",C2584,C2584*VLOOKUP(B2584,Currency!A$2:B$5,2,FALSE))</f>
        <v>580.5</v>
      </c>
      <c r="X2584">
        <f t="shared" si="374"/>
        <v>1</v>
      </c>
      <c r="Y2584">
        <f t="shared" si="375"/>
        <v>1</v>
      </c>
      <c r="Z2584">
        <f t="shared" si="367"/>
        <v>351080</v>
      </c>
    </row>
    <row r="2585" spans="1:26" x14ac:dyDescent="0.3">
      <c r="A2585" t="s">
        <v>3157</v>
      </c>
      <c r="B2585" t="s">
        <v>58</v>
      </c>
      <c r="C2585">
        <v>148</v>
      </c>
      <c r="D2585">
        <v>76737</v>
      </c>
      <c r="E2585" t="s">
        <v>2396</v>
      </c>
      <c r="F2585" t="s">
        <v>1830</v>
      </c>
      <c r="G2585" t="s">
        <v>61</v>
      </c>
      <c r="I2585" t="s">
        <v>62</v>
      </c>
      <c r="K2585" t="s">
        <v>47</v>
      </c>
      <c r="L2585" t="s">
        <v>64</v>
      </c>
      <c r="P2585" t="s">
        <v>65</v>
      </c>
      <c r="Q2585" s="3">
        <f t="shared" si="369"/>
        <v>43578</v>
      </c>
      <c r="R2585" t="str">
        <f t="shared" si="370"/>
        <v>2019/06/05</v>
      </c>
      <c r="S2585" s="3" t="str">
        <f t="shared" si="371"/>
        <v>2019/06/05</v>
      </c>
      <c r="T2585" s="3">
        <f t="shared" si="372"/>
        <v>43621</v>
      </c>
      <c r="U2585">
        <f t="shared" si="373"/>
        <v>43</v>
      </c>
      <c r="V2585" t="str">
        <f t="shared" si="368"/>
        <v>mp4</v>
      </c>
      <c r="W2585">
        <f>IF(B2585="USD",C2585,C2585*VLOOKUP(B2585,Currency!A$2:B$5,2,FALSE))</f>
        <v>109.52</v>
      </c>
      <c r="X2585">
        <f t="shared" si="374"/>
        <v>43</v>
      </c>
      <c r="Y2585">
        <f t="shared" si="375"/>
        <v>1</v>
      </c>
      <c r="Z2585">
        <f t="shared" si="367"/>
        <v>76737</v>
      </c>
    </row>
    <row r="2586" spans="1:26" x14ac:dyDescent="0.3">
      <c r="A2586" t="s">
        <v>4436</v>
      </c>
      <c r="B2586" t="s">
        <v>33</v>
      </c>
      <c r="C2586">
        <v>130</v>
      </c>
      <c r="D2586">
        <v>75539</v>
      </c>
      <c r="E2586" t="s">
        <v>4437</v>
      </c>
      <c r="F2586" t="s">
        <v>4438</v>
      </c>
      <c r="G2586" t="s">
        <v>3406</v>
      </c>
      <c r="I2586" t="s">
        <v>3407</v>
      </c>
      <c r="K2586" t="s">
        <v>47</v>
      </c>
      <c r="L2586" t="s">
        <v>48</v>
      </c>
      <c r="M2586" t="s">
        <v>3408</v>
      </c>
      <c r="O2586" t="s">
        <v>23</v>
      </c>
      <c r="P2586" t="s">
        <v>330</v>
      </c>
      <c r="Q2586" s="3">
        <f t="shared" si="369"/>
        <v>43703</v>
      </c>
      <c r="R2586" t="str">
        <f t="shared" si="370"/>
        <v>2019/09/01</v>
      </c>
      <c r="S2586" s="3" t="str">
        <f t="shared" si="371"/>
        <v>2019/09/01</v>
      </c>
      <c r="T2586" s="3">
        <f t="shared" si="372"/>
        <v>43709</v>
      </c>
      <c r="U2586">
        <f t="shared" si="373"/>
        <v>6</v>
      </c>
      <c r="V2586" t="str">
        <f t="shared" si="368"/>
        <v>jpg</v>
      </c>
      <c r="W2586">
        <f>IF(B2586="USD",C2586,C2586*VLOOKUP(B2586,Currency!A$2:B$5,2,FALSE))</f>
        <v>130</v>
      </c>
      <c r="X2586">
        <f t="shared" si="374"/>
        <v>6</v>
      </c>
      <c r="Y2586">
        <f t="shared" si="375"/>
        <v>0</v>
      </c>
      <c r="Z2586">
        <f t="shared" si="367"/>
        <v>75539</v>
      </c>
    </row>
    <row r="2587" spans="1:26" x14ac:dyDescent="0.3">
      <c r="A2587" t="s">
        <v>4439</v>
      </c>
      <c r="B2587" t="s">
        <v>33</v>
      </c>
      <c r="C2587">
        <v>854</v>
      </c>
      <c r="D2587">
        <v>117471</v>
      </c>
      <c r="E2587" t="s">
        <v>3920</v>
      </c>
      <c r="G2587" t="s">
        <v>2598</v>
      </c>
      <c r="I2587" t="s">
        <v>2599</v>
      </c>
      <c r="K2587" t="s">
        <v>499</v>
      </c>
      <c r="L2587" t="s">
        <v>40</v>
      </c>
      <c r="O2587" t="s">
        <v>23</v>
      </c>
      <c r="P2587" t="s">
        <v>65</v>
      </c>
      <c r="Q2587" s="3">
        <f t="shared" si="369"/>
        <v>43620</v>
      </c>
      <c r="R2587" t="str">
        <f t="shared" si="370"/>
        <v/>
      </c>
      <c r="S2587" s="3" t="str">
        <f t="shared" si="371"/>
        <v>2020/02/28</v>
      </c>
      <c r="T2587" s="3">
        <f t="shared" si="372"/>
        <v>43889</v>
      </c>
      <c r="U2587">
        <f t="shared" si="373"/>
        <v>269</v>
      </c>
      <c r="V2587" t="str">
        <f t="shared" si="368"/>
        <v>jpg</v>
      </c>
      <c r="W2587">
        <f>IF(B2587="USD",C2587,C2587*VLOOKUP(B2587,Currency!A$2:B$5,2,FALSE))</f>
        <v>854</v>
      </c>
      <c r="X2587">
        <f t="shared" si="374"/>
        <v>269</v>
      </c>
      <c r="Y2587">
        <f t="shared" si="375"/>
        <v>0</v>
      </c>
      <c r="Z2587">
        <f t="shared" si="367"/>
        <v>117471</v>
      </c>
    </row>
    <row r="2588" spans="1:26" x14ac:dyDescent="0.3">
      <c r="A2588" t="s">
        <v>3376</v>
      </c>
      <c r="B2588" t="s">
        <v>58</v>
      </c>
      <c r="C2588">
        <v>605</v>
      </c>
      <c r="D2588">
        <v>242519</v>
      </c>
      <c r="E2588" t="s">
        <v>826</v>
      </c>
      <c r="F2588" t="s">
        <v>114</v>
      </c>
      <c r="G2588" t="s">
        <v>61</v>
      </c>
      <c r="I2588" t="s">
        <v>62</v>
      </c>
      <c r="L2588" t="s">
        <v>64</v>
      </c>
      <c r="P2588" t="s">
        <v>65</v>
      </c>
      <c r="Q2588" s="3">
        <f t="shared" si="369"/>
        <v>43678</v>
      </c>
      <c r="R2588" t="str">
        <f t="shared" si="370"/>
        <v>2019/08/08</v>
      </c>
      <c r="S2588" s="3" t="str">
        <f t="shared" si="371"/>
        <v>2019/08/08</v>
      </c>
      <c r="T2588" s="3">
        <f t="shared" si="372"/>
        <v>43685</v>
      </c>
      <c r="U2588">
        <f t="shared" si="373"/>
        <v>7</v>
      </c>
      <c r="V2588" t="str">
        <f t="shared" si="368"/>
        <v>mp4</v>
      </c>
      <c r="W2588">
        <f>IF(B2588="USD",C2588,C2588*VLOOKUP(B2588,Currency!A$2:B$5,2,FALSE))</f>
        <v>447.7</v>
      </c>
      <c r="X2588">
        <f t="shared" si="374"/>
        <v>7</v>
      </c>
      <c r="Y2588">
        <f t="shared" si="375"/>
        <v>1</v>
      </c>
      <c r="Z2588">
        <f t="shared" si="367"/>
        <v>242519</v>
      </c>
    </row>
    <row r="2589" spans="1:26" x14ac:dyDescent="0.3">
      <c r="A2589" t="s">
        <v>2877</v>
      </c>
      <c r="B2589" t="s">
        <v>58</v>
      </c>
      <c r="C2589">
        <v>773</v>
      </c>
      <c r="D2589">
        <v>492387</v>
      </c>
      <c r="E2589" t="s">
        <v>798</v>
      </c>
      <c r="F2589" t="s">
        <v>799</v>
      </c>
      <c r="G2589" t="s">
        <v>800</v>
      </c>
      <c r="I2589" t="s">
        <v>801</v>
      </c>
      <c r="J2589" t="s">
        <v>328</v>
      </c>
      <c r="K2589" t="s">
        <v>1154</v>
      </c>
      <c r="L2589" t="s">
        <v>64</v>
      </c>
      <c r="O2589" t="s">
        <v>23</v>
      </c>
      <c r="P2589" t="s">
        <v>65</v>
      </c>
      <c r="Q2589" s="3">
        <f t="shared" si="369"/>
        <v>43814</v>
      </c>
      <c r="R2589" t="str">
        <f t="shared" si="370"/>
        <v>2020/02/14</v>
      </c>
      <c r="S2589" s="3" t="str">
        <f t="shared" si="371"/>
        <v>2020/02/14</v>
      </c>
      <c r="T2589" s="3">
        <f t="shared" si="372"/>
        <v>43875</v>
      </c>
      <c r="U2589">
        <f t="shared" si="373"/>
        <v>61</v>
      </c>
      <c r="V2589" t="str">
        <f t="shared" si="368"/>
        <v>mp4</v>
      </c>
      <c r="W2589">
        <f>IF(B2589="USD",C2589,C2589*VLOOKUP(B2589,Currency!A$2:B$5,2,FALSE))</f>
        <v>572.02</v>
      </c>
      <c r="X2589">
        <f t="shared" si="374"/>
        <v>61</v>
      </c>
      <c r="Y2589">
        <f t="shared" si="375"/>
        <v>1</v>
      </c>
      <c r="Z2589">
        <f t="shared" si="367"/>
        <v>492387</v>
      </c>
    </row>
    <row r="2590" spans="1:26" x14ac:dyDescent="0.3">
      <c r="A2590" t="s">
        <v>3908</v>
      </c>
      <c r="B2590" t="s">
        <v>33</v>
      </c>
      <c r="C2590">
        <v>210</v>
      </c>
      <c r="D2590">
        <v>74823</v>
      </c>
      <c r="E2590" t="s">
        <v>786</v>
      </c>
      <c r="F2590" t="s">
        <v>787</v>
      </c>
      <c r="G2590" t="s">
        <v>301</v>
      </c>
      <c r="I2590" t="s">
        <v>301</v>
      </c>
      <c r="K2590" t="s">
        <v>257</v>
      </c>
      <c r="L2590" t="s">
        <v>40</v>
      </c>
      <c r="M2590" t="s">
        <v>788</v>
      </c>
      <c r="N2590" t="s">
        <v>789</v>
      </c>
      <c r="O2590" t="s">
        <v>23</v>
      </c>
      <c r="Q2590" s="3">
        <f t="shared" si="369"/>
        <v>43774</v>
      </c>
      <c r="R2590" t="str">
        <f t="shared" si="370"/>
        <v>2019/11/30</v>
      </c>
      <c r="S2590" s="3" t="str">
        <f t="shared" si="371"/>
        <v>2019/11/30</v>
      </c>
      <c r="T2590" s="3">
        <f t="shared" si="372"/>
        <v>43799</v>
      </c>
      <c r="U2590">
        <f t="shared" si="373"/>
        <v>25</v>
      </c>
      <c r="V2590" t="str">
        <f t="shared" si="368"/>
        <v>mp4</v>
      </c>
      <c r="W2590">
        <f>IF(B2590="USD",C2590,C2590*VLOOKUP(B2590,Currency!A$2:B$5,2,FALSE))</f>
        <v>210</v>
      </c>
      <c r="X2590">
        <f t="shared" si="374"/>
        <v>25</v>
      </c>
      <c r="Y2590">
        <f t="shared" si="375"/>
        <v>1</v>
      </c>
      <c r="Z2590">
        <f t="shared" si="367"/>
        <v>74823</v>
      </c>
    </row>
    <row r="2591" spans="1:26" x14ac:dyDescent="0.3">
      <c r="A2591" t="s">
        <v>16</v>
      </c>
      <c r="B2591" t="s">
        <v>17</v>
      </c>
      <c r="C2591">
        <v>14</v>
      </c>
      <c r="D2591">
        <v>7508</v>
      </c>
      <c r="E2591" t="s">
        <v>782</v>
      </c>
      <c r="F2591" t="s">
        <v>101</v>
      </c>
      <c r="G2591" t="s">
        <v>20</v>
      </c>
      <c r="I2591" t="s">
        <v>20</v>
      </c>
      <c r="K2591" t="s">
        <v>21</v>
      </c>
      <c r="L2591" t="s">
        <v>22</v>
      </c>
      <c r="O2591" t="s">
        <v>23</v>
      </c>
      <c r="Q2591" s="3">
        <f t="shared" si="369"/>
        <v>43794</v>
      </c>
      <c r="R2591" t="str">
        <f t="shared" si="370"/>
        <v>2019/11/25</v>
      </c>
      <c r="S2591" s="3" t="str">
        <f t="shared" si="371"/>
        <v>2019/11/25</v>
      </c>
      <c r="T2591" s="3">
        <f t="shared" si="372"/>
        <v>43794</v>
      </c>
      <c r="U2591">
        <f t="shared" si="373"/>
        <v>0</v>
      </c>
      <c r="V2591" t="str">
        <f t="shared" si="368"/>
        <v>mp4</v>
      </c>
      <c r="W2591">
        <f>IF(B2591="USD",C2591,C2591*VLOOKUP(B2591,Currency!A$2:B$5,2,FALSE))</f>
        <v>18.060000000000002</v>
      </c>
      <c r="X2591">
        <f t="shared" si="374"/>
        <v>1</v>
      </c>
      <c r="Y2591">
        <f t="shared" si="375"/>
        <v>1</v>
      </c>
      <c r="Z2591">
        <f t="shared" si="367"/>
        <v>7508</v>
      </c>
    </row>
    <row r="2592" spans="1:26" x14ac:dyDescent="0.3">
      <c r="A2592" t="s">
        <v>4440</v>
      </c>
      <c r="B2592" t="s">
        <v>33</v>
      </c>
      <c r="C2592">
        <v>130</v>
      </c>
      <c r="D2592">
        <v>99155</v>
      </c>
      <c r="E2592" t="s">
        <v>4441</v>
      </c>
      <c r="F2592" t="s">
        <v>4442</v>
      </c>
      <c r="G2592" t="s">
        <v>4443</v>
      </c>
      <c r="I2592" t="s">
        <v>4444</v>
      </c>
      <c r="K2592" t="s">
        <v>130</v>
      </c>
      <c r="L2592" t="s">
        <v>551</v>
      </c>
      <c r="M2592" t="s">
        <v>2737</v>
      </c>
      <c r="O2592" t="s">
        <v>23</v>
      </c>
      <c r="Q2592" s="3">
        <f t="shared" si="369"/>
        <v>43537</v>
      </c>
      <c r="R2592" t="str">
        <f t="shared" si="370"/>
        <v>2019/03/17</v>
      </c>
      <c r="S2592" s="3" t="str">
        <f t="shared" si="371"/>
        <v>2019/03/17</v>
      </c>
      <c r="T2592" s="3">
        <f t="shared" si="372"/>
        <v>43541</v>
      </c>
      <c r="U2592">
        <f t="shared" si="373"/>
        <v>4</v>
      </c>
      <c r="V2592" t="str">
        <f t="shared" si="368"/>
        <v>mp4</v>
      </c>
      <c r="W2592">
        <f>IF(B2592="USD",C2592,C2592*VLOOKUP(B2592,Currency!A$2:B$5,2,FALSE))</f>
        <v>130</v>
      </c>
      <c r="X2592">
        <f t="shared" si="374"/>
        <v>4</v>
      </c>
      <c r="Y2592">
        <f t="shared" si="375"/>
        <v>1</v>
      </c>
      <c r="Z2592">
        <f t="shared" si="367"/>
        <v>99155</v>
      </c>
    </row>
    <row r="2593" spans="1:26" x14ac:dyDescent="0.3">
      <c r="A2593" t="s">
        <v>1994</v>
      </c>
      <c r="B2593" t="s">
        <v>33</v>
      </c>
      <c r="C2593">
        <v>220</v>
      </c>
      <c r="D2593">
        <v>27511</v>
      </c>
      <c r="E2593" t="s">
        <v>459</v>
      </c>
      <c r="F2593" t="s">
        <v>460</v>
      </c>
      <c r="G2593" t="s">
        <v>461</v>
      </c>
      <c r="I2593" t="s">
        <v>462</v>
      </c>
      <c r="J2593" t="s">
        <v>92</v>
      </c>
      <c r="K2593" t="s">
        <v>47</v>
      </c>
      <c r="L2593" t="s">
        <v>40</v>
      </c>
      <c r="Q2593" s="3">
        <f t="shared" si="369"/>
        <v>43593</v>
      </c>
      <c r="R2593" t="str">
        <f t="shared" si="370"/>
        <v>2019/05/22</v>
      </c>
      <c r="S2593" s="3" t="str">
        <f t="shared" si="371"/>
        <v>2019/05/22</v>
      </c>
      <c r="T2593" s="3">
        <f t="shared" si="372"/>
        <v>43607</v>
      </c>
      <c r="U2593">
        <f t="shared" si="373"/>
        <v>14</v>
      </c>
      <c r="V2593" t="str">
        <f t="shared" si="368"/>
        <v>png</v>
      </c>
      <c r="W2593">
        <f>IF(B2593="USD",C2593,C2593*VLOOKUP(B2593,Currency!A$2:B$5,2,FALSE))</f>
        <v>220</v>
      </c>
      <c r="X2593">
        <f t="shared" si="374"/>
        <v>14</v>
      </c>
      <c r="Y2593">
        <f t="shared" si="375"/>
        <v>0</v>
      </c>
      <c r="Z2593">
        <f t="shared" si="367"/>
        <v>27511</v>
      </c>
    </row>
    <row r="2594" spans="1:26" x14ac:dyDescent="0.3">
      <c r="A2594" t="s">
        <v>4445</v>
      </c>
      <c r="B2594" t="s">
        <v>25</v>
      </c>
      <c r="C2594">
        <v>39</v>
      </c>
      <c r="D2594">
        <v>10879</v>
      </c>
      <c r="E2594" t="s">
        <v>472</v>
      </c>
      <c r="F2594" t="s">
        <v>473</v>
      </c>
      <c r="G2594" t="s">
        <v>474</v>
      </c>
      <c r="I2594" t="s">
        <v>475</v>
      </c>
      <c r="K2594" t="s">
        <v>47</v>
      </c>
      <c r="L2594" t="s">
        <v>48</v>
      </c>
      <c r="O2594" t="s">
        <v>23</v>
      </c>
      <c r="Q2594" s="3">
        <f t="shared" si="369"/>
        <v>43710</v>
      </c>
      <c r="R2594" t="str">
        <f t="shared" si="370"/>
        <v>2019/09/08</v>
      </c>
      <c r="S2594" s="3" t="str">
        <f t="shared" si="371"/>
        <v>2019/09/08</v>
      </c>
      <c r="T2594" s="3">
        <f t="shared" si="372"/>
        <v>43716</v>
      </c>
      <c r="U2594">
        <f t="shared" si="373"/>
        <v>6</v>
      </c>
      <c r="V2594" t="str">
        <f t="shared" si="368"/>
        <v>png</v>
      </c>
      <c r="W2594">
        <f>IF(B2594="USD",C2594,C2594*VLOOKUP(B2594,Currency!A$2:B$5,2,FALSE))</f>
        <v>42.900000000000006</v>
      </c>
      <c r="X2594">
        <f t="shared" si="374"/>
        <v>6</v>
      </c>
      <c r="Y2594">
        <f t="shared" si="375"/>
        <v>0</v>
      </c>
      <c r="Z2594">
        <f t="shared" si="367"/>
        <v>10879</v>
      </c>
    </row>
    <row r="2595" spans="1:26" x14ac:dyDescent="0.3">
      <c r="A2595" t="s">
        <v>2191</v>
      </c>
      <c r="B2595" t="s">
        <v>58</v>
      </c>
      <c r="C2595">
        <v>448</v>
      </c>
      <c r="D2595">
        <v>585749</v>
      </c>
      <c r="E2595" t="s">
        <v>965</v>
      </c>
      <c r="F2595" t="s">
        <v>114</v>
      </c>
      <c r="G2595" t="s">
        <v>61</v>
      </c>
      <c r="I2595" t="s">
        <v>62</v>
      </c>
      <c r="J2595" t="s">
        <v>328</v>
      </c>
      <c r="K2595" t="s">
        <v>130</v>
      </c>
      <c r="L2595" t="s">
        <v>64</v>
      </c>
      <c r="N2595" t="s">
        <v>966</v>
      </c>
      <c r="P2595" t="s">
        <v>65</v>
      </c>
      <c r="Q2595" s="3">
        <f t="shared" si="369"/>
        <v>43629</v>
      </c>
      <c r="R2595" t="str">
        <f t="shared" si="370"/>
        <v>2019/08/08</v>
      </c>
      <c r="S2595" s="3" t="str">
        <f t="shared" si="371"/>
        <v>2019/08/08</v>
      </c>
      <c r="T2595" s="3">
        <f t="shared" si="372"/>
        <v>43685</v>
      </c>
      <c r="U2595">
        <f t="shared" si="373"/>
        <v>56</v>
      </c>
      <c r="V2595" t="str">
        <f t="shared" si="368"/>
        <v>mp4</v>
      </c>
      <c r="W2595">
        <f>IF(B2595="USD",C2595,C2595*VLOOKUP(B2595,Currency!A$2:B$5,2,FALSE))</f>
        <v>331.52</v>
      </c>
      <c r="X2595">
        <f t="shared" si="374"/>
        <v>56</v>
      </c>
      <c r="Y2595">
        <f t="shared" si="375"/>
        <v>1</v>
      </c>
      <c r="Z2595">
        <f t="shared" si="367"/>
        <v>585749</v>
      </c>
    </row>
    <row r="2596" spans="1:26" x14ac:dyDescent="0.3">
      <c r="A2596" t="s">
        <v>1216</v>
      </c>
      <c r="B2596" t="s">
        <v>33</v>
      </c>
      <c r="C2596">
        <v>2317</v>
      </c>
      <c r="D2596">
        <v>594772</v>
      </c>
      <c r="E2596" t="s">
        <v>640</v>
      </c>
      <c r="F2596" t="s">
        <v>641</v>
      </c>
      <c r="G2596" t="s">
        <v>142</v>
      </c>
      <c r="I2596" t="s">
        <v>143</v>
      </c>
      <c r="K2596" t="s">
        <v>30</v>
      </c>
      <c r="L2596" t="s">
        <v>40</v>
      </c>
      <c r="N2596" t="s">
        <v>642</v>
      </c>
      <c r="P2596" t="s">
        <v>65</v>
      </c>
      <c r="Q2596" s="3">
        <f t="shared" si="369"/>
        <v>43811</v>
      </c>
      <c r="R2596" t="str">
        <f t="shared" si="370"/>
        <v>2019/12/17</v>
      </c>
      <c r="S2596" s="3" t="str">
        <f t="shared" si="371"/>
        <v>2019/12/17</v>
      </c>
      <c r="T2596" s="3">
        <f t="shared" si="372"/>
        <v>43816</v>
      </c>
      <c r="U2596">
        <f t="shared" si="373"/>
        <v>5</v>
      </c>
      <c r="V2596" t="str">
        <f t="shared" si="368"/>
        <v>mp4</v>
      </c>
      <c r="W2596">
        <f>IF(B2596="USD",C2596,C2596*VLOOKUP(B2596,Currency!A$2:B$5,2,FALSE))</f>
        <v>2317</v>
      </c>
      <c r="X2596">
        <f t="shared" si="374"/>
        <v>5</v>
      </c>
      <c r="Y2596">
        <f t="shared" si="375"/>
        <v>1</v>
      </c>
      <c r="Z2596">
        <f t="shared" si="367"/>
        <v>594772</v>
      </c>
    </row>
    <row r="2597" spans="1:26" x14ac:dyDescent="0.3">
      <c r="A2597" t="s">
        <v>711</v>
      </c>
      <c r="B2597" t="s">
        <v>33</v>
      </c>
      <c r="C2597">
        <v>27</v>
      </c>
      <c r="D2597">
        <v>2726</v>
      </c>
      <c r="E2597" t="s">
        <v>664</v>
      </c>
      <c r="F2597" t="s">
        <v>129</v>
      </c>
      <c r="G2597" t="s">
        <v>251</v>
      </c>
      <c r="H2597" t="s">
        <v>251</v>
      </c>
      <c r="I2597" t="s">
        <v>251</v>
      </c>
      <c r="K2597" t="s">
        <v>47</v>
      </c>
      <c r="L2597" t="s">
        <v>40</v>
      </c>
      <c r="N2597" t="s">
        <v>252</v>
      </c>
      <c r="O2597" t="s">
        <v>23</v>
      </c>
      <c r="Q2597" s="3">
        <f t="shared" si="369"/>
        <v>43812</v>
      </c>
      <c r="R2597" t="str">
        <f t="shared" si="370"/>
        <v>2020/01/01</v>
      </c>
      <c r="S2597" s="3" t="str">
        <f t="shared" si="371"/>
        <v>2020/01/01</v>
      </c>
      <c r="T2597" s="3">
        <f t="shared" si="372"/>
        <v>43831</v>
      </c>
      <c r="U2597">
        <f t="shared" si="373"/>
        <v>19</v>
      </c>
      <c r="V2597" t="str">
        <f t="shared" si="368"/>
        <v>png</v>
      </c>
      <c r="W2597">
        <f>IF(B2597="USD",C2597,C2597*VLOOKUP(B2597,Currency!A$2:B$5,2,FALSE))</f>
        <v>27</v>
      </c>
      <c r="X2597">
        <f t="shared" si="374"/>
        <v>19</v>
      </c>
      <c r="Y2597">
        <f t="shared" si="375"/>
        <v>0</v>
      </c>
      <c r="Z2597">
        <f t="shared" si="367"/>
        <v>2726</v>
      </c>
    </row>
    <row r="2598" spans="1:26" x14ac:dyDescent="0.3">
      <c r="A2598" t="s">
        <v>2145</v>
      </c>
      <c r="B2598" t="s">
        <v>33</v>
      </c>
      <c r="C2598">
        <v>40</v>
      </c>
      <c r="D2598">
        <v>10891</v>
      </c>
      <c r="E2598" t="s">
        <v>4446</v>
      </c>
      <c r="F2598" t="s">
        <v>1204</v>
      </c>
      <c r="G2598" t="s">
        <v>236</v>
      </c>
      <c r="I2598" t="s">
        <v>237</v>
      </c>
      <c r="K2598" t="s">
        <v>47</v>
      </c>
      <c r="L2598" t="s">
        <v>40</v>
      </c>
      <c r="O2598" t="s">
        <v>23</v>
      </c>
      <c r="Q2598" s="3">
        <f t="shared" si="369"/>
        <v>43700</v>
      </c>
      <c r="R2598" t="str">
        <f t="shared" si="370"/>
        <v>2019/08/31</v>
      </c>
      <c r="S2598" s="3" t="str">
        <f t="shared" si="371"/>
        <v>2019/08/31</v>
      </c>
      <c r="T2598" s="3">
        <f t="shared" si="372"/>
        <v>43708</v>
      </c>
      <c r="U2598">
        <f t="shared" si="373"/>
        <v>8</v>
      </c>
      <c r="V2598" t="str">
        <f t="shared" si="368"/>
        <v>png</v>
      </c>
      <c r="W2598">
        <f>IF(B2598="USD",C2598,C2598*VLOOKUP(B2598,Currency!A$2:B$5,2,FALSE))</f>
        <v>40</v>
      </c>
      <c r="X2598">
        <f t="shared" si="374"/>
        <v>8</v>
      </c>
      <c r="Y2598">
        <f t="shared" si="375"/>
        <v>0</v>
      </c>
      <c r="Z2598">
        <f t="shared" si="367"/>
        <v>10891</v>
      </c>
    </row>
    <row r="2599" spans="1:26" x14ac:dyDescent="0.3">
      <c r="A2599" t="s">
        <v>4447</v>
      </c>
      <c r="B2599" t="s">
        <v>25</v>
      </c>
      <c r="C2599">
        <v>498</v>
      </c>
      <c r="D2599">
        <v>677136</v>
      </c>
      <c r="E2599" t="s">
        <v>2408</v>
      </c>
      <c r="F2599" t="s">
        <v>2409</v>
      </c>
      <c r="G2599" t="s">
        <v>936</v>
      </c>
      <c r="I2599" t="s">
        <v>2410</v>
      </c>
      <c r="K2599" t="s">
        <v>2411</v>
      </c>
      <c r="L2599" t="s">
        <v>717</v>
      </c>
      <c r="O2599" t="s">
        <v>23</v>
      </c>
      <c r="Q2599" s="3">
        <f t="shared" si="369"/>
        <v>43546</v>
      </c>
      <c r="R2599" t="str">
        <f t="shared" si="370"/>
        <v>2019/04/29</v>
      </c>
      <c r="S2599" s="3" t="str">
        <f t="shared" si="371"/>
        <v>2019/04/29</v>
      </c>
      <c r="T2599" s="3">
        <f t="shared" si="372"/>
        <v>43584</v>
      </c>
      <c r="U2599">
        <f t="shared" si="373"/>
        <v>38</v>
      </c>
      <c r="V2599" t="str">
        <f t="shared" si="368"/>
        <v>mp4</v>
      </c>
      <c r="W2599">
        <f>IF(B2599="USD",C2599,C2599*VLOOKUP(B2599,Currency!A$2:B$5,2,FALSE))</f>
        <v>547.80000000000007</v>
      </c>
      <c r="X2599">
        <f t="shared" si="374"/>
        <v>38</v>
      </c>
      <c r="Y2599">
        <f t="shared" si="375"/>
        <v>1</v>
      </c>
      <c r="Z2599">
        <f t="shared" si="367"/>
        <v>677136</v>
      </c>
    </row>
    <row r="2600" spans="1:26" x14ac:dyDescent="0.3">
      <c r="A2600" t="s">
        <v>1508</v>
      </c>
      <c r="B2600" t="s">
        <v>58</v>
      </c>
      <c r="C2600">
        <v>521</v>
      </c>
      <c r="D2600">
        <v>513540</v>
      </c>
      <c r="E2600" t="s">
        <v>59</v>
      </c>
      <c r="F2600" t="s">
        <v>60</v>
      </c>
      <c r="G2600" t="s">
        <v>61</v>
      </c>
      <c r="I2600" t="s">
        <v>62</v>
      </c>
      <c r="K2600" t="s">
        <v>47</v>
      </c>
      <c r="L2600" t="s">
        <v>64</v>
      </c>
      <c r="P2600" t="s">
        <v>65</v>
      </c>
      <c r="Q2600" s="3">
        <f t="shared" si="369"/>
        <v>43619</v>
      </c>
      <c r="R2600" t="str">
        <f t="shared" si="370"/>
        <v>2019/09/04</v>
      </c>
      <c r="S2600" s="3" t="str">
        <f t="shared" si="371"/>
        <v>2019/09/04</v>
      </c>
      <c r="T2600" s="3">
        <f t="shared" si="372"/>
        <v>43712</v>
      </c>
      <c r="U2600">
        <f t="shared" si="373"/>
        <v>93</v>
      </c>
      <c r="V2600" t="str">
        <f t="shared" si="368"/>
        <v>mp4</v>
      </c>
      <c r="W2600">
        <f>IF(B2600="USD",C2600,C2600*VLOOKUP(B2600,Currency!A$2:B$5,2,FALSE))</f>
        <v>385.54</v>
      </c>
      <c r="X2600">
        <f t="shared" si="374"/>
        <v>93</v>
      </c>
      <c r="Y2600">
        <f t="shared" si="375"/>
        <v>1</v>
      </c>
      <c r="Z2600">
        <f t="shared" si="367"/>
        <v>513540</v>
      </c>
    </row>
    <row r="2601" spans="1:26" x14ac:dyDescent="0.3">
      <c r="A2601" t="s">
        <v>411</v>
      </c>
      <c r="B2601" t="s">
        <v>17</v>
      </c>
      <c r="C2601">
        <v>15</v>
      </c>
      <c r="D2601">
        <v>8245</v>
      </c>
      <c r="E2601" t="s">
        <v>3458</v>
      </c>
      <c r="F2601" t="s">
        <v>101</v>
      </c>
      <c r="G2601" t="s">
        <v>20</v>
      </c>
      <c r="I2601" t="s">
        <v>20</v>
      </c>
      <c r="K2601" t="s">
        <v>21</v>
      </c>
      <c r="L2601" t="s">
        <v>22</v>
      </c>
      <c r="O2601" t="s">
        <v>23</v>
      </c>
      <c r="Q2601" s="3">
        <f t="shared" si="369"/>
        <v>43794</v>
      </c>
      <c r="R2601" t="str">
        <f t="shared" si="370"/>
        <v>2019/11/25</v>
      </c>
      <c r="S2601" s="3" t="str">
        <f t="shared" si="371"/>
        <v>2019/11/25</v>
      </c>
      <c r="T2601" s="3">
        <f t="shared" si="372"/>
        <v>43794</v>
      </c>
      <c r="U2601">
        <f t="shared" si="373"/>
        <v>0</v>
      </c>
      <c r="V2601" t="str">
        <f t="shared" si="368"/>
        <v>mp4</v>
      </c>
      <c r="W2601">
        <f>IF(B2601="USD",C2601,C2601*VLOOKUP(B2601,Currency!A$2:B$5,2,FALSE))</f>
        <v>19.350000000000001</v>
      </c>
      <c r="X2601">
        <f t="shared" si="374"/>
        <v>1</v>
      </c>
      <c r="Y2601">
        <f t="shared" si="375"/>
        <v>1</v>
      </c>
      <c r="Z2601">
        <f t="shared" si="367"/>
        <v>8245</v>
      </c>
    </row>
    <row r="2602" spans="1:26" x14ac:dyDescent="0.3">
      <c r="A2602" t="s">
        <v>4448</v>
      </c>
      <c r="B2602" t="s">
        <v>33</v>
      </c>
      <c r="C2602">
        <v>103</v>
      </c>
      <c r="D2602">
        <v>56738</v>
      </c>
      <c r="E2602" t="s">
        <v>2338</v>
      </c>
      <c r="F2602" t="s">
        <v>2339</v>
      </c>
      <c r="G2602" t="s">
        <v>90</v>
      </c>
      <c r="I2602" t="s">
        <v>2340</v>
      </c>
      <c r="L2602" t="s">
        <v>40</v>
      </c>
      <c r="M2602" t="s">
        <v>2341</v>
      </c>
      <c r="O2602" t="s">
        <v>23</v>
      </c>
      <c r="Q2602" s="3">
        <f t="shared" si="369"/>
        <v>43747</v>
      </c>
      <c r="R2602" t="str">
        <f t="shared" si="370"/>
        <v>2019/10/14</v>
      </c>
      <c r="S2602" s="3" t="str">
        <f t="shared" si="371"/>
        <v>2019/10/14</v>
      </c>
      <c r="T2602" s="3">
        <f t="shared" si="372"/>
        <v>43752</v>
      </c>
      <c r="U2602">
        <f t="shared" si="373"/>
        <v>5</v>
      </c>
      <c r="V2602" t="str">
        <f t="shared" si="368"/>
        <v>png</v>
      </c>
      <c r="W2602">
        <f>IF(B2602="USD",C2602,C2602*VLOOKUP(B2602,Currency!A$2:B$5,2,FALSE))</f>
        <v>103</v>
      </c>
      <c r="X2602">
        <f t="shared" si="374"/>
        <v>5</v>
      </c>
      <c r="Y2602">
        <f t="shared" si="375"/>
        <v>0</v>
      </c>
      <c r="Z2602">
        <f t="shared" si="367"/>
        <v>56738</v>
      </c>
    </row>
    <row r="2603" spans="1:26" x14ac:dyDescent="0.3">
      <c r="A2603" t="s">
        <v>4449</v>
      </c>
      <c r="B2603" t="s">
        <v>33</v>
      </c>
      <c r="C2603">
        <v>139</v>
      </c>
      <c r="D2603">
        <v>75601</v>
      </c>
      <c r="E2603" t="s">
        <v>4450</v>
      </c>
      <c r="F2603" t="s">
        <v>4451</v>
      </c>
      <c r="G2603" t="s">
        <v>829</v>
      </c>
      <c r="I2603" t="s">
        <v>829</v>
      </c>
      <c r="L2603" t="s">
        <v>40</v>
      </c>
      <c r="O2603" t="s">
        <v>23</v>
      </c>
      <c r="Q2603" s="3">
        <f t="shared" si="369"/>
        <v>43703</v>
      </c>
      <c r="R2603" t="str">
        <f t="shared" si="370"/>
        <v>2019/09/02</v>
      </c>
      <c r="S2603" s="3" t="str">
        <f t="shared" si="371"/>
        <v>2019/09/02</v>
      </c>
      <c r="T2603" s="3">
        <f t="shared" si="372"/>
        <v>43710</v>
      </c>
      <c r="U2603">
        <f t="shared" si="373"/>
        <v>7</v>
      </c>
      <c r="V2603" t="str">
        <f t="shared" si="368"/>
        <v>mp4</v>
      </c>
      <c r="W2603">
        <f>IF(B2603="USD",C2603,C2603*VLOOKUP(B2603,Currency!A$2:B$5,2,FALSE))</f>
        <v>139</v>
      </c>
      <c r="X2603">
        <f t="shared" si="374"/>
        <v>7</v>
      </c>
      <c r="Y2603">
        <f t="shared" si="375"/>
        <v>1</v>
      </c>
      <c r="Z2603">
        <f t="shared" si="367"/>
        <v>75601</v>
      </c>
    </row>
    <row r="2604" spans="1:26" x14ac:dyDescent="0.3">
      <c r="A2604" t="s">
        <v>4452</v>
      </c>
      <c r="B2604" t="s">
        <v>33</v>
      </c>
      <c r="C2604">
        <v>60</v>
      </c>
      <c r="D2604">
        <v>14598</v>
      </c>
      <c r="E2604" t="s">
        <v>4205</v>
      </c>
      <c r="F2604" t="s">
        <v>4206</v>
      </c>
      <c r="G2604" t="s">
        <v>52</v>
      </c>
      <c r="I2604" t="s">
        <v>53</v>
      </c>
      <c r="L2604" t="s">
        <v>40</v>
      </c>
      <c r="M2604" t="s">
        <v>93</v>
      </c>
      <c r="P2604" t="s">
        <v>56</v>
      </c>
      <c r="Q2604" s="3">
        <f t="shared" si="369"/>
        <v>43801</v>
      </c>
      <c r="R2604" t="str">
        <f t="shared" si="370"/>
        <v>2019/12/16</v>
      </c>
      <c r="S2604" s="3" t="str">
        <f t="shared" si="371"/>
        <v>2019/12/16</v>
      </c>
      <c r="T2604" s="3">
        <f t="shared" si="372"/>
        <v>43815</v>
      </c>
      <c r="U2604">
        <f t="shared" si="373"/>
        <v>14</v>
      </c>
      <c r="V2604" t="str">
        <f t="shared" si="368"/>
        <v>mp4</v>
      </c>
      <c r="W2604">
        <f>IF(B2604="USD",C2604,C2604*VLOOKUP(B2604,Currency!A$2:B$5,2,FALSE))</f>
        <v>60</v>
      </c>
      <c r="X2604">
        <f t="shared" si="374"/>
        <v>14</v>
      </c>
      <c r="Y2604">
        <f t="shared" si="375"/>
        <v>1</v>
      </c>
      <c r="Z2604">
        <f t="shared" si="367"/>
        <v>14598</v>
      </c>
    </row>
    <row r="2605" spans="1:26" x14ac:dyDescent="0.3">
      <c r="A2605" t="s">
        <v>4453</v>
      </c>
      <c r="B2605" t="s">
        <v>25</v>
      </c>
      <c r="C2605">
        <v>5773</v>
      </c>
      <c r="D2605">
        <v>18045836</v>
      </c>
      <c r="E2605" t="s">
        <v>1607</v>
      </c>
      <c r="F2605" t="s">
        <v>1608</v>
      </c>
      <c r="G2605" t="s">
        <v>213</v>
      </c>
      <c r="I2605" t="s">
        <v>1609</v>
      </c>
      <c r="L2605" t="s">
        <v>215</v>
      </c>
      <c r="O2605" t="s">
        <v>23</v>
      </c>
      <c r="Q2605" s="3">
        <f t="shared" si="369"/>
        <v>43660</v>
      </c>
      <c r="R2605" t="str">
        <f t="shared" si="370"/>
        <v>2019/07/15</v>
      </c>
      <c r="S2605" s="3" t="str">
        <f t="shared" si="371"/>
        <v>2019/07/15</v>
      </c>
      <c r="T2605" s="3">
        <f t="shared" si="372"/>
        <v>43661</v>
      </c>
      <c r="U2605">
        <f t="shared" si="373"/>
        <v>1</v>
      </c>
      <c r="V2605" t="str">
        <f t="shared" si="368"/>
        <v>png</v>
      </c>
      <c r="W2605">
        <f>IF(B2605="USD",C2605,C2605*VLOOKUP(B2605,Currency!A$2:B$5,2,FALSE))</f>
        <v>6350.3</v>
      </c>
      <c r="X2605">
        <f t="shared" si="374"/>
        <v>1</v>
      </c>
      <c r="Y2605">
        <f t="shared" si="375"/>
        <v>0</v>
      </c>
      <c r="Z2605">
        <f t="shared" si="367"/>
        <v>18045836</v>
      </c>
    </row>
    <row r="2606" spans="1:26" x14ac:dyDescent="0.3">
      <c r="A2606" t="s">
        <v>4454</v>
      </c>
      <c r="B2606" t="s">
        <v>58</v>
      </c>
      <c r="C2606">
        <v>5906</v>
      </c>
      <c r="D2606">
        <v>2312990</v>
      </c>
      <c r="E2606" t="s">
        <v>4455</v>
      </c>
      <c r="F2606" t="s">
        <v>3215</v>
      </c>
      <c r="G2606" t="s">
        <v>179</v>
      </c>
      <c r="I2606" t="s">
        <v>3216</v>
      </c>
      <c r="K2606" t="s">
        <v>346</v>
      </c>
      <c r="L2606" t="s">
        <v>64</v>
      </c>
      <c r="M2606" t="s">
        <v>1214</v>
      </c>
      <c r="O2606" t="s">
        <v>23</v>
      </c>
      <c r="P2606" t="s">
        <v>181</v>
      </c>
      <c r="Q2606" s="3">
        <f t="shared" si="369"/>
        <v>43767</v>
      </c>
      <c r="R2606" t="str">
        <f t="shared" si="370"/>
        <v>2019/11/25</v>
      </c>
      <c r="S2606" s="3" t="str">
        <f t="shared" si="371"/>
        <v>2019/11/25</v>
      </c>
      <c r="T2606" s="3">
        <f t="shared" si="372"/>
        <v>43794</v>
      </c>
      <c r="U2606">
        <f t="shared" si="373"/>
        <v>27</v>
      </c>
      <c r="V2606" t="str">
        <f t="shared" si="368"/>
        <v>mov</v>
      </c>
      <c r="W2606">
        <f>IF(B2606="USD",C2606,C2606*VLOOKUP(B2606,Currency!A$2:B$5,2,FALSE))</f>
        <v>4370.4399999999996</v>
      </c>
      <c r="X2606">
        <f t="shared" si="374"/>
        <v>27</v>
      </c>
      <c r="Y2606">
        <f t="shared" si="375"/>
        <v>0</v>
      </c>
      <c r="Z2606">
        <f t="shared" si="367"/>
        <v>2312990</v>
      </c>
    </row>
    <row r="2607" spans="1:26" x14ac:dyDescent="0.3">
      <c r="A2607" t="s">
        <v>16</v>
      </c>
      <c r="B2607" t="s">
        <v>17</v>
      </c>
      <c r="C2607">
        <v>11</v>
      </c>
      <c r="D2607">
        <v>6234</v>
      </c>
      <c r="E2607" t="s">
        <v>4456</v>
      </c>
      <c r="F2607" t="s">
        <v>101</v>
      </c>
      <c r="G2607" t="s">
        <v>20</v>
      </c>
      <c r="I2607" t="s">
        <v>20</v>
      </c>
      <c r="K2607" t="s">
        <v>21</v>
      </c>
      <c r="L2607" t="s">
        <v>22</v>
      </c>
      <c r="O2607" t="s">
        <v>23</v>
      </c>
      <c r="Q2607" s="3">
        <f t="shared" si="369"/>
        <v>43794</v>
      </c>
      <c r="R2607" t="str">
        <f t="shared" si="370"/>
        <v>2019/11/25</v>
      </c>
      <c r="S2607" s="3" t="str">
        <f t="shared" si="371"/>
        <v>2019/11/25</v>
      </c>
      <c r="T2607" s="3">
        <f t="shared" si="372"/>
        <v>43794</v>
      </c>
      <c r="U2607">
        <f t="shared" si="373"/>
        <v>0</v>
      </c>
      <c r="V2607" t="str">
        <f t="shared" si="368"/>
        <v>mp4</v>
      </c>
      <c r="W2607">
        <f>IF(B2607="USD",C2607,C2607*VLOOKUP(B2607,Currency!A$2:B$5,2,FALSE))</f>
        <v>14.190000000000001</v>
      </c>
      <c r="X2607">
        <f t="shared" si="374"/>
        <v>1</v>
      </c>
      <c r="Y2607">
        <f t="shared" si="375"/>
        <v>1</v>
      </c>
      <c r="Z2607">
        <f t="shared" si="367"/>
        <v>6234</v>
      </c>
    </row>
    <row r="2608" spans="1:26" x14ac:dyDescent="0.3">
      <c r="A2608" t="s">
        <v>4457</v>
      </c>
      <c r="B2608" t="s">
        <v>58</v>
      </c>
      <c r="C2608">
        <v>350</v>
      </c>
      <c r="D2608">
        <v>95803</v>
      </c>
      <c r="E2608" t="s">
        <v>373</v>
      </c>
      <c r="F2608" t="s">
        <v>374</v>
      </c>
      <c r="G2608" t="s">
        <v>375</v>
      </c>
      <c r="I2608" t="s">
        <v>375</v>
      </c>
      <c r="K2608" t="s">
        <v>78</v>
      </c>
      <c r="L2608" t="s">
        <v>64</v>
      </c>
      <c r="M2608" t="s">
        <v>376</v>
      </c>
      <c r="N2608" t="s">
        <v>377</v>
      </c>
      <c r="O2608" t="s">
        <v>23</v>
      </c>
      <c r="P2608" t="s">
        <v>65</v>
      </c>
      <c r="Q2608" s="3">
        <f t="shared" si="369"/>
        <v>43790</v>
      </c>
      <c r="R2608" t="str">
        <f t="shared" si="370"/>
        <v>2019/12/09</v>
      </c>
      <c r="S2608" s="3" t="str">
        <f t="shared" si="371"/>
        <v>2019/12/09</v>
      </c>
      <c r="T2608" s="3">
        <f t="shared" si="372"/>
        <v>43808</v>
      </c>
      <c r="U2608">
        <f t="shared" si="373"/>
        <v>18</v>
      </c>
      <c r="V2608" t="str">
        <f t="shared" si="368"/>
        <v>jpg</v>
      </c>
      <c r="W2608">
        <f>IF(B2608="USD",C2608,C2608*VLOOKUP(B2608,Currency!A$2:B$5,2,FALSE))</f>
        <v>259</v>
      </c>
      <c r="X2608">
        <f t="shared" si="374"/>
        <v>18</v>
      </c>
      <c r="Y2608">
        <f t="shared" si="375"/>
        <v>0</v>
      </c>
      <c r="Z2608">
        <f t="shared" si="367"/>
        <v>95803</v>
      </c>
    </row>
    <row r="2609" spans="1:26" x14ac:dyDescent="0.3">
      <c r="A2609" t="s">
        <v>4458</v>
      </c>
      <c r="B2609" t="s">
        <v>33</v>
      </c>
      <c r="C2609">
        <v>60</v>
      </c>
      <c r="D2609">
        <v>20856</v>
      </c>
      <c r="E2609" t="s">
        <v>4459</v>
      </c>
      <c r="F2609" t="s">
        <v>4460</v>
      </c>
      <c r="G2609" t="s">
        <v>4461</v>
      </c>
      <c r="H2609" t="s">
        <v>4462</v>
      </c>
      <c r="I2609" t="s">
        <v>4462</v>
      </c>
      <c r="K2609" t="s">
        <v>740</v>
      </c>
      <c r="L2609" t="s">
        <v>40</v>
      </c>
      <c r="O2609" t="s">
        <v>23</v>
      </c>
      <c r="Q2609" s="3">
        <f t="shared" si="369"/>
        <v>43770</v>
      </c>
      <c r="R2609" t="str">
        <f t="shared" si="370"/>
        <v>2019/11/03</v>
      </c>
      <c r="S2609" s="3" t="str">
        <f t="shared" si="371"/>
        <v>2019/11/03</v>
      </c>
      <c r="T2609" s="3">
        <f t="shared" si="372"/>
        <v>43772</v>
      </c>
      <c r="U2609">
        <f t="shared" si="373"/>
        <v>2</v>
      </c>
      <c r="V2609" t="str">
        <f t="shared" si="368"/>
        <v>png</v>
      </c>
      <c r="W2609">
        <f>IF(B2609="USD",C2609,C2609*VLOOKUP(B2609,Currency!A$2:B$5,2,FALSE))</f>
        <v>60</v>
      </c>
      <c r="X2609">
        <f t="shared" si="374"/>
        <v>2</v>
      </c>
      <c r="Y2609">
        <f t="shared" si="375"/>
        <v>0</v>
      </c>
      <c r="Z2609">
        <f t="shared" si="367"/>
        <v>20856</v>
      </c>
    </row>
    <row r="2610" spans="1:26" x14ac:dyDescent="0.3">
      <c r="A2610" t="s">
        <v>324</v>
      </c>
      <c r="B2610" t="s">
        <v>33</v>
      </c>
      <c r="C2610">
        <v>748</v>
      </c>
      <c r="D2610">
        <v>251657</v>
      </c>
      <c r="E2610" t="s">
        <v>325</v>
      </c>
      <c r="F2610" t="s">
        <v>326</v>
      </c>
      <c r="G2610" t="s">
        <v>327</v>
      </c>
      <c r="I2610" t="s">
        <v>327</v>
      </c>
      <c r="J2610" t="s">
        <v>92</v>
      </c>
      <c r="K2610" t="s">
        <v>197</v>
      </c>
      <c r="L2610" t="s">
        <v>48</v>
      </c>
      <c r="N2610" t="s">
        <v>4463</v>
      </c>
      <c r="O2610" t="s">
        <v>23</v>
      </c>
      <c r="P2610" t="s">
        <v>330</v>
      </c>
      <c r="Q2610" s="3">
        <f t="shared" si="369"/>
        <v>43698</v>
      </c>
      <c r="R2610" t="str">
        <f t="shared" si="370"/>
        <v>2019/09/09</v>
      </c>
      <c r="S2610" s="3" t="str">
        <f t="shared" si="371"/>
        <v>2019/09/09</v>
      </c>
      <c r="T2610" s="3">
        <f t="shared" si="372"/>
        <v>43717</v>
      </c>
      <c r="U2610">
        <f t="shared" si="373"/>
        <v>19</v>
      </c>
      <c r="V2610" t="str">
        <f t="shared" si="368"/>
        <v>mp4</v>
      </c>
      <c r="W2610">
        <f>IF(B2610="USD",C2610,C2610*VLOOKUP(B2610,Currency!A$2:B$5,2,FALSE))</f>
        <v>748</v>
      </c>
      <c r="X2610">
        <f t="shared" si="374"/>
        <v>19</v>
      </c>
      <c r="Y2610">
        <f t="shared" si="375"/>
        <v>1</v>
      </c>
      <c r="Z2610">
        <f t="shared" ref="Z2610:Z2672" si="376">D2610</f>
        <v>251657</v>
      </c>
    </row>
    <row r="2611" spans="1:26" x14ac:dyDescent="0.3">
      <c r="A2611" t="s">
        <v>4464</v>
      </c>
      <c r="B2611" t="s">
        <v>25</v>
      </c>
      <c r="C2611">
        <v>451</v>
      </c>
      <c r="D2611">
        <v>163163</v>
      </c>
      <c r="E2611" t="s">
        <v>4097</v>
      </c>
      <c r="F2611" t="s">
        <v>473</v>
      </c>
      <c r="G2611" t="s">
        <v>1427</v>
      </c>
      <c r="I2611" t="s">
        <v>1428</v>
      </c>
      <c r="K2611" t="s">
        <v>321</v>
      </c>
      <c r="L2611" t="s">
        <v>48</v>
      </c>
      <c r="O2611" t="s">
        <v>23</v>
      </c>
      <c r="Q2611" s="3">
        <f t="shared" si="369"/>
        <v>43711</v>
      </c>
      <c r="R2611" t="str">
        <f t="shared" si="370"/>
        <v>2019/09/08</v>
      </c>
      <c r="S2611" s="3" t="str">
        <f t="shared" si="371"/>
        <v>2019/09/08</v>
      </c>
      <c r="T2611" s="3">
        <f t="shared" si="372"/>
        <v>43716</v>
      </c>
      <c r="U2611">
        <f t="shared" si="373"/>
        <v>5</v>
      </c>
      <c r="V2611" t="str">
        <f t="shared" si="368"/>
        <v>mp4</v>
      </c>
      <c r="W2611">
        <f>IF(B2611="USD",C2611,C2611*VLOOKUP(B2611,Currency!A$2:B$5,2,FALSE))</f>
        <v>496.1</v>
      </c>
      <c r="X2611">
        <f t="shared" si="374"/>
        <v>5</v>
      </c>
      <c r="Y2611">
        <f t="shared" si="375"/>
        <v>1</v>
      </c>
      <c r="Z2611">
        <f t="shared" si="376"/>
        <v>163163</v>
      </c>
    </row>
    <row r="2612" spans="1:26" x14ac:dyDescent="0.3">
      <c r="A2612" t="s">
        <v>3058</v>
      </c>
      <c r="B2612" t="s">
        <v>33</v>
      </c>
      <c r="C2612">
        <v>56</v>
      </c>
      <c r="D2612">
        <v>20548</v>
      </c>
      <c r="E2612" t="s">
        <v>3059</v>
      </c>
      <c r="G2612" t="s">
        <v>218</v>
      </c>
      <c r="I2612" t="s">
        <v>219</v>
      </c>
      <c r="K2612" t="s">
        <v>47</v>
      </c>
      <c r="L2612" t="s">
        <v>40</v>
      </c>
      <c r="N2612" t="s">
        <v>4465</v>
      </c>
      <c r="Q2612" s="3">
        <f t="shared" si="369"/>
        <v>43749</v>
      </c>
      <c r="R2612" t="str">
        <f t="shared" si="370"/>
        <v/>
      </c>
      <c r="S2612" s="3" t="str">
        <f t="shared" si="371"/>
        <v>2020/02/28</v>
      </c>
      <c r="T2612" s="3">
        <f t="shared" si="372"/>
        <v>43889</v>
      </c>
      <c r="U2612">
        <f t="shared" si="373"/>
        <v>140</v>
      </c>
      <c r="V2612" t="str">
        <f t="shared" si="368"/>
        <v>mp4</v>
      </c>
      <c r="W2612">
        <f>IF(B2612="USD",C2612,C2612*VLOOKUP(B2612,Currency!A$2:B$5,2,FALSE))</f>
        <v>56</v>
      </c>
      <c r="X2612">
        <f t="shared" si="374"/>
        <v>140</v>
      </c>
      <c r="Y2612">
        <f t="shared" si="375"/>
        <v>1</v>
      </c>
      <c r="Z2612">
        <f t="shared" si="376"/>
        <v>20548</v>
      </c>
    </row>
    <row r="2613" spans="1:26" x14ac:dyDescent="0.3">
      <c r="A2613" t="s">
        <v>4466</v>
      </c>
      <c r="B2613" t="s">
        <v>33</v>
      </c>
      <c r="C2613">
        <v>113</v>
      </c>
      <c r="D2613">
        <v>40709</v>
      </c>
      <c r="E2613" t="s">
        <v>313</v>
      </c>
      <c r="G2613" t="s">
        <v>162</v>
      </c>
      <c r="I2613" t="s">
        <v>162</v>
      </c>
      <c r="K2613" t="s">
        <v>47</v>
      </c>
      <c r="L2613" t="s">
        <v>40</v>
      </c>
      <c r="M2613" t="s">
        <v>163</v>
      </c>
      <c r="Q2613" s="3">
        <f t="shared" si="369"/>
        <v>43727</v>
      </c>
      <c r="R2613" t="str">
        <f t="shared" si="370"/>
        <v/>
      </c>
      <c r="S2613" s="3" t="str">
        <f t="shared" si="371"/>
        <v>2020/02/28</v>
      </c>
      <c r="T2613" s="3">
        <f t="shared" si="372"/>
        <v>43889</v>
      </c>
      <c r="U2613">
        <f t="shared" si="373"/>
        <v>162</v>
      </c>
      <c r="V2613" t="str">
        <f t="shared" si="368"/>
        <v>mp4</v>
      </c>
      <c r="W2613">
        <f>IF(B2613="USD",C2613,C2613*VLOOKUP(B2613,Currency!A$2:B$5,2,FALSE))</f>
        <v>113</v>
      </c>
      <c r="X2613">
        <f t="shared" si="374"/>
        <v>162</v>
      </c>
      <c r="Y2613">
        <f t="shared" si="375"/>
        <v>1</v>
      </c>
      <c r="Z2613">
        <f t="shared" si="376"/>
        <v>40709</v>
      </c>
    </row>
    <row r="2614" spans="1:26" x14ac:dyDescent="0.3">
      <c r="A2614" t="s">
        <v>888</v>
      </c>
      <c r="B2614" t="s">
        <v>58</v>
      </c>
      <c r="C2614">
        <v>127</v>
      </c>
      <c r="D2614">
        <v>33672</v>
      </c>
      <c r="E2614" t="s">
        <v>128</v>
      </c>
      <c r="F2614" t="s">
        <v>129</v>
      </c>
      <c r="G2614" t="s">
        <v>61</v>
      </c>
      <c r="I2614" t="s">
        <v>62</v>
      </c>
      <c r="K2614" t="s">
        <v>130</v>
      </c>
      <c r="L2614" t="s">
        <v>64</v>
      </c>
      <c r="N2614" t="s">
        <v>1323</v>
      </c>
      <c r="P2614" t="s">
        <v>65</v>
      </c>
      <c r="Q2614" s="3">
        <f t="shared" si="369"/>
        <v>43773</v>
      </c>
      <c r="R2614" t="str">
        <f t="shared" si="370"/>
        <v>2020/01/01</v>
      </c>
      <c r="S2614" s="3" t="str">
        <f t="shared" si="371"/>
        <v>2020/01/01</v>
      </c>
      <c r="T2614" s="3">
        <f t="shared" si="372"/>
        <v>43831</v>
      </c>
      <c r="U2614">
        <f t="shared" si="373"/>
        <v>58</v>
      </c>
      <c r="V2614" t="str">
        <f t="shared" si="368"/>
        <v>mov</v>
      </c>
      <c r="W2614">
        <f>IF(B2614="USD",C2614,C2614*VLOOKUP(B2614,Currency!A$2:B$5,2,FALSE))</f>
        <v>93.98</v>
      </c>
      <c r="X2614">
        <f t="shared" si="374"/>
        <v>58</v>
      </c>
      <c r="Y2614">
        <f t="shared" si="375"/>
        <v>0</v>
      </c>
      <c r="Z2614">
        <f t="shared" si="376"/>
        <v>33672</v>
      </c>
    </row>
    <row r="2615" spans="1:26" x14ac:dyDescent="0.3">
      <c r="A2615" t="s">
        <v>4467</v>
      </c>
      <c r="B2615" t="s">
        <v>17</v>
      </c>
      <c r="C2615">
        <v>1582</v>
      </c>
      <c r="D2615">
        <v>1321612</v>
      </c>
      <c r="E2615" t="s">
        <v>4468</v>
      </c>
      <c r="F2615" t="s">
        <v>4469</v>
      </c>
      <c r="G2615" t="s">
        <v>4470</v>
      </c>
      <c r="H2615" t="s">
        <v>4471</v>
      </c>
      <c r="I2615" t="s">
        <v>4472</v>
      </c>
      <c r="K2615" t="s">
        <v>30</v>
      </c>
      <c r="L2615" t="s">
        <v>22</v>
      </c>
      <c r="N2615" t="s">
        <v>4473</v>
      </c>
      <c r="O2615" t="s">
        <v>23</v>
      </c>
      <c r="P2615" t="s">
        <v>65</v>
      </c>
      <c r="Q2615" s="3">
        <f t="shared" si="369"/>
        <v>43809</v>
      </c>
      <c r="R2615" t="str">
        <f t="shared" si="370"/>
        <v>2019/12/12</v>
      </c>
      <c r="S2615" s="3" t="str">
        <f t="shared" si="371"/>
        <v>2019/12/12</v>
      </c>
      <c r="T2615" s="3">
        <f t="shared" si="372"/>
        <v>43811</v>
      </c>
      <c r="U2615">
        <f t="shared" si="373"/>
        <v>2</v>
      </c>
      <c r="V2615" t="str">
        <f t="shared" si="368"/>
        <v>mp4</v>
      </c>
      <c r="W2615">
        <f>IF(B2615="USD",C2615,C2615*VLOOKUP(B2615,Currency!A$2:B$5,2,FALSE))</f>
        <v>2040.78</v>
      </c>
      <c r="X2615">
        <f t="shared" si="374"/>
        <v>2</v>
      </c>
      <c r="Y2615">
        <f t="shared" si="375"/>
        <v>1</v>
      </c>
      <c r="Z2615">
        <f t="shared" si="376"/>
        <v>1321612</v>
      </c>
    </row>
    <row r="2616" spans="1:26" x14ac:dyDescent="0.3">
      <c r="A2616" t="s">
        <v>2626</v>
      </c>
      <c r="B2616" t="s">
        <v>25</v>
      </c>
      <c r="C2616">
        <v>830</v>
      </c>
      <c r="D2616">
        <v>105359</v>
      </c>
      <c r="E2616" t="s">
        <v>269</v>
      </c>
      <c r="F2616" t="s">
        <v>270</v>
      </c>
      <c r="G2616" t="s">
        <v>271</v>
      </c>
      <c r="H2616" t="s">
        <v>272</v>
      </c>
      <c r="I2616" t="s">
        <v>273</v>
      </c>
      <c r="K2616" t="s">
        <v>1465</v>
      </c>
      <c r="L2616" t="s">
        <v>48</v>
      </c>
      <c r="O2616" t="s">
        <v>23</v>
      </c>
      <c r="Q2616" s="3">
        <f t="shared" si="369"/>
        <v>43802</v>
      </c>
      <c r="R2616" t="str">
        <f t="shared" si="370"/>
        <v>2019/12/31</v>
      </c>
      <c r="S2616" s="3" t="str">
        <f t="shared" si="371"/>
        <v>2019/12/31</v>
      </c>
      <c r="T2616" s="3">
        <f t="shared" si="372"/>
        <v>43830</v>
      </c>
      <c r="U2616">
        <f t="shared" si="373"/>
        <v>28</v>
      </c>
      <c r="V2616" t="str">
        <f t="shared" si="368"/>
        <v>mp4</v>
      </c>
      <c r="W2616">
        <f>IF(B2616="USD",C2616,C2616*VLOOKUP(B2616,Currency!A$2:B$5,2,FALSE))</f>
        <v>913.00000000000011</v>
      </c>
      <c r="X2616">
        <f t="shared" si="374"/>
        <v>28</v>
      </c>
      <c r="Y2616">
        <f t="shared" si="375"/>
        <v>1</v>
      </c>
      <c r="Z2616">
        <f t="shared" si="376"/>
        <v>105359</v>
      </c>
    </row>
    <row r="2617" spans="1:26" x14ac:dyDescent="0.3">
      <c r="A2617" t="s">
        <v>249</v>
      </c>
      <c r="B2617" t="s">
        <v>33</v>
      </c>
      <c r="C2617">
        <v>29</v>
      </c>
      <c r="D2617">
        <v>2991</v>
      </c>
      <c r="E2617" t="s">
        <v>664</v>
      </c>
      <c r="F2617" t="s">
        <v>129</v>
      </c>
      <c r="G2617" t="s">
        <v>251</v>
      </c>
      <c r="H2617" t="s">
        <v>251</v>
      </c>
      <c r="I2617" t="s">
        <v>251</v>
      </c>
      <c r="K2617" t="s">
        <v>47</v>
      </c>
      <c r="L2617" t="s">
        <v>40</v>
      </c>
      <c r="N2617" t="s">
        <v>252</v>
      </c>
      <c r="O2617" t="s">
        <v>23</v>
      </c>
      <c r="Q2617" s="3">
        <f t="shared" si="369"/>
        <v>43812</v>
      </c>
      <c r="R2617" t="str">
        <f t="shared" si="370"/>
        <v>2020/01/01</v>
      </c>
      <c r="S2617" s="3" t="str">
        <f t="shared" si="371"/>
        <v>2020/01/01</v>
      </c>
      <c r="T2617" s="3">
        <f t="shared" si="372"/>
        <v>43831</v>
      </c>
      <c r="U2617">
        <f t="shared" si="373"/>
        <v>19</v>
      </c>
      <c r="V2617" t="str">
        <f t="shared" si="368"/>
        <v>png</v>
      </c>
      <c r="W2617">
        <f>IF(B2617="USD",C2617,C2617*VLOOKUP(B2617,Currency!A$2:B$5,2,FALSE))</f>
        <v>29</v>
      </c>
      <c r="X2617">
        <f t="shared" si="374"/>
        <v>19</v>
      </c>
      <c r="Y2617">
        <f t="shared" si="375"/>
        <v>0</v>
      </c>
      <c r="Z2617">
        <f t="shared" si="376"/>
        <v>2991</v>
      </c>
    </row>
    <row r="2618" spans="1:26" x14ac:dyDescent="0.3">
      <c r="A2618" t="s">
        <v>4474</v>
      </c>
      <c r="B2618" t="s">
        <v>25</v>
      </c>
      <c r="C2618">
        <v>63</v>
      </c>
      <c r="D2618">
        <v>63669</v>
      </c>
      <c r="E2618" t="s">
        <v>3295</v>
      </c>
      <c r="F2618" t="s">
        <v>3296</v>
      </c>
      <c r="G2618" t="s">
        <v>1589</v>
      </c>
      <c r="I2618" t="s">
        <v>1590</v>
      </c>
      <c r="K2618" t="s">
        <v>47</v>
      </c>
      <c r="L2618" t="s">
        <v>72</v>
      </c>
      <c r="O2618" t="s">
        <v>23</v>
      </c>
      <c r="Q2618" s="3">
        <f t="shared" si="369"/>
        <v>43576</v>
      </c>
      <c r="R2618" t="str">
        <f t="shared" si="370"/>
        <v>2019/05/26</v>
      </c>
      <c r="S2618" s="3" t="str">
        <f t="shared" si="371"/>
        <v>2019/05/26</v>
      </c>
      <c r="T2618" s="3">
        <f t="shared" si="372"/>
        <v>43611</v>
      </c>
      <c r="U2618">
        <f t="shared" si="373"/>
        <v>35</v>
      </c>
      <c r="V2618" t="str">
        <f t="shared" si="368"/>
        <v>mp4</v>
      </c>
      <c r="W2618">
        <f>IF(B2618="USD",C2618,C2618*VLOOKUP(B2618,Currency!A$2:B$5,2,FALSE))</f>
        <v>69.300000000000011</v>
      </c>
      <c r="X2618">
        <f t="shared" si="374"/>
        <v>35</v>
      </c>
      <c r="Y2618">
        <f t="shared" si="375"/>
        <v>1</v>
      </c>
      <c r="Z2618">
        <f t="shared" si="376"/>
        <v>63669</v>
      </c>
    </row>
    <row r="2619" spans="1:26" x14ac:dyDescent="0.3">
      <c r="A2619" t="s">
        <v>2282</v>
      </c>
      <c r="B2619" t="s">
        <v>33</v>
      </c>
      <c r="C2619">
        <v>13</v>
      </c>
      <c r="D2619">
        <v>12038</v>
      </c>
      <c r="E2619" t="s">
        <v>4475</v>
      </c>
      <c r="F2619" t="s">
        <v>4476</v>
      </c>
      <c r="G2619" t="s">
        <v>2285</v>
      </c>
      <c r="I2619" t="s">
        <v>2285</v>
      </c>
      <c r="K2619" t="s">
        <v>47</v>
      </c>
      <c r="L2619" t="s">
        <v>40</v>
      </c>
      <c r="O2619" t="s">
        <v>23</v>
      </c>
      <c r="Q2619" s="3">
        <f t="shared" si="369"/>
        <v>43589</v>
      </c>
      <c r="R2619" t="str">
        <f t="shared" si="370"/>
        <v>2019/05/05</v>
      </c>
      <c r="S2619" s="3" t="str">
        <f t="shared" si="371"/>
        <v>2019/05/05</v>
      </c>
      <c r="T2619" s="3">
        <f t="shared" si="372"/>
        <v>43590</v>
      </c>
      <c r="U2619">
        <f t="shared" si="373"/>
        <v>1</v>
      </c>
      <c r="V2619" t="str">
        <f t="shared" si="368"/>
        <v>png</v>
      </c>
      <c r="W2619">
        <f>IF(B2619="USD",C2619,C2619*VLOOKUP(B2619,Currency!A$2:B$5,2,FALSE))</f>
        <v>13</v>
      </c>
      <c r="X2619">
        <f t="shared" si="374"/>
        <v>1</v>
      </c>
      <c r="Y2619">
        <f t="shared" si="375"/>
        <v>0</v>
      </c>
      <c r="Z2619">
        <f t="shared" si="376"/>
        <v>12038</v>
      </c>
    </row>
    <row r="2620" spans="1:26" x14ac:dyDescent="0.3">
      <c r="A2620" t="s">
        <v>2213</v>
      </c>
      <c r="B2620" t="s">
        <v>33</v>
      </c>
      <c r="C2620">
        <v>160</v>
      </c>
      <c r="D2620">
        <v>97324</v>
      </c>
      <c r="E2620" t="s">
        <v>4477</v>
      </c>
      <c r="F2620" t="s">
        <v>4478</v>
      </c>
      <c r="G2620" t="s">
        <v>1722</v>
      </c>
      <c r="I2620" t="s">
        <v>2915</v>
      </c>
      <c r="K2620" t="s">
        <v>2414</v>
      </c>
      <c r="L2620" t="s">
        <v>551</v>
      </c>
      <c r="M2620" t="s">
        <v>4479</v>
      </c>
      <c r="O2620" t="s">
        <v>23</v>
      </c>
      <c r="P2620" t="s">
        <v>552</v>
      </c>
      <c r="Q2620" s="3">
        <f t="shared" si="369"/>
        <v>43525</v>
      </c>
      <c r="R2620" t="str">
        <f t="shared" si="370"/>
        <v>2019/03/08</v>
      </c>
      <c r="S2620" s="3" t="str">
        <f t="shared" si="371"/>
        <v>2019/03/08</v>
      </c>
      <c r="T2620" s="3">
        <f t="shared" si="372"/>
        <v>43532</v>
      </c>
      <c r="U2620">
        <f t="shared" si="373"/>
        <v>7</v>
      </c>
      <c r="V2620" t="str">
        <f t="shared" si="368"/>
        <v>png</v>
      </c>
      <c r="W2620">
        <f>IF(B2620="USD",C2620,C2620*VLOOKUP(B2620,Currency!A$2:B$5,2,FALSE))</f>
        <v>160</v>
      </c>
      <c r="X2620">
        <f t="shared" si="374"/>
        <v>7</v>
      </c>
      <c r="Y2620">
        <f t="shared" si="375"/>
        <v>0</v>
      </c>
      <c r="Z2620">
        <f t="shared" si="376"/>
        <v>97324</v>
      </c>
    </row>
    <row r="2621" spans="1:26" x14ac:dyDescent="0.3">
      <c r="A2621" t="s">
        <v>1704</v>
      </c>
      <c r="B2621" t="s">
        <v>33</v>
      </c>
      <c r="C2621">
        <v>64</v>
      </c>
      <c r="D2621">
        <v>32572</v>
      </c>
      <c r="E2621" t="s">
        <v>1705</v>
      </c>
      <c r="F2621" t="s">
        <v>1706</v>
      </c>
      <c r="G2621" t="s">
        <v>408</v>
      </c>
      <c r="I2621" t="s">
        <v>409</v>
      </c>
      <c r="L2621" t="s">
        <v>40</v>
      </c>
      <c r="M2621" t="s">
        <v>4409</v>
      </c>
      <c r="N2621" t="s">
        <v>4410</v>
      </c>
      <c r="O2621" t="s">
        <v>23</v>
      </c>
      <c r="Q2621" s="3">
        <f t="shared" si="369"/>
        <v>43609</v>
      </c>
      <c r="R2621" t="str">
        <f t="shared" si="370"/>
        <v>2019/06/25</v>
      </c>
      <c r="S2621" s="3" t="str">
        <f t="shared" si="371"/>
        <v>2019/06/25</v>
      </c>
      <c r="T2621" s="3">
        <f t="shared" si="372"/>
        <v>43641</v>
      </c>
      <c r="U2621">
        <f t="shared" si="373"/>
        <v>32</v>
      </c>
      <c r="V2621" t="str">
        <f t="shared" si="368"/>
        <v>mp4</v>
      </c>
      <c r="W2621">
        <f>IF(B2621="USD",C2621,C2621*VLOOKUP(B2621,Currency!A$2:B$5,2,FALSE))</f>
        <v>64</v>
      </c>
      <c r="X2621">
        <f t="shared" si="374"/>
        <v>32</v>
      </c>
      <c r="Y2621">
        <f t="shared" si="375"/>
        <v>1</v>
      </c>
      <c r="Z2621">
        <f t="shared" si="376"/>
        <v>32572</v>
      </c>
    </row>
    <row r="2622" spans="1:26" x14ac:dyDescent="0.3">
      <c r="A2622" t="s">
        <v>4480</v>
      </c>
      <c r="B2622" t="s">
        <v>25</v>
      </c>
      <c r="C2622">
        <v>115</v>
      </c>
      <c r="D2622">
        <v>24230</v>
      </c>
      <c r="E2622" t="s">
        <v>4481</v>
      </c>
      <c r="F2622" t="s">
        <v>4482</v>
      </c>
      <c r="G2622" t="s">
        <v>4483</v>
      </c>
      <c r="I2622" t="s">
        <v>4483</v>
      </c>
      <c r="K2622" t="s">
        <v>321</v>
      </c>
      <c r="L2622" t="s">
        <v>48</v>
      </c>
      <c r="O2622" t="s">
        <v>23</v>
      </c>
      <c r="Q2622" s="3">
        <f t="shared" si="369"/>
        <v>43712</v>
      </c>
      <c r="R2622" t="str">
        <f t="shared" si="370"/>
        <v>2019/09/07</v>
      </c>
      <c r="S2622" s="3" t="str">
        <f t="shared" si="371"/>
        <v>2019/09/07</v>
      </c>
      <c r="T2622" s="3">
        <f t="shared" si="372"/>
        <v>43715</v>
      </c>
      <c r="U2622">
        <f t="shared" si="373"/>
        <v>3</v>
      </c>
      <c r="V2622" t="str">
        <f t="shared" si="368"/>
        <v>mp4</v>
      </c>
      <c r="W2622">
        <f>IF(B2622="USD",C2622,C2622*VLOOKUP(B2622,Currency!A$2:B$5,2,FALSE))</f>
        <v>126.50000000000001</v>
      </c>
      <c r="X2622">
        <f t="shared" si="374"/>
        <v>3</v>
      </c>
      <c r="Y2622">
        <f t="shared" si="375"/>
        <v>1</v>
      </c>
      <c r="Z2622">
        <f t="shared" si="376"/>
        <v>24230</v>
      </c>
    </row>
    <row r="2623" spans="1:26" x14ac:dyDescent="0.3">
      <c r="A2623" t="s">
        <v>4484</v>
      </c>
      <c r="B2623" t="s">
        <v>17</v>
      </c>
      <c r="C2623">
        <v>300</v>
      </c>
      <c r="D2623">
        <v>179638</v>
      </c>
      <c r="E2623" t="s">
        <v>4485</v>
      </c>
      <c r="F2623" t="s">
        <v>4486</v>
      </c>
      <c r="G2623" t="s">
        <v>173</v>
      </c>
      <c r="H2623" t="s">
        <v>174</v>
      </c>
      <c r="I2623" t="s">
        <v>173</v>
      </c>
      <c r="K2623" t="s">
        <v>321</v>
      </c>
      <c r="L2623" t="s">
        <v>22</v>
      </c>
      <c r="N2623" t="s">
        <v>4487</v>
      </c>
      <c r="O2623" t="s">
        <v>23</v>
      </c>
      <c r="Q2623" s="3">
        <f t="shared" si="369"/>
        <v>43764</v>
      </c>
      <c r="R2623" t="str">
        <f t="shared" si="370"/>
        <v>2019/10/30</v>
      </c>
      <c r="S2623" s="3" t="str">
        <f t="shared" si="371"/>
        <v>2019/10/30</v>
      </c>
      <c r="T2623" s="3">
        <f t="shared" si="372"/>
        <v>43768</v>
      </c>
      <c r="U2623">
        <f t="shared" si="373"/>
        <v>4</v>
      </c>
      <c r="V2623" t="str">
        <f t="shared" si="368"/>
        <v>mp4</v>
      </c>
      <c r="W2623">
        <f>IF(B2623="USD",C2623,C2623*VLOOKUP(B2623,Currency!A$2:B$5,2,FALSE))</f>
        <v>387</v>
      </c>
      <c r="X2623">
        <f t="shared" si="374"/>
        <v>4</v>
      </c>
      <c r="Y2623">
        <f t="shared" si="375"/>
        <v>1</v>
      </c>
      <c r="Z2623">
        <f t="shared" si="376"/>
        <v>179638</v>
      </c>
    </row>
    <row r="2624" spans="1:26" x14ac:dyDescent="0.3">
      <c r="A2624" t="s">
        <v>2433</v>
      </c>
      <c r="B2624" t="s">
        <v>58</v>
      </c>
      <c r="C2624">
        <v>2844</v>
      </c>
      <c r="D2624">
        <v>1296878</v>
      </c>
      <c r="E2624" t="s">
        <v>2434</v>
      </c>
      <c r="F2624" t="s">
        <v>129</v>
      </c>
      <c r="G2624" t="s">
        <v>1660</v>
      </c>
      <c r="I2624" t="s">
        <v>2435</v>
      </c>
      <c r="K2624" t="s">
        <v>47</v>
      </c>
      <c r="L2624" t="s">
        <v>64</v>
      </c>
      <c r="N2624" t="s">
        <v>2436</v>
      </c>
      <c r="O2624" t="s">
        <v>23</v>
      </c>
      <c r="P2624" t="s">
        <v>65</v>
      </c>
      <c r="Q2624" s="3">
        <f t="shared" si="369"/>
        <v>43819</v>
      </c>
      <c r="R2624" t="str">
        <f t="shared" si="370"/>
        <v>2020/01/01</v>
      </c>
      <c r="S2624" s="3" t="str">
        <f t="shared" si="371"/>
        <v>2020/01/01</v>
      </c>
      <c r="T2624" s="3">
        <f t="shared" si="372"/>
        <v>43831</v>
      </c>
      <c r="U2624">
        <f t="shared" si="373"/>
        <v>12</v>
      </c>
      <c r="V2624" t="str">
        <f t="shared" si="368"/>
        <v>mp4</v>
      </c>
      <c r="W2624">
        <f>IF(B2624="USD",C2624,C2624*VLOOKUP(B2624,Currency!A$2:B$5,2,FALSE))</f>
        <v>2104.56</v>
      </c>
      <c r="X2624">
        <f t="shared" si="374"/>
        <v>12</v>
      </c>
      <c r="Y2624">
        <f t="shared" si="375"/>
        <v>1</v>
      </c>
      <c r="Z2624">
        <f t="shared" si="376"/>
        <v>1296878</v>
      </c>
    </row>
    <row r="2625" spans="1:26" x14ac:dyDescent="0.3">
      <c r="A2625" t="s">
        <v>1217</v>
      </c>
      <c r="B2625" t="s">
        <v>17</v>
      </c>
      <c r="C2625">
        <v>8</v>
      </c>
      <c r="D2625">
        <v>4280</v>
      </c>
      <c r="E2625" t="s">
        <v>4488</v>
      </c>
      <c r="F2625" t="s">
        <v>101</v>
      </c>
      <c r="G2625" t="s">
        <v>20</v>
      </c>
      <c r="I2625" t="s">
        <v>20</v>
      </c>
      <c r="K2625" t="s">
        <v>21</v>
      </c>
      <c r="L2625" t="s">
        <v>22</v>
      </c>
      <c r="O2625" t="s">
        <v>23</v>
      </c>
      <c r="Q2625" s="3">
        <f t="shared" si="369"/>
        <v>43794</v>
      </c>
      <c r="R2625" t="str">
        <f t="shared" si="370"/>
        <v>2019/11/25</v>
      </c>
      <c r="S2625" s="3" t="str">
        <f t="shared" si="371"/>
        <v>2019/11/25</v>
      </c>
      <c r="T2625" s="3">
        <f t="shared" si="372"/>
        <v>43794</v>
      </c>
      <c r="U2625">
        <f t="shared" si="373"/>
        <v>0</v>
      </c>
      <c r="V2625" t="str">
        <f t="shared" si="368"/>
        <v>mp4</v>
      </c>
      <c r="W2625">
        <f>IF(B2625="USD",C2625,C2625*VLOOKUP(B2625,Currency!A$2:B$5,2,FALSE))</f>
        <v>10.32</v>
      </c>
      <c r="X2625">
        <f t="shared" si="374"/>
        <v>1</v>
      </c>
      <c r="Y2625">
        <f t="shared" si="375"/>
        <v>1</v>
      </c>
      <c r="Z2625">
        <f t="shared" si="376"/>
        <v>4280</v>
      </c>
    </row>
    <row r="2626" spans="1:26" x14ac:dyDescent="0.3">
      <c r="A2626" t="s">
        <v>4489</v>
      </c>
      <c r="B2626" t="s">
        <v>17</v>
      </c>
      <c r="C2626">
        <v>299</v>
      </c>
      <c r="D2626">
        <v>191048</v>
      </c>
      <c r="E2626" t="s">
        <v>4490</v>
      </c>
      <c r="F2626" t="s">
        <v>4491</v>
      </c>
      <c r="G2626" t="s">
        <v>173</v>
      </c>
      <c r="H2626" t="s">
        <v>174</v>
      </c>
      <c r="I2626" t="s">
        <v>173</v>
      </c>
      <c r="K2626" t="s">
        <v>321</v>
      </c>
      <c r="L2626" t="s">
        <v>22</v>
      </c>
      <c r="N2626" t="s">
        <v>4492</v>
      </c>
      <c r="O2626" t="s">
        <v>23</v>
      </c>
      <c r="Q2626" s="3">
        <f t="shared" si="369"/>
        <v>43764</v>
      </c>
      <c r="R2626" t="str">
        <f t="shared" si="370"/>
        <v>2019/10/30</v>
      </c>
      <c r="S2626" s="3" t="str">
        <f t="shared" si="371"/>
        <v>2019/10/30</v>
      </c>
      <c r="T2626" s="3">
        <f t="shared" si="372"/>
        <v>43768</v>
      </c>
      <c r="U2626">
        <f t="shared" si="373"/>
        <v>4</v>
      </c>
      <c r="V2626" t="str">
        <f t="shared" ref="V2626:V2689" si="377">RIGHT(A2626,3)</f>
        <v>mp4</v>
      </c>
      <c r="W2626">
        <f>IF(B2626="USD",C2626,C2626*VLOOKUP(B2626,Currency!A$2:B$5,2,FALSE))</f>
        <v>385.71000000000004</v>
      </c>
      <c r="X2626">
        <f t="shared" si="374"/>
        <v>4</v>
      </c>
      <c r="Y2626">
        <f t="shared" si="375"/>
        <v>1</v>
      </c>
      <c r="Z2626">
        <f t="shared" si="376"/>
        <v>191048</v>
      </c>
    </row>
    <row r="2627" spans="1:26" x14ac:dyDescent="0.3">
      <c r="A2627" t="s">
        <v>4493</v>
      </c>
      <c r="B2627" t="s">
        <v>33</v>
      </c>
      <c r="C2627">
        <v>355</v>
      </c>
      <c r="D2627">
        <v>201458</v>
      </c>
      <c r="E2627" t="s">
        <v>3859</v>
      </c>
      <c r="F2627" t="s">
        <v>3860</v>
      </c>
      <c r="G2627" t="s">
        <v>142</v>
      </c>
      <c r="I2627" t="s">
        <v>143</v>
      </c>
      <c r="K2627" t="s">
        <v>202</v>
      </c>
      <c r="L2627" t="s">
        <v>40</v>
      </c>
      <c r="Q2627" s="3">
        <f t="shared" si="369"/>
        <v>43697</v>
      </c>
      <c r="R2627" t="str">
        <f t="shared" si="370"/>
        <v>2019/08/28</v>
      </c>
      <c r="S2627" s="3" t="str">
        <f t="shared" si="371"/>
        <v>2019/08/28</v>
      </c>
      <c r="T2627" s="3">
        <f t="shared" si="372"/>
        <v>43705</v>
      </c>
      <c r="U2627">
        <f t="shared" si="373"/>
        <v>8</v>
      </c>
      <c r="V2627" t="str">
        <f t="shared" si="377"/>
        <v>mp4</v>
      </c>
      <c r="W2627">
        <f>IF(B2627="USD",C2627,C2627*VLOOKUP(B2627,Currency!A$2:B$5,2,FALSE))</f>
        <v>355</v>
      </c>
      <c r="X2627">
        <f t="shared" si="374"/>
        <v>8</v>
      </c>
      <c r="Y2627">
        <f t="shared" si="375"/>
        <v>1</v>
      </c>
      <c r="Z2627">
        <f t="shared" si="376"/>
        <v>201458</v>
      </c>
    </row>
    <row r="2628" spans="1:26" x14ac:dyDescent="0.3">
      <c r="A2628" t="s">
        <v>4494</v>
      </c>
      <c r="B2628" t="s">
        <v>33</v>
      </c>
      <c r="C2628">
        <v>131</v>
      </c>
      <c r="D2628">
        <v>52750</v>
      </c>
      <c r="E2628" t="s">
        <v>379</v>
      </c>
      <c r="G2628" t="s">
        <v>162</v>
      </c>
      <c r="I2628" t="s">
        <v>162</v>
      </c>
      <c r="K2628" t="s">
        <v>47</v>
      </c>
      <c r="L2628" t="s">
        <v>40</v>
      </c>
      <c r="M2628" t="s">
        <v>163</v>
      </c>
      <c r="Q2628" s="3">
        <f t="shared" si="369"/>
        <v>43727</v>
      </c>
      <c r="R2628" t="str">
        <f t="shared" si="370"/>
        <v/>
      </c>
      <c r="S2628" s="3" t="str">
        <f t="shared" si="371"/>
        <v>2020/02/28</v>
      </c>
      <c r="T2628" s="3">
        <f t="shared" si="372"/>
        <v>43889</v>
      </c>
      <c r="U2628">
        <f t="shared" si="373"/>
        <v>162</v>
      </c>
      <c r="V2628" t="str">
        <f t="shared" si="377"/>
        <v>png</v>
      </c>
      <c r="W2628">
        <f>IF(B2628="USD",C2628,C2628*VLOOKUP(B2628,Currency!A$2:B$5,2,FALSE))</f>
        <v>131</v>
      </c>
      <c r="X2628">
        <f t="shared" si="374"/>
        <v>162</v>
      </c>
      <c r="Y2628">
        <f t="shared" si="375"/>
        <v>0</v>
      </c>
      <c r="Z2628">
        <f t="shared" si="376"/>
        <v>52750</v>
      </c>
    </row>
    <row r="2629" spans="1:26" x14ac:dyDescent="0.3">
      <c r="A2629" t="s">
        <v>16</v>
      </c>
      <c r="B2629" t="s">
        <v>17</v>
      </c>
      <c r="C2629">
        <v>13</v>
      </c>
      <c r="D2629">
        <v>6695</v>
      </c>
      <c r="E2629" t="s">
        <v>1655</v>
      </c>
      <c r="F2629" t="s">
        <v>101</v>
      </c>
      <c r="G2629" t="s">
        <v>20</v>
      </c>
      <c r="I2629" t="s">
        <v>20</v>
      </c>
      <c r="K2629" t="s">
        <v>21</v>
      </c>
      <c r="L2629" t="s">
        <v>22</v>
      </c>
      <c r="O2629" t="s">
        <v>23</v>
      </c>
      <c r="Q2629" s="3">
        <f t="shared" si="369"/>
        <v>43794</v>
      </c>
      <c r="R2629" t="str">
        <f t="shared" si="370"/>
        <v>2019/11/25</v>
      </c>
      <c r="S2629" s="3" t="str">
        <f t="shared" si="371"/>
        <v>2019/11/25</v>
      </c>
      <c r="T2629" s="3">
        <f t="shared" si="372"/>
        <v>43794</v>
      </c>
      <c r="U2629">
        <f t="shared" si="373"/>
        <v>0</v>
      </c>
      <c r="V2629" t="str">
        <f t="shared" si="377"/>
        <v>mp4</v>
      </c>
      <c r="W2629">
        <f>IF(B2629="USD",C2629,C2629*VLOOKUP(B2629,Currency!A$2:B$5,2,FALSE))</f>
        <v>16.77</v>
      </c>
      <c r="X2629">
        <f t="shared" si="374"/>
        <v>1</v>
      </c>
      <c r="Y2629">
        <f t="shared" si="375"/>
        <v>1</v>
      </c>
      <c r="Z2629">
        <f t="shared" si="376"/>
        <v>6695</v>
      </c>
    </row>
    <row r="2630" spans="1:26" x14ac:dyDescent="0.3">
      <c r="A2630" t="s">
        <v>4495</v>
      </c>
      <c r="B2630" t="s">
        <v>33</v>
      </c>
      <c r="C2630">
        <v>335</v>
      </c>
      <c r="D2630">
        <v>315995</v>
      </c>
      <c r="E2630" t="s">
        <v>3185</v>
      </c>
      <c r="F2630" t="s">
        <v>3186</v>
      </c>
      <c r="G2630" t="s">
        <v>738</v>
      </c>
      <c r="I2630" t="s">
        <v>1302</v>
      </c>
      <c r="K2630" t="s">
        <v>47</v>
      </c>
      <c r="L2630" t="s">
        <v>741</v>
      </c>
      <c r="M2630" t="s">
        <v>1303</v>
      </c>
      <c r="O2630" t="s">
        <v>23</v>
      </c>
      <c r="Q2630" s="3">
        <f t="shared" si="369"/>
        <v>43563</v>
      </c>
      <c r="R2630" t="str">
        <f t="shared" si="370"/>
        <v>2019/04/12</v>
      </c>
      <c r="S2630" s="3" t="str">
        <f t="shared" si="371"/>
        <v>2019/04/12</v>
      </c>
      <c r="T2630" s="3">
        <f t="shared" si="372"/>
        <v>43567</v>
      </c>
      <c r="U2630">
        <f t="shared" si="373"/>
        <v>4</v>
      </c>
      <c r="V2630" t="str">
        <f t="shared" si="377"/>
        <v>mp4</v>
      </c>
      <c r="W2630">
        <f>IF(B2630="USD",C2630,C2630*VLOOKUP(B2630,Currency!A$2:B$5,2,FALSE))</f>
        <v>335</v>
      </c>
      <c r="X2630">
        <f t="shared" si="374"/>
        <v>4</v>
      </c>
      <c r="Y2630">
        <f t="shared" si="375"/>
        <v>1</v>
      </c>
      <c r="Z2630">
        <f t="shared" si="376"/>
        <v>315995</v>
      </c>
    </row>
    <row r="2631" spans="1:26" x14ac:dyDescent="0.3">
      <c r="A2631" t="s">
        <v>4496</v>
      </c>
      <c r="B2631" t="s">
        <v>33</v>
      </c>
      <c r="C2631">
        <v>27</v>
      </c>
      <c r="D2631">
        <v>7037</v>
      </c>
      <c r="E2631" t="s">
        <v>304</v>
      </c>
      <c r="F2631" t="s">
        <v>305</v>
      </c>
      <c r="G2631" t="s">
        <v>98</v>
      </c>
      <c r="H2631" t="s">
        <v>306</v>
      </c>
      <c r="I2631" t="s">
        <v>98</v>
      </c>
      <c r="K2631" t="s">
        <v>47</v>
      </c>
      <c r="L2631" t="s">
        <v>40</v>
      </c>
      <c r="Q2631" s="3">
        <f t="shared" si="369"/>
        <v>43755</v>
      </c>
      <c r="R2631" t="str">
        <f t="shared" si="370"/>
        <v>2019/11/05</v>
      </c>
      <c r="S2631" s="3" t="str">
        <f t="shared" si="371"/>
        <v>2019/11/05</v>
      </c>
      <c r="T2631" s="3">
        <f t="shared" si="372"/>
        <v>43774</v>
      </c>
      <c r="U2631">
        <f t="shared" si="373"/>
        <v>19</v>
      </c>
      <c r="V2631" t="str">
        <f t="shared" si="377"/>
        <v>mp4</v>
      </c>
      <c r="W2631">
        <f>IF(B2631="USD",C2631,C2631*VLOOKUP(B2631,Currency!A$2:B$5,2,FALSE))</f>
        <v>27</v>
      </c>
      <c r="X2631">
        <f t="shared" si="374"/>
        <v>19</v>
      </c>
      <c r="Y2631">
        <f t="shared" si="375"/>
        <v>1</v>
      </c>
      <c r="Z2631">
        <f t="shared" si="376"/>
        <v>7037</v>
      </c>
    </row>
    <row r="2632" spans="1:26" x14ac:dyDescent="0.3">
      <c r="A2632" t="s">
        <v>703</v>
      </c>
      <c r="B2632" t="s">
        <v>25</v>
      </c>
      <c r="C2632">
        <v>150</v>
      </c>
      <c r="D2632">
        <v>92391</v>
      </c>
      <c r="E2632" t="s">
        <v>704</v>
      </c>
      <c r="F2632" t="s">
        <v>705</v>
      </c>
      <c r="G2632" t="s">
        <v>135</v>
      </c>
      <c r="I2632" t="s">
        <v>706</v>
      </c>
      <c r="L2632" t="s">
        <v>138</v>
      </c>
      <c r="N2632" t="s">
        <v>796</v>
      </c>
      <c r="O2632" t="s">
        <v>23</v>
      </c>
      <c r="Q2632" s="3">
        <f t="shared" si="369"/>
        <v>43563</v>
      </c>
      <c r="R2632" t="str">
        <f t="shared" si="370"/>
        <v>2019/04/14</v>
      </c>
      <c r="S2632" s="3" t="str">
        <f t="shared" si="371"/>
        <v>2019/04/14</v>
      </c>
      <c r="T2632" s="3">
        <f t="shared" si="372"/>
        <v>43569</v>
      </c>
      <c r="U2632">
        <f t="shared" si="373"/>
        <v>6</v>
      </c>
      <c r="V2632" t="str">
        <f t="shared" si="377"/>
        <v>mp4</v>
      </c>
      <c r="W2632">
        <f>IF(B2632="USD",C2632,C2632*VLOOKUP(B2632,Currency!A$2:B$5,2,FALSE))</f>
        <v>165</v>
      </c>
      <c r="X2632">
        <f t="shared" si="374"/>
        <v>6</v>
      </c>
      <c r="Y2632">
        <f t="shared" si="375"/>
        <v>1</v>
      </c>
      <c r="Z2632">
        <f t="shared" si="376"/>
        <v>92391</v>
      </c>
    </row>
    <row r="2633" spans="1:26" x14ac:dyDescent="0.3">
      <c r="A2633" t="s">
        <v>4497</v>
      </c>
      <c r="B2633" t="s">
        <v>25</v>
      </c>
      <c r="C2633">
        <v>817</v>
      </c>
      <c r="D2633">
        <v>1788813</v>
      </c>
      <c r="E2633" t="s">
        <v>4498</v>
      </c>
      <c r="F2633" t="s">
        <v>4499</v>
      </c>
      <c r="G2633" t="s">
        <v>108</v>
      </c>
      <c r="I2633" t="s">
        <v>109</v>
      </c>
      <c r="J2633" t="s">
        <v>92</v>
      </c>
      <c r="K2633" t="s">
        <v>563</v>
      </c>
      <c r="L2633" t="s">
        <v>48</v>
      </c>
      <c r="O2633" t="s">
        <v>23</v>
      </c>
      <c r="Q2633" s="3">
        <f t="shared" si="369"/>
        <v>43731</v>
      </c>
      <c r="R2633" t="str">
        <f t="shared" si="370"/>
        <v>2019/10/20</v>
      </c>
      <c r="S2633" s="3" t="str">
        <f t="shared" si="371"/>
        <v>2019/10/20</v>
      </c>
      <c r="T2633" s="3">
        <f t="shared" si="372"/>
        <v>43758</v>
      </c>
      <c r="U2633">
        <f t="shared" si="373"/>
        <v>27</v>
      </c>
      <c r="V2633" t="str">
        <f t="shared" si="377"/>
        <v>mp4</v>
      </c>
      <c r="W2633">
        <f>IF(B2633="USD",C2633,C2633*VLOOKUP(B2633,Currency!A$2:B$5,2,FALSE))</f>
        <v>898.7</v>
      </c>
      <c r="X2633">
        <f t="shared" si="374"/>
        <v>27</v>
      </c>
      <c r="Y2633">
        <f t="shared" si="375"/>
        <v>1</v>
      </c>
      <c r="Z2633">
        <f t="shared" si="376"/>
        <v>1788813</v>
      </c>
    </row>
    <row r="2634" spans="1:26" x14ac:dyDescent="0.3">
      <c r="A2634" t="s">
        <v>4500</v>
      </c>
      <c r="B2634" t="s">
        <v>33</v>
      </c>
      <c r="C2634">
        <v>499</v>
      </c>
      <c r="D2634">
        <v>325260</v>
      </c>
      <c r="E2634" t="s">
        <v>2039</v>
      </c>
      <c r="F2634" t="s">
        <v>4501</v>
      </c>
      <c r="G2634" t="s">
        <v>2041</v>
      </c>
      <c r="I2634" t="s">
        <v>2042</v>
      </c>
      <c r="L2634" t="s">
        <v>1044</v>
      </c>
      <c r="O2634" t="s">
        <v>23</v>
      </c>
      <c r="Q2634" s="3">
        <f t="shared" si="369"/>
        <v>43591</v>
      </c>
      <c r="R2634" t="str">
        <f t="shared" si="370"/>
        <v>2019/05/16</v>
      </c>
      <c r="S2634" s="3" t="str">
        <f t="shared" si="371"/>
        <v>2019/05/16</v>
      </c>
      <c r="T2634" s="3">
        <f t="shared" si="372"/>
        <v>43601</v>
      </c>
      <c r="U2634">
        <f t="shared" si="373"/>
        <v>10</v>
      </c>
      <c r="V2634" t="str">
        <f t="shared" si="377"/>
        <v>mov</v>
      </c>
      <c r="W2634">
        <f>IF(B2634="USD",C2634,C2634*VLOOKUP(B2634,Currency!A$2:B$5,2,FALSE))</f>
        <v>499</v>
      </c>
      <c r="X2634">
        <f t="shared" si="374"/>
        <v>10</v>
      </c>
      <c r="Y2634">
        <f t="shared" si="375"/>
        <v>0</v>
      </c>
      <c r="Z2634">
        <f t="shared" si="376"/>
        <v>325260</v>
      </c>
    </row>
    <row r="2635" spans="1:26" x14ac:dyDescent="0.3">
      <c r="A2635" t="s">
        <v>4502</v>
      </c>
      <c r="B2635" t="s">
        <v>33</v>
      </c>
      <c r="C2635">
        <v>52</v>
      </c>
      <c r="D2635">
        <v>15573</v>
      </c>
      <c r="E2635" t="s">
        <v>379</v>
      </c>
      <c r="G2635" t="s">
        <v>162</v>
      </c>
      <c r="I2635" t="s">
        <v>162</v>
      </c>
      <c r="K2635" t="s">
        <v>47</v>
      </c>
      <c r="L2635" t="s">
        <v>40</v>
      </c>
      <c r="M2635" t="s">
        <v>163</v>
      </c>
      <c r="N2635" t="s">
        <v>293</v>
      </c>
      <c r="O2635" t="s">
        <v>23</v>
      </c>
      <c r="Q2635" s="3">
        <f t="shared" si="369"/>
        <v>43727</v>
      </c>
      <c r="R2635" t="str">
        <f t="shared" si="370"/>
        <v/>
      </c>
      <c r="S2635" s="3" t="str">
        <f t="shared" si="371"/>
        <v>2020/02/28</v>
      </c>
      <c r="T2635" s="3">
        <f t="shared" si="372"/>
        <v>43889</v>
      </c>
      <c r="U2635">
        <f t="shared" si="373"/>
        <v>162</v>
      </c>
      <c r="V2635" t="str">
        <f t="shared" si="377"/>
        <v>mp4</v>
      </c>
      <c r="W2635">
        <f>IF(B2635="USD",C2635,C2635*VLOOKUP(B2635,Currency!A$2:B$5,2,FALSE))</f>
        <v>52</v>
      </c>
      <c r="X2635">
        <f t="shared" si="374"/>
        <v>162</v>
      </c>
      <c r="Y2635">
        <f t="shared" si="375"/>
        <v>1</v>
      </c>
      <c r="Z2635">
        <f t="shared" si="376"/>
        <v>15573</v>
      </c>
    </row>
    <row r="2636" spans="1:26" x14ac:dyDescent="0.3">
      <c r="A2636" t="s">
        <v>4503</v>
      </c>
      <c r="B2636" t="s">
        <v>25</v>
      </c>
      <c r="C2636">
        <v>1905</v>
      </c>
      <c r="D2636">
        <v>1350616</v>
      </c>
      <c r="E2636" t="s">
        <v>4504</v>
      </c>
      <c r="F2636" t="s">
        <v>4505</v>
      </c>
      <c r="G2636" t="s">
        <v>4506</v>
      </c>
      <c r="I2636" t="s">
        <v>4507</v>
      </c>
      <c r="K2636" t="s">
        <v>740</v>
      </c>
      <c r="L2636" t="s">
        <v>31</v>
      </c>
      <c r="O2636" t="s">
        <v>23</v>
      </c>
      <c r="P2636" t="s">
        <v>289</v>
      </c>
      <c r="Q2636" s="3">
        <f t="shared" ref="Q2636:Q2699" si="378">DATEVALUE(LEFT(E2636,10))</f>
        <v>43528</v>
      </c>
      <c r="R2636" t="str">
        <f t="shared" ref="R2636:R2699" si="379">IF(F2636="","",LEFT(F2636,10))</f>
        <v>2019/03/31</v>
      </c>
      <c r="S2636" s="3" t="str">
        <f t="shared" ref="S2636:S2699" si="380">IF(R2636="","2020/02/28",R2636)</f>
        <v>2019/03/31</v>
      </c>
      <c r="T2636" s="3">
        <f t="shared" ref="T2636:T2699" si="381">DATEVALUE(S2636)</f>
        <v>43555</v>
      </c>
      <c r="U2636">
        <f t="shared" ref="U2636:U2699" si="382">T2636-Q2636</f>
        <v>27</v>
      </c>
      <c r="V2636" t="str">
        <f t="shared" si="377"/>
        <v>mp4</v>
      </c>
      <c r="W2636">
        <f>IF(B2636="USD",C2636,C2636*VLOOKUP(B2636,Currency!A$2:B$5,2,FALSE))</f>
        <v>2095.5</v>
      </c>
      <c r="X2636">
        <f t="shared" ref="X2636:X2699" si="383">IF(U2636=0,1,U2636)</f>
        <v>27</v>
      </c>
      <c r="Y2636">
        <f t="shared" ref="Y2636:Y2699" si="384">IF(V2636="mp4",1,0)</f>
        <v>1</v>
      </c>
      <c r="Z2636">
        <f t="shared" si="376"/>
        <v>1350616</v>
      </c>
    </row>
    <row r="2637" spans="1:26" x14ac:dyDescent="0.3">
      <c r="A2637" t="s">
        <v>1024</v>
      </c>
      <c r="B2637" t="s">
        <v>25</v>
      </c>
      <c r="C2637">
        <v>8</v>
      </c>
      <c r="D2637">
        <v>2586</v>
      </c>
      <c r="E2637" t="s">
        <v>1021</v>
      </c>
      <c r="F2637" t="s">
        <v>1022</v>
      </c>
      <c r="G2637" t="s">
        <v>223</v>
      </c>
      <c r="I2637" t="s">
        <v>224</v>
      </c>
      <c r="K2637" t="s">
        <v>71</v>
      </c>
      <c r="L2637" t="s">
        <v>48</v>
      </c>
      <c r="O2637" t="s">
        <v>23</v>
      </c>
      <c r="Q2637" s="3">
        <f t="shared" si="378"/>
        <v>43705</v>
      </c>
      <c r="R2637" t="str">
        <f t="shared" si="379"/>
        <v>2019/09/06</v>
      </c>
      <c r="S2637" s="3" t="str">
        <f t="shared" si="380"/>
        <v>2019/09/06</v>
      </c>
      <c r="T2637" s="3">
        <f t="shared" si="381"/>
        <v>43714</v>
      </c>
      <c r="U2637">
        <f t="shared" si="382"/>
        <v>9</v>
      </c>
      <c r="V2637" t="str">
        <f t="shared" si="377"/>
        <v>mp4</v>
      </c>
      <c r="W2637">
        <f>IF(B2637="USD",C2637,C2637*VLOOKUP(B2637,Currency!A$2:B$5,2,FALSE))</f>
        <v>8.8000000000000007</v>
      </c>
      <c r="X2637">
        <f t="shared" si="383"/>
        <v>9</v>
      </c>
      <c r="Y2637">
        <f t="shared" si="384"/>
        <v>1</v>
      </c>
      <c r="Z2637">
        <f t="shared" si="376"/>
        <v>2586</v>
      </c>
    </row>
    <row r="2638" spans="1:26" x14ac:dyDescent="0.3">
      <c r="A2638" t="s">
        <v>4508</v>
      </c>
      <c r="B2638" t="s">
        <v>25</v>
      </c>
      <c r="C2638">
        <v>330</v>
      </c>
      <c r="D2638">
        <v>423880</v>
      </c>
      <c r="E2638" t="s">
        <v>864</v>
      </c>
      <c r="F2638" t="s">
        <v>865</v>
      </c>
      <c r="G2638" t="s">
        <v>866</v>
      </c>
      <c r="H2638" t="s">
        <v>867</v>
      </c>
      <c r="I2638" t="s">
        <v>868</v>
      </c>
      <c r="K2638" t="s">
        <v>63</v>
      </c>
      <c r="L2638" t="s">
        <v>523</v>
      </c>
      <c r="M2638" t="s">
        <v>869</v>
      </c>
      <c r="O2638" t="s">
        <v>23</v>
      </c>
      <c r="P2638" t="s">
        <v>289</v>
      </c>
      <c r="Q2638" s="3">
        <f t="shared" si="378"/>
        <v>43780</v>
      </c>
      <c r="R2638" t="str">
        <f t="shared" si="379"/>
        <v>2019/11/23</v>
      </c>
      <c r="S2638" s="3" t="str">
        <f t="shared" si="380"/>
        <v>2019/11/23</v>
      </c>
      <c r="T2638" s="3">
        <f t="shared" si="381"/>
        <v>43792</v>
      </c>
      <c r="U2638">
        <f t="shared" si="382"/>
        <v>12</v>
      </c>
      <c r="V2638" t="str">
        <f t="shared" si="377"/>
        <v>mp4</v>
      </c>
      <c r="W2638">
        <f>IF(B2638="USD",C2638,C2638*VLOOKUP(B2638,Currency!A$2:B$5,2,FALSE))</f>
        <v>363.00000000000006</v>
      </c>
      <c r="X2638">
        <f t="shared" si="383"/>
        <v>12</v>
      </c>
      <c r="Y2638">
        <f t="shared" si="384"/>
        <v>1</v>
      </c>
      <c r="Z2638">
        <f t="shared" si="376"/>
        <v>423880</v>
      </c>
    </row>
    <row r="2639" spans="1:26" x14ac:dyDescent="0.3">
      <c r="A2639" t="s">
        <v>1543</v>
      </c>
      <c r="B2639" t="s">
        <v>58</v>
      </c>
      <c r="C2639">
        <v>538</v>
      </c>
      <c r="D2639">
        <v>234120</v>
      </c>
      <c r="E2639" t="s">
        <v>59</v>
      </c>
      <c r="F2639" t="s">
        <v>60</v>
      </c>
      <c r="G2639" t="s">
        <v>61</v>
      </c>
      <c r="I2639" t="s">
        <v>62</v>
      </c>
      <c r="L2639" t="s">
        <v>64</v>
      </c>
      <c r="P2639" t="s">
        <v>65</v>
      </c>
      <c r="Q2639" s="3">
        <f t="shared" si="378"/>
        <v>43619</v>
      </c>
      <c r="R2639" t="str">
        <f t="shared" si="379"/>
        <v>2019/09/04</v>
      </c>
      <c r="S2639" s="3" t="str">
        <f t="shared" si="380"/>
        <v>2019/09/04</v>
      </c>
      <c r="T2639" s="3">
        <f t="shared" si="381"/>
        <v>43712</v>
      </c>
      <c r="U2639">
        <f t="shared" si="382"/>
        <v>93</v>
      </c>
      <c r="V2639" t="str">
        <f t="shared" si="377"/>
        <v>mov</v>
      </c>
      <c r="W2639">
        <f>IF(B2639="USD",C2639,C2639*VLOOKUP(B2639,Currency!A$2:B$5,2,FALSE))</f>
        <v>398.12</v>
      </c>
      <c r="X2639">
        <f t="shared" si="383"/>
        <v>93</v>
      </c>
      <c r="Y2639">
        <f t="shared" si="384"/>
        <v>0</v>
      </c>
      <c r="Z2639">
        <f t="shared" si="376"/>
        <v>234120</v>
      </c>
    </row>
    <row r="2640" spans="1:26" x14ac:dyDescent="0.3">
      <c r="A2640" t="s">
        <v>4509</v>
      </c>
      <c r="B2640" t="s">
        <v>33</v>
      </c>
      <c r="C2640">
        <v>307</v>
      </c>
      <c r="D2640">
        <v>199803</v>
      </c>
      <c r="E2640" t="s">
        <v>2039</v>
      </c>
      <c r="F2640" t="s">
        <v>4510</v>
      </c>
      <c r="G2640" t="s">
        <v>2041</v>
      </c>
      <c r="I2640" t="s">
        <v>2042</v>
      </c>
      <c r="L2640" t="s">
        <v>1044</v>
      </c>
      <c r="O2640" t="s">
        <v>23</v>
      </c>
      <c r="Q2640" s="3">
        <f t="shared" si="378"/>
        <v>43591</v>
      </c>
      <c r="R2640" t="str">
        <f t="shared" si="379"/>
        <v>2019/05/25</v>
      </c>
      <c r="S2640" s="3" t="str">
        <f t="shared" si="380"/>
        <v>2019/05/25</v>
      </c>
      <c r="T2640" s="3">
        <f t="shared" si="381"/>
        <v>43610</v>
      </c>
      <c r="U2640">
        <f t="shared" si="382"/>
        <v>19</v>
      </c>
      <c r="V2640" t="str">
        <f t="shared" si="377"/>
        <v>mov</v>
      </c>
      <c r="W2640">
        <f>IF(B2640="USD",C2640,C2640*VLOOKUP(B2640,Currency!A$2:B$5,2,FALSE))</f>
        <v>307</v>
      </c>
      <c r="X2640">
        <f t="shared" si="383"/>
        <v>19</v>
      </c>
      <c r="Y2640">
        <f t="shared" si="384"/>
        <v>0</v>
      </c>
      <c r="Z2640">
        <f t="shared" si="376"/>
        <v>199803</v>
      </c>
    </row>
    <row r="2641" spans="1:26" x14ac:dyDescent="0.3">
      <c r="A2641" t="s">
        <v>3664</v>
      </c>
      <c r="B2641" t="s">
        <v>25</v>
      </c>
      <c r="C2641">
        <v>310</v>
      </c>
      <c r="D2641">
        <v>154562</v>
      </c>
      <c r="E2641" t="s">
        <v>2501</v>
      </c>
      <c r="F2641" t="s">
        <v>2502</v>
      </c>
      <c r="G2641" t="s">
        <v>416</v>
      </c>
      <c r="I2641" t="s">
        <v>417</v>
      </c>
      <c r="J2641" t="s">
        <v>92</v>
      </c>
      <c r="K2641" t="s">
        <v>418</v>
      </c>
      <c r="L2641" t="s">
        <v>246</v>
      </c>
      <c r="O2641" t="s">
        <v>23</v>
      </c>
      <c r="Q2641" s="3">
        <f t="shared" si="378"/>
        <v>43733</v>
      </c>
      <c r="R2641" t="str">
        <f t="shared" si="379"/>
        <v>2019/10/20</v>
      </c>
      <c r="S2641" s="3" t="str">
        <f t="shared" si="380"/>
        <v>2019/10/20</v>
      </c>
      <c r="T2641" s="3">
        <f t="shared" si="381"/>
        <v>43758</v>
      </c>
      <c r="U2641">
        <f t="shared" si="382"/>
        <v>25</v>
      </c>
      <c r="V2641" t="str">
        <f t="shared" si="377"/>
        <v>mp4</v>
      </c>
      <c r="W2641">
        <f>IF(B2641="USD",C2641,C2641*VLOOKUP(B2641,Currency!A$2:B$5,2,FALSE))</f>
        <v>341</v>
      </c>
      <c r="X2641">
        <f t="shared" si="383"/>
        <v>25</v>
      </c>
      <c r="Y2641">
        <f t="shared" si="384"/>
        <v>1</v>
      </c>
      <c r="Z2641">
        <f t="shared" si="376"/>
        <v>154562</v>
      </c>
    </row>
    <row r="2642" spans="1:26" x14ac:dyDescent="0.3">
      <c r="A2642" t="s">
        <v>3780</v>
      </c>
      <c r="B2642" t="s">
        <v>33</v>
      </c>
      <c r="C2642">
        <v>51</v>
      </c>
      <c r="D2642">
        <v>14346</v>
      </c>
      <c r="E2642" t="s">
        <v>3781</v>
      </c>
      <c r="F2642" t="s">
        <v>1204</v>
      </c>
      <c r="G2642" t="s">
        <v>236</v>
      </c>
      <c r="I2642" t="s">
        <v>237</v>
      </c>
      <c r="K2642" t="s">
        <v>47</v>
      </c>
      <c r="L2642" t="s">
        <v>40</v>
      </c>
      <c r="O2642" t="s">
        <v>23</v>
      </c>
      <c r="Q2642" s="3">
        <f t="shared" si="378"/>
        <v>43700</v>
      </c>
      <c r="R2642" t="str">
        <f t="shared" si="379"/>
        <v>2019/08/31</v>
      </c>
      <c r="S2642" s="3" t="str">
        <f t="shared" si="380"/>
        <v>2019/08/31</v>
      </c>
      <c r="T2642" s="3">
        <f t="shared" si="381"/>
        <v>43708</v>
      </c>
      <c r="U2642">
        <f t="shared" si="382"/>
        <v>8</v>
      </c>
      <c r="V2642" t="str">
        <f t="shared" si="377"/>
        <v>png</v>
      </c>
      <c r="W2642">
        <f>IF(B2642="USD",C2642,C2642*VLOOKUP(B2642,Currency!A$2:B$5,2,FALSE))</f>
        <v>51</v>
      </c>
      <c r="X2642">
        <f t="shared" si="383"/>
        <v>8</v>
      </c>
      <c r="Y2642">
        <f t="shared" si="384"/>
        <v>0</v>
      </c>
      <c r="Z2642">
        <f t="shared" si="376"/>
        <v>14346</v>
      </c>
    </row>
    <row r="2643" spans="1:26" x14ac:dyDescent="0.3">
      <c r="A2643" t="s">
        <v>4511</v>
      </c>
      <c r="B2643" t="s">
        <v>33</v>
      </c>
      <c r="C2643">
        <v>78</v>
      </c>
      <c r="D2643">
        <v>41761</v>
      </c>
      <c r="E2643" t="s">
        <v>910</v>
      </c>
      <c r="G2643" t="s">
        <v>162</v>
      </c>
      <c r="I2643" t="s">
        <v>162</v>
      </c>
      <c r="K2643" t="s">
        <v>47</v>
      </c>
      <c r="L2643" t="s">
        <v>40</v>
      </c>
      <c r="M2643" t="s">
        <v>163</v>
      </c>
      <c r="Q2643" s="3">
        <f t="shared" si="378"/>
        <v>43725</v>
      </c>
      <c r="R2643" t="str">
        <f t="shared" si="379"/>
        <v/>
      </c>
      <c r="S2643" s="3" t="str">
        <f t="shared" si="380"/>
        <v>2020/02/28</v>
      </c>
      <c r="T2643" s="3">
        <f t="shared" si="381"/>
        <v>43889</v>
      </c>
      <c r="U2643">
        <f t="shared" si="382"/>
        <v>164</v>
      </c>
      <c r="V2643" t="str">
        <f t="shared" si="377"/>
        <v>mp4</v>
      </c>
      <c r="W2643">
        <f>IF(B2643="USD",C2643,C2643*VLOOKUP(B2643,Currency!A$2:B$5,2,FALSE))</f>
        <v>78</v>
      </c>
      <c r="X2643">
        <f t="shared" si="383"/>
        <v>164</v>
      </c>
      <c r="Y2643">
        <f t="shared" si="384"/>
        <v>1</v>
      </c>
      <c r="Z2643">
        <f t="shared" si="376"/>
        <v>41761</v>
      </c>
    </row>
    <row r="2644" spans="1:26" x14ac:dyDescent="0.3">
      <c r="A2644" t="s">
        <v>4512</v>
      </c>
      <c r="B2644" t="s">
        <v>17</v>
      </c>
      <c r="C2644">
        <v>5000</v>
      </c>
      <c r="D2644">
        <v>2739400</v>
      </c>
      <c r="E2644" t="s">
        <v>4513</v>
      </c>
      <c r="F2644" t="s">
        <v>4514</v>
      </c>
      <c r="G2644" t="s">
        <v>434</v>
      </c>
      <c r="H2644" t="s">
        <v>4515</v>
      </c>
      <c r="I2644" t="s">
        <v>434</v>
      </c>
      <c r="K2644" t="s">
        <v>47</v>
      </c>
      <c r="L2644" t="s">
        <v>22</v>
      </c>
      <c r="O2644" t="s">
        <v>23</v>
      </c>
      <c r="Q2644" s="3">
        <f t="shared" si="378"/>
        <v>43806</v>
      </c>
      <c r="R2644" t="str">
        <f t="shared" si="379"/>
        <v>2019/12/12</v>
      </c>
      <c r="S2644" s="3" t="str">
        <f t="shared" si="380"/>
        <v>2019/12/12</v>
      </c>
      <c r="T2644" s="3">
        <f t="shared" si="381"/>
        <v>43811</v>
      </c>
      <c r="U2644">
        <f t="shared" si="382"/>
        <v>5</v>
      </c>
      <c r="V2644" t="str">
        <f t="shared" si="377"/>
        <v>mp4</v>
      </c>
      <c r="W2644">
        <f>IF(B2644="USD",C2644,C2644*VLOOKUP(B2644,Currency!A$2:B$5,2,FALSE))</f>
        <v>6450</v>
      </c>
      <c r="X2644">
        <f t="shared" si="383"/>
        <v>5</v>
      </c>
      <c r="Y2644">
        <f t="shared" si="384"/>
        <v>1</v>
      </c>
      <c r="Z2644">
        <f t="shared" si="376"/>
        <v>2739400</v>
      </c>
    </row>
    <row r="2645" spans="1:26" x14ac:dyDescent="0.3">
      <c r="A2645" t="s">
        <v>3967</v>
      </c>
      <c r="B2645" t="s">
        <v>33</v>
      </c>
      <c r="C2645">
        <v>446</v>
      </c>
      <c r="D2645">
        <v>53700</v>
      </c>
      <c r="E2645" t="s">
        <v>2226</v>
      </c>
      <c r="F2645" t="s">
        <v>2227</v>
      </c>
      <c r="G2645" t="s">
        <v>1336</v>
      </c>
      <c r="I2645" t="s">
        <v>1337</v>
      </c>
      <c r="K2645" t="s">
        <v>47</v>
      </c>
      <c r="L2645" t="s">
        <v>40</v>
      </c>
      <c r="Q2645" s="3">
        <f t="shared" si="378"/>
        <v>43602</v>
      </c>
      <c r="R2645" t="str">
        <f t="shared" si="379"/>
        <v>2019/06/06</v>
      </c>
      <c r="S2645" s="3" t="str">
        <f t="shared" si="380"/>
        <v>2019/06/06</v>
      </c>
      <c r="T2645" s="3">
        <f t="shared" si="381"/>
        <v>43622</v>
      </c>
      <c r="U2645">
        <f t="shared" si="382"/>
        <v>20</v>
      </c>
      <c r="V2645" t="str">
        <f t="shared" si="377"/>
        <v>jpg</v>
      </c>
      <c r="W2645">
        <f>IF(B2645="USD",C2645,C2645*VLOOKUP(B2645,Currency!A$2:B$5,2,FALSE))</f>
        <v>446</v>
      </c>
      <c r="X2645">
        <f t="shared" si="383"/>
        <v>20</v>
      </c>
      <c r="Y2645">
        <f t="shared" si="384"/>
        <v>0</v>
      </c>
      <c r="Z2645">
        <f t="shared" si="376"/>
        <v>53700</v>
      </c>
    </row>
    <row r="2646" spans="1:26" x14ac:dyDescent="0.3">
      <c r="A2646" t="s">
        <v>4516</v>
      </c>
      <c r="B2646" t="s">
        <v>33</v>
      </c>
      <c r="C2646">
        <v>0</v>
      </c>
      <c r="D2646">
        <v>1</v>
      </c>
      <c r="E2646" t="s">
        <v>910</v>
      </c>
      <c r="G2646" t="s">
        <v>162</v>
      </c>
      <c r="I2646" t="s">
        <v>162</v>
      </c>
      <c r="K2646" t="s">
        <v>47</v>
      </c>
      <c r="L2646" t="s">
        <v>40</v>
      </c>
      <c r="M2646" t="s">
        <v>163</v>
      </c>
      <c r="Q2646" s="3">
        <f t="shared" si="378"/>
        <v>43725</v>
      </c>
      <c r="R2646" t="str">
        <f t="shared" si="379"/>
        <v/>
      </c>
      <c r="S2646" s="3" t="str">
        <f t="shared" si="380"/>
        <v>2020/02/28</v>
      </c>
      <c r="T2646" s="3">
        <f t="shared" si="381"/>
        <v>43889</v>
      </c>
      <c r="U2646">
        <f t="shared" si="382"/>
        <v>164</v>
      </c>
      <c r="V2646" t="str">
        <f t="shared" si="377"/>
        <v>mp4</v>
      </c>
      <c r="W2646">
        <f>IF(B2646="USD",C2646,C2646*VLOOKUP(B2646,Currency!A$2:B$5,2,FALSE))</f>
        <v>0</v>
      </c>
      <c r="X2646">
        <f t="shared" si="383"/>
        <v>164</v>
      </c>
      <c r="Y2646">
        <f t="shared" si="384"/>
        <v>1</v>
      </c>
      <c r="Z2646">
        <f t="shared" si="376"/>
        <v>1</v>
      </c>
    </row>
    <row r="2647" spans="1:26" x14ac:dyDescent="0.3">
      <c r="A2647" t="s">
        <v>4517</v>
      </c>
      <c r="B2647" t="s">
        <v>33</v>
      </c>
      <c r="C2647">
        <v>200</v>
      </c>
      <c r="D2647">
        <v>72279</v>
      </c>
      <c r="E2647" t="s">
        <v>4518</v>
      </c>
      <c r="F2647" t="s">
        <v>4519</v>
      </c>
      <c r="G2647" t="s">
        <v>4520</v>
      </c>
      <c r="I2647" t="s">
        <v>4521</v>
      </c>
      <c r="K2647" t="s">
        <v>71</v>
      </c>
      <c r="L2647" t="s">
        <v>40</v>
      </c>
      <c r="O2647" t="s">
        <v>23</v>
      </c>
      <c r="Q2647" s="3">
        <f t="shared" si="378"/>
        <v>43580</v>
      </c>
      <c r="R2647" t="str">
        <f t="shared" si="379"/>
        <v>2019/05/01</v>
      </c>
      <c r="S2647" s="3" t="str">
        <f t="shared" si="380"/>
        <v>2019/05/01</v>
      </c>
      <c r="T2647" s="3">
        <f t="shared" si="381"/>
        <v>43586</v>
      </c>
      <c r="U2647">
        <f t="shared" si="382"/>
        <v>6</v>
      </c>
      <c r="V2647" t="str">
        <f t="shared" si="377"/>
        <v>jpg</v>
      </c>
      <c r="W2647">
        <f>IF(B2647="USD",C2647,C2647*VLOOKUP(B2647,Currency!A$2:B$5,2,FALSE))</f>
        <v>200</v>
      </c>
      <c r="X2647">
        <f t="shared" si="383"/>
        <v>6</v>
      </c>
      <c r="Y2647">
        <f t="shared" si="384"/>
        <v>0</v>
      </c>
      <c r="Z2647">
        <f t="shared" si="376"/>
        <v>72279</v>
      </c>
    </row>
    <row r="2648" spans="1:26" x14ac:dyDescent="0.3">
      <c r="A2648" t="s">
        <v>16</v>
      </c>
      <c r="B2648" t="s">
        <v>17</v>
      </c>
      <c r="C2648">
        <v>7</v>
      </c>
      <c r="D2648">
        <v>3564</v>
      </c>
      <c r="E2648" t="s">
        <v>2731</v>
      </c>
      <c r="F2648" t="s">
        <v>19</v>
      </c>
      <c r="G2648" t="s">
        <v>20</v>
      </c>
      <c r="I2648" t="s">
        <v>20</v>
      </c>
      <c r="K2648" t="s">
        <v>21</v>
      </c>
      <c r="L2648" t="s">
        <v>22</v>
      </c>
      <c r="O2648" t="s">
        <v>23</v>
      </c>
      <c r="Q2648" s="3">
        <f t="shared" si="378"/>
        <v>43795</v>
      </c>
      <c r="R2648" t="str">
        <f t="shared" si="379"/>
        <v>2019/11/26</v>
      </c>
      <c r="S2648" s="3" t="str">
        <f t="shared" si="380"/>
        <v>2019/11/26</v>
      </c>
      <c r="T2648" s="3">
        <f t="shared" si="381"/>
        <v>43795</v>
      </c>
      <c r="U2648">
        <f t="shared" si="382"/>
        <v>0</v>
      </c>
      <c r="V2648" t="str">
        <f t="shared" si="377"/>
        <v>mp4</v>
      </c>
      <c r="W2648">
        <f>IF(B2648="USD",C2648,C2648*VLOOKUP(B2648,Currency!A$2:B$5,2,FALSE))</f>
        <v>9.0300000000000011</v>
      </c>
      <c r="X2648">
        <f t="shared" si="383"/>
        <v>1</v>
      </c>
      <c r="Y2648">
        <f t="shared" si="384"/>
        <v>1</v>
      </c>
      <c r="Z2648">
        <f t="shared" si="376"/>
        <v>3564</v>
      </c>
    </row>
    <row r="2649" spans="1:26" x14ac:dyDescent="0.3">
      <c r="A2649" t="s">
        <v>4522</v>
      </c>
      <c r="B2649" t="s">
        <v>17</v>
      </c>
      <c r="C2649">
        <v>100</v>
      </c>
      <c r="D2649">
        <v>93993</v>
      </c>
      <c r="E2649" t="s">
        <v>1380</v>
      </c>
      <c r="F2649" t="s">
        <v>1381</v>
      </c>
      <c r="G2649" t="s">
        <v>173</v>
      </c>
      <c r="H2649" t="s">
        <v>174</v>
      </c>
      <c r="I2649" t="s">
        <v>173</v>
      </c>
      <c r="K2649" t="s">
        <v>30</v>
      </c>
      <c r="L2649" t="s">
        <v>22</v>
      </c>
      <c r="N2649" t="s">
        <v>4292</v>
      </c>
      <c r="O2649" t="s">
        <v>23</v>
      </c>
      <c r="Q2649" s="3">
        <f t="shared" si="378"/>
        <v>43806</v>
      </c>
      <c r="R2649" t="str">
        <f t="shared" si="379"/>
        <v>2019/12/09</v>
      </c>
      <c r="S2649" s="3" t="str">
        <f t="shared" si="380"/>
        <v>2019/12/09</v>
      </c>
      <c r="T2649" s="3">
        <f t="shared" si="381"/>
        <v>43808</v>
      </c>
      <c r="U2649">
        <f t="shared" si="382"/>
        <v>2</v>
      </c>
      <c r="V2649" t="str">
        <f t="shared" si="377"/>
        <v>mp4</v>
      </c>
      <c r="W2649">
        <f>IF(B2649="USD",C2649,C2649*VLOOKUP(B2649,Currency!A$2:B$5,2,FALSE))</f>
        <v>129</v>
      </c>
      <c r="X2649">
        <f t="shared" si="383"/>
        <v>2</v>
      </c>
      <c r="Y2649">
        <f t="shared" si="384"/>
        <v>1</v>
      </c>
      <c r="Z2649">
        <f t="shared" si="376"/>
        <v>93993</v>
      </c>
    </row>
    <row r="2650" spans="1:26" x14ac:dyDescent="0.3">
      <c r="A2650" t="s">
        <v>4523</v>
      </c>
      <c r="B2650" t="s">
        <v>17</v>
      </c>
      <c r="C2650">
        <v>218</v>
      </c>
      <c r="D2650">
        <v>141227</v>
      </c>
      <c r="E2650" t="s">
        <v>2194</v>
      </c>
      <c r="F2650" t="s">
        <v>892</v>
      </c>
      <c r="G2650" t="s">
        <v>384</v>
      </c>
      <c r="I2650" t="s">
        <v>384</v>
      </c>
      <c r="K2650" t="s">
        <v>257</v>
      </c>
      <c r="L2650" t="s">
        <v>48</v>
      </c>
      <c r="O2650" t="s">
        <v>23</v>
      </c>
      <c r="Q2650" s="3">
        <f t="shared" si="378"/>
        <v>43693</v>
      </c>
      <c r="R2650" t="str">
        <f t="shared" si="379"/>
        <v>2019/09/09</v>
      </c>
      <c r="S2650" s="3" t="str">
        <f t="shared" si="380"/>
        <v>2019/09/09</v>
      </c>
      <c r="T2650" s="3">
        <f t="shared" si="381"/>
        <v>43717</v>
      </c>
      <c r="U2650">
        <f t="shared" si="382"/>
        <v>24</v>
      </c>
      <c r="V2650" t="str">
        <f t="shared" si="377"/>
        <v>mp4</v>
      </c>
      <c r="W2650">
        <f>IF(B2650="USD",C2650,C2650*VLOOKUP(B2650,Currency!A$2:B$5,2,FALSE))</f>
        <v>281.22000000000003</v>
      </c>
      <c r="X2650">
        <f t="shared" si="383"/>
        <v>24</v>
      </c>
      <c r="Y2650">
        <f t="shared" si="384"/>
        <v>1</v>
      </c>
      <c r="Z2650">
        <f t="shared" si="376"/>
        <v>141227</v>
      </c>
    </row>
    <row r="2651" spans="1:26" x14ac:dyDescent="0.3">
      <c r="A2651" t="s">
        <v>1189</v>
      </c>
      <c r="B2651" t="s">
        <v>33</v>
      </c>
      <c r="C2651">
        <v>14</v>
      </c>
      <c r="D2651">
        <v>5277</v>
      </c>
      <c r="E2651" t="s">
        <v>644</v>
      </c>
      <c r="F2651" t="s">
        <v>645</v>
      </c>
      <c r="G2651" t="s">
        <v>90</v>
      </c>
      <c r="I2651" t="s">
        <v>452</v>
      </c>
      <c r="K2651" t="s">
        <v>453</v>
      </c>
      <c r="L2651" t="s">
        <v>40</v>
      </c>
      <c r="N2651" t="s">
        <v>794</v>
      </c>
      <c r="O2651" t="s">
        <v>23</v>
      </c>
      <c r="Q2651" s="3">
        <f t="shared" si="378"/>
        <v>43726</v>
      </c>
      <c r="R2651" t="str">
        <f t="shared" si="379"/>
        <v>2019/10/16</v>
      </c>
      <c r="S2651" s="3" t="str">
        <f t="shared" si="380"/>
        <v>2019/10/16</v>
      </c>
      <c r="T2651" s="3">
        <f t="shared" si="381"/>
        <v>43754</v>
      </c>
      <c r="U2651">
        <f t="shared" si="382"/>
        <v>28</v>
      </c>
      <c r="V2651" t="str">
        <f t="shared" si="377"/>
        <v>mp4</v>
      </c>
      <c r="W2651">
        <f>IF(B2651="USD",C2651,C2651*VLOOKUP(B2651,Currency!A$2:B$5,2,FALSE))</f>
        <v>14</v>
      </c>
      <c r="X2651">
        <f t="shared" si="383"/>
        <v>28</v>
      </c>
      <c r="Y2651">
        <f t="shared" si="384"/>
        <v>1</v>
      </c>
      <c r="Z2651">
        <f t="shared" si="376"/>
        <v>5277</v>
      </c>
    </row>
    <row r="2652" spans="1:26" x14ac:dyDescent="0.3">
      <c r="A2652" t="s">
        <v>4524</v>
      </c>
      <c r="B2652" t="s">
        <v>17</v>
      </c>
      <c r="C2652">
        <v>4303</v>
      </c>
      <c r="D2652">
        <v>3926485</v>
      </c>
      <c r="E2652" t="s">
        <v>4525</v>
      </c>
      <c r="F2652" t="s">
        <v>4232</v>
      </c>
      <c r="G2652" t="s">
        <v>685</v>
      </c>
      <c r="I2652" t="s">
        <v>3868</v>
      </c>
      <c r="J2652" t="s">
        <v>328</v>
      </c>
      <c r="K2652" t="s">
        <v>30</v>
      </c>
      <c r="L2652" t="s">
        <v>22</v>
      </c>
      <c r="O2652" t="s">
        <v>23</v>
      </c>
      <c r="P2652" t="s">
        <v>65</v>
      </c>
      <c r="Q2652" s="3">
        <f t="shared" si="378"/>
        <v>43818</v>
      </c>
      <c r="R2652" t="str">
        <f t="shared" si="379"/>
        <v>2020/03/15</v>
      </c>
      <c r="S2652" s="3" t="str">
        <f t="shared" si="380"/>
        <v>2020/03/15</v>
      </c>
      <c r="T2652" s="3">
        <f t="shared" si="381"/>
        <v>43905</v>
      </c>
      <c r="U2652">
        <f t="shared" si="382"/>
        <v>87</v>
      </c>
      <c r="V2652" t="str">
        <f t="shared" si="377"/>
        <v>mp4</v>
      </c>
      <c r="W2652">
        <f>IF(B2652="USD",C2652,C2652*VLOOKUP(B2652,Currency!A$2:B$5,2,FALSE))</f>
        <v>5550.87</v>
      </c>
      <c r="X2652">
        <f t="shared" si="383"/>
        <v>87</v>
      </c>
      <c r="Y2652">
        <f t="shared" si="384"/>
        <v>1</v>
      </c>
      <c r="Z2652">
        <f t="shared" si="376"/>
        <v>3926485</v>
      </c>
    </row>
    <row r="2653" spans="1:26" x14ac:dyDescent="0.3">
      <c r="A2653" t="s">
        <v>949</v>
      </c>
      <c r="B2653" t="s">
        <v>33</v>
      </c>
      <c r="C2653">
        <v>1766</v>
      </c>
      <c r="D2653">
        <v>740762</v>
      </c>
      <c r="E2653" t="s">
        <v>309</v>
      </c>
      <c r="F2653" t="s">
        <v>310</v>
      </c>
      <c r="G2653" t="s">
        <v>90</v>
      </c>
      <c r="I2653" t="s">
        <v>311</v>
      </c>
      <c r="K2653" t="s">
        <v>47</v>
      </c>
      <c r="L2653" t="s">
        <v>40</v>
      </c>
      <c r="Q2653" s="3">
        <f t="shared" si="378"/>
        <v>43544</v>
      </c>
      <c r="R2653" t="str">
        <f t="shared" si="379"/>
        <v>2019/04/16</v>
      </c>
      <c r="S2653" s="3" t="str">
        <f t="shared" si="380"/>
        <v>2019/04/16</v>
      </c>
      <c r="T2653" s="3">
        <f t="shared" si="381"/>
        <v>43571</v>
      </c>
      <c r="U2653">
        <f t="shared" si="382"/>
        <v>27</v>
      </c>
      <c r="V2653" t="str">
        <f t="shared" si="377"/>
        <v>mp4</v>
      </c>
      <c r="W2653">
        <f>IF(B2653="USD",C2653,C2653*VLOOKUP(B2653,Currency!A$2:B$5,2,FALSE))</f>
        <v>1766</v>
      </c>
      <c r="X2653">
        <f t="shared" si="383"/>
        <v>27</v>
      </c>
      <c r="Y2653">
        <f t="shared" si="384"/>
        <v>1</v>
      </c>
      <c r="Z2653">
        <f t="shared" si="376"/>
        <v>740762</v>
      </c>
    </row>
    <row r="2654" spans="1:26" x14ac:dyDescent="0.3">
      <c r="A2654" t="s">
        <v>4526</v>
      </c>
      <c r="B2654" t="s">
        <v>25</v>
      </c>
      <c r="C2654">
        <v>1372</v>
      </c>
      <c r="D2654">
        <v>1041366</v>
      </c>
      <c r="E2654" t="s">
        <v>4527</v>
      </c>
      <c r="F2654" t="s">
        <v>445</v>
      </c>
      <c r="G2654" t="s">
        <v>4528</v>
      </c>
      <c r="I2654" t="s">
        <v>4529</v>
      </c>
      <c r="K2654" t="s">
        <v>725</v>
      </c>
      <c r="L2654" t="s">
        <v>717</v>
      </c>
      <c r="O2654" t="s">
        <v>23</v>
      </c>
      <c r="P2654" t="s">
        <v>203</v>
      </c>
      <c r="Q2654" s="3">
        <f t="shared" si="378"/>
        <v>43817</v>
      </c>
      <c r="R2654" t="str">
        <f t="shared" si="379"/>
        <v>2019/12/31</v>
      </c>
      <c r="S2654" s="3" t="str">
        <f t="shared" si="380"/>
        <v>2019/12/31</v>
      </c>
      <c r="T2654" s="3">
        <f t="shared" si="381"/>
        <v>43830</v>
      </c>
      <c r="U2654">
        <f t="shared" si="382"/>
        <v>13</v>
      </c>
      <c r="V2654" t="str">
        <f t="shared" si="377"/>
        <v>mp4</v>
      </c>
      <c r="W2654">
        <f>IF(B2654="USD",C2654,C2654*VLOOKUP(B2654,Currency!A$2:B$5,2,FALSE))</f>
        <v>1509.2</v>
      </c>
      <c r="X2654">
        <f t="shared" si="383"/>
        <v>13</v>
      </c>
      <c r="Y2654">
        <f t="shared" si="384"/>
        <v>1</v>
      </c>
      <c r="Z2654">
        <f t="shared" si="376"/>
        <v>1041366</v>
      </c>
    </row>
    <row r="2655" spans="1:26" x14ac:dyDescent="0.3">
      <c r="A2655" t="s">
        <v>4530</v>
      </c>
      <c r="B2655" t="s">
        <v>33</v>
      </c>
      <c r="C2655">
        <v>395</v>
      </c>
      <c r="D2655">
        <v>112920</v>
      </c>
      <c r="E2655" t="s">
        <v>379</v>
      </c>
      <c r="G2655" t="s">
        <v>162</v>
      </c>
      <c r="I2655" t="s">
        <v>162</v>
      </c>
      <c r="K2655" t="s">
        <v>47</v>
      </c>
      <c r="L2655" t="s">
        <v>40</v>
      </c>
      <c r="M2655" t="s">
        <v>163</v>
      </c>
      <c r="Q2655" s="3">
        <f t="shared" si="378"/>
        <v>43727</v>
      </c>
      <c r="R2655" t="str">
        <f t="shared" si="379"/>
        <v/>
      </c>
      <c r="S2655" s="3" t="str">
        <f t="shared" si="380"/>
        <v>2020/02/28</v>
      </c>
      <c r="T2655" s="3">
        <f t="shared" si="381"/>
        <v>43889</v>
      </c>
      <c r="U2655">
        <f t="shared" si="382"/>
        <v>162</v>
      </c>
      <c r="V2655" t="str">
        <f t="shared" si="377"/>
        <v>mp4</v>
      </c>
      <c r="W2655">
        <f>IF(B2655="USD",C2655,C2655*VLOOKUP(B2655,Currency!A$2:B$5,2,FALSE))</f>
        <v>395</v>
      </c>
      <c r="X2655">
        <f t="shared" si="383"/>
        <v>162</v>
      </c>
      <c r="Y2655">
        <f t="shared" si="384"/>
        <v>1</v>
      </c>
      <c r="Z2655">
        <f t="shared" si="376"/>
        <v>112920</v>
      </c>
    </row>
    <row r="2656" spans="1:26" x14ac:dyDescent="0.3">
      <c r="A2656" t="s">
        <v>2394</v>
      </c>
      <c r="B2656" t="s">
        <v>33</v>
      </c>
      <c r="C2656">
        <v>39</v>
      </c>
      <c r="D2656">
        <v>2138</v>
      </c>
      <c r="E2656" t="s">
        <v>2357</v>
      </c>
      <c r="F2656" t="s">
        <v>2358</v>
      </c>
      <c r="G2656" t="s">
        <v>251</v>
      </c>
      <c r="H2656" t="s">
        <v>251</v>
      </c>
      <c r="I2656" t="s">
        <v>251</v>
      </c>
      <c r="K2656" t="s">
        <v>47</v>
      </c>
      <c r="L2656" t="s">
        <v>40</v>
      </c>
      <c r="N2656" t="s">
        <v>252</v>
      </c>
      <c r="O2656" t="s">
        <v>23</v>
      </c>
      <c r="Q2656" s="3">
        <f t="shared" si="378"/>
        <v>43812</v>
      </c>
      <c r="R2656" t="str">
        <f t="shared" si="379"/>
        <v>2019/12/31</v>
      </c>
      <c r="S2656" s="3" t="str">
        <f t="shared" si="380"/>
        <v>2019/12/31</v>
      </c>
      <c r="T2656" s="3">
        <f t="shared" si="381"/>
        <v>43830</v>
      </c>
      <c r="U2656">
        <f t="shared" si="382"/>
        <v>18</v>
      </c>
      <c r="V2656" t="str">
        <f t="shared" si="377"/>
        <v>jpg</v>
      </c>
      <c r="W2656">
        <f>IF(B2656="USD",C2656,C2656*VLOOKUP(B2656,Currency!A$2:B$5,2,FALSE))</f>
        <v>39</v>
      </c>
      <c r="X2656">
        <f t="shared" si="383"/>
        <v>18</v>
      </c>
      <c r="Y2656">
        <f t="shared" si="384"/>
        <v>0</v>
      </c>
      <c r="Z2656">
        <f t="shared" si="376"/>
        <v>2138</v>
      </c>
    </row>
    <row r="2657" spans="1:26" x14ac:dyDescent="0.3">
      <c r="A2657" t="s">
        <v>831</v>
      </c>
      <c r="B2657" t="s">
        <v>33</v>
      </c>
      <c r="C2657">
        <v>2026</v>
      </c>
      <c r="D2657">
        <v>742582</v>
      </c>
      <c r="E2657" t="s">
        <v>653</v>
      </c>
      <c r="F2657" t="s">
        <v>654</v>
      </c>
      <c r="G2657" t="s">
        <v>189</v>
      </c>
      <c r="I2657" t="s">
        <v>190</v>
      </c>
      <c r="K2657" t="s">
        <v>191</v>
      </c>
      <c r="L2657" t="s">
        <v>40</v>
      </c>
      <c r="Q2657" s="3">
        <f t="shared" si="378"/>
        <v>43800</v>
      </c>
      <c r="R2657" t="str">
        <f t="shared" si="379"/>
        <v>2020/01/01</v>
      </c>
      <c r="S2657" s="3" t="str">
        <f t="shared" si="380"/>
        <v>2020/01/01</v>
      </c>
      <c r="T2657" s="3">
        <f t="shared" si="381"/>
        <v>43831</v>
      </c>
      <c r="U2657">
        <f t="shared" si="382"/>
        <v>31</v>
      </c>
      <c r="V2657" t="str">
        <f t="shared" si="377"/>
        <v>mp4</v>
      </c>
      <c r="W2657">
        <f>IF(B2657="USD",C2657,C2657*VLOOKUP(B2657,Currency!A$2:B$5,2,FALSE))</f>
        <v>2026</v>
      </c>
      <c r="X2657">
        <f t="shared" si="383"/>
        <v>31</v>
      </c>
      <c r="Y2657">
        <f t="shared" si="384"/>
        <v>1</v>
      </c>
      <c r="Z2657">
        <f t="shared" si="376"/>
        <v>742582</v>
      </c>
    </row>
    <row r="2658" spans="1:26" x14ac:dyDescent="0.3">
      <c r="A2658" t="s">
        <v>4531</v>
      </c>
      <c r="B2658" t="s">
        <v>58</v>
      </c>
      <c r="C2658">
        <v>1302</v>
      </c>
      <c r="D2658">
        <v>1550871</v>
      </c>
      <c r="E2658" t="s">
        <v>493</v>
      </c>
      <c r="F2658" t="s">
        <v>494</v>
      </c>
      <c r="G2658" t="s">
        <v>179</v>
      </c>
      <c r="I2658" t="s">
        <v>495</v>
      </c>
      <c r="K2658" t="s">
        <v>71</v>
      </c>
      <c r="L2658" t="s">
        <v>64</v>
      </c>
      <c r="O2658" t="s">
        <v>23</v>
      </c>
      <c r="P2658" t="s">
        <v>181</v>
      </c>
      <c r="Q2658" s="3">
        <f t="shared" si="378"/>
        <v>43770</v>
      </c>
      <c r="R2658" t="str">
        <f t="shared" si="379"/>
        <v>2019/11/11</v>
      </c>
      <c r="S2658" s="3" t="str">
        <f t="shared" si="380"/>
        <v>2019/11/11</v>
      </c>
      <c r="T2658" s="3">
        <f t="shared" si="381"/>
        <v>43780</v>
      </c>
      <c r="U2658">
        <f t="shared" si="382"/>
        <v>10</v>
      </c>
      <c r="V2658" t="str">
        <f t="shared" si="377"/>
        <v>mp4</v>
      </c>
      <c r="W2658">
        <f>IF(B2658="USD",C2658,C2658*VLOOKUP(B2658,Currency!A$2:B$5,2,FALSE))</f>
        <v>963.48</v>
      </c>
      <c r="X2658">
        <f t="shared" si="383"/>
        <v>10</v>
      </c>
      <c r="Y2658">
        <f t="shared" si="384"/>
        <v>1</v>
      </c>
      <c r="Z2658">
        <f t="shared" si="376"/>
        <v>1550871</v>
      </c>
    </row>
    <row r="2659" spans="1:26" x14ac:dyDescent="0.3">
      <c r="A2659" t="s">
        <v>4532</v>
      </c>
      <c r="B2659" t="s">
        <v>17</v>
      </c>
      <c r="C2659">
        <v>1000</v>
      </c>
      <c r="D2659">
        <v>1012061</v>
      </c>
      <c r="E2659" t="s">
        <v>4533</v>
      </c>
      <c r="F2659" t="s">
        <v>4534</v>
      </c>
      <c r="G2659" t="s">
        <v>173</v>
      </c>
      <c r="H2659" t="s">
        <v>174</v>
      </c>
      <c r="I2659" t="s">
        <v>173</v>
      </c>
      <c r="K2659" t="s">
        <v>321</v>
      </c>
      <c r="L2659" t="s">
        <v>22</v>
      </c>
      <c r="N2659" t="s">
        <v>1382</v>
      </c>
      <c r="O2659" t="s">
        <v>23</v>
      </c>
      <c r="Q2659" s="3">
        <f t="shared" si="378"/>
        <v>43771</v>
      </c>
      <c r="R2659" t="str">
        <f t="shared" si="379"/>
        <v>2019/11/04</v>
      </c>
      <c r="S2659" s="3" t="str">
        <f t="shared" si="380"/>
        <v>2019/11/04</v>
      </c>
      <c r="T2659" s="3">
        <f t="shared" si="381"/>
        <v>43773</v>
      </c>
      <c r="U2659">
        <f t="shared" si="382"/>
        <v>2</v>
      </c>
      <c r="V2659" t="str">
        <f t="shared" si="377"/>
        <v>mp4</v>
      </c>
      <c r="W2659">
        <f>IF(B2659="USD",C2659,C2659*VLOOKUP(B2659,Currency!A$2:B$5,2,FALSE))</f>
        <v>1290</v>
      </c>
      <c r="X2659">
        <f t="shared" si="383"/>
        <v>2</v>
      </c>
      <c r="Y2659">
        <f t="shared" si="384"/>
        <v>1</v>
      </c>
      <c r="Z2659">
        <f t="shared" si="376"/>
        <v>1012061</v>
      </c>
    </row>
    <row r="2660" spans="1:26" x14ac:dyDescent="0.3">
      <c r="A2660" t="s">
        <v>1053</v>
      </c>
      <c r="B2660" t="s">
        <v>33</v>
      </c>
      <c r="C2660">
        <v>5824</v>
      </c>
      <c r="D2660">
        <v>4425434</v>
      </c>
      <c r="E2660" t="s">
        <v>507</v>
      </c>
      <c r="F2660" t="s">
        <v>508</v>
      </c>
      <c r="G2660" t="s">
        <v>142</v>
      </c>
      <c r="I2660" t="s">
        <v>143</v>
      </c>
      <c r="K2660" t="s">
        <v>509</v>
      </c>
      <c r="L2660" t="s">
        <v>40</v>
      </c>
      <c r="Q2660" s="3">
        <f t="shared" si="378"/>
        <v>43647</v>
      </c>
      <c r="R2660" t="str">
        <f t="shared" si="379"/>
        <v>2020/01/08</v>
      </c>
      <c r="S2660" s="3" t="str">
        <f t="shared" si="380"/>
        <v>2020/01/08</v>
      </c>
      <c r="T2660" s="3">
        <f t="shared" si="381"/>
        <v>43838</v>
      </c>
      <c r="U2660">
        <f t="shared" si="382"/>
        <v>191</v>
      </c>
      <c r="V2660" t="str">
        <f t="shared" si="377"/>
        <v>mp4</v>
      </c>
      <c r="W2660">
        <f>IF(B2660="USD",C2660,C2660*VLOOKUP(B2660,Currency!A$2:B$5,2,FALSE))</f>
        <v>5824</v>
      </c>
      <c r="X2660">
        <f t="shared" si="383"/>
        <v>191</v>
      </c>
      <c r="Y2660">
        <f t="shared" si="384"/>
        <v>1</v>
      </c>
      <c r="Z2660">
        <f t="shared" si="376"/>
        <v>4425434</v>
      </c>
    </row>
    <row r="2661" spans="1:26" x14ac:dyDescent="0.3">
      <c r="A2661" t="s">
        <v>4535</v>
      </c>
      <c r="B2661" t="s">
        <v>33</v>
      </c>
      <c r="C2661">
        <v>11299</v>
      </c>
      <c r="D2661">
        <v>6347805</v>
      </c>
      <c r="E2661" t="s">
        <v>4536</v>
      </c>
      <c r="F2661" t="s">
        <v>4537</v>
      </c>
      <c r="G2661" t="s">
        <v>1864</v>
      </c>
      <c r="I2661" t="s">
        <v>1864</v>
      </c>
      <c r="K2661" t="s">
        <v>1865</v>
      </c>
      <c r="L2661" t="s">
        <v>40</v>
      </c>
      <c r="N2661" t="s">
        <v>1866</v>
      </c>
      <c r="O2661" t="s">
        <v>23</v>
      </c>
      <c r="Q2661" s="3">
        <f t="shared" si="378"/>
        <v>43571</v>
      </c>
      <c r="R2661" t="str">
        <f t="shared" si="379"/>
        <v>2019/04/19</v>
      </c>
      <c r="S2661" s="3" t="str">
        <f t="shared" si="380"/>
        <v>2019/04/19</v>
      </c>
      <c r="T2661" s="3">
        <f t="shared" si="381"/>
        <v>43574</v>
      </c>
      <c r="U2661">
        <f t="shared" si="382"/>
        <v>3</v>
      </c>
      <c r="V2661" t="str">
        <f t="shared" si="377"/>
        <v>jpg</v>
      </c>
      <c r="W2661">
        <f>IF(B2661="USD",C2661,C2661*VLOOKUP(B2661,Currency!A$2:B$5,2,FALSE))</f>
        <v>11299</v>
      </c>
      <c r="X2661">
        <f t="shared" si="383"/>
        <v>3</v>
      </c>
      <c r="Y2661">
        <f t="shared" si="384"/>
        <v>0</v>
      </c>
      <c r="Z2661">
        <f t="shared" si="376"/>
        <v>6347805</v>
      </c>
    </row>
    <row r="2662" spans="1:26" x14ac:dyDescent="0.3">
      <c r="A2662" t="s">
        <v>2176</v>
      </c>
      <c r="B2662" t="s">
        <v>25</v>
      </c>
      <c r="C2662">
        <v>62</v>
      </c>
      <c r="D2662">
        <v>44597</v>
      </c>
      <c r="E2662" t="s">
        <v>1981</v>
      </c>
      <c r="G2662" t="s">
        <v>715</v>
      </c>
      <c r="I2662" t="s">
        <v>716</v>
      </c>
      <c r="K2662" t="s">
        <v>47</v>
      </c>
      <c r="L2662" t="s">
        <v>717</v>
      </c>
      <c r="N2662" t="s">
        <v>491</v>
      </c>
      <c r="O2662" t="s">
        <v>23</v>
      </c>
      <c r="Q2662" s="3">
        <f t="shared" si="378"/>
        <v>43718</v>
      </c>
      <c r="R2662" t="str">
        <f t="shared" si="379"/>
        <v/>
      </c>
      <c r="S2662" s="3" t="str">
        <f t="shared" si="380"/>
        <v>2020/02/28</v>
      </c>
      <c r="T2662" s="3">
        <f t="shared" si="381"/>
        <v>43889</v>
      </c>
      <c r="U2662">
        <f t="shared" si="382"/>
        <v>171</v>
      </c>
      <c r="V2662" t="str">
        <f t="shared" si="377"/>
        <v>png</v>
      </c>
      <c r="W2662">
        <f>IF(B2662="USD",C2662,C2662*VLOOKUP(B2662,Currency!A$2:B$5,2,FALSE))</f>
        <v>68.2</v>
      </c>
      <c r="X2662">
        <f t="shared" si="383"/>
        <v>171</v>
      </c>
      <c r="Y2662">
        <f t="shared" si="384"/>
        <v>0</v>
      </c>
      <c r="Z2662">
        <f t="shared" si="376"/>
        <v>44597</v>
      </c>
    </row>
    <row r="2663" spans="1:26" x14ac:dyDescent="0.3">
      <c r="A2663" t="s">
        <v>4538</v>
      </c>
      <c r="B2663" t="s">
        <v>33</v>
      </c>
      <c r="C2663">
        <v>3770</v>
      </c>
      <c r="D2663">
        <v>1113432</v>
      </c>
      <c r="E2663" t="s">
        <v>4539</v>
      </c>
      <c r="G2663" t="s">
        <v>2598</v>
      </c>
      <c r="I2663" t="s">
        <v>2599</v>
      </c>
      <c r="K2663" t="s">
        <v>499</v>
      </c>
      <c r="L2663" t="s">
        <v>40</v>
      </c>
      <c r="N2663" t="s">
        <v>1410</v>
      </c>
      <c r="O2663" t="s">
        <v>23</v>
      </c>
      <c r="P2663" t="s">
        <v>65</v>
      </c>
      <c r="Q2663" s="3">
        <f t="shared" si="378"/>
        <v>43601</v>
      </c>
      <c r="R2663" t="str">
        <f t="shared" si="379"/>
        <v/>
      </c>
      <c r="S2663" s="3" t="str">
        <f t="shared" si="380"/>
        <v>2020/02/28</v>
      </c>
      <c r="T2663" s="3">
        <f t="shared" si="381"/>
        <v>43889</v>
      </c>
      <c r="U2663">
        <f t="shared" si="382"/>
        <v>288</v>
      </c>
      <c r="V2663" t="str">
        <f t="shared" si="377"/>
        <v>png</v>
      </c>
      <c r="W2663">
        <f>IF(B2663="USD",C2663,C2663*VLOOKUP(B2663,Currency!A$2:B$5,2,FALSE))</f>
        <v>3770</v>
      </c>
      <c r="X2663">
        <f t="shared" si="383"/>
        <v>288</v>
      </c>
      <c r="Y2663">
        <f t="shared" si="384"/>
        <v>0</v>
      </c>
      <c r="Z2663">
        <f t="shared" si="376"/>
        <v>1113432</v>
      </c>
    </row>
    <row r="2664" spans="1:26" x14ac:dyDescent="0.3">
      <c r="A2664" t="s">
        <v>4540</v>
      </c>
      <c r="B2664" t="s">
        <v>33</v>
      </c>
      <c r="C2664">
        <v>882</v>
      </c>
      <c r="D2664">
        <v>254569</v>
      </c>
      <c r="E2664" t="s">
        <v>4541</v>
      </c>
      <c r="F2664" t="s">
        <v>4542</v>
      </c>
      <c r="G2664" t="s">
        <v>207</v>
      </c>
      <c r="I2664" t="s">
        <v>208</v>
      </c>
      <c r="K2664" t="s">
        <v>420</v>
      </c>
      <c r="L2664" t="s">
        <v>40</v>
      </c>
      <c r="M2664" t="s">
        <v>209</v>
      </c>
      <c r="O2664" t="s">
        <v>23</v>
      </c>
      <c r="Q2664" s="3">
        <f t="shared" si="378"/>
        <v>43767</v>
      </c>
      <c r="R2664" t="str">
        <f t="shared" si="379"/>
        <v>2019/11/18</v>
      </c>
      <c r="S2664" s="3" t="str">
        <f t="shared" si="380"/>
        <v>2019/11/18</v>
      </c>
      <c r="T2664" s="3">
        <f t="shared" si="381"/>
        <v>43787</v>
      </c>
      <c r="U2664">
        <f t="shared" si="382"/>
        <v>20</v>
      </c>
      <c r="V2664" t="str">
        <f t="shared" si="377"/>
        <v>mp4</v>
      </c>
      <c r="W2664">
        <f>IF(B2664="USD",C2664,C2664*VLOOKUP(B2664,Currency!A$2:B$5,2,FALSE))</f>
        <v>882</v>
      </c>
      <c r="X2664">
        <f t="shared" si="383"/>
        <v>20</v>
      </c>
      <c r="Y2664">
        <f t="shared" si="384"/>
        <v>1</v>
      </c>
      <c r="Z2664">
        <f t="shared" si="376"/>
        <v>254569</v>
      </c>
    </row>
    <row r="2665" spans="1:26" x14ac:dyDescent="0.3">
      <c r="A2665" t="s">
        <v>4543</v>
      </c>
      <c r="B2665" t="s">
        <v>25</v>
      </c>
      <c r="C2665">
        <v>2699</v>
      </c>
      <c r="D2665">
        <v>1162591</v>
      </c>
      <c r="E2665" t="s">
        <v>4544</v>
      </c>
      <c r="F2665" t="s">
        <v>4545</v>
      </c>
      <c r="G2665" t="s">
        <v>1006</v>
      </c>
      <c r="I2665" t="s">
        <v>1402</v>
      </c>
      <c r="K2665" t="s">
        <v>47</v>
      </c>
      <c r="L2665" t="s">
        <v>48</v>
      </c>
      <c r="M2665" t="s">
        <v>1403</v>
      </c>
      <c r="O2665" t="s">
        <v>23</v>
      </c>
      <c r="Q2665" s="3">
        <f t="shared" si="378"/>
        <v>43683</v>
      </c>
      <c r="R2665" t="str">
        <f t="shared" si="379"/>
        <v>2019/08/11</v>
      </c>
      <c r="S2665" s="3" t="str">
        <f t="shared" si="380"/>
        <v>2019/08/11</v>
      </c>
      <c r="T2665" s="3">
        <f t="shared" si="381"/>
        <v>43688</v>
      </c>
      <c r="U2665">
        <f t="shared" si="382"/>
        <v>5</v>
      </c>
      <c r="V2665" t="str">
        <f t="shared" si="377"/>
        <v>mp4</v>
      </c>
      <c r="W2665">
        <f>IF(B2665="USD",C2665,C2665*VLOOKUP(B2665,Currency!A$2:B$5,2,FALSE))</f>
        <v>2968.9</v>
      </c>
      <c r="X2665">
        <f t="shared" si="383"/>
        <v>5</v>
      </c>
      <c r="Y2665">
        <f t="shared" si="384"/>
        <v>1</v>
      </c>
      <c r="Z2665">
        <f t="shared" si="376"/>
        <v>1162591</v>
      </c>
    </row>
    <row r="2666" spans="1:26" x14ac:dyDescent="0.3">
      <c r="A2666" t="s">
        <v>411</v>
      </c>
      <c r="B2666" t="s">
        <v>17</v>
      </c>
      <c r="C2666">
        <v>12</v>
      </c>
      <c r="D2666">
        <v>6351</v>
      </c>
      <c r="E2666" t="s">
        <v>1803</v>
      </c>
      <c r="F2666" t="s">
        <v>101</v>
      </c>
      <c r="G2666" t="s">
        <v>20</v>
      </c>
      <c r="I2666" t="s">
        <v>20</v>
      </c>
      <c r="K2666" t="s">
        <v>21</v>
      </c>
      <c r="L2666" t="s">
        <v>22</v>
      </c>
      <c r="O2666" t="s">
        <v>23</v>
      </c>
      <c r="Q2666" s="3">
        <f t="shared" si="378"/>
        <v>43794</v>
      </c>
      <c r="R2666" t="str">
        <f t="shared" si="379"/>
        <v>2019/11/25</v>
      </c>
      <c r="S2666" s="3" t="str">
        <f t="shared" si="380"/>
        <v>2019/11/25</v>
      </c>
      <c r="T2666" s="3">
        <f t="shared" si="381"/>
        <v>43794</v>
      </c>
      <c r="U2666">
        <f t="shared" si="382"/>
        <v>0</v>
      </c>
      <c r="V2666" t="str">
        <f t="shared" si="377"/>
        <v>mp4</v>
      </c>
      <c r="W2666">
        <f>IF(B2666="USD",C2666,C2666*VLOOKUP(B2666,Currency!A$2:B$5,2,FALSE))</f>
        <v>15.48</v>
      </c>
      <c r="X2666">
        <f t="shared" si="383"/>
        <v>1</v>
      </c>
      <c r="Y2666">
        <f t="shared" si="384"/>
        <v>1</v>
      </c>
      <c r="Z2666">
        <f t="shared" si="376"/>
        <v>6351</v>
      </c>
    </row>
    <row r="2667" spans="1:26" x14ac:dyDescent="0.3">
      <c r="A2667" t="s">
        <v>1033</v>
      </c>
      <c r="B2667" t="s">
        <v>33</v>
      </c>
      <c r="C2667">
        <v>33</v>
      </c>
      <c r="D2667">
        <v>12973</v>
      </c>
      <c r="E2667" t="s">
        <v>235</v>
      </c>
      <c r="G2667" t="s">
        <v>236</v>
      </c>
      <c r="I2667" t="s">
        <v>237</v>
      </c>
      <c r="K2667" t="s">
        <v>47</v>
      </c>
      <c r="L2667" t="s">
        <v>40</v>
      </c>
      <c r="Q2667" s="3">
        <f t="shared" si="378"/>
        <v>43712</v>
      </c>
      <c r="R2667" t="str">
        <f t="shared" si="379"/>
        <v/>
      </c>
      <c r="S2667" s="3" t="str">
        <f t="shared" si="380"/>
        <v>2020/02/28</v>
      </c>
      <c r="T2667" s="3">
        <f t="shared" si="381"/>
        <v>43889</v>
      </c>
      <c r="U2667">
        <f t="shared" si="382"/>
        <v>177</v>
      </c>
      <c r="V2667" t="str">
        <f t="shared" si="377"/>
        <v>png</v>
      </c>
      <c r="W2667">
        <f>IF(B2667="USD",C2667,C2667*VLOOKUP(B2667,Currency!A$2:B$5,2,FALSE))</f>
        <v>33</v>
      </c>
      <c r="X2667">
        <f t="shared" si="383"/>
        <v>177</v>
      </c>
      <c r="Y2667">
        <f t="shared" si="384"/>
        <v>0</v>
      </c>
      <c r="Z2667">
        <f t="shared" si="376"/>
        <v>12973</v>
      </c>
    </row>
    <row r="2668" spans="1:26" x14ac:dyDescent="0.3">
      <c r="A2668" t="s">
        <v>4546</v>
      </c>
      <c r="B2668" t="s">
        <v>25</v>
      </c>
      <c r="C2668">
        <v>4855</v>
      </c>
      <c r="D2668">
        <v>1526715</v>
      </c>
      <c r="E2668" t="s">
        <v>3467</v>
      </c>
      <c r="G2668" t="s">
        <v>108</v>
      </c>
      <c r="I2668" t="s">
        <v>109</v>
      </c>
      <c r="K2668" t="s">
        <v>71</v>
      </c>
      <c r="L2668" t="s">
        <v>48</v>
      </c>
      <c r="O2668" t="s">
        <v>23</v>
      </c>
      <c r="Q2668" s="3">
        <f t="shared" si="378"/>
        <v>43768</v>
      </c>
      <c r="R2668" t="str">
        <f t="shared" si="379"/>
        <v/>
      </c>
      <c r="S2668" s="3" t="str">
        <f t="shared" si="380"/>
        <v>2020/02/28</v>
      </c>
      <c r="T2668" s="3">
        <f t="shared" si="381"/>
        <v>43889</v>
      </c>
      <c r="U2668">
        <f t="shared" si="382"/>
        <v>121</v>
      </c>
      <c r="V2668" t="str">
        <f t="shared" si="377"/>
        <v>mp4</v>
      </c>
      <c r="W2668">
        <f>IF(B2668="USD",C2668,C2668*VLOOKUP(B2668,Currency!A$2:B$5,2,FALSE))</f>
        <v>5340.5</v>
      </c>
      <c r="X2668">
        <f t="shared" si="383"/>
        <v>121</v>
      </c>
      <c r="Y2668">
        <f t="shared" si="384"/>
        <v>1</v>
      </c>
      <c r="Z2668">
        <f t="shared" si="376"/>
        <v>1526715</v>
      </c>
    </row>
    <row r="2669" spans="1:26" x14ac:dyDescent="0.3">
      <c r="A2669" t="s">
        <v>3238</v>
      </c>
      <c r="B2669" t="s">
        <v>25</v>
      </c>
      <c r="C2669">
        <v>3240</v>
      </c>
      <c r="D2669">
        <v>1106236</v>
      </c>
      <c r="E2669" t="s">
        <v>107</v>
      </c>
      <c r="G2669" t="s">
        <v>108</v>
      </c>
      <c r="I2669" t="s">
        <v>109</v>
      </c>
      <c r="K2669" t="s">
        <v>71</v>
      </c>
      <c r="L2669" t="s">
        <v>48</v>
      </c>
      <c r="O2669" t="s">
        <v>23</v>
      </c>
      <c r="Q2669" s="3">
        <f t="shared" si="378"/>
        <v>43742</v>
      </c>
      <c r="R2669" t="str">
        <f t="shared" si="379"/>
        <v/>
      </c>
      <c r="S2669" s="3" t="str">
        <f t="shared" si="380"/>
        <v>2020/02/28</v>
      </c>
      <c r="T2669" s="3">
        <f t="shared" si="381"/>
        <v>43889</v>
      </c>
      <c r="U2669">
        <f t="shared" si="382"/>
        <v>147</v>
      </c>
      <c r="V2669" t="str">
        <f t="shared" si="377"/>
        <v>mp4</v>
      </c>
      <c r="W2669">
        <f>IF(B2669="USD",C2669,C2669*VLOOKUP(B2669,Currency!A$2:B$5,2,FALSE))</f>
        <v>3564.0000000000005</v>
      </c>
      <c r="X2669">
        <f t="shared" si="383"/>
        <v>147</v>
      </c>
      <c r="Y2669">
        <f t="shared" si="384"/>
        <v>1</v>
      </c>
      <c r="Z2669">
        <f t="shared" si="376"/>
        <v>1106236</v>
      </c>
    </row>
    <row r="2670" spans="1:26" x14ac:dyDescent="0.3">
      <c r="A2670" t="s">
        <v>4547</v>
      </c>
      <c r="B2670" t="s">
        <v>33</v>
      </c>
      <c r="C2670">
        <v>284</v>
      </c>
      <c r="D2670">
        <v>164243</v>
      </c>
      <c r="E2670" t="s">
        <v>1260</v>
      </c>
      <c r="F2670" t="s">
        <v>1261</v>
      </c>
      <c r="G2670" t="s">
        <v>90</v>
      </c>
      <c r="I2670" t="s">
        <v>1262</v>
      </c>
      <c r="J2670" t="s">
        <v>92</v>
      </c>
      <c r="K2670" t="s">
        <v>47</v>
      </c>
      <c r="L2670" t="s">
        <v>40</v>
      </c>
      <c r="M2670" t="s">
        <v>209</v>
      </c>
      <c r="O2670" t="s">
        <v>23</v>
      </c>
      <c r="Q2670" s="3">
        <f t="shared" si="378"/>
        <v>43756</v>
      </c>
      <c r="R2670" t="str">
        <f t="shared" si="379"/>
        <v>2020/05/31</v>
      </c>
      <c r="S2670" s="3" t="str">
        <f t="shared" si="380"/>
        <v>2020/05/31</v>
      </c>
      <c r="T2670" s="3">
        <f t="shared" si="381"/>
        <v>43982</v>
      </c>
      <c r="U2670">
        <f t="shared" si="382"/>
        <v>226</v>
      </c>
      <c r="V2670" t="str">
        <f t="shared" si="377"/>
        <v>mp4</v>
      </c>
      <c r="W2670">
        <f>IF(B2670="USD",C2670,C2670*VLOOKUP(B2670,Currency!A$2:B$5,2,FALSE))</f>
        <v>284</v>
      </c>
      <c r="X2670">
        <f t="shared" si="383"/>
        <v>226</v>
      </c>
      <c r="Y2670">
        <f t="shared" si="384"/>
        <v>1</v>
      </c>
      <c r="Z2670">
        <f t="shared" si="376"/>
        <v>164243</v>
      </c>
    </row>
    <row r="2671" spans="1:26" x14ac:dyDescent="0.3">
      <c r="A2671" t="s">
        <v>4548</v>
      </c>
      <c r="B2671" t="s">
        <v>25</v>
      </c>
      <c r="C2671">
        <v>188</v>
      </c>
      <c r="D2671">
        <v>178105</v>
      </c>
      <c r="E2671" t="s">
        <v>414</v>
      </c>
      <c r="F2671" t="s">
        <v>415</v>
      </c>
      <c r="G2671" t="s">
        <v>416</v>
      </c>
      <c r="I2671" t="s">
        <v>417</v>
      </c>
      <c r="J2671" t="s">
        <v>328</v>
      </c>
      <c r="K2671" t="s">
        <v>418</v>
      </c>
      <c r="L2671" t="s">
        <v>246</v>
      </c>
      <c r="O2671" t="s">
        <v>23</v>
      </c>
      <c r="Q2671" s="3">
        <f t="shared" si="378"/>
        <v>43689</v>
      </c>
      <c r="R2671" t="str">
        <f t="shared" si="379"/>
        <v>2019/08/25</v>
      </c>
      <c r="S2671" s="3" t="str">
        <f t="shared" si="380"/>
        <v>2019/08/25</v>
      </c>
      <c r="T2671" s="3">
        <f t="shared" si="381"/>
        <v>43702</v>
      </c>
      <c r="U2671">
        <f t="shared" si="382"/>
        <v>13</v>
      </c>
      <c r="V2671" t="str">
        <f t="shared" si="377"/>
        <v>jpg</v>
      </c>
      <c r="W2671">
        <f>IF(B2671="USD",C2671,C2671*VLOOKUP(B2671,Currency!A$2:B$5,2,FALSE))</f>
        <v>206.8</v>
      </c>
      <c r="X2671">
        <f t="shared" si="383"/>
        <v>13</v>
      </c>
      <c r="Y2671">
        <f t="shared" si="384"/>
        <v>0</v>
      </c>
      <c r="Z2671">
        <f t="shared" si="376"/>
        <v>178105</v>
      </c>
    </row>
    <row r="2672" spans="1:26" x14ac:dyDescent="0.3">
      <c r="A2672" t="s">
        <v>4549</v>
      </c>
      <c r="B2672" t="s">
        <v>33</v>
      </c>
      <c r="C2672">
        <v>131</v>
      </c>
      <c r="D2672">
        <v>47056</v>
      </c>
      <c r="E2672" t="s">
        <v>313</v>
      </c>
      <c r="G2672" t="s">
        <v>162</v>
      </c>
      <c r="I2672" t="s">
        <v>162</v>
      </c>
      <c r="K2672" t="s">
        <v>47</v>
      </c>
      <c r="L2672" t="s">
        <v>40</v>
      </c>
      <c r="M2672" t="s">
        <v>163</v>
      </c>
      <c r="Q2672" s="3">
        <f t="shared" si="378"/>
        <v>43727</v>
      </c>
      <c r="R2672" t="str">
        <f t="shared" si="379"/>
        <v/>
      </c>
      <c r="S2672" s="3" t="str">
        <f t="shared" si="380"/>
        <v>2020/02/28</v>
      </c>
      <c r="T2672" s="3">
        <f t="shared" si="381"/>
        <v>43889</v>
      </c>
      <c r="U2672">
        <f t="shared" si="382"/>
        <v>162</v>
      </c>
      <c r="V2672" t="str">
        <f t="shared" si="377"/>
        <v>mp4</v>
      </c>
      <c r="W2672">
        <f>IF(B2672="USD",C2672,C2672*VLOOKUP(B2672,Currency!A$2:B$5,2,FALSE))</f>
        <v>131</v>
      </c>
      <c r="X2672">
        <f t="shared" si="383"/>
        <v>162</v>
      </c>
      <c r="Y2672">
        <f t="shared" si="384"/>
        <v>1</v>
      </c>
      <c r="Z2672">
        <f t="shared" si="376"/>
        <v>47056</v>
      </c>
    </row>
    <row r="2673" spans="1:26" x14ac:dyDescent="0.3">
      <c r="A2673" t="s">
        <v>4550</v>
      </c>
      <c r="B2673" t="s">
        <v>33</v>
      </c>
      <c r="C2673">
        <v>776</v>
      </c>
      <c r="D2673">
        <v>413313</v>
      </c>
      <c r="E2673" t="s">
        <v>4551</v>
      </c>
      <c r="F2673" t="s">
        <v>4552</v>
      </c>
      <c r="G2673" t="s">
        <v>207</v>
      </c>
      <c r="I2673" t="s">
        <v>208</v>
      </c>
      <c r="K2673" t="s">
        <v>63</v>
      </c>
      <c r="L2673" t="s">
        <v>40</v>
      </c>
      <c r="M2673" t="s">
        <v>209</v>
      </c>
      <c r="O2673" t="s">
        <v>23</v>
      </c>
      <c r="Q2673" s="3">
        <f t="shared" si="378"/>
        <v>43766</v>
      </c>
      <c r="R2673" t="str">
        <f t="shared" si="379"/>
        <v>2019/11/19</v>
      </c>
      <c r="S2673" s="3" t="str">
        <f t="shared" si="380"/>
        <v>2019/11/19</v>
      </c>
      <c r="T2673" s="3">
        <f t="shared" si="381"/>
        <v>43788</v>
      </c>
      <c r="U2673">
        <f t="shared" si="382"/>
        <v>22</v>
      </c>
      <c r="V2673" t="str">
        <f t="shared" si="377"/>
        <v>mp4</v>
      </c>
      <c r="W2673">
        <f>IF(B2673="USD",C2673,C2673*VLOOKUP(B2673,Currency!A$2:B$5,2,FALSE))</f>
        <v>776</v>
      </c>
      <c r="X2673">
        <f t="shared" si="383"/>
        <v>22</v>
      </c>
      <c r="Y2673">
        <f t="shared" si="384"/>
        <v>1</v>
      </c>
      <c r="Z2673">
        <f t="shared" ref="Z2673:Z2736" si="385">D2673</f>
        <v>413313</v>
      </c>
    </row>
    <row r="2674" spans="1:26" x14ac:dyDescent="0.3">
      <c r="A2674" t="s">
        <v>4553</v>
      </c>
      <c r="B2674" t="s">
        <v>33</v>
      </c>
      <c r="C2674">
        <v>781</v>
      </c>
      <c r="D2674">
        <v>340712</v>
      </c>
      <c r="E2674" t="s">
        <v>4554</v>
      </c>
      <c r="G2674" t="s">
        <v>440</v>
      </c>
      <c r="I2674" t="s">
        <v>441</v>
      </c>
      <c r="K2674" t="s">
        <v>1503</v>
      </c>
      <c r="L2674" t="s">
        <v>40</v>
      </c>
      <c r="P2674" t="s">
        <v>65</v>
      </c>
      <c r="Q2674" s="3">
        <f t="shared" si="378"/>
        <v>43655</v>
      </c>
      <c r="R2674" t="str">
        <f t="shared" si="379"/>
        <v/>
      </c>
      <c r="S2674" s="3" t="str">
        <f t="shared" si="380"/>
        <v>2020/02/28</v>
      </c>
      <c r="T2674" s="3">
        <f t="shared" si="381"/>
        <v>43889</v>
      </c>
      <c r="U2674">
        <f t="shared" si="382"/>
        <v>234</v>
      </c>
      <c r="V2674" t="str">
        <f t="shared" si="377"/>
        <v>jpg</v>
      </c>
      <c r="W2674">
        <f>IF(B2674="USD",C2674,C2674*VLOOKUP(B2674,Currency!A$2:B$5,2,FALSE))</f>
        <v>781</v>
      </c>
      <c r="X2674">
        <f t="shared" si="383"/>
        <v>234</v>
      </c>
      <c r="Y2674">
        <f t="shared" si="384"/>
        <v>0</v>
      </c>
      <c r="Z2674">
        <f t="shared" si="385"/>
        <v>340712</v>
      </c>
    </row>
    <row r="2675" spans="1:26" x14ac:dyDescent="0.3">
      <c r="A2675" t="s">
        <v>16</v>
      </c>
      <c r="B2675" t="s">
        <v>17</v>
      </c>
      <c r="C2675">
        <v>12</v>
      </c>
      <c r="D2675">
        <v>6480</v>
      </c>
      <c r="E2675" t="s">
        <v>2324</v>
      </c>
      <c r="F2675" t="s">
        <v>19</v>
      </c>
      <c r="G2675" t="s">
        <v>20</v>
      </c>
      <c r="I2675" t="s">
        <v>20</v>
      </c>
      <c r="K2675" t="s">
        <v>21</v>
      </c>
      <c r="L2675" t="s">
        <v>22</v>
      </c>
      <c r="O2675" t="s">
        <v>23</v>
      </c>
      <c r="Q2675" s="3">
        <f t="shared" si="378"/>
        <v>43795</v>
      </c>
      <c r="R2675" t="str">
        <f t="shared" si="379"/>
        <v>2019/11/26</v>
      </c>
      <c r="S2675" s="3" t="str">
        <f t="shared" si="380"/>
        <v>2019/11/26</v>
      </c>
      <c r="T2675" s="3">
        <f t="shared" si="381"/>
        <v>43795</v>
      </c>
      <c r="U2675">
        <f t="shared" si="382"/>
        <v>0</v>
      </c>
      <c r="V2675" t="str">
        <f t="shared" si="377"/>
        <v>mp4</v>
      </c>
      <c r="W2675">
        <f>IF(B2675="USD",C2675,C2675*VLOOKUP(B2675,Currency!A$2:B$5,2,FALSE))</f>
        <v>15.48</v>
      </c>
      <c r="X2675">
        <f t="shared" si="383"/>
        <v>1</v>
      </c>
      <c r="Y2675">
        <f t="shared" si="384"/>
        <v>1</v>
      </c>
      <c r="Z2675">
        <f t="shared" si="385"/>
        <v>6480</v>
      </c>
    </row>
    <row r="2676" spans="1:26" x14ac:dyDescent="0.3">
      <c r="A2676" t="s">
        <v>4555</v>
      </c>
      <c r="B2676" t="s">
        <v>33</v>
      </c>
      <c r="C2676">
        <v>51</v>
      </c>
      <c r="D2676">
        <v>16022</v>
      </c>
      <c r="E2676" t="s">
        <v>1282</v>
      </c>
      <c r="F2676" t="s">
        <v>1283</v>
      </c>
      <c r="G2676" t="s">
        <v>98</v>
      </c>
      <c r="I2676" t="s">
        <v>98</v>
      </c>
      <c r="K2676" t="s">
        <v>47</v>
      </c>
      <c r="L2676" t="s">
        <v>40</v>
      </c>
      <c r="M2676" t="s">
        <v>55</v>
      </c>
      <c r="Q2676" s="3">
        <f t="shared" si="378"/>
        <v>43678</v>
      </c>
      <c r="R2676" t="str">
        <f t="shared" si="379"/>
        <v>2019/09/24</v>
      </c>
      <c r="S2676" s="3" t="str">
        <f t="shared" si="380"/>
        <v>2019/09/24</v>
      </c>
      <c r="T2676" s="3">
        <f t="shared" si="381"/>
        <v>43732</v>
      </c>
      <c r="U2676">
        <f t="shared" si="382"/>
        <v>54</v>
      </c>
      <c r="V2676" t="str">
        <f t="shared" si="377"/>
        <v>mp4</v>
      </c>
      <c r="W2676">
        <f>IF(B2676="USD",C2676,C2676*VLOOKUP(B2676,Currency!A$2:B$5,2,FALSE))</f>
        <v>51</v>
      </c>
      <c r="X2676">
        <f t="shared" si="383"/>
        <v>54</v>
      </c>
      <c r="Y2676">
        <f t="shared" si="384"/>
        <v>1</v>
      </c>
      <c r="Z2676">
        <f t="shared" si="385"/>
        <v>16022</v>
      </c>
    </row>
    <row r="2677" spans="1:26" x14ac:dyDescent="0.3">
      <c r="A2677" t="s">
        <v>558</v>
      </c>
      <c r="B2677" t="s">
        <v>33</v>
      </c>
      <c r="C2677">
        <v>33</v>
      </c>
      <c r="D2677">
        <v>5281</v>
      </c>
      <c r="E2677" t="s">
        <v>3170</v>
      </c>
      <c r="F2677" t="s">
        <v>3171</v>
      </c>
      <c r="G2677" t="s">
        <v>561</v>
      </c>
      <c r="I2677" t="s">
        <v>562</v>
      </c>
      <c r="K2677" t="s">
        <v>563</v>
      </c>
      <c r="L2677" t="s">
        <v>48</v>
      </c>
      <c r="Q2677" s="3">
        <f t="shared" si="378"/>
        <v>43550</v>
      </c>
      <c r="R2677" t="str">
        <f t="shared" si="379"/>
        <v>2019/04/07</v>
      </c>
      <c r="S2677" s="3" t="str">
        <f t="shared" si="380"/>
        <v>2019/04/07</v>
      </c>
      <c r="T2677" s="3">
        <f t="shared" si="381"/>
        <v>43562</v>
      </c>
      <c r="U2677">
        <f t="shared" si="382"/>
        <v>12</v>
      </c>
      <c r="V2677" t="str">
        <f t="shared" si="377"/>
        <v>mp4</v>
      </c>
      <c r="W2677">
        <f>IF(B2677="USD",C2677,C2677*VLOOKUP(B2677,Currency!A$2:B$5,2,FALSE))</f>
        <v>33</v>
      </c>
      <c r="X2677">
        <f t="shared" si="383"/>
        <v>12</v>
      </c>
      <c r="Y2677">
        <f t="shared" si="384"/>
        <v>1</v>
      </c>
      <c r="Z2677">
        <f t="shared" si="385"/>
        <v>5281</v>
      </c>
    </row>
    <row r="2678" spans="1:26" x14ac:dyDescent="0.3">
      <c r="A2678" t="s">
        <v>4556</v>
      </c>
      <c r="B2678" t="s">
        <v>33</v>
      </c>
      <c r="C2678">
        <v>158</v>
      </c>
      <c r="D2678">
        <v>42024</v>
      </c>
      <c r="E2678" t="s">
        <v>313</v>
      </c>
      <c r="G2678" t="s">
        <v>162</v>
      </c>
      <c r="I2678" t="s">
        <v>162</v>
      </c>
      <c r="K2678" t="s">
        <v>47</v>
      </c>
      <c r="L2678" t="s">
        <v>40</v>
      </c>
      <c r="M2678" t="s">
        <v>163</v>
      </c>
      <c r="Q2678" s="3">
        <f t="shared" si="378"/>
        <v>43727</v>
      </c>
      <c r="R2678" t="str">
        <f t="shared" si="379"/>
        <v/>
      </c>
      <c r="S2678" s="3" t="str">
        <f t="shared" si="380"/>
        <v>2020/02/28</v>
      </c>
      <c r="T2678" s="3">
        <f t="shared" si="381"/>
        <v>43889</v>
      </c>
      <c r="U2678">
        <f t="shared" si="382"/>
        <v>162</v>
      </c>
      <c r="V2678" t="str">
        <f t="shared" si="377"/>
        <v>mp4</v>
      </c>
      <c r="W2678">
        <f>IF(B2678="USD",C2678,C2678*VLOOKUP(B2678,Currency!A$2:B$5,2,FALSE))</f>
        <v>158</v>
      </c>
      <c r="X2678">
        <f t="shared" si="383"/>
        <v>162</v>
      </c>
      <c r="Y2678">
        <f t="shared" si="384"/>
        <v>1</v>
      </c>
      <c r="Z2678">
        <f t="shared" si="385"/>
        <v>42024</v>
      </c>
    </row>
    <row r="2679" spans="1:26" x14ac:dyDescent="0.3">
      <c r="A2679" t="s">
        <v>4557</v>
      </c>
      <c r="B2679" t="s">
        <v>33</v>
      </c>
      <c r="C2679">
        <v>50</v>
      </c>
      <c r="D2679">
        <v>6471</v>
      </c>
      <c r="E2679" t="s">
        <v>304</v>
      </c>
      <c r="F2679" t="s">
        <v>305</v>
      </c>
      <c r="G2679" t="s">
        <v>98</v>
      </c>
      <c r="H2679" t="s">
        <v>306</v>
      </c>
      <c r="I2679" t="s">
        <v>98</v>
      </c>
      <c r="K2679" t="s">
        <v>47</v>
      </c>
      <c r="L2679" t="s">
        <v>40</v>
      </c>
      <c r="Q2679" s="3">
        <f t="shared" si="378"/>
        <v>43755</v>
      </c>
      <c r="R2679" t="str">
        <f t="shared" si="379"/>
        <v>2019/11/05</v>
      </c>
      <c r="S2679" s="3" t="str">
        <f t="shared" si="380"/>
        <v>2019/11/05</v>
      </c>
      <c r="T2679" s="3">
        <f t="shared" si="381"/>
        <v>43774</v>
      </c>
      <c r="U2679">
        <f t="shared" si="382"/>
        <v>19</v>
      </c>
      <c r="V2679" t="str">
        <f t="shared" si="377"/>
        <v>png</v>
      </c>
      <c r="W2679">
        <f>IF(B2679="USD",C2679,C2679*VLOOKUP(B2679,Currency!A$2:B$5,2,FALSE))</f>
        <v>50</v>
      </c>
      <c r="X2679">
        <f t="shared" si="383"/>
        <v>19</v>
      </c>
      <c r="Y2679">
        <f t="shared" si="384"/>
        <v>0</v>
      </c>
      <c r="Z2679">
        <f t="shared" si="385"/>
        <v>6471</v>
      </c>
    </row>
    <row r="2680" spans="1:26" x14ac:dyDescent="0.3">
      <c r="A2680" t="s">
        <v>1922</v>
      </c>
      <c r="B2680" t="s">
        <v>58</v>
      </c>
      <c r="C2680">
        <v>128</v>
      </c>
      <c r="D2680">
        <v>41036</v>
      </c>
      <c r="E2680" t="s">
        <v>59</v>
      </c>
      <c r="F2680" t="s">
        <v>114</v>
      </c>
      <c r="G2680" t="s">
        <v>61</v>
      </c>
      <c r="I2680" t="s">
        <v>62</v>
      </c>
      <c r="J2680" t="s">
        <v>328</v>
      </c>
      <c r="K2680" t="s">
        <v>30</v>
      </c>
      <c r="L2680" t="s">
        <v>64</v>
      </c>
      <c r="N2680" t="s">
        <v>658</v>
      </c>
      <c r="P2680" t="s">
        <v>65</v>
      </c>
      <c r="Q2680" s="3">
        <f t="shared" si="378"/>
        <v>43619</v>
      </c>
      <c r="R2680" t="str">
        <f t="shared" si="379"/>
        <v>2019/08/08</v>
      </c>
      <c r="S2680" s="3" t="str">
        <f t="shared" si="380"/>
        <v>2019/08/08</v>
      </c>
      <c r="T2680" s="3">
        <f t="shared" si="381"/>
        <v>43685</v>
      </c>
      <c r="U2680">
        <f t="shared" si="382"/>
        <v>66</v>
      </c>
      <c r="V2680" t="str">
        <f t="shared" si="377"/>
        <v>mp4</v>
      </c>
      <c r="W2680">
        <f>IF(B2680="USD",C2680,C2680*VLOOKUP(B2680,Currency!A$2:B$5,2,FALSE))</f>
        <v>94.72</v>
      </c>
      <c r="X2680">
        <f t="shared" si="383"/>
        <v>66</v>
      </c>
      <c r="Y2680">
        <f t="shared" si="384"/>
        <v>1</v>
      </c>
      <c r="Z2680">
        <f t="shared" si="385"/>
        <v>41036</v>
      </c>
    </row>
    <row r="2681" spans="1:26" x14ac:dyDescent="0.3">
      <c r="A2681" t="s">
        <v>4558</v>
      </c>
      <c r="B2681" t="s">
        <v>33</v>
      </c>
      <c r="C2681">
        <v>367</v>
      </c>
      <c r="D2681">
        <v>100198</v>
      </c>
      <c r="E2681" t="s">
        <v>2886</v>
      </c>
      <c r="F2681" t="s">
        <v>2887</v>
      </c>
      <c r="G2681" t="s">
        <v>2888</v>
      </c>
      <c r="I2681" t="s">
        <v>2889</v>
      </c>
      <c r="J2681" t="s">
        <v>92</v>
      </c>
      <c r="K2681" t="s">
        <v>47</v>
      </c>
      <c r="L2681" t="s">
        <v>40</v>
      </c>
      <c r="Q2681" s="3">
        <f t="shared" si="378"/>
        <v>43508</v>
      </c>
      <c r="R2681" t="str">
        <f t="shared" si="379"/>
        <v>2019/03/01</v>
      </c>
      <c r="S2681" s="3" t="str">
        <f t="shared" si="380"/>
        <v>2019/03/01</v>
      </c>
      <c r="T2681" s="3">
        <f t="shared" si="381"/>
        <v>43525</v>
      </c>
      <c r="U2681">
        <f t="shared" si="382"/>
        <v>17</v>
      </c>
      <c r="V2681" t="str">
        <f t="shared" si="377"/>
        <v>jpg</v>
      </c>
      <c r="W2681">
        <f>IF(B2681="USD",C2681,C2681*VLOOKUP(B2681,Currency!A$2:B$5,2,FALSE))</f>
        <v>367</v>
      </c>
      <c r="X2681">
        <f t="shared" si="383"/>
        <v>17</v>
      </c>
      <c r="Y2681">
        <f t="shared" si="384"/>
        <v>0</v>
      </c>
      <c r="Z2681">
        <f t="shared" si="385"/>
        <v>100198</v>
      </c>
    </row>
    <row r="2682" spans="1:26" x14ac:dyDescent="0.3">
      <c r="A2682" t="s">
        <v>517</v>
      </c>
      <c r="B2682" t="s">
        <v>25</v>
      </c>
      <c r="C2682">
        <v>221</v>
      </c>
      <c r="D2682">
        <v>213173</v>
      </c>
      <c r="E2682" t="s">
        <v>518</v>
      </c>
      <c r="F2682" t="s">
        <v>519</v>
      </c>
      <c r="G2682" t="s">
        <v>520</v>
      </c>
      <c r="I2682" t="s">
        <v>521</v>
      </c>
      <c r="K2682" t="s">
        <v>522</v>
      </c>
      <c r="L2682" t="s">
        <v>523</v>
      </c>
      <c r="O2682" t="s">
        <v>23</v>
      </c>
      <c r="P2682" t="s">
        <v>289</v>
      </c>
      <c r="Q2682" s="3">
        <f t="shared" si="378"/>
        <v>43711</v>
      </c>
      <c r="R2682" t="str">
        <f t="shared" si="379"/>
        <v>2019/09/09</v>
      </c>
      <c r="S2682" s="3" t="str">
        <f t="shared" si="380"/>
        <v>2019/09/09</v>
      </c>
      <c r="T2682" s="3">
        <f t="shared" si="381"/>
        <v>43717</v>
      </c>
      <c r="U2682">
        <f t="shared" si="382"/>
        <v>6</v>
      </c>
      <c r="V2682" t="str">
        <f t="shared" si="377"/>
        <v>mov</v>
      </c>
      <c r="W2682">
        <f>IF(B2682="USD",C2682,C2682*VLOOKUP(B2682,Currency!A$2:B$5,2,FALSE))</f>
        <v>243.10000000000002</v>
      </c>
      <c r="X2682">
        <f t="shared" si="383"/>
        <v>6</v>
      </c>
      <c r="Y2682">
        <f t="shared" si="384"/>
        <v>0</v>
      </c>
      <c r="Z2682">
        <f t="shared" si="385"/>
        <v>213173</v>
      </c>
    </row>
    <row r="2683" spans="1:26" x14ac:dyDescent="0.3">
      <c r="A2683" t="s">
        <v>2241</v>
      </c>
      <c r="B2683" t="s">
        <v>33</v>
      </c>
      <c r="C2683">
        <v>364</v>
      </c>
      <c r="D2683">
        <v>101668</v>
      </c>
      <c r="E2683" t="s">
        <v>1060</v>
      </c>
      <c r="F2683" t="s">
        <v>1061</v>
      </c>
      <c r="G2683" t="s">
        <v>301</v>
      </c>
      <c r="I2683" t="s">
        <v>301</v>
      </c>
      <c r="K2683" t="s">
        <v>257</v>
      </c>
      <c r="L2683" t="s">
        <v>40</v>
      </c>
      <c r="M2683" t="s">
        <v>1062</v>
      </c>
      <c r="N2683" t="s">
        <v>789</v>
      </c>
      <c r="O2683" t="s">
        <v>23</v>
      </c>
      <c r="Q2683" s="3">
        <f t="shared" si="378"/>
        <v>43739</v>
      </c>
      <c r="R2683" t="str">
        <f t="shared" si="379"/>
        <v>2019/10/31</v>
      </c>
      <c r="S2683" s="3" t="str">
        <f t="shared" si="380"/>
        <v>2019/10/31</v>
      </c>
      <c r="T2683" s="3">
        <f t="shared" si="381"/>
        <v>43769</v>
      </c>
      <c r="U2683">
        <f t="shared" si="382"/>
        <v>30</v>
      </c>
      <c r="V2683" t="str">
        <f t="shared" si="377"/>
        <v>mp4</v>
      </c>
      <c r="W2683">
        <f>IF(B2683="USD",C2683,C2683*VLOOKUP(B2683,Currency!A$2:B$5,2,FALSE))</f>
        <v>364</v>
      </c>
      <c r="X2683">
        <f t="shared" si="383"/>
        <v>30</v>
      </c>
      <c r="Y2683">
        <f t="shared" si="384"/>
        <v>1</v>
      </c>
      <c r="Z2683">
        <f t="shared" si="385"/>
        <v>101668</v>
      </c>
    </row>
    <row r="2684" spans="1:26" x14ac:dyDescent="0.3">
      <c r="A2684" t="s">
        <v>4559</v>
      </c>
      <c r="B2684" t="s">
        <v>17</v>
      </c>
      <c r="C2684">
        <v>33</v>
      </c>
      <c r="D2684">
        <v>16355</v>
      </c>
      <c r="E2684" t="s">
        <v>1104</v>
      </c>
      <c r="F2684" t="s">
        <v>101</v>
      </c>
      <c r="G2684" t="s">
        <v>20</v>
      </c>
      <c r="I2684" t="s">
        <v>20</v>
      </c>
      <c r="K2684" t="s">
        <v>21</v>
      </c>
      <c r="L2684" t="s">
        <v>22</v>
      </c>
      <c r="O2684" t="s">
        <v>23</v>
      </c>
      <c r="Q2684" s="3">
        <f t="shared" si="378"/>
        <v>43794</v>
      </c>
      <c r="R2684" t="str">
        <f t="shared" si="379"/>
        <v>2019/11/25</v>
      </c>
      <c r="S2684" s="3" t="str">
        <f t="shared" si="380"/>
        <v>2019/11/25</v>
      </c>
      <c r="T2684" s="3">
        <f t="shared" si="381"/>
        <v>43794</v>
      </c>
      <c r="U2684">
        <f t="shared" si="382"/>
        <v>0</v>
      </c>
      <c r="V2684" t="str">
        <f t="shared" si="377"/>
        <v>mp4</v>
      </c>
      <c r="W2684">
        <f>IF(B2684="USD",C2684,C2684*VLOOKUP(B2684,Currency!A$2:B$5,2,FALSE))</f>
        <v>42.57</v>
      </c>
      <c r="X2684">
        <f t="shared" si="383"/>
        <v>1</v>
      </c>
      <c r="Y2684">
        <f t="shared" si="384"/>
        <v>1</v>
      </c>
      <c r="Z2684">
        <f t="shared" si="385"/>
        <v>16355</v>
      </c>
    </row>
    <row r="2685" spans="1:26" x14ac:dyDescent="0.3">
      <c r="A2685" t="s">
        <v>4560</v>
      </c>
      <c r="B2685" t="s">
        <v>25</v>
      </c>
      <c r="C2685">
        <v>979</v>
      </c>
      <c r="D2685">
        <v>1335699</v>
      </c>
      <c r="E2685" t="s">
        <v>4561</v>
      </c>
      <c r="F2685" t="s">
        <v>4562</v>
      </c>
      <c r="G2685" t="s">
        <v>1142</v>
      </c>
      <c r="I2685" t="s">
        <v>1480</v>
      </c>
      <c r="K2685" t="s">
        <v>3864</v>
      </c>
      <c r="L2685" t="s">
        <v>717</v>
      </c>
      <c r="M2685" t="s">
        <v>4563</v>
      </c>
      <c r="O2685" t="s">
        <v>23</v>
      </c>
      <c r="Q2685" s="3">
        <f t="shared" si="378"/>
        <v>43538</v>
      </c>
      <c r="R2685" t="str">
        <f t="shared" si="379"/>
        <v>2019/03/23</v>
      </c>
      <c r="S2685" s="3" t="str">
        <f t="shared" si="380"/>
        <v>2019/03/23</v>
      </c>
      <c r="T2685" s="3">
        <f t="shared" si="381"/>
        <v>43547</v>
      </c>
      <c r="U2685">
        <f t="shared" si="382"/>
        <v>9</v>
      </c>
      <c r="V2685" t="str">
        <f t="shared" si="377"/>
        <v>mp4</v>
      </c>
      <c r="W2685">
        <f>IF(B2685="USD",C2685,C2685*VLOOKUP(B2685,Currency!A$2:B$5,2,FALSE))</f>
        <v>1076.9000000000001</v>
      </c>
      <c r="X2685">
        <f t="shared" si="383"/>
        <v>9</v>
      </c>
      <c r="Y2685">
        <f t="shared" si="384"/>
        <v>1</v>
      </c>
      <c r="Z2685">
        <f t="shared" si="385"/>
        <v>1335699</v>
      </c>
    </row>
    <row r="2686" spans="1:26" x14ac:dyDescent="0.3">
      <c r="A2686" t="s">
        <v>4564</v>
      </c>
      <c r="B2686" t="s">
        <v>17</v>
      </c>
      <c r="C2686">
        <v>466</v>
      </c>
      <c r="D2686">
        <v>138631</v>
      </c>
      <c r="E2686" t="s">
        <v>733</v>
      </c>
      <c r="F2686" t="s">
        <v>734</v>
      </c>
      <c r="G2686" t="s">
        <v>173</v>
      </c>
      <c r="H2686" t="s">
        <v>174</v>
      </c>
      <c r="I2686" t="s">
        <v>173</v>
      </c>
      <c r="K2686" t="s">
        <v>30</v>
      </c>
      <c r="L2686" t="s">
        <v>22</v>
      </c>
      <c r="N2686" t="s">
        <v>252</v>
      </c>
      <c r="O2686" t="s">
        <v>23</v>
      </c>
      <c r="Q2686" s="3">
        <f t="shared" si="378"/>
        <v>43790</v>
      </c>
      <c r="R2686" t="str">
        <f t="shared" si="379"/>
        <v>2019/11/24</v>
      </c>
      <c r="S2686" s="3" t="str">
        <f t="shared" si="380"/>
        <v>2019/11/24</v>
      </c>
      <c r="T2686" s="3">
        <f t="shared" si="381"/>
        <v>43793</v>
      </c>
      <c r="U2686">
        <f t="shared" si="382"/>
        <v>3</v>
      </c>
      <c r="V2686" t="str">
        <f t="shared" si="377"/>
        <v>mp4</v>
      </c>
      <c r="W2686">
        <f>IF(B2686="USD",C2686,C2686*VLOOKUP(B2686,Currency!A$2:B$5,2,FALSE))</f>
        <v>601.14</v>
      </c>
      <c r="X2686">
        <f t="shared" si="383"/>
        <v>3</v>
      </c>
      <c r="Y2686">
        <f t="shared" si="384"/>
        <v>1</v>
      </c>
      <c r="Z2686">
        <f t="shared" si="385"/>
        <v>138631</v>
      </c>
    </row>
    <row r="2687" spans="1:26" x14ac:dyDescent="0.3">
      <c r="A2687" t="s">
        <v>216</v>
      </c>
      <c r="B2687" t="s">
        <v>33</v>
      </c>
      <c r="C2687">
        <v>1</v>
      </c>
      <c r="D2687">
        <v>1524</v>
      </c>
      <c r="E2687" t="s">
        <v>601</v>
      </c>
      <c r="G2687" t="s">
        <v>218</v>
      </c>
      <c r="I2687" t="s">
        <v>219</v>
      </c>
      <c r="K2687" t="s">
        <v>47</v>
      </c>
      <c r="L2687" t="s">
        <v>40</v>
      </c>
      <c r="M2687" t="s">
        <v>602</v>
      </c>
      <c r="O2687" t="s">
        <v>23</v>
      </c>
      <c r="P2687" t="s">
        <v>65</v>
      </c>
      <c r="Q2687" s="3">
        <f t="shared" si="378"/>
        <v>43779</v>
      </c>
      <c r="R2687" t="str">
        <f t="shared" si="379"/>
        <v/>
      </c>
      <c r="S2687" s="3" t="str">
        <f t="shared" si="380"/>
        <v>2020/02/28</v>
      </c>
      <c r="T2687" s="3">
        <f t="shared" si="381"/>
        <v>43889</v>
      </c>
      <c r="U2687">
        <f t="shared" si="382"/>
        <v>110</v>
      </c>
      <c r="V2687" t="str">
        <f t="shared" si="377"/>
        <v>mp4</v>
      </c>
      <c r="W2687">
        <f>IF(B2687="USD",C2687,C2687*VLOOKUP(B2687,Currency!A$2:B$5,2,FALSE))</f>
        <v>1</v>
      </c>
      <c r="X2687">
        <f t="shared" si="383"/>
        <v>110</v>
      </c>
      <c r="Y2687">
        <f t="shared" si="384"/>
        <v>1</v>
      </c>
      <c r="Z2687">
        <f t="shared" si="385"/>
        <v>1524</v>
      </c>
    </row>
    <row r="2688" spans="1:26" x14ac:dyDescent="0.3">
      <c r="A2688" t="s">
        <v>4565</v>
      </c>
      <c r="B2688" t="s">
        <v>33</v>
      </c>
      <c r="C2688">
        <v>693</v>
      </c>
      <c r="D2688">
        <v>194292</v>
      </c>
      <c r="E2688" t="s">
        <v>786</v>
      </c>
      <c r="F2688" t="s">
        <v>787</v>
      </c>
      <c r="G2688" t="s">
        <v>301</v>
      </c>
      <c r="I2688" t="s">
        <v>301</v>
      </c>
      <c r="K2688" t="s">
        <v>257</v>
      </c>
      <c r="L2688" t="s">
        <v>40</v>
      </c>
      <c r="M2688" t="s">
        <v>1062</v>
      </c>
      <c r="N2688" t="s">
        <v>789</v>
      </c>
      <c r="O2688" t="s">
        <v>23</v>
      </c>
      <c r="Q2688" s="3">
        <f t="shared" si="378"/>
        <v>43774</v>
      </c>
      <c r="R2688" t="str">
        <f t="shared" si="379"/>
        <v>2019/11/30</v>
      </c>
      <c r="S2688" s="3" t="str">
        <f t="shared" si="380"/>
        <v>2019/11/30</v>
      </c>
      <c r="T2688" s="3">
        <f t="shared" si="381"/>
        <v>43799</v>
      </c>
      <c r="U2688">
        <f t="shared" si="382"/>
        <v>25</v>
      </c>
      <c r="V2688" t="str">
        <f t="shared" si="377"/>
        <v>mp4</v>
      </c>
      <c r="W2688">
        <f>IF(B2688="USD",C2688,C2688*VLOOKUP(B2688,Currency!A$2:B$5,2,FALSE))</f>
        <v>693</v>
      </c>
      <c r="X2688">
        <f t="shared" si="383"/>
        <v>25</v>
      </c>
      <c r="Y2688">
        <f t="shared" si="384"/>
        <v>1</v>
      </c>
      <c r="Z2688">
        <f t="shared" si="385"/>
        <v>194292</v>
      </c>
    </row>
    <row r="2689" spans="1:26" x14ac:dyDescent="0.3">
      <c r="A2689" t="s">
        <v>3137</v>
      </c>
      <c r="B2689" t="s">
        <v>33</v>
      </c>
      <c r="C2689">
        <v>120</v>
      </c>
      <c r="D2689">
        <v>43499</v>
      </c>
      <c r="E2689" t="s">
        <v>407</v>
      </c>
      <c r="F2689" t="s">
        <v>129</v>
      </c>
      <c r="G2689" t="s">
        <v>408</v>
      </c>
      <c r="I2689" t="s">
        <v>409</v>
      </c>
      <c r="L2689" t="s">
        <v>40</v>
      </c>
      <c r="M2689" t="s">
        <v>55</v>
      </c>
      <c r="N2689" t="s">
        <v>1171</v>
      </c>
      <c r="O2689" t="s">
        <v>23</v>
      </c>
      <c r="P2689" t="s">
        <v>65</v>
      </c>
      <c r="Q2689" s="3">
        <f t="shared" si="378"/>
        <v>43790</v>
      </c>
      <c r="R2689" t="str">
        <f t="shared" si="379"/>
        <v>2020/01/01</v>
      </c>
      <c r="S2689" s="3" t="str">
        <f t="shared" si="380"/>
        <v>2020/01/01</v>
      </c>
      <c r="T2689" s="3">
        <f t="shared" si="381"/>
        <v>43831</v>
      </c>
      <c r="U2689">
        <f t="shared" si="382"/>
        <v>41</v>
      </c>
      <c r="V2689" t="str">
        <f t="shared" si="377"/>
        <v>jpg</v>
      </c>
      <c r="W2689">
        <f>IF(B2689="USD",C2689,C2689*VLOOKUP(B2689,Currency!A$2:B$5,2,FALSE))</f>
        <v>120</v>
      </c>
      <c r="X2689">
        <f t="shared" si="383"/>
        <v>41</v>
      </c>
      <c r="Y2689">
        <f t="shared" si="384"/>
        <v>0</v>
      </c>
      <c r="Z2689">
        <f t="shared" si="385"/>
        <v>43499</v>
      </c>
    </row>
    <row r="2690" spans="1:26" x14ac:dyDescent="0.3">
      <c r="A2690" t="s">
        <v>4031</v>
      </c>
      <c r="B2690" t="s">
        <v>25</v>
      </c>
      <c r="C2690">
        <v>23</v>
      </c>
      <c r="D2690">
        <v>24467</v>
      </c>
      <c r="E2690" t="s">
        <v>4032</v>
      </c>
      <c r="F2690" t="s">
        <v>4033</v>
      </c>
      <c r="G2690" t="s">
        <v>4034</v>
      </c>
      <c r="I2690" t="s">
        <v>4035</v>
      </c>
      <c r="K2690" t="s">
        <v>54</v>
      </c>
      <c r="L2690" t="s">
        <v>22</v>
      </c>
      <c r="N2690" t="s">
        <v>1437</v>
      </c>
      <c r="O2690" t="s">
        <v>23</v>
      </c>
      <c r="Q2690" s="3">
        <f t="shared" si="378"/>
        <v>43768</v>
      </c>
      <c r="R2690" t="str">
        <f t="shared" si="379"/>
        <v>2019/11/02</v>
      </c>
      <c r="S2690" s="3" t="str">
        <f t="shared" si="380"/>
        <v>2019/11/02</v>
      </c>
      <c r="T2690" s="3">
        <f t="shared" si="381"/>
        <v>43771</v>
      </c>
      <c r="U2690">
        <f t="shared" si="382"/>
        <v>3</v>
      </c>
      <c r="V2690" t="str">
        <f t="shared" ref="V2690:V2753" si="386">RIGHT(A2690,3)</f>
        <v>mp4</v>
      </c>
      <c r="W2690">
        <f>IF(B2690="USD",C2690,C2690*VLOOKUP(B2690,Currency!A$2:B$5,2,FALSE))</f>
        <v>25.3</v>
      </c>
      <c r="X2690">
        <f t="shared" si="383"/>
        <v>3</v>
      </c>
      <c r="Y2690">
        <f t="shared" si="384"/>
        <v>1</v>
      </c>
      <c r="Z2690">
        <f t="shared" si="385"/>
        <v>24467</v>
      </c>
    </row>
    <row r="2691" spans="1:26" x14ac:dyDescent="0.3">
      <c r="A2691" t="s">
        <v>1314</v>
      </c>
      <c r="B2691" t="s">
        <v>33</v>
      </c>
      <c r="C2691">
        <v>78</v>
      </c>
      <c r="D2691">
        <v>19927</v>
      </c>
      <c r="E2691" t="s">
        <v>643</v>
      </c>
      <c r="F2691" t="s">
        <v>466</v>
      </c>
      <c r="G2691" t="s">
        <v>98</v>
      </c>
      <c r="H2691" t="s">
        <v>306</v>
      </c>
      <c r="I2691" t="s">
        <v>98</v>
      </c>
      <c r="K2691" t="s">
        <v>47</v>
      </c>
      <c r="L2691" t="s">
        <v>40</v>
      </c>
      <c r="Q2691" s="3">
        <f t="shared" si="378"/>
        <v>43755</v>
      </c>
      <c r="R2691" t="str">
        <f t="shared" si="379"/>
        <v>2019/11/06</v>
      </c>
      <c r="S2691" s="3" t="str">
        <f t="shared" si="380"/>
        <v>2019/11/06</v>
      </c>
      <c r="T2691" s="3">
        <f t="shared" si="381"/>
        <v>43775</v>
      </c>
      <c r="U2691">
        <f t="shared" si="382"/>
        <v>20</v>
      </c>
      <c r="V2691" t="str">
        <f t="shared" si="386"/>
        <v>png</v>
      </c>
      <c r="W2691">
        <f>IF(B2691="USD",C2691,C2691*VLOOKUP(B2691,Currency!A$2:B$5,2,FALSE))</f>
        <v>78</v>
      </c>
      <c r="X2691">
        <f t="shared" si="383"/>
        <v>20</v>
      </c>
      <c r="Y2691">
        <f t="shared" si="384"/>
        <v>0</v>
      </c>
      <c r="Z2691">
        <f t="shared" si="385"/>
        <v>19927</v>
      </c>
    </row>
    <row r="2692" spans="1:26" x14ac:dyDescent="0.3">
      <c r="A2692" t="s">
        <v>4566</v>
      </c>
      <c r="B2692" t="s">
        <v>25</v>
      </c>
      <c r="C2692">
        <v>98</v>
      </c>
      <c r="D2692">
        <v>109148</v>
      </c>
      <c r="E2692" t="s">
        <v>4567</v>
      </c>
      <c r="F2692" t="s">
        <v>4568</v>
      </c>
      <c r="G2692" t="s">
        <v>351</v>
      </c>
      <c r="I2692" t="s">
        <v>351</v>
      </c>
      <c r="K2692" t="s">
        <v>47</v>
      </c>
      <c r="L2692" t="s">
        <v>353</v>
      </c>
      <c r="M2692" t="s">
        <v>4569</v>
      </c>
      <c r="O2692" t="s">
        <v>23</v>
      </c>
      <c r="Q2692" s="3">
        <f t="shared" si="378"/>
        <v>43608</v>
      </c>
      <c r="R2692" t="str">
        <f t="shared" si="379"/>
        <v>2019/05/24</v>
      </c>
      <c r="S2692" s="3" t="str">
        <f t="shared" si="380"/>
        <v>2019/05/24</v>
      </c>
      <c r="T2692" s="3">
        <f t="shared" si="381"/>
        <v>43609</v>
      </c>
      <c r="U2692">
        <f t="shared" si="382"/>
        <v>1</v>
      </c>
      <c r="V2692" t="str">
        <f t="shared" si="386"/>
        <v>mp4</v>
      </c>
      <c r="W2692">
        <f>IF(B2692="USD",C2692,C2692*VLOOKUP(B2692,Currency!A$2:B$5,2,FALSE))</f>
        <v>107.80000000000001</v>
      </c>
      <c r="X2692">
        <f t="shared" si="383"/>
        <v>1</v>
      </c>
      <c r="Y2692">
        <f t="shared" si="384"/>
        <v>1</v>
      </c>
      <c r="Z2692">
        <f t="shared" si="385"/>
        <v>109148</v>
      </c>
    </row>
    <row r="2693" spans="1:26" x14ac:dyDescent="0.3">
      <c r="A2693" t="s">
        <v>2808</v>
      </c>
      <c r="B2693" t="s">
        <v>33</v>
      </c>
      <c r="C2693">
        <v>63</v>
      </c>
      <c r="D2693">
        <v>12154</v>
      </c>
      <c r="E2693" t="s">
        <v>2809</v>
      </c>
      <c r="G2693" t="s">
        <v>2810</v>
      </c>
      <c r="I2693" t="s">
        <v>2810</v>
      </c>
      <c r="K2693" t="s">
        <v>47</v>
      </c>
      <c r="L2693" t="s">
        <v>40</v>
      </c>
      <c r="P2693" t="s">
        <v>65</v>
      </c>
      <c r="Q2693" s="3">
        <f t="shared" si="378"/>
        <v>43676</v>
      </c>
      <c r="R2693" t="str">
        <f t="shared" si="379"/>
        <v/>
      </c>
      <c r="S2693" s="3" t="str">
        <f t="shared" si="380"/>
        <v>2020/02/28</v>
      </c>
      <c r="T2693" s="3">
        <f t="shared" si="381"/>
        <v>43889</v>
      </c>
      <c r="U2693">
        <f t="shared" si="382"/>
        <v>213</v>
      </c>
      <c r="V2693" t="str">
        <f t="shared" si="386"/>
        <v>mp4</v>
      </c>
      <c r="W2693">
        <f>IF(B2693="USD",C2693,C2693*VLOOKUP(B2693,Currency!A$2:B$5,2,FALSE))</f>
        <v>63</v>
      </c>
      <c r="X2693">
        <f t="shared" si="383"/>
        <v>213</v>
      </c>
      <c r="Y2693">
        <f t="shared" si="384"/>
        <v>1</v>
      </c>
      <c r="Z2693">
        <f t="shared" si="385"/>
        <v>12154</v>
      </c>
    </row>
    <row r="2694" spans="1:26" x14ac:dyDescent="0.3">
      <c r="A2694" t="s">
        <v>4570</v>
      </c>
      <c r="B2694" t="s">
        <v>33</v>
      </c>
      <c r="C2694">
        <v>46</v>
      </c>
      <c r="D2694">
        <v>53789</v>
      </c>
      <c r="E2694" t="s">
        <v>910</v>
      </c>
      <c r="G2694" t="s">
        <v>162</v>
      </c>
      <c r="I2694" t="s">
        <v>162</v>
      </c>
      <c r="K2694" t="s">
        <v>47</v>
      </c>
      <c r="L2694" t="s">
        <v>40</v>
      </c>
      <c r="M2694" t="s">
        <v>163</v>
      </c>
      <c r="Q2694" s="3">
        <f t="shared" si="378"/>
        <v>43725</v>
      </c>
      <c r="R2694" t="str">
        <f t="shared" si="379"/>
        <v/>
      </c>
      <c r="S2694" s="3" t="str">
        <f t="shared" si="380"/>
        <v>2020/02/28</v>
      </c>
      <c r="T2694" s="3">
        <f t="shared" si="381"/>
        <v>43889</v>
      </c>
      <c r="U2694">
        <f t="shared" si="382"/>
        <v>164</v>
      </c>
      <c r="V2694" t="str">
        <f t="shared" si="386"/>
        <v>mp4</v>
      </c>
      <c r="W2694">
        <f>IF(B2694="USD",C2694,C2694*VLOOKUP(B2694,Currency!A$2:B$5,2,FALSE))</f>
        <v>46</v>
      </c>
      <c r="X2694">
        <f t="shared" si="383"/>
        <v>164</v>
      </c>
      <c r="Y2694">
        <f t="shared" si="384"/>
        <v>1</v>
      </c>
      <c r="Z2694">
        <f t="shared" si="385"/>
        <v>53789</v>
      </c>
    </row>
    <row r="2695" spans="1:26" x14ac:dyDescent="0.3">
      <c r="A2695" t="s">
        <v>3469</v>
      </c>
      <c r="B2695" t="s">
        <v>33</v>
      </c>
      <c r="C2695">
        <v>17</v>
      </c>
      <c r="D2695">
        <v>5894</v>
      </c>
      <c r="E2695" t="s">
        <v>4571</v>
      </c>
      <c r="F2695" t="s">
        <v>1204</v>
      </c>
      <c r="G2695" t="s">
        <v>236</v>
      </c>
      <c r="I2695" t="s">
        <v>237</v>
      </c>
      <c r="K2695" t="s">
        <v>47</v>
      </c>
      <c r="L2695" t="s">
        <v>40</v>
      </c>
      <c r="O2695" t="s">
        <v>23</v>
      </c>
      <c r="Q2695" s="3">
        <f t="shared" si="378"/>
        <v>43700</v>
      </c>
      <c r="R2695" t="str">
        <f t="shared" si="379"/>
        <v>2019/08/31</v>
      </c>
      <c r="S2695" s="3" t="str">
        <f t="shared" si="380"/>
        <v>2019/08/31</v>
      </c>
      <c r="T2695" s="3">
        <f t="shared" si="381"/>
        <v>43708</v>
      </c>
      <c r="U2695">
        <f t="shared" si="382"/>
        <v>8</v>
      </c>
      <c r="V2695" t="str">
        <f t="shared" si="386"/>
        <v>png</v>
      </c>
      <c r="W2695">
        <f>IF(B2695="USD",C2695,C2695*VLOOKUP(B2695,Currency!A$2:B$5,2,FALSE))</f>
        <v>17</v>
      </c>
      <c r="X2695">
        <f t="shared" si="383"/>
        <v>8</v>
      </c>
      <c r="Y2695">
        <f t="shared" si="384"/>
        <v>0</v>
      </c>
      <c r="Z2695">
        <f t="shared" si="385"/>
        <v>5894</v>
      </c>
    </row>
    <row r="2696" spans="1:26" x14ac:dyDescent="0.3">
      <c r="A2696" t="s">
        <v>4572</v>
      </c>
      <c r="B2696" t="s">
        <v>17</v>
      </c>
      <c r="C2696">
        <v>205</v>
      </c>
      <c r="D2696">
        <v>175042</v>
      </c>
      <c r="E2696" t="s">
        <v>4108</v>
      </c>
      <c r="G2696" t="s">
        <v>823</v>
      </c>
      <c r="I2696" t="s">
        <v>823</v>
      </c>
      <c r="K2696" t="s">
        <v>522</v>
      </c>
      <c r="L2696" t="s">
        <v>22</v>
      </c>
      <c r="N2696" t="s">
        <v>480</v>
      </c>
      <c r="O2696" t="s">
        <v>23</v>
      </c>
      <c r="Q2696" s="3">
        <f t="shared" si="378"/>
        <v>43546</v>
      </c>
      <c r="R2696" t="str">
        <f t="shared" si="379"/>
        <v/>
      </c>
      <c r="S2696" s="3" t="str">
        <f t="shared" si="380"/>
        <v>2020/02/28</v>
      </c>
      <c r="T2696" s="3">
        <f t="shared" si="381"/>
        <v>43889</v>
      </c>
      <c r="U2696">
        <f t="shared" si="382"/>
        <v>343</v>
      </c>
      <c r="V2696" t="str">
        <f t="shared" si="386"/>
        <v>mp4</v>
      </c>
      <c r="W2696">
        <f>IF(B2696="USD",C2696,C2696*VLOOKUP(B2696,Currency!A$2:B$5,2,FALSE))</f>
        <v>264.45</v>
      </c>
      <c r="X2696">
        <f t="shared" si="383"/>
        <v>343</v>
      </c>
      <c r="Y2696">
        <f t="shared" si="384"/>
        <v>1</v>
      </c>
      <c r="Z2696">
        <f t="shared" si="385"/>
        <v>175042</v>
      </c>
    </row>
    <row r="2697" spans="1:26" x14ac:dyDescent="0.3">
      <c r="A2697" t="s">
        <v>4573</v>
      </c>
      <c r="B2697" t="s">
        <v>33</v>
      </c>
      <c r="C2697">
        <v>227</v>
      </c>
      <c r="D2697">
        <v>146002</v>
      </c>
      <c r="E2697" t="s">
        <v>1173</v>
      </c>
      <c r="F2697" t="s">
        <v>1174</v>
      </c>
      <c r="G2697" t="s">
        <v>36</v>
      </c>
      <c r="H2697" t="s">
        <v>1175</v>
      </c>
      <c r="I2697" t="s">
        <v>1176</v>
      </c>
      <c r="K2697" t="s">
        <v>1177</v>
      </c>
      <c r="L2697" t="s">
        <v>40</v>
      </c>
      <c r="M2697" t="s">
        <v>41</v>
      </c>
      <c r="N2697" t="s">
        <v>1431</v>
      </c>
      <c r="O2697" t="s">
        <v>23</v>
      </c>
      <c r="Q2697" s="3">
        <f t="shared" si="378"/>
        <v>43759</v>
      </c>
      <c r="R2697" t="str">
        <f t="shared" si="379"/>
        <v>2019/10/31</v>
      </c>
      <c r="S2697" s="3" t="str">
        <f t="shared" si="380"/>
        <v>2019/10/31</v>
      </c>
      <c r="T2697" s="3">
        <f t="shared" si="381"/>
        <v>43769</v>
      </c>
      <c r="U2697">
        <f t="shared" si="382"/>
        <v>10</v>
      </c>
      <c r="V2697" t="str">
        <f t="shared" si="386"/>
        <v>png</v>
      </c>
      <c r="W2697">
        <f>IF(B2697="USD",C2697,C2697*VLOOKUP(B2697,Currency!A$2:B$5,2,FALSE))</f>
        <v>227</v>
      </c>
      <c r="X2697">
        <f t="shared" si="383"/>
        <v>10</v>
      </c>
      <c r="Y2697">
        <f t="shared" si="384"/>
        <v>0</v>
      </c>
      <c r="Z2697">
        <f t="shared" si="385"/>
        <v>146002</v>
      </c>
    </row>
    <row r="2698" spans="1:26" x14ac:dyDescent="0.3">
      <c r="A2698" t="s">
        <v>4574</v>
      </c>
      <c r="B2698" t="s">
        <v>121</v>
      </c>
      <c r="C2698">
        <v>12</v>
      </c>
      <c r="D2698">
        <v>3132</v>
      </c>
      <c r="E2698" t="s">
        <v>1745</v>
      </c>
      <c r="F2698" t="s">
        <v>1746</v>
      </c>
      <c r="G2698" t="s">
        <v>1747</v>
      </c>
      <c r="I2698" t="s">
        <v>1747</v>
      </c>
      <c r="L2698" t="s">
        <v>40</v>
      </c>
      <c r="O2698" t="s">
        <v>23</v>
      </c>
      <c r="P2698" t="s">
        <v>65</v>
      </c>
      <c r="Q2698" s="3">
        <f t="shared" si="378"/>
        <v>43728</v>
      </c>
      <c r="R2698" t="str">
        <f t="shared" si="379"/>
        <v>2019/09/20</v>
      </c>
      <c r="S2698" s="3" t="str">
        <f t="shared" si="380"/>
        <v>2019/09/20</v>
      </c>
      <c r="T2698" s="3">
        <f t="shared" si="381"/>
        <v>43728</v>
      </c>
      <c r="U2698">
        <f t="shared" si="382"/>
        <v>0</v>
      </c>
      <c r="V2698" t="str">
        <f t="shared" si="386"/>
        <v>png</v>
      </c>
      <c r="W2698">
        <f>IF(B2698="USD",C2698,C2698*VLOOKUP(B2698,Currency!A$2:B$5,2,FALSE))</f>
        <v>7.8000000000000007</v>
      </c>
      <c r="X2698">
        <f t="shared" si="383"/>
        <v>1</v>
      </c>
      <c r="Y2698">
        <f t="shared" si="384"/>
        <v>0</v>
      </c>
      <c r="Z2698">
        <f t="shared" si="385"/>
        <v>3132</v>
      </c>
    </row>
    <row r="2699" spans="1:26" x14ac:dyDescent="0.3">
      <c r="A2699" t="s">
        <v>1144</v>
      </c>
      <c r="B2699" t="s">
        <v>33</v>
      </c>
      <c r="C2699">
        <v>1184</v>
      </c>
      <c r="D2699">
        <v>252935</v>
      </c>
      <c r="E2699" t="s">
        <v>1145</v>
      </c>
      <c r="F2699" t="s">
        <v>4575</v>
      </c>
      <c r="G2699" t="s">
        <v>1147</v>
      </c>
      <c r="I2699" t="s">
        <v>1148</v>
      </c>
      <c r="K2699" t="s">
        <v>130</v>
      </c>
      <c r="L2699" t="s">
        <v>40</v>
      </c>
      <c r="O2699" t="s">
        <v>23</v>
      </c>
      <c r="P2699" t="s">
        <v>65</v>
      </c>
      <c r="Q2699" s="3">
        <f t="shared" si="378"/>
        <v>43720</v>
      </c>
      <c r="R2699" t="str">
        <f t="shared" si="379"/>
        <v>2019/10/17</v>
      </c>
      <c r="S2699" s="3" t="str">
        <f t="shared" si="380"/>
        <v>2019/10/17</v>
      </c>
      <c r="T2699" s="3">
        <f t="shared" si="381"/>
        <v>43755</v>
      </c>
      <c r="U2699">
        <f t="shared" si="382"/>
        <v>35</v>
      </c>
      <c r="V2699" t="str">
        <f t="shared" si="386"/>
        <v>png</v>
      </c>
      <c r="W2699">
        <f>IF(B2699="USD",C2699,C2699*VLOOKUP(B2699,Currency!A$2:B$5,2,FALSE))</f>
        <v>1184</v>
      </c>
      <c r="X2699">
        <f t="shared" si="383"/>
        <v>35</v>
      </c>
      <c r="Y2699">
        <f t="shared" si="384"/>
        <v>0</v>
      </c>
      <c r="Z2699">
        <f t="shared" si="385"/>
        <v>252935</v>
      </c>
    </row>
    <row r="2700" spans="1:26" x14ac:dyDescent="0.3">
      <c r="A2700" t="s">
        <v>4576</v>
      </c>
      <c r="B2700" t="s">
        <v>25</v>
      </c>
      <c r="C2700">
        <v>371</v>
      </c>
      <c r="D2700">
        <v>82270</v>
      </c>
      <c r="E2700" t="s">
        <v>4577</v>
      </c>
      <c r="F2700" t="s">
        <v>4578</v>
      </c>
      <c r="G2700" t="s">
        <v>223</v>
      </c>
      <c r="I2700" t="s">
        <v>224</v>
      </c>
      <c r="K2700" t="s">
        <v>47</v>
      </c>
      <c r="L2700" t="s">
        <v>48</v>
      </c>
      <c r="O2700" t="s">
        <v>23</v>
      </c>
      <c r="Q2700" s="3">
        <f t="shared" ref="Q2700:Q2763" si="387">DATEVALUE(LEFT(E2700,10))</f>
        <v>43712</v>
      </c>
      <c r="R2700" t="str">
        <f t="shared" ref="R2700:R2763" si="388">IF(F2700="","",LEFT(F2700,10))</f>
        <v>2019/09/06</v>
      </c>
      <c r="S2700" s="3" t="str">
        <f t="shared" ref="S2700:S2763" si="389">IF(R2700="","2020/02/28",R2700)</f>
        <v>2019/09/06</v>
      </c>
      <c r="T2700" s="3">
        <f t="shared" ref="T2700:T2763" si="390">DATEVALUE(S2700)</f>
        <v>43714</v>
      </c>
      <c r="U2700">
        <f t="shared" ref="U2700:U2763" si="391">T2700-Q2700</f>
        <v>2</v>
      </c>
      <c r="V2700" t="str">
        <f t="shared" si="386"/>
        <v>mp4</v>
      </c>
      <c r="W2700">
        <f>IF(B2700="USD",C2700,C2700*VLOOKUP(B2700,Currency!A$2:B$5,2,FALSE))</f>
        <v>408.1</v>
      </c>
      <c r="X2700">
        <f t="shared" ref="X2700:X2763" si="392">IF(U2700=0,1,U2700)</f>
        <v>2</v>
      </c>
      <c r="Y2700">
        <f t="shared" ref="Y2700:Y2763" si="393">IF(V2700="mp4",1,0)</f>
        <v>1</v>
      </c>
      <c r="Z2700">
        <f t="shared" si="385"/>
        <v>82270</v>
      </c>
    </row>
    <row r="2701" spans="1:26" x14ac:dyDescent="0.3">
      <c r="A2701" t="s">
        <v>3376</v>
      </c>
      <c r="B2701" t="s">
        <v>58</v>
      </c>
      <c r="C2701">
        <v>259</v>
      </c>
      <c r="D2701">
        <v>243501</v>
      </c>
      <c r="E2701" t="s">
        <v>59</v>
      </c>
      <c r="F2701" t="s">
        <v>114</v>
      </c>
      <c r="G2701" t="s">
        <v>61</v>
      </c>
      <c r="I2701" t="s">
        <v>62</v>
      </c>
      <c r="J2701" t="s">
        <v>328</v>
      </c>
      <c r="K2701" t="s">
        <v>130</v>
      </c>
      <c r="L2701" t="s">
        <v>64</v>
      </c>
      <c r="N2701" t="s">
        <v>2234</v>
      </c>
      <c r="P2701" t="s">
        <v>65</v>
      </c>
      <c r="Q2701" s="3">
        <f t="shared" si="387"/>
        <v>43619</v>
      </c>
      <c r="R2701" t="str">
        <f t="shared" si="388"/>
        <v>2019/08/08</v>
      </c>
      <c r="S2701" s="3" t="str">
        <f t="shared" si="389"/>
        <v>2019/08/08</v>
      </c>
      <c r="T2701" s="3">
        <f t="shared" si="390"/>
        <v>43685</v>
      </c>
      <c r="U2701">
        <f t="shared" si="391"/>
        <v>66</v>
      </c>
      <c r="V2701" t="str">
        <f t="shared" si="386"/>
        <v>mp4</v>
      </c>
      <c r="W2701">
        <f>IF(B2701="USD",C2701,C2701*VLOOKUP(B2701,Currency!A$2:B$5,2,FALSE))</f>
        <v>191.66</v>
      </c>
      <c r="X2701">
        <f t="shared" si="392"/>
        <v>66</v>
      </c>
      <c r="Y2701">
        <f t="shared" si="393"/>
        <v>1</v>
      </c>
      <c r="Z2701">
        <f t="shared" si="385"/>
        <v>243501</v>
      </c>
    </row>
    <row r="2702" spans="1:26" x14ac:dyDescent="0.3">
      <c r="A2702" t="s">
        <v>949</v>
      </c>
      <c r="B2702" t="s">
        <v>33</v>
      </c>
      <c r="C2702">
        <v>2874</v>
      </c>
      <c r="D2702">
        <v>1218578</v>
      </c>
      <c r="E2702" t="s">
        <v>660</v>
      </c>
      <c r="F2702" t="s">
        <v>661</v>
      </c>
      <c r="G2702" t="s">
        <v>90</v>
      </c>
      <c r="I2702" t="s">
        <v>311</v>
      </c>
      <c r="K2702" t="s">
        <v>47</v>
      </c>
      <c r="L2702" t="s">
        <v>40</v>
      </c>
      <c r="P2702" t="s">
        <v>65</v>
      </c>
      <c r="Q2702" s="3">
        <f t="shared" si="387"/>
        <v>43525</v>
      </c>
      <c r="R2702" t="str">
        <f t="shared" si="388"/>
        <v>2019/03/18</v>
      </c>
      <c r="S2702" s="3" t="str">
        <f t="shared" si="389"/>
        <v>2019/03/18</v>
      </c>
      <c r="T2702" s="3">
        <f t="shared" si="390"/>
        <v>43542</v>
      </c>
      <c r="U2702">
        <f t="shared" si="391"/>
        <v>17</v>
      </c>
      <c r="V2702" t="str">
        <f t="shared" si="386"/>
        <v>mp4</v>
      </c>
      <c r="W2702">
        <f>IF(B2702="USD",C2702,C2702*VLOOKUP(B2702,Currency!A$2:B$5,2,FALSE))</f>
        <v>2874</v>
      </c>
      <c r="X2702">
        <f t="shared" si="392"/>
        <v>17</v>
      </c>
      <c r="Y2702">
        <f t="shared" si="393"/>
        <v>1</v>
      </c>
      <c r="Z2702">
        <f t="shared" si="385"/>
        <v>1218578</v>
      </c>
    </row>
    <row r="2703" spans="1:26" x14ac:dyDescent="0.3">
      <c r="A2703" t="s">
        <v>4579</v>
      </c>
      <c r="B2703" t="s">
        <v>25</v>
      </c>
      <c r="C2703">
        <v>159</v>
      </c>
      <c r="D2703">
        <v>244344</v>
      </c>
      <c r="E2703" t="s">
        <v>3320</v>
      </c>
      <c r="F2703" t="s">
        <v>979</v>
      </c>
      <c r="G2703" t="s">
        <v>980</v>
      </c>
      <c r="I2703" t="s">
        <v>981</v>
      </c>
      <c r="K2703" t="s">
        <v>545</v>
      </c>
      <c r="L2703" t="s">
        <v>353</v>
      </c>
      <c r="O2703" t="s">
        <v>23</v>
      </c>
      <c r="Q2703" s="3">
        <f t="shared" si="387"/>
        <v>43696</v>
      </c>
      <c r="R2703" t="str">
        <f t="shared" si="388"/>
        <v>2019/09/18</v>
      </c>
      <c r="S2703" s="3" t="str">
        <f t="shared" si="389"/>
        <v>2019/09/18</v>
      </c>
      <c r="T2703" s="3">
        <f t="shared" si="390"/>
        <v>43726</v>
      </c>
      <c r="U2703">
        <f t="shared" si="391"/>
        <v>30</v>
      </c>
      <c r="V2703" t="str">
        <f t="shared" si="386"/>
        <v>mp4</v>
      </c>
      <c r="W2703">
        <f>IF(B2703="USD",C2703,C2703*VLOOKUP(B2703,Currency!A$2:B$5,2,FALSE))</f>
        <v>174.9</v>
      </c>
      <c r="X2703">
        <f t="shared" si="392"/>
        <v>30</v>
      </c>
      <c r="Y2703">
        <f t="shared" si="393"/>
        <v>1</v>
      </c>
      <c r="Z2703">
        <f t="shared" si="385"/>
        <v>244344</v>
      </c>
    </row>
    <row r="2704" spans="1:26" x14ac:dyDescent="0.3">
      <c r="A2704" t="s">
        <v>4580</v>
      </c>
      <c r="B2704" t="s">
        <v>25</v>
      </c>
      <c r="C2704">
        <v>2356</v>
      </c>
      <c r="D2704">
        <v>2990121</v>
      </c>
      <c r="E2704" t="s">
        <v>1625</v>
      </c>
      <c r="F2704" t="s">
        <v>1626</v>
      </c>
      <c r="G2704" t="s">
        <v>213</v>
      </c>
      <c r="I2704" t="s">
        <v>214</v>
      </c>
      <c r="K2704" t="s">
        <v>71</v>
      </c>
      <c r="L2704" t="s">
        <v>215</v>
      </c>
      <c r="O2704" t="s">
        <v>23</v>
      </c>
      <c r="Q2704" s="3">
        <f t="shared" si="387"/>
        <v>43603</v>
      </c>
      <c r="R2704" t="str">
        <f t="shared" si="388"/>
        <v>2019/05/24</v>
      </c>
      <c r="S2704" s="3" t="str">
        <f t="shared" si="389"/>
        <v>2019/05/24</v>
      </c>
      <c r="T2704" s="3">
        <f t="shared" si="390"/>
        <v>43609</v>
      </c>
      <c r="U2704">
        <f t="shared" si="391"/>
        <v>6</v>
      </c>
      <c r="V2704" t="str">
        <f t="shared" si="386"/>
        <v>jpg</v>
      </c>
      <c r="W2704">
        <f>IF(B2704="USD",C2704,C2704*VLOOKUP(B2704,Currency!A$2:B$5,2,FALSE))</f>
        <v>2591.6000000000004</v>
      </c>
      <c r="X2704">
        <f t="shared" si="392"/>
        <v>6</v>
      </c>
      <c r="Y2704">
        <f t="shared" si="393"/>
        <v>0</v>
      </c>
      <c r="Z2704">
        <f t="shared" si="385"/>
        <v>2990121</v>
      </c>
    </row>
    <row r="2705" spans="1:26" x14ac:dyDescent="0.3">
      <c r="A2705" t="s">
        <v>2288</v>
      </c>
      <c r="B2705" t="s">
        <v>33</v>
      </c>
      <c r="C2705">
        <v>32267</v>
      </c>
      <c r="D2705">
        <v>3365655</v>
      </c>
      <c r="E2705" t="s">
        <v>507</v>
      </c>
      <c r="F2705" t="s">
        <v>508</v>
      </c>
      <c r="G2705" t="s">
        <v>142</v>
      </c>
      <c r="I2705" t="s">
        <v>143</v>
      </c>
      <c r="K2705" t="s">
        <v>509</v>
      </c>
      <c r="L2705" t="s">
        <v>40</v>
      </c>
      <c r="Q2705" s="3">
        <f t="shared" si="387"/>
        <v>43647</v>
      </c>
      <c r="R2705" t="str">
        <f t="shared" si="388"/>
        <v>2020/01/08</v>
      </c>
      <c r="S2705" s="3" t="str">
        <f t="shared" si="389"/>
        <v>2020/01/08</v>
      </c>
      <c r="T2705" s="3">
        <f t="shared" si="390"/>
        <v>43838</v>
      </c>
      <c r="U2705">
        <f t="shared" si="391"/>
        <v>191</v>
      </c>
      <c r="V2705" t="str">
        <f t="shared" si="386"/>
        <v>mp4</v>
      </c>
      <c r="W2705">
        <f>IF(B2705="USD",C2705,C2705*VLOOKUP(B2705,Currency!A$2:B$5,2,FALSE))</f>
        <v>32267</v>
      </c>
      <c r="X2705">
        <f t="shared" si="392"/>
        <v>191</v>
      </c>
      <c r="Y2705">
        <f t="shared" si="393"/>
        <v>1</v>
      </c>
      <c r="Z2705">
        <f t="shared" si="385"/>
        <v>3365655</v>
      </c>
    </row>
    <row r="2706" spans="1:26" x14ac:dyDescent="0.3">
      <c r="A2706" t="s">
        <v>4581</v>
      </c>
      <c r="B2706" t="s">
        <v>17</v>
      </c>
      <c r="C2706">
        <v>977</v>
      </c>
      <c r="D2706">
        <v>538553</v>
      </c>
      <c r="E2706" t="s">
        <v>4582</v>
      </c>
      <c r="F2706" t="s">
        <v>4583</v>
      </c>
      <c r="G2706" t="s">
        <v>999</v>
      </c>
      <c r="I2706" t="s">
        <v>999</v>
      </c>
      <c r="K2706" t="s">
        <v>47</v>
      </c>
      <c r="L2706" t="s">
        <v>22</v>
      </c>
      <c r="M2706" t="s">
        <v>1637</v>
      </c>
      <c r="O2706" t="s">
        <v>23</v>
      </c>
      <c r="P2706" t="s">
        <v>65</v>
      </c>
      <c r="Q2706" s="3">
        <f t="shared" si="387"/>
        <v>43587</v>
      </c>
      <c r="R2706" t="str">
        <f t="shared" si="388"/>
        <v>2019/05/02</v>
      </c>
      <c r="S2706" s="3" t="str">
        <f t="shared" si="389"/>
        <v>2019/05/02</v>
      </c>
      <c r="T2706" s="3">
        <f t="shared" si="390"/>
        <v>43587</v>
      </c>
      <c r="U2706">
        <f t="shared" si="391"/>
        <v>0</v>
      </c>
      <c r="V2706" t="str">
        <f t="shared" si="386"/>
        <v>mp4</v>
      </c>
      <c r="W2706">
        <f>IF(B2706="USD",C2706,C2706*VLOOKUP(B2706,Currency!A$2:B$5,2,FALSE))</f>
        <v>1260.33</v>
      </c>
      <c r="X2706">
        <f t="shared" si="392"/>
        <v>1</v>
      </c>
      <c r="Y2706">
        <f t="shared" si="393"/>
        <v>1</v>
      </c>
      <c r="Z2706">
        <f t="shared" si="385"/>
        <v>538553</v>
      </c>
    </row>
    <row r="2707" spans="1:26" x14ac:dyDescent="0.3">
      <c r="A2707" t="s">
        <v>2626</v>
      </c>
      <c r="B2707" t="s">
        <v>25</v>
      </c>
      <c r="C2707">
        <v>666</v>
      </c>
      <c r="D2707">
        <v>112393</v>
      </c>
      <c r="E2707" t="s">
        <v>269</v>
      </c>
      <c r="F2707" t="s">
        <v>270</v>
      </c>
      <c r="G2707" t="s">
        <v>271</v>
      </c>
      <c r="H2707" t="s">
        <v>272</v>
      </c>
      <c r="I2707" t="s">
        <v>273</v>
      </c>
      <c r="K2707" t="s">
        <v>1465</v>
      </c>
      <c r="L2707" t="s">
        <v>48</v>
      </c>
      <c r="O2707" t="s">
        <v>23</v>
      </c>
      <c r="Q2707" s="3">
        <f t="shared" si="387"/>
        <v>43802</v>
      </c>
      <c r="R2707" t="str">
        <f t="shared" si="388"/>
        <v>2019/12/31</v>
      </c>
      <c r="S2707" s="3" t="str">
        <f t="shared" si="389"/>
        <v>2019/12/31</v>
      </c>
      <c r="T2707" s="3">
        <f t="shared" si="390"/>
        <v>43830</v>
      </c>
      <c r="U2707">
        <f t="shared" si="391"/>
        <v>28</v>
      </c>
      <c r="V2707" t="str">
        <f t="shared" si="386"/>
        <v>mp4</v>
      </c>
      <c r="W2707">
        <f>IF(B2707="USD",C2707,C2707*VLOOKUP(B2707,Currency!A$2:B$5,2,FALSE))</f>
        <v>732.6</v>
      </c>
      <c r="X2707">
        <f t="shared" si="392"/>
        <v>28</v>
      </c>
      <c r="Y2707">
        <f t="shared" si="393"/>
        <v>1</v>
      </c>
      <c r="Z2707">
        <f t="shared" si="385"/>
        <v>112393</v>
      </c>
    </row>
    <row r="2708" spans="1:26" x14ac:dyDescent="0.3">
      <c r="A2708" t="s">
        <v>888</v>
      </c>
      <c r="B2708" t="s">
        <v>58</v>
      </c>
      <c r="C2708">
        <v>212</v>
      </c>
      <c r="D2708">
        <v>63915</v>
      </c>
      <c r="E2708" t="s">
        <v>128</v>
      </c>
      <c r="F2708" t="s">
        <v>129</v>
      </c>
      <c r="G2708" t="s">
        <v>61</v>
      </c>
      <c r="I2708" t="s">
        <v>62</v>
      </c>
      <c r="K2708" t="s">
        <v>47</v>
      </c>
      <c r="L2708" t="s">
        <v>64</v>
      </c>
      <c r="N2708" t="s">
        <v>3074</v>
      </c>
      <c r="P2708" t="s">
        <v>65</v>
      </c>
      <c r="Q2708" s="3">
        <f t="shared" si="387"/>
        <v>43773</v>
      </c>
      <c r="R2708" t="str">
        <f t="shared" si="388"/>
        <v>2020/01/01</v>
      </c>
      <c r="S2708" s="3" t="str">
        <f t="shared" si="389"/>
        <v>2020/01/01</v>
      </c>
      <c r="T2708" s="3">
        <f t="shared" si="390"/>
        <v>43831</v>
      </c>
      <c r="U2708">
        <f t="shared" si="391"/>
        <v>58</v>
      </c>
      <c r="V2708" t="str">
        <f t="shared" si="386"/>
        <v>mov</v>
      </c>
      <c r="W2708">
        <f>IF(B2708="USD",C2708,C2708*VLOOKUP(B2708,Currency!A$2:B$5,2,FALSE))</f>
        <v>156.88</v>
      </c>
      <c r="X2708">
        <f t="shared" si="392"/>
        <v>58</v>
      </c>
      <c r="Y2708">
        <f t="shared" si="393"/>
        <v>0</v>
      </c>
      <c r="Z2708">
        <f t="shared" si="385"/>
        <v>63915</v>
      </c>
    </row>
    <row r="2709" spans="1:26" x14ac:dyDescent="0.3">
      <c r="A2709" t="s">
        <v>949</v>
      </c>
      <c r="B2709" t="s">
        <v>33</v>
      </c>
      <c r="C2709">
        <v>6415</v>
      </c>
      <c r="D2709">
        <v>1656451</v>
      </c>
      <c r="E2709" t="s">
        <v>660</v>
      </c>
      <c r="F2709" t="s">
        <v>661</v>
      </c>
      <c r="G2709" t="s">
        <v>90</v>
      </c>
      <c r="I2709" t="s">
        <v>311</v>
      </c>
      <c r="K2709" t="s">
        <v>47</v>
      </c>
      <c r="L2709" t="s">
        <v>40</v>
      </c>
      <c r="N2709" t="s">
        <v>662</v>
      </c>
      <c r="O2709" t="s">
        <v>23</v>
      </c>
      <c r="P2709" t="s">
        <v>65</v>
      </c>
      <c r="Q2709" s="3">
        <f t="shared" si="387"/>
        <v>43525</v>
      </c>
      <c r="R2709" t="str">
        <f t="shared" si="388"/>
        <v>2019/03/18</v>
      </c>
      <c r="S2709" s="3" t="str">
        <f t="shared" si="389"/>
        <v>2019/03/18</v>
      </c>
      <c r="T2709" s="3">
        <f t="shared" si="390"/>
        <v>43542</v>
      </c>
      <c r="U2709">
        <f t="shared" si="391"/>
        <v>17</v>
      </c>
      <c r="V2709" t="str">
        <f t="shared" si="386"/>
        <v>mp4</v>
      </c>
      <c r="W2709">
        <f>IF(B2709="USD",C2709,C2709*VLOOKUP(B2709,Currency!A$2:B$5,2,FALSE))</f>
        <v>6415</v>
      </c>
      <c r="X2709">
        <f t="shared" si="392"/>
        <v>17</v>
      </c>
      <c r="Y2709">
        <f t="shared" si="393"/>
        <v>1</v>
      </c>
      <c r="Z2709">
        <f t="shared" si="385"/>
        <v>1656451</v>
      </c>
    </row>
    <row r="2710" spans="1:26" x14ac:dyDescent="0.3">
      <c r="A2710" t="s">
        <v>1535</v>
      </c>
      <c r="B2710" t="s">
        <v>33</v>
      </c>
      <c r="C2710">
        <v>43</v>
      </c>
      <c r="D2710">
        <v>13618</v>
      </c>
      <c r="E2710" t="s">
        <v>4584</v>
      </c>
      <c r="F2710" t="s">
        <v>1204</v>
      </c>
      <c r="G2710" t="s">
        <v>236</v>
      </c>
      <c r="I2710" t="s">
        <v>237</v>
      </c>
      <c r="K2710" t="s">
        <v>47</v>
      </c>
      <c r="L2710" t="s">
        <v>40</v>
      </c>
      <c r="O2710" t="s">
        <v>23</v>
      </c>
      <c r="Q2710" s="3">
        <f t="shared" si="387"/>
        <v>43700</v>
      </c>
      <c r="R2710" t="str">
        <f t="shared" si="388"/>
        <v>2019/08/31</v>
      </c>
      <c r="S2710" s="3" t="str">
        <f t="shared" si="389"/>
        <v>2019/08/31</v>
      </c>
      <c r="T2710" s="3">
        <f t="shared" si="390"/>
        <v>43708</v>
      </c>
      <c r="U2710">
        <f t="shared" si="391"/>
        <v>8</v>
      </c>
      <c r="V2710" t="str">
        <f t="shared" si="386"/>
        <v>png</v>
      </c>
      <c r="W2710">
        <f>IF(B2710="USD",C2710,C2710*VLOOKUP(B2710,Currency!A$2:B$5,2,FALSE))</f>
        <v>43</v>
      </c>
      <c r="X2710">
        <f t="shared" si="392"/>
        <v>8</v>
      </c>
      <c r="Y2710">
        <f t="shared" si="393"/>
        <v>0</v>
      </c>
      <c r="Z2710">
        <f t="shared" si="385"/>
        <v>13618</v>
      </c>
    </row>
    <row r="2711" spans="1:26" x14ac:dyDescent="0.3">
      <c r="A2711" t="s">
        <v>216</v>
      </c>
      <c r="B2711" t="s">
        <v>33</v>
      </c>
      <c r="C2711">
        <v>1</v>
      </c>
      <c r="D2711">
        <v>602</v>
      </c>
      <c r="E2711" t="s">
        <v>4585</v>
      </c>
      <c r="G2711" t="s">
        <v>218</v>
      </c>
      <c r="I2711" t="s">
        <v>219</v>
      </c>
      <c r="K2711" t="s">
        <v>47</v>
      </c>
      <c r="L2711" t="s">
        <v>40</v>
      </c>
      <c r="O2711" t="s">
        <v>23</v>
      </c>
      <c r="Q2711" s="3">
        <f t="shared" si="387"/>
        <v>43793</v>
      </c>
      <c r="R2711" t="str">
        <f t="shared" si="388"/>
        <v/>
      </c>
      <c r="S2711" s="3" t="str">
        <f t="shared" si="389"/>
        <v>2020/02/28</v>
      </c>
      <c r="T2711" s="3">
        <f t="shared" si="390"/>
        <v>43889</v>
      </c>
      <c r="U2711">
        <f t="shared" si="391"/>
        <v>96</v>
      </c>
      <c r="V2711" t="str">
        <f t="shared" si="386"/>
        <v>mp4</v>
      </c>
      <c r="W2711">
        <f>IF(B2711="USD",C2711,C2711*VLOOKUP(B2711,Currency!A$2:B$5,2,FALSE))</f>
        <v>1</v>
      </c>
      <c r="X2711">
        <f t="shared" si="392"/>
        <v>96</v>
      </c>
      <c r="Y2711">
        <f t="shared" si="393"/>
        <v>1</v>
      </c>
      <c r="Z2711">
        <f t="shared" si="385"/>
        <v>602</v>
      </c>
    </row>
    <row r="2712" spans="1:26" x14ac:dyDescent="0.3">
      <c r="A2712" t="s">
        <v>4586</v>
      </c>
      <c r="B2712" t="s">
        <v>33</v>
      </c>
      <c r="C2712">
        <v>149</v>
      </c>
      <c r="D2712">
        <v>30639</v>
      </c>
      <c r="E2712" t="s">
        <v>764</v>
      </c>
      <c r="G2712" t="s">
        <v>162</v>
      </c>
      <c r="I2712" t="s">
        <v>162</v>
      </c>
      <c r="K2712" t="s">
        <v>47</v>
      </c>
      <c r="L2712" t="s">
        <v>40</v>
      </c>
      <c r="M2712" t="s">
        <v>163</v>
      </c>
      <c r="Q2712" s="3">
        <f t="shared" si="387"/>
        <v>43725</v>
      </c>
      <c r="R2712" t="str">
        <f t="shared" si="388"/>
        <v/>
      </c>
      <c r="S2712" s="3" t="str">
        <f t="shared" si="389"/>
        <v>2020/02/28</v>
      </c>
      <c r="T2712" s="3">
        <f t="shared" si="390"/>
        <v>43889</v>
      </c>
      <c r="U2712">
        <f t="shared" si="391"/>
        <v>164</v>
      </c>
      <c r="V2712" t="str">
        <f t="shared" si="386"/>
        <v>mp4</v>
      </c>
      <c r="W2712">
        <f>IF(B2712="USD",C2712,C2712*VLOOKUP(B2712,Currency!A$2:B$5,2,FALSE))</f>
        <v>149</v>
      </c>
      <c r="X2712">
        <f t="shared" si="392"/>
        <v>164</v>
      </c>
      <c r="Y2712">
        <f t="shared" si="393"/>
        <v>1</v>
      </c>
      <c r="Z2712">
        <f t="shared" si="385"/>
        <v>30639</v>
      </c>
    </row>
    <row r="2713" spans="1:26" x14ac:dyDescent="0.3">
      <c r="A2713" t="s">
        <v>4587</v>
      </c>
      <c r="B2713" t="s">
        <v>33</v>
      </c>
      <c r="C2713">
        <v>49</v>
      </c>
      <c r="D2713">
        <v>28975</v>
      </c>
      <c r="E2713" t="s">
        <v>2536</v>
      </c>
      <c r="F2713" t="s">
        <v>2537</v>
      </c>
      <c r="G2713" t="s">
        <v>45</v>
      </c>
      <c r="I2713" t="s">
        <v>2538</v>
      </c>
      <c r="K2713" t="s">
        <v>2539</v>
      </c>
      <c r="L2713" t="s">
        <v>48</v>
      </c>
      <c r="O2713" t="s">
        <v>23</v>
      </c>
      <c r="Q2713" s="3">
        <f t="shared" si="387"/>
        <v>43580</v>
      </c>
      <c r="R2713" t="str">
        <f t="shared" si="388"/>
        <v>2019/05/17</v>
      </c>
      <c r="S2713" s="3" t="str">
        <f t="shared" si="389"/>
        <v>2019/05/17</v>
      </c>
      <c r="T2713" s="3">
        <f t="shared" si="390"/>
        <v>43602</v>
      </c>
      <c r="U2713">
        <f t="shared" si="391"/>
        <v>22</v>
      </c>
      <c r="V2713" t="str">
        <f t="shared" si="386"/>
        <v>mp4</v>
      </c>
      <c r="W2713">
        <f>IF(B2713="USD",C2713,C2713*VLOOKUP(B2713,Currency!A$2:B$5,2,FALSE))</f>
        <v>49</v>
      </c>
      <c r="X2713">
        <f t="shared" si="392"/>
        <v>22</v>
      </c>
      <c r="Y2713">
        <f t="shared" si="393"/>
        <v>1</v>
      </c>
      <c r="Z2713">
        <f t="shared" si="385"/>
        <v>28975</v>
      </c>
    </row>
    <row r="2714" spans="1:26" x14ac:dyDescent="0.3">
      <c r="A2714" t="s">
        <v>4354</v>
      </c>
      <c r="B2714" t="s">
        <v>33</v>
      </c>
      <c r="C2714">
        <v>4661</v>
      </c>
      <c r="D2714">
        <v>1517345</v>
      </c>
      <c r="E2714" t="s">
        <v>4355</v>
      </c>
      <c r="F2714" t="s">
        <v>4356</v>
      </c>
      <c r="G2714" t="s">
        <v>584</v>
      </c>
      <c r="I2714" t="s">
        <v>585</v>
      </c>
      <c r="K2714" t="s">
        <v>47</v>
      </c>
      <c r="L2714" t="s">
        <v>40</v>
      </c>
      <c r="Q2714" s="3">
        <f t="shared" si="387"/>
        <v>43795</v>
      </c>
      <c r="R2714" t="str">
        <f t="shared" si="388"/>
        <v>2019/11/30</v>
      </c>
      <c r="S2714" s="3" t="str">
        <f t="shared" si="389"/>
        <v>2019/11/30</v>
      </c>
      <c r="T2714" s="3">
        <f t="shared" si="390"/>
        <v>43799</v>
      </c>
      <c r="U2714">
        <f t="shared" si="391"/>
        <v>4</v>
      </c>
      <c r="V2714" t="str">
        <f t="shared" si="386"/>
        <v>mp4</v>
      </c>
      <c r="W2714">
        <f>IF(B2714="USD",C2714,C2714*VLOOKUP(B2714,Currency!A$2:B$5,2,FALSE))</f>
        <v>4661</v>
      </c>
      <c r="X2714">
        <f t="shared" si="392"/>
        <v>4</v>
      </c>
      <c r="Y2714">
        <f t="shared" si="393"/>
        <v>1</v>
      </c>
      <c r="Z2714">
        <f t="shared" si="385"/>
        <v>1517345</v>
      </c>
    </row>
    <row r="2715" spans="1:26" x14ac:dyDescent="0.3">
      <c r="A2715" t="s">
        <v>4588</v>
      </c>
      <c r="B2715" t="s">
        <v>33</v>
      </c>
      <c r="C2715">
        <v>823</v>
      </c>
      <c r="D2715">
        <v>93612</v>
      </c>
      <c r="E2715" t="s">
        <v>4589</v>
      </c>
      <c r="F2715" t="s">
        <v>4590</v>
      </c>
      <c r="G2715" t="s">
        <v>609</v>
      </c>
      <c r="I2715" t="s">
        <v>610</v>
      </c>
      <c r="K2715" t="s">
        <v>47</v>
      </c>
      <c r="L2715" t="s">
        <v>611</v>
      </c>
      <c r="O2715" t="s">
        <v>23</v>
      </c>
      <c r="Q2715" s="3">
        <f t="shared" si="387"/>
        <v>43594</v>
      </c>
      <c r="R2715" t="str">
        <f t="shared" si="388"/>
        <v>2019/05/12</v>
      </c>
      <c r="S2715" s="3" t="str">
        <f t="shared" si="389"/>
        <v>2019/05/12</v>
      </c>
      <c r="T2715" s="3">
        <f t="shared" si="390"/>
        <v>43597</v>
      </c>
      <c r="U2715">
        <f t="shared" si="391"/>
        <v>3</v>
      </c>
      <c r="V2715" t="str">
        <f t="shared" si="386"/>
        <v>png</v>
      </c>
      <c r="W2715">
        <f>IF(B2715="USD",C2715,C2715*VLOOKUP(B2715,Currency!A$2:B$5,2,FALSE))</f>
        <v>823</v>
      </c>
      <c r="X2715">
        <f t="shared" si="392"/>
        <v>3</v>
      </c>
      <c r="Y2715">
        <f t="shared" si="393"/>
        <v>0</v>
      </c>
      <c r="Z2715">
        <f t="shared" si="385"/>
        <v>93612</v>
      </c>
    </row>
    <row r="2716" spans="1:26" x14ac:dyDescent="0.3">
      <c r="A2716" t="s">
        <v>4591</v>
      </c>
      <c r="B2716" t="s">
        <v>33</v>
      </c>
      <c r="C2716">
        <v>68</v>
      </c>
      <c r="D2716">
        <v>9828</v>
      </c>
      <c r="E2716" t="s">
        <v>643</v>
      </c>
      <c r="F2716" t="s">
        <v>466</v>
      </c>
      <c r="G2716" t="s">
        <v>98</v>
      </c>
      <c r="H2716" t="s">
        <v>306</v>
      </c>
      <c r="I2716" t="s">
        <v>98</v>
      </c>
      <c r="K2716" t="s">
        <v>47</v>
      </c>
      <c r="L2716" t="s">
        <v>40</v>
      </c>
      <c r="Q2716" s="3">
        <f t="shared" si="387"/>
        <v>43755</v>
      </c>
      <c r="R2716" t="str">
        <f t="shared" si="388"/>
        <v>2019/11/06</v>
      </c>
      <c r="S2716" s="3" t="str">
        <f t="shared" si="389"/>
        <v>2019/11/06</v>
      </c>
      <c r="T2716" s="3">
        <f t="shared" si="390"/>
        <v>43775</v>
      </c>
      <c r="U2716">
        <f t="shared" si="391"/>
        <v>20</v>
      </c>
      <c r="V2716" t="str">
        <f t="shared" si="386"/>
        <v>png</v>
      </c>
      <c r="W2716">
        <f>IF(B2716="USD",C2716,C2716*VLOOKUP(B2716,Currency!A$2:B$5,2,FALSE))</f>
        <v>68</v>
      </c>
      <c r="X2716">
        <f t="shared" si="392"/>
        <v>20</v>
      </c>
      <c r="Y2716">
        <f t="shared" si="393"/>
        <v>0</v>
      </c>
      <c r="Z2716">
        <f t="shared" si="385"/>
        <v>9828</v>
      </c>
    </row>
    <row r="2717" spans="1:26" x14ac:dyDescent="0.3">
      <c r="A2717" t="s">
        <v>4592</v>
      </c>
      <c r="B2717" t="s">
        <v>33</v>
      </c>
      <c r="C2717">
        <v>20</v>
      </c>
      <c r="D2717">
        <v>11924</v>
      </c>
      <c r="E2717" t="s">
        <v>1117</v>
      </c>
      <c r="F2717" t="s">
        <v>1118</v>
      </c>
      <c r="G2717" t="s">
        <v>1119</v>
      </c>
      <c r="I2717" t="s">
        <v>1120</v>
      </c>
      <c r="K2717" t="s">
        <v>47</v>
      </c>
      <c r="L2717" t="s">
        <v>1121</v>
      </c>
      <c r="O2717" t="s">
        <v>23</v>
      </c>
      <c r="Q2717" s="3">
        <f t="shared" si="387"/>
        <v>43665</v>
      </c>
      <c r="R2717" t="str">
        <f t="shared" si="388"/>
        <v>2019/08/01</v>
      </c>
      <c r="S2717" s="3" t="str">
        <f t="shared" si="389"/>
        <v>2019/08/01</v>
      </c>
      <c r="T2717" s="3">
        <f t="shared" si="390"/>
        <v>43678</v>
      </c>
      <c r="U2717">
        <f t="shared" si="391"/>
        <v>13</v>
      </c>
      <c r="V2717" t="str">
        <f t="shared" si="386"/>
        <v>mp4</v>
      </c>
      <c r="W2717">
        <f>IF(B2717="USD",C2717,C2717*VLOOKUP(B2717,Currency!A$2:B$5,2,FALSE))</f>
        <v>20</v>
      </c>
      <c r="X2717">
        <f t="shared" si="392"/>
        <v>13</v>
      </c>
      <c r="Y2717">
        <f t="shared" si="393"/>
        <v>1</v>
      </c>
      <c r="Z2717">
        <f t="shared" si="385"/>
        <v>11924</v>
      </c>
    </row>
    <row r="2718" spans="1:26" x14ac:dyDescent="0.3">
      <c r="A2718" t="s">
        <v>4593</v>
      </c>
      <c r="B2718" t="s">
        <v>33</v>
      </c>
      <c r="C2718">
        <v>27</v>
      </c>
      <c r="D2718">
        <v>7985</v>
      </c>
      <c r="E2718" t="s">
        <v>4594</v>
      </c>
      <c r="G2718" t="s">
        <v>218</v>
      </c>
      <c r="I2718" t="s">
        <v>219</v>
      </c>
      <c r="K2718" t="s">
        <v>47</v>
      </c>
      <c r="L2718" t="s">
        <v>40</v>
      </c>
      <c r="O2718" t="s">
        <v>23</v>
      </c>
      <c r="Q2718" s="3">
        <f t="shared" si="387"/>
        <v>43793</v>
      </c>
      <c r="R2718" t="str">
        <f t="shared" si="388"/>
        <v/>
      </c>
      <c r="S2718" s="3" t="str">
        <f t="shared" si="389"/>
        <v>2020/02/28</v>
      </c>
      <c r="T2718" s="3">
        <f t="shared" si="390"/>
        <v>43889</v>
      </c>
      <c r="U2718">
        <f t="shared" si="391"/>
        <v>96</v>
      </c>
      <c r="V2718" t="str">
        <f t="shared" si="386"/>
        <v>mp4</v>
      </c>
      <c r="W2718">
        <f>IF(B2718="USD",C2718,C2718*VLOOKUP(B2718,Currency!A$2:B$5,2,FALSE))</f>
        <v>27</v>
      </c>
      <c r="X2718">
        <f t="shared" si="392"/>
        <v>96</v>
      </c>
      <c r="Y2718">
        <f t="shared" si="393"/>
        <v>1</v>
      </c>
      <c r="Z2718">
        <f t="shared" si="385"/>
        <v>7985</v>
      </c>
    </row>
    <row r="2719" spans="1:26" x14ac:dyDescent="0.3">
      <c r="A2719" t="s">
        <v>4595</v>
      </c>
      <c r="B2719" t="s">
        <v>33</v>
      </c>
      <c r="C2719">
        <v>211</v>
      </c>
      <c r="D2719">
        <v>52787</v>
      </c>
      <c r="E2719" t="s">
        <v>313</v>
      </c>
      <c r="G2719" t="s">
        <v>162</v>
      </c>
      <c r="I2719" t="s">
        <v>162</v>
      </c>
      <c r="K2719" t="s">
        <v>47</v>
      </c>
      <c r="L2719" t="s">
        <v>40</v>
      </c>
      <c r="M2719" t="s">
        <v>163</v>
      </c>
      <c r="Q2719" s="3">
        <f t="shared" si="387"/>
        <v>43727</v>
      </c>
      <c r="R2719" t="str">
        <f t="shared" si="388"/>
        <v/>
      </c>
      <c r="S2719" s="3" t="str">
        <f t="shared" si="389"/>
        <v>2020/02/28</v>
      </c>
      <c r="T2719" s="3">
        <f t="shared" si="390"/>
        <v>43889</v>
      </c>
      <c r="U2719">
        <f t="shared" si="391"/>
        <v>162</v>
      </c>
      <c r="V2719" t="str">
        <f t="shared" si="386"/>
        <v>mp4</v>
      </c>
      <c r="W2719">
        <f>IF(B2719="USD",C2719,C2719*VLOOKUP(B2719,Currency!A$2:B$5,2,FALSE))</f>
        <v>211</v>
      </c>
      <c r="X2719">
        <f t="shared" si="392"/>
        <v>162</v>
      </c>
      <c r="Y2719">
        <f t="shared" si="393"/>
        <v>1</v>
      </c>
      <c r="Z2719">
        <f t="shared" si="385"/>
        <v>52787</v>
      </c>
    </row>
    <row r="2720" spans="1:26" x14ac:dyDescent="0.3">
      <c r="A2720" t="s">
        <v>4596</v>
      </c>
      <c r="B2720" t="s">
        <v>33</v>
      </c>
      <c r="C2720">
        <v>17</v>
      </c>
      <c r="D2720">
        <v>4104</v>
      </c>
      <c r="E2720" t="s">
        <v>1907</v>
      </c>
      <c r="F2720" t="s">
        <v>1908</v>
      </c>
      <c r="G2720" t="s">
        <v>1909</v>
      </c>
      <c r="I2720" t="s">
        <v>1910</v>
      </c>
      <c r="K2720" t="s">
        <v>563</v>
      </c>
      <c r="L2720" t="s">
        <v>40</v>
      </c>
      <c r="N2720" t="s">
        <v>1911</v>
      </c>
      <c r="O2720" t="s">
        <v>23</v>
      </c>
      <c r="Q2720" s="3">
        <f t="shared" si="387"/>
        <v>43679</v>
      </c>
      <c r="R2720" t="str">
        <f t="shared" si="388"/>
        <v>2019/08/04</v>
      </c>
      <c r="S2720" s="3" t="str">
        <f t="shared" si="389"/>
        <v>2019/08/04</v>
      </c>
      <c r="T2720" s="3">
        <f t="shared" si="390"/>
        <v>43681</v>
      </c>
      <c r="U2720">
        <f t="shared" si="391"/>
        <v>2</v>
      </c>
      <c r="V2720" t="str">
        <f t="shared" si="386"/>
        <v>mp4</v>
      </c>
      <c r="W2720">
        <f>IF(B2720="USD",C2720,C2720*VLOOKUP(B2720,Currency!A$2:B$5,2,FALSE))</f>
        <v>17</v>
      </c>
      <c r="X2720">
        <f t="shared" si="392"/>
        <v>2</v>
      </c>
      <c r="Y2720">
        <f t="shared" si="393"/>
        <v>1</v>
      </c>
      <c r="Z2720">
        <f t="shared" si="385"/>
        <v>4104</v>
      </c>
    </row>
    <row r="2721" spans="1:26" x14ac:dyDescent="0.3">
      <c r="A2721" t="s">
        <v>455</v>
      </c>
      <c r="B2721" t="s">
        <v>33</v>
      </c>
      <c r="C2721">
        <v>9</v>
      </c>
      <c r="D2721">
        <v>3246</v>
      </c>
      <c r="E2721" t="s">
        <v>4597</v>
      </c>
      <c r="G2721" t="s">
        <v>218</v>
      </c>
      <c r="I2721" t="s">
        <v>219</v>
      </c>
      <c r="K2721" t="s">
        <v>47</v>
      </c>
      <c r="L2721" t="s">
        <v>40</v>
      </c>
      <c r="P2721" t="s">
        <v>65</v>
      </c>
      <c r="Q2721" s="3">
        <f t="shared" si="387"/>
        <v>43778</v>
      </c>
      <c r="R2721" t="str">
        <f t="shared" si="388"/>
        <v/>
      </c>
      <c r="S2721" s="3" t="str">
        <f t="shared" si="389"/>
        <v>2020/02/28</v>
      </c>
      <c r="T2721" s="3">
        <f t="shared" si="390"/>
        <v>43889</v>
      </c>
      <c r="U2721">
        <f t="shared" si="391"/>
        <v>111</v>
      </c>
      <c r="V2721" t="str">
        <f t="shared" si="386"/>
        <v>mp4</v>
      </c>
      <c r="W2721">
        <f>IF(B2721="USD",C2721,C2721*VLOOKUP(B2721,Currency!A$2:B$5,2,FALSE))</f>
        <v>9</v>
      </c>
      <c r="X2721">
        <f t="shared" si="392"/>
        <v>111</v>
      </c>
      <c r="Y2721">
        <f t="shared" si="393"/>
        <v>1</v>
      </c>
      <c r="Z2721">
        <f t="shared" si="385"/>
        <v>3246</v>
      </c>
    </row>
    <row r="2722" spans="1:26" x14ac:dyDescent="0.3">
      <c r="A2722" t="s">
        <v>4598</v>
      </c>
      <c r="B2722" t="s">
        <v>33</v>
      </c>
      <c r="C2722">
        <v>32</v>
      </c>
      <c r="D2722">
        <v>4148</v>
      </c>
      <c r="E2722" t="s">
        <v>1335</v>
      </c>
      <c r="F2722" t="s">
        <v>806</v>
      </c>
      <c r="G2722" t="s">
        <v>1336</v>
      </c>
      <c r="I2722" t="s">
        <v>1337</v>
      </c>
      <c r="K2722" t="s">
        <v>47</v>
      </c>
      <c r="L2722" t="s">
        <v>40</v>
      </c>
      <c r="N2722" t="s">
        <v>1372</v>
      </c>
      <c r="O2722" t="s">
        <v>23</v>
      </c>
      <c r="P2722" t="s">
        <v>65</v>
      </c>
      <c r="Q2722" s="3">
        <f t="shared" si="387"/>
        <v>43544</v>
      </c>
      <c r="R2722" t="str">
        <f t="shared" si="388"/>
        <v>2019/04/04</v>
      </c>
      <c r="S2722" s="3" t="str">
        <f t="shared" si="389"/>
        <v>2019/04/04</v>
      </c>
      <c r="T2722" s="3">
        <f t="shared" si="390"/>
        <v>43559</v>
      </c>
      <c r="U2722">
        <f t="shared" si="391"/>
        <v>15</v>
      </c>
      <c r="V2722" t="str">
        <f t="shared" si="386"/>
        <v>png</v>
      </c>
      <c r="W2722">
        <f>IF(B2722="USD",C2722,C2722*VLOOKUP(B2722,Currency!A$2:B$5,2,FALSE))</f>
        <v>32</v>
      </c>
      <c r="X2722">
        <f t="shared" si="392"/>
        <v>15</v>
      </c>
      <c r="Y2722">
        <f t="shared" si="393"/>
        <v>0</v>
      </c>
      <c r="Z2722">
        <f t="shared" si="385"/>
        <v>4148</v>
      </c>
    </row>
    <row r="2723" spans="1:26" x14ac:dyDescent="0.3">
      <c r="A2723" t="s">
        <v>3494</v>
      </c>
      <c r="B2723" t="s">
        <v>33</v>
      </c>
      <c r="C2723">
        <v>1253</v>
      </c>
      <c r="D2723">
        <v>353296</v>
      </c>
      <c r="E2723" t="s">
        <v>786</v>
      </c>
      <c r="F2723" t="s">
        <v>787</v>
      </c>
      <c r="G2723" t="s">
        <v>301</v>
      </c>
      <c r="I2723" t="s">
        <v>301</v>
      </c>
      <c r="K2723" t="s">
        <v>257</v>
      </c>
      <c r="L2723" t="s">
        <v>40</v>
      </c>
      <c r="M2723" t="s">
        <v>788</v>
      </c>
      <c r="Q2723" s="3">
        <f t="shared" si="387"/>
        <v>43774</v>
      </c>
      <c r="R2723" t="str">
        <f t="shared" si="388"/>
        <v>2019/11/30</v>
      </c>
      <c r="S2723" s="3" t="str">
        <f t="shared" si="389"/>
        <v>2019/11/30</v>
      </c>
      <c r="T2723" s="3">
        <f t="shared" si="390"/>
        <v>43799</v>
      </c>
      <c r="U2723">
        <f t="shared" si="391"/>
        <v>25</v>
      </c>
      <c r="V2723" t="str">
        <f t="shared" si="386"/>
        <v>mp4</v>
      </c>
      <c r="W2723">
        <f>IF(B2723="USD",C2723,C2723*VLOOKUP(B2723,Currency!A$2:B$5,2,FALSE))</f>
        <v>1253</v>
      </c>
      <c r="X2723">
        <f t="shared" si="392"/>
        <v>25</v>
      </c>
      <c r="Y2723">
        <f t="shared" si="393"/>
        <v>1</v>
      </c>
      <c r="Z2723">
        <f t="shared" si="385"/>
        <v>353296</v>
      </c>
    </row>
    <row r="2724" spans="1:26" x14ac:dyDescent="0.3">
      <c r="A2724" t="s">
        <v>4599</v>
      </c>
      <c r="B2724" t="s">
        <v>33</v>
      </c>
      <c r="C2724">
        <v>3749</v>
      </c>
      <c r="D2724">
        <v>1627436</v>
      </c>
      <c r="E2724" t="s">
        <v>4600</v>
      </c>
      <c r="F2724" t="s">
        <v>4601</v>
      </c>
      <c r="G2724" t="s">
        <v>1417</v>
      </c>
      <c r="I2724" t="s">
        <v>1418</v>
      </c>
      <c r="K2724" t="s">
        <v>427</v>
      </c>
      <c r="L2724" t="s">
        <v>40</v>
      </c>
      <c r="M2724" t="s">
        <v>1420</v>
      </c>
      <c r="O2724" t="s">
        <v>23</v>
      </c>
      <c r="Q2724" s="3">
        <f t="shared" si="387"/>
        <v>43732</v>
      </c>
      <c r="R2724" t="str">
        <f t="shared" si="388"/>
        <v>2019/11/04</v>
      </c>
      <c r="S2724" s="3" t="str">
        <f t="shared" si="389"/>
        <v>2019/11/04</v>
      </c>
      <c r="T2724" s="3">
        <f t="shared" si="390"/>
        <v>43773</v>
      </c>
      <c r="U2724">
        <f t="shared" si="391"/>
        <v>41</v>
      </c>
      <c r="V2724" t="str">
        <f t="shared" si="386"/>
        <v>mp4</v>
      </c>
      <c r="W2724">
        <f>IF(B2724="USD",C2724,C2724*VLOOKUP(B2724,Currency!A$2:B$5,2,FALSE))</f>
        <v>3749</v>
      </c>
      <c r="X2724">
        <f t="shared" si="392"/>
        <v>41</v>
      </c>
      <c r="Y2724">
        <f t="shared" si="393"/>
        <v>1</v>
      </c>
      <c r="Z2724">
        <f t="shared" si="385"/>
        <v>1627436</v>
      </c>
    </row>
    <row r="2725" spans="1:26" x14ac:dyDescent="0.3">
      <c r="A2725" t="s">
        <v>3157</v>
      </c>
      <c r="B2725" t="s">
        <v>58</v>
      </c>
      <c r="C2725">
        <v>898</v>
      </c>
      <c r="D2725">
        <v>525556</v>
      </c>
      <c r="E2725" t="s">
        <v>2396</v>
      </c>
      <c r="F2725" t="s">
        <v>1830</v>
      </c>
      <c r="G2725" t="s">
        <v>61</v>
      </c>
      <c r="I2725" t="s">
        <v>62</v>
      </c>
      <c r="K2725" t="s">
        <v>47</v>
      </c>
      <c r="L2725" t="s">
        <v>64</v>
      </c>
      <c r="P2725" t="s">
        <v>65</v>
      </c>
      <c r="Q2725" s="3">
        <f t="shared" si="387"/>
        <v>43578</v>
      </c>
      <c r="R2725" t="str">
        <f t="shared" si="388"/>
        <v>2019/06/05</v>
      </c>
      <c r="S2725" s="3" t="str">
        <f t="shared" si="389"/>
        <v>2019/06/05</v>
      </c>
      <c r="T2725" s="3">
        <f t="shared" si="390"/>
        <v>43621</v>
      </c>
      <c r="U2725">
        <f t="shared" si="391"/>
        <v>43</v>
      </c>
      <c r="V2725" t="str">
        <f t="shared" si="386"/>
        <v>mp4</v>
      </c>
      <c r="W2725">
        <f>IF(B2725="USD",C2725,C2725*VLOOKUP(B2725,Currency!A$2:B$5,2,FALSE))</f>
        <v>664.52</v>
      </c>
      <c r="X2725">
        <f t="shared" si="392"/>
        <v>43</v>
      </c>
      <c r="Y2725">
        <f t="shared" si="393"/>
        <v>1</v>
      </c>
      <c r="Z2725">
        <f t="shared" si="385"/>
        <v>525556</v>
      </c>
    </row>
    <row r="2726" spans="1:26" x14ac:dyDescent="0.3">
      <c r="A2726" t="s">
        <v>3421</v>
      </c>
      <c r="B2726" t="s">
        <v>33</v>
      </c>
      <c r="C2726">
        <v>76</v>
      </c>
      <c r="D2726">
        <v>25143</v>
      </c>
      <c r="E2726" t="s">
        <v>50</v>
      </c>
      <c r="F2726" t="s">
        <v>51</v>
      </c>
      <c r="G2726" t="s">
        <v>52</v>
      </c>
      <c r="I2726" t="s">
        <v>53</v>
      </c>
      <c r="K2726" t="s">
        <v>54</v>
      </c>
      <c r="L2726" t="s">
        <v>40</v>
      </c>
      <c r="M2726" t="s">
        <v>55</v>
      </c>
      <c r="P2726" t="s">
        <v>56</v>
      </c>
      <c r="Q2726" s="3">
        <f t="shared" si="387"/>
        <v>43712</v>
      </c>
      <c r="R2726" t="str">
        <f t="shared" si="388"/>
        <v>2019/10/15</v>
      </c>
      <c r="S2726" s="3" t="str">
        <f t="shared" si="389"/>
        <v>2019/10/15</v>
      </c>
      <c r="T2726" s="3">
        <f t="shared" si="390"/>
        <v>43753</v>
      </c>
      <c r="U2726">
        <f t="shared" si="391"/>
        <v>41</v>
      </c>
      <c r="V2726" t="str">
        <f t="shared" si="386"/>
        <v>mp4</v>
      </c>
      <c r="W2726">
        <f>IF(B2726="USD",C2726,C2726*VLOOKUP(B2726,Currency!A$2:B$5,2,FALSE))</f>
        <v>76</v>
      </c>
      <c r="X2726">
        <f t="shared" si="392"/>
        <v>41</v>
      </c>
      <c r="Y2726">
        <f t="shared" si="393"/>
        <v>1</v>
      </c>
      <c r="Z2726">
        <f t="shared" si="385"/>
        <v>25143</v>
      </c>
    </row>
    <row r="2727" spans="1:26" x14ac:dyDescent="0.3">
      <c r="A2727" t="s">
        <v>2468</v>
      </c>
      <c r="B2727" t="s">
        <v>33</v>
      </c>
      <c r="C2727">
        <v>418</v>
      </c>
      <c r="D2727">
        <v>136157</v>
      </c>
      <c r="E2727" t="s">
        <v>2469</v>
      </c>
      <c r="F2727" t="s">
        <v>341</v>
      </c>
      <c r="G2727" t="s">
        <v>327</v>
      </c>
      <c r="I2727" t="s">
        <v>327</v>
      </c>
      <c r="K2727" t="s">
        <v>71</v>
      </c>
      <c r="L2727" t="s">
        <v>48</v>
      </c>
      <c r="O2727" t="s">
        <v>23</v>
      </c>
      <c r="P2727" t="s">
        <v>330</v>
      </c>
      <c r="Q2727" s="3">
        <f t="shared" si="387"/>
        <v>43709</v>
      </c>
      <c r="R2727" t="str">
        <f t="shared" si="388"/>
        <v>2019/09/09</v>
      </c>
      <c r="S2727" s="3" t="str">
        <f t="shared" si="389"/>
        <v>2019/09/09</v>
      </c>
      <c r="T2727" s="3">
        <f t="shared" si="390"/>
        <v>43717</v>
      </c>
      <c r="U2727">
        <f t="shared" si="391"/>
        <v>8</v>
      </c>
      <c r="V2727" t="str">
        <f t="shared" si="386"/>
        <v>png</v>
      </c>
      <c r="W2727">
        <f>IF(B2727="USD",C2727,C2727*VLOOKUP(B2727,Currency!A$2:B$5,2,FALSE))</f>
        <v>418</v>
      </c>
      <c r="X2727">
        <f t="shared" si="392"/>
        <v>8</v>
      </c>
      <c r="Y2727">
        <f t="shared" si="393"/>
        <v>0</v>
      </c>
      <c r="Z2727">
        <f t="shared" si="385"/>
        <v>136157</v>
      </c>
    </row>
    <row r="2728" spans="1:26" x14ac:dyDescent="0.3">
      <c r="A2728" t="s">
        <v>1709</v>
      </c>
      <c r="B2728" t="s">
        <v>25</v>
      </c>
      <c r="C2728">
        <v>45</v>
      </c>
      <c r="D2728">
        <v>6564</v>
      </c>
      <c r="E2728" t="s">
        <v>3292</v>
      </c>
      <c r="F2728" t="s">
        <v>502</v>
      </c>
      <c r="G2728" t="s">
        <v>503</v>
      </c>
      <c r="I2728" t="s">
        <v>504</v>
      </c>
      <c r="K2728" t="s">
        <v>505</v>
      </c>
      <c r="L2728" t="s">
        <v>48</v>
      </c>
      <c r="O2728" t="s">
        <v>23</v>
      </c>
      <c r="Q2728" s="3">
        <f t="shared" si="387"/>
        <v>43801</v>
      </c>
      <c r="R2728" t="str">
        <f t="shared" si="388"/>
        <v>2019/12/22</v>
      </c>
      <c r="S2728" s="3" t="str">
        <f t="shared" si="389"/>
        <v>2019/12/22</v>
      </c>
      <c r="T2728" s="3">
        <f t="shared" si="390"/>
        <v>43821</v>
      </c>
      <c r="U2728">
        <f t="shared" si="391"/>
        <v>20</v>
      </c>
      <c r="V2728" t="str">
        <f t="shared" si="386"/>
        <v>mp4</v>
      </c>
      <c r="W2728">
        <f>IF(B2728="USD",C2728,C2728*VLOOKUP(B2728,Currency!A$2:B$5,2,FALSE))</f>
        <v>49.500000000000007</v>
      </c>
      <c r="X2728">
        <f t="shared" si="392"/>
        <v>20</v>
      </c>
      <c r="Y2728">
        <f t="shared" si="393"/>
        <v>1</v>
      </c>
      <c r="Z2728">
        <f t="shared" si="385"/>
        <v>6564</v>
      </c>
    </row>
    <row r="2729" spans="1:26" x14ac:dyDescent="0.3">
      <c r="A2729" t="s">
        <v>4602</v>
      </c>
      <c r="B2729" t="s">
        <v>25</v>
      </c>
      <c r="C2729">
        <v>200</v>
      </c>
      <c r="D2729">
        <v>107953</v>
      </c>
      <c r="E2729" t="s">
        <v>4603</v>
      </c>
      <c r="F2729" t="s">
        <v>4604</v>
      </c>
      <c r="G2729" t="s">
        <v>4605</v>
      </c>
      <c r="I2729" t="s">
        <v>4605</v>
      </c>
      <c r="K2729" t="s">
        <v>4606</v>
      </c>
      <c r="L2729" t="s">
        <v>138</v>
      </c>
      <c r="O2729" t="s">
        <v>23</v>
      </c>
      <c r="Q2729" s="3">
        <f t="shared" si="387"/>
        <v>43549</v>
      </c>
      <c r="R2729" t="str">
        <f t="shared" si="388"/>
        <v>2019/03/27</v>
      </c>
      <c r="S2729" s="3" t="str">
        <f t="shared" si="389"/>
        <v>2019/03/27</v>
      </c>
      <c r="T2729" s="3">
        <f t="shared" si="390"/>
        <v>43551</v>
      </c>
      <c r="U2729">
        <f t="shared" si="391"/>
        <v>2</v>
      </c>
      <c r="V2729" t="str">
        <f t="shared" si="386"/>
        <v>mp4</v>
      </c>
      <c r="W2729">
        <f>IF(B2729="USD",C2729,C2729*VLOOKUP(B2729,Currency!A$2:B$5,2,FALSE))</f>
        <v>220.00000000000003</v>
      </c>
      <c r="X2729">
        <f t="shared" si="392"/>
        <v>2</v>
      </c>
      <c r="Y2729">
        <f t="shared" si="393"/>
        <v>1</v>
      </c>
      <c r="Z2729">
        <f t="shared" si="385"/>
        <v>107953</v>
      </c>
    </row>
    <row r="2730" spans="1:26" x14ac:dyDescent="0.3">
      <c r="A2730" t="s">
        <v>4607</v>
      </c>
      <c r="B2730" t="s">
        <v>25</v>
      </c>
      <c r="C2730">
        <v>2473</v>
      </c>
      <c r="D2730">
        <v>1685324</v>
      </c>
      <c r="E2730" t="s">
        <v>4608</v>
      </c>
      <c r="F2730" t="s">
        <v>4609</v>
      </c>
      <c r="G2730" t="s">
        <v>282</v>
      </c>
      <c r="I2730" t="s">
        <v>282</v>
      </c>
      <c r="K2730" t="s">
        <v>522</v>
      </c>
      <c r="L2730" t="s">
        <v>48</v>
      </c>
      <c r="O2730" t="s">
        <v>23</v>
      </c>
      <c r="Q2730" s="3">
        <f t="shared" si="387"/>
        <v>43643</v>
      </c>
      <c r="R2730" t="str">
        <f t="shared" si="388"/>
        <v>2019/08/03</v>
      </c>
      <c r="S2730" s="3" t="str">
        <f t="shared" si="389"/>
        <v>2019/08/03</v>
      </c>
      <c r="T2730" s="3">
        <f t="shared" si="390"/>
        <v>43680</v>
      </c>
      <c r="U2730">
        <f t="shared" si="391"/>
        <v>37</v>
      </c>
      <c r="V2730" t="str">
        <f t="shared" si="386"/>
        <v>mp4</v>
      </c>
      <c r="W2730">
        <f>IF(B2730="USD",C2730,C2730*VLOOKUP(B2730,Currency!A$2:B$5,2,FALSE))</f>
        <v>2720.3</v>
      </c>
      <c r="X2730">
        <f t="shared" si="392"/>
        <v>37</v>
      </c>
      <c r="Y2730">
        <f t="shared" si="393"/>
        <v>1</v>
      </c>
      <c r="Z2730">
        <f t="shared" si="385"/>
        <v>1685324</v>
      </c>
    </row>
    <row r="2731" spans="1:26" x14ac:dyDescent="0.3">
      <c r="A2731" t="s">
        <v>4610</v>
      </c>
      <c r="B2731" t="s">
        <v>25</v>
      </c>
      <c r="C2731">
        <v>4706</v>
      </c>
      <c r="D2731">
        <v>9162404</v>
      </c>
      <c r="E2731" t="s">
        <v>4611</v>
      </c>
      <c r="G2731" t="s">
        <v>4612</v>
      </c>
      <c r="I2731" t="s">
        <v>4613</v>
      </c>
      <c r="K2731" t="s">
        <v>4614</v>
      </c>
      <c r="L2731" t="s">
        <v>215</v>
      </c>
      <c r="M2731" t="s">
        <v>4615</v>
      </c>
      <c r="P2731" t="s">
        <v>181</v>
      </c>
      <c r="Q2731" s="3">
        <f t="shared" si="387"/>
        <v>43552</v>
      </c>
      <c r="R2731" t="str">
        <f t="shared" si="388"/>
        <v/>
      </c>
      <c r="S2731" s="3" t="str">
        <f t="shared" si="389"/>
        <v>2020/02/28</v>
      </c>
      <c r="T2731" s="3">
        <f t="shared" si="390"/>
        <v>43889</v>
      </c>
      <c r="U2731">
        <f t="shared" si="391"/>
        <v>337</v>
      </c>
      <c r="V2731" t="str">
        <f t="shared" si="386"/>
        <v>mp4</v>
      </c>
      <c r="W2731">
        <f>IF(B2731="USD",C2731,C2731*VLOOKUP(B2731,Currency!A$2:B$5,2,FALSE))</f>
        <v>5176.6000000000004</v>
      </c>
      <c r="X2731">
        <f t="shared" si="392"/>
        <v>337</v>
      </c>
      <c r="Y2731">
        <f t="shared" si="393"/>
        <v>1</v>
      </c>
      <c r="Z2731">
        <f t="shared" si="385"/>
        <v>9162404</v>
      </c>
    </row>
    <row r="2732" spans="1:26" x14ac:dyDescent="0.3">
      <c r="A2732" t="s">
        <v>419</v>
      </c>
      <c r="B2732" t="s">
        <v>58</v>
      </c>
      <c r="C2732">
        <v>212</v>
      </c>
      <c r="D2732">
        <v>71994</v>
      </c>
      <c r="E2732" t="s">
        <v>59</v>
      </c>
      <c r="F2732" t="s">
        <v>114</v>
      </c>
      <c r="G2732" t="s">
        <v>61</v>
      </c>
      <c r="I2732" t="s">
        <v>62</v>
      </c>
      <c r="K2732" t="s">
        <v>420</v>
      </c>
      <c r="L2732" t="s">
        <v>64</v>
      </c>
      <c r="P2732" t="s">
        <v>65</v>
      </c>
      <c r="Q2732" s="3">
        <f t="shared" si="387"/>
        <v>43619</v>
      </c>
      <c r="R2732" t="str">
        <f t="shared" si="388"/>
        <v>2019/08/08</v>
      </c>
      <c r="S2732" s="3" t="str">
        <f t="shared" si="389"/>
        <v>2019/08/08</v>
      </c>
      <c r="T2732" s="3">
        <f t="shared" si="390"/>
        <v>43685</v>
      </c>
      <c r="U2732">
        <f t="shared" si="391"/>
        <v>66</v>
      </c>
      <c r="V2732" t="str">
        <f t="shared" si="386"/>
        <v>mp4</v>
      </c>
      <c r="W2732">
        <f>IF(B2732="USD",C2732,C2732*VLOOKUP(B2732,Currency!A$2:B$5,2,FALSE))</f>
        <v>156.88</v>
      </c>
      <c r="X2732">
        <f t="shared" si="392"/>
        <v>66</v>
      </c>
      <c r="Y2732">
        <f t="shared" si="393"/>
        <v>1</v>
      </c>
      <c r="Z2732">
        <f t="shared" si="385"/>
        <v>71994</v>
      </c>
    </row>
    <row r="2733" spans="1:26" x14ac:dyDescent="0.3">
      <c r="A2733" t="s">
        <v>3102</v>
      </c>
      <c r="B2733" t="s">
        <v>33</v>
      </c>
      <c r="C2733">
        <v>2</v>
      </c>
      <c r="D2733">
        <v>268</v>
      </c>
      <c r="E2733" t="s">
        <v>534</v>
      </c>
      <c r="F2733" t="s">
        <v>535</v>
      </c>
      <c r="G2733" t="s">
        <v>90</v>
      </c>
      <c r="I2733" t="s">
        <v>536</v>
      </c>
      <c r="K2733" t="s">
        <v>47</v>
      </c>
      <c r="L2733" t="s">
        <v>40</v>
      </c>
      <c r="Q2733" s="3">
        <f t="shared" si="387"/>
        <v>43607</v>
      </c>
      <c r="R2733" t="str">
        <f t="shared" si="388"/>
        <v>2019/06/14</v>
      </c>
      <c r="S2733" s="3" t="str">
        <f t="shared" si="389"/>
        <v>2019/06/14</v>
      </c>
      <c r="T2733" s="3">
        <f t="shared" si="390"/>
        <v>43630</v>
      </c>
      <c r="U2733">
        <f t="shared" si="391"/>
        <v>23</v>
      </c>
      <c r="V2733" t="str">
        <f t="shared" si="386"/>
        <v>mp4</v>
      </c>
      <c r="W2733">
        <f>IF(B2733="USD",C2733,C2733*VLOOKUP(B2733,Currency!A$2:B$5,2,FALSE))</f>
        <v>2</v>
      </c>
      <c r="X2733">
        <f t="shared" si="392"/>
        <v>23</v>
      </c>
      <c r="Y2733">
        <f t="shared" si="393"/>
        <v>1</v>
      </c>
      <c r="Z2733">
        <f t="shared" si="385"/>
        <v>268</v>
      </c>
    </row>
    <row r="2734" spans="1:26" x14ac:dyDescent="0.3">
      <c r="A2734" t="s">
        <v>1378</v>
      </c>
      <c r="B2734" t="s">
        <v>33</v>
      </c>
      <c r="C2734">
        <v>2178</v>
      </c>
      <c r="D2734">
        <v>891326</v>
      </c>
      <c r="E2734" t="s">
        <v>309</v>
      </c>
      <c r="F2734" t="s">
        <v>310</v>
      </c>
      <c r="G2734" t="s">
        <v>90</v>
      </c>
      <c r="I2734" t="s">
        <v>311</v>
      </c>
      <c r="K2734" t="s">
        <v>47</v>
      </c>
      <c r="L2734" t="s">
        <v>40</v>
      </c>
      <c r="N2734" t="s">
        <v>1311</v>
      </c>
      <c r="O2734" t="s">
        <v>23</v>
      </c>
      <c r="Q2734" s="3">
        <f t="shared" si="387"/>
        <v>43544</v>
      </c>
      <c r="R2734" t="str">
        <f t="shared" si="388"/>
        <v>2019/04/16</v>
      </c>
      <c r="S2734" s="3" t="str">
        <f t="shared" si="389"/>
        <v>2019/04/16</v>
      </c>
      <c r="T2734" s="3">
        <f t="shared" si="390"/>
        <v>43571</v>
      </c>
      <c r="U2734">
        <f t="shared" si="391"/>
        <v>27</v>
      </c>
      <c r="V2734" t="str">
        <f t="shared" si="386"/>
        <v>mp4</v>
      </c>
      <c r="W2734">
        <f>IF(B2734="USD",C2734,C2734*VLOOKUP(B2734,Currency!A$2:B$5,2,FALSE))</f>
        <v>2178</v>
      </c>
      <c r="X2734">
        <f t="shared" si="392"/>
        <v>27</v>
      </c>
      <c r="Y2734">
        <f t="shared" si="393"/>
        <v>1</v>
      </c>
      <c r="Z2734">
        <f t="shared" si="385"/>
        <v>891326</v>
      </c>
    </row>
    <row r="2735" spans="1:26" x14ac:dyDescent="0.3">
      <c r="A2735" t="s">
        <v>1922</v>
      </c>
      <c r="B2735" t="s">
        <v>58</v>
      </c>
      <c r="C2735">
        <v>299</v>
      </c>
      <c r="D2735">
        <v>93221</v>
      </c>
      <c r="E2735" t="s">
        <v>59</v>
      </c>
      <c r="F2735" t="s">
        <v>114</v>
      </c>
      <c r="G2735" t="s">
        <v>61</v>
      </c>
      <c r="I2735" t="s">
        <v>62</v>
      </c>
      <c r="J2735" t="s">
        <v>92</v>
      </c>
      <c r="K2735" t="s">
        <v>420</v>
      </c>
      <c r="L2735" t="s">
        <v>64</v>
      </c>
      <c r="P2735" t="s">
        <v>65</v>
      </c>
      <c r="Q2735" s="3">
        <f t="shared" si="387"/>
        <v>43619</v>
      </c>
      <c r="R2735" t="str">
        <f t="shared" si="388"/>
        <v>2019/08/08</v>
      </c>
      <c r="S2735" s="3" t="str">
        <f t="shared" si="389"/>
        <v>2019/08/08</v>
      </c>
      <c r="T2735" s="3">
        <f t="shared" si="390"/>
        <v>43685</v>
      </c>
      <c r="U2735">
        <f t="shared" si="391"/>
        <v>66</v>
      </c>
      <c r="V2735" t="str">
        <f t="shared" si="386"/>
        <v>mp4</v>
      </c>
      <c r="W2735">
        <f>IF(B2735="USD",C2735,C2735*VLOOKUP(B2735,Currency!A$2:B$5,2,FALSE))</f>
        <v>221.26</v>
      </c>
      <c r="X2735">
        <f t="shared" si="392"/>
        <v>66</v>
      </c>
      <c r="Y2735">
        <f t="shared" si="393"/>
        <v>1</v>
      </c>
      <c r="Z2735">
        <f t="shared" si="385"/>
        <v>93221</v>
      </c>
    </row>
    <row r="2736" spans="1:26" x14ac:dyDescent="0.3">
      <c r="A2736" t="s">
        <v>3550</v>
      </c>
      <c r="B2736" t="s">
        <v>33</v>
      </c>
      <c r="C2736">
        <v>1279</v>
      </c>
      <c r="D2736">
        <v>1248876</v>
      </c>
      <c r="E2736" t="s">
        <v>187</v>
      </c>
      <c r="F2736" t="s">
        <v>188</v>
      </c>
      <c r="G2736" t="s">
        <v>189</v>
      </c>
      <c r="I2736" t="s">
        <v>190</v>
      </c>
      <c r="K2736" t="s">
        <v>191</v>
      </c>
      <c r="L2736" t="s">
        <v>40</v>
      </c>
      <c r="Q2736" s="3">
        <f t="shared" si="387"/>
        <v>43770</v>
      </c>
      <c r="R2736" t="str">
        <f t="shared" si="388"/>
        <v>2019/12/01</v>
      </c>
      <c r="S2736" s="3" t="str">
        <f t="shared" si="389"/>
        <v>2019/12/01</v>
      </c>
      <c r="T2736" s="3">
        <f t="shared" si="390"/>
        <v>43800</v>
      </c>
      <c r="U2736">
        <f t="shared" si="391"/>
        <v>30</v>
      </c>
      <c r="V2736" t="str">
        <f t="shared" si="386"/>
        <v>mp4</v>
      </c>
      <c r="W2736">
        <f>IF(B2736="USD",C2736,C2736*VLOOKUP(B2736,Currency!A$2:B$5,2,FALSE))</f>
        <v>1279</v>
      </c>
      <c r="X2736">
        <f t="shared" si="392"/>
        <v>30</v>
      </c>
      <c r="Y2736">
        <f t="shared" si="393"/>
        <v>1</v>
      </c>
      <c r="Z2736">
        <f t="shared" si="385"/>
        <v>1248876</v>
      </c>
    </row>
    <row r="2737" spans="1:26" x14ac:dyDescent="0.3">
      <c r="A2737" t="s">
        <v>3361</v>
      </c>
      <c r="B2737" t="s">
        <v>33</v>
      </c>
      <c r="C2737">
        <v>24882</v>
      </c>
      <c r="D2737">
        <v>4655641</v>
      </c>
      <c r="E2737" t="s">
        <v>3107</v>
      </c>
      <c r="F2737" t="s">
        <v>3362</v>
      </c>
      <c r="G2737" t="s">
        <v>584</v>
      </c>
      <c r="I2737" t="s">
        <v>585</v>
      </c>
      <c r="K2737" t="s">
        <v>47</v>
      </c>
      <c r="L2737" t="s">
        <v>40</v>
      </c>
      <c r="Q2737" s="3">
        <f t="shared" si="387"/>
        <v>43761</v>
      </c>
      <c r="R2737" t="str">
        <f t="shared" si="388"/>
        <v>2019/11/16</v>
      </c>
      <c r="S2737" s="3" t="str">
        <f t="shared" si="389"/>
        <v>2019/11/16</v>
      </c>
      <c r="T2737" s="3">
        <f t="shared" si="390"/>
        <v>43785</v>
      </c>
      <c r="U2737">
        <f t="shared" si="391"/>
        <v>24</v>
      </c>
      <c r="V2737" t="str">
        <f t="shared" si="386"/>
        <v>mp4</v>
      </c>
      <c r="W2737">
        <f>IF(B2737="USD",C2737,C2737*VLOOKUP(B2737,Currency!A$2:B$5,2,FALSE))</f>
        <v>24882</v>
      </c>
      <c r="X2737">
        <f t="shared" si="392"/>
        <v>24</v>
      </c>
      <c r="Y2737">
        <f t="shared" si="393"/>
        <v>1</v>
      </c>
      <c r="Z2737">
        <f t="shared" ref="Z2737:Z2798" si="394">D2737</f>
        <v>4655641</v>
      </c>
    </row>
    <row r="2738" spans="1:26" x14ac:dyDescent="0.3">
      <c r="A2738" t="s">
        <v>4616</v>
      </c>
      <c r="B2738" t="s">
        <v>33</v>
      </c>
      <c r="C2738">
        <v>0</v>
      </c>
      <c r="D2738">
        <v>2</v>
      </c>
      <c r="E2738" t="s">
        <v>910</v>
      </c>
      <c r="G2738" t="s">
        <v>162</v>
      </c>
      <c r="I2738" t="s">
        <v>162</v>
      </c>
      <c r="K2738" t="s">
        <v>47</v>
      </c>
      <c r="L2738" t="s">
        <v>40</v>
      </c>
      <c r="M2738" t="s">
        <v>163</v>
      </c>
      <c r="Q2738" s="3">
        <f t="shared" si="387"/>
        <v>43725</v>
      </c>
      <c r="R2738" t="str">
        <f t="shared" si="388"/>
        <v/>
      </c>
      <c r="S2738" s="3" t="str">
        <f t="shared" si="389"/>
        <v>2020/02/28</v>
      </c>
      <c r="T2738" s="3">
        <f t="shared" si="390"/>
        <v>43889</v>
      </c>
      <c r="U2738">
        <f t="shared" si="391"/>
        <v>164</v>
      </c>
      <c r="V2738" t="str">
        <f t="shared" si="386"/>
        <v>mp4</v>
      </c>
      <c r="W2738">
        <f>IF(B2738="USD",C2738,C2738*VLOOKUP(B2738,Currency!A$2:B$5,2,FALSE))</f>
        <v>0</v>
      </c>
      <c r="X2738">
        <f t="shared" si="392"/>
        <v>164</v>
      </c>
      <c r="Y2738">
        <f t="shared" si="393"/>
        <v>1</v>
      </c>
      <c r="Z2738">
        <f t="shared" si="394"/>
        <v>2</v>
      </c>
    </row>
    <row r="2739" spans="1:26" x14ac:dyDescent="0.3">
      <c r="A2739" t="s">
        <v>872</v>
      </c>
      <c r="B2739" t="s">
        <v>33</v>
      </c>
      <c r="C2739">
        <v>73</v>
      </c>
      <c r="D2739">
        <v>29170</v>
      </c>
      <c r="E2739" t="s">
        <v>1106</v>
      </c>
      <c r="G2739" t="s">
        <v>218</v>
      </c>
      <c r="I2739" t="s">
        <v>219</v>
      </c>
      <c r="K2739" t="s">
        <v>47</v>
      </c>
      <c r="L2739" t="s">
        <v>40</v>
      </c>
      <c r="P2739" t="s">
        <v>65</v>
      </c>
      <c r="Q2739" s="3">
        <f t="shared" si="387"/>
        <v>43771</v>
      </c>
      <c r="R2739" t="str">
        <f t="shared" si="388"/>
        <v/>
      </c>
      <c r="S2739" s="3" t="str">
        <f t="shared" si="389"/>
        <v>2020/02/28</v>
      </c>
      <c r="T2739" s="3">
        <f t="shared" si="390"/>
        <v>43889</v>
      </c>
      <c r="U2739">
        <f t="shared" si="391"/>
        <v>118</v>
      </c>
      <c r="V2739" t="str">
        <f t="shared" si="386"/>
        <v>mp4</v>
      </c>
      <c r="W2739">
        <f>IF(B2739="USD",C2739,C2739*VLOOKUP(B2739,Currency!A$2:B$5,2,FALSE))</f>
        <v>73</v>
      </c>
      <c r="X2739">
        <f t="shared" si="392"/>
        <v>118</v>
      </c>
      <c r="Y2739">
        <f t="shared" si="393"/>
        <v>1</v>
      </c>
      <c r="Z2739">
        <f t="shared" si="394"/>
        <v>29170</v>
      </c>
    </row>
    <row r="2740" spans="1:26" x14ac:dyDescent="0.3">
      <c r="A2740" t="s">
        <v>4617</v>
      </c>
      <c r="B2740" t="s">
        <v>33</v>
      </c>
      <c r="C2740">
        <v>194</v>
      </c>
      <c r="D2740">
        <v>65552</v>
      </c>
      <c r="E2740" t="s">
        <v>313</v>
      </c>
      <c r="G2740" t="s">
        <v>162</v>
      </c>
      <c r="I2740" t="s">
        <v>162</v>
      </c>
      <c r="K2740" t="s">
        <v>47</v>
      </c>
      <c r="L2740" t="s">
        <v>40</v>
      </c>
      <c r="M2740" t="s">
        <v>163</v>
      </c>
      <c r="N2740" t="s">
        <v>293</v>
      </c>
      <c r="O2740" t="s">
        <v>23</v>
      </c>
      <c r="Q2740" s="3">
        <f t="shared" si="387"/>
        <v>43727</v>
      </c>
      <c r="R2740" t="str">
        <f t="shared" si="388"/>
        <v/>
      </c>
      <c r="S2740" s="3" t="str">
        <f t="shared" si="389"/>
        <v>2020/02/28</v>
      </c>
      <c r="T2740" s="3">
        <f t="shared" si="390"/>
        <v>43889</v>
      </c>
      <c r="U2740">
        <f t="shared" si="391"/>
        <v>162</v>
      </c>
      <c r="V2740" t="str">
        <f t="shared" si="386"/>
        <v>mp4</v>
      </c>
      <c r="W2740">
        <f>IF(B2740="USD",C2740,C2740*VLOOKUP(B2740,Currency!A$2:B$5,2,FALSE))</f>
        <v>194</v>
      </c>
      <c r="X2740">
        <f t="shared" si="392"/>
        <v>162</v>
      </c>
      <c r="Y2740">
        <f t="shared" si="393"/>
        <v>1</v>
      </c>
      <c r="Z2740">
        <f t="shared" si="394"/>
        <v>65552</v>
      </c>
    </row>
    <row r="2741" spans="1:26" x14ac:dyDescent="0.3">
      <c r="A2741" t="s">
        <v>4618</v>
      </c>
      <c r="B2741" t="s">
        <v>33</v>
      </c>
      <c r="C2741">
        <v>110</v>
      </c>
      <c r="D2741">
        <v>23219</v>
      </c>
      <c r="E2741" t="s">
        <v>4619</v>
      </c>
      <c r="F2741" t="s">
        <v>4620</v>
      </c>
      <c r="G2741" t="s">
        <v>4621</v>
      </c>
      <c r="I2741" t="s">
        <v>4622</v>
      </c>
      <c r="K2741" t="s">
        <v>499</v>
      </c>
      <c r="L2741" t="s">
        <v>40</v>
      </c>
      <c r="N2741" t="s">
        <v>4623</v>
      </c>
      <c r="O2741" t="s">
        <v>23</v>
      </c>
      <c r="P2741" t="s">
        <v>65</v>
      </c>
      <c r="Q2741" s="3">
        <f t="shared" si="387"/>
        <v>43621</v>
      </c>
      <c r="R2741" t="str">
        <f t="shared" si="388"/>
        <v>2019/06/11</v>
      </c>
      <c r="S2741" s="3" t="str">
        <f t="shared" si="389"/>
        <v>2019/06/11</v>
      </c>
      <c r="T2741" s="3">
        <f t="shared" si="390"/>
        <v>43627</v>
      </c>
      <c r="U2741">
        <f t="shared" si="391"/>
        <v>6</v>
      </c>
      <c r="V2741" t="str">
        <f t="shared" si="386"/>
        <v>mp4</v>
      </c>
      <c r="W2741">
        <f>IF(B2741="USD",C2741,C2741*VLOOKUP(B2741,Currency!A$2:B$5,2,FALSE))</f>
        <v>110</v>
      </c>
      <c r="X2741">
        <f t="shared" si="392"/>
        <v>6</v>
      </c>
      <c r="Y2741">
        <f t="shared" si="393"/>
        <v>1</v>
      </c>
      <c r="Z2741">
        <f t="shared" si="394"/>
        <v>23219</v>
      </c>
    </row>
    <row r="2742" spans="1:26" x14ac:dyDescent="0.3">
      <c r="A2742" t="s">
        <v>914</v>
      </c>
      <c r="B2742" t="s">
        <v>33</v>
      </c>
      <c r="C2742">
        <v>1</v>
      </c>
      <c r="D2742">
        <v>518</v>
      </c>
      <c r="E2742" t="s">
        <v>1890</v>
      </c>
      <c r="F2742" t="s">
        <v>1891</v>
      </c>
      <c r="G2742" t="s">
        <v>90</v>
      </c>
      <c r="I2742" t="s">
        <v>452</v>
      </c>
      <c r="K2742" t="s">
        <v>453</v>
      </c>
      <c r="L2742" t="s">
        <v>40</v>
      </c>
      <c r="O2742" t="s">
        <v>23</v>
      </c>
      <c r="Q2742" s="3">
        <f t="shared" si="387"/>
        <v>43726</v>
      </c>
      <c r="R2742" t="str">
        <f t="shared" si="388"/>
        <v>2019/10/16</v>
      </c>
      <c r="S2742" s="3" t="str">
        <f t="shared" si="389"/>
        <v>2019/10/16</v>
      </c>
      <c r="T2742" s="3">
        <f t="shared" si="390"/>
        <v>43754</v>
      </c>
      <c r="U2742">
        <f t="shared" si="391"/>
        <v>28</v>
      </c>
      <c r="V2742" t="str">
        <f t="shared" si="386"/>
        <v>mp4</v>
      </c>
      <c r="W2742">
        <f>IF(B2742="USD",C2742,C2742*VLOOKUP(B2742,Currency!A$2:B$5,2,FALSE))</f>
        <v>1</v>
      </c>
      <c r="X2742">
        <f t="shared" si="392"/>
        <v>28</v>
      </c>
      <c r="Y2742">
        <f t="shared" si="393"/>
        <v>1</v>
      </c>
      <c r="Z2742">
        <f t="shared" si="394"/>
        <v>518</v>
      </c>
    </row>
    <row r="2743" spans="1:26" x14ac:dyDescent="0.3">
      <c r="A2743" t="s">
        <v>4624</v>
      </c>
      <c r="B2743" t="s">
        <v>25</v>
      </c>
      <c r="C2743">
        <v>0</v>
      </c>
      <c r="D2743">
        <v>916</v>
      </c>
      <c r="E2743" t="s">
        <v>3039</v>
      </c>
      <c r="F2743" t="s">
        <v>3040</v>
      </c>
      <c r="G2743" t="s">
        <v>1589</v>
      </c>
      <c r="I2743" t="s">
        <v>1590</v>
      </c>
      <c r="K2743" t="s">
        <v>47</v>
      </c>
      <c r="L2743" t="s">
        <v>72</v>
      </c>
      <c r="O2743" t="s">
        <v>23</v>
      </c>
      <c r="Q2743" s="3">
        <f t="shared" si="387"/>
        <v>43545</v>
      </c>
      <c r="R2743" t="str">
        <f t="shared" si="388"/>
        <v>2019/03/22</v>
      </c>
      <c r="S2743" s="3" t="str">
        <f t="shared" si="389"/>
        <v>2019/03/22</v>
      </c>
      <c r="T2743" s="3">
        <f t="shared" si="390"/>
        <v>43546</v>
      </c>
      <c r="U2743">
        <f t="shared" si="391"/>
        <v>1</v>
      </c>
      <c r="V2743" t="str">
        <f t="shared" si="386"/>
        <v>png</v>
      </c>
      <c r="W2743">
        <f>IF(B2743="USD",C2743,C2743*VLOOKUP(B2743,Currency!A$2:B$5,2,FALSE))</f>
        <v>0</v>
      </c>
      <c r="X2743">
        <f t="shared" si="392"/>
        <v>1</v>
      </c>
      <c r="Y2743">
        <f t="shared" si="393"/>
        <v>0</v>
      </c>
      <c r="Z2743">
        <f t="shared" si="394"/>
        <v>916</v>
      </c>
    </row>
    <row r="2744" spans="1:26" x14ac:dyDescent="0.3">
      <c r="A2744" t="s">
        <v>4625</v>
      </c>
      <c r="B2744" t="s">
        <v>17</v>
      </c>
      <c r="C2744">
        <v>365</v>
      </c>
      <c r="D2744">
        <v>261996</v>
      </c>
      <c r="E2744" t="s">
        <v>355</v>
      </c>
      <c r="F2744" t="s">
        <v>356</v>
      </c>
      <c r="G2744" t="s">
        <v>357</v>
      </c>
      <c r="H2744" t="s">
        <v>358</v>
      </c>
      <c r="I2744" t="s">
        <v>357</v>
      </c>
      <c r="K2744" t="s">
        <v>47</v>
      </c>
      <c r="L2744" t="s">
        <v>22</v>
      </c>
      <c r="O2744" t="s">
        <v>23</v>
      </c>
      <c r="P2744" t="s">
        <v>65</v>
      </c>
      <c r="Q2744" s="3">
        <f t="shared" si="387"/>
        <v>43777</v>
      </c>
      <c r="R2744" t="str">
        <f t="shared" si="388"/>
        <v>2019/12/12</v>
      </c>
      <c r="S2744" s="3" t="str">
        <f t="shared" si="389"/>
        <v>2019/12/12</v>
      </c>
      <c r="T2744" s="3">
        <f t="shared" si="390"/>
        <v>43811</v>
      </c>
      <c r="U2744">
        <f t="shared" si="391"/>
        <v>34</v>
      </c>
      <c r="V2744" t="str">
        <f t="shared" si="386"/>
        <v>mp4</v>
      </c>
      <c r="W2744">
        <f>IF(B2744="USD",C2744,C2744*VLOOKUP(B2744,Currency!A$2:B$5,2,FALSE))</f>
        <v>470.85</v>
      </c>
      <c r="X2744">
        <f t="shared" si="392"/>
        <v>34</v>
      </c>
      <c r="Y2744">
        <f t="shared" si="393"/>
        <v>1</v>
      </c>
      <c r="Z2744">
        <f t="shared" si="394"/>
        <v>261996</v>
      </c>
    </row>
    <row r="2745" spans="1:26" x14ac:dyDescent="0.3">
      <c r="A2745" t="s">
        <v>4626</v>
      </c>
      <c r="B2745" t="s">
        <v>33</v>
      </c>
      <c r="C2745">
        <v>355</v>
      </c>
      <c r="D2745">
        <v>30340</v>
      </c>
      <c r="E2745" t="s">
        <v>379</v>
      </c>
      <c r="G2745" t="s">
        <v>162</v>
      </c>
      <c r="I2745" t="s">
        <v>162</v>
      </c>
      <c r="K2745" t="s">
        <v>47</v>
      </c>
      <c r="L2745" t="s">
        <v>40</v>
      </c>
      <c r="M2745" t="s">
        <v>163</v>
      </c>
      <c r="Q2745" s="3">
        <f t="shared" si="387"/>
        <v>43727</v>
      </c>
      <c r="R2745" t="str">
        <f t="shared" si="388"/>
        <v/>
      </c>
      <c r="S2745" s="3" t="str">
        <f t="shared" si="389"/>
        <v>2020/02/28</v>
      </c>
      <c r="T2745" s="3">
        <f t="shared" si="390"/>
        <v>43889</v>
      </c>
      <c r="U2745">
        <f t="shared" si="391"/>
        <v>162</v>
      </c>
      <c r="V2745" t="str">
        <f t="shared" si="386"/>
        <v>mp4</v>
      </c>
      <c r="W2745">
        <f>IF(B2745="USD",C2745,C2745*VLOOKUP(B2745,Currency!A$2:B$5,2,FALSE))</f>
        <v>355</v>
      </c>
      <c r="X2745">
        <f t="shared" si="392"/>
        <v>162</v>
      </c>
      <c r="Y2745">
        <f t="shared" si="393"/>
        <v>1</v>
      </c>
      <c r="Z2745">
        <f t="shared" si="394"/>
        <v>30340</v>
      </c>
    </row>
    <row r="2746" spans="1:26" x14ac:dyDescent="0.3">
      <c r="A2746" t="s">
        <v>4627</v>
      </c>
      <c r="B2746" t="s">
        <v>33</v>
      </c>
      <c r="C2746">
        <v>17</v>
      </c>
      <c r="D2746">
        <v>9794</v>
      </c>
      <c r="E2746" t="s">
        <v>910</v>
      </c>
      <c r="G2746" t="s">
        <v>162</v>
      </c>
      <c r="I2746" t="s">
        <v>162</v>
      </c>
      <c r="K2746" t="s">
        <v>47</v>
      </c>
      <c r="L2746" t="s">
        <v>40</v>
      </c>
      <c r="M2746" t="s">
        <v>163</v>
      </c>
      <c r="Q2746" s="3">
        <f t="shared" si="387"/>
        <v>43725</v>
      </c>
      <c r="R2746" t="str">
        <f t="shared" si="388"/>
        <v/>
      </c>
      <c r="S2746" s="3" t="str">
        <f t="shared" si="389"/>
        <v>2020/02/28</v>
      </c>
      <c r="T2746" s="3">
        <f t="shared" si="390"/>
        <v>43889</v>
      </c>
      <c r="U2746">
        <f t="shared" si="391"/>
        <v>164</v>
      </c>
      <c r="V2746" t="str">
        <f t="shared" si="386"/>
        <v>mp4</v>
      </c>
      <c r="W2746">
        <f>IF(B2746="USD",C2746,C2746*VLOOKUP(B2746,Currency!A$2:B$5,2,FALSE))</f>
        <v>17</v>
      </c>
      <c r="X2746">
        <f t="shared" si="392"/>
        <v>164</v>
      </c>
      <c r="Y2746">
        <f t="shared" si="393"/>
        <v>1</v>
      </c>
      <c r="Z2746">
        <f t="shared" si="394"/>
        <v>9794</v>
      </c>
    </row>
    <row r="2747" spans="1:26" x14ac:dyDescent="0.3">
      <c r="A2747" t="s">
        <v>4628</v>
      </c>
      <c r="B2747" t="s">
        <v>33</v>
      </c>
      <c r="C2747">
        <v>112</v>
      </c>
      <c r="D2747">
        <v>192580</v>
      </c>
      <c r="E2747" t="s">
        <v>910</v>
      </c>
      <c r="G2747" t="s">
        <v>162</v>
      </c>
      <c r="I2747" t="s">
        <v>162</v>
      </c>
      <c r="K2747" t="s">
        <v>47</v>
      </c>
      <c r="L2747" t="s">
        <v>40</v>
      </c>
      <c r="M2747" t="s">
        <v>163</v>
      </c>
      <c r="Q2747" s="3">
        <f t="shared" si="387"/>
        <v>43725</v>
      </c>
      <c r="R2747" t="str">
        <f t="shared" si="388"/>
        <v/>
      </c>
      <c r="S2747" s="3" t="str">
        <f t="shared" si="389"/>
        <v>2020/02/28</v>
      </c>
      <c r="T2747" s="3">
        <f t="shared" si="390"/>
        <v>43889</v>
      </c>
      <c r="U2747">
        <f t="shared" si="391"/>
        <v>164</v>
      </c>
      <c r="V2747" t="str">
        <f t="shared" si="386"/>
        <v>mp4</v>
      </c>
      <c r="W2747">
        <f>IF(B2747="USD",C2747,C2747*VLOOKUP(B2747,Currency!A$2:B$5,2,FALSE))</f>
        <v>112</v>
      </c>
      <c r="X2747">
        <f t="shared" si="392"/>
        <v>164</v>
      </c>
      <c r="Y2747">
        <f t="shared" si="393"/>
        <v>1</v>
      </c>
      <c r="Z2747">
        <f t="shared" si="394"/>
        <v>192580</v>
      </c>
    </row>
    <row r="2748" spans="1:26" x14ac:dyDescent="0.3">
      <c r="A2748" t="s">
        <v>4629</v>
      </c>
      <c r="B2748" t="s">
        <v>25</v>
      </c>
      <c r="C2748">
        <v>4998</v>
      </c>
      <c r="D2748">
        <v>7197013</v>
      </c>
      <c r="E2748" t="s">
        <v>211</v>
      </c>
      <c r="F2748" t="s">
        <v>212</v>
      </c>
      <c r="G2748" t="s">
        <v>213</v>
      </c>
      <c r="I2748" t="s">
        <v>214</v>
      </c>
      <c r="J2748" t="s">
        <v>92</v>
      </c>
      <c r="K2748" t="s">
        <v>39</v>
      </c>
      <c r="L2748" t="s">
        <v>215</v>
      </c>
      <c r="O2748" t="s">
        <v>23</v>
      </c>
      <c r="Q2748" s="3">
        <f t="shared" si="387"/>
        <v>43712</v>
      </c>
      <c r="R2748" t="str">
        <f t="shared" si="388"/>
        <v>2019/10/03</v>
      </c>
      <c r="S2748" s="3" t="str">
        <f t="shared" si="389"/>
        <v>2019/10/03</v>
      </c>
      <c r="T2748" s="3">
        <f t="shared" si="390"/>
        <v>43741</v>
      </c>
      <c r="U2748">
        <f t="shared" si="391"/>
        <v>29</v>
      </c>
      <c r="V2748" t="str">
        <f t="shared" si="386"/>
        <v>mp4</v>
      </c>
      <c r="W2748">
        <f>IF(B2748="USD",C2748,C2748*VLOOKUP(B2748,Currency!A$2:B$5,2,FALSE))</f>
        <v>5497.8</v>
      </c>
      <c r="X2748">
        <f t="shared" si="392"/>
        <v>29</v>
      </c>
      <c r="Y2748">
        <f t="shared" si="393"/>
        <v>1</v>
      </c>
      <c r="Z2748">
        <f t="shared" si="394"/>
        <v>7197013</v>
      </c>
    </row>
    <row r="2749" spans="1:26" x14ac:dyDescent="0.3">
      <c r="A2749" t="s">
        <v>4630</v>
      </c>
      <c r="B2749" t="s">
        <v>33</v>
      </c>
      <c r="C2749">
        <v>1687</v>
      </c>
      <c r="D2749">
        <v>570706</v>
      </c>
      <c r="E2749" t="s">
        <v>4631</v>
      </c>
      <c r="F2749" t="s">
        <v>4632</v>
      </c>
      <c r="G2749" t="s">
        <v>207</v>
      </c>
      <c r="I2749" t="s">
        <v>208</v>
      </c>
      <c r="K2749" t="s">
        <v>47</v>
      </c>
      <c r="L2749" t="s">
        <v>40</v>
      </c>
      <c r="M2749" t="s">
        <v>209</v>
      </c>
      <c r="O2749" t="s">
        <v>23</v>
      </c>
      <c r="Q2749" s="3">
        <f t="shared" si="387"/>
        <v>43648</v>
      </c>
      <c r="R2749" t="str">
        <f t="shared" si="388"/>
        <v>2019/07/31</v>
      </c>
      <c r="S2749" s="3" t="str">
        <f t="shared" si="389"/>
        <v>2019/07/31</v>
      </c>
      <c r="T2749" s="3">
        <f t="shared" si="390"/>
        <v>43677</v>
      </c>
      <c r="U2749">
        <f t="shared" si="391"/>
        <v>29</v>
      </c>
      <c r="V2749" t="str">
        <f t="shared" si="386"/>
        <v>mp4</v>
      </c>
      <c r="W2749">
        <f>IF(B2749="USD",C2749,C2749*VLOOKUP(B2749,Currency!A$2:B$5,2,FALSE))</f>
        <v>1687</v>
      </c>
      <c r="X2749">
        <f t="shared" si="392"/>
        <v>29</v>
      </c>
      <c r="Y2749">
        <f t="shared" si="393"/>
        <v>1</v>
      </c>
      <c r="Z2749">
        <f t="shared" si="394"/>
        <v>570706</v>
      </c>
    </row>
    <row r="2750" spans="1:26" x14ac:dyDescent="0.3">
      <c r="A2750" t="s">
        <v>1650</v>
      </c>
      <c r="B2750" t="s">
        <v>58</v>
      </c>
      <c r="C2750">
        <v>865</v>
      </c>
      <c r="D2750">
        <v>267742</v>
      </c>
      <c r="E2750" t="s">
        <v>128</v>
      </c>
      <c r="F2750" t="s">
        <v>129</v>
      </c>
      <c r="G2750" t="s">
        <v>61</v>
      </c>
      <c r="I2750" t="s">
        <v>62</v>
      </c>
      <c r="K2750" t="s">
        <v>47</v>
      </c>
      <c r="L2750" t="s">
        <v>64</v>
      </c>
      <c r="N2750" t="s">
        <v>2844</v>
      </c>
      <c r="P2750" t="s">
        <v>65</v>
      </c>
      <c r="Q2750" s="3">
        <f t="shared" si="387"/>
        <v>43773</v>
      </c>
      <c r="R2750" t="str">
        <f t="shared" si="388"/>
        <v>2020/01/01</v>
      </c>
      <c r="S2750" s="3" t="str">
        <f t="shared" si="389"/>
        <v>2020/01/01</v>
      </c>
      <c r="T2750" s="3">
        <f t="shared" si="390"/>
        <v>43831</v>
      </c>
      <c r="U2750">
        <f t="shared" si="391"/>
        <v>58</v>
      </c>
      <c r="V2750" t="str">
        <f t="shared" si="386"/>
        <v>MP4</v>
      </c>
      <c r="W2750">
        <f>IF(B2750="USD",C2750,C2750*VLOOKUP(B2750,Currency!A$2:B$5,2,FALSE))</f>
        <v>640.1</v>
      </c>
      <c r="X2750">
        <f t="shared" si="392"/>
        <v>58</v>
      </c>
      <c r="Y2750">
        <f t="shared" si="393"/>
        <v>1</v>
      </c>
      <c r="Z2750">
        <f t="shared" si="394"/>
        <v>267742</v>
      </c>
    </row>
    <row r="2751" spans="1:26" x14ac:dyDescent="0.3">
      <c r="A2751" t="s">
        <v>4633</v>
      </c>
      <c r="B2751" t="s">
        <v>33</v>
      </c>
      <c r="C2751">
        <v>34</v>
      </c>
      <c r="D2751">
        <v>16448</v>
      </c>
      <c r="E2751" t="s">
        <v>2091</v>
      </c>
      <c r="F2751" t="s">
        <v>2092</v>
      </c>
      <c r="G2751" t="s">
        <v>408</v>
      </c>
      <c r="I2751" t="s">
        <v>409</v>
      </c>
      <c r="L2751" t="s">
        <v>40</v>
      </c>
      <c r="N2751" t="s">
        <v>2093</v>
      </c>
      <c r="O2751" t="s">
        <v>23</v>
      </c>
      <c r="Q2751" s="3">
        <f t="shared" si="387"/>
        <v>43603</v>
      </c>
      <c r="R2751" t="str">
        <f t="shared" si="388"/>
        <v>2019/05/19</v>
      </c>
      <c r="S2751" s="3" t="str">
        <f t="shared" si="389"/>
        <v>2019/05/19</v>
      </c>
      <c r="T2751" s="3">
        <f t="shared" si="390"/>
        <v>43604</v>
      </c>
      <c r="U2751">
        <f t="shared" si="391"/>
        <v>1</v>
      </c>
      <c r="V2751" t="str">
        <f t="shared" si="386"/>
        <v>png</v>
      </c>
      <c r="W2751">
        <f>IF(B2751="USD",C2751,C2751*VLOOKUP(B2751,Currency!A$2:B$5,2,FALSE))</f>
        <v>34</v>
      </c>
      <c r="X2751">
        <f t="shared" si="392"/>
        <v>1</v>
      </c>
      <c r="Y2751">
        <f t="shared" si="393"/>
        <v>0</v>
      </c>
      <c r="Z2751">
        <f t="shared" si="394"/>
        <v>16448</v>
      </c>
    </row>
    <row r="2752" spans="1:26" x14ac:dyDescent="0.3">
      <c r="A2752" t="s">
        <v>3281</v>
      </c>
      <c r="B2752" t="s">
        <v>33</v>
      </c>
      <c r="C2752">
        <v>3143</v>
      </c>
      <c r="D2752">
        <v>1487770</v>
      </c>
      <c r="E2752" t="s">
        <v>653</v>
      </c>
      <c r="F2752" t="s">
        <v>654</v>
      </c>
      <c r="G2752" t="s">
        <v>189</v>
      </c>
      <c r="I2752" t="s">
        <v>190</v>
      </c>
      <c r="K2752" t="s">
        <v>191</v>
      </c>
      <c r="L2752" t="s">
        <v>40</v>
      </c>
      <c r="Q2752" s="3">
        <f t="shared" si="387"/>
        <v>43800</v>
      </c>
      <c r="R2752" t="str">
        <f t="shared" si="388"/>
        <v>2020/01/01</v>
      </c>
      <c r="S2752" s="3" t="str">
        <f t="shared" si="389"/>
        <v>2020/01/01</v>
      </c>
      <c r="T2752" s="3">
        <f t="shared" si="390"/>
        <v>43831</v>
      </c>
      <c r="U2752">
        <f t="shared" si="391"/>
        <v>31</v>
      </c>
      <c r="V2752" t="str">
        <f t="shared" si="386"/>
        <v>mp4</v>
      </c>
      <c r="W2752">
        <f>IF(B2752="USD",C2752,C2752*VLOOKUP(B2752,Currency!A$2:B$5,2,FALSE))</f>
        <v>3143</v>
      </c>
      <c r="X2752">
        <f t="shared" si="392"/>
        <v>31</v>
      </c>
      <c r="Y2752">
        <f t="shared" si="393"/>
        <v>1</v>
      </c>
      <c r="Z2752">
        <f t="shared" si="394"/>
        <v>1487770</v>
      </c>
    </row>
    <row r="2753" spans="1:26" x14ac:dyDescent="0.3">
      <c r="A2753" t="s">
        <v>4634</v>
      </c>
      <c r="B2753" t="s">
        <v>33</v>
      </c>
      <c r="C2753">
        <v>123</v>
      </c>
      <c r="D2753">
        <v>40797</v>
      </c>
      <c r="E2753" t="s">
        <v>764</v>
      </c>
      <c r="G2753" t="s">
        <v>162</v>
      </c>
      <c r="I2753" t="s">
        <v>162</v>
      </c>
      <c r="K2753" t="s">
        <v>47</v>
      </c>
      <c r="L2753" t="s">
        <v>40</v>
      </c>
      <c r="M2753" t="s">
        <v>163</v>
      </c>
      <c r="Q2753" s="3">
        <f t="shared" si="387"/>
        <v>43725</v>
      </c>
      <c r="R2753" t="str">
        <f t="shared" si="388"/>
        <v/>
      </c>
      <c r="S2753" s="3" t="str">
        <f t="shared" si="389"/>
        <v>2020/02/28</v>
      </c>
      <c r="T2753" s="3">
        <f t="shared" si="390"/>
        <v>43889</v>
      </c>
      <c r="U2753">
        <f t="shared" si="391"/>
        <v>164</v>
      </c>
      <c r="V2753" t="str">
        <f t="shared" si="386"/>
        <v>mp4</v>
      </c>
      <c r="W2753">
        <f>IF(B2753="USD",C2753,C2753*VLOOKUP(B2753,Currency!A$2:B$5,2,FALSE))</f>
        <v>123</v>
      </c>
      <c r="X2753">
        <f t="shared" si="392"/>
        <v>164</v>
      </c>
      <c r="Y2753">
        <f t="shared" si="393"/>
        <v>1</v>
      </c>
      <c r="Z2753">
        <f t="shared" si="394"/>
        <v>40797</v>
      </c>
    </row>
    <row r="2754" spans="1:26" x14ac:dyDescent="0.3">
      <c r="A2754" t="s">
        <v>4635</v>
      </c>
      <c r="B2754" t="s">
        <v>25</v>
      </c>
      <c r="C2754">
        <v>140</v>
      </c>
      <c r="D2754">
        <v>90658</v>
      </c>
      <c r="E2754" t="s">
        <v>4636</v>
      </c>
      <c r="F2754" t="s">
        <v>4637</v>
      </c>
      <c r="G2754" t="s">
        <v>4638</v>
      </c>
      <c r="I2754" t="s">
        <v>4639</v>
      </c>
      <c r="L2754" t="s">
        <v>48</v>
      </c>
      <c r="O2754" t="s">
        <v>23</v>
      </c>
      <c r="Q2754" s="3">
        <f t="shared" si="387"/>
        <v>43712</v>
      </c>
      <c r="R2754" t="str">
        <f t="shared" si="388"/>
        <v>2019/09/11</v>
      </c>
      <c r="S2754" s="3" t="str">
        <f t="shared" si="389"/>
        <v>2019/09/11</v>
      </c>
      <c r="T2754" s="3">
        <f t="shared" si="390"/>
        <v>43719</v>
      </c>
      <c r="U2754">
        <f t="shared" si="391"/>
        <v>7</v>
      </c>
      <c r="V2754" t="str">
        <f t="shared" ref="V2754:V2817" si="395">RIGHT(A2754,3)</f>
        <v>mp4</v>
      </c>
      <c r="W2754">
        <f>IF(B2754="USD",C2754,C2754*VLOOKUP(B2754,Currency!A$2:B$5,2,FALSE))</f>
        <v>154</v>
      </c>
      <c r="X2754">
        <f t="shared" si="392"/>
        <v>7</v>
      </c>
      <c r="Y2754">
        <f t="shared" si="393"/>
        <v>1</v>
      </c>
      <c r="Z2754">
        <f t="shared" si="394"/>
        <v>90658</v>
      </c>
    </row>
    <row r="2755" spans="1:26" x14ac:dyDescent="0.3">
      <c r="A2755" t="s">
        <v>4640</v>
      </c>
      <c r="B2755" t="s">
        <v>33</v>
      </c>
      <c r="C2755">
        <v>3351</v>
      </c>
      <c r="D2755">
        <v>1181372</v>
      </c>
      <c r="E2755" t="s">
        <v>4187</v>
      </c>
      <c r="G2755" t="s">
        <v>4188</v>
      </c>
      <c r="I2755" t="s">
        <v>4188</v>
      </c>
      <c r="J2755" t="s">
        <v>328</v>
      </c>
      <c r="K2755" t="s">
        <v>4189</v>
      </c>
      <c r="L2755" t="s">
        <v>40</v>
      </c>
      <c r="Q2755" s="3">
        <f t="shared" si="387"/>
        <v>43650</v>
      </c>
      <c r="R2755" t="str">
        <f t="shared" si="388"/>
        <v/>
      </c>
      <c r="S2755" s="3" t="str">
        <f t="shared" si="389"/>
        <v>2020/02/28</v>
      </c>
      <c r="T2755" s="3">
        <f t="shared" si="390"/>
        <v>43889</v>
      </c>
      <c r="U2755">
        <f t="shared" si="391"/>
        <v>239</v>
      </c>
      <c r="V2755" t="str">
        <f t="shared" si="395"/>
        <v>mp4</v>
      </c>
      <c r="W2755">
        <f>IF(B2755="USD",C2755,C2755*VLOOKUP(B2755,Currency!A$2:B$5,2,FALSE))</f>
        <v>3351</v>
      </c>
      <c r="X2755">
        <f t="shared" si="392"/>
        <v>239</v>
      </c>
      <c r="Y2755">
        <f t="shared" si="393"/>
        <v>1</v>
      </c>
      <c r="Z2755">
        <f t="shared" si="394"/>
        <v>1181372</v>
      </c>
    </row>
    <row r="2756" spans="1:26" x14ac:dyDescent="0.3">
      <c r="A2756" t="s">
        <v>2077</v>
      </c>
      <c r="B2756" t="s">
        <v>58</v>
      </c>
      <c r="C2756">
        <v>84</v>
      </c>
      <c r="D2756">
        <v>23012</v>
      </c>
      <c r="E2756" t="s">
        <v>59</v>
      </c>
      <c r="F2756" t="s">
        <v>114</v>
      </c>
      <c r="G2756" t="s">
        <v>61</v>
      </c>
      <c r="I2756" t="s">
        <v>62</v>
      </c>
      <c r="J2756" t="s">
        <v>92</v>
      </c>
      <c r="K2756" t="s">
        <v>420</v>
      </c>
      <c r="L2756" t="s">
        <v>64</v>
      </c>
      <c r="P2756" t="s">
        <v>65</v>
      </c>
      <c r="Q2756" s="3">
        <f t="shared" si="387"/>
        <v>43619</v>
      </c>
      <c r="R2756" t="str">
        <f t="shared" si="388"/>
        <v>2019/08/08</v>
      </c>
      <c r="S2756" s="3" t="str">
        <f t="shared" si="389"/>
        <v>2019/08/08</v>
      </c>
      <c r="T2756" s="3">
        <f t="shared" si="390"/>
        <v>43685</v>
      </c>
      <c r="U2756">
        <f t="shared" si="391"/>
        <v>66</v>
      </c>
      <c r="V2756" t="str">
        <f t="shared" si="395"/>
        <v>mp4</v>
      </c>
      <c r="W2756">
        <f>IF(B2756="USD",C2756,C2756*VLOOKUP(B2756,Currency!A$2:B$5,2,FALSE))</f>
        <v>62.16</v>
      </c>
      <c r="X2756">
        <f t="shared" si="392"/>
        <v>66</v>
      </c>
      <c r="Y2756">
        <f t="shared" si="393"/>
        <v>1</v>
      </c>
      <c r="Z2756">
        <f t="shared" si="394"/>
        <v>23012</v>
      </c>
    </row>
    <row r="2757" spans="1:26" x14ac:dyDescent="0.3">
      <c r="A2757" t="s">
        <v>517</v>
      </c>
      <c r="B2757" t="s">
        <v>25</v>
      </c>
      <c r="C2757">
        <v>221</v>
      </c>
      <c r="D2757">
        <v>204504</v>
      </c>
      <c r="E2757" t="s">
        <v>518</v>
      </c>
      <c r="F2757" t="s">
        <v>519</v>
      </c>
      <c r="G2757" t="s">
        <v>520</v>
      </c>
      <c r="I2757" t="s">
        <v>521</v>
      </c>
      <c r="K2757" t="s">
        <v>522</v>
      </c>
      <c r="L2757" t="s">
        <v>523</v>
      </c>
      <c r="O2757" t="s">
        <v>23</v>
      </c>
      <c r="P2757" t="s">
        <v>289</v>
      </c>
      <c r="Q2757" s="3">
        <f t="shared" si="387"/>
        <v>43711</v>
      </c>
      <c r="R2757" t="str">
        <f t="shared" si="388"/>
        <v>2019/09/09</v>
      </c>
      <c r="S2757" s="3" t="str">
        <f t="shared" si="389"/>
        <v>2019/09/09</v>
      </c>
      <c r="T2757" s="3">
        <f t="shared" si="390"/>
        <v>43717</v>
      </c>
      <c r="U2757">
        <f t="shared" si="391"/>
        <v>6</v>
      </c>
      <c r="V2757" t="str">
        <f t="shared" si="395"/>
        <v>mov</v>
      </c>
      <c r="W2757">
        <f>IF(B2757="USD",C2757,C2757*VLOOKUP(B2757,Currency!A$2:B$5,2,FALSE))</f>
        <v>243.10000000000002</v>
      </c>
      <c r="X2757">
        <f t="shared" si="392"/>
        <v>6</v>
      </c>
      <c r="Y2757">
        <f t="shared" si="393"/>
        <v>0</v>
      </c>
      <c r="Z2757">
        <f t="shared" si="394"/>
        <v>204504</v>
      </c>
    </row>
    <row r="2758" spans="1:26" x14ac:dyDescent="0.3">
      <c r="A2758" t="s">
        <v>4641</v>
      </c>
      <c r="B2758" t="s">
        <v>33</v>
      </c>
      <c r="C2758">
        <v>48</v>
      </c>
      <c r="D2758">
        <v>75202</v>
      </c>
      <c r="E2758" t="s">
        <v>4642</v>
      </c>
      <c r="F2758" t="s">
        <v>4643</v>
      </c>
      <c r="G2758" t="s">
        <v>4644</v>
      </c>
      <c r="I2758" t="s">
        <v>4645</v>
      </c>
      <c r="L2758" t="s">
        <v>40</v>
      </c>
      <c r="O2758" t="s">
        <v>23</v>
      </c>
      <c r="Q2758" s="3">
        <f t="shared" si="387"/>
        <v>43713</v>
      </c>
      <c r="R2758" t="str">
        <f t="shared" si="388"/>
        <v>2019/09/06</v>
      </c>
      <c r="S2758" s="3" t="str">
        <f t="shared" si="389"/>
        <v>2019/09/06</v>
      </c>
      <c r="T2758" s="3">
        <f t="shared" si="390"/>
        <v>43714</v>
      </c>
      <c r="U2758">
        <f t="shared" si="391"/>
        <v>1</v>
      </c>
      <c r="V2758" t="str">
        <f t="shared" si="395"/>
        <v>png</v>
      </c>
      <c r="W2758">
        <f>IF(B2758="USD",C2758,C2758*VLOOKUP(B2758,Currency!A$2:B$5,2,FALSE))</f>
        <v>48</v>
      </c>
      <c r="X2758">
        <f t="shared" si="392"/>
        <v>1</v>
      </c>
      <c r="Y2758">
        <f t="shared" si="393"/>
        <v>0</v>
      </c>
      <c r="Z2758">
        <f t="shared" si="394"/>
        <v>75202</v>
      </c>
    </row>
    <row r="2759" spans="1:26" x14ac:dyDescent="0.3">
      <c r="A2759" t="s">
        <v>4646</v>
      </c>
      <c r="B2759" t="s">
        <v>33</v>
      </c>
      <c r="C2759">
        <v>390</v>
      </c>
      <c r="D2759">
        <v>53388</v>
      </c>
      <c r="E2759" t="s">
        <v>764</v>
      </c>
      <c r="G2759" t="s">
        <v>162</v>
      </c>
      <c r="I2759" t="s">
        <v>162</v>
      </c>
      <c r="K2759" t="s">
        <v>47</v>
      </c>
      <c r="L2759" t="s">
        <v>40</v>
      </c>
      <c r="M2759" t="s">
        <v>163</v>
      </c>
      <c r="Q2759" s="3">
        <f t="shared" si="387"/>
        <v>43725</v>
      </c>
      <c r="R2759" t="str">
        <f t="shared" si="388"/>
        <v/>
      </c>
      <c r="S2759" s="3" t="str">
        <f t="shared" si="389"/>
        <v>2020/02/28</v>
      </c>
      <c r="T2759" s="3">
        <f t="shared" si="390"/>
        <v>43889</v>
      </c>
      <c r="U2759">
        <f t="shared" si="391"/>
        <v>164</v>
      </c>
      <c r="V2759" t="str">
        <f t="shared" si="395"/>
        <v>mp4</v>
      </c>
      <c r="W2759">
        <f>IF(B2759="USD",C2759,C2759*VLOOKUP(B2759,Currency!A$2:B$5,2,FALSE))</f>
        <v>390</v>
      </c>
      <c r="X2759">
        <f t="shared" si="392"/>
        <v>164</v>
      </c>
      <c r="Y2759">
        <f t="shared" si="393"/>
        <v>1</v>
      </c>
      <c r="Z2759">
        <f t="shared" si="394"/>
        <v>53388</v>
      </c>
    </row>
    <row r="2760" spans="1:26" x14ac:dyDescent="0.3">
      <c r="A2760" t="s">
        <v>4647</v>
      </c>
      <c r="B2760" t="s">
        <v>17</v>
      </c>
      <c r="C2760">
        <v>223</v>
      </c>
      <c r="D2760">
        <v>164347</v>
      </c>
      <c r="E2760" t="s">
        <v>1482</v>
      </c>
      <c r="G2760" t="s">
        <v>1483</v>
      </c>
      <c r="I2760" t="s">
        <v>1483</v>
      </c>
      <c r="K2760" t="s">
        <v>47</v>
      </c>
      <c r="L2760" t="s">
        <v>22</v>
      </c>
      <c r="N2760" t="s">
        <v>3552</v>
      </c>
      <c r="O2760" t="s">
        <v>23</v>
      </c>
      <c r="P2760" t="s">
        <v>65</v>
      </c>
      <c r="Q2760" s="3">
        <f t="shared" si="387"/>
        <v>43735</v>
      </c>
      <c r="R2760" t="str">
        <f t="shared" si="388"/>
        <v/>
      </c>
      <c r="S2760" s="3" t="str">
        <f t="shared" si="389"/>
        <v>2020/02/28</v>
      </c>
      <c r="T2760" s="3">
        <f t="shared" si="390"/>
        <v>43889</v>
      </c>
      <c r="U2760">
        <f t="shared" si="391"/>
        <v>154</v>
      </c>
      <c r="V2760" t="str">
        <f t="shared" si="395"/>
        <v>mov</v>
      </c>
      <c r="W2760">
        <f>IF(B2760="USD",C2760,C2760*VLOOKUP(B2760,Currency!A$2:B$5,2,FALSE))</f>
        <v>287.67</v>
      </c>
      <c r="X2760">
        <f t="shared" si="392"/>
        <v>154</v>
      </c>
      <c r="Y2760">
        <f t="shared" si="393"/>
        <v>0</v>
      </c>
      <c r="Z2760">
        <f t="shared" si="394"/>
        <v>164347</v>
      </c>
    </row>
    <row r="2761" spans="1:26" x14ac:dyDescent="0.3">
      <c r="A2761" t="s">
        <v>4648</v>
      </c>
      <c r="B2761" t="s">
        <v>33</v>
      </c>
      <c r="C2761">
        <v>51</v>
      </c>
      <c r="D2761">
        <v>5159</v>
      </c>
      <c r="E2761" t="s">
        <v>379</v>
      </c>
      <c r="G2761" t="s">
        <v>162</v>
      </c>
      <c r="I2761" t="s">
        <v>162</v>
      </c>
      <c r="K2761" t="s">
        <v>47</v>
      </c>
      <c r="L2761" t="s">
        <v>40</v>
      </c>
      <c r="M2761" t="s">
        <v>163</v>
      </c>
      <c r="Q2761" s="3">
        <f t="shared" si="387"/>
        <v>43727</v>
      </c>
      <c r="R2761" t="str">
        <f t="shared" si="388"/>
        <v/>
      </c>
      <c r="S2761" s="3" t="str">
        <f t="shared" si="389"/>
        <v>2020/02/28</v>
      </c>
      <c r="T2761" s="3">
        <f t="shared" si="390"/>
        <v>43889</v>
      </c>
      <c r="U2761">
        <f t="shared" si="391"/>
        <v>162</v>
      </c>
      <c r="V2761" t="str">
        <f t="shared" si="395"/>
        <v>mp4</v>
      </c>
      <c r="W2761">
        <f>IF(B2761="USD",C2761,C2761*VLOOKUP(B2761,Currency!A$2:B$5,2,FALSE))</f>
        <v>51</v>
      </c>
      <c r="X2761">
        <f t="shared" si="392"/>
        <v>162</v>
      </c>
      <c r="Y2761">
        <f t="shared" si="393"/>
        <v>1</v>
      </c>
      <c r="Z2761">
        <f t="shared" si="394"/>
        <v>5159</v>
      </c>
    </row>
    <row r="2762" spans="1:26" x14ac:dyDescent="0.3">
      <c r="A2762" t="s">
        <v>4439</v>
      </c>
      <c r="B2762" t="s">
        <v>33</v>
      </c>
      <c r="C2762">
        <v>3158</v>
      </c>
      <c r="D2762">
        <v>865255</v>
      </c>
      <c r="E2762" t="s">
        <v>4649</v>
      </c>
      <c r="G2762" t="s">
        <v>2598</v>
      </c>
      <c r="I2762" t="s">
        <v>2599</v>
      </c>
      <c r="K2762" t="s">
        <v>4650</v>
      </c>
      <c r="L2762" t="s">
        <v>40</v>
      </c>
      <c r="N2762" t="s">
        <v>1410</v>
      </c>
      <c r="O2762" t="s">
        <v>23</v>
      </c>
      <c r="P2762" t="s">
        <v>65</v>
      </c>
      <c r="Q2762" s="3">
        <f t="shared" si="387"/>
        <v>43690</v>
      </c>
      <c r="R2762" t="str">
        <f t="shared" si="388"/>
        <v/>
      </c>
      <c r="S2762" s="3" t="str">
        <f t="shared" si="389"/>
        <v>2020/02/28</v>
      </c>
      <c r="T2762" s="3">
        <f t="shared" si="390"/>
        <v>43889</v>
      </c>
      <c r="U2762">
        <f t="shared" si="391"/>
        <v>199</v>
      </c>
      <c r="V2762" t="str">
        <f t="shared" si="395"/>
        <v>jpg</v>
      </c>
      <c r="W2762">
        <f>IF(B2762="USD",C2762,C2762*VLOOKUP(B2762,Currency!A$2:B$5,2,FALSE))</f>
        <v>3158</v>
      </c>
      <c r="X2762">
        <f t="shared" si="392"/>
        <v>199</v>
      </c>
      <c r="Y2762">
        <f t="shared" si="393"/>
        <v>0</v>
      </c>
      <c r="Z2762">
        <f t="shared" si="394"/>
        <v>865255</v>
      </c>
    </row>
    <row r="2763" spans="1:26" x14ac:dyDescent="0.3">
      <c r="A2763" t="s">
        <v>581</v>
      </c>
      <c r="B2763" t="s">
        <v>33</v>
      </c>
      <c r="C2763">
        <v>2</v>
      </c>
      <c r="D2763">
        <v>208</v>
      </c>
      <c r="E2763" t="s">
        <v>582</v>
      </c>
      <c r="F2763" t="s">
        <v>583</v>
      </c>
      <c r="G2763" t="s">
        <v>584</v>
      </c>
      <c r="I2763" t="s">
        <v>585</v>
      </c>
      <c r="K2763" t="s">
        <v>47</v>
      </c>
      <c r="L2763" t="s">
        <v>40</v>
      </c>
      <c r="O2763" t="s">
        <v>23</v>
      </c>
      <c r="Q2763" s="3">
        <f t="shared" si="387"/>
        <v>43785</v>
      </c>
      <c r="R2763" t="str">
        <f t="shared" si="388"/>
        <v>2019/11/17</v>
      </c>
      <c r="S2763" s="3" t="str">
        <f t="shared" si="389"/>
        <v>2019/11/17</v>
      </c>
      <c r="T2763" s="3">
        <f t="shared" si="390"/>
        <v>43786</v>
      </c>
      <c r="U2763">
        <f t="shared" si="391"/>
        <v>1</v>
      </c>
      <c r="V2763" t="str">
        <f t="shared" si="395"/>
        <v>png</v>
      </c>
      <c r="W2763">
        <f>IF(B2763="USD",C2763,C2763*VLOOKUP(B2763,Currency!A$2:B$5,2,FALSE))</f>
        <v>2</v>
      </c>
      <c r="X2763">
        <f t="shared" si="392"/>
        <v>1</v>
      </c>
      <c r="Y2763">
        <f t="shared" si="393"/>
        <v>0</v>
      </c>
      <c r="Z2763">
        <f t="shared" si="394"/>
        <v>208</v>
      </c>
    </row>
    <row r="2764" spans="1:26" x14ac:dyDescent="0.3">
      <c r="A2764" t="s">
        <v>2145</v>
      </c>
      <c r="B2764" t="s">
        <v>33</v>
      </c>
      <c r="C2764">
        <v>57</v>
      </c>
      <c r="D2764">
        <v>20114</v>
      </c>
      <c r="E2764" t="s">
        <v>4252</v>
      </c>
      <c r="F2764" t="s">
        <v>1204</v>
      </c>
      <c r="G2764" t="s">
        <v>236</v>
      </c>
      <c r="I2764" t="s">
        <v>237</v>
      </c>
      <c r="K2764" t="s">
        <v>47</v>
      </c>
      <c r="L2764" t="s">
        <v>40</v>
      </c>
      <c r="O2764" t="s">
        <v>23</v>
      </c>
      <c r="Q2764" s="3">
        <f t="shared" ref="Q2764:Q2827" si="396">DATEVALUE(LEFT(E2764,10))</f>
        <v>43700</v>
      </c>
      <c r="R2764" t="str">
        <f t="shared" ref="R2764:R2827" si="397">IF(F2764="","",LEFT(F2764,10))</f>
        <v>2019/08/31</v>
      </c>
      <c r="S2764" s="3" t="str">
        <f t="shared" ref="S2764:S2827" si="398">IF(R2764="","2020/02/28",R2764)</f>
        <v>2019/08/31</v>
      </c>
      <c r="T2764" s="3">
        <f t="shared" ref="T2764:T2827" si="399">DATEVALUE(S2764)</f>
        <v>43708</v>
      </c>
      <c r="U2764">
        <f t="shared" ref="U2764:U2827" si="400">T2764-Q2764</f>
        <v>8</v>
      </c>
      <c r="V2764" t="str">
        <f t="shared" si="395"/>
        <v>png</v>
      </c>
      <c r="W2764">
        <f>IF(B2764="USD",C2764,C2764*VLOOKUP(B2764,Currency!A$2:B$5,2,FALSE))</f>
        <v>57</v>
      </c>
      <c r="X2764">
        <f t="shared" ref="X2764:X2827" si="401">IF(U2764=0,1,U2764)</f>
        <v>8</v>
      </c>
      <c r="Y2764">
        <f t="shared" ref="Y2764:Y2827" si="402">IF(V2764="mp4",1,0)</f>
        <v>0</v>
      </c>
      <c r="Z2764">
        <f t="shared" si="394"/>
        <v>20114</v>
      </c>
    </row>
    <row r="2765" spans="1:26" x14ac:dyDescent="0.3">
      <c r="A2765" t="s">
        <v>4651</v>
      </c>
      <c r="B2765" t="s">
        <v>33</v>
      </c>
      <c r="C2765">
        <v>245</v>
      </c>
      <c r="D2765">
        <v>196323</v>
      </c>
      <c r="E2765" t="s">
        <v>840</v>
      </c>
      <c r="G2765" t="s">
        <v>841</v>
      </c>
      <c r="I2765" t="s">
        <v>842</v>
      </c>
      <c r="L2765" t="s">
        <v>64</v>
      </c>
      <c r="P2765" t="s">
        <v>65</v>
      </c>
      <c r="Q2765" s="3">
        <f t="shared" si="396"/>
        <v>43753</v>
      </c>
      <c r="R2765" t="str">
        <f t="shared" si="397"/>
        <v/>
      </c>
      <c r="S2765" s="3" t="str">
        <f t="shared" si="398"/>
        <v>2020/02/28</v>
      </c>
      <c r="T2765" s="3">
        <f t="shared" si="399"/>
        <v>43889</v>
      </c>
      <c r="U2765">
        <f t="shared" si="400"/>
        <v>136</v>
      </c>
      <c r="V2765" t="str">
        <f t="shared" si="395"/>
        <v>mp4</v>
      </c>
      <c r="W2765">
        <f>IF(B2765="USD",C2765,C2765*VLOOKUP(B2765,Currency!A$2:B$5,2,FALSE))</f>
        <v>245</v>
      </c>
      <c r="X2765">
        <f t="shared" si="401"/>
        <v>136</v>
      </c>
      <c r="Y2765">
        <f t="shared" si="402"/>
        <v>1</v>
      </c>
      <c r="Z2765">
        <f t="shared" si="394"/>
        <v>196323</v>
      </c>
    </row>
    <row r="2766" spans="1:26" x14ac:dyDescent="0.3">
      <c r="A2766" t="s">
        <v>4652</v>
      </c>
      <c r="B2766" t="s">
        <v>17</v>
      </c>
      <c r="C2766">
        <v>100</v>
      </c>
      <c r="D2766">
        <v>17158</v>
      </c>
      <c r="E2766" t="s">
        <v>1380</v>
      </c>
      <c r="F2766" t="s">
        <v>1381</v>
      </c>
      <c r="G2766" t="s">
        <v>173</v>
      </c>
      <c r="H2766" t="s">
        <v>174</v>
      </c>
      <c r="I2766" t="s">
        <v>173</v>
      </c>
      <c r="K2766" t="s">
        <v>30</v>
      </c>
      <c r="L2766" t="s">
        <v>22</v>
      </c>
      <c r="N2766" t="s">
        <v>1382</v>
      </c>
      <c r="O2766" t="s">
        <v>23</v>
      </c>
      <c r="Q2766" s="3">
        <f t="shared" si="396"/>
        <v>43806</v>
      </c>
      <c r="R2766" t="str">
        <f t="shared" si="397"/>
        <v>2019/12/09</v>
      </c>
      <c r="S2766" s="3" t="str">
        <f t="shared" si="398"/>
        <v>2019/12/09</v>
      </c>
      <c r="T2766" s="3">
        <f t="shared" si="399"/>
        <v>43808</v>
      </c>
      <c r="U2766">
        <f t="shared" si="400"/>
        <v>2</v>
      </c>
      <c r="V2766" t="str">
        <f t="shared" si="395"/>
        <v>mp4</v>
      </c>
      <c r="W2766">
        <f>IF(B2766="USD",C2766,C2766*VLOOKUP(B2766,Currency!A$2:B$5,2,FALSE))</f>
        <v>129</v>
      </c>
      <c r="X2766">
        <f t="shared" si="401"/>
        <v>2</v>
      </c>
      <c r="Y2766">
        <f t="shared" si="402"/>
        <v>1</v>
      </c>
      <c r="Z2766">
        <f t="shared" si="394"/>
        <v>17158</v>
      </c>
    </row>
    <row r="2767" spans="1:26" x14ac:dyDescent="0.3">
      <c r="A2767" t="s">
        <v>3198</v>
      </c>
      <c r="B2767" t="s">
        <v>33</v>
      </c>
      <c r="C2767">
        <v>72</v>
      </c>
      <c r="D2767">
        <v>24943</v>
      </c>
      <c r="E2767" t="s">
        <v>4571</v>
      </c>
      <c r="F2767" t="s">
        <v>1204</v>
      </c>
      <c r="G2767" t="s">
        <v>236</v>
      </c>
      <c r="I2767" t="s">
        <v>237</v>
      </c>
      <c r="K2767" t="s">
        <v>47</v>
      </c>
      <c r="L2767" t="s">
        <v>40</v>
      </c>
      <c r="O2767" t="s">
        <v>23</v>
      </c>
      <c r="Q2767" s="3">
        <f t="shared" si="396"/>
        <v>43700</v>
      </c>
      <c r="R2767" t="str">
        <f t="shared" si="397"/>
        <v>2019/08/31</v>
      </c>
      <c r="S2767" s="3" t="str">
        <f t="shared" si="398"/>
        <v>2019/08/31</v>
      </c>
      <c r="T2767" s="3">
        <f t="shared" si="399"/>
        <v>43708</v>
      </c>
      <c r="U2767">
        <f t="shared" si="400"/>
        <v>8</v>
      </c>
      <c r="V2767" t="str">
        <f t="shared" si="395"/>
        <v>png</v>
      </c>
      <c r="W2767">
        <f>IF(B2767="USD",C2767,C2767*VLOOKUP(B2767,Currency!A$2:B$5,2,FALSE))</f>
        <v>72</v>
      </c>
      <c r="X2767">
        <f t="shared" si="401"/>
        <v>8</v>
      </c>
      <c r="Y2767">
        <f t="shared" si="402"/>
        <v>0</v>
      </c>
      <c r="Z2767">
        <f t="shared" si="394"/>
        <v>24943</v>
      </c>
    </row>
    <row r="2768" spans="1:26" x14ac:dyDescent="0.3">
      <c r="A2768" t="s">
        <v>4653</v>
      </c>
      <c r="B2768" t="s">
        <v>58</v>
      </c>
      <c r="C2768">
        <v>201</v>
      </c>
      <c r="D2768">
        <v>133919</v>
      </c>
      <c r="E2768" t="s">
        <v>1211</v>
      </c>
      <c r="F2768" t="s">
        <v>1212</v>
      </c>
      <c r="G2768" t="s">
        <v>179</v>
      </c>
      <c r="I2768" t="s">
        <v>1213</v>
      </c>
      <c r="K2768" t="s">
        <v>30</v>
      </c>
      <c r="L2768" t="s">
        <v>64</v>
      </c>
      <c r="M2768" t="s">
        <v>1214</v>
      </c>
      <c r="O2768" t="s">
        <v>23</v>
      </c>
      <c r="P2768" t="s">
        <v>181</v>
      </c>
      <c r="Q2768" s="3">
        <f t="shared" si="396"/>
        <v>43768</v>
      </c>
      <c r="R2768" t="str">
        <f t="shared" si="397"/>
        <v>2019/12/08</v>
      </c>
      <c r="S2768" s="3" t="str">
        <f t="shared" si="398"/>
        <v>2019/12/08</v>
      </c>
      <c r="T2768" s="3">
        <f t="shared" si="399"/>
        <v>43807</v>
      </c>
      <c r="U2768">
        <f t="shared" si="400"/>
        <v>39</v>
      </c>
      <c r="V2768" t="str">
        <f t="shared" si="395"/>
        <v>mp4</v>
      </c>
      <c r="W2768">
        <f>IF(B2768="USD",C2768,C2768*VLOOKUP(B2768,Currency!A$2:B$5,2,FALSE))</f>
        <v>148.74</v>
      </c>
      <c r="X2768">
        <f t="shared" si="401"/>
        <v>39</v>
      </c>
      <c r="Y2768">
        <f t="shared" si="402"/>
        <v>1</v>
      </c>
      <c r="Z2768">
        <f t="shared" si="394"/>
        <v>133919</v>
      </c>
    </row>
    <row r="2769" spans="1:26" x14ac:dyDescent="0.3">
      <c r="A2769" t="s">
        <v>43</v>
      </c>
      <c r="B2769" t="s">
        <v>33</v>
      </c>
      <c r="C2769">
        <v>194</v>
      </c>
      <c r="D2769">
        <v>28684</v>
      </c>
      <c r="E2769" t="s">
        <v>44</v>
      </c>
      <c r="G2769" t="s">
        <v>45</v>
      </c>
      <c r="I2769" t="s">
        <v>46</v>
      </c>
      <c r="K2769" t="s">
        <v>47</v>
      </c>
      <c r="L2769" t="s">
        <v>48</v>
      </c>
      <c r="O2769" t="s">
        <v>23</v>
      </c>
      <c r="Q2769" s="3">
        <f t="shared" si="396"/>
        <v>43684</v>
      </c>
      <c r="R2769" t="str">
        <f t="shared" si="397"/>
        <v/>
      </c>
      <c r="S2769" s="3" t="str">
        <f t="shared" si="398"/>
        <v>2020/02/28</v>
      </c>
      <c r="T2769" s="3">
        <f t="shared" si="399"/>
        <v>43889</v>
      </c>
      <c r="U2769">
        <f t="shared" si="400"/>
        <v>205</v>
      </c>
      <c r="V2769" t="str">
        <f t="shared" si="395"/>
        <v>png</v>
      </c>
      <c r="W2769">
        <f>IF(B2769="USD",C2769,C2769*VLOOKUP(B2769,Currency!A$2:B$5,2,FALSE))</f>
        <v>194</v>
      </c>
      <c r="X2769">
        <f t="shared" si="401"/>
        <v>205</v>
      </c>
      <c r="Y2769">
        <f t="shared" si="402"/>
        <v>0</v>
      </c>
      <c r="Z2769">
        <f t="shared" si="394"/>
        <v>28684</v>
      </c>
    </row>
    <row r="2770" spans="1:26" x14ac:dyDescent="0.3">
      <c r="A2770" t="s">
        <v>4654</v>
      </c>
      <c r="B2770" t="s">
        <v>25</v>
      </c>
      <c r="C2770">
        <v>171</v>
      </c>
      <c r="D2770">
        <v>165304</v>
      </c>
      <c r="E2770" t="s">
        <v>414</v>
      </c>
      <c r="F2770" t="s">
        <v>415</v>
      </c>
      <c r="G2770" t="s">
        <v>416</v>
      </c>
      <c r="I2770" t="s">
        <v>417</v>
      </c>
      <c r="J2770" t="s">
        <v>92</v>
      </c>
      <c r="K2770" t="s">
        <v>418</v>
      </c>
      <c r="L2770" t="s">
        <v>246</v>
      </c>
      <c r="O2770" t="s">
        <v>23</v>
      </c>
      <c r="Q2770" s="3">
        <f t="shared" si="396"/>
        <v>43689</v>
      </c>
      <c r="R2770" t="str">
        <f t="shared" si="397"/>
        <v>2019/08/25</v>
      </c>
      <c r="S2770" s="3" t="str">
        <f t="shared" si="398"/>
        <v>2019/08/25</v>
      </c>
      <c r="T2770" s="3">
        <f t="shared" si="399"/>
        <v>43702</v>
      </c>
      <c r="U2770">
        <f t="shared" si="400"/>
        <v>13</v>
      </c>
      <c r="V2770" t="str">
        <f t="shared" si="395"/>
        <v>jpg</v>
      </c>
      <c r="W2770">
        <f>IF(B2770="USD",C2770,C2770*VLOOKUP(B2770,Currency!A$2:B$5,2,FALSE))</f>
        <v>188.10000000000002</v>
      </c>
      <c r="X2770">
        <f t="shared" si="401"/>
        <v>13</v>
      </c>
      <c r="Y2770">
        <f t="shared" si="402"/>
        <v>0</v>
      </c>
      <c r="Z2770">
        <f t="shared" si="394"/>
        <v>165304</v>
      </c>
    </row>
    <row r="2771" spans="1:26" x14ac:dyDescent="0.3">
      <c r="A2771" t="s">
        <v>3102</v>
      </c>
      <c r="B2771" t="s">
        <v>33</v>
      </c>
      <c r="C2771">
        <v>6</v>
      </c>
      <c r="D2771">
        <v>784</v>
      </c>
      <c r="E2771" t="s">
        <v>534</v>
      </c>
      <c r="F2771" t="s">
        <v>535</v>
      </c>
      <c r="G2771" t="s">
        <v>90</v>
      </c>
      <c r="I2771" t="s">
        <v>536</v>
      </c>
      <c r="K2771" t="s">
        <v>47</v>
      </c>
      <c r="L2771" t="s">
        <v>40</v>
      </c>
      <c r="Q2771" s="3">
        <f t="shared" si="396"/>
        <v>43607</v>
      </c>
      <c r="R2771" t="str">
        <f t="shared" si="397"/>
        <v>2019/06/14</v>
      </c>
      <c r="S2771" s="3" t="str">
        <f t="shared" si="398"/>
        <v>2019/06/14</v>
      </c>
      <c r="T2771" s="3">
        <f t="shared" si="399"/>
        <v>43630</v>
      </c>
      <c r="U2771">
        <f t="shared" si="400"/>
        <v>23</v>
      </c>
      <c r="V2771" t="str">
        <f t="shared" si="395"/>
        <v>mp4</v>
      </c>
      <c r="W2771">
        <f>IF(B2771="USD",C2771,C2771*VLOOKUP(B2771,Currency!A$2:B$5,2,FALSE))</f>
        <v>6</v>
      </c>
      <c r="X2771">
        <f t="shared" si="401"/>
        <v>23</v>
      </c>
      <c r="Y2771">
        <f t="shared" si="402"/>
        <v>1</v>
      </c>
      <c r="Z2771">
        <f t="shared" si="394"/>
        <v>784</v>
      </c>
    </row>
    <row r="2772" spans="1:26" x14ac:dyDescent="0.3">
      <c r="A2772" t="s">
        <v>16</v>
      </c>
      <c r="B2772" t="s">
        <v>17</v>
      </c>
      <c r="C2772">
        <v>12</v>
      </c>
      <c r="D2772">
        <v>5820</v>
      </c>
      <c r="E2772" t="s">
        <v>3300</v>
      </c>
      <c r="F2772" t="s">
        <v>19</v>
      </c>
      <c r="G2772" t="s">
        <v>20</v>
      </c>
      <c r="I2772" t="s">
        <v>20</v>
      </c>
      <c r="K2772" t="s">
        <v>21</v>
      </c>
      <c r="L2772" t="s">
        <v>22</v>
      </c>
      <c r="O2772" t="s">
        <v>23</v>
      </c>
      <c r="Q2772" s="3">
        <f t="shared" si="396"/>
        <v>43795</v>
      </c>
      <c r="R2772" t="str">
        <f t="shared" si="397"/>
        <v>2019/11/26</v>
      </c>
      <c r="S2772" s="3" t="str">
        <f t="shared" si="398"/>
        <v>2019/11/26</v>
      </c>
      <c r="T2772" s="3">
        <f t="shared" si="399"/>
        <v>43795</v>
      </c>
      <c r="U2772">
        <f t="shared" si="400"/>
        <v>0</v>
      </c>
      <c r="V2772" t="str">
        <f t="shared" si="395"/>
        <v>mp4</v>
      </c>
      <c r="W2772">
        <f>IF(B2772="USD",C2772,C2772*VLOOKUP(B2772,Currency!A$2:B$5,2,FALSE))</f>
        <v>15.48</v>
      </c>
      <c r="X2772">
        <f t="shared" si="401"/>
        <v>1</v>
      </c>
      <c r="Y2772">
        <f t="shared" si="402"/>
        <v>1</v>
      </c>
      <c r="Z2772">
        <f t="shared" si="394"/>
        <v>5820</v>
      </c>
    </row>
    <row r="2773" spans="1:26" x14ac:dyDescent="0.3">
      <c r="A2773" t="s">
        <v>4655</v>
      </c>
      <c r="B2773" t="s">
        <v>25</v>
      </c>
      <c r="C2773">
        <v>1030</v>
      </c>
      <c r="D2773">
        <v>820237</v>
      </c>
      <c r="E2773" t="s">
        <v>3541</v>
      </c>
      <c r="F2773" t="s">
        <v>3542</v>
      </c>
      <c r="G2773" t="s">
        <v>1228</v>
      </c>
      <c r="I2773" t="s">
        <v>1229</v>
      </c>
      <c r="K2773" t="s">
        <v>1703</v>
      </c>
      <c r="L2773" t="s">
        <v>523</v>
      </c>
      <c r="O2773" t="s">
        <v>23</v>
      </c>
      <c r="Q2773" s="3">
        <f t="shared" si="396"/>
        <v>43586</v>
      </c>
      <c r="R2773" t="str">
        <f t="shared" si="397"/>
        <v>2019/06/05</v>
      </c>
      <c r="S2773" s="3" t="str">
        <f t="shared" si="398"/>
        <v>2019/06/05</v>
      </c>
      <c r="T2773" s="3">
        <f t="shared" si="399"/>
        <v>43621</v>
      </c>
      <c r="U2773">
        <f t="shared" si="400"/>
        <v>35</v>
      </c>
      <c r="V2773" t="str">
        <f t="shared" si="395"/>
        <v>mp4</v>
      </c>
      <c r="W2773">
        <f>IF(B2773="USD",C2773,C2773*VLOOKUP(B2773,Currency!A$2:B$5,2,FALSE))</f>
        <v>1133</v>
      </c>
      <c r="X2773">
        <f t="shared" si="401"/>
        <v>35</v>
      </c>
      <c r="Y2773">
        <f t="shared" si="402"/>
        <v>1</v>
      </c>
      <c r="Z2773">
        <f t="shared" si="394"/>
        <v>820237</v>
      </c>
    </row>
    <row r="2774" spans="1:26" x14ac:dyDescent="0.3">
      <c r="A2774" t="s">
        <v>4656</v>
      </c>
      <c r="B2774" t="s">
        <v>58</v>
      </c>
      <c r="C2774">
        <v>33</v>
      </c>
      <c r="D2774">
        <v>16093</v>
      </c>
      <c r="E2774" t="s">
        <v>4657</v>
      </c>
      <c r="F2774" t="s">
        <v>4658</v>
      </c>
      <c r="G2774" t="s">
        <v>2984</v>
      </c>
      <c r="I2774" t="s">
        <v>2985</v>
      </c>
      <c r="J2774" t="s">
        <v>92</v>
      </c>
      <c r="K2774" t="s">
        <v>2986</v>
      </c>
      <c r="L2774" t="s">
        <v>64</v>
      </c>
      <c r="M2774" t="s">
        <v>1214</v>
      </c>
      <c r="N2774" t="s">
        <v>2987</v>
      </c>
      <c r="O2774" t="s">
        <v>23</v>
      </c>
      <c r="P2774" t="s">
        <v>181</v>
      </c>
      <c r="Q2774" s="3">
        <f t="shared" si="396"/>
        <v>43624</v>
      </c>
      <c r="R2774" t="str">
        <f t="shared" si="397"/>
        <v>2019/06/08</v>
      </c>
      <c r="S2774" s="3" t="str">
        <f t="shared" si="398"/>
        <v>2019/06/08</v>
      </c>
      <c r="T2774" s="3">
        <f t="shared" si="399"/>
        <v>43624</v>
      </c>
      <c r="U2774">
        <f t="shared" si="400"/>
        <v>0</v>
      </c>
      <c r="V2774" t="str">
        <f t="shared" si="395"/>
        <v>mp4</v>
      </c>
      <c r="W2774">
        <f>IF(B2774="USD",C2774,C2774*VLOOKUP(B2774,Currency!A$2:B$5,2,FALSE))</f>
        <v>24.419999999999998</v>
      </c>
      <c r="X2774">
        <f t="shared" si="401"/>
        <v>1</v>
      </c>
      <c r="Y2774">
        <f t="shared" si="402"/>
        <v>1</v>
      </c>
      <c r="Z2774">
        <f t="shared" si="394"/>
        <v>16093</v>
      </c>
    </row>
    <row r="2775" spans="1:26" x14ac:dyDescent="0.3">
      <c r="A2775" t="s">
        <v>3469</v>
      </c>
      <c r="B2775" t="s">
        <v>33</v>
      </c>
      <c r="C2775">
        <v>19</v>
      </c>
      <c r="D2775">
        <v>6990</v>
      </c>
      <c r="E2775" t="s">
        <v>3400</v>
      </c>
      <c r="F2775" t="s">
        <v>1204</v>
      </c>
      <c r="G2775" t="s">
        <v>236</v>
      </c>
      <c r="I2775" t="s">
        <v>237</v>
      </c>
      <c r="K2775" t="s">
        <v>47</v>
      </c>
      <c r="L2775" t="s">
        <v>40</v>
      </c>
      <c r="O2775" t="s">
        <v>23</v>
      </c>
      <c r="Q2775" s="3">
        <f t="shared" si="396"/>
        <v>43700</v>
      </c>
      <c r="R2775" t="str">
        <f t="shared" si="397"/>
        <v>2019/08/31</v>
      </c>
      <c r="S2775" s="3" t="str">
        <f t="shared" si="398"/>
        <v>2019/08/31</v>
      </c>
      <c r="T2775" s="3">
        <f t="shared" si="399"/>
        <v>43708</v>
      </c>
      <c r="U2775">
        <f t="shared" si="400"/>
        <v>8</v>
      </c>
      <c r="V2775" t="str">
        <f t="shared" si="395"/>
        <v>png</v>
      </c>
      <c r="W2775">
        <f>IF(B2775="USD",C2775,C2775*VLOOKUP(B2775,Currency!A$2:B$5,2,FALSE))</f>
        <v>19</v>
      </c>
      <c r="X2775">
        <f t="shared" si="401"/>
        <v>8</v>
      </c>
      <c r="Y2775">
        <f t="shared" si="402"/>
        <v>0</v>
      </c>
      <c r="Z2775">
        <f t="shared" si="394"/>
        <v>6990</v>
      </c>
    </row>
    <row r="2776" spans="1:26" x14ac:dyDescent="0.3">
      <c r="A2776" t="s">
        <v>4659</v>
      </c>
      <c r="B2776" t="s">
        <v>33</v>
      </c>
      <c r="C2776">
        <v>173</v>
      </c>
      <c r="D2776">
        <v>87116</v>
      </c>
      <c r="E2776" t="s">
        <v>3859</v>
      </c>
      <c r="F2776" t="s">
        <v>3860</v>
      </c>
      <c r="G2776" t="s">
        <v>142</v>
      </c>
      <c r="I2776" t="s">
        <v>143</v>
      </c>
      <c r="L2776" t="s">
        <v>40</v>
      </c>
      <c r="Q2776" s="3">
        <f t="shared" si="396"/>
        <v>43697</v>
      </c>
      <c r="R2776" t="str">
        <f t="shared" si="397"/>
        <v>2019/08/28</v>
      </c>
      <c r="S2776" s="3" t="str">
        <f t="shared" si="398"/>
        <v>2019/08/28</v>
      </c>
      <c r="T2776" s="3">
        <f t="shared" si="399"/>
        <v>43705</v>
      </c>
      <c r="U2776">
        <f t="shared" si="400"/>
        <v>8</v>
      </c>
      <c r="V2776" t="str">
        <f t="shared" si="395"/>
        <v>mp4</v>
      </c>
      <c r="W2776">
        <f>IF(B2776="USD",C2776,C2776*VLOOKUP(B2776,Currency!A$2:B$5,2,FALSE))</f>
        <v>173</v>
      </c>
      <c r="X2776">
        <f t="shared" si="401"/>
        <v>8</v>
      </c>
      <c r="Y2776">
        <f t="shared" si="402"/>
        <v>1</v>
      </c>
      <c r="Z2776">
        <f t="shared" si="394"/>
        <v>87116</v>
      </c>
    </row>
    <row r="2777" spans="1:26" x14ac:dyDescent="0.3">
      <c r="A2777" t="s">
        <v>4660</v>
      </c>
      <c r="B2777" t="s">
        <v>33</v>
      </c>
      <c r="C2777">
        <v>1</v>
      </c>
      <c r="D2777">
        <v>362</v>
      </c>
      <c r="E2777" t="s">
        <v>4594</v>
      </c>
      <c r="G2777" t="s">
        <v>218</v>
      </c>
      <c r="I2777" t="s">
        <v>219</v>
      </c>
      <c r="K2777" t="s">
        <v>47</v>
      </c>
      <c r="L2777" t="s">
        <v>40</v>
      </c>
      <c r="O2777" t="s">
        <v>23</v>
      </c>
      <c r="Q2777" s="3">
        <f t="shared" si="396"/>
        <v>43793</v>
      </c>
      <c r="R2777" t="str">
        <f t="shared" si="397"/>
        <v/>
      </c>
      <c r="S2777" s="3" t="str">
        <f t="shared" si="398"/>
        <v>2020/02/28</v>
      </c>
      <c r="T2777" s="3">
        <f t="shared" si="399"/>
        <v>43889</v>
      </c>
      <c r="U2777">
        <f t="shared" si="400"/>
        <v>96</v>
      </c>
      <c r="V2777" t="str">
        <f t="shared" si="395"/>
        <v>mp4</v>
      </c>
      <c r="W2777">
        <f>IF(B2777="USD",C2777,C2777*VLOOKUP(B2777,Currency!A$2:B$5,2,FALSE))</f>
        <v>1</v>
      </c>
      <c r="X2777">
        <f t="shared" si="401"/>
        <v>96</v>
      </c>
      <c r="Y2777">
        <f t="shared" si="402"/>
        <v>1</v>
      </c>
      <c r="Z2777">
        <f t="shared" si="394"/>
        <v>362</v>
      </c>
    </row>
    <row r="2778" spans="1:26" x14ac:dyDescent="0.3">
      <c r="A2778" t="s">
        <v>4661</v>
      </c>
      <c r="B2778" t="s">
        <v>25</v>
      </c>
      <c r="C2778">
        <v>30</v>
      </c>
      <c r="D2778">
        <v>6255</v>
      </c>
      <c r="E2778" t="s">
        <v>472</v>
      </c>
      <c r="F2778" t="s">
        <v>473</v>
      </c>
      <c r="G2778" t="s">
        <v>474</v>
      </c>
      <c r="I2778" t="s">
        <v>475</v>
      </c>
      <c r="K2778" t="s">
        <v>47</v>
      </c>
      <c r="L2778" t="s">
        <v>48</v>
      </c>
      <c r="O2778" t="s">
        <v>23</v>
      </c>
      <c r="Q2778" s="3">
        <f t="shared" si="396"/>
        <v>43710</v>
      </c>
      <c r="R2778" t="str">
        <f t="shared" si="397"/>
        <v>2019/09/08</v>
      </c>
      <c r="S2778" s="3" t="str">
        <f t="shared" si="398"/>
        <v>2019/09/08</v>
      </c>
      <c r="T2778" s="3">
        <f t="shared" si="399"/>
        <v>43716</v>
      </c>
      <c r="U2778">
        <f t="shared" si="400"/>
        <v>6</v>
      </c>
      <c r="V2778" t="str">
        <f t="shared" si="395"/>
        <v>png</v>
      </c>
      <c r="W2778">
        <f>IF(B2778="USD",C2778,C2778*VLOOKUP(B2778,Currency!A$2:B$5,2,FALSE))</f>
        <v>33</v>
      </c>
      <c r="X2778">
        <f t="shared" si="401"/>
        <v>6</v>
      </c>
      <c r="Y2778">
        <f t="shared" si="402"/>
        <v>0</v>
      </c>
      <c r="Z2778">
        <f t="shared" si="394"/>
        <v>6255</v>
      </c>
    </row>
    <row r="2779" spans="1:26" x14ac:dyDescent="0.3">
      <c r="A2779" t="s">
        <v>4662</v>
      </c>
      <c r="B2779" t="s">
        <v>33</v>
      </c>
      <c r="C2779">
        <v>309</v>
      </c>
      <c r="D2779">
        <v>83277</v>
      </c>
      <c r="E2779" t="s">
        <v>1812</v>
      </c>
      <c r="G2779" t="s">
        <v>162</v>
      </c>
      <c r="I2779" t="s">
        <v>162</v>
      </c>
      <c r="K2779" t="s">
        <v>47</v>
      </c>
      <c r="L2779" t="s">
        <v>40</v>
      </c>
      <c r="M2779" t="s">
        <v>163</v>
      </c>
      <c r="N2779" t="s">
        <v>293</v>
      </c>
      <c r="O2779" t="s">
        <v>23</v>
      </c>
      <c r="Q2779" s="3">
        <f t="shared" si="396"/>
        <v>43725</v>
      </c>
      <c r="R2779" t="str">
        <f t="shared" si="397"/>
        <v/>
      </c>
      <c r="S2779" s="3" t="str">
        <f t="shared" si="398"/>
        <v>2020/02/28</v>
      </c>
      <c r="T2779" s="3">
        <f t="shared" si="399"/>
        <v>43889</v>
      </c>
      <c r="U2779">
        <f t="shared" si="400"/>
        <v>164</v>
      </c>
      <c r="V2779" t="str">
        <f t="shared" si="395"/>
        <v>mp4</v>
      </c>
      <c r="W2779">
        <f>IF(B2779="USD",C2779,C2779*VLOOKUP(B2779,Currency!A$2:B$5,2,FALSE))</f>
        <v>309</v>
      </c>
      <c r="X2779">
        <f t="shared" si="401"/>
        <v>164</v>
      </c>
      <c r="Y2779">
        <f t="shared" si="402"/>
        <v>1</v>
      </c>
      <c r="Z2779">
        <f t="shared" si="394"/>
        <v>83277</v>
      </c>
    </row>
    <row r="2780" spans="1:26" x14ac:dyDescent="0.3">
      <c r="A2780" t="s">
        <v>2218</v>
      </c>
      <c r="B2780" t="s">
        <v>33</v>
      </c>
      <c r="C2780">
        <v>89</v>
      </c>
      <c r="D2780">
        <v>19293</v>
      </c>
      <c r="E2780" t="s">
        <v>2219</v>
      </c>
      <c r="F2780" t="s">
        <v>2220</v>
      </c>
      <c r="G2780" t="s">
        <v>366</v>
      </c>
      <c r="H2780" t="s">
        <v>2221</v>
      </c>
      <c r="I2780" t="s">
        <v>2221</v>
      </c>
      <c r="K2780" t="s">
        <v>47</v>
      </c>
      <c r="L2780" t="s">
        <v>40</v>
      </c>
      <c r="M2780" t="s">
        <v>2222</v>
      </c>
      <c r="N2780" t="s">
        <v>229</v>
      </c>
      <c r="O2780" t="s">
        <v>23</v>
      </c>
      <c r="Q2780" s="3">
        <f t="shared" si="396"/>
        <v>43778</v>
      </c>
      <c r="R2780" t="str">
        <f t="shared" si="397"/>
        <v>2019/11/18</v>
      </c>
      <c r="S2780" s="3" t="str">
        <f t="shared" si="398"/>
        <v>2019/11/18</v>
      </c>
      <c r="T2780" s="3">
        <f t="shared" si="399"/>
        <v>43787</v>
      </c>
      <c r="U2780">
        <f t="shared" si="400"/>
        <v>9</v>
      </c>
      <c r="V2780" t="str">
        <f t="shared" si="395"/>
        <v>mp4</v>
      </c>
      <c r="W2780">
        <f>IF(B2780="USD",C2780,C2780*VLOOKUP(B2780,Currency!A$2:B$5,2,FALSE))</f>
        <v>89</v>
      </c>
      <c r="X2780">
        <f t="shared" si="401"/>
        <v>9</v>
      </c>
      <c r="Y2780">
        <f t="shared" si="402"/>
        <v>1</v>
      </c>
      <c r="Z2780">
        <f t="shared" si="394"/>
        <v>19293</v>
      </c>
    </row>
    <row r="2781" spans="1:26" x14ac:dyDescent="0.3">
      <c r="A2781" t="s">
        <v>4663</v>
      </c>
      <c r="B2781" t="s">
        <v>25</v>
      </c>
      <c r="C2781">
        <v>147</v>
      </c>
      <c r="D2781">
        <v>194978</v>
      </c>
      <c r="E2781" t="s">
        <v>4664</v>
      </c>
      <c r="F2781" t="s">
        <v>4665</v>
      </c>
      <c r="G2781" t="s">
        <v>2707</v>
      </c>
      <c r="I2781" t="s">
        <v>4150</v>
      </c>
      <c r="K2781" t="s">
        <v>47</v>
      </c>
      <c r="L2781" t="s">
        <v>2709</v>
      </c>
      <c r="M2781" t="s">
        <v>2710</v>
      </c>
      <c r="O2781" t="s">
        <v>23</v>
      </c>
      <c r="Q2781" s="3">
        <f t="shared" si="396"/>
        <v>43518</v>
      </c>
      <c r="R2781" t="str">
        <f t="shared" si="397"/>
        <v>2019/02/27</v>
      </c>
      <c r="S2781" s="3" t="str">
        <f t="shared" si="398"/>
        <v>2019/02/27</v>
      </c>
      <c r="T2781" s="3">
        <f t="shared" si="399"/>
        <v>43523</v>
      </c>
      <c r="U2781">
        <f t="shared" si="400"/>
        <v>5</v>
      </c>
      <c r="V2781" t="str">
        <f t="shared" si="395"/>
        <v>png</v>
      </c>
      <c r="W2781">
        <f>IF(B2781="USD",C2781,C2781*VLOOKUP(B2781,Currency!A$2:B$5,2,FALSE))</f>
        <v>161.70000000000002</v>
      </c>
      <c r="X2781">
        <f t="shared" si="401"/>
        <v>5</v>
      </c>
      <c r="Y2781">
        <f t="shared" si="402"/>
        <v>0</v>
      </c>
      <c r="Z2781">
        <f t="shared" si="394"/>
        <v>194978</v>
      </c>
    </row>
    <row r="2782" spans="1:26" x14ac:dyDescent="0.3">
      <c r="A2782" t="s">
        <v>4666</v>
      </c>
      <c r="B2782" t="s">
        <v>33</v>
      </c>
      <c r="C2782">
        <v>17</v>
      </c>
      <c r="D2782">
        <v>11498</v>
      </c>
      <c r="E2782" t="s">
        <v>910</v>
      </c>
      <c r="G2782" t="s">
        <v>162</v>
      </c>
      <c r="I2782" t="s">
        <v>162</v>
      </c>
      <c r="K2782" t="s">
        <v>47</v>
      </c>
      <c r="L2782" t="s">
        <v>40</v>
      </c>
      <c r="M2782" t="s">
        <v>163</v>
      </c>
      <c r="Q2782" s="3">
        <f t="shared" si="396"/>
        <v>43725</v>
      </c>
      <c r="R2782" t="str">
        <f t="shared" si="397"/>
        <v/>
      </c>
      <c r="S2782" s="3" t="str">
        <f t="shared" si="398"/>
        <v>2020/02/28</v>
      </c>
      <c r="T2782" s="3">
        <f t="shared" si="399"/>
        <v>43889</v>
      </c>
      <c r="U2782">
        <f t="shared" si="400"/>
        <v>164</v>
      </c>
      <c r="V2782" t="str">
        <f t="shared" si="395"/>
        <v>mp4</v>
      </c>
      <c r="W2782">
        <f>IF(B2782="USD",C2782,C2782*VLOOKUP(B2782,Currency!A$2:B$5,2,FALSE))</f>
        <v>17</v>
      </c>
      <c r="X2782">
        <f t="shared" si="401"/>
        <v>164</v>
      </c>
      <c r="Y2782">
        <f t="shared" si="402"/>
        <v>1</v>
      </c>
      <c r="Z2782">
        <f t="shared" si="394"/>
        <v>11498</v>
      </c>
    </row>
    <row r="2783" spans="1:26" x14ac:dyDescent="0.3">
      <c r="A2783" t="s">
        <v>4667</v>
      </c>
      <c r="B2783" t="s">
        <v>33</v>
      </c>
      <c r="C2783">
        <v>5750</v>
      </c>
      <c r="D2783">
        <v>2779268</v>
      </c>
      <c r="E2783" t="s">
        <v>1956</v>
      </c>
      <c r="F2783" t="s">
        <v>1957</v>
      </c>
      <c r="G2783" t="s">
        <v>543</v>
      </c>
      <c r="I2783" t="s">
        <v>544</v>
      </c>
      <c r="K2783" t="s">
        <v>545</v>
      </c>
      <c r="L2783" t="s">
        <v>40</v>
      </c>
      <c r="M2783" t="s">
        <v>546</v>
      </c>
      <c r="O2783" t="s">
        <v>23</v>
      </c>
      <c r="Q2783" s="3">
        <f t="shared" si="396"/>
        <v>43612</v>
      </c>
      <c r="R2783" t="str">
        <f t="shared" si="397"/>
        <v>2019/06/10</v>
      </c>
      <c r="S2783" s="3" t="str">
        <f t="shared" si="398"/>
        <v>2019/06/10</v>
      </c>
      <c r="T2783" s="3">
        <f t="shared" si="399"/>
        <v>43626</v>
      </c>
      <c r="U2783">
        <f t="shared" si="400"/>
        <v>14</v>
      </c>
      <c r="V2783" t="str">
        <f t="shared" si="395"/>
        <v>mp4</v>
      </c>
      <c r="W2783">
        <f>IF(B2783="USD",C2783,C2783*VLOOKUP(B2783,Currency!A$2:B$5,2,FALSE))</f>
        <v>5750</v>
      </c>
      <c r="X2783">
        <f t="shared" si="401"/>
        <v>14</v>
      </c>
      <c r="Y2783">
        <f t="shared" si="402"/>
        <v>1</v>
      </c>
      <c r="Z2783">
        <f t="shared" si="394"/>
        <v>2779268</v>
      </c>
    </row>
    <row r="2784" spans="1:26" x14ac:dyDescent="0.3">
      <c r="A2784" t="s">
        <v>4668</v>
      </c>
      <c r="B2784" t="s">
        <v>33</v>
      </c>
      <c r="C2784">
        <v>140</v>
      </c>
      <c r="D2784">
        <v>58830</v>
      </c>
      <c r="E2784" t="s">
        <v>4669</v>
      </c>
      <c r="F2784" t="s">
        <v>4670</v>
      </c>
      <c r="G2784" t="s">
        <v>2805</v>
      </c>
      <c r="I2784" t="s">
        <v>91</v>
      </c>
      <c r="L2784" t="s">
        <v>40</v>
      </c>
      <c r="M2784" t="s">
        <v>4671</v>
      </c>
      <c r="N2784" t="s">
        <v>252</v>
      </c>
      <c r="O2784" t="s">
        <v>23</v>
      </c>
      <c r="Q2784" s="3">
        <f t="shared" si="396"/>
        <v>43754</v>
      </c>
      <c r="R2784" t="str">
        <f t="shared" si="397"/>
        <v>2019/10/23</v>
      </c>
      <c r="S2784" s="3" t="str">
        <f t="shared" si="398"/>
        <v>2019/10/23</v>
      </c>
      <c r="T2784" s="3">
        <f t="shared" si="399"/>
        <v>43761</v>
      </c>
      <c r="U2784">
        <f t="shared" si="400"/>
        <v>7</v>
      </c>
      <c r="V2784" t="str">
        <f t="shared" si="395"/>
        <v>png</v>
      </c>
      <c r="W2784">
        <f>IF(B2784="USD",C2784,C2784*VLOOKUP(B2784,Currency!A$2:B$5,2,FALSE))</f>
        <v>140</v>
      </c>
      <c r="X2784">
        <f t="shared" si="401"/>
        <v>7</v>
      </c>
      <c r="Y2784">
        <f t="shared" si="402"/>
        <v>0</v>
      </c>
      <c r="Z2784">
        <f t="shared" si="394"/>
        <v>58830</v>
      </c>
    </row>
    <row r="2785" spans="1:26" x14ac:dyDescent="0.3">
      <c r="A2785" t="s">
        <v>506</v>
      </c>
      <c r="B2785" t="s">
        <v>33</v>
      </c>
      <c r="C2785">
        <v>2720</v>
      </c>
      <c r="D2785">
        <v>1636107</v>
      </c>
      <c r="E2785" t="s">
        <v>507</v>
      </c>
      <c r="F2785" t="s">
        <v>508</v>
      </c>
      <c r="G2785" t="s">
        <v>142</v>
      </c>
      <c r="I2785" t="s">
        <v>143</v>
      </c>
      <c r="K2785" t="s">
        <v>509</v>
      </c>
      <c r="L2785" t="s">
        <v>40</v>
      </c>
      <c r="Q2785" s="3">
        <f t="shared" si="396"/>
        <v>43647</v>
      </c>
      <c r="R2785" t="str">
        <f t="shared" si="397"/>
        <v>2020/01/08</v>
      </c>
      <c r="S2785" s="3" t="str">
        <f t="shared" si="398"/>
        <v>2020/01/08</v>
      </c>
      <c r="T2785" s="3">
        <f t="shared" si="399"/>
        <v>43838</v>
      </c>
      <c r="U2785">
        <f t="shared" si="400"/>
        <v>191</v>
      </c>
      <c r="V2785" t="str">
        <f t="shared" si="395"/>
        <v>mp4</v>
      </c>
      <c r="W2785">
        <f>IF(B2785="USD",C2785,C2785*VLOOKUP(B2785,Currency!A$2:B$5,2,FALSE))</f>
        <v>2720</v>
      </c>
      <c r="X2785">
        <f t="shared" si="401"/>
        <v>191</v>
      </c>
      <c r="Y2785">
        <f t="shared" si="402"/>
        <v>1</v>
      </c>
      <c r="Z2785">
        <f t="shared" si="394"/>
        <v>1636107</v>
      </c>
    </row>
    <row r="2786" spans="1:26" x14ac:dyDescent="0.3">
      <c r="A2786" t="s">
        <v>3879</v>
      </c>
      <c r="B2786" t="s">
        <v>33</v>
      </c>
      <c r="C2786">
        <v>13</v>
      </c>
      <c r="D2786">
        <v>350</v>
      </c>
      <c r="E2786" t="s">
        <v>465</v>
      </c>
      <c r="F2786" t="s">
        <v>466</v>
      </c>
      <c r="G2786" t="s">
        <v>98</v>
      </c>
      <c r="H2786" t="s">
        <v>306</v>
      </c>
      <c r="I2786" t="s">
        <v>98</v>
      </c>
      <c r="K2786" t="s">
        <v>47</v>
      </c>
      <c r="L2786" t="s">
        <v>40</v>
      </c>
      <c r="Q2786" s="3">
        <f t="shared" si="396"/>
        <v>43756</v>
      </c>
      <c r="R2786" t="str">
        <f t="shared" si="397"/>
        <v>2019/11/06</v>
      </c>
      <c r="S2786" s="3" t="str">
        <f t="shared" si="398"/>
        <v>2019/11/06</v>
      </c>
      <c r="T2786" s="3">
        <f t="shared" si="399"/>
        <v>43775</v>
      </c>
      <c r="U2786">
        <f t="shared" si="400"/>
        <v>19</v>
      </c>
      <c r="V2786" t="str">
        <f t="shared" si="395"/>
        <v>mp4</v>
      </c>
      <c r="W2786">
        <f>IF(B2786="USD",C2786,C2786*VLOOKUP(B2786,Currency!A$2:B$5,2,FALSE))</f>
        <v>13</v>
      </c>
      <c r="X2786">
        <f t="shared" si="401"/>
        <v>19</v>
      </c>
      <c r="Y2786">
        <f t="shared" si="402"/>
        <v>1</v>
      </c>
      <c r="Z2786">
        <f t="shared" si="394"/>
        <v>350</v>
      </c>
    </row>
    <row r="2787" spans="1:26" x14ac:dyDescent="0.3">
      <c r="A2787" t="s">
        <v>626</v>
      </c>
      <c r="B2787" t="s">
        <v>33</v>
      </c>
      <c r="C2787">
        <v>2330</v>
      </c>
      <c r="D2787">
        <v>575027</v>
      </c>
      <c r="E2787" t="s">
        <v>309</v>
      </c>
      <c r="F2787" t="s">
        <v>310</v>
      </c>
      <c r="G2787" t="s">
        <v>90</v>
      </c>
      <c r="I2787" t="s">
        <v>311</v>
      </c>
      <c r="K2787" t="s">
        <v>47</v>
      </c>
      <c r="L2787" t="s">
        <v>40</v>
      </c>
      <c r="Q2787" s="3">
        <f t="shared" si="396"/>
        <v>43544</v>
      </c>
      <c r="R2787" t="str">
        <f t="shared" si="397"/>
        <v>2019/04/16</v>
      </c>
      <c r="S2787" s="3" t="str">
        <f t="shared" si="398"/>
        <v>2019/04/16</v>
      </c>
      <c r="T2787" s="3">
        <f t="shared" si="399"/>
        <v>43571</v>
      </c>
      <c r="U2787">
        <f t="shared" si="400"/>
        <v>27</v>
      </c>
      <c r="V2787" t="str">
        <f t="shared" si="395"/>
        <v>mp4</v>
      </c>
      <c r="W2787">
        <f>IF(B2787="USD",C2787,C2787*VLOOKUP(B2787,Currency!A$2:B$5,2,FALSE))</f>
        <v>2330</v>
      </c>
      <c r="X2787">
        <f t="shared" si="401"/>
        <v>27</v>
      </c>
      <c r="Y2787">
        <f t="shared" si="402"/>
        <v>1</v>
      </c>
      <c r="Z2787">
        <f t="shared" si="394"/>
        <v>575027</v>
      </c>
    </row>
    <row r="2788" spans="1:26" x14ac:dyDescent="0.3">
      <c r="A2788" t="s">
        <v>4672</v>
      </c>
      <c r="B2788" t="s">
        <v>25</v>
      </c>
      <c r="C2788">
        <v>48</v>
      </c>
      <c r="D2788">
        <v>71348</v>
      </c>
      <c r="E2788" t="s">
        <v>3320</v>
      </c>
      <c r="F2788" t="s">
        <v>979</v>
      </c>
      <c r="G2788" t="s">
        <v>980</v>
      </c>
      <c r="I2788" t="s">
        <v>981</v>
      </c>
      <c r="K2788" t="s">
        <v>545</v>
      </c>
      <c r="L2788" t="s">
        <v>353</v>
      </c>
      <c r="O2788" t="s">
        <v>23</v>
      </c>
      <c r="Q2788" s="3">
        <f t="shared" si="396"/>
        <v>43696</v>
      </c>
      <c r="R2788" t="str">
        <f t="shared" si="397"/>
        <v>2019/09/18</v>
      </c>
      <c r="S2788" s="3" t="str">
        <f t="shared" si="398"/>
        <v>2019/09/18</v>
      </c>
      <c r="T2788" s="3">
        <f t="shared" si="399"/>
        <v>43726</v>
      </c>
      <c r="U2788">
        <f t="shared" si="400"/>
        <v>30</v>
      </c>
      <c r="V2788" t="str">
        <f t="shared" si="395"/>
        <v>mp4</v>
      </c>
      <c r="W2788">
        <f>IF(B2788="USD",C2788,C2788*VLOOKUP(B2788,Currency!A$2:B$5,2,FALSE))</f>
        <v>52.800000000000004</v>
      </c>
      <c r="X2788">
        <f t="shared" si="401"/>
        <v>30</v>
      </c>
      <c r="Y2788">
        <f t="shared" si="402"/>
        <v>1</v>
      </c>
      <c r="Z2788">
        <f t="shared" si="394"/>
        <v>71348</v>
      </c>
    </row>
    <row r="2789" spans="1:26" x14ac:dyDescent="0.3">
      <c r="A2789" t="s">
        <v>4673</v>
      </c>
      <c r="B2789" t="s">
        <v>58</v>
      </c>
      <c r="C2789">
        <v>12416</v>
      </c>
      <c r="D2789">
        <v>3778346</v>
      </c>
      <c r="E2789" t="s">
        <v>3502</v>
      </c>
      <c r="F2789" t="s">
        <v>2682</v>
      </c>
      <c r="G2789" t="s">
        <v>179</v>
      </c>
      <c r="I2789" t="s">
        <v>887</v>
      </c>
      <c r="K2789" t="s">
        <v>346</v>
      </c>
      <c r="L2789" t="s">
        <v>64</v>
      </c>
      <c r="O2789" t="s">
        <v>23</v>
      </c>
      <c r="P2789" t="s">
        <v>65</v>
      </c>
      <c r="Q2789" s="3">
        <f t="shared" si="396"/>
        <v>43763</v>
      </c>
      <c r="R2789" t="str">
        <f t="shared" si="397"/>
        <v>2019/11/23</v>
      </c>
      <c r="S2789" s="3" t="str">
        <f t="shared" si="398"/>
        <v>2019/11/23</v>
      </c>
      <c r="T2789" s="3">
        <f t="shared" si="399"/>
        <v>43792</v>
      </c>
      <c r="U2789">
        <f t="shared" si="400"/>
        <v>29</v>
      </c>
      <c r="V2789" t="str">
        <f t="shared" si="395"/>
        <v>mp4</v>
      </c>
      <c r="W2789">
        <f>IF(B2789="USD",C2789,C2789*VLOOKUP(B2789,Currency!A$2:B$5,2,FALSE))</f>
        <v>9187.84</v>
      </c>
      <c r="X2789">
        <f t="shared" si="401"/>
        <v>29</v>
      </c>
      <c r="Y2789">
        <f t="shared" si="402"/>
        <v>1</v>
      </c>
      <c r="Z2789">
        <f t="shared" si="394"/>
        <v>3778346</v>
      </c>
    </row>
    <row r="2790" spans="1:26" x14ac:dyDescent="0.3">
      <c r="A2790" t="s">
        <v>996</v>
      </c>
      <c r="B2790" t="s">
        <v>33</v>
      </c>
      <c r="C2790">
        <v>5</v>
      </c>
      <c r="D2790">
        <v>1480</v>
      </c>
      <c r="E2790" t="s">
        <v>450</v>
      </c>
      <c r="F2790" t="s">
        <v>451</v>
      </c>
      <c r="G2790" t="s">
        <v>90</v>
      </c>
      <c r="I2790" t="s">
        <v>452</v>
      </c>
      <c r="K2790" t="s">
        <v>453</v>
      </c>
      <c r="L2790" t="s">
        <v>40</v>
      </c>
      <c r="N2790" t="s">
        <v>454</v>
      </c>
      <c r="O2790" t="s">
        <v>23</v>
      </c>
      <c r="Q2790" s="3">
        <f t="shared" si="396"/>
        <v>43725</v>
      </c>
      <c r="R2790" t="str">
        <f t="shared" si="397"/>
        <v>2019/10/16</v>
      </c>
      <c r="S2790" s="3" t="str">
        <f t="shared" si="398"/>
        <v>2019/10/16</v>
      </c>
      <c r="T2790" s="3">
        <f t="shared" si="399"/>
        <v>43754</v>
      </c>
      <c r="U2790">
        <f t="shared" si="400"/>
        <v>29</v>
      </c>
      <c r="V2790" t="str">
        <f t="shared" si="395"/>
        <v>mp4</v>
      </c>
      <c r="W2790">
        <f>IF(B2790="USD",C2790,C2790*VLOOKUP(B2790,Currency!A$2:B$5,2,FALSE))</f>
        <v>5</v>
      </c>
      <c r="X2790">
        <f t="shared" si="401"/>
        <v>29</v>
      </c>
      <c r="Y2790">
        <f t="shared" si="402"/>
        <v>1</v>
      </c>
      <c r="Z2790">
        <f t="shared" si="394"/>
        <v>1480</v>
      </c>
    </row>
    <row r="2791" spans="1:26" x14ac:dyDescent="0.3">
      <c r="A2791" t="s">
        <v>3634</v>
      </c>
      <c r="B2791" t="s">
        <v>33</v>
      </c>
      <c r="C2791">
        <v>159</v>
      </c>
      <c r="D2791">
        <v>35071</v>
      </c>
      <c r="E2791" t="s">
        <v>1597</v>
      </c>
      <c r="F2791" t="s">
        <v>1598</v>
      </c>
      <c r="G2791" t="s">
        <v>692</v>
      </c>
      <c r="I2791" t="s">
        <v>693</v>
      </c>
      <c r="K2791" t="s">
        <v>47</v>
      </c>
      <c r="L2791" t="s">
        <v>40</v>
      </c>
      <c r="O2791" t="s">
        <v>23</v>
      </c>
      <c r="P2791" t="s">
        <v>65</v>
      </c>
      <c r="Q2791" s="3">
        <f t="shared" si="396"/>
        <v>43591</v>
      </c>
      <c r="R2791" t="str">
        <f t="shared" si="397"/>
        <v>2019/05/15</v>
      </c>
      <c r="S2791" s="3" t="str">
        <f t="shared" si="398"/>
        <v>2019/05/15</v>
      </c>
      <c r="T2791" s="3">
        <f t="shared" si="399"/>
        <v>43600</v>
      </c>
      <c r="U2791">
        <f t="shared" si="400"/>
        <v>9</v>
      </c>
      <c r="V2791" t="str">
        <f t="shared" si="395"/>
        <v>jpg</v>
      </c>
      <c r="W2791">
        <f>IF(B2791="USD",C2791,C2791*VLOOKUP(B2791,Currency!A$2:B$5,2,FALSE))</f>
        <v>159</v>
      </c>
      <c r="X2791">
        <f t="shared" si="401"/>
        <v>9</v>
      </c>
      <c r="Y2791">
        <f t="shared" si="402"/>
        <v>0</v>
      </c>
      <c r="Z2791">
        <f t="shared" si="394"/>
        <v>35071</v>
      </c>
    </row>
    <row r="2792" spans="1:26" x14ac:dyDescent="0.3">
      <c r="A2792" t="s">
        <v>4674</v>
      </c>
      <c r="B2792" t="s">
        <v>33</v>
      </c>
      <c r="C2792">
        <v>37</v>
      </c>
      <c r="D2792">
        <v>15270</v>
      </c>
      <c r="E2792" t="s">
        <v>910</v>
      </c>
      <c r="G2792" t="s">
        <v>162</v>
      </c>
      <c r="I2792" t="s">
        <v>162</v>
      </c>
      <c r="K2792" t="s">
        <v>47</v>
      </c>
      <c r="L2792" t="s">
        <v>40</v>
      </c>
      <c r="M2792" t="s">
        <v>163</v>
      </c>
      <c r="Q2792" s="3">
        <f t="shared" si="396"/>
        <v>43725</v>
      </c>
      <c r="R2792" t="str">
        <f t="shared" si="397"/>
        <v/>
      </c>
      <c r="S2792" s="3" t="str">
        <f t="shared" si="398"/>
        <v>2020/02/28</v>
      </c>
      <c r="T2792" s="3">
        <f t="shared" si="399"/>
        <v>43889</v>
      </c>
      <c r="U2792">
        <f t="shared" si="400"/>
        <v>164</v>
      </c>
      <c r="V2792" t="str">
        <f t="shared" si="395"/>
        <v>mp4</v>
      </c>
      <c r="W2792">
        <f>IF(B2792="USD",C2792,C2792*VLOOKUP(B2792,Currency!A$2:B$5,2,FALSE))</f>
        <v>37</v>
      </c>
      <c r="X2792">
        <f t="shared" si="401"/>
        <v>164</v>
      </c>
      <c r="Y2792">
        <f t="shared" si="402"/>
        <v>1</v>
      </c>
      <c r="Z2792">
        <f t="shared" si="394"/>
        <v>15270</v>
      </c>
    </row>
    <row r="2793" spans="1:26" x14ac:dyDescent="0.3">
      <c r="A2793" t="s">
        <v>657</v>
      </c>
      <c r="B2793" t="s">
        <v>58</v>
      </c>
      <c r="C2793">
        <v>125</v>
      </c>
      <c r="D2793">
        <v>54207</v>
      </c>
      <c r="E2793" t="s">
        <v>59</v>
      </c>
      <c r="F2793" t="s">
        <v>60</v>
      </c>
      <c r="G2793" t="s">
        <v>61</v>
      </c>
      <c r="I2793" t="s">
        <v>62</v>
      </c>
      <c r="L2793" t="s">
        <v>64</v>
      </c>
      <c r="P2793" t="s">
        <v>65</v>
      </c>
      <c r="Q2793" s="3">
        <f t="shared" si="396"/>
        <v>43619</v>
      </c>
      <c r="R2793" t="str">
        <f t="shared" si="397"/>
        <v>2019/09/04</v>
      </c>
      <c r="S2793" s="3" t="str">
        <f t="shared" si="398"/>
        <v>2019/09/04</v>
      </c>
      <c r="T2793" s="3">
        <f t="shared" si="399"/>
        <v>43712</v>
      </c>
      <c r="U2793">
        <f t="shared" si="400"/>
        <v>93</v>
      </c>
      <c r="V2793" t="str">
        <f t="shared" si="395"/>
        <v>mp4</v>
      </c>
      <c r="W2793">
        <f>IF(B2793="USD",C2793,C2793*VLOOKUP(B2793,Currency!A$2:B$5,2,FALSE))</f>
        <v>92.5</v>
      </c>
      <c r="X2793">
        <f t="shared" si="401"/>
        <v>93</v>
      </c>
      <c r="Y2793">
        <f t="shared" si="402"/>
        <v>1</v>
      </c>
      <c r="Z2793">
        <f t="shared" si="394"/>
        <v>54207</v>
      </c>
    </row>
    <row r="2794" spans="1:26" x14ac:dyDescent="0.3">
      <c r="A2794" t="s">
        <v>4675</v>
      </c>
      <c r="B2794" t="s">
        <v>33</v>
      </c>
      <c r="C2794">
        <v>7</v>
      </c>
      <c r="D2794">
        <v>1019</v>
      </c>
      <c r="E2794" t="s">
        <v>96</v>
      </c>
      <c r="F2794" t="s">
        <v>97</v>
      </c>
      <c r="G2794" t="s">
        <v>98</v>
      </c>
      <c r="H2794" t="s">
        <v>99</v>
      </c>
      <c r="I2794" t="s">
        <v>98</v>
      </c>
      <c r="K2794" t="s">
        <v>47</v>
      </c>
      <c r="L2794" t="s">
        <v>40</v>
      </c>
      <c r="M2794" t="s">
        <v>55</v>
      </c>
      <c r="Q2794" s="3">
        <f t="shared" si="396"/>
        <v>43732</v>
      </c>
      <c r="R2794" t="str">
        <f t="shared" si="397"/>
        <v>2019/10/16</v>
      </c>
      <c r="S2794" s="3" t="str">
        <f t="shared" si="398"/>
        <v>2019/10/16</v>
      </c>
      <c r="T2794" s="3">
        <f t="shared" si="399"/>
        <v>43754</v>
      </c>
      <c r="U2794">
        <f t="shared" si="400"/>
        <v>22</v>
      </c>
      <c r="V2794" t="str">
        <f t="shared" si="395"/>
        <v>png</v>
      </c>
      <c r="W2794">
        <f>IF(B2794="USD",C2794,C2794*VLOOKUP(B2794,Currency!A$2:B$5,2,FALSE))</f>
        <v>7</v>
      </c>
      <c r="X2794">
        <f t="shared" si="401"/>
        <v>22</v>
      </c>
      <c r="Y2794">
        <f t="shared" si="402"/>
        <v>0</v>
      </c>
      <c r="Z2794">
        <f t="shared" si="394"/>
        <v>1019</v>
      </c>
    </row>
    <row r="2795" spans="1:26" x14ac:dyDescent="0.3">
      <c r="A2795" t="s">
        <v>765</v>
      </c>
      <c r="B2795" t="s">
        <v>33</v>
      </c>
      <c r="C2795">
        <v>10</v>
      </c>
      <c r="D2795">
        <v>3788</v>
      </c>
      <c r="E2795" t="s">
        <v>396</v>
      </c>
      <c r="G2795" t="s">
        <v>218</v>
      </c>
      <c r="I2795" t="s">
        <v>219</v>
      </c>
      <c r="K2795" t="s">
        <v>47</v>
      </c>
      <c r="L2795" t="s">
        <v>40</v>
      </c>
      <c r="Q2795" s="3">
        <f t="shared" si="396"/>
        <v>43753</v>
      </c>
      <c r="R2795" t="str">
        <f t="shared" si="397"/>
        <v/>
      </c>
      <c r="S2795" s="3" t="str">
        <f t="shared" si="398"/>
        <v>2020/02/28</v>
      </c>
      <c r="T2795" s="3">
        <f t="shared" si="399"/>
        <v>43889</v>
      </c>
      <c r="U2795">
        <f t="shared" si="400"/>
        <v>136</v>
      </c>
      <c r="V2795" t="str">
        <f t="shared" si="395"/>
        <v>mp4</v>
      </c>
      <c r="W2795">
        <f>IF(B2795="USD",C2795,C2795*VLOOKUP(B2795,Currency!A$2:B$5,2,FALSE))</f>
        <v>10</v>
      </c>
      <c r="X2795">
        <f t="shared" si="401"/>
        <v>136</v>
      </c>
      <c r="Y2795">
        <f t="shared" si="402"/>
        <v>1</v>
      </c>
      <c r="Z2795">
        <f t="shared" si="394"/>
        <v>3788</v>
      </c>
    </row>
    <row r="2796" spans="1:26" x14ac:dyDescent="0.3">
      <c r="A2796" t="s">
        <v>4676</v>
      </c>
      <c r="B2796" t="s">
        <v>58</v>
      </c>
      <c r="C2796">
        <v>7791</v>
      </c>
      <c r="D2796">
        <v>2556877</v>
      </c>
      <c r="E2796" t="s">
        <v>525</v>
      </c>
      <c r="F2796" t="s">
        <v>526</v>
      </c>
      <c r="G2796" t="s">
        <v>179</v>
      </c>
      <c r="I2796" t="s">
        <v>278</v>
      </c>
      <c r="K2796" t="s">
        <v>47</v>
      </c>
      <c r="L2796" t="s">
        <v>64</v>
      </c>
      <c r="O2796" t="s">
        <v>23</v>
      </c>
      <c r="P2796" t="s">
        <v>65</v>
      </c>
      <c r="Q2796" s="3">
        <f t="shared" si="396"/>
        <v>43745</v>
      </c>
      <c r="R2796" t="str">
        <f t="shared" si="397"/>
        <v>2019/10/14</v>
      </c>
      <c r="S2796" s="3" t="str">
        <f t="shared" si="398"/>
        <v>2019/10/14</v>
      </c>
      <c r="T2796" s="3">
        <f t="shared" si="399"/>
        <v>43752</v>
      </c>
      <c r="U2796">
        <f t="shared" si="400"/>
        <v>7</v>
      </c>
      <c r="V2796" t="str">
        <f t="shared" si="395"/>
        <v>mp4</v>
      </c>
      <c r="W2796">
        <f>IF(B2796="USD",C2796,C2796*VLOOKUP(B2796,Currency!A$2:B$5,2,FALSE))</f>
        <v>5765.34</v>
      </c>
      <c r="X2796">
        <f t="shared" si="401"/>
        <v>7</v>
      </c>
      <c r="Y2796">
        <f t="shared" si="402"/>
        <v>1</v>
      </c>
      <c r="Z2796">
        <f t="shared" si="394"/>
        <v>2556877</v>
      </c>
    </row>
    <row r="2797" spans="1:26" x14ac:dyDescent="0.3">
      <c r="A2797" t="s">
        <v>4677</v>
      </c>
      <c r="B2797" t="s">
        <v>33</v>
      </c>
      <c r="C2797">
        <v>4986</v>
      </c>
      <c r="D2797">
        <v>979336</v>
      </c>
      <c r="E2797" t="s">
        <v>3005</v>
      </c>
      <c r="F2797" t="s">
        <v>3006</v>
      </c>
      <c r="G2797" t="s">
        <v>2138</v>
      </c>
      <c r="I2797" t="s">
        <v>2139</v>
      </c>
      <c r="K2797" t="s">
        <v>442</v>
      </c>
      <c r="L2797" t="s">
        <v>48</v>
      </c>
      <c r="O2797" t="s">
        <v>23</v>
      </c>
      <c r="Q2797" s="3">
        <f t="shared" si="396"/>
        <v>43698</v>
      </c>
      <c r="R2797" t="str">
        <f t="shared" si="397"/>
        <v>2019/08/31</v>
      </c>
      <c r="S2797" s="3" t="str">
        <f t="shared" si="398"/>
        <v>2019/08/31</v>
      </c>
      <c r="T2797" s="3">
        <f t="shared" si="399"/>
        <v>43708</v>
      </c>
      <c r="U2797">
        <f t="shared" si="400"/>
        <v>10</v>
      </c>
      <c r="V2797" t="str">
        <f t="shared" si="395"/>
        <v>mp4</v>
      </c>
      <c r="W2797">
        <f>IF(B2797="USD",C2797,C2797*VLOOKUP(B2797,Currency!A$2:B$5,2,FALSE))</f>
        <v>4986</v>
      </c>
      <c r="X2797">
        <f t="shared" si="401"/>
        <v>10</v>
      </c>
      <c r="Y2797">
        <f t="shared" si="402"/>
        <v>1</v>
      </c>
      <c r="Z2797">
        <f t="shared" si="394"/>
        <v>979336</v>
      </c>
    </row>
    <row r="2798" spans="1:26" x14ac:dyDescent="0.3">
      <c r="A2798" t="s">
        <v>4678</v>
      </c>
      <c r="B2798" t="s">
        <v>25</v>
      </c>
      <c r="C2798">
        <v>145</v>
      </c>
      <c r="D2798">
        <v>79201</v>
      </c>
      <c r="E2798" t="s">
        <v>4679</v>
      </c>
      <c r="G2798" t="s">
        <v>1475</v>
      </c>
      <c r="I2798" t="s">
        <v>1475</v>
      </c>
      <c r="K2798" t="s">
        <v>85</v>
      </c>
      <c r="L2798" t="s">
        <v>48</v>
      </c>
      <c r="N2798" t="s">
        <v>4680</v>
      </c>
      <c r="O2798" t="s">
        <v>23</v>
      </c>
      <c r="P2798" t="s">
        <v>330</v>
      </c>
      <c r="Q2798" s="3">
        <f t="shared" si="396"/>
        <v>43781</v>
      </c>
      <c r="R2798" t="str">
        <f t="shared" si="397"/>
        <v/>
      </c>
      <c r="S2798" s="3" t="str">
        <f t="shared" si="398"/>
        <v>2020/02/28</v>
      </c>
      <c r="T2798" s="3">
        <f t="shared" si="399"/>
        <v>43889</v>
      </c>
      <c r="U2798">
        <f t="shared" si="400"/>
        <v>108</v>
      </c>
      <c r="V2798" t="str">
        <f t="shared" si="395"/>
        <v>mp4</v>
      </c>
      <c r="W2798">
        <f>IF(B2798="USD",C2798,C2798*VLOOKUP(B2798,Currency!A$2:B$5,2,FALSE))</f>
        <v>159.5</v>
      </c>
      <c r="X2798">
        <f t="shared" si="401"/>
        <v>108</v>
      </c>
      <c r="Y2798">
        <f t="shared" si="402"/>
        <v>1</v>
      </c>
      <c r="Z2798">
        <f t="shared" si="394"/>
        <v>79201</v>
      </c>
    </row>
    <row r="2799" spans="1:26" x14ac:dyDescent="0.3">
      <c r="A2799" t="s">
        <v>4681</v>
      </c>
      <c r="B2799" t="s">
        <v>33</v>
      </c>
      <c r="C2799">
        <v>736</v>
      </c>
      <c r="D2799">
        <v>465424</v>
      </c>
      <c r="E2799" t="s">
        <v>2039</v>
      </c>
      <c r="F2799" t="s">
        <v>2040</v>
      </c>
      <c r="G2799" t="s">
        <v>2041</v>
      </c>
      <c r="I2799" t="s">
        <v>2042</v>
      </c>
      <c r="L2799" t="s">
        <v>1044</v>
      </c>
      <c r="O2799" t="s">
        <v>23</v>
      </c>
      <c r="Q2799" s="3">
        <f t="shared" si="396"/>
        <v>43591</v>
      </c>
      <c r="R2799" t="str">
        <f t="shared" si="397"/>
        <v>2019/05/26</v>
      </c>
      <c r="S2799" s="3" t="str">
        <f t="shared" si="398"/>
        <v>2019/05/26</v>
      </c>
      <c r="T2799" s="3">
        <f t="shared" si="399"/>
        <v>43611</v>
      </c>
      <c r="U2799">
        <f t="shared" si="400"/>
        <v>20</v>
      </c>
      <c r="V2799" t="str">
        <f t="shared" si="395"/>
        <v>mov</v>
      </c>
      <c r="W2799">
        <f>IF(B2799="USD",C2799,C2799*VLOOKUP(B2799,Currency!A$2:B$5,2,FALSE))</f>
        <v>736</v>
      </c>
      <c r="X2799">
        <f t="shared" si="401"/>
        <v>20</v>
      </c>
      <c r="Y2799">
        <f t="shared" si="402"/>
        <v>0</v>
      </c>
      <c r="Z2799">
        <f t="shared" ref="Z2799:Z2862" si="403">D2799</f>
        <v>465424</v>
      </c>
    </row>
    <row r="2800" spans="1:26" x14ac:dyDescent="0.3">
      <c r="A2800" t="s">
        <v>4682</v>
      </c>
      <c r="B2800" t="s">
        <v>33</v>
      </c>
      <c r="C2800">
        <v>1271</v>
      </c>
      <c r="D2800">
        <v>379153</v>
      </c>
      <c r="E2800" t="s">
        <v>4683</v>
      </c>
      <c r="F2800" t="s">
        <v>4684</v>
      </c>
      <c r="G2800" t="s">
        <v>4685</v>
      </c>
      <c r="I2800" t="s">
        <v>4686</v>
      </c>
      <c r="K2800" t="s">
        <v>389</v>
      </c>
      <c r="L2800" t="s">
        <v>48</v>
      </c>
      <c r="N2800" t="s">
        <v>252</v>
      </c>
      <c r="O2800" t="s">
        <v>23</v>
      </c>
      <c r="Q2800" s="3">
        <f t="shared" si="396"/>
        <v>43759</v>
      </c>
      <c r="R2800" t="str">
        <f t="shared" si="397"/>
        <v>2019/11/04</v>
      </c>
      <c r="S2800" s="3" t="str">
        <f t="shared" si="398"/>
        <v>2019/11/04</v>
      </c>
      <c r="T2800" s="3">
        <f t="shared" si="399"/>
        <v>43773</v>
      </c>
      <c r="U2800">
        <f t="shared" si="400"/>
        <v>14</v>
      </c>
      <c r="V2800" t="str">
        <f t="shared" si="395"/>
        <v>mp4</v>
      </c>
      <c r="W2800">
        <f>IF(B2800="USD",C2800,C2800*VLOOKUP(B2800,Currency!A$2:B$5,2,FALSE))</f>
        <v>1271</v>
      </c>
      <c r="X2800">
        <f t="shared" si="401"/>
        <v>14</v>
      </c>
      <c r="Y2800">
        <f t="shared" si="402"/>
        <v>1</v>
      </c>
      <c r="Z2800">
        <f t="shared" si="403"/>
        <v>379153</v>
      </c>
    </row>
    <row r="2801" spans="1:26" x14ac:dyDescent="0.3">
      <c r="A2801" t="s">
        <v>3172</v>
      </c>
      <c r="B2801" t="s">
        <v>33</v>
      </c>
      <c r="C2801">
        <v>2781</v>
      </c>
      <c r="D2801">
        <v>2764644</v>
      </c>
      <c r="E2801" t="s">
        <v>3107</v>
      </c>
      <c r="F2801" t="s">
        <v>3108</v>
      </c>
      <c r="G2801" t="s">
        <v>584</v>
      </c>
      <c r="I2801" t="s">
        <v>585</v>
      </c>
      <c r="K2801" t="s">
        <v>47</v>
      </c>
      <c r="L2801" t="s">
        <v>40</v>
      </c>
      <c r="N2801" t="s">
        <v>3911</v>
      </c>
      <c r="Q2801" s="3">
        <f t="shared" si="396"/>
        <v>43761</v>
      </c>
      <c r="R2801" t="str">
        <f t="shared" si="397"/>
        <v>2019/11/16</v>
      </c>
      <c r="S2801" s="3" t="str">
        <f t="shared" si="398"/>
        <v>2019/11/16</v>
      </c>
      <c r="T2801" s="3">
        <f t="shared" si="399"/>
        <v>43785</v>
      </c>
      <c r="U2801">
        <f t="shared" si="400"/>
        <v>24</v>
      </c>
      <c r="V2801" t="str">
        <f t="shared" si="395"/>
        <v>mp4</v>
      </c>
      <c r="W2801">
        <f>IF(B2801="USD",C2801,C2801*VLOOKUP(B2801,Currency!A$2:B$5,2,FALSE))</f>
        <v>2781</v>
      </c>
      <c r="X2801">
        <f t="shared" si="401"/>
        <v>24</v>
      </c>
      <c r="Y2801">
        <f t="shared" si="402"/>
        <v>1</v>
      </c>
      <c r="Z2801">
        <f t="shared" si="403"/>
        <v>2764644</v>
      </c>
    </row>
    <row r="2802" spans="1:26" x14ac:dyDescent="0.3">
      <c r="A2802" t="s">
        <v>4687</v>
      </c>
      <c r="B2802" t="s">
        <v>17</v>
      </c>
      <c r="C2802">
        <v>267</v>
      </c>
      <c r="D2802">
        <v>59606</v>
      </c>
      <c r="E2802" t="s">
        <v>733</v>
      </c>
      <c r="F2802" t="s">
        <v>734</v>
      </c>
      <c r="G2802" t="s">
        <v>173</v>
      </c>
      <c r="H2802" t="s">
        <v>174</v>
      </c>
      <c r="I2802" t="s">
        <v>173</v>
      </c>
      <c r="K2802" t="s">
        <v>30</v>
      </c>
      <c r="L2802" t="s">
        <v>22</v>
      </c>
      <c r="N2802" t="s">
        <v>252</v>
      </c>
      <c r="O2802" t="s">
        <v>23</v>
      </c>
      <c r="Q2802" s="3">
        <f t="shared" si="396"/>
        <v>43790</v>
      </c>
      <c r="R2802" t="str">
        <f t="shared" si="397"/>
        <v>2019/11/24</v>
      </c>
      <c r="S2802" s="3" t="str">
        <f t="shared" si="398"/>
        <v>2019/11/24</v>
      </c>
      <c r="T2802" s="3">
        <f t="shared" si="399"/>
        <v>43793</v>
      </c>
      <c r="U2802">
        <f t="shared" si="400"/>
        <v>3</v>
      </c>
      <c r="V2802" t="str">
        <f t="shared" si="395"/>
        <v>mp4</v>
      </c>
      <c r="W2802">
        <f>IF(B2802="USD",C2802,C2802*VLOOKUP(B2802,Currency!A$2:B$5,2,FALSE))</f>
        <v>344.43</v>
      </c>
      <c r="X2802">
        <f t="shared" si="401"/>
        <v>3</v>
      </c>
      <c r="Y2802">
        <f t="shared" si="402"/>
        <v>1</v>
      </c>
      <c r="Z2802">
        <f t="shared" si="403"/>
        <v>59606</v>
      </c>
    </row>
    <row r="2803" spans="1:26" x14ac:dyDescent="0.3">
      <c r="A2803" t="s">
        <v>2077</v>
      </c>
      <c r="B2803" t="s">
        <v>58</v>
      </c>
      <c r="C2803">
        <v>538</v>
      </c>
      <c r="D2803">
        <v>160171</v>
      </c>
      <c r="E2803" t="s">
        <v>59</v>
      </c>
      <c r="F2803" t="s">
        <v>60</v>
      </c>
      <c r="G2803" t="s">
        <v>61</v>
      </c>
      <c r="I2803" t="s">
        <v>62</v>
      </c>
      <c r="L2803" t="s">
        <v>64</v>
      </c>
      <c r="P2803" t="s">
        <v>65</v>
      </c>
      <c r="Q2803" s="3">
        <f t="shared" si="396"/>
        <v>43619</v>
      </c>
      <c r="R2803" t="str">
        <f t="shared" si="397"/>
        <v>2019/09/04</v>
      </c>
      <c r="S2803" s="3" t="str">
        <f t="shared" si="398"/>
        <v>2019/09/04</v>
      </c>
      <c r="T2803" s="3">
        <f t="shared" si="399"/>
        <v>43712</v>
      </c>
      <c r="U2803">
        <f t="shared" si="400"/>
        <v>93</v>
      </c>
      <c r="V2803" t="str">
        <f t="shared" si="395"/>
        <v>mp4</v>
      </c>
      <c r="W2803">
        <f>IF(B2803="USD",C2803,C2803*VLOOKUP(B2803,Currency!A$2:B$5,2,FALSE))</f>
        <v>398.12</v>
      </c>
      <c r="X2803">
        <f t="shared" si="401"/>
        <v>93</v>
      </c>
      <c r="Y2803">
        <f t="shared" si="402"/>
        <v>1</v>
      </c>
      <c r="Z2803">
        <f t="shared" si="403"/>
        <v>160171</v>
      </c>
    </row>
    <row r="2804" spans="1:26" x14ac:dyDescent="0.3">
      <c r="A2804" t="s">
        <v>4688</v>
      </c>
      <c r="B2804" t="s">
        <v>25</v>
      </c>
      <c r="C2804">
        <v>513</v>
      </c>
      <c r="D2804">
        <v>92766</v>
      </c>
      <c r="E2804" t="s">
        <v>4689</v>
      </c>
      <c r="F2804" t="s">
        <v>4690</v>
      </c>
      <c r="G2804" t="s">
        <v>108</v>
      </c>
      <c r="I2804" t="s">
        <v>109</v>
      </c>
      <c r="J2804" t="s">
        <v>92</v>
      </c>
      <c r="K2804" t="s">
        <v>442</v>
      </c>
      <c r="L2804" t="s">
        <v>48</v>
      </c>
      <c r="O2804" t="s">
        <v>23</v>
      </c>
      <c r="Q2804" s="3">
        <f t="shared" si="396"/>
        <v>43739</v>
      </c>
      <c r="R2804" t="str">
        <f t="shared" si="397"/>
        <v>2019/10/06</v>
      </c>
      <c r="S2804" s="3" t="str">
        <f t="shared" si="398"/>
        <v>2019/10/06</v>
      </c>
      <c r="T2804" s="3">
        <f t="shared" si="399"/>
        <v>43744</v>
      </c>
      <c r="U2804">
        <f t="shared" si="400"/>
        <v>5</v>
      </c>
      <c r="V2804" t="str">
        <f t="shared" si="395"/>
        <v>mp4</v>
      </c>
      <c r="W2804">
        <f>IF(B2804="USD",C2804,C2804*VLOOKUP(B2804,Currency!A$2:B$5,2,FALSE))</f>
        <v>564.30000000000007</v>
      </c>
      <c r="X2804">
        <f t="shared" si="401"/>
        <v>5</v>
      </c>
      <c r="Y2804">
        <f t="shared" si="402"/>
        <v>1</v>
      </c>
      <c r="Z2804">
        <f t="shared" si="403"/>
        <v>92766</v>
      </c>
    </row>
    <row r="2805" spans="1:26" x14ac:dyDescent="0.3">
      <c r="A2805" t="s">
        <v>2394</v>
      </c>
      <c r="B2805" t="s">
        <v>33</v>
      </c>
      <c r="C2805">
        <v>1091</v>
      </c>
      <c r="D2805">
        <v>211621</v>
      </c>
      <c r="E2805" t="s">
        <v>3755</v>
      </c>
      <c r="G2805" t="s">
        <v>251</v>
      </c>
      <c r="H2805" t="s">
        <v>251</v>
      </c>
      <c r="I2805" t="s">
        <v>251</v>
      </c>
      <c r="K2805" t="s">
        <v>47</v>
      </c>
      <c r="L2805" t="s">
        <v>40</v>
      </c>
      <c r="Q2805" s="3">
        <f t="shared" si="396"/>
        <v>43787</v>
      </c>
      <c r="R2805" t="str">
        <f t="shared" si="397"/>
        <v/>
      </c>
      <c r="S2805" s="3" t="str">
        <f t="shared" si="398"/>
        <v>2020/02/28</v>
      </c>
      <c r="T2805" s="3">
        <f t="shared" si="399"/>
        <v>43889</v>
      </c>
      <c r="U2805">
        <f t="shared" si="400"/>
        <v>102</v>
      </c>
      <c r="V2805" t="str">
        <f t="shared" si="395"/>
        <v>jpg</v>
      </c>
      <c r="W2805">
        <f>IF(B2805="USD",C2805,C2805*VLOOKUP(B2805,Currency!A$2:B$5,2,FALSE))</f>
        <v>1091</v>
      </c>
      <c r="X2805">
        <f t="shared" si="401"/>
        <v>102</v>
      </c>
      <c r="Y2805">
        <f t="shared" si="402"/>
        <v>0</v>
      </c>
      <c r="Z2805">
        <f t="shared" si="403"/>
        <v>211621</v>
      </c>
    </row>
    <row r="2806" spans="1:26" x14ac:dyDescent="0.3">
      <c r="A2806" t="s">
        <v>4691</v>
      </c>
      <c r="B2806" t="s">
        <v>33</v>
      </c>
      <c r="C2806">
        <v>255</v>
      </c>
      <c r="D2806">
        <v>76105</v>
      </c>
      <c r="E2806" t="s">
        <v>1812</v>
      </c>
      <c r="G2806" t="s">
        <v>162</v>
      </c>
      <c r="I2806" t="s">
        <v>162</v>
      </c>
      <c r="K2806" t="s">
        <v>47</v>
      </c>
      <c r="L2806" t="s">
        <v>40</v>
      </c>
      <c r="M2806" t="s">
        <v>163</v>
      </c>
      <c r="N2806" t="s">
        <v>293</v>
      </c>
      <c r="O2806" t="s">
        <v>23</v>
      </c>
      <c r="Q2806" s="3">
        <f t="shared" si="396"/>
        <v>43725</v>
      </c>
      <c r="R2806" t="str">
        <f t="shared" si="397"/>
        <v/>
      </c>
      <c r="S2806" s="3" t="str">
        <f t="shared" si="398"/>
        <v>2020/02/28</v>
      </c>
      <c r="T2806" s="3">
        <f t="shared" si="399"/>
        <v>43889</v>
      </c>
      <c r="U2806">
        <f t="shared" si="400"/>
        <v>164</v>
      </c>
      <c r="V2806" t="str">
        <f t="shared" si="395"/>
        <v>mp4</v>
      </c>
      <c r="W2806">
        <f>IF(B2806="USD",C2806,C2806*VLOOKUP(B2806,Currency!A$2:B$5,2,FALSE))</f>
        <v>255</v>
      </c>
      <c r="X2806">
        <f t="shared" si="401"/>
        <v>164</v>
      </c>
      <c r="Y2806">
        <f t="shared" si="402"/>
        <v>1</v>
      </c>
      <c r="Z2806">
        <f t="shared" si="403"/>
        <v>76105</v>
      </c>
    </row>
    <row r="2807" spans="1:26" x14ac:dyDescent="0.3">
      <c r="A2807" t="s">
        <v>4692</v>
      </c>
      <c r="B2807" t="s">
        <v>25</v>
      </c>
      <c r="C2807">
        <v>770</v>
      </c>
      <c r="D2807">
        <v>474125</v>
      </c>
      <c r="E2807" t="s">
        <v>1185</v>
      </c>
      <c r="F2807" t="s">
        <v>1186</v>
      </c>
      <c r="G2807" t="s">
        <v>416</v>
      </c>
      <c r="I2807" t="s">
        <v>417</v>
      </c>
      <c r="J2807" t="s">
        <v>92</v>
      </c>
      <c r="K2807" t="s">
        <v>418</v>
      </c>
      <c r="L2807" t="s">
        <v>246</v>
      </c>
      <c r="O2807" t="s">
        <v>23</v>
      </c>
      <c r="Q2807" s="3">
        <f t="shared" si="396"/>
        <v>43685</v>
      </c>
      <c r="R2807" t="str">
        <f t="shared" si="397"/>
        <v>2019/09/08</v>
      </c>
      <c r="S2807" s="3" t="str">
        <f t="shared" si="398"/>
        <v>2019/09/08</v>
      </c>
      <c r="T2807" s="3">
        <f t="shared" si="399"/>
        <v>43716</v>
      </c>
      <c r="U2807">
        <f t="shared" si="400"/>
        <v>31</v>
      </c>
      <c r="V2807" t="str">
        <f t="shared" si="395"/>
        <v>mp4</v>
      </c>
      <c r="W2807">
        <f>IF(B2807="USD",C2807,C2807*VLOOKUP(B2807,Currency!A$2:B$5,2,FALSE))</f>
        <v>847.00000000000011</v>
      </c>
      <c r="X2807">
        <f t="shared" si="401"/>
        <v>31</v>
      </c>
      <c r="Y2807">
        <f t="shared" si="402"/>
        <v>1</v>
      </c>
      <c r="Z2807">
        <f t="shared" si="403"/>
        <v>474125</v>
      </c>
    </row>
    <row r="2808" spans="1:26" x14ac:dyDescent="0.3">
      <c r="A2808" t="s">
        <v>2206</v>
      </c>
      <c r="B2808" t="s">
        <v>58</v>
      </c>
      <c r="C2808">
        <v>167</v>
      </c>
      <c r="D2808">
        <v>42808</v>
      </c>
      <c r="E2808" t="s">
        <v>393</v>
      </c>
      <c r="F2808" t="s">
        <v>114</v>
      </c>
      <c r="G2808" t="s">
        <v>61</v>
      </c>
      <c r="I2808" t="s">
        <v>62</v>
      </c>
      <c r="J2808" t="s">
        <v>92</v>
      </c>
      <c r="K2808" t="s">
        <v>130</v>
      </c>
      <c r="L2808" t="s">
        <v>64</v>
      </c>
      <c r="N2808" t="s">
        <v>2192</v>
      </c>
      <c r="P2808" t="s">
        <v>65</v>
      </c>
      <c r="Q2808" s="3">
        <f t="shared" si="396"/>
        <v>43620</v>
      </c>
      <c r="R2808" t="str">
        <f t="shared" si="397"/>
        <v>2019/08/08</v>
      </c>
      <c r="S2808" s="3" t="str">
        <f t="shared" si="398"/>
        <v>2019/08/08</v>
      </c>
      <c r="T2808" s="3">
        <f t="shared" si="399"/>
        <v>43685</v>
      </c>
      <c r="U2808">
        <f t="shared" si="400"/>
        <v>65</v>
      </c>
      <c r="V2808" t="str">
        <f t="shared" si="395"/>
        <v>png</v>
      </c>
      <c r="W2808">
        <f>IF(B2808="USD",C2808,C2808*VLOOKUP(B2808,Currency!A$2:B$5,2,FALSE))</f>
        <v>123.58</v>
      </c>
      <c r="X2808">
        <f t="shared" si="401"/>
        <v>65</v>
      </c>
      <c r="Y2808">
        <f t="shared" si="402"/>
        <v>0</v>
      </c>
      <c r="Z2808">
        <f t="shared" si="403"/>
        <v>42808</v>
      </c>
    </row>
    <row r="2809" spans="1:26" x14ac:dyDescent="0.3">
      <c r="A2809" t="s">
        <v>4319</v>
      </c>
      <c r="B2809" t="s">
        <v>33</v>
      </c>
      <c r="C2809">
        <v>691</v>
      </c>
      <c r="D2809">
        <v>83285</v>
      </c>
      <c r="E2809" t="s">
        <v>4320</v>
      </c>
      <c r="F2809" t="s">
        <v>4321</v>
      </c>
      <c r="G2809" t="s">
        <v>52</v>
      </c>
      <c r="I2809" t="s">
        <v>2233</v>
      </c>
      <c r="K2809" t="s">
        <v>130</v>
      </c>
      <c r="L2809" t="s">
        <v>40</v>
      </c>
      <c r="N2809" t="s">
        <v>79</v>
      </c>
      <c r="Q2809" s="3">
        <f t="shared" si="396"/>
        <v>43577</v>
      </c>
      <c r="R2809" t="str">
        <f t="shared" si="397"/>
        <v>2019/05/01</v>
      </c>
      <c r="S2809" s="3" t="str">
        <f t="shared" si="398"/>
        <v>2019/05/01</v>
      </c>
      <c r="T2809" s="3">
        <f t="shared" si="399"/>
        <v>43586</v>
      </c>
      <c r="U2809">
        <f t="shared" si="400"/>
        <v>9</v>
      </c>
      <c r="V2809" t="str">
        <f t="shared" si="395"/>
        <v>mp4</v>
      </c>
      <c r="W2809">
        <f>IF(B2809="USD",C2809,C2809*VLOOKUP(B2809,Currency!A$2:B$5,2,FALSE))</f>
        <v>691</v>
      </c>
      <c r="X2809">
        <f t="shared" si="401"/>
        <v>9</v>
      </c>
      <c r="Y2809">
        <f t="shared" si="402"/>
        <v>1</v>
      </c>
      <c r="Z2809">
        <f t="shared" si="403"/>
        <v>83285</v>
      </c>
    </row>
    <row r="2810" spans="1:26" x14ac:dyDescent="0.3">
      <c r="A2810" t="s">
        <v>1454</v>
      </c>
      <c r="B2810" t="s">
        <v>33</v>
      </c>
      <c r="C2810">
        <v>24</v>
      </c>
      <c r="D2810">
        <v>1302</v>
      </c>
      <c r="E2810" t="s">
        <v>3377</v>
      </c>
      <c r="F2810" t="s">
        <v>129</v>
      </c>
      <c r="G2810" t="s">
        <v>251</v>
      </c>
      <c r="H2810" t="s">
        <v>251</v>
      </c>
      <c r="I2810" t="s">
        <v>251</v>
      </c>
      <c r="K2810" t="s">
        <v>47</v>
      </c>
      <c r="L2810" t="s">
        <v>40</v>
      </c>
      <c r="N2810" t="s">
        <v>252</v>
      </c>
      <c r="O2810" t="s">
        <v>23</v>
      </c>
      <c r="Q2810" s="3">
        <f t="shared" si="396"/>
        <v>43812</v>
      </c>
      <c r="R2810" t="str">
        <f t="shared" si="397"/>
        <v>2020/01/01</v>
      </c>
      <c r="S2810" s="3" t="str">
        <f t="shared" si="398"/>
        <v>2020/01/01</v>
      </c>
      <c r="T2810" s="3">
        <f t="shared" si="399"/>
        <v>43831</v>
      </c>
      <c r="U2810">
        <f t="shared" si="400"/>
        <v>19</v>
      </c>
      <c r="V2810" t="str">
        <f t="shared" si="395"/>
        <v>png</v>
      </c>
      <c r="W2810">
        <f>IF(B2810="USD",C2810,C2810*VLOOKUP(B2810,Currency!A$2:B$5,2,FALSE))</f>
        <v>24</v>
      </c>
      <c r="X2810">
        <f t="shared" si="401"/>
        <v>19</v>
      </c>
      <c r="Y2810">
        <f t="shared" si="402"/>
        <v>0</v>
      </c>
      <c r="Z2810">
        <f t="shared" si="403"/>
        <v>1302</v>
      </c>
    </row>
    <row r="2811" spans="1:26" x14ac:dyDescent="0.3">
      <c r="A2811" t="s">
        <v>4693</v>
      </c>
      <c r="B2811" t="s">
        <v>33</v>
      </c>
      <c r="C2811">
        <v>725</v>
      </c>
      <c r="D2811">
        <v>358175</v>
      </c>
      <c r="E2811" t="s">
        <v>4694</v>
      </c>
      <c r="F2811" t="s">
        <v>4695</v>
      </c>
      <c r="G2811" t="s">
        <v>207</v>
      </c>
      <c r="I2811" t="s">
        <v>1137</v>
      </c>
      <c r="K2811" t="s">
        <v>346</v>
      </c>
      <c r="L2811" t="s">
        <v>40</v>
      </c>
      <c r="M2811" t="s">
        <v>209</v>
      </c>
      <c r="O2811" t="s">
        <v>23</v>
      </c>
      <c r="Q2811" s="3">
        <f t="shared" si="396"/>
        <v>43678</v>
      </c>
      <c r="R2811" t="str">
        <f t="shared" si="397"/>
        <v>2019/08/06</v>
      </c>
      <c r="S2811" s="3" t="str">
        <f t="shared" si="398"/>
        <v>2019/08/06</v>
      </c>
      <c r="T2811" s="3">
        <f t="shared" si="399"/>
        <v>43683</v>
      </c>
      <c r="U2811">
        <f t="shared" si="400"/>
        <v>5</v>
      </c>
      <c r="V2811" t="str">
        <f t="shared" si="395"/>
        <v>mp4</v>
      </c>
      <c r="W2811">
        <f>IF(B2811="USD",C2811,C2811*VLOOKUP(B2811,Currency!A$2:B$5,2,FALSE))</f>
        <v>725</v>
      </c>
      <c r="X2811">
        <f t="shared" si="401"/>
        <v>5</v>
      </c>
      <c r="Y2811">
        <f t="shared" si="402"/>
        <v>1</v>
      </c>
      <c r="Z2811">
        <f t="shared" si="403"/>
        <v>358175</v>
      </c>
    </row>
    <row r="2812" spans="1:26" x14ac:dyDescent="0.3">
      <c r="A2812" t="s">
        <v>3328</v>
      </c>
      <c r="B2812" t="s">
        <v>25</v>
      </c>
      <c r="C2812">
        <v>19</v>
      </c>
      <c r="D2812">
        <v>14277</v>
      </c>
      <c r="E2812" t="s">
        <v>3329</v>
      </c>
      <c r="G2812" t="s">
        <v>715</v>
      </c>
      <c r="I2812" t="s">
        <v>716</v>
      </c>
      <c r="K2812" t="s">
        <v>47</v>
      </c>
      <c r="L2812" t="s">
        <v>717</v>
      </c>
      <c r="O2812" t="s">
        <v>23</v>
      </c>
      <c r="Q2812" s="3">
        <f t="shared" si="396"/>
        <v>43712</v>
      </c>
      <c r="R2812" t="str">
        <f t="shared" si="397"/>
        <v/>
      </c>
      <c r="S2812" s="3" t="str">
        <f t="shared" si="398"/>
        <v>2020/02/28</v>
      </c>
      <c r="T2812" s="3">
        <f t="shared" si="399"/>
        <v>43889</v>
      </c>
      <c r="U2812">
        <f t="shared" si="400"/>
        <v>177</v>
      </c>
      <c r="V2812" t="str">
        <f t="shared" si="395"/>
        <v>png</v>
      </c>
      <c r="W2812">
        <f>IF(B2812="USD",C2812,C2812*VLOOKUP(B2812,Currency!A$2:B$5,2,FALSE))</f>
        <v>20.900000000000002</v>
      </c>
      <c r="X2812">
        <f t="shared" si="401"/>
        <v>177</v>
      </c>
      <c r="Y2812">
        <f t="shared" si="402"/>
        <v>0</v>
      </c>
      <c r="Z2812">
        <f t="shared" si="403"/>
        <v>14277</v>
      </c>
    </row>
    <row r="2813" spans="1:26" x14ac:dyDescent="0.3">
      <c r="A2813" t="s">
        <v>4696</v>
      </c>
      <c r="B2813" t="s">
        <v>33</v>
      </c>
      <c r="C2813">
        <v>3759</v>
      </c>
      <c r="D2813">
        <v>1250476</v>
      </c>
      <c r="E2813" t="s">
        <v>507</v>
      </c>
      <c r="F2813" t="s">
        <v>508</v>
      </c>
      <c r="G2813" t="s">
        <v>142</v>
      </c>
      <c r="I2813" t="s">
        <v>143</v>
      </c>
      <c r="K2813" t="s">
        <v>30</v>
      </c>
      <c r="L2813" t="s">
        <v>40</v>
      </c>
      <c r="Q2813" s="3">
        <f t="shared" si="396"/>
        <v>43647</v>
      </c>
      <c r="R2813" t="str">
        <f t="shared" si="397"/>
        <v>2020/01/08</v>
      </c>
      <c r="S2813" s="3" t="str">
        <f t="shared" si="398"/>
        <v>2020/01/08</v>
      </c>
      <c r="T2813" s="3">
        <f t="shared" si="399"/>
        <v>43838</v>
      </c>
      <c r="U2813">
        <f t="shared" si="400"/>
        <v>191</v>
      </c>
      <c r="V2813" t="str">
        <f t="shared" si="395"/>
        <v>mp4</v>
      </c>
      <c r="W2813">
        <f>IF(B2813="USD",C2813,C2813*VLOOKUP(B2813,Currency!A$2:B$5,2,FALSE))</f>
        <v>3759</v>
      </c>
      <c r="X2813">
        <f t="shared" si="401"/>
        <v>191</v>
      </c>
      <c r="Y2813">
        <f t="shared" si="402"/>
        <v>1</v>
      </c>
      <c r="Z2813">
        <f t="shared" si="403"/>
        <v>1250476</v>
      </c>
    </row>
    <row r="2814" spans="1:26" x14ac:dyDescent="0.3">
      <c r="A2814" t="s">
        <v>652</v>
      </c>
      <c r="B2814" t="s">
        <v>33</v>
      </c>
      <c r="C2814">
        <v>2985</v>
      </c>
      <c r="D2814">
        <v>1281236</v>
      </c>
      <c r="E2814" t="s">
        <v>653</v>
      </c>
      <c r="F2814" t="s">
        <v>654</v>
      </c>
      <c r="G2814" t="s">
        <v>189</v>
      </c>
      <c r="I2814" t="s">
        <v>190</v>
      </c>
      <c r="K2814" t="s">
        <v>191</v>
      </c>
      <c r="L2814" t="s">
        <v>40</v>
      </c>
      <c r="Q2814" s="3">
        <f t="shared" si="396"/>
        <v>43800</v>
      </c>
      <c r="R2814" t="str">
        <f t="shared" si="397"/>
        <v>2020/01/01</v>
      </c>
      <c r="S2814" s="3" t="str">
        <f t="shared" si="398"/>
        <v>2020/01/01</v>
      </c>
      <c r="T2814" s="3">
        <f t="shared" si="399"/>
        <v>43831</v>
      </c>
      <c r="U2814">
        <f t="shared" si="400"/>
        <v>31</v>
      </c>
      <c r="V2814" t="str">
        <f t="shared" si="395"/>
        <v>mp4</v>
      </c>
      <c r="W2814">
        <f>IF(B2814="USD",C2814,C2814*VLOOKUP(B2814,Currency!A$2:B$5,2,FALSE))</f>
        <v>2985</v>
      </c>
      <c r="X2814">
        <f t="shared" si="401"/>
        <v>31</v>
      </c>
      <c r="Y2814">
        <f t="shared" si="402"/>
        <v>1</v>
      </c>
      <c r="Z2814">
        <f t="shared" si="403"/>
        <v>1281236</v>
      </c>
    </row>
    <row r="2815" spans="1:26" x14ac:dyDescent="0.3">
      <c r="A2815" t="s">
        <v>3044</v>
      </c>
      <c r="B2815" t="s">
        <v>25</v>
      </c>
      <c r="C2815">
        <v>42</v>
      </c>
      <c r="D2815">
        <v>31308</v>
      </c>
      <c r="E2815" t="s">
        <v>1981</v>
      </c>
      <c r="G2815" t="s">
        <v>715</v>
      </c>
      <c r="I2815" t="s">
        <v>716</v>
      </c>
      <c r="K2815" t="s">
        <v>47</v>
      </c>
      <c r="L2815" t="s">
        <v>717</v>
      </c>
      <c r="N2815" t="s">
        <v>491</v>
      </c>
      <c r="O2815" t="s">
        <v>23</v>
      </c>
      <c r="Q2815" s="3">
        <f t="shared" si="396"/>
        <v>43718</v>
      </c>
      <c r="R2815" t="str">
        <f t="shared" si="397"/>
        <v/>
      </c>
      <c r="S2815" s="3" t="str">
        <f t="shared" si="398"/>
        <v>2020/02/28</v>
      </c>
      <c r="T2815" s="3">
        <f t="shared" si="399"/>
        <v>43889</v>
      </c>
      <c r="U2815">
        <f t="shared" si="400"/>
        <v>171</v>
      </c>
      <c r="V2815" t="str">
        <f t="shared" si="395"/>
        <v>png</v>
      </c>
      <c r="W2815">
        <f>IF(B2815="USD",C2815,C2815*VLOOKUP(B2815,Currency!A$2:B$5,2,FALSE))</f>
        <v>46.2</v>
      </c>
      <c r="X2815">
        <f t="shared" si="401"/>
        <v>171</v>
      </c>
      <c r="Y2815">
        <f t="shared" si="402"/>
        <v>0</v>
      </c>
      <c r="Z2815">
        <f t="shared" si="403"/>
        <v>31308</v>
      </c>
    </row>
    <row r="2816" spans="1:26" x14ac:dyDescent="0.3">
      <c r="A2816" t="s">
        <v>825</v>
      </c>
      <c r="B2816" t="s">
        <v>58</v>
      </c>
      <c r="C2816">
        <v>421</v>
      </c>
      <c r="D2816">
        <v>154773</v>
      </c>
      <c r="E2816" t="s">
        <v>59</v>
      </c>
      <c r="F2816" t="s">
        <v>114</v>
      </c>
      <c r="G2816" t="s">
        <v>61</v>
      </c>
      <c r="I2816" t="s">
        <v>62</v>
      </c>
      <c r="K2816" t="s">
        <v>420</v>
      </c>
      <c r="L2816" t="s">
        <v>64</v>
      </c>
      <c r="P2816" t="s">
        <v>65</v>
      </c>
      <c r="Q2816" s="3">
        <f t="shared" si="396"/>
        <v>43619</v>
      </c>
      <c r="R2816" t="str">
        <f t="shared" si="397"/>
        <v>2019/08/08</v>
      </c>
      <c r="S2816" s="3" t="str">
        <f t="shared" si="398"/>
        <v>2019/08/08</v>
      </c>
      <c r="T2816" s="3">
        <f t="shared" si="399"/>
        <v>43685</v>
      </c>
      <c r="U2816">
        <f t="shared" si="400"/>
        <v>66</v>
      </c>
      <c r="V2816" t="str">
        <f t="shared" si="395"/>
        <v>mp4</v>
      </c>
      <c r="W2816">
        <f>IF(B2816="USD",C2816,C2816*VLOOKUP(B2816,Currency!A$2:B$5,2,FALSE))</f>
        <v>311.54000000000002</v>
      </c>
      <c r="X2816">
        <f t="shared" si="401"/>
        <v>66</v>
      </c>
      <c r="Y2816">
        <f t="shared" si="402"/>
        <v>1</v>
      </c>
      <c r="Z2816">
        <f t="shared" si="403"/>
        <v>154773</v>
      </c>
    </row>
    <row r="2817" spans="1:26" x14ac:dyDescent="0.3">
      <c r="A2817" t="s">
        <v>4697</v>
      </c>
      <c r="B2817" t="s">
        <v>33</v>
      </c>
      <c r="C2817">
        <v>176</v>
      </c>
      <c r="D2817">
        <v>56155</v>
      </c>
      <c r="E2817" t="s">
        <v>313</v>
      </c>
      <c r="G2817" t="s">
        <v>162</v>
      </c>
      <c r="I2817" t="s">
        <v>162</v>
      </c>
      <c r="K2817" t="s">
        <v>47</v>
      </c>
      <c r="L2817" t="s">
        <v>40</v>
      </c>
      <c r="M2817" t="s">
        <v>163</v>
      </c>
      <c r="Q2817" s="3">
        <f t="shared" si="396"/>
        <v>43727</v>
      </c>
      <c r="R2817" t="str">
        <f t="shared" si="397"/>
        <v/>
      </c>
      <c r="S2817" s="3" t="str">
        <f t="shared" si="398"/>
        <v>2020/02/28</v>
      </c>
      <c r="T2817" s="3">
        <f t="shared" si="399"/>
        <v>43889</v>
      </c>
      <c r="U2817">
        <f t="shared" si="400"/>
        <v>162</v>
      </c>
      <c r="V2817" t="str">
        <f t="shared" si="395"/>
        <v>mp4</v>
      </c>
      <c r="W2817">
        <f>IF(B2817="USD",C2817,C2817*VLOOKUP(B2817,Currency!A$2:B$5,2,FALSE))</f>
        <v>176</v>
      </c>
      <c r="X2817">
        <f t="shared" si="401"/>
        <v>162</v>
      </c>
      <c r="Y2817">
        <f t="shared" si="402"/>
        <v>1</v>
      </c>
      <c r="Z2817">
        <f t="shared" si="403"/>
        <v>56155</v>
      </c>
    </row>
    <row r="2818" spans="1:26" x14ac:dyDescent="0.3">
      <c r="A2818" t="s">
        <v>4698</v>
      </c>
      <c r="B2818" t="s">
        <v>33</v>
      </c>
      <c r="C2818">
        <v>287</v>
      </c>
      <c r="D2818">
        <v>114922</v>
      </c>
      <c r="E2818" t="s">
        <v>379</v>
      </c>
      <c r="G2818" t="s">
        <v>162</v>
      </c>
      <c r="I2818" t="s">
        <v>162</v>
      </c>
      <c r="K2818" t="s">
        <v>47</v>
      </c>
      <c r="L2818" t="s">
        <v>40</v>
      </c>
      <c r="M2818" t="s">
        <v>163</v>
      </c>
      <c r="Q2818" s="3">
        <f t="shared" si="396"/>
        <v>43727</v>
      </c>
      <c r="R2818" t="str">
        <f t="shared" si="397"/>
        <v/>
      </c>
      <c r="S2818" s="3" t="str">
        <f t="shared" si="398"/>
        <v>2020/02/28</v>
      </c>
      <c r="T2818" s="3">
        <f t="shared" si="399"/>
        <v>43889</v>
      </c>
      <c r="U2818">
        <f t="shared" si="400"/>
        <v>162</v>
      </c>
      <c r="V2818" t="str">
        <f t="shared" ref="V2818:V2881" si="404">RIGHT(A2818,3)</f>
        <v>png</v>
      </c>
      <c r="W2818">
        <f>IF(B2818="USD",C2818,C2818*VLOOKUP(B2818,Currency!A$2:B$5,2,FALSE))</f>
        <v>287</v>
      </c>
      <c r="X2818">
        <f t="shared" si="401"/>
        <v>162</v>
      </c>
      <c r="Y2818">
        <f t="shared" si="402"/>
        <v>0</v>
      </c>
      <c r="Z2818">
        <f t="shared" si="403"/>
        <v>114922</v>
      </c>
    </row>
    <row r="2819" spans="1:26" x14ac:dyDescent="0.3">
      <c r="A2819" t="s">
        <v>3780</v>
      </c>
      <c r="B2819" t="s">
        <v>33</v>
      </c>
      <c r="C2819">
        <v>72</v>
      </c>
      <c r="D2819">
        <v>22552</v>
      </c>
      <c r="E2819" t="s">
        <v>4350</v>
      </c>
      <c r="F2819" t="s">
        <v>1204</v>
      </c>
      <c r="G2819" t="s">
        <v>236</v>
      </c>
      <c r="I2819" t="s">
        <v>237</v>
      </c>
      <c r="K2819" t="s">
        <v>47</v>
      </c>
      <c r="L2819" t="s">
        <v>40</v>
      </c>
      <c r="O2819" t="s">
        <v>23</v>
      </c>
      <c r="Q2819" s="3">
        <f t="shared" si="396"/>
        <v>43700</v>
      </c>
      <c r="R2819" t="str">
        <f t="shared" si="397"/>
        <v>2019/08/31</v>
      </c>
      <c r="S2819" s="3" t="str">
        <f t="shared" si="398"/>
        <v>2019/08/31</v>
      </c>
      <c r="T2819" s="3">
        <f t="shared" si="399"/>
        <v>43708</v>
      </c>
      <c r="U2819">
        <f t="shared" si="400"/>
        <v>8</v>
      </c>
      <c r="V2819" t="str">
        <f t="shared" si="404"/>
        <v>png</v>
      </c>
      <c r="W2819">
        <f>IF(B2819="USD",C2819,C2819*VLOOKUP(B2819,Currency!A$2:B$5,2,FALSE))</f>
        <v>72</v>
      </c>
      <c r="X2819">
        <f t="shared" si="401"/>
        <v>8</v>
      </c>
      <c r="Y2819">
        <f t="shared" si="402"/>
        <v>0</v>
      </c>
      <c r="Z2819">
        <f t="shared" si="403"/>
        <v>22552</v>
      </c>
    </row>
    <row r="2820" spans="1:26" x14ac:dyDescent="0.3">
      <c r="A2820" t="s">
        <v>4251</v>
      </c>
      <c r="B2820" t="s">
        <v>33</v>
      </c>
      <c r="C2820">
        <v>240</v>
      </c>
      <c r="D2820">
        <v>91072</v>
      </c>
      <c r="E2820" t="s">
        <v>690</v>
      </c>
      <c r="F2820" t="s">
        <v>691</v>
      </c>
      <c r="G2820" t="s">
        <v>692</v>
      </c>
      <c r="I2820" t="s">
        <v>693</v>
      </c>
      <c r="K2820" t="s">
        <v>47</v>
      </c>
      <c r="L2820" t="s">
        <v>40</v>
      </c>
      <c r="O2820" t="s">
        <v>23</v>
      </c>
      <c r="Q2820" s="3">
        <f t="shared" si="396"/>
        <v>43595</v>
      </c>
      <c r="R2820" t="str">
        <f t="shared" si="397"/>
        <v>2019/05/15</v>
      </c>
      <c r="S2820" s="3" t="str">
        <f t="shared" si="398"/>
        <v>2019/05/15</v>
      </c>
      <c r="T2820" s="3">
        <f t="shared" si="399"/>
        <v>43600</v>
      </c>
      <c r="U2820">
        <f t="shared" si="400"/>
        <v>5</v>
      </c>
      <c r="V2820" t="str">
        <f t="shared" si="404"/>
        <v>jpg</v>
      </c>
      <c r="W2820">
        <f>IF(B2820="USD",C2820,C2820*VLOOKUP(B2820,Currency!A$2:B$5,2,FALSE))</f>
        <v>240</v>
      </c>
      <c r="X2820">
        <f t="shared" si="401"/>
        <v>5</v>
      </c>
      <c r="Y2820">
        <f t="shared" si="402"/>
        <v>0</v>
      </c>
      <c r="Z2820">
        <f t="shared" si="403"/>
        <v>91072</v>
      </c>
    </row>
    <row r="2821" spans="1:26" x14ac:dyDescent="0.3">
      <c r="A2821" t="s">
        <v>4699</v>
      </c>
      <c r="B2821" t="s">
        <v>33</v>
      </c>
      <c r="C2821">
        <v>776</v>
      </c>
      <c r="D2821">
        <v>386854</v>
      </c>
      <c r="E2821" t="s">
        <v>4700</v>
      </c>
      <c r="F2821" t="s">
        <v>4701</v>
      </c>
      <c r="G2821" t="s">
        <v>207</v>
      </c>
      <c r="I2821" t="s">
        <v>208</v>
      </c>
      <c r="K2821" t="s">
        <v>63</v>
      </c>
      <c r="L2821" t="s">
        <v>40</v>
      </c>
      <c r="M2821" t="s">
        <v>209</v>
      </c>
      <c r="O2821" t="s">
        <v>23</v>
      </c>
      <c r="Q2821" s="3">
        <f t="shared" si="396"/>
        <v>43768</v>
      </c>
      <c r="R2821" t="str">
        <f t="shared" si="397"/>
        <v>2019/11/18</v>
      </c>
      <c r="S2821" s="3" t="str">
        <f t="shared" si="398"/>
        <v>2019/11/18</v>
      </c>
      <c r="T2821" s="3">
        <f t="shared" si="399"/>
        <v>43787</v>
      </c>
      <c r="U2821">
        <f t="shared" si="400"/>
        <v>19</v>
      </c>
      <c r="V2821" t="str">
        <f t="shared" si="404"/>
        <v>mp4</v>
      </c>
      <c r="W2821">
        <f>IF(B2821="USD",C2821,C2821*VLOOKUP(B2821,Currency!A$2:B$5,2,FALSE))</f>
        <v>776</v>
      </c>
      <c r="X2821">
        <f t="shared" si="401"/>
        <v>19</v>
      </c>
      <c r="Y2821">
        <f t="shared" si="402"/>
        <v>1</v>
      </c>
      <c r="Z2821">
        <f t="shared" si="403"/>
        <v>386854</v>
      </c>
    </row>
    <row r="2822" spans="1:26" x14ac:dyDescent="0.3">
      <c r="A2822" t="s">
        <v>4702</v>
      </c>
      <c r="B2822" t="s">
        <v>33</v>
      </c>
      <c r="C2822">
        <v>1419</v>
      </c>
      <c r="D2822">
        <v>545186</v>
      </c>
      <c r="E2822" t="s">
        <v>4703</v>
      </c>
      <c r="F2822" t="s">
        <v>4704</v>
      </c>
      <c r="G2822" t="s">
        <v>2138</v>
      </c>
      <c r="I2822" t="s">
        <v>2139</v>
      </c>
      <c r="K2822" t="s">
        <v>442</v>
      </c>
      <c r="L2822" t="s">
        <v>48</v>
      </c>
      <c r="Q2822" s="3">
        <f t="shared" si="396"/>
        <v>43709</v>
      </c>
      <c r="R2822" t="str">
        <f t="shared" si="397"/>
        <v>2019/09/30</v>
      </c>
      <c r="S2822" s="3" t="str">
        <f t="shared" si="398"/>
        <v>2019/09/30</v>
      </c>
      <c r="T2822" s="3">
        <f t="shared" si="399"/>
        <v>43738</v>
      </c>
      <c r="U2822">
        <f t="shared" si="400"/>
        <v>29</v>
      </c>
      <c r="V2822" t="str">
        <f t="shared" si="404"/>
        <v>png</v>
      </c>
      <c r="W2822">
        <f>IF(B2822="USD",C2822,C2822*VLOOKUP(B2822,Currency!A$2:B$5,2,FALSE))</f>
        <v>1419</v>
      </c>
      <c r="X2822">
        <f t="shared" si="401"/>
        <v>29</v>
      </c>
      <c r="Y2822">
        <f t="shared" si="402"/>
        <v>0</v>
      </c>
      <c r="Z2822">
        <f t="shared" si="403"/>
        <v>545186</v>
      </c>
    </row>
    <row r="2823" spans="1:26" x14ac:dyDescent="0.3">
      <c r="A2823" t="s">
        <v>752</v>
      </c>
      <c r="B2823" t="s">
        <v>33</v>
      </c>
      <c r="C2823">
        <v>255</v>
      </c>
      <c r="D2823">
        <v>73198</v>
      </c>
      <c r="E2823" t="s">
        <v>660</v>
      </c>
      <c r="F2823" t="s">
        <v>661</v>
      </c>
      <c r="G2823" t="s">
        <v>90</v>
      </c>
      <c r="I2823" t="s">
        <v>311</v>
      </c>
      <c r="K2823" t="s">
        <v>47</v>
      </c>
      <c r="L2823" t="s">
        <v>40</v>
      </c>
      <c r="N2823" t="s">
        <v>662</v>
      </c>
      <c r="O2823" t="s">
        <v>23</v>
      </c>
      <c r="P2823" t="s">
        <v>65</v>
      </c>
      <c r="Q2823" s="3">
        <f t="shared" si="396"/>
        <v>43525</v>
      </c>
      <c r="R2823" t="str">
        <f t="shared" si="397"/>
        <v>2019/03/18</v>
      </c>
      <c r="S2823" s="3" t="str">
        <f t="shared" si="398"/>
        <v>2019/03/18</v>
      </c>
      <c r="T2823" s="3">
        <f t="shared" si="399"/>
        <v>43542</v>
      </c>
      <c r="U2823">
        <f t="shared" si="400"/>
        <v>17</v>
      </c>
      <c r="V2823" t="str">
        <f t="shared" si="404"/>
        <v>mp4</v>
      </c>
      <c r="W2823">
        <f>IF(B2823="USD",C2823,C2823*VLOOKUP(B2823,Currency!A$2:B$5,2,FALSE))</f>
        <v>255</v>
      </c>
      <c r="X2823">
        <f t="shared" si="401"/>
        <v>17</v>
      </c>
      <c r="Y2823">
        <f t="shared" si="402"/>
        <v>1</v>
      </c>
      <c r="Z2823">
        <f t="shared" si="403"/>
        <v>73198</v>
      </c>
    </row>
    <row r="2824" spans="1:26" x14ac:dyDescent="0.3">
      <c r="A2824" t="s">
        <v>4705</v>
      </c>
      <c r="B2824" t="s">
        <v>33</v>
      </c>
      <c r="C2824">
        <v>456</v>
      </c>
      <c r="D2824">
        <v>244335</v>
      </c>
      <c r="E2824" t="s">
        <v>4706</v>
      </c>
      <c r="G2824" t="s">
        <v>4707</v>
      </c>
      <c r="I2824" t="s">
        <v>4708</v>
      </c>
      <c r="L2824" t="s">
        <v>40</v>
      </c>
      <c r="O2824" t="s">
        <v>23</v>
      </c>
      <c r="P2824" t="s">
        <v>65</v>
      </c>
      <c r="Q2824" s="3">
        <f t="shared" si="396"/>
        <v>43777</v>
      </c>
      <c r="R2824" t="str">
        <f t="shared" si="397"/>
        <v/>
      </c>
      <c r="S2824" s="3" t="str">
        <f t="shared" si="398"/>
        <v>2020/02/28</v>
      </c>
      <c r="T2824" s="3">
        <f t="shared" si="399"/>
        <v>43889</v>
      </c>
      <c r="U2824">
        <f t="shared" si="400"/>
        <v>112</v>
      </c>
      <c r="V2824" t="str">
        <f t="shared" si="404"/>
        <v>png</v>
      </c>
      <c r="W2824">
        <f>IF(B2824="USD",C2824,C2824*VLOOKUP(B2824,Currency!A$2:B$5,2,FALSE))</f>
        <v>456</v>
      </c>
      <c r="X2824">
        <f t="shared" si="401"/>
        <v>112</v>
      </c>
      <c r="Y2824">
        <f t="shared" si="402"/>
        <v>0</v>
      </c>
      <c r="Z2824">
        <f t="shared" si="403"/>
        <v>244335</v>
      </c>
    </row>
    <row r="2825" spans="1:26" x14ac:dyDescent="0.3">
      <c r="A2825" t="s">
        <v>290</v>
      </c>
      <c r="B2825" t="s">
        <v>33</v>
      </c>
      <c r="C2825">
        <v>20</v>
      </c>
      <c r="D2825">
        <v>1119</v>
      </c>
      <c r="E2825" t="s">
        <v>1187</v>
      </c>
      <c r="F2825" t="s">
        <v>1188</v>
      </c>
      <c r="G2825" t="s">
        <v>251</v>
      </c>
      <c r="H2825" t="s">
        <v>251</v>
      </c>
      <c r="I2825" t="s">
        <v>251</v>
      </c>
      <c r="K2825" t="s">
        <v>47</v>
      </c>
      <c r="L2825" t="s">
        <v>40</v>
      </c>
      <c r="N2825" t="s">
        <v>252</v>
      </c>
      <c r="O2825" t="s">
        <v>23</v>
      </c>
      <c r="Q2825" s="3">
        <f t="shared" si="396"/>
        <v>43812</v>
      </c>
      <c r="R2825" t="str">
        <f t="shared" si="397"/>
        <v>2019/12/31</v>
      </c>
      <c r="S2825" s="3" t="str">
        <f t="shared" si="398"/>
        <v>2019/12/31</v>
      </c>
      <c r="T2825" s="3">
        <f t="shared" si="399"/>
        <v>43830</v>
      </c>
      <c r="U2825">
        <f t="shared" si="400"/>
        <v>18</v>
      </c>
      <c r="V2825" t="str">
        <f t="shared" si="404"/>
        <v>png</v>
      </c>
      <c r="W2825">
        <f>IF(B2825="USD",C2825,C2825*VLOOKUP(B2825,Currency!A$2:B$5,2,FALSE))</f>
        <v>20</v>
      </c>
      <c r="X2825">
        <f t="shared" si="401"/>
        <v>18</v>
      </c>
      <c r="Y2825">
        <f t="shared" si="402"/>
        <v>0</v>
      </c>
      <c r="Z2825">
        <f t="shared" si="403"/>
        <v>1119</v>
      </c>
    </row>
    <row r="2826" spans="1:26" x14ac:dyDescent="0.3">
      <c r="A2826" t="s">
        <v>612</v>
      </c>
      <c r="B2826" t="s">
        <v>58</v>
      </c>
      <c r="C2826">
        <v>3102</v>
      </c>
      <c r="D2826">
        <v>1093129</v>
      </c>
      <c r="E2826" t="s">
        <v>885</v>
      </c>
      <c r="F2826" t="s">
        <v>886</v>
      </c>
      <c r="G2826" t="s">
        <v>179</v>
      </c>
      <c r="I2826" t="s">
        <v>495</v>
      </c>
      <c r="K2826" t="s">
        <v>30</v>
      </c>
      <c r="L2826" t="s">
        <v>64</v>
      </c>
      <c r="O2826" t="s">
        <v>23</v>
      </c>
      <c r="P2826" t="s">
        <v>181</v>
      </c>
      <c r="Q2826" s="3">
        <f t="shared" si="396"/>
        <v>43586</v>
      </c>
      <c r="R2826" t="str">
        <f t="shared" si="397"/>
        <v>2019/05/13</v>
      </c>
      <c r="S2826" s="3" t="str">
        <f t="shared" si="398"/>
        <v>2019/05/13</v>
      </c>
      <c r="T2826" s="3">
        <f t="shared" si="399"/>
        <v>43598</v>
      </c>
      <c r="U2826">
        <f t="shared" si="400"/>
        <v>12</v>
      </c>
      <c r="V2826" t="str">
        <f t="shared" si="404"/>
        <v>mp4</v>
      </c>
      <c r="W2826">
        <f>IF(B2826="USD",C2826,C2826*VLOOKUP(B2826,Currency!A$2:B$5,2,FALSE))</f>
        <v>2295.48</v>
      </c>
      <c r="X2826">
        <f t="shared" si="401"/>
        <v>12</v>
      </c>
      <c r="Y2826">
        <f t="shared" si="402"/>
        <v>1</v>
      </c>
      <c r="Z2826">
        <f t="shared" si="403"/>
        <v>1093129</v>
      </c>
    </row>
    <row r="2827" spans="1:26" x14ac:dyDescent="0.3">
      <c r="A2827" t="s">
        <v>4709</v>
      </c>
      <c r="B2827" t="s">
        <v>33</v>
      </c>
      <c r="C2827">
        <v>816</v>
      </c>
      <c r="D2827">
        <v>481310</v>
      </c>
      <c r="E2827" t="s">
        <v>1470</v>
      </c>
      <c r="F2827" t="s">
        <v>1471</v>
      </c>
      <c r="G2827" t="s">
        <v>207</v>
      </c>
      <c r="I2827" t="s">
        <v>1137</v>
      </c>
      <c r="K2827" t="s">
        <v>346</v>
      </c>
      <c r="L2827" t="s">
        <v>40</v>
      </c>
      <c r="O2827" t="s">
        <v>23</v>
      </c>
      <c r="Q2827" s="3">
        <f t="shared" si="396"/>
        <v>43800</v>
      </c>
      <c r="R2827" t="str">
        <f t="shared" si="397"/>
        <v>2020/01/01</v>
      </c>
      <c r="S2827" s="3" t="str">
        <f t="shared" si="398"/>
        <v>2020/01/01</v>
      </c>
      <c r="T2827" s="3">
        <f t="shared" si="399"/>
        <v>43831</v>
      </c>
      <c r="U2827">
        <f t="shared" si="400"/>
        <v>31</v>
      </c>
      <c r="V2827" t="str">
        <f t="shared" si="404"/>
        <v>mp4</v>
      </c>
      <c r="W2827">
        <f>IF(B2827="USD",C2827,C2827*VLOOKUP(B2827,Currency!A$2:B$5,2,FALSE))</f>
        <v>816</v>
      </c>
      <c r="X2827">
        <f t="shared" si="401"/>
        <v>31</v>
      </c>
      <c r="Y2827">
        <f t="shared" si="402"/>
        <v>1</v>
      </c>
      <c r="Z2827">
        <f t="shared" si="403"/>
        <v>481310</v>
      </c>
    </row>
    <row r="2828" spans="1:26" x14ac:dyDescent="0.3">
      <c r="A2828" t="s">
        <v>4710</v>
      </c>
      <c r="B2828" t="s">
        <v>17</v>
      </c>
      <c r="C2828">
        <v>27</v>
      </c>
      <c r="D2828">
        <v>9234</v>
      </c>
      <c r="E2828" t="s">
        <v>171</v>
      </c>
      <c r="F2828" t="s">
        <v>172</v>
      </c>
      <c r="G2828" t="s">
        <v>173</v>
      </c>
      <c r="H2828" t="s">
        <v>174</v>
      </c>
      <c r="I2828" t="s">
        <v>173</v>
      </c>
      <c r="K2828" t="s">
        <v>175</v>
      </c>
      <c r="L2828" t="s">
        <v>22</v>
      </c>
      <c r="O2828" t="s">
        <v>23</v>
      </c>
      <c r="Q2828" s="3">
        <f t="shared" ref="Q2828:Q2891" si="405">DATEVALUE(LEFT(E2828,10))</f>
        <v>43791</v>
      </c>
      <c r="R2828" t="str">
        <f t="shared" ref="R2828:R2891" si="406">IF(F2828="","",LEFT(F2828,10))</f>
        <v>2019/11/25</v>
      </c>
      <c r="S2828" s="3" t="str">
        <f t="shared" ref="S2828:S2891" si="407">IF(R2828="","2020/02/28",R2828)</f>
        <v>2019/11/25</v>
      </c>
      <c r="T2828" s="3">
        <f t="shared" ref="T2828:T2891" si="408">DATEVALUE(S2828)</f>
        <v>43794</v>
      </c>
      <c r="U2828">
        <f t="shared" ref="U2828:U2891" si="409">T2828-Q2828</f>
        <v>3</v>
      </c>
      <c r="V2828" t="str">
        <f t="shared" si="404"/>
        <v>mp4</v>
      </c>
      <c r="W2828">
        <f>IF(B2828="USD",C2828,C2828*VLOOKUP(B2828,Currency!A$2:B$5,2,FALSE))</f>
        <v>34.83</v>
      </c>
      <c r="X2828">
        <f t="shared" ref="X2828:X2891" si="410">IF(U2828=0,1,U2828)</f>
        <v>3</v>
      </c>
      <c r="Y2828">
        <f t="shared" ref="Y2828:Y2891" si="411">IF(V2828="mp4",1,0)</f>
        <v>1</v>
      </c>
      <c r="Z2828">
        <f t="shared" si="403"/>
        <v>9234</v>
      </c>
    </row>
    <row r="2829" spans="1:26" x14ac:dyDescent="0.3">
      <c r="A2829" t="s">
        <v>455</v>
      </c>
      <c r="B2829" t="s">
        <v>33</v>
      </c>
      <c r="C2829">
        <v>61</v>
      </c>
      <c r="D2829">
        <v>41049</v>
      </c>
      <c r="E2829" t="s">
        <v>456</v>
      </c>
      <c r="G2829" t="s">
        <v>218</v>
      </c>
      <c r="I2829" t="s">
        <v>219</v>
      </c>
      <c r="K2829" t="s">
        <v>47</v>
      </c>
      <c r="L2829" t="s">
        <v>40</v>
      </c>
      <c r="O2829" t="s">
        <v>23</v>
      </c>
      <c r="P2829" t="s">
        <v>65</v>
      </c>
      <c r="Q2829" s="3">
        <f t="shared" si="405"/>
        <v>43779</v>
      </c>
      <c r="R2829" t="str">
        <f t="shared" si="406"/>
        <v/>
      </c>
      <c r="S2829" s="3" t="str">
        <f t="shared" si="407"/>
        <v>2020/02/28</v>
      </c>
      <c r="T2829" s="3">
        <f t="shared" si="408"/>
        <v>43889</v>
      </c>
      <c r="U2829">
        <f t="shared" si="409"/>
        <v>110</v>
      </c>
      <c r="V2829" t="str">
        <f t="shared" si="404"/>
        <v>mp4</v>
      </c>
      <c r="W2829">
        <f>IF(B2829="USD",C2829,C2829*VLOOKUP(B2829,Currency!A$2:B$5,2,FALSE))</f>
        <v>61</v>
      </c>
      <c r="X2829">
        <f t="shared" si="410"/>
        <v>110</v>
      </c>
      <c r="Y2829">
        <f t="shared" si="411"/>
        <v>1</v>
      </c>
      <c r="Z2829">
        <f t="shared" si="403"/>
        <v>41049</v>
      </c>
    </row>
    <row r="2830" spans="1:26" x14ac:dyDescent="0.3">
      <c r="A2830" t="s">
        <v>4711</v>
      </c>
      <c r="B2830" t="s">
        <v>33</v>
      </c>
      <c r="C2830">
        <v>254</v>
      </c>
      <c r="D2830">
        <v>55798</v>
      </c>
      <c r="E2830" t="s">
        <v>4712</v>
      </c>
      <c r="F2830" t="s">
        <v>952</v>
      </c>
      <c r="G2830" t="s">
        <v>841</v>
      </c>
      <c r="I2830" t="s">
        <v>842</v>
      </c>
      <c r="L2830" t="s">
        <v>64</v>
      </c>
      <c r="P2830" t="s">
        <v>65</v>
      </c>
      <c r="Q2830" s="3">
        <f t="shared" si="405"/>
        <v>43698</v>
      </c>
      <c r="R2830" t="str">
        <f t="shared" si="406"/>
        <v>2019/12/03</v>
      </c>
      <c r="S2830" s="3" t="str">
        <f t="shared" si="407"/>
        <v>2019/12/03</v>
      </c>
      <c r="T2830" s="3">
        <f t="shared" si="408"/>
        <v>43802</v>
      </c>
      <c r="U2830">
        <f t="shared" si="409"/>
        <v>104</v>
      </c>
      <c r="V2830" t="str">
        <f t="shared" si="404"/>
        <v>mp4</v>
      </c>
      <c r="W2830">
        <f>IF(B2830="USD",C2830,C2830*VLOOKUP(B2830,Currency!A$2:B$5,2,FALSE))</f>
        <v>254</v>
      </c>
      <c r="X2830">
        <f t="shared" si="410"/>
        <v>104</v>
      </c>
      <c r="Y2830">
        <f t="shared" si="411"/>
        <v>1</v>
      </c>
      <c r="Z2830">
        <f t="shared" si="403"/>
        <v>55798</v>
      </c>
    </row>
    <row r="2831" spans="1:26" x14ac:dyDescent="0.3">
      <c r="A2831" t="s">
        <v>4713</v>
      </c>
      <c r="B2831" t="s">
        <v>58</v>
      </c>
      <c r="C2831">
        <v>13500</v>
      </c>
      <c r="D2831">
        <v>3941064</v>
      </c>
      <c r="E2831" t="s">
        <v>3502</v>
      </c>
      <c r="F2831" t="s">
        <v>2682</v>
      </c>
      <c r="G2831" t="s">
        <v>179</v>
      </c>
      <c r="I2831" t="s">
        <v>887</v>
      </c>
      <c r="K2831" t="s">
        <v>346</v>
      </c>
      <c r="L2831" t="s">
        <v>64</v>
      </c>
      <c r="O2831" t="s">
        <v>23</v>
      </c>
      <c r="P2831" t="s">
        <v>65</v>
      </c>
      <c r="Q2831" s="3">
        <f t="shared" si="405"/>
        <v>43763</v>
      </c>
      <c r="R2831" t="str">
        <f t="shared" si="406"/>
        <v>2019/11/23</v>
      </c>
      <c r="S2831" s="3" t="str">
        <f t="shared" si="407"/>
        <v>2019/11/23</v>
      </c>
      <c r="T2831" s="3">
        <f t="shared" si="408"/>
        <v>43792</v>
      </c>
      <c r="U2831">
        <f t="shared" si="409"/>
        <v>29</v>
      </c>
      <c r="V2831" t="str">
        <f t="shared" si="404"/>
        <v>mp4</v>
      </c>
      <c r="W2831">
        <f>IF(B2831="USD",C2831,C2831*VLOOKUP(B2831,Currency!A$2:B$5,2,FALSE))</f>
        <v>9990</v>
      </c>
      <c r="X2831">
        <f t="shared" si="410"/>
        <v>29</v>
      </c>
      <c r="Y2831">
        <f t="shared" si="411"/>
        <v>1</v>
      </c>
      <c r="Z2831">
        <f t="shared" si="403"/>
        <v>3941064</v>
      </c>
    </row>
    <row r="2832" spans="1:26" x14ac:dyDescent="0.3">
      <c r="A2832" t="s">
        <v>4714</v>
      </c>
      <c r="B2832" t="s">
        <v>25</v>
      </c>
      <c r="C2832">
        <v>449</v>
      </c>
      <c r="D2832">
        <v>121992</v>
      </c>
      <c r="E2832" t="s">
        <v>4715</v>
      </c>
      <c r="F2832" t="s">
        <v>4716</v>
      </c>
      <c r="G2832" t="s">
        <v>108</v>
      </c>
      <c r="I2832" t="s">
        <v>109</v>
      </c>
      <c r="K2832" t="s">
        <v>47</v>
      </c>
      <c r="L2832" t="s">
        <v>48</v>
      </c>
      <c r="O2832" t="s">
        <v>23</v>
      </c>
      <c r="Q2832" s="3">
        <f t="shared" si="405"/>
        <v>43814</v>
      </c>
      <c r="R2832" t="str">
        <f t="shared" si="406"/>
        <v>2019/12/16</v>
      </c>
      <c r="S2832" s="3" t="str">
        <f t="shared" si="407"/>
        <v>2019/12/16</v>
      </c>
      <c r="T2832" s="3">
        <f t="shared" si="408"/>
        <v>43815</v>
      </c>
      <c r="U2832">
        <f t="shared" si="409"/>
        <v>1</v>
      </c>
      <c r="V2832" t="str">
        <f t="shared" si="404"/>
        <v>jpg</v>
      </c>
      <c r="W2832">
        <f>IF(B2832="USD",C2832,C2832*VLOOKUP(B2832,Currency!A$2:B$5,2,FALSE))</f>
        <v>493.90000000000003</v>
      </c>
      <c r="X2832">
        <f t="shared" si="410"/>
        <v>1</v>
      </c>
      <c r="Y2832">
        <f t="shared" si="411"/>
        <v>0</v>
      </c>
      <c r="Z2832">
        <f t="shared" si="403"/>
        <v>121992</v>
      </c>
    </row>
    <row r="2833" spans="1:26" x14ac:dyDescent="0.3">
      <c r="A2833" t="s">
        <v>4717</v>
      </c>
      <c r="B2833" t="s">
        <v>33</v>
      </c>
      <c r="C2833">
        <v>7466</v>
      </c>
      <c r="D2833">
        <v>5200930</v>
      </c>
      <c r="E2833" t="s">
        <v>2086</v>
      </c>
      <c r="F2833" t="s">
        <v>2087</v>
      </c>
      <c r="G2833" t="s">
        <v>142</v>
      </c>
      <c r="I2833" t="s">
        <v>143</v>
      </c>
      <c r="K2833" t="s">
        <v>202</v>
      </c>
      <c r="L2833" t="s">
        <v>40</v>
      </c>
      <c r="Q2833" s="3">
        <f t="shared" si="405"/>
        <v>43787</v>
      </c>
      <c r="R2833" t="str">
        <f t="shared" si="406"/>
        <v>2020/08/31</v>
      </c>
      <c r="S2833" s="3" t="str">
        <f t="shared" si="407"/>
        <v>2020/08/31</v>
      </c>
      <c r="T2833" s="3">
        <f t="shared" si="408"/>
        <v>44074</v>
      </c>
      <c r="U2833">
        <f t="shared" si="409"/>
        <v>287</v>
      </c>
      <c r="V2833" t="str">
        <f t="shared" si="404"/>
        <v>jpg</v>
      </c>
      <c r="W2833">
        <f>IF(B2833="USD",C2833,C2833*VLOOKUP(B2833,Currency!A$2:B$5,2,FALSE))</f>
        <v>7466</v>
      </c>
      <c r="X2833">
        <f t="shared" si="410"/>
        <v>287</v>
      </c>
      <c r="Y2833">
        <f t="shared" si="411"/>
        <v>0</v>
      </c>
      <c r="Z2833">
        <f t="shared" si="403"/>
        <v>5200930</v>
      </c>
    </row>
    <row r="2834" spans="1:26" x14ac:dyDescent="0.3">
      <c r="A2834" t="s">
        <v>1153</v>
      </c>
      <c r="B2834" t="s">
        <v>58</v>
      </c>
      <c r="C2834">
        <v>686</v>
      </c>
      <c r="D2834">
        <v>572566</v>
      </c>
      <c r="E2834" t="s">
        <v>798</v>
      </c>
      <c r="F2834" t="s">
        <v>799</v>
      </c>
      <c r="G2834" t="s">
        <v>800</v>
      </c>
      <c r="I2834" t="s">
        <v>801</v>
      </c>
      <c r="J2834" t="s">
        <v>328</v>
      </c>
      <c r="K2834" t="s">
        <v>802</v>
      </c>
      <c r="L2834" t="s">
        <v>64</v>
      </c>
      <c r="O2834" t="s">
        <v>23</v>
      </c>
      <c r="P2834" t="s">
        <v>65</v>
      </c>
      <c r="Q2834" s="3">
        <f t="shared" si="405"/>
        <v>43814</v>
      </c>
      <c r="R2834" t="str">
        <f t="shared" si="406"/>
        <v>2020/02/14</v>
      </c>
      <c r="S2834" s="3" t="str">
        <f t="shared" si="407"/>
        <v>2020/02/14</v>
      </c>
      <c r="T2834" s="3">
        <f t="shared" si="408"/>
        <v>43875</v>
      </c>
      <c r="U2834">
        <f t="shared" si="409"/>
        <v>61</v>
      </c>
      <c r="V2834" t="str">
        <f t="shared" si="404"/>
        <v>mp4</v>
      </c>
      <c r="W2834">
        <f>IF(B2834="USD",C2834,C2834*VLOOKUP(B2834,Currency!A$2:B$5,2,FALSE))</f>
        <v>507.64</v>
      </c>
      <c r="X2834">
        <f t="shared" si="410"/>
        <v>61</v>
      </c>
      <c r="Y2834">
        <f t="shared" si="411"/>
        <v>1</v>
      </c>
      <c r="Z2834">
        <f t="shared" si="403"/>
        <v>572566</v>
      </c>
    </row>
    <row r="2835" spans="1:26" x14ac:dyDescent="0.3">
      <c r="A2835" t="s">
        <v>16</v>
      </c>
      <c r="B2835" t="s">
        <v>17</v>
      </c>
      <c r="C2835">
        <v>6</v>
      </c>
      <c r="D2835">
        <v>2972</v>
      </c>
      <c r="E2835" t="s">
        <v>2593</v>
      </c>
      <c r="F2835" t="s">
        <v>19</v>
      </c>
      <c r="G2835" t="s">
        <v>20</v>
      </c>
      <c r="I2835" t="s">
        <v>20</v>
      </c>
      <c r="K2835" t="s">
        <v>21</v>
      </c>
      <c r="L2835" t="s">
        <v>22</v>
      </c>
      <c r="O2835" t="s">
        <v>23</v>
      </c>
      <c r="Q2835" s="3">
        <f t="shared" si="405"/>
        <v>43795</v>
      </c>
      <c r="R2835" t="str">
        <f t="shared" si="406"/>
        <v>2019/11/26</v>
      </c>
      <c r="S2835" s="3" t="str">
        <f t="shared" si="407"/>
        <v>2019/11/26</v>
      </c>
      <c r="T2835" s="3">
        <f t="shared" si="408"/>
        <v>43795</v>
      </c>
      <c r="U2835">
        <f t="shared" si="409"/>
        <v>0</v>
      </c>
      <c r="V2835" t="str">
        <f t="shared" si="404"/>
        <v>mp4</v>
      </c>
      <c r="W2835">
        <f>IF(B2835="USD",C2835,C2835*VLOOKUP(B2835,Currency!A$2:B$5,2,FALSE))</f>
        <v>7.74</v>
      </c>
      <c r="X2835">
        <f t="shared" si="410"/>
        <v>1</v>
      </c>
      <c r="Y2835">
        <f t="shared" si="411"/>
        <v>1</v>
      </c>
      <c r="Z2835">
        <f t="shared" si="403"/>
        <v>2972</v>
      </c>
    </row>
    <row r="2836" spans="1:26" x14ac:dyDescent="0.3">
      <c r="A2836" t="s">
        <v>4718</v>
      </c>
      <c r="B2836" t="s">
        <v>33</v>
      </c>
      <c r="C2836">
        <v>233</v>
      </c>
      <c r="D2836">
        <v>179757</v>
      </c>
      <c r="E2836" t="s">
        <v>910</v>
      </c>
      <c r="G2836" t="s">
        <v>162</v>
      </c>
      <c r="I2836" t="s">
        <v>162</v>
      </c>
      <c r="K2836" t="s">
        <v>47</v>
      </c>
      <c r="L2836" t="s">
        <v>40</v>
      </c>
      <c r="M2836" t="s">
        <v>163</v>
      </c>
      <c r="Q2836" s="3">
        <f t="shared" si="405"/>
        <v>43725</v>
      </c>
      <c r="R2836" t="str">
        <f t="shared" si="406"/>
        <v/>
      </c>
      <c r="S2836" s="3" t="str">
        <f t="shared" si="407"/>
        <v>2020/02/28</v>
      </c>
      <c r="T2836" s="3">
        <f t="shared" si="408"/>
        <v>43889</v>
      </c>
      <c r="U2836">
        <f t="shared" si="409"/>
        <v>164</v>
      </c>
      <c r="V2836" t="str">
        <f t="shared" si="404"/>
        <v>mp4</v>
      </c>
      <c r="W2836">
        <f>IF(B2836="USD",C2836,C2836*VLOOKUP(B2836,Currency!A$2:B$5,2,FALSE))</f>
        <v>233</v>
      </c>
      <c r="X2836">
        <f t="shared" si="410"/>
        <v>164</v>
      </c>
      <c r="Y2836">
        <f t="shared" si="411"/>
        <v>1</v>
      </c>
      <c r="Z2836">
        <f t="shared" si="403"/>
        <v>179757</v>
      </c>
    </row>
    <row r="2837" spans="1:26" x14ac:dyDescent="0.3">
      <c r="A2837" t="s">
        <v>4719</v>
      </c>
      <c r="B2837" t="s">
        <v>33</v>
      </c>
      <c r="C2837">
        <v>120</v>
      </c>
      <c r="D2837">
        <v>35065</v>
      </c>
      <c r="E2837" t="s">
        <v>4720</v>
      </c>
      <c r="F2837" t="s">
        <v>4721</v>
      </c>
      <c r="G2837" t="s">
        <v>3406</v>
      </c>
      <c r="I2837" t="s">
        <v>3407</v>
      </c>
      <c r="L2837" t="s">
        <v>48</v>
      </c>
      <c r="M2837" t="s">
        <v>3408</v>
      </c>
      <c r="O2837" t="s">
        <v>23</v>
      </c>
      <c r="Q2837" s="3">
        <f t="shared" si="405"/>
        <v>43669</v>
      </c>
      <c r="R2837" t="str">
        <f t="shared" si="406"/>
        <v>2019/07/28</v>
      </c>
      <c r="S2837" s="3" t="str">
        <f t="shared" si="407"/>
        <v>2019/07/28</v>
      </c>
      <c r="T2837" s="3">
        <f t="shared" si="408"/>
        <v>43674</v>
      </c>
      <c r="U2837">
        <f t="shared" si="409"/>
        <v>5</v>
      </c>
      <c r="V2837" t="str">
        <f t="shared" si="404"/>
        <v>png</v>
      </c>
      <c r="W2837">
        <f>IF(B2837="USD",C2837,C2837*VLOOKUP(B2837,Currency!A$2:B$5,2,FALSE))</f>
        <v>120</v>
      </c>
      <c r="X2837">
        <f t="shared" si="410"/>
        <v>5</v>
      </c>
      <c r="Y2837">
        <f t="shared" si="411"/>
        <v>0</v>
      </c>
      <c r="Z2837">
        <f t="shared" si="403"/>
        <v>35065</v>
      </c>
    </row>
    <row r="2838" spans="1:26" x14ac:dyDescent="0.3">
      <c r="A2838" t="s">
        <v>1851</v>
      </c>
      <c r="B2838" t="s">
        <v>25</v>
      </c>
      <c r="C2838">
        <v>463</v>
      </c>
      <c r="D2838">
        <v>101286</v>
      </c>
      <c r="E2838" t="s">
        <v>1325</v>
      </c>
      <c r="F2838" t="s">
        <v>1326</v>
      </c>
      <c r="G2838" t="s">
        <v>271</v>
      </c>
      <c r="H2838" t="s">
        <v>273</v>
      </c>
      <c r="I2838" t="s">
        <v>273</v>
      </c>
      <c r="K2838" t="s">
        <v>1327</v>
      </c>
      <c r="L2838" t="s">
        <v>48</v>
      </c>
      <c r="O2838" t="s">
        <v>23</v>
      </c>
      <c r="Q2838" s="3">
        <f t="shared" si="405"/>
        <v>43797</v>
      </c>
      <c r="R2838" t="str">
        <f t="shared" si="406"/>
        <v>2019/12/31</v>
      </c>
      <c r="S2838" s="3" t="str">
        <f t="shared" si="407"/>
        <v>2019/12/31</v>
      </c>
      <c r="T2838" s="3">
        <f t="shared" si="408"/>
        <v>43830</v>
      </c>
      <c r="U2838">
        <f t="shared" si="409"/>
        <v>33</v>
      </c>
      <c r="V2838" t="str">
        <f t="shared" si="404"/>
        <v>mp4</v>
      </c>
      <c r="W2838">
        <f>IF(B2838="USD",C2838,C2838*VLOOKUP(B2838,Currency!A$2:B$5,2,FALSE))</f>
        <v>509.30000000000007</v>
      </c>
      <c r="X2838">
        <f t="shared" si="410"/>
        <v>33</v>
      </c>
      <c r="Y2838">
        <f t="shared" si="411"/>
        <v>1</v>
      </c>
      <c r="Z2838">
        <f t="shared" si="403"/>
        <v>101286</v>
      </c>
    </row>
    <row r="2839" spans="1:26" x14ac:dyDescent="0.3">
      <c r="A2839" t="s">
        <v>411</v>
      </c>
      <c r="B2839" t="s">
        <v>17</v>
      </c>
      <c r="C2839">
        <v>13</v>
      </c>
      <c r="D2839">
        <v>7284</v>
      </c>
      <c r="E2839" t="s">
        <v>4456</v>
      </c>
      <c r="F2839" t="s">
        <v>101</v>
      </c>
      <c r="G2839" t="s">
        <v>20</v>
      </c>
      <c r="I2839" t="s">
        <v>20</v>
      </c>
      <c r="K2839" t="s">
        <v>21</v>
      </c>
      <c r="L2839" t="s">
        <v>22</v>
      </c>
      <c r="O2839" t="s">
        <v>23</v>
      </c>
      <c r="Q2839" s="3">
        <f t="shared" si="405"/>
        <v>43794</v>
      </c>
      <c r="R2839" t="str">
        <f t="shared" si="406"/>
        <v>2019/11/25</v>
      </c>
      <c r="S2839" s="3" t="str">
        <f t="shared" si="407"/>
        <v>2019/11/25</v>
      </c>
      <c r="T2839" s="3">
        <f t="shared" si="408"/>
        <v>43794</v>
      </c>
      <c r="U2839">
        <f t="shared" si="409"/>
        <v>0</v>
      </c>
      <c r="V2839" t="str">
        <f t="shared" si="404"/>
        <v>mp4</v>
      </c>
      <c r="W2839">
        <f>IF(B2839="USD",C2839,C2839*VLOOKUP(B2839,Currency!A$2:B$5,2,FALSE))</f>
        <v>16.77</v>
      </c>
      <c r="X2839">
        <f t="shared" si="410"/>
        <v>1</v>
      </c>
      <c r="Y2839">
        <f t="shared" si="411"/>
        <v>1</v>
      </c>
      <c r="Z2839">
        <f t="shared" si="403"/>
        <v>7284</v>
      </c>
    </row>
    <row r="2840" spans="1:26" x14ac:dyDescent="0.3">
      <c r="A2840" t="s">
        <v>4722</v>
      </c>
      <c r="B2840" t="s">
        <v>33</v>
      </c>
      <c r="C2840">
        <v>451244</v>
      </c>
      <c r="D2840">
        <v>234901755</v>
      </c>
      <c r="E2840" t="s">
        <v>1439</v>
      </c>
      <c r="F2840" t="s">
        <v>1440</v>
      </c>
      <c r="G2840" t="s">
        <v>1441</v>
      </c>
      <c r="I2840" t="s">
        <v>1442</v>
      </c>
      <c r="K2840" t="s">
        <v>346</v>
      </c>
      <c r="L2840" t="s">
        <v>40</v>
      </c>
      <c r="O2840" t="s">
        <v>23</v>
      </c>
      <c r="P2840" t="s">
        <v>65</v>
      </c>
      <c r="Q2840" s="3">
        <f t="shared" si="405"/>
        <v>43739</v>
      </c>
      <c r="R2840" t="str">
        <f t="shared" si="406"/>
        <v>2019/12/04</v>
      </c>
      <c r="S2840" s="3" t="str">
        <f t="shared" si="407"/>
        <v>2019/12/04</v>
      </c>
      <c r="T2840" s="3">
        <f t="shared" si="408"/>
        <v>43803</v>
      </c>
      <c r="U2840">
        <f t="shared" si="409"/>
        <v>64</v>
      </c>
      <c r="V2840" t="str">
        <f t="shared" si="404"/>
        <v>mp4</v>
      </c>
      <c r="W2840">
        <f>IF(B2840="USD",C2840,C2840*VLOOKUP(B2840,Currency!A$2:B$5,2,FALSE))</f>
        <v>451244</v>
      </c>
      <c r="X2840">
        <f t="shared" si="410"/>
        <v>64</v>
      </c>
      <c r="Y2840">
        <f t="shared" si="411"/>
        <v>1</v>
      </c>
      <c r="Z2840">
        <f t="shared" si="403"/>
        <v>234901755</v>
      </c>
    </row>
    <row r="2841" spans="1:26" x14ac:dyDescent="0.3">
      <c r="A2841" t="s">
        <v>4723</v>
      </c>
      <c r="B2841" t="s">
        <v>17</v>
      </c>
      <c r="C2841">
        <v>45</v>
      </c>
      <c r="D2841">
        <v>16061</v>
      </c>
      <c r="E2841" t="s">
        <v>591</v>
      </c>
      <c r="F2841" t="s">
        <v>592</v>
      </c>
      <c r="G2841" t="s">
        <v>556</v>
      </c>
      <c r="H2841" t="s">
        <v>557</v>
      </c>
      <c r="I2841" t="s">
        <v>556</v>
      </c>
      <c r="K2841" t="s">
        <v>47</v>
      </c>
      <c r="L2841" t="s">
        <v>22</v>
      </c>
      <c r="O2841" t="s">
        <v>23</v>
      </c>
      <c r="Q2841" s="3">
        <f t="shared" si="405"/>
        <v>43809</v>
      </c>
      <c r="R2841" t="str">
        <f t="shared" si="406"/>
        <v>2019/12/12</v>
      </c>
      <c r="S2841" s="3" t="str">
        <f t="shared" si="407"/>
        <v>2019/12/12</v>
      </c>
      <c r="T2841" s="3">
        <f t="shared" si="408"/>
        <v>43811</v>
      </c>
      <c r="U2841">
        <f t="shared" si="409"/>
        <v>2</v>
      </c>
      <c r="V2841" t="str">
        <f t="shared" si="404"/>
        <v>jpg</v>
      </c>
      <c r="W2841">
        <f>IF(B2841="USD",C2841,C2841*VLOOKUP(B2841,Currency!A$2:B$5,2,FALSE))</f>
        <v>58.050000000000004</v>
      </c>
      <c r="X2841">
        <f t="shared" si="410"/>
        <v>2</v>
      </c>
      <c r="Y2841">
        <f t="shared" si="411"/>
        <v>0</v>
      </c>
      <c r="Z2841">
        <f t="shared" si="403"/>
        <v>16061</v>
      </c>
    </row>
    <row r="2842" spans="1:26" x14ac:dyDescent="0.3">
      <c r="A2842" t="s">
        <v>4724</v>
      </c>
      <c r="B2842" t="s">
        <v>33</v>
      </c>
      <c r="C2842">
        <v>207</v>
      </c>
      <c r="D2842">
        <v>92776</v>
      </c>
      <c r="E2842" t="s">
        <v>292</v>
      </c>
      <c r="G2842" t="s">
        <v>162</v>
      </c>
      <c r="I2842" t="s">
        <v>162</v>
      </c>
      <c r="K2842" t="s">
        <v>47</v>
      </c>
      <c r="L2842" t="s">
        <v>40</v>
      </c>
      <c r="M2842" t="s">
        <v>163</v>
      </c>
      <c r="N2842" t="s">
        <v>293</v>
      </c>
      <c r="O2842" t="s">
        <v>23</v>
      </c>
      <c r="Q2842" s="3">
        <f t="shared" si="405"/>
        <v>43725</v>
      </c>
      <c r="R2842" t="str">
        <f t="shared" si="406"/>
        <v/>
      </c>
      <c r="S2842" s="3" t="str">
        <f t="shared" si="407"/>
        <v>2020/02/28</v>
      </c>
      <c r="T2842" s="3">
        <f t="shared" si="408"/>
        <v>43889</v>
      </c>
      <c r="U2842">
        <f t="shared" si="409"/>
        <v>164</v>
      </c>
      <c r="V2842" t="str">
        <f t="shared" si="404"/>
        <v>mp4</v>
      </c>
      <c r="W2842">
        <f>IF(B2842="USD",C2842,C2842*VLOOKUP(B2842,Currency!A$2:B$5,2,FALSE))</f>
        <v>207</v>
      </c>
      <c r="X2842">
        <f t="shared" si="410"/>
        <v>164</v>
      </c>
      <c r="Y2842">
        <f t="shared" si="411"/>
        <v>1</v>
      </c>
      <c r="Z2842">
        <f t="shared" si="403"/>
        <v>92776</v>
      </c>
    </row>
    <row r="2843" spans="1:26" x14ac:dyDescent="0.3">
      <c r="A2843" t="s">
        <v>4725</v>
      </c>
      <c r="B2843" t="s">
        <v>17</v>
      </c>
      <c r="C2843">
        <v>666</v>
      </c>
      <c r="D2843">
        <v>163408</v>
      </c>
      <c r="E2843" t="s">
        <v>733</v>
      </c>
      <c r="F2843" t="s">
        <v>734</v>
      </c>
      <c r="G2843" t="s">
        <v>173</v>
      </c>
      <c r="H2843" t="s">
        <v>174</v>
      </c>
      <c r="I2843" t="s">
        <v>173</v>
      </c>
      <c r="K2843" t="s">
        <v>71</v>
      </c>
      <c r="L2843" t="s">
        <v>22</v>
      </c>
      <c r="O2843" t="s">
        <v>23</v>
      </c>
      <c r="Q2843" s="3">
        <f t="shared" si="405"/>
        <v>43790</v>
      </c>
      <c r="R2843" t="str">
        <f t="shared" si="406"/>
        <v>2019/11/24</v>
      </c>
      <c r="S2843" s="3" t="str">
        <f t="shared" si="407"/>
        <v>2019/11/24</v>
      </c>
      <c r="T2843" s="3">
        <f t="shared" si="408"/>
        <v>43793</v>
      </c>
      <c r="U2843">
        <f t="shared" si="409"/>
        <v>3</v>
      </c>
      <c r="V2843" t="str">
        <f t="shared" si="404"/>
        <v>mp4</v>
      </c>
      <c r="W2843">
        <f>IF(B2843="USD",C2843,C2843*VLOOKUP(B2843,Currency!A$2:B$5,2,FALSE))</f>
        <v>859.14</v>
      </c>
      <c r="X2843">
        <f t="shared" si="410"/>
        <v>3</v>
      </c>
      <c r="Y2843">
        <f t="shared" si="411"/>
        <v>1</v>
      </c>
      <c r="Z2843">
        <f t="shared" si="403"/>
        <v>163408</v>
      </c>
    </row>
    <row r="2844" spans="1:26" x14ac:dyDescent="0.3">
      <c r="A2844" t="s">
        <v>752</v>
      </c>
      <c r="B2844" t="s">
        <v>33</v>
      </c>
      <c r="C2844">
        <v>1323</v>
      </c>
      <c r="D2844">
        <v>541304</v>
      </c>
      <c r="E2844" t="s">
        <v>660</v>
      </c>
      <c r="F2844" t="s">
        <v>661</v>
      </c>
      <c r="G2844" t="s">
        <v>90</v>
      </c>
      <c r="I2844" t="s">
        <v>311</v>
      </c>
      <c r="K2844" t="s">
        <v>47</v>
      </c>
      <c r="L2844" t="s">
        <v>40</v>
      </c>
      <c r="N2844" t="s">
        <v>1311</v>
      </c>
      <c r="O2844" t="s">
        <v>23</v>
      </c>
      <c r="P2844" t="s">
        <v>65</v>
      </c>
      <c r="Q2844" s="3">
        <f t="shared" si="405"/>
        <v>43525</v>
      </c>
      <c r="R2844" t="str">
        <f t="shared" si="406"/>
        <v>2019/03/18</v>
      </c>
      <c r="S2844" s="3" t="str">
        <f t="shared" si="407"/>
        <v>2019/03/18</v>
      </c>
      <c r="T2844" s="3">
        <f t="shared" si="408"/>
        <v>43542</v>
      </c>
      <c r="U2844">
        <f t="shared" si="409"/>
        <v>17</v>
      </c>
      <c r="V2844" t="str">
        <f t="shared" si="404"/>
        <v>mp4</v>
      </c>
      <c r="W2844">
        <f>IF(B2844="USD",C2844,C2844*VLOOKUP(B2844,Currency!A$2:B$5,2,FALSE))</f>
        <v>1323</v>
      </c>
      <c r="X2844">
        <f t="shared" si="410"/>
        <v>17</v>
      </c>
      <c r="Y2844">
        <f t="shared" si="411"/>
        <v>1</v>
      </c>
      <c r="Z2844">
        <f t="shared" si="403"/>
        <v>541304</v>
      </c>
    </row>
    <row r="2845" spans="1:26" x14ac:dyDescent="0.3">
      <c r="A2845" t="s">
        <v>4726</v>
      </c>
      <c r="B2845" t="s">
        <v>17</v>
      </c>
      <c r="C2845">
        <v>67</v>
      </c>
      <c r="D2845">
        <v>48622</v>
      </c>
      <c r="E2845" t="s">
        <v>469</v>
      </c>
      <c r="F2845" t="s">
        <v>470</v>
      </c>
      <c r="G2845" t="s">
        <v>384</v>
      </c>
      <c r="I2845" t="s">
        <v>384</v>
      </c>
      <c r="K2845" t="s">
        <v>257</v>
      </c>
      <c r="L2845" t="s">
        <v>48</v>
      </c>
      <c r="O2845" t="s">
        <v>23</v>
      </c>
      <c r="Q2845" s="3">
        <f t="shared" si="405"/>
        <v>43651</v>
      </c>
      <c r="R2845" t="str">
        <f t="shared" si="406"/>
        <v>2019/08/02</v>
      </c>
      <c r="S2845" s="3" t="str">
        <f t="shared" si="407"/>
        <v>2019/08/02</v>
      </c>
      <c r="T2845" s="3">
        <f t="shared" si="408"/>
        <v>43679</v>
      </c>
      <c r="U2845">
        <f t="shared" si="409"/>
        <v>28</v>
      </c>
      <c r="V2845" t="str">
        <f t="shared" si="404"/>
        <v>mp4</v>
      </c>
      <c r="W2845">
        <f>IF(B2845="USD",C2845,C2845*VLOOKUP(B2845,Currency!A$2:B$5,2,FALSE))</f>
        <v>86.43</v>
      </c>
      <c r="X2845">
        <f t="shared" si="410"/>
        <v>28</v>
      </c>
      <c r="Y2845">
        <f t="shared" si="411"/>
        <v>1</v>
      </c>
      <c r="Z2845">
        <f t="shared" si="403"/>
        <v>48622</v>
      </c>
    </row>
    <row r="2846" spans="1:26" x14ac:dyDescent="0.3">
      <c r="A2846" t="s">
        <v>4727</v>
      </c>
      <c r="B2846" t="s">
        <v>33</v>
      </c>
      <c r="C2846">
        <v>407</v>
      </c>
      <c r="D2846">
        <v>155399</v>
      </c>
      <c r="E2846" t="s">
        <v>161</v>
      </c>
      <c r="G2846" t="s">
        <v>162</v>
      </c>
      <c r="I2846" t="s">
        <v>162</v>
      </c>
      <c r="K2846" t="s">
        <v>47</v>
      </c>
      <c r="L2846" t="s">
        <v>40</v>
      </c>
      <c r="M2846" t="s">
        <v>163</v>
      </c>
      <c r="Q2846" s="3">
        <f t="shared" si="405"/>
        <v>43725</v>
      </c>
      <c r="R2846" t="str">
        <f t="shared" si="406"/>
        <v/>
      </c>
      <c r="S2846" s="3" t="str">
        <f t="shared" si="407"/>
        <v>2020/02/28</v>
      </c>
      <c r="T2846" s="3">
        <f t="shared" si="408"/>
        <v>43889</v>
      </c>
      <c r="U2846">
        <f t="shared" si="409"/>
        <v>164</v>
      </c>
      <c r="V2846" t="str">
        <f t="shared" si="404"/>
        <v>mp4</v>
      </c>
      <c r="W2846">
        <f>IF(B2846="USD",C2846,C2846*VLOOKUP(B2846,Currency!A$2:B$5,2,FALSE))</f>
        <v>407</v>
      </c>
      <c r="X2846">
        <f t="shared" si="410"/>
        <v>164</v>
      </c>
      <c r="Y2846">
        <f t="shared" si="411"/>
        <v>1</v>
      </c>
      <c r="Z2846">
        <f t="shared" si="403"/>
        <v>155399</v>
      </c>
    </row>
    <row r="2847" spans="1:26" x14ac:dyDescent="0.3">
      <c r="A2847" t="s">
        <v>4728</v>
      </c>
      <c r="B2847" t="s">
        <v>33</v>
      </c>
      <c r="C2847">
        <v>776</v>
      </c>
      <c r="D2847">
        <v>431179</v>
      </c>
      <c r="E2847" t="s">
        <v>4729</v>
      </c>
      <c r="F2847" t="s">
        <v>4730</v>
      </c>
      <c r="G2847" t="s">
        <v>207</v>
      </c>
      <c r="I2847" t="s">
        <v>208</v>
      </c>
      <c r="K2847" t="s">
        <v>63</v>
      </c>
      <c r="L2847" t="s">
        <v>40</v>
      </c>
      <c r="M2847" t="s">
        <v>209</v>
      </c>
      <c r="O2847" t="s">
        <v>23</v>
      </c>
      <c r="Q2847" s="3">
        <f t="shared" si="405"/>
        <v>43768</v>
      </c>
      <c r="R2847" t="str">
        <f t="shared" si="406"/>
        <v>2019/11/18</v>
      </c>
      <c r="S2847" s="3" t="str">
        <f t="shared" si="407"/>
        <v>2019/11/18</v>
      </c>
      <c r="T2847" s="3">
        <f t="shared" si="408"/>
        <v>43787</v>
      </c>
      <c r="U2847">
        <f t="shared" si="409"/>
        <v>19</v>
      </c>
      <c r="V2847" t="str">
        <f t="shared" si="404"/>
        <v>mp4</v>
      </c>
      <c r="W2847">
        <f>IF(B2847="USD",C2847,C2847*VLOOKUP(B2847,Currency!A$2:B$5,2,FALSE))</f>
        <v>776</v>
      </c>
      <c r="X2847">
        <f t="shared" si="410"/>
        <v>19</v>
      </c>
      <c r="Y2847">
        <f t="shared" si="411"/>
        <v>1</v>
      </c>
      <c r="Z2847">
        <f t="shared" si="403"/>
        <v>431179</v>
      </c>
    </row>
    <row r="2848" spans="1:26" x14ac:dyDescent="0.3">
      <c r="A2848" t="s">
        <v>4731</v>
      </c>
      <c r="B2848" t="s">
        <v>33</v>
      </c>
      <c r="C2848">
        <v>68</v>
      </c>
      <c r="D2848">
        <v>31935</v>
      </c>
      <c r="E2848" t="s">
        <v>2989</v>
      </c>
      <c r="F2848" t="s">
        <v>2990</v>
      </c>
      <c r="G2848" t="s">
        <v>90</v>
      </c>
      <c r="I2848" t="s">
        <v>2340</v>
      </c>
      <c r="K2848" t="s">
        <v>576</v>
      </c>
      <c r="L2848" t="s">
        <v>40</v>
      </c>
      <c r="O2848" t="s">
        <v>23</v>
      </c>
      <c r="Q2848" s="3">
        <f t="shared" si="405"/>
        <v>43484</v>
      </c>
      <c r="R2848" t="str">
        <f t="shared" si="406"/>
        <v>2019/02/08</v>
      </c>
      <c r="S2848" s="3" t="str">
        <f t="shared" si="407"/>
        <v>2019/02/08</v>
      </c>
      <c r="T2848" s="3">
        <f t="shared" si="408"/>
        <v>43504</v>
      </c>
      <c r="U2848">
        <f t="shared" si="409"/>
        <v>20</v>
      </c>
      <c r="V2848" t="str">
        <f t="shared" si="404"/>
        <v>mp4</v>
      </c>
      <c r="W2848">
        <f>IF(B2848="USD",C2848,C2848*VLOOKUP(B2848,Currency!A$2:B$5,2,FALSE))</f>
        <v>68</v>
      </c>
      <c r="X2848">
        <f t="shared" si="410"/>
        <v>20</v>
      </c>
      <c r="Y2848">
        <f t="shared" si="411"/>
        <v>1</v>
      </c>
      <c r="Z2848">
        <f t="shared" si="403"/>
        <v>31935</v>
      </c>
    </row>
    <row r="2849" spans="1:26" x14ac:dyDescent="0.3">
      <c r="A2849" t="s">
        <v>4031</v>
      </c>
      <c r="B2849" t="s">
        <v>25</v>
      </c>
      <c r="C2849">
        <v>22</v>
      </c>
      <c r="D2849">
        <v>22788</v>
      </c>
      <c r="E2849" t="s">
        <v>4032</v>
      </c>
      <c r="F2849" t="s">
        <v>4033</v>
      </c>
      <c r="G2849" t="s">
        <v>4034</v>
      </c>
      <c r="I2849" t="s">
        <v>4035</v>
      </c>
      <c r="K2849" t="s">
        <v>54</v>
      </c>
      <c r="L2849" t="s">
        <v>717</v>
      </c>
      <c r="N2849" t="s">
        <v>1437</v>
      </c>
      <c r="O2849" t="s">
        <v>23</v>
      </c>
      <c r="Q2849" s="3">
        <f t="shared" si="405"/>
        <v>43768</v>
      </c>
      <c r="R2849" t="str">
        <f t="shared" si="406"/>
        <v>2019/11/02</v>
      </c>
      <c r="S2849" s="3" t="str">
        <f t="shared" si="407"/>
        <v>2019/11/02</v>
      </c>
      <c r="T2849" s="3">
        <f t="shared" si="408"/>
        <v>43771</v>
      </c>
      <c r="U2849">
        <f t="shared" si="409"/>
        <v>3</v>
      </c>
      <c r="V2849" t="str">
        <f t="shared" si="404"/>
        <v>mp4</v>
      </c>
      <c r="W2849">
        <f>IF(B2849="USD",C2849,C2849*VLOOKUP(B2849,Currency!A$2:B$5,2,FALSE))</f>
        <v>24.200000000000003</v>
      </c>
      <c r="X2849">
        <f t="shared" si="410"/>
        <v>3</v>
      </c>
      <c r="Y2849">
        <f t="shared" si="411"/>
        <v>1</v>
      </c>
      <c r="Z2849">
        <f t="shared" si="403"/>
        <v>22788</v>
      </c>
    </row>
    <row r="2850" spans="1:26" x14ac:dyDescent="0.3">
      <c r="A2850" t="s">
        <v>1189</v>
      </c>
      <c r="B2850" t="s">
        <v>33</v>
      </c>
      <c r="C2850">
        <v>22</v>
      </c>
      <c r="D2850">
        <v>3418</v>
      </c>
      <c r="E2850" t="s">
        <v>450</v>
      </c>
      <c r="F2850" t="s">
        <v>451</v>
      </c>
      <c r="G2850" t="s">
        <v>90</v>
      </c>
      <c r="I2850" t="s">
        <v>452</v>
      </c>
      <c r="K2850" t="s">
        <v>453</v>
      </c>
      <c r="L2850" t="s">
        <v>40</v>
      </c>
      <c r="M2850" t="s">
        <v>41</v>
      </c>
      <c r="Q2850" s="3">
        <f t="shared" si="405"/>
        <v>43725</v>
      </c>
      <c r="R2850" t="str">
        <f t="shared" si="406"/>
        <v>2019/10/16</v>
      </c>
      <c r="S2850" s="3" t="str">
        <f t="shared" si="407"/>
        <v>2019/10/16</v>
      </c>
      <c r="T2850" s="3">
        <f t="shared" si="408"/>
        <v>43754</v>
      </c>
      <c r="U2850">
        <f t="shared" si="409"/>
        <v>29</v>
      </c>
      <c r="V2850" t="str">
        <f t="shared" si="404"/>
        <v>mp4</v>
      </c>
      <c r="W2850">
        <f>IF(B2850="USD",C2850,C2850*VLOOKUP(B2850,Currency!A$2:B$5,2,FALSE))</f>
        <v>22</v>
      </c>
      <c r="X2850">
        <f t="shared" si="410"/>
        <v>29</v>
      </c>
      <c r="Y2850">
        <f t="shared" si="411"/>
        <v>1</v>
      </c>
      <c r="Z2850">
        <f t="shared" si="403"/>
        <v>3418</v>
      </c>
    </row>
    <row r="2851" spans="1:26" x14ac:dyDescent="0.3">
      <c r="A2851" t="s">
        <v>1023</v>
      </c>
      <c r="B2851" t="s">
        <v>33</v>
      </c>
      <c r="C2851">
        <v>3</v>
      </c>
      <c r="D2851">
        <v>943</v>
      </c>
      <c r="E2851" t="s">
        <v>1890</v>
      </c>
      <c r="F2851" t="s">
        <v>1891</v>
      </c>
      <c r="G2851" t="s">
        <v>90</v>
      </c>
      <c r="I2851" t="s">
        <v>452</v>
      </c>
      <c r="K2851" t="s">
        <v>453</v>
      </c>
      <c r="L2851" t="s">
        <v>40</v>
      </c>
      <c r="O2851" t="s">
        <v>23</v>
      </c>
      <c r="Q2851" s="3">
        <f t="shared" si="405"/>
        <v>43726</v>
      </c>
      <c r="R2851" t="str">
        <f t="shared" si="406"/>
        <v>2019/10/16</v>
      </c>
      <c r="S2851" s="3" t="str">
        <f t="shared" si="407"/>
        <v>2019/10/16</v>
      </c>
      <c r="T2851" s="3">
        <f t="shared" si="408"/>
        <v>43754</v>
      </c>
      <c r="U2851">
        <f t="shared" si="409"/>
        <v>28</v>
      </c>
      <c r="V2851" t="str">
        <f t="shared" si="404"/>
        <v>mp4</v>
      </c>
      <c r="W2851">
        <f>IF(B2851="USD",C2851,C2851*VLOOKUP(B2851,Currency!A$2:B$5,2,FALSE))</f>
        <v>3</v>
      </c>
      <c r="X2851">
        <f t="shared" si="410"/>
        <v>28</v>
      </c>
      <c r="Y2851">
        <f t="shared" si="411"/>
        <v>1</v>
      </c>
      <c r="Z2851">
        <f t="shared" si="403"/>
        <v>943</v>
      </c>
    </row>
    <row r="2852" spans="1:26" x14ac:dyDescent="0.3">
      <c r="A2852" t="s">
        <v>4732</v>
      </c>
      <c r="B2852" t="s">
        <v>25</v>
      </c>
      <c r="C2852">
        <v>449</v>
      </c>
      <c r="D2852">
        <v>99130</v>
      </c>
      <c r="E2852" t="s">
        <v>4733</v>
      </c>
      <c r="F2852" t="s">
        <v>4734</v>
      </c>
      <c r="G2852" t="s">
        <v>108</v>
      </c>
      <c r="I2852" t="s">
        <v>109</v>
      </c>
      <c r="K2852" t="s">
        <v>47</v>
      </c>
      <c r="L2852" t="s">
        <v>48</v>
      </c>
      <c r="O2852" t="s">
        <v>23</v>
      </c>
      <c r="Q2852" s="3">
        <f t="shared" si="405"/>
        <v>43809</v>
      </c>
      <c r="R2852" t="str">
        <f t="shared" si="406"/>
        <v>2019/12/11</v>
      </c>
      <c r="S2852" s="3" t="str">
        <f t="shared" si="407"/>
        <v>2019/12/11</v>
      </c>
      <c r="T2852" s="3">
        <f t="shared" si="408"/>
        <v>43810</v>
      </c>
      <c r="U2852">
        <f t="shared" si="409"/>
        <v>1</v>
      </c>
      <c r="V2852" t="str">
        <f t="shared" si="404"/>
        <v>jpg</v>
      </c>
      <c r="W2852">
        <f>IF(B2852="USD",C2852,C2852*VLOOKUP(B2852,Currency!A$2:B$5,2,FALSE))</f>
        <v>493.90000000000003</v>
      </c>
      <c r="X2852">
        <f t="shared" si="410"/>
        <v>1</v>
      </c>
      <c r="Y2852">
        <f t="shared" si="411"/>
        <v>0</v>
      </c>
      <c r="Z2852">
        <f t="shared" si="403"/>
        <v>99130</v>
      </c>
    </row>
    <row r="2853" spans="1:26" x14ac:dyDescent="0.3">
      <c r="A2853" t="s">
        <v>449</v>
      </c>
      <c r="B2853" t="s">
        <v>33</v>
      </c>
      <c r="C2853">
        <v>9</v>
      </c>
      <c r="D2853">
        <v>2755</v>
      </c>
      <c r="E2853" t="s">
        <v>450</v>
      </c>
      <c r="F2853" t="s">
        <v>451</v>
      </c>
      <c r="G2853" t="s">
        <v>90</v>
      </c>
      <c r="I2853" t="s">
        <v>452</v>
      </c>
      <c r="K2853" t="s">
        <v>453</v>
      </c>
      <c r="L2853" t="s">
        <v>40</v>
      </c>
      <c r="N2853" t="s">
        <v>794</v>
      </c>
      <c r="O2853" t="s">
        <v>23</v>
      </c>
      <c r="Q2853" s="3">
        <f t="shared" si="405"/>
        <v>43725</v>
      </c>
      <c r="R2853" t="str">
        <f t="shared" si="406"/>
        <v>2019/10/16</v>
      </c>
      <c r="S2853" s="3" t="str">
        <f t="shared" si="407"/>
        <v>2019/10/16</v>
      </c>
      <c r="T2853" s="3">
        <f t="shared" si="408"/>
        <v>43754</v>
      </c>
      <c r="U2853">
        <f t="shared" si="409"/>
        <v>29</v>
      </c>
      <c r="V2853" t="str">
        <f t="shared" si="404"/>
        <v>mp4</v>
      </c>
      <c r="W2853">
        <f>IF(B2853="USD",C2853,C2853*VLOOKUP(B2853,Currency!A$2:B$5,2,FALSE))</f>
        <v>9</v>
      </c>
      <c r="X2853">
        <f t="shared" si="410"/>
        <v>29</v>
      </c>
      <c r="Y2853">
        <f t="shared" si="411"/>
        <v>1</v>
      </c>
      <c r="Z2853">
        <f t="shared" si="403"/>
        <v>2755</v>
      </c>
    </row>
    <row r="2854" spans="1:26" x14ac:dyDescent="0.3">
      <c r="A2854" t="s">
        <v>711</v>
      </c>
      <c r="B2854" t="s">
        <v>33</v>
      </c>
      <c r="C2854">
        <v>9</v>
      </c>
      <c r="D2854">
        <v>572</v>
      </c>
      <c r="E2854" t="s">
        <v>1187</v>
      </c>
      <c r="F2854" t="s">
        <v>1188</v>
      </c>
      <c r="G2854" t="s">
        <v>251</v>
      </c>
      <c r="H2854" t="s">
        <v>251</v>
      </c>
      <c r="I2854" t="s">
        <v>251</v>
      </c>
      <c r="K2854" t="s">
        <v>47</v>
      </c>
      <c r="L2854" t="s">
        <v>40</v>
      </c>
      <c r="N2854" t="s">
        <v>252</v>
      </c>
      <c r="O2854" t="s">
        <v>23</v>
      </c>
      <c r="Q2854" s="3">
        <f t="shared" si="405"/>
        <v>43812</v>
      </c>
      <c r="R2854" t="str">
        <f t="shared" si="406"/>
        <v>2019/12/31</v>
      </c>
      <c r="S2854" s="3" t="str">
        <f t="shared" si="407"/>
        <v>2019/12/31</v>
      </c>
      <c r="T2854" s="3">
        <f t="shared" si="408"/>
        <v>43830</v>
      </c>
      <c r="U2854">
        <f t="shared" si="409"/>
        <v>18</v>
      </c>
      <c r="V2854" t="str">
        <f t="shared" si="404"/>
        <v>png</v>
      </c>
      <c r="W2854">
        <f>IF(B2854="USD",C2854,C2854*VLOOKUP(B2854,Currency!A$2:B$5,2,FALSE))</f>
        <v>9</v>
      </c>
      <c r="X2854">
        <f t="shared" si="410"/>
        <v>18</v>
      </c>
      <c r="Y2854">
        <f t="shared" si="411"/>
        <v>0</v>
      </c>
      <c r="Z2854">
        <f t="shared" si="403"/>
        <v>572</v>
      </c>
    </row>
    <row r="2855" spans="1:26" x14ac:dyDescent="0.3">
      <c r="A2855" t="s">
        <v>4735</v>
      </c>
      <c r="B2855" t="s">
        <v>33</v>
      </c>
      <c r="C2855">
        <v>398</v>
      </c>
      <c r="D2855">
        <v>268556</v>
      </c>
      <c r="E2855" t="s">
        <v>4736</v>
      </c>
      <c r="F2855" t="s">
        <v>4737</v>
      </c>
      <c r="G2855" t="s">
        <v>1354</v>
      </c>
      <c r="I2855" t="s">
        <v>1355</v>
      </c>
      <c r="K2855" t="s">
        <v>545</v>
      </c>
      <c r="L2855" t="s">
        <v>40</v>
      </c>
      <c r="M2855" t="s">
        <v>209</v>
      </c>
      <c r="P2855" t="s">
        <v>65</v>
      </c>
      <c r="Q2855" s="3">
        <f t="shared" si="405"/>
        <v>43782</v>
      </c>
      <c r="R2855" t="str">
        <f t="shared" si="406"/>
        <v>2019/11/30</v>
      </c>
      <c r="S2855" s="3" t="str">
        <f t="shared" si="407"/>
        <v>2019/11/30</v>
      </c>
      <c r="T2855" s="3">
        <f t="shared" si="408"/>
        <v>43799</v>
      </c>
      <c r="U2855">
        <f t="shared" si="409"/>
        <v>17</v>
      </c>
      <c r="V2855" t="str">
        <f t="shared" si="404"/>
        <v>png</v>
      </c>
      <c r="W2855">
        <f>IF(B2855="USD",C2855,C2855*VLOOKUP(B2855,Currency!A$2:B$5,2,FALSE))</f>
        <v>398</v>
      </c>
      <c r="X2855">
        <f t="shared" si="410"/>
        <v>17</v>
      </c>
      <c r="Y2855">
        <f t="shared" si="411"/>
        <v>0</v>
      </c>
      <c r="Z2855">
        <f t="shared" si="403"/>
        <v>268556</v>
      </c>
    </row>
    <row r="2856" spans="1:26" x14ac:dyDescent="0.3">
      <c r="A2856" t="s">
        <v>2912</v>
      </c>
      <c r="B2856" t="s">
        <v>33</v>
      </c>
      <c r="C2856">
        <v>843</v>
      </c>
      <c r="D2856">
        <v>272115</v>
      </c>
      <c r="E2856" t="s">
        <v>309</v>
      </c>
      <c r="F2856" t="s">
        <v>310</v>
      </c>
      <c r="G2856" t="s">
        <v>90</v>
      </c>
      <c r="I2856" t="s">
        <v>311</v>
      </c>
      <c r="K2856" t="s">
        <v>47</v>
      </c>
      <c r="L2856" t="s">
        <v>40</v>
      </c>
      <c r="N2856" t="s">
        <v>627</v>
      </c>
      <c r="O2856" t="s">
        <v>23</v>
      </c>
      <c r="Q2856" s="3">
        <f t="shared" si="405"/>
        <v>43544</v>
      </c>
      <c r="R2856" t="str">
        <f t="shared" si="406"/>
        <v>2019/04/16</v>
      </c>
      <c r="S2856" s="3" t="str">
        <f t="shared" si="407"/>
        <v>2019/04/16</v>
      </c>
      <c r="T2856" s="3">
        <f t="shared" si="408"/>
        <v>43571</v>
      </c>
      <c r="U2856">
        <f t="shared" si="409"/>
        <v>27</v>
      </c>
      <c r="V2856" t="str">
        <f t="shared" si="404"/>
        <v>mp4</v>
      </c>
      <c r="W2856">
        <f>IF(B2856="USD",C2856,C2856*VLOOKUP(B2856,Currency!A$2:B$5,2,FALSE))</f>
        <v>843</v>
      </c>
      <c r="X2856">
        <f t="shared" si="410"/>
        <v>27</v>
      </c>
      <c r="Y2856">
        <f t="shared" si="411"/>
        <v>1</v>
      </c>
      <c r="Z2856">
        <f t="shared" si="403"/>
        <v>272115</v>
      </c>
    </row>
    <row r="2857" spans="1:26" x14ac:dyDescent="0.3">
      <c r="A2857" t="s">
        <v>3281</v>
      </c>
      <c r="B2857" t="s">
        <v>33</v>
      </c>
      <c r="C2857">
        <v>1395</v>
      </c>
      <c r="D2857">
        <v>1526249</v>
      </c>
      <c r="E2857" t="s">
        <v>653</v>
      </c>
      <c r="F2857" t="s">
        <v>654</v>
      </c>
      <c r="G2857" t="s">
        <v>189</v>
      </c>
      <c r="I2857" t="s">
        <v>190</v>
      </c>
      <c r="K2857" t="s">
        <v>191</v>
      </c>
      <c r="L2857" t="s">
        <v>40</v>
      </c>
      <c r="Q2857" s="3">
        <f t="shared" si="405"/>
        <v>43800</v>
      </c>
      <c r="R2857" t="str">
        <f t="shared" si="406"/>
        <v>2020/01/01</v>
      </c>
      <c r="S2857" s="3" t="str">
        <f t="shared" si="407"/>
        <v>2020/01/01</v>
      </c>
      <c r="T2857" s="3">
        <f t="shared" si="408"/>
        <v>43831</v>
      </c>
      <c r="U2857">
        <f t="shared" si="409"/>
        <v>31</v>
      </c>
      <c r="V2857" t="str">
        <f t="shared" si="404"/>
        <v>mp4</v>
      </c>
      <c r="W2857">
        <f>IF(B2857="USD",C2857,C2857*VLOOKUP(B2857,Currency!A$2:B$5,2,FALSE))</f>
        <v>1395</v>
      </c>
      <c r="X2857">
        <f t="shared" si="410"/>
        <v>31</v>
      </c>
      <c r="Y2857">
        <f t="shared" si="411"/>
        <v>1</v>
      </c>
      <c r="Z2857">
        <f t="shared" si="403"/>
        <v>1526249</v>
      </c>
    </row>
    <row r="2858" spans="1:26" x14ac:dyDescent="0.3">
      <c r="A2858" t="s">
        <v>3912</v>
      </c>
      <c r="B2858" t="s">
        <v>33</v>
      </c>
      <c r="C2858">
        <v>12</v>
      </c>
      <c r="D2858">
        <v>4655</v>
      </c>
      <c r="E2858" t="s">
        <v>3781</v>
      </c>
      <c r="F2858" t="s">
        <v>1204</v>
      </c>
      <c r="G2858" t="s">
        <v>236</v>
      </c>
      <c r="I2858" t="s">
        <v>237</v>
      </c>
      <c r="K2858" t="s">
        <v>47</v>
      </c>
      <c r="L2858" t="s">
        <v>40</v>
      </c>
      <c r="O2858" t="s">
        <v>23</v>
      </c>
      <c r="Q2858" s="3">
        <f t="shared" si="405"/>
        <v>43700</v>
      </c>
      <c r="R2858" t="str">
        <f t="shared" si="406"/>
        <v>2019/08/31</v>
      </c>
      <c r="S2858" s="3" t="str">
        <f t="shared" si="407"/>
        <v>2019/08/31</v>
      </c>
      <c r="T2858" s="3">
        <f t="shared" si="408"/>
        <v>43708</v>
      </c>
      <c r="U2858">
        <f t="shared" si="409"/>
        <v>8</v>
      </c>
      <c r="V2858" t="str">
        <f t="shared" si="404"/>
        <v>png</v>
      </c>
      <c r="W2858">
        <f>IF(B2858="USD",C2858,C2858*VLOOKUP(B2858,Currency!A$2:B$5,2,FALSE))</f>
        <v>12</v>
      </c>
      <c r="X2858">
        <f t="shared" si="410"/>
        <v>8</v>
      </c>
      <c r="Y2858">
        <f t="shared" si="411"/>
        <v>0</v>
      </c>
      <c r="Z2858">
        <f t="shared" si="403"/>
        <v>4655</v>
      </c>
    </row>
    <row r="2859" spans="1:26" x14ac:dyDescent="0.3">
      <c r="A2859" t="s">
        <v>4738</v>
      </c>
      <c r="B2859" t="s">
        <v>33</v>
      </c>
      <c r="C2859">
        <v>76</v>
      </c>
      <c r="D2859">
        <v>33593</v>
      </c>
      <c r="E2859" t="s">
        <v>161</v>
      </c>
      <c r="G2859" t="s">
        <v>162</v>
      </c>
      <c r="I2859" t="s">
        <v>162</v>
      </c>
      <c r="K2859" t="s">
        <v>47</v>
      </c>
      <c r="L2859" t="s">
        <v>40</v>
      </c>
      <c r="M2859" t="s">
        <v>163</v>
      </c>
      <c r="Q2859" s="3">
        <f t="shared" si="405"/>
        <v>43725</v>
      </c>
      <c r="R2859" t="str">
        <f t="shared" si="406"/>
        <v/>
      </c>
      <c r="S2859" s="3" t="str">
        <f t="shared" si="407"/>
        <v>2020/02/28</v>
      </c>
      <c r="T2859" s="3">
        <f t="shared" si="408"/>
        <v>43889</v>
      </c>
      <c r="U2859">
        <f t="shared" si="409"/>
        <v>164</v>
      </c>
      <c r="V2859" t="str">
        <f t="shared" si="404"/>
        <v>mp4</v>
      </c>
      <c r="W2859">
        <f>IF(B2859="USD",C2859,C2859*VLOOKUP(B2859,Currency!A$2:B$5,2,FALSE))</f>
        <v>76</v>
      </c>
      <c r="X2859">
        <f t="shared" si="410"/>
        <v>164</v>
      </c>
      <c r="Y2859">
        <f t="shared" si="411"/>
        <v>1</v>
      </c>
      <c r="Z2859">
        <f t="shared" si="403"/>
        <v>33593</v>
      </c>
    </row>
    <row r="2860" spans="1:26" x14ac:dyDescent="0.3">
      <c r="A2860" t="s">
        <v>158</v>
      </c>
      <c r="B2860" t="s">
        <v>17</v>
      </c>
      <c r="C2860">
        <v>16</v>
      </c>
      <c r="D2860">
        <v>8102</v>
      </c>
      <c r="E2860" t="s">
        <v>815</v>
      </c>
      <c r="F2860" t="s">
        <v>19</v>
      </c>
      <c r="G2860" t="s">
        <v>20</v>
      </c>
      <c r="I2860" t="s">
        <v>20</v>
      </c>
      <c r="K2860" t="s">
        <v>21</v>
      </c>
      <c r="L2860" t="s">
        <v>22</v>
      </c>
      <c r="O2860" t="s">
        <v>23</v>
      </c>
      <c r="Q2860" s="3">
        <f t="shared" si="405"/>
        <v>43795</v>
      </c>
      <c r="R2860" t="str">
        <f t="shared" si="406"/>
        <v>2019/11/26</v>
      </c>
      <c r="S2860" s="3" t="str">
        <f t="shared" si="407"/>
        <v>2019/11/26</v>
      </c>
      <c r="T2860" s="3">
        <f t="shared" si="408"/>
        <v>43795</v>
      </c>
      <c r="U2860">
        <f t="shared" si="409"/>
        <v>0</v>
      </c>
      <c r="V2860" t="str">
        <f t="shared" si="404"/>
        <v>mp4</v>
      </c>
      <c r="W2860">
        <f>IF(B2860="USD",C2860,C2860*VLOOKUP(B2860,Currency!A$2:B$5,2,FALSE))</f>
        <v>20.64</v>
      </c>
      <c r="X2860">
        <f t="shared" si="410"/>
        <v>1</v>
      </c>
      <c r="Y2860">
        <f t="shared" si="411"/>
        <v>1</v>
      </c>
      <c r="Z2860">
        <f t="shared" si="403"/>
        <v>8102</v>
      </c>
    </row>
    <row r="2861" spans="1:26" x14ac:dyDescent="0.3">
      <c r="A2861" t="s">
        <v>4739</v>
      </c>
      <c r="B2861" t="s">
        <v>33</v>
      </c>
      <c r="C2861">
        <v>75</v>
      </c>
      <c r="D2861">
        <v>19774</v>
      </c>
      <c r="E2861" t="s">
        <v>161</v>
      </c>
      <c r="G2861" t="s">
        <v>162</v>
      </c>
      <c r="I2861" t="s">
        <v>162</v>
      </c>
      <c r="K2861" t="s">
        <v>47</v>
      </c>
      <c r="L2861" t="s">
        <v>40</v>
      </c>
      <c r="M2861" t="s">
        <v>163</v>
      </c>
      <c r="Q2861" s="3">
        <f t="shared" si="405"/>
        <v>43725</v>
      </c>
      <c r="R2861" t="str">
        <f t="shared" si="406"/>
        <v/>
      </c>
      <c r="S2861" s="3" t="str">
        <f t="shared" si="407"/>
        <v>2020/02/28</v>
      </c>
      <c r="T2861" s="3">
        <f t="shared" si="408"/>
        <v>43889</v>
      </c>
      <c r="U2861">
        <f t="shared" si="409"/>
        <v>164</v>
      </c>
      <c r="V2861" t="str">
        <f t="shared" si="404"/>
        <v>mp4</v>
      </c>
      <c r="W2861">
        <f>IF(B2861="USD",C2861,C2861*VLOOKUP(B2861,Currency!A$2:B$5,2,FALSE))</f>
        <v>75</v>
      </c>
      <c r="X2861">
        <f t="shared" si="410"/>
        <v>164</v>
      </c>
      <c r="Y2861">
        <f t="shared" si="411"/>
        <v>1</v>
      </c>
      <c r="Z2861">
        <f t="shared" si="403"/>
        <v>19774</v>
      </c>
    </row>
    <row r="2862" spans="1:26" x14ac:dyDescent="0.3">
      <c r="A2862" t="s">
        <v>1959</v>
      </c>
      <c r="B2862" t="s">
        <v>25</v>
      </c>
      <c r="C2862">
        <v>50</v>
      </c>
      <c r="D2862">
        <v>38832</v>
      </c>
      <c r="E2862" t="s">
        <v>1156</v>
      </c>
      <c r="G2862" t="s">
        <v>715</v>
      </c>
      <c r="I2862" t="s">
        <v>716</v>
      </c>
      <c r="K2862" t="s">
        <v>47</v>
      </c>
      <c r="L2862" t="s">
        <v>717</v>
      </c>
      <c r="O2862" t="s">
        <v>23</v>
      </c>
      <c r="P2862" t="s">
        <v>203</v>
      </c>
      <c r="Q2862" s="3">
        <f t="shared" si="405"/>
        <v>43712</v>
      </c>
      <c r="R2862" t="str">
        <f t="shared" si="406"/>
        <v/>
      </c>
      <c r="S2862" s="3" t="str">
        <f t="shared" si="407"/>
        <v>2020/02/28</v>
      </c>
      <c r="T2862" s="3">
        <f t="shared" si="408"/>
        <v>43889</v>
      </c>
      <c r="U2862">
        <f t="shared" si="409"/>
        <v>177</v>
      </c>
      <c r="V2862" t="str">
        <f t="shared" si="404"/>
        <v>png</v>
      </c>
      <c r="W2862">
        <f>IF(B2862="USD",C2862,C2862*VLOOKUP(B2862,Currency!A$2:B$5,2,FALSE))</f>
        <v>55.000000000000007</v>
      </c>
      <c r="X2862">
        <f t="shared" si="410"/>
        <v>177</v>
      </c>
      <c r="Y2862">
        <f t="shared" si="411"/>
        <v>0</v>
      </c>
      <c r="Z2862">
        <f t="shared" si="403"/>
        <v>38832</v>
      </c>
    </row>
    <row r="2863" spans="1:26" x14ac:dyDescent="0.3">
      <c r="A2863" t="s">
        <v>4740</v>
      </c>
      <c r="B2863" t="s">
        <v>33</v>
      </c>
      <c r="C2863">
        <v>157</v>
      </c>
      <c r="D2863">
        <v>55867</v>
      </c>
      <c r="E2863" t="s">
        <v>313</v>
      </c>
      <c r="G2863" t="s">
        <v>162</v>
      </c>
      <c r="I2863" t="s">
        <v>162</v>
      </c>
      <c r="K2863" t="s">
        <v>47</v>
      </c>
      <c r="L2863" t="s">
        <v>40</v>
      </c>
      <c r="M2863" t="s">
        <v>163</v>
      </c>
      <c r="Q2863" s="3">
        <f t="shared" si="405"/>
        <v>43727</v>
      </c>
      <c r="R2863" t="str">
        <f t="shared" si="406"/>
        <v/>
      </c>
      <c r="S2863" s="3" t="str">
        <f t="shared" si="407"/>
        <v>2020/02/28</v>
      </c>
      <c r="T2863" s="3">
        <f t="shared" si="408"/>
        <v>43889</v>
      </c>
      <c r="U2863">
        <f t="shared" si="409"/>
        <v>162</v>
      </c>
      <c r="V2863" t="str">
        <f t="shared" si="404"/>
        <v>mp4</v>
      </c>
      <c r="W2863">
        <f>IF(B2863="USD",C2863,C2863*VLOOKUP(B2863,Currency!A$2:B$5,2,FALSE))</f>
        <v>157</v>
      </c>
      <c r="X2863">
        <f t="shared" si="410"/>
        <v>162</v>
      </c>
      <c r="Y2863">
        <f t="shared" si="411"/>
        <v>1</v>
      </c>
      <c r="Z2863">
        <f t="shared" ref="Z2863:Z2926" si="412">D2863</f>
        <v>55867</v>
      </c>
    </row>
    <row r="2864" spans="1:26" x14ac:dyDescent="0.3">
      <c r="A2864" t="s">
        <v>4741</v>
      </c>
      <c r="B2864" t="s">
        <v>25</v>
      </c>
      <c r="C2864">
        <v>264</v>
      </c>
      <c r="D2864">
        <v>37234</v>
      </c>
      <c r="E2864" t="s">
        <v>1710</v>
      </c>
      <c r="F2864" t="s">
        <v>623</v>
      </c>
      <c r="G2864" t="s">
        <v>503</v>
      </c>
      <c r="I2864" t="s">
        <v>504</v>
      </c>
      <c r="K2864" t="s">
        <v>505</v>
      </c>
      <c r="L2864" t="s">
        <v>48</v>
      </c>
      <c r="O2864" t="s">
        <v>23</v>
      </c>
      <c r="Q2864" s="3">
        <f t="shared" si="405"/>
        <v>43787</v>
      </c>
      <c r="R2864" t="str">
        <f t="shared" si="406"/>
        <v>2019/11/24</v>
      </c>
      <c r="S2864" s="3" t="str">
        <f t="shared" si="407"/>
        <v>2019/11/24</v>
      </c>
      <c r="T2864" s="3">
        <f t="shared" si="408"/>
        <v>43793</v>
      </c>
      <c r="U2864">
        <f t="shared" si="409"/>
        <v>6</v>
      </c>
      <c r="V2864" t="str">
        <f t="shared" si="404"/>
        <v>mp4</v>
      </c>
      <c r="W2864">
        <f>IF(B2864="USD",C2864,C2864*VLOOKUP(B2864,Currency!A$2:B$5,2,FALSE))</f>
        <v>290.40000000000003</v>
      </c>
      <c r="X2864">
        <f t="shared" si="410"/>
        <v>6</v>
      </c>
      <c r="Y2864">
        <f t="shared" si="411"/>
        <v>1</v>
      </c>
      <c r="Z2864">
        <f t="shared" si="412"/>
        <v>37234</v>
      </c>
    </row>
    <row r="2865" spans="1:26" x14ac:dyDescent="0.3">
      <c r="A2865" t="s">
        <v>455</v>
      </c>
      <c r="B2865" t="s">
        <v>33</v>
      </c>
      <c r="C2865">
        <v>8</v>
      </c>
      <c r="D2865">
        <v>5250</v>
      </c>
      <c r="E2865" t="s">
        <v>456</v>
      </c>
      <c r="G2865" t="s">
        <v>218</v>
      </c>
      <c r="I2865" t="s">
        <v>219</v>
      </c>
      <c r="K2865" t="s">
        <v>47</v>
      </c>
      <c r="L2865" t="s">
        <v>40</v>
      </c>
      <c r="O2865" t="s">
        <v>23</v>
      </c>
      <c r="P2865" t="s">
        <v>65</v>
      </c>
      <c r="Q2865" s="3">
        <f t="shared" si="405"/>
        <v>43779</v>
      </c>
      <c r="R2865" t="str">
        <f t="shared" si="406"/>
        <v/>
      </c>
      <c r="S2865" s="3" t="str">
        <f t="shared" si="407"/>
        <v>2020/02/28</v>
      </c>
      <c r="T2865" s="3">
        <f t="shared" si="408"/>
        <v>43889</v>
      </c>
      <c r="U2865">
        <f t="shared" si="409"/>
        <v>110</v>
      </c>
      <c r="V2865" t="str">
        <f t="shared" si="404"/>
        <v>mp4</v>
      </c>
      <c r="W2865">
        <f>IF(B2865="USD",C2865,C2865*VLOOKUP(B2865,Currency!A$2:B$5,2,FALSE))</f>
        <v>8</v>
      </c>
      <c r="X2865">
        <f t="shared" si="410"/>
        <v>110</v>
      </c>
      <c r="Y2865">
        <f t="shared" si="411"/>
        <v>1</v>
      </c>
      <c r="Z2865">
        <f t="shared" si="412"/>
        <v>5250</v>
      </c>
    </row>
    <row r="2866" spans="1:26" x14ac:dyDescent="0.3">
      <c r="A2866" t="s">
        <v>1971</v>
      </c>
      <c r="B2866" t="s">
        <v>25</v>
      </c>
      <c r="C2866">
        <v>100</v>
      </c>
      <c r="D2866">
        <v>16091</v>
      </c>
      <c r="E2866" t="s">
        <v>3248</v>
      </c>
      <c r="F2866" t="s">
        <v>1973</v>
      </c>
      <c r="G2866" t="s">
        <v>1822</v>
      </c>
      <c r="H2866" t="s">
        <v>1974</v>
      </c>
      <c r="I2866" t="s">
        <v>1823</v>
      </c>
      <c r="K2866" t="s">
        <v>442</v>
      </c>
      <c r="L2866" t="s">
        <v>1044</v>
      </c>
      <c r="Q2866" s="3">
        <f t="shared" si="405"/>
        <v>43784</v>
      </c>
      <c r="R2866" t="str">
        <f t="shared" si="406"/>
        <v>2019/12/24</v>
      </c>
      <c r="S2866" s="3" t="str">
        <f t="shared" si="407"/>
        <v>2019/12/24</v>
      </c>
      <c r="T2866" s="3">
        <f t="shared" si="408"/>
        <v>43823</v>
      </c>
      <c r="U2866">
        <f t="shared" si="409"/>
        <v>39</v>
      </c>
      <c r="V2866" t="str">
        <f t="shared" si="404"/>
        <v>mp4</v>
      </c>
      <c r="W2866">
        <f>IF(B2866="USD",C2866,C2866*VLOOKUP(B2866,Currency!A$2:B$5,2,FALSE))</f>
        <v>110.00000000000001</v>
      </c>
      <c r="X2866">
        <f t="shared" si="410"/>
        <v>39</v>
      </c>
      <c r="Y2866">
        <f t="shared" si="411"/>
        <v>1</v>
      </c>
      <c r="Z2866">
        <f t="shared" si="412"/>
        <v>16091</v>
      </c>
    </row>
    <row r="2867" spans="1:26" x14ac:dyDescent="0.3">
      <c r="A2867" t="s">
        <v>4742</v>
      </c>
      <c r="B2867" t="s">
        <v>25</v>
      </c>
      <c r="C2867">
        <v>900</v>
      </c>
      <c r="D2867">
        <v>853240</v>
      </c>
      <c r="E2867" t="s">
        <v>4743</v>
      </c>
      <c r="F2867" t="s">
        <v>4744</v>
      </c>
      <c r="G2867" t="s">
        <v>4745</v>
      </c>
      <c r="H2867" t="s">
        <v>4745</v>
      </c>
      <c r="I2867" t="s">
        <v>4745</v>
      </c>
      <c r="K2867" t="s">
        <v>47</v>
      </c>
      <c r="L2867" t="s">
        <v>288</v>
      </c>
      <c r="N2867" t="s">
        <v>4746</v>
      </c>
      <c r="O2867" t="s">
        <v>23</v>
      </c>
      <c r="P2867" t="s">
        <v>289</v>
      </c>
      <c r="Q2867" s="3">
        <f t="shared" si="405"/>
        <v>43806</v>
      </c>
      <c r="R2867" t="str">
        <f t="shared" si="406"/>
        <v>2019/12/14</v>
      </c>
      <c r="S2867" s="3" t="str">
        <f t="shared" si="407"/>
        <v>2019/12/14</v>
      </c>
      <c r="T2867" s="3">
        <f t="shared" si="408"/>
        <v>43813</v>
      </c>
      <c r="U2867">
        <f t="shared" si="409"/>
        <v>7</v>
      </c>
      <c r="V2867" t="str">
        <f t="shared" si="404"/>
        <v>mp4</v>
      </c>
      <c r="W2867">
        <f>IF(B2867="USD",C2867,C2867*VLOOKUP(B2867,Currency!A$2:B$5,2,FALSE))</f>
        <v>990.00000000000011</v>
      </c>
      <c r="X2867">
        <f t="shared" si="410"/>
        <v>7</v>
      </c>
      <c r="Y2867">
        <f t="shared" si="411"/>
        <v>1</v>
      </c>
      <c r="Z2867">
        <f t="shared" si="412"/>
        <v>853240</v>
      </c>
    </row>
    <row r="2868" spans="1:26" x14ac:dyDescent="0.3">
      <c r="A2868" t="s">
        <v>3204</v>
      </c>
      <c r="B2868" t="s">
        <v>33</v>
      </c>
      <c r="C2868">
        <v>3114</v>
      </c>
      <c r="D2868">
        <v>548450</v>
      </c>
      <c r="E2868" t="s">
        <v>3205</v>
      </c>
      <c r="F2868" t="s">
        <v>3206</v>
      </c>
      <c r="G2868" t="s">
        <v>2943</v>
      </c>
      <c r="I2868" t="s">
        <v>2944</v>
      </c>
      <c r="K2868" t="s">
        <v>499</v>
      </c>
      <c r="L2868" t="s">
        <v>40</v>
      </c>
      <c r="N2868" t="s">
        <v>2945</v>
      </c>
      <c r="P2868" t="s">
        <v>65</v>
      </c>
      <c r="Q2868" s="3">
        <f t="shared" si="405"/>
        <v>43711</v>
      </c>
      <c r="R2868" t="str">
        <f t="shared" si="406"/>
        <v>2019/10/01</v>
      </c>
      <c r="S2868" s="3" t="str">
        <f t="shared" si="407"/>
        <v>2019/10/01</v>
      </c>
      <c r="T2868" s="3">
        <f t="shared" si="408"/>
        <v>43739</v>
      </c>
      <c r="U2868">
        <f t="shared" si="409"/>
        <v>28</v>
      </c>
      <c r="V2868" t="str">
        <f t="shared" si="404"/>
        <v>mp4</v>
      </c>
      <c r="W2868">
        <f>IF(B2868="USD",C2868,C2868*VLOOKUP(B2868,Currency!A$2:B$5,2,FALSE))</f>
        <v>3114</v>
      </c>
      <c r="X2868">
        <f t="shared" si="410"/>
        <v>28</v>
      </c>
      <c r="Y2868">
        <f t="shared" si="411"/>
        <v>1</v>
      </c>
      <c r="Z2868">
        <f t="shared" si="412"/>
        <v>548450</v>
      </c>
    </row>
    <row r="2869" spans="1:26" x14ac:dyDescent="0.3">
      <c r="A2869" t="s">
        <v>1794</v>
      </c>
      <c r="B2869" t="s">
        <v>25</v>
      </c>
      <c r="C2869">
        <v>888</v>
      </c>
      <c r="D2869">
        <v>384063</v>
      </c>
      <c r="E2869" t="s">
        <v>1773</v>
      </c>
      <c r="F2869" t="s">
        <v>1774</v>
      </c>
      <c r="G2869" t="s">
        <v>416</v>
      </c>
      <c r="I2869" t="s">
        <v>417</v>
      </c>
      <c r="J2869" t="s">
        <v>328</v>
      </c>
      <c r="K2869" t="s">
        <v>881</v>
      </c>
      <c r="L2869" t="s">
        <v>246</v>
      </c>
      <c r="O2869" t="s">
        <v>23</v>
      </c>
      <c r="Q2869" s="3">
        <f t="shared" si="405"/>
        <v>43731</v>
      </c>
      <c r="R2869" t="str">
        <f t="shared" si="406"/>
        <v>2019/10/13</v>
      </c>
      <c r="S2869" s="3" t="str">
        <f t="shared" si="407"/>
        <v>2019/10/13</v>
      </c>
      <c r="T2869" s="3">
        <f t="shared" si="408"/>
        <v>43751</v>
      </c>
      <c r="U2869">
        <f t="shared" si="409"/>
        <v>20</v>
      </c>
      <c r="V2869" t="str">
        <f t="shared" si="404"/>
        <v>mp4</v>
      </c>
      <c r="W2869">
        <f>IF(B2869="USD",C2869,C2869*VLOOKUP(B2869,Currency!A$2:B$5,2,FALSE))</f>
        <v>976.80000000000007</v>
      </c>
      <c r="X2869">
        <f t="shared" si="410"/>
        <v>20</v>
      </c>
      <c r="Y2869">
        <f t="shared" si="411"/>
        <v>1</v>
      </c>
      <c r="Z2869">
        <f t="shared" si="412"/>
        <v>384063</v>
      </c>
    </row>
    <row r="2870" spans="1:26" x14ac:dyDescent="0.3">
      <c r="A2870" t="s">
        <v>571</v>
      </c>
      <c r="B2870" t="s">
        <v>33</v>
      </c>
      <c r="C2870">
        <v>27</v>
      </c>
      <c r="D2870">
        <v>1534</v>
      </c>
      <c r="E2870" t="s">
        <v>1187</v>
      </c>
      <c r="F2870" t="s">
        <v>1188</v>
      </c>
      <c r="G2870" t="s">
        <v>251</v>
      </c>
      <c r="H2870" t="s">
        <v>251</v>
      </c>
      <c r="I2870" t="s">
        <v>251</v>
      </c>
      <c r="K2870" t="s">
        <v>47</v>
      </c>
      <c r="L2870" t="s">
        <v>40</v>
      </c>
      <c r="N2870" t="s">
        <v>252</v>
      </c>
      <c r="O2870" t="s">
        <v>23</v>
      </c>
      <c r="Q2870" s="3">
        <f t="shared" si="405"/>
        <v>43812</v>
      </c>
      <c r="R2870" t="str">
        <f t="shared" si="406"/>
        <v>2019/12/31</v>
      </c>
      <c r="S2870" s="3" t="str">
        <f t="shared" si="407"/>
        <v>2019/12/31</v>
      </c>
      <c r="T2870" s="3">
        <f t="shared" si="408"/>
        <v>43830</v>
      </c>
      <c r="U2870">
        <f t="shared" si="409"/>
        <v>18</v>
      </c>
      <c r="V2870" t="str">
        <f t="shared" si="404"/>
        <v>jpg</v>
      </c>
      <c r="W2870">
        <f>IF(B2870="USD",C2870,C2870*VLOOKUP(B2870,Currency!A$2:B$5,2,FALSE))</f>
        <v>27</v>
      </c>
      <c r="X2870">
        <f t="shared" si="410"/>
        <v>18</v>
      </c>
      <c r="Y2870">
        <f t="shared" si="411"/>
        <v>0</v>
      </c>
      <c r="Z2870">
        <f t="shared" si="412"/>
        <v>1534</v>
      </c>
    </row>
    <row r="2871" spans="1:26" x14ac:dyDescent="0.3">
      <c r="A2871" t="s">
        <v>2439</v>
      </c>
      <c r="B2871" t="s">
        <v>33</v>
      </c>
      <c r="C2871">
        <v>537</v>
      </c>
      <c r="D2871">
        <v>199284</v>
      </c>
      <c r="E2871" t="s">
        <v>4747</v>
      </c>
      <c r="F2871" t="s">
        <v>4748</v>
      </c>
      <c r="G2871" t="s">
        <v>90</v>
      </c>
      <c r="I2871" t="s">
        <v>311</v>
      </c>
      <c r="K2871" t="s">
        <v>47</v>
      </c>
      <c r="L2871" t="s">
        <v>40</v>
      </c>
      <c r="M2871" t="s">
        <v>788</v>
      </c>
      <c r="Q2871" s="3">
        <f t="shared" si="405"/>
        <v>43678</v>
      </c>
      <c r="R2871" t="str">
        <f t="shared" si="406"/>
        <v>2019/08/09</v>
      </c>
      <c r="S2871" s="3" t="str">
        <f t="shared" si="407"/>
        <v>2019/08/09</v>
      </c>
      <c r="T2871" s="3">
        <f t="shared" si="408"/>
        <v>43686</v>
      </c>
      <c r="U2871">
        <f t="shared" si="409"/>
        <v>8</v>
      </c>
      <c r="V2871" t="str">
        <f t="shared" si="404"/>
        <v>mp4</v>
      </c>
      <c r="W2871">
        <f>IF(B2871="USD",C2871,C2871*VLOOKUP(B2871,Currency!A$2:B$5,2,FALSE))</f>
        <v>537</v>
      </c>
      <c r="X2871">
        <f t="shared" si="410"/>
        <v>8</v>
      </c>
      <c r="Y2871">
        <f t="shared" si="411"/>
        <v>1</v>
      </c>
      <c r="Z2871">
        <f t="shared" si="412"/>
        <v>199284</v>
      </c>
    </row>
    <row r="2872" spans="1:26" x14ac:dyDescent="0.3">
      <c r="A2872" t="s">
        <v>4749</v>
      </c>
      <c r="B2872" t="s">
        <v>17</v>
      </c>
      <c r="C2872">
        <v>248</v>
      </c>
      <c r="D2872">
        <v>114873</v>
      </c>
      <c r="E2872" t="s">
        <v>4750</v>
      </c>
      <c r="F2872" t="s">
        <v>184</v>
      </c>
      <c r="G2872" t="s">
        <v>173</v>
      </c>
      <c r="H2872" t="s">
        <v>174</v>
      </c>
      <c r="I2872" t="s">
        <v>173</v>
      </c>
      <c r="K2872" t="s">
        <v>197</v>
      </c>
      <c r="L2872" t="s">
        <v>22</v>
      </c>
      <c r="N2872" t="s">
        <v>4751</v>
      </c>
      <c r="O2872" t="s">
        <v>23</v>
      </c>
      <c r="Q2872" s="3">
        <f t="shared" si="405"/>
        <v>43795</v>
      </c>
      <c r="R2872" t="str">
        <f t="shared" si="406"/>
        <v>2019/11/26</v>
      </c>
      <c r="S2872" s="3" t="str">
        <f t="shared" si="407"/>
        <v>2019/11/26</v>
      </c>
      <c r="T2872" s="3">
        <f t="shared" si="408"/>
        <v>43795</v>
      </c>
      <c r="U2872">
        <f t="shared" si="409"/>
        <v>0</v>
      </c>
      <c r="V2872" t="str">
        <f t="shared" si="404"/>
        <v>mp4</v>
      </c>
      <c r="W2872">
        <f>IF(B2872="USD",C2872,C2872*VLOOKUP(B2872,Currency!A$2:B$5,2,FALSE))</f>
        <v>319.92</v>
      </c>
      <c r="X2872">
        <f t="shared" si="410"/>
        <v>1</v>
      </c>
      <c r="Y2872">
        <f t="shared" si="411"/>
        <v>1</v>
      </c>
      <c r="Z2872">
        <f t="shared" si="412"/>
        <v>114873</v>
      </c>
    </row>
    <row r="2873" spans="1:26" x14ac:dyDescent="0.3">
      <c r="A2873" t="s">
        <v>2335</v>
      </c>
      <c r="B2873" t="s">
        <v>58</v>
      </c>
      <c r="C2873">
        <v>239</v>
      </c>
      <c r="D2873">
        <v>311595</v>
      </c>
      <c r="E2873" t="s">
        <v>965</v>
      </c>
      <c r="F2873" t="s">
        <v>114</v>
      </c>
      <c r="G2873" t="s">
        <v>61</v>
      </c>
      <c r="I2873" t="s">
        <v>62</v>
      </c>
      <c r="J2873" t="s">
        <v>92</v>
      </c>
      <c r="K2873" t="s">
        <v>130</v>
      </c>
      <c r="L2873" t="s">
        <v>64</v>
      </c>
      <c r="N2873" t="s">
        <v>3028</v>
      </c>
      <c r="P2873" t="s">
        <v>65</v>
      </c>
      <c r="Q2873" s="3">
        <f t="shared" si="405"/>
        <v>43629</v>
      </c>
      <c r="R2873" t="str">
        <f t="shared" si="406"/>
        <v>2019/08/08</v>
      </c>
      <c r="S2873" s="3" t="str">
        <f t="shared" si="407"/>
        <v>2019/08/08</v>
      </c>
      <c r="T2873" s="3">
        <f t="shared" si="408"/>
        <v>43685</v>
      </c>
      <c r="U2873">
        <f t="shared" si="409"/>
        <v>56</v>
      </c>
      <c r="V2873" t="str">
        <f t="shared" si="404"/>
        <v>mp4</v>
      </c>
      <c r="W2873">
        <f>IF(B2873="USD",C2873,C2873*VLOOKUP(B2873,Currency!A$2:B$5,2,FALSE))</f>
        <v>176.85999999999999</v>
      </c>
      <c r="X2873">
        <f t="shared" si="410"/>
        <v>56</v>
      </c>
      <c r="Y2873">
        <f t="shared" si="411"/>
        <v>1</v>
      </c>
      <c r="Z2873">
        <f t="shared" si="412"/>
        <v>311595</v>
      </c>
    </row>
    <row r="2874" spans="1:26" x14ac:dyDescent="0.3">
      <c r="A2874" t="s">
        <v>3245</v>
      </c>
      <c r="B2874" t="s">
        <v>58</v>
      </c>
      <c r="C2874">
        <v>512</v>
      </c>
      <c r="D2874">
        <v>179876</v>
      </c>
      <c r="E2874" t="s">
        <v>809</v>
      </c>
      <c r="G2874" t="s">
        <v>810</v>
      </c>
      <c r="I2874" t="s">
        <v>810</v>
      </c>
      <c r="K2874" t="s">
        <v>2414</v>
      </c>
      <c r="L2874" t="s">
        <v>64</v>
      </c>
      <c r="O2874" t="s">
        <v>23</v>
      </c>
      <c r="P2874" t="s">
        <v>65</v>
      </c>
      <c r="Q2874" s="3">
        <f t="shared" si="405"/>
        <v>43441</v>
      </c>
      <c r="R2874" t="str">
        <f t="shared" si="406"/>
        <v/>
      </c>
      <c r="S2874" s="3" t="str">
        <f t="shared" si="407"/>
        <v>2020/02/28</v>
      </c>
      <c r="T2874" s="3">
        <f t="shared" si="408"/>
        <v>43889</v>
      </c>
      <c r="U2874">
        <f t="shared" si="409"/>
        <v>448</v>
      </c>
      <c r="V2874" t="str">
        <f t="shared" si="404"/>
        <v>mp4</v>
      </c>
      <c r="W2874">
        <f>IF(B2874="USD",C2874,C2874*VLOOKUP(B2874,Currency!A$2:B$5,2,FALSE))</f>
        <v>378.88</v>
      </c>
      <c r="X2874">
        <f t="shared" si="410"/>
        <v>448</v>
      </c>
      <c r="Y2874">
        <f t="shared" si="411"/>
        <v>1</v>
      </c>
      <c r="Z2874">
        <f t="shared" si="412"/>
        <v>179876</v>
      </c>
    </row>
    <row r="2875" spans="1:26" x14ac:dyDescent="0.3">
      <c r="A2875" t="s">
        <v>964</v>
      </c>
      <c r="B2875" t="s">
        <v>58</v>
      </c>
      <c r="C2875">
        <v>1128</v>
      </c>
      <c r="D2875">
        <v>1390837</v>
      </c>
      <c r="E2875" t="s">
        <v>965</v>
      </c>
      <c r="F2875" t="s">
        <v>114</v>
      </c>
      <c r="G2875" t="s">
        <v>61</v>
      </c>
      <c r="I2875" t="s">
        <v>62</v>
      </c>
      <c r="J2875" t="s">
        <v>92</v>
      </c>
      <c r="K2875" t="s">
        <v>130</v>
      </c>
      <c r="L2875" t="s">
        <v>64</v>
      </c>
      <c r="N2875" t="s">
        <v>3028</v>
      </c>
      <c r="P2875" t="s">
        <v>65</v>
      </c>
      <c r="Q2875" s="3">
        <f t="shared" si="405"/>
        <v>43629</v>
      </c>
      <c r="R2875" t="str">
        <f t="shared" si="406"/>
        <v>2019/08/08</v>
      </c>
      <c r="S2875" s="3" t="str">
        <f t="shared" si="407"/>
        <v>2019/08/08</v>
      </c>
      <c r="T2875" s="3">
        <f t="shared" si="408"/>
        <v>43685</v>
      </c>
      <c r="U2875">
        <f t="shared" si="409"/>
        <v>56</v>
      </c>
      <c r="V2875" t="str">
        <f t="shared" si="404"/>
        <v>mp4</v>
      </c>
      <c r="W2875">
        <f>IF(B2875="USD",C2875,C2875*VLOOKUP(B2875,Currency!A$2:B$5,2,FALSE))</f>
        <v>834.72</v>
      </c>
      <c r="X2875">
        <f t="shared" si="410"/>
        <v>56</v>
      </c>
      <c r="Y2875">
        <f t="shared" si="411"/>
        <v>1</v>
      </c>
      <c r="Z2875">
        <f t="shared" si="412"/>
        <v>1390837</v>
      </c>
    </row>
    <row r="2876" spans="1:26" x14ac:dyDescent="0.3">
      <c r="A2876" t="s">
        <v>308</v>
      </c>
      <c r="B2876" t="s">
        <v>33</v>
      </c>
      <c r="C2876">
        <v>1090</v>
      </c>
      <c r="D2876">
        <v>328105</v>
      </c>
      <c r="E2876" t="s">
        <v>660</v>
      </c>
      <c r="F2876" t="s">
        <v>661</v>
      </c>
      <c r="G2876" t="s">
        <v>90</v>
      </c>
      <c r="I2876" t="s">
        <v>311</v>
      </c>
      <c r="K2876" t="s">
        <v>47</v>
      </c>
      <c r="L2876" t="s">
        <v>40</v>
      </c>
      <c r="N2876" t="s">
        <v>297</v>
      </c>
      <c r="O2876" t="s">
        <v>23</v>
      </c>
      <c r="P2876" t="s">
        <v>65</v>
      </c>
      <c r="Q2876" s="3">
        <f t="shared" si="405"/>
        <v>43525</v>
      </c>
      <c r="R2876" t="str">
        <f t="shared" si="406"/>
        <v>2019/03/18</v>
      </c>
      <c r="S2876" s="3" t="str">
        <f t="shared" si="407"/>
        <v>2019/03/18</v>
      </c>
      <c r="T2876" s="3">
        <f t="shared" si="408"/>
        <v>43542</v>
      </c>
      <c r="U2876">
        <f t="shared" si="409"/>
        <v>17</v>
      </c>
      <c r="V2876" t="str">
        <f t="shared" si="404"/>
        <v>mp4</v>
      </c>
      <c r="W2876">
        <f>IF(B2876="USD",C2876,C2876*VLOOKUP(B2876,Currency!A$2:B$5,2,FALSE))</f>
        <v>1090</v>
      </c>
      <c r="X2876">
        <f t="shared" si="410"/>
        <v>17</v>
      </c>
      <c r="Y2876">
        <f t="shared" si="411"/>
        <v>1</v>
      </c>
      <c r="Z2876">
        <f t="shared" si="412"/>
        <v>328105</v>
      </c>
    </row>
    <row r="2877" spans="1:26" x14ac:dyDescent="0.3">
      <c r="A2877" t="s">
        <v>4354</v>
      </c>
      <c r="B2877" t="s">
        <v>33</v>
      </c>
      <c r="C2877">
        <v>1313</v>
      </c>
      <c r="D2877">
        <v>1401010</v>
      </c>
      <c r="E2877" t="s">
        <v>4355</v>
      </c>
      <c r="F2877" t="s">
        <v>4356</v>
      </c>
      <c r="G2877" t="s">
        <v>584</v>
      </c>
      <c r="I2877" t="s">
        <v>585</v>
      </c>
      <c r="K2877" t="s">
        <v>47</v>
      </c>
      <c r="L2877" t="s">
        <v>40</v>
      </c>
      <c r="N2877" t="s">
        <v>3109</v>
      </c>
      <c r="Q2877" s="3">
        <f t="shared" si="405"/>
        <v>43795</v>
      </c>
      <c r="R2877" t="str">
        <f t="shared" si="406"/>
        <v>2019/11/30</v>
      </c>
      <c r="S2877" s="3" t="str">
        <f t="shared" si="407"/>
        <v>2019/11/30</v>
      </c>
      <c r="T2877" s="3">
        <f t="shared" si="408"/>
        <v>43799</v>
      </c>
      <c r="U2877">
        <f t="shared" si="409"/>
        <v>4</v>
      </c>
      <c r="V2877" t="str">
        <f t="shared" si="404"/>
        <v>mp4</v>
      </c>
      <c r="W2877">
        <f>IF(B2877="USD",C2877,C2877*VLOOKUP(B2877,Currency!A$2:B$5,2,FALSE))</f>
        <v>1313</v>
      </c>
      <c r="X2877">
        <f t="shared" si="410"/>
        <v>4</v>
      </c>
      <c r="Y2877">
        <f t="shared" si="411"/>
        <v>1</v>
      </c>
      <c r="Z2877">
        <f t="shared" si="412"/>
        <v>1401010</v>
      </c>
    </row>
    <row r="2878" spans="1:26" x14ac:dyDescent="0.3">
      <c r="A2878" t="s">
        <v>3044</v>
      </c>
      <c r="B2878" t="s">
        <v>25</v>
      </c>
      <c r="C2878">
        <v>48</v>
      </c>
      <c r="D2878">
        <v>24916</v>
      </c>
      <c r="E2878" t="s">
        <v>1981</v>
      </c>
      <c r="G2878" t="s">
        <v>715</v>
      </c>
      <c r="I2878" t="s">
        <v>716</v>
      </c>
      <c r="K2878" t="s">
        <v>47</v>
      </c>
      <c r="L2878" t="s">
        <v>717</v>
      </c>
      <c r="N2878" t="s">
        <v>1437</v>
      </c>
      <c r="O2878" t="s">
        <v>23</v>
      </c>
      <c r="Q2878" s="3">
        <f t="shared" si="405"/>
        <v>43718</v>
      </c>
      <c r="R2878" t="str">
        <f t="shared" si="406"/>
        <v/>
      </c>
      <c r="S2878" s="3" t="str">
        <f t="shared" si="407"/>
        <v>2020/02/28</v>
      </c>
      <c r="T2878" s="3">
        <f t="shared" si="408"/>
        <v>43889</v>
      </c>
      <c r="U2878">
        <f t="shared" si="409"/>
        <v>171</v>
      </c>
      <c r="V2878" t="str">
        <f t="shared" si="404"/>
        <v>png</v>
      </c>
      <c r="W2878">
        <f>IF(B2878="USD",C2878,C2878*VLOOKUP(B2878,Currency!A$2:B$5,2,FALSE))</f>
        <v>52.800000000000004</v>
      </c>
      <c r="X2878">
        <f t="shared" si="410"/>
        <v>171</v>
      </c>
      <c r="Y2878">
        <f t="shared" si="411"/>
        <v>0</v>
      </c>
      <c r="Z2878">
        <f t="shared" si="412"/>
        <v>24916</v>
      </c>
    </row>
    <row r="2879" spans="1:26" x14ac:dyDescent="0.3">
      <c r="A2879" t="s">
        <v>16</v>
      </c>
      <c r="B2879" t="s">
        <v>17</v>
      </c>
      <c r="C2879">
        <v>4</v>
      </c>
      <c r="D2879">
        <v>2416</v>
      </c>
      <c r="E2879" t="s">
        <v>435</v>
      </c>
      <c r="F2879" t="s">
        <v>101</v>
      </c>
      <c r="G2879" t="s">
        <v>20</v>
      </c>
      <c r="I2879" t="s">
        <v>20</v>
      </c>
      <c r="K2879" t="s">
        <v>21</v>
      </c>
      <c r="L2879" t="s">
        <v>22</v>
      </c>
      <c r="O2879" t="s">
        <v>23</v>
      </c>
      <c r="Q2879" s="3">
        <f t="shared" si="405"/>
        <v>43794</v>
      </c>
      <c r="R2879" t="str">
        <f t="shared" si="406"/>
        <v>2019/11/25</v>
      </c>
      <c r="S2879" s="3" t="str">
        <f t="shared" si="407"/>
        <v>2019/11/25</v>
      </c>
      <c r="T2879" s="3">
        <f t="shared" si="408"/>
        <v>43794</v>
      </c>
      <c r="U2879">
        <f t="shared" si="409"/>
        <v>0</v>
      </c>
      <c r="V2879" t="str">
        <f t="shared" si="404"/>
        <v>mp4</v>
      </c>
      <c r="W2879">
        <f>IF(B2879="USD",C2879,C2879*VLOOKUP(B2879,Currency!A$2:B$5,2,FALSE))</f>
        <v>5.16</v>
      </c>
      <c r="X2879">
        <f t="shared" si="410"/>
        <v>1</v>
      </c>
      <c r="Y2879">
        <f t="shared" si="411"/>
        <v>1</v>
      </c>
      <c r="Z2879">
        <f t="shared" si="412"/>
        <v>2416</v>
      </c>
    </row>
    <row r="2880" spans="1:26" x14ac:dyDescent="0.3">
      <c r="A2880" t="s">
        <v>4752</v>
      </c>
      <c r="B2880" t="s">
        <v>33</v>
      </c>
      <c r="C2880">
        <v>86</v>
      </c>
      <c r="D2880">
        <v>117097</v>
      </c>
      <c r="E2880" t="s">
        <v>4753</v>
      </c>
      <c r="F2880" t="s">
        <v>4754</v>
      </c>
      <c r="G2880" t="s">
        <v>1919</v>
      </c>
      <c r="I2880" t="s">
        <v>1919</v>
      </c>
      <c r="K2880" t="s">
        <v>2153</v>
      </c>
      <c r="L2880" t="s">
        <v>40</v>
      </c>
      <c r="O2880" t="s">
        <v>23</v>
      </c>
      <c r="Q2880" s="3">
        <f t="shared" si="405"/>
        <v>43756</v>
      </c>
      <c r="R2880" t="str">
        <f t="shared" si="406"/>
        <v>2019/10/21</v>
      </c>
      <c r="S2880" s="3" t="str">
        <f t="shared" si="407"/>
        <v>2019/10/21</v>
      </c>
      <c r="T2880" s="3">
        <f t="shared" si="408"/>
        <v>43759</v>
      </c>
      <c r="U2880">
        <f t="shared" si="409"/>
        <v>3</v>
      </c>
      <c r="V2880" t="str">
        <f t="shared" si="404"/>
        <v>mp4</v>
      </c>
      <c r="W2880">
        <f>IF(B2880="USD",C2880,C2880*VLOOKUP(B2880,Currency!A$2:B$5,2,FALSE))</f>
        <v>86</v>
      </c>
      <c r="X2880">
        <f t="shared" si="410"/>
        <v>3</v>
      </c>
      <c r="Y2880">
        <f t="shared" si="411"/>
        <v>1</v>
      </c>
      <c r="Z2880">
        <f t="shared" si="412"/>
        <v>117097</v>
      </c>
    </row>
    <row r="2881" spans="1:26" x14ac:dyDescent="0.3">
      <c r="A2881" t="s">
        <v>1535</v>
      </c>
      <c r="B2881" t="s">
        <v>33</v>
      </c>
      <c r="C2881">
        <v>49</v>
      </c>
      <c r="D2881">
        <v>13202</v>
      </c>
      <c r="E2881" t="s">
        <v>4584</v>
      </c>
      <c r="F2881" t="s">
        <v>1204</v>
      </c>
      <c r="G2881" t="s">
        <v>236</v>
      </c>
      <c r="I2881" t="s">
        <v>237</v>
      </c>
      <c r="K2881" t="s">
        <v>47</v>
      </c>
      <c r="L2881" t="s">
        <v>40</v>
      </c>
      <c r="O2881" t="s">
        <v>23</v>
      </c>
      <c r="Q2881" s="3">
        <f t="shared" si="405"/>
        <v>43700</v>
      </c>
      <c r="R2881" t="str">
        <f t="shared" si="406"/>
        <v>2019/08/31</v>
      </c>
      <c r="S2881" s="3" t="str">
        <f t="shared" si="407"/>
        <v>2019/08/31</v>
      </c>
      <c r="T2881" s="3">
        <f t="shared" si="408"/>
        <v>43708</v>
      </c>
      <c r="U2881">
        <f t="shared" si="409"/>
        <v>8</v>
      </c>
      <c r="V2881" t="str">
        <f t="shared" si="404"/>
        <v>png</v>
      </c>
      <c r="W2881">
        <f>IF(B2881="USD",C2881,C2881*VLOOKUP(B2881,Currency!A$2:B$5,2,FALSE))</f>
        <v>49</v>
      </c>
      <c r="X2881">
        <f t="shared" si="410"/>
        <v>8</v>
      </c>
      <c r="Y2881">
        <f t="shared" si="411"/>
        <v>0</v>
      </c>
      <c r="Z2881">
        <f t="shared" si="412"/>
        <v>13202</v>
      </c>
    </row>
    <row r="2882" spans="1:26" x14ac:dyDescent="0.3">
      <c r="A2882" t="s">
        <v>4755</v>
      </c>
      <c r="B2882" t="s">
        <v>33</v>
      </c>
      <c r="C2882">
        <v>14</v>
      </c>
      <c r="D2882">
        <v>11246</v>
      </c>
      <c r="E2882" t="s">
        <v>4756</v>
      </c>
      <c r="G2882" t="s">
        <v>1199</v>
      </c>
      <c r="I2882" t="s">
        <v>1200</v>
      </c>
      <c r="K2882" t="s">
        <v>130</v>
      </c>
      <c r="L2882" t="s">
        <v>551</v>
      </c>
      <c r="M2882" t="s">
        <v>4757</v>
      </c>
      <c r="O2882" t="s">
        <v>23</v>
      </c>
      <c r="Q2882" s="3">
        <f t="shared" si="405"/>
        <v>43531</v>
      </c>
      <c r="R2882" t="str">
        <f t="shared" si="406"/>
        <v/>
      </c>
      <c r="S2882" s="3" t="str">
        <f t="shared" si="407"/>
        <v>2020/02/28</v>
      </c>
      <c r="T2882" s="3">
        <f t="shared" si="408"/>
        <v>43889</v>
      </c>
      <c r="U2882">
        <f t="shared" si="409"/>
        <v>358</v>
      </c>
      <c r="V2882" t="str">
        <f t="shared" ref="V2882:V2945" si="413">RIGHT(A2882,3)</f>
        <v>mp4</v>
      </c>
      <c r="W2882">
        <f>IF(B2882="USD",C2882,C2882*VLOOKUP(B2882,Currency!A$2:B$5,2,FALSE))</f>
        <v>14</v>
      </c>
      <c r="X2882">
        <f t="shared" si="410"/>
        <v>358</v>
      </c>
      <c r="Y2882">
        <f t="shared" si="411"/>
        <v>1</v>
      </c>
      <c r="Z2882">
        <f t="shared" si="412"/>
        <v>11246</v>
      </c>
    </row>
    <row r="2883" spans="1:26" x14ac:dyDescent="0.3">
      <c r="A2883" t="s">
        <v>4186</v>
      </c>
      <c r="B2883" t="s">
        <v>33</v>
      </c>
      <c r="C2883">
        <v>694</v>
      </c>
      <c r="D2883">
        <v>216732</v>
      </c>
      <c r="E2883" t="s">
        <v>4758</v>
      </c>
      <c r="G2883" t="s">
        <v>4188</v>
      </c>
      <c r="I2883" t="s">
        <v>4188</v>
      </c>
      <c r="K2883" t="s">
        <v>4189</v>
      </c>
      <c r="L2883" t="s">
        <v>40</v>
      </c>
      <c r="P2883" t="s">
        <v>94</v>
      </c>
      <c r="Q2883" s="3">
        <f t="shared" si="405"/>
        <v>43661</v>
      </c>
      <c r="R2883" t="str">
        <f t="shared" si="406"/>
        <v/>
      </c>
      <c r="S2883" s="3" t="str">
        <f t="shared" si="407"/>
        <v>2020/02/28</v>
      </c>
      <c r="T2883" s="3">
        <f t="shared" si="408"/>
        <v>43889</v>
      </c>
      <c r="U2883">
        <f t="shared" si="409"/>
        <v>228</v>
      </c>
      <c r="V2883" t="str">
        <f t="shared" si="413"/>
        <v>mp4</v>
      </c>
      <c r="W2883">
        <f>IF(B2883="USD",C2883,C2883*VLOOKUP(B2883,Currency!A$2:B$5,2,FALSE))</f>
        <v>694</v>
      </c>
      <c r="X2883">
        <f t="shared" si="410"/>
        <v>228</v>
      </c>
      <c r="Y2883">
        <f t="shared" si="411"/>
        <v>1</v>
      </c>
      <c r="Z2883">
        <f t="shared" si="412"/>
        <v>216732</v>
      </c>
    </row>
    <row r="2884" spans="1:26" x14ac:dyDescent="0.3">
      <c r="A2884" t="s">
        <v>4759</v>
      </c>
      <c r="B2884" t="s">
        <v>33</v>
      </c>
      <c r="C2884">
        <v>358</v>
      </c>
      <c r="D2884">
        <v>157639</v>
      </c>
      <c r="E2884" t="s">
        <v>4760</v>
      </c>
      <c r="F2884" t="s">
        <v>3276</v>
      </c>
      <c r="G2884" t="s">
        <v>154</v>
      </c>
      <c r="I2884" t="s">
        <v>155</v>
      </c>
      <c r="L2884" t="s">
        <v>48</v>
      </c>
      <c r="O2884" t="s">
        <v>23</v>
      </c>
      <c r="Q2884" s="3">
        <f t="shared" si="405"/>
        <v>43726</v>
      </c>
      <c r="R2884" t="str">
        <f t="shared" si="406"/>
        <v>2019/09/22</v>
      </c>
      <c r="S2884" s="3" t="str">
        <f t="shared" si="407"/>
        <v>2019/09/22</v>
      </c>
      <c r="T2884" s="3">
        <f t="shared" si="408"/>
        <v>43730</v>
      </c>
      <c r="U2884">
        <f t="shared" si="409"/>
        <v>4</v>
      </c>
      <c r="V2884" t="str">
        <f t="shared" si="413"/>
        <v>mp4</v>
      </c>
      <c r="W2884">
        <f>IF(B2884="USD",C2884,C2884*VLOOKUP(B2884,Currency!A$2:B$5,2,FALSE))</f>
        <v>358</v>
      </c>
      <c r="X2884">
        <f t="shared" si="410"/>
        <v>4</v>
      </c>
      <c r="Y2884">
        <f t="shared" si="411"/>
        <v>1</v>
      </c>
      <c r="Z2884">
        <f t="shared" si="412"/>
        <v>157639</v>
      </c>
    </row>
    <row r="2885" spans="1:26" x14ac:dyDescent="0.3">
      <c r="A2885" t="s">
        <v>2288</v>
      </c>
      <c r="B2885" t="s">
        <v>33</v>
      </c>
      <c r="C2885">
        <v>4549</v>
      </c>
      <c r="D2885">
        <v>468651</v>
      </c>
      <c r="E2885" t="s">
        <v>507</v>
      </c>
      <c r="F2885" t="s">
        <v>508</v>
      </c>
      <c r="G2885" t="s">
        <v>142</v>
      </c>
      <c r="I2885" t="s">
        <v>143</v>
      </c>
      <c r="K2885" t="s">
        <v>509</v>
      </c>
      <c r="L2885" t="s">
        <v>40</v>
      </c>
      <c r="Q2885" s="3">
        <f t="shared" si="405"/>
        <v>43647</v>
      </c>
      <c r="R2885" t="str">
        <f t="shared" si="406"/>
        <v>2020/01/08</v>
      </c>
      <c r="S2885" s="3" t="str">
        <f t="shared" si="407"/>
        <v>2020/01/08</v>
      </c>
      <c r="T2885" s="3">
        <f t="shared" si="408"/>
        <v>43838</v>
      </c>
      <c r="U2885">
        <f t="shared" si="409"/>
        <v>191</v>
      </c>
      <c r="V2885" t="str">
        <f t="shared" si="413"/>
        <v>mp4</v>
      </c>
      <c r="W2885">
        <f>IF(B2885="USD",C2885,C2885*VLOOKUP(B2885,Currency!A$2:B$5,2,FALSE))</f>
        <v>4549</v>
      </c>
      <c r="X2885">
        <f t="shared" si="410"/>
        <v>191</v>
      </c>
      <c r="Y2885">
        <f t="shared" si="411"/>
        <v>1</v>
      </c>
      <c r="Z2885">
        <f t="shared" si="412"/>
        <v>468651</v>
      </c>
    </row>
    <row r="2886" spans="1:26" x14ac:dyDescent="0.3">
      <c r="A2886" t="s">
        <v>1384</v>
      </c>
      <c r="B2886" t="s">
        <v>33</v>
      </c>
      <c r="C2886">
        <v>98</v>
      </c>
      <c r="D2886">
        <v>24451</v>
      </c>
      <c r="E2886" t="s">
        <v>643</v>
      </c>
      <c r="F2886" t="s">
        <v>466</v>
      </c>
      <c r="G2886" t="s">
        <v>98</v>
      </c>
      <c r="H2886" t="s">
        <v>306</v>
      </c>
      <c r="I2886" t="s">
        <v>98</v>
      </c>
      <c r="K2886" t="s">
        <v>47</v>
      </c>
      <c r="L2886" t="s">
        <v>40</v>
      </c>
      <c r="Q2886" s="3">
        <f t="shared" si="405"/>
        <v>43755</v>
      </c>
      <c r="R2886" t="str">
        <f t="shared" si="406"/>
        <v>2019/11/06</v>
      </c>
      <c r="S2886" s="3" t="str">
        <f t="shared" si="407"/>
        <v>2019/11/06</v>
      </c>
      <c r="T2886" s="3">
        <f t="shared" si="408"/>
        <v>43775</v>
      </c>
      <c r="U2886">
        <f t="shared" si="409"/>
        <v>20</v>
      </c>
      <c r="V2886" t="str">
        <f t="shared" si="413"/>
        <v>png</v>
      </c>
      <c r="W2886">
        <f>IF(B2886="USD",C2886,C2886*VLOOKUP(B2886,Currency!A$2:B$5,2,FALSE))</f>
        <v>98</v>
      </c>
      <c r="X2886">
        <f t="shared" si="410"/>
        <v>20</v>
      </c>
      <c r="Y2886">
        <f t="shared" si="411"/>
        <v>0</v>
      </c>
      <c r="Z2886">
        <f t="shared" si="412"/>
        <v>24451</v>
      </c>
    </row>
    <row r="2887" spans="1:26" x14ac:dyDescent="0.3">
      <c r="A2887" t="s">
        <v>581</v>
      </c>
      <c r="B2887" t="s">
        <v>33</v>
      </c>
      <c r="C2887">
        <v>36</v>
      </c>
      <c r="D2887">
        <v>637</v>
      </c>
      <c r="E2887" t="s">
        <v>2751</v>
      </c>
      <c r="F2887" t="s">
        <v>2752</v>
      </c>
      <c r="G2887" t="s">
        <v>584</v>
      </c>
      <c r="I2887" t="s">
        <v>585</v>
      </c>
      <c r="K2887" t="s">
        <v>47</v>
      </c>
      <c r="L2887" t="s">
        <v>40</v>
      </c>
      <c r="O2887" t="s">
        <v>23</v>
      </c>
      <c r="Q2887" s="3">
        <f t="shared" si="405"/>
        <v>43792</v>
      </c>
      <c r="R2887" t="str">
        <f t="shared" si="406"/>
        <v>2019/11/24</v>
      </c>
      <c r="S2887" s="3" t="str">
        <f t="shared" si="407"/>
        <v>2019/11/24</v>
      </c>
      <c r="T2887" s="3">
        <f t="shared" si="408"/>
        <v>43793</v>
      </c>
      <c r="U2887">
        <f t="shared" si="409"/>
        <v>1</v>
      </c>
      <c r="V2887" t="str">
        <f t="shared" si="413"/>
        <v>png</v>
      </c>
      <c r="W2887">
        <f>IF(B2887="USD",C2887,C2887*VLOOKUP(B2887,Currency!A$2:B$5,2,FALSE))</f>
        <v>36</v>
      </c>
      <c r="X2887">
        <f t="shared" si="410"/>
        <v>1</v>
      </c>
      <c r="Y2887">
        <f t="shared" si="411"/>
        <v>0</v>
      </c>
      <c r="Z2887">
        <f t="shared" si="412"/>
        <v>637</v>
      </c>
    </row>
    <row r="2888" spans="1:26" x14ac:dyDescent="0.3">
      <c r="A2888" t="s">
        <v>4761</v>
      </c>
      <c r="B2888" t="s">
        <v>25</v>
      </c>
      <c r="C2888">
        <v>166</v>
      </c>
      <c r="D2888">
        <v>18582</v>
      </c>
      <c r="E2888" t="s">
        <v>254</v>
      </c>
      <c r="F2888" t="s">
        <v>255</v>
      </c>
      <c r="G2888" t="s">
        <v>256</v>
      </c>
      <c r="I2888" t="s">
        <v>256</v>
      </c>
      <c r="K2888" t="s">
        <v>257</v>
      </c>
      <c r="L2888" t="s">
        <v>48</v>
      </c>
      <c r="O2888" t="s">
        <v>23</v>
      </c>
      <c r="Q2888" s="3">
        <f t="shared" si="405"/>
        <v>43693</v>
      </c>
      <c r="R2888" t="str">
        <f t="shared" si="406"/>
        <v>2019/09/10</v>
      </c>
      <c r="S2888" s="3" t="str">
        <f t="shared" si="407"/>
        <v>2019/09/10</v>
      </c>
      <c r="T2888" s="3">
        <f t="shared" si="408"/>
        <v>43718</v>
      </c>
      <c r="U2888">
        <f t="shared" si="409"/>
        <v>25</v>
      </c>
      <c r="V2888" t="str">
        <f t="shared" si="413"/>
        <v>mp4</v>
      </c>
      <c r="W2888">
        <f>IF(B2888="USD",C2888,C2888*VLOOKUP(B2888,Currency!A$2:B$5,2,FALSE))</f>
        <v>182.60000000000002</v>
      </c>
      <c r="X2888">
        <f t="shared" si="410"/>
        <v>25</v>
      </c>
      <c r="Y2888">
        <f t="shared" si="411"/>
        <v>1</v>
      </c>
      <c r="Z2888">
        <f t="shared" si="412"/>
        <v>18582</v>
      </c>
    </row>
    <row r="2889" spans="1:26" x14ac:dyDescent="0.3">
      <c r="A2889" t="s">
        <v>4762</v>
      </c>
      <c r="B2889" t="s">
        <v>33</v>
      </c>
      <c r="C2889">
        <v>0</v>
      </c>
      <c r="D2889">
        <v>708</v>
      </c>
      <c r="E2889" t="s">
        <v>773</v>
      </c>
      <c r="F2889" t="s">
        <v>774</v>
      </c>
      <c r="G2889" t="s">
        <v>775</v>
      </c>
      <c r="I2889" t="s">
        <v>776</v>
      </c>
      <c r="J2889" t="s">
        <v>92</v>
      </c>
      <c r="K2889" t="s">
        <v>777</v>
      </c>
      <c r="L2889" t="s">
        <v>40</v>
      </c>
      <c r="M2889" t="s">
        <v>778</v>
      </c>
      <c r="N2889" t="s">
        <v>779</v>
      </c>
      <c r="O2889" t="s">
        <v>23</v>
      </c>
      <c r="P2889" t="s">
        <v>65</v>
      </c>
      <c r="Q2889" s="3">
        <f t="shared" si="405"/>
        <v>43822</v>
      </c>
      <c r="R2889" t="str">
        <f t="shared" si="406"/>
        <v>2020/01/18</v>
      </c>
      <c r="S2889" s="3" t="str">
        <f t="shared" si="407"/>
        <v>2020/01/18</v>
      </c>
      <c r="T2889" s="3">
        <f t="shared" si="408"/>
        <v>43848</v>
      </c>
      <c r="U2889">
        <f t="shared" si="409"/>
        <v>26</v>
      </c>
      <c r="V2889" t="str">
        <f t="shared" si="413"/>
        <v>png</v>
      </c>
      <c r="W2889">
        <f>IF(B2889="USD",C2889,C2889*VLOOKUP(B2889,Currency!A$2:B$5,2,FALSE))</f>
        <v>0</v>
      </c>
      <c r="X2889">
        <f t="shared" si="410"/>
        <v>26</v>
      </c>
      <c r="Y2889">
        <f t="shared" si="411"/>
        <v>0</v>
      </c>
      <c r="Z2889">
        <f t="shared" si="412"/>
        <v>708</v>
      </c>
    </row>
    <row r="2890" spans="1:26" x14ac:dyDescent="0.3">
      <c r="A2890" t="s">
        <v>4763</v>
      </c>
      <c r="B2890" t="s">
        <v>17</v>
      </c>
      <c r="C2890">
        <v>26</v>
      </c>
      <c r="D2890">
        <v>8839</v>
      </c>
      <c r="E2890" t="s">
        <v>171</v>
      </c>
      <c r="F2890" t="s">
        <v>172</v>
      </c>
      <c r="G2890" t="s">
        <v>173</v>
      </c>
      <c r="H2890" t="s">
        <v>174</v>
      </c>
      <c r="I2890" t="s">
        <v>173</v>
      </c>
      <c r="K2890" t="s">
        <v>175</v>
      </c>
      <c r="L2890" t="s">
        <v>22</v>
      </c>
      <c r="O2890" t="s">
        <v>23</v>
      </c>
      <c r="Q2890" s="3">
        <f t="shared" si="405"/>
        <v>43791</v>
      </c>
      <c r="R2890" t="str">
        <f t="shared" si="406"/>
        <v>2019/11/25</v>
      </c>
      <c r="S2890" s="3" t="str">
        <f t="shared" si="407"/>
        <v>2019/11/25</v>
      </c>
      <c r="T2890" s="3">
        <f t="shared" si="408"/>
        <v>43794</v>
      </c>
      <c r="U2890">
        <f t="shared" si="409"/>
        <v>3</v>
      </c>
      <c r="V2890" t="str">
        <f t="shared" si="413"/>
        <v>mp4</v>
      </c>
      <c r="W2890">
        <f>IF(B2890="USD",C2890,C2890*VLOOKUP(B2890,Currency!A$2:B$5,2,FALSE))</f>
        <v>33.54</v>
      </c>
      <c r="X2890">
        <f t="shared" si="410"/>
        <v>3</v>
      </c>
      <c r="Y2890">
        <f t="shared" si="411"/>
        <v>1</v>
      </c>
      <c r="Z2890">
        <f t="shared" si="412"/>
        <v>8839</v>
      </c>
    </row>
    <row r="2891" spans="1:26" x14ac:dyDescent="0.3">
      <c r="A2891" t="s">
        <v>1023</v>
      </c>
      <c r="B2891" t="s">
        <v>33</v>
      </c>
      <c r="C2891">
        <v>12</v>
      </c>
      <c r="D2891">
        <v>3839</v>
      </c>
      <c r="E2891" t="s">
        <v>450</v>
      </c>
      <c r="F2891" t="s">
        <v>451</v>
      </c>
      <c r="G2891" t="s">
        <v>90</v>
      </c>
      <c r="I2891" t="s">
        <v>452</v>
      </c>
      <c r="K2891" t="s">
        <v>453</v>
      </c>
      <c r="L2891" t="s">
        <v>40</v>
      </c>
      <c r="N2891" t="s">
        <v>794</v>
      </c>
      <c r="O2891" t="s">
        <v>23</v>
      </c>
      <c r="Q2891" s="3">
        <f t="shared" si="405"/>
        <v>43725</v>
      </c>
      <c r="R2891" t="str">
        <f t="shared" si="406"/>
        <v>2019/10/16</v>
      </c>
      <c r="S2891" s="3" t="str">
        <f t="shared" si="407"/>
        <v>2019/10/16</v>
      </c>
      <c r="T2891" s="3">
        <f t="shared" si="408"/>
        <v>43754</v>
      </c>
      <c r="U2891">
        <f t="shared" si="409"/>
        <v>29</v>
      </c>
      <c r="V2891" t="str">
        <f t="shared" si="413"/>
        <v>mp4</v>
      </c>
      <c r="W2891">
        <f>IF(B2891="USD",C2891,C2891*VLOOKUP(B2891,Currency!A$2:B$5,2,FALSE))</f>
        <v>12</v>
      </c>
      <c r="X2891">
        <f t="shared" si="410"/>
        <v>29</v>
      </c>
      <c r="Y2891">
        <f t="shared" si="411"/>
        <v>1</v>
      </c>
      <c r="Z2891">
        <f t="shared" si="412"/>
        <v>3839</v>
      </c>
    </row>
    <row r="2892" spans="1:26" x14ac:dyDescent="0.3">
      <c r="A2892" t="s">
        <v>4764</v>
      </c>
      <c r="B2892" t="s">
        <v>33</v>
      </c>
      <c r="C2892">
        <v>117</v>
      </c>
      <c r="D2892">
        <v>15154</v>
      </c>
      <c r="E2892" t="s">
        <v>96</v>
      </c>
      <c r="F2892" t="s">
        <v>97</v>
      </c>
      <c r="G2892" t="s">
        <v>98</v>
      </c>
      <c r="H2892" t="s">
        <v>99</v>
      </c>
      <c r="I2892" t="s">
        <v>98</v>
      </c>
      <c r="K2892" t="s">
        <v>47</v>
      </c>
      <c r="L2892" t="s">
        <v>40</v>
      </c>
      <c r="M2892" t="s">
        <v>55</v>
      </c>
      <c r="Q2892" s="3">
        <f t="shared" ref="Q2892:Q2955" si="414">DATEVALUE(LEFT(E2892,10))</f>
        <v>43732</v>
      </c>
      <c r="R2892" t="str">
        <f t="shared" ref="R2892:R2955" si="415">IF(F2892="","",LEFT(F2892,10))</f>
        <v>2019/10/16</v>
      </c>
      <c r="S2892" s="3" t="str">
        <f t="shared" ref="S2892:S2955" si="416">IF(R2892="","2020/02/28",R2892)</f>
        <v>2019/10/16</v>
      </c>
      <c r="T2892" s="3">
        <f t="shared" ref="T2892:T2955" si="417">DATEVALUE(S2892)</f>
        <v>43754</v>
      </c>
      <c r="U2892">
        <f t="shared" ref="U2892:U2955" si="418">T2892-Q2892</f>
        <v>22</v>
      </c>
      <c r="V2892" t="str">
        <f t="shared" si="413"/>
        <v>png</v>
      </c>
      <c r="W2892">
        <f>IF(B2892="USD",C2892,C2892*VLOOKUP(B2892,Currency!A$2:B$5,2,FALSE))</f>
        <v>117</v>
      </c>
      <c r="X2892">
        <f t="shared" ref="X2892:X2955" si="419">IF(U2892=0,1,U2892)</f>
        <v>22</v>
      </c>
      <c r="Y2892">
        <f t="shared" ref="Y2892:Y2955" si="420">IF(V2892="mp4",1,0)</f>
        <v>0</v>
      </c>
      <c r="Z2892">
        <f t="shared" si="412"/>
        <v>15154</v>
      </c>
    </row>
    <row r="2893" spans="1:26" x14ac:dyDescent="0.3">
      <c r="A2893" t="s">
        <v>4765</v>
      </c>
      <c r="B2893" t="s">
        <v>33</v>
      </c>
      <c r="C2893">
        <v>25</v>
      </c>
      <c r="D2893">
        <v>3351</v>
      </c>
      <c r="E2893" t="s">
        <v>96</v>
      </c>
      <c r="F2893" t="s">
        <v>97</v>
      </c>
      <c r="G2893" t="s">
        <v>98</v>
      </c>
      <c r="H2893" t="s">
        <v>99</v>
      </c>
      <c r="I2893" t="s">
        <v>98</v>
      </c>
      <c r="K2893" t="s">
        <v>47</v>
      </c>
      <c r="L2893" t="s">
        <v>40</v>
      </c>
      <c r="M2893" t="s">
        <v>55</v>
      </c>
      <c r="Q2893" s="3">
        <f t="shared" si="414"/>
        <v>43732</v>
      </c>
      <c r="R2893" t="str">
        <f t="shared" si="415"/>
        <v>2019/10/16</v>
      </c>
      <c r="S2893" s="3" t="str">
        <f t="shared" si="416"/>
        <v>2019/10/16</v>
      </c>
      <c r="T2893" s="3">
        <f t="shared" si="417"/>
        <v>43754</v>
      </c>
      <c r="U2893">
        <f t="shared" si="418"/>
        <v>22</v>
      </c>
      <c r="V2893" t="str">
        <f t="shared" si="413"/>
        <v>png</v>
      </c>
      <c r="W2893">
        <f>IF(B2893="USD",C2893,C2893*VLOOKUP(B2893,Currency!A$2:B$5,2,FALSE))</f>
        <v>25</v>
      </c>
      <c r="X2893">
        <f t="shared" si="419"/>
        <v>22</v>
      </c>
      <c r="Y2893">
        <f t="shared" si="420"/>
        <v>0</v>
      </c>
      <c r="Z2893">
        <f t="shared" si="412"/>
        <v>3351</v>
      </c>
    </row>
    <row r="2894" spans="1:26" x14ac:dyDescent="0.3">
      <c r="A2894" t="s">
        <v>797</v>
      </c>
      <c r="B2894" t="s">
        <v>58</v>
      </c>
      <c r="C2894">
        <v>768</v>
      </c>
      <c r="D2894">
        <v>484993</v>
      </c>
      <c r="E2894" t="s">
        <v>798</v>
      </c>
      <c r="F2894" t="s">
        <v>799</v>
      </c>
      <c r="G2894" t="s">
        <v>800</v>
      </c>
      <c r="I2894" t="s">
        <v>801</v>
      </c>
      <c r="J2894" t="s">
        <v>92</v>
      </c>
      <c r="K2894" t="s">
        <v>1154</v>
      </c>
      <c r="L2894" t="s">
        <v>64</v>
      </c>
      <c r="O2894" t="s">
        <v>23</v>
      </c>
      <c r="P2894" t="s">
        <v>65</v>
      </c>
      <c r="Q2894" s="3">
        <f t="shared" si="414"/>
        <v>43814</v>
      </c>
      <c r="R2894" t="str">
        <f t="shared" si="415"/>
        <v>2020/02/14</v>
      </c>
      <c r="S2894" s="3" t="str">
        <f t="shared" si="416"/>
        <v>2020/02/14</v>
      </c>
      <c r="T2894" s="3">
        <f t="shared" si="417"/>
        <v>43875</v>
      </c>
      <c r="U2894">
        <f t="shared" si="418"/>
        <v>61</v>
      </c>
      <c r="V2894" t="str">
        <f t="shared" si="413"/>
        <v>mp4</v>
      </c>
      <c r="W2894">
        <f>IF(B2894="USD",C2894,C2894*VLOOKUP(B2894,Currency!A$2:B$5,2,FALSE))</f>
        <v>568.31999999999994</v>
      </c>
      <c r="X2894">
        <f t="shared" si="419"/>
        <v>61</v>
      </c>
      <c r="Y2894">
        <f t="shared" si="420"/>
        <v>1</v>
      </c>
      <c r="Z2894">
        <f t="shared" si="412"/>
        <v>484993</v>
      </c>
    </row>
    <row r="2895" spans="1:26" x14ac:dyDescent="0.3">
      <c r="A2895" t="s">
        <v>3967</v>
      </c>
      <c r="B2895" t="s">
        <v>33</v>
      </c>
      <c r="C2895">
        <v>4647</v>
      </c>
      <c r="D2895">
        <v>550293</v>
      </c>
      <c r="E2895" t="s">
        <v>2226</v>
      </c>
      <c r="F2895" t="s">
        <v>2227</v>
      </c>
      <c r="G2895" t="s">
        <v>1336</v>
      </c>
      <c r="I2895" t="s">
        <v>1337</v>
      </c>
      <c r="K2895" t="s">
        <v>47</v>
      </c>
      <c r="L2895" t="s">
        <v>40</v>
      </c>
      <c r="N2895" t="s">
        <v>1372</v>
      </c>
      <c r="Q2895" s="3">
        <f t="shared" si="414"/>
        <v>43602</v>
      </c>
      <c r="R2895" t="str">
        <f t="shared" si="415"/>
        <v>2019/06/06</v>
      </c>
      <c r="S2895" s="3" t="str">
        <f t="shared" si="416"/>
        <v>2019/06/06</v>
      </c>
      <c r="T2895" s="3">
        <f t="shared" si="417"/>
        <v>43622</v>
      </c>
      <c r="U2895">
        <f t="shared" si="418"/>
        <v>20</v>
      </c>
      <c r="V2895" t="str">
        <f t="shared" si="413"/>
        <v>jpg</v>
      </c>
      <c r="W2895">
        <f>IF(B2895="USD",C2895,C2895*VLOOKUP(B2895,Currency!A$2:B$5,2,FALSE))</f>
        <v>4647</v>
      </c>
      <c r="X2895">
        <f t="shared" si="419"/>
        <v>20</v>
      </c>
      <c r="Y2895">
        <f t="shared" si="420"/>
        <v>0</v>
      </c>
      <c r="Z2895">
        <f t="shared" si="412"/>
        <v>550293</v>
      </c>
    </row>
    <row r="2896" spans="1:26" x14ac:dyDescent="0.3">
      <c r="A2896" t="s">
        <v>4766</v>
      </c>
      <c r="B2896" t="s">
        <v>25</v>
      </c>
      <c r="C2896">
        <v>14</v>
      </c>
      <c r="D2896">
        <v>9878</v>
      </c>
      <c r="E2896" t="s">
        <v>4767</v>
      </c>
      <c r="G2896" t="s">
        <v>2610</v>
      </c>
      <c r="I2896" t="s">
        <v>2610</v>
      </c>
      <c r="K2896" t="s">
        <v>1503</v>
      </c>
      <c r="L2896" t="s">
        <v>22</v>
      </c>
      <c r="O2896" t="s">
        <v>23</v>
      </c>
      <c r="Q2896" s="3">
        <f t="shared" si="414"/>
        <v>43703</v>
      </c>
      <c r="R2896" t="str">
        <f t="shared" si="415"/>
        <v/>
      </c>
      <c r="S2896" s="3" t="str">
        <f t="shared" si="416"/>
        <v>2020/02/28</v>
      </c>
      <c r="T2896" s="3">
        <f t="shared" si="417"/>
        <v>43889</v>
      </c>
      <c r="U2896">
        <f t="shared" si="418"/>
        <v>186</v>
      </c>
      <c r="V2896" t="str">
        <f t="shared" si="413"/>
        <v>mp4</v>
      </c>
      <c r="W2896">
        <f>IF(B2896="USD",C2896,C2896*VLOOKUP(B2896,Currency!A$2:B$5,2,FALSE))</f>
        <v>15.400000000000002</v>
      </c>
      <c r="X2896">
        <f t="shared" si="419"/>
        <v>186</v>
      </c>
      <c r="Y2896">
        <f t="shared" si="420"/>
        <v>1</v>
      </c>
      <c r="Z2896">
        <f t="shared" si="412"/>
        <v>9878</v>
      </c>
    </row>
    <row r="2897" spans="1:26" x14ac:dyDescent="0.3">
      <c r="A2897" t="s">
        <v>4768</v>
      </c>
      <c r="B2897" t="s">
        <v>33</v>
      </c>
      <c r="C2897">
        <v>206</v>
      </c>
      <c r="D2897">
        <v>107008</v>
      </c>
      <c r="E2897" t="s">
        <v>2444</v>
      </c>
      <c r="F2897" t="s">
        <v>4769</v>
      </c>
      <c r="G2897" t="s">
        <v>543</v>
      </c>
      <c r="I2897" t="s">
        <v>544</v>
      </c>
      <c r="K2897" t="s">
        <v>545</v>
      </c>
      <c r="L2897" t="s">
        <v>40</v>
      </c>
      <c r="M2897" t="s">
        <v>546</v>
      </c>
      <c r="O2897" t="s">
        <v>23</v>
      </c>
      <c r="Q2897" s="3">
        <f t="shared" si="414"/>
        <v>43584</v>
      </c>
      <c r="R2897" t="str">
        <f t="shared" si="415"/>
        <v>2019/05/13</v>
      </c>
      <c r="S2897" s="3" t="str">
        <f t="shared" si="416"/>
        <v>2019/05/13</v>
      </c>
      <c r="T2897" s="3">
        <f t="shared" si="417"/>
        <v>43598</v>
      </c>
      <c r="U2897">
        <f t="shared" si="418"/>
        <v>14</v>
      </c>
      <c r="V2897" t="str">
        <f t="shared" si="413"/>
        <v>mp4</v>
      </c>
      <c r="W2897">
        <f>IF(B2897="USD",C2897,C2897*VLOOKUP(B2897,Currency!A$2:B$5,2,FALSE))</f>
        <v>206</v>
      </c>
      <c r="X2897">
        <f t="shared" si="419"/>
        <v>14</v>
      </c>
      <c r="Y2897">
        <f t="shared" si="420"/>
        <v>1</v>
      </c>
      <c r="Z2897">
        <f t="shared" si="412"/>
        <v>107008</v>
      </c>
    </row>
    <row r="2898" spans="1:26" x14ac:dyDescent="0.3">
      <c r="A2898" t="s">
        <v>3067</v>
      </c>
      <c r="B2898" t="s">
        <v>58</v>
      </c>
      <c r="C2898">
        <v>850</v>
      </c>
      <c r="D2898">
        <v>283149</v>
      </c>
      <c r="E2898" t="s">
        <v>128</v>
      </c>
      <c r="F2898" t="s">
        <v>129</v>
      </c>
      <c r="G2898" t="s">
        <v>61</v>
      </c>
      <c r="I2898" t="s">
        <v>62</v>
      </c>
      <c r="J2898" t="s">
        <v>328</v>
      </c>
      <c r="K2898" t="s">
        <v>761</v>
      </c>
      <c r="L2898" t="s">
        <v>64</v>
      </c>
      <c r="N2898" t="s">
        <v>2558</v>
      </c>
      <c r="O2898" t="s">
        <v>23</v>
      </c>
      <c r="P2898" t="s">
        <v>65</v>
      </c>
      <c r="Q2898" s="3">
        <f t="shared" si="414"/>
        <v>43773</v>
      </c>
      <c r="R2898" t="str">
        <f t="shared" si="415"/>
        <v>2020/01/01</v>
      </c>
      <c r="S2898" s="3" t="str">
        <f t="shared" si="416"/>
        <v>2020/01/01</v>
      </c>
      <c r="T2898" s="3">
        <f t="shared" si="417"/>
        <v>43831</v>
      </c>
      <c r="U2898">
        <f t="shared" si="418"/>
        <v>58</v>
      </c>
      <c r="V2898" t="str">
        <f t="shared" si="413"/>
        <v>MP4</v>
      </c>
      <c r="W2898">
        <f>IF(B2898="USD",C2898,C2898*VLOOKUP(B2898,Currency!A$2:B$5,2,FALSE))</f>
        <v>629</v>
      </c>
      <c r="X2898">
        <f t="shared" si="419"/>
        <v>58</v>
      </c>
      <c r="Y2898">
        <f t="shared" si="420"/>
        <v>1</v>
      </c>
      <c r="Z2898">
        <f t="shared" si="412"/>
        <v>283149</v>
      </c>
    </row>
    <row r="2899" spans="1:26" x14ac:dyDescent="0.3">
      <c r="A2899" t="s">
        <v>2014</v>
      </c>
      <c r="B2899" t="s">
        <v>33</v>
      </c>
      <c r="C2899">
        <v>23362</v>
      </c>
      <c r="D2899">
        <v>3318029</v>
      </c>
      <c r="E2899" t="s">
        <v>2015</v>
      </c>
      <c r="F2899" t="s">
        <v>2016</v>
      </c>
      <c r="G2899" t="s">
        <v>2017</v>
      </c>
      <c r="I2899" t="s">
        <v>585</v>
      </c>
      <c r="K2899" t="s">
        <v>47</v>
      </c>
      <c r="L2899" t="s">
        <v>40</v>
      </c>
      <c r="N2899" t="s">
        <v>2611</v>
      </c>
      <c r="O2899" t="s">
        <v>23</v>
      </c>
      <c r="P2899" t="s">
        <v>65</v>
      </c>
      <c r="Q2899" s="3">
        <f t="shared" si="414"/>
        <v>43728</v>
      </c>
      <c r="R2899" t="str">
        <f t="shared" si="415"/>
        <v>2019/09/21</v>
      </c>
      <c r="S2899" s="3" t="str">
        <f t="shared" si="416"/>
        <v>2019/09/21</v>
      </c>
      <c r="T2899" s="3">
        <f t="shared" si="417"/>
        <v>43729</v>
      </c>
      <c r="U2899">
        <f t="shared" si="418"/>
        <v>1</v>
      </c>
      <c r="V2899" t="str">
        <f t="shared" si="413"/>
        <v>png</v>
      </c>
      <c r="W2899">
        <f>IF(B2899="USD",C2899,C2899*VLOOKUP(B2899,Currency!A$2:B$5,2,FALSE))</f>
        <v>23362</v>
      </c>
      <c r="X2899">
        <f t="shared" si="419"/>
        <v>1</v>
      </c>
      <c r="Y2899">
        <f t="shared" si="420"/>
        <v>0</v>
      </c>
      <c r="Z2899">
        <f t="shared" si="412"/>
        <v>3318029</v>
      </c>
    </row>
    <row r="2900" spans="1:26" x14ac:dyDescent="0.3">
      <c r="A2900" t="s">
        <v>4770</v>
      </c>
      <c r="B2900" t="s">
        <v>33</v>
      </c>
      <c r="C2900">
        <v>219</v>
      </c>
      <c r="D2900">
        <v>193718</v>
      </c>
      <c r="E2900" t="s">
        <v>910</v>
      </c>
      <c r="G2900" t="s">
        <v>162</v>
      </c>
      <c r="I2900" t="s">
        <v>162</v>
      </c>
      <c r="K2900" t="s">
        <v>47</v>
      </c>
      <c r="L2900" t="s">
        <v>40</v>
      </c>
      <c r="M2900" t="s">
        <v>163</v>
      </c>
      <c r="Q2900" s="3">
        <f t="shared" si="414"/>
        <v>43725</v>
      </c>
      <c r="R2900" t="str">
        <f t="shared" si="415"/>
        <v/>
      </c>
      <c r="S2900" s="3" t="str">
        <f t="shared" si="416"/>
        <v>2020/02/28</v>
      </c>
      <c r="T2900" s="3">
        <f t="shared" si="417"/>
        <v>43889</v>
      </c>
      <c r="U2900">
        <f t="shared" si="418"/>
        <v>164</v>
      </c>
      <c r="V2900" t="str">
        <f t="shared" si="413"/>
        <v>mp4</v>
      </c>
      <c r="W2900">
        <f>IF(B2900="USD",C2900,C2900*VLOOKUP(B2900,Currency!A$2:B$5,2,FALSE))</f>
        <v>219</v>
      </c>
      <c r="X2900">
        <f t="shared" si="419"/>
        <v>164</v>
      </c>
      <c r="Y2900">
        <f t="shared" si="420"/>
        <v>1</v>
      </c>
      <c r="Z2900">
        <f t="shared" si="412"/>
        <v>193718</v>
      </c>
    </row>
    <row r="2901" spans="1:26" x14ac:dyDescent="0.3">
      <c r="A2901" t="s">
        <v>1788</v>
      </c>
      <c r="B2901" t="s">
        <v>17</v>
      </c>
      <c r="C2901">
        <v>675</v>
      </c>
      <c r="D2901">
        <v>586034</v>
      </c>
      <c r="E2901" t="s">
        <v>1789</v>
      </c>
      <c r="F2901" t="s">
        <v>1790</v>
      </c>
      <c r="G2901" t="s">
        <v>1268</v>
      </c>
      <c r="H2901" t="s">
        <v>1269</v>
      </c>
      <c r="I2901" t="s">
        <v>1268</v>
      </c>
      <c r="K2901" t="s">
        <v>47</v>
      </c>
      <c r="L2901" t="s">
        <v>22</v>
      </c>
      <c r="O2901" t="s">
        <v>23</v>
      </c>
      <c r="P2901" t="s">
        <v>65</v>
      </c>
      <c r="Q2901" s="3">
        <f t="shared" si="414"/>
        <v>43808</v>
      </c>
      <c r="R2901" t="str">
        <f t="shared" si="415"/>
        <v>2019/12/12</v>
      </c>
      <c r="S2901" s="3" t="str">
        <f t="shared" si="416"/>
        <v>2019/12/12</v>
      </c>
      <c r="T2901" s="3">
        <f t="shared" si="417"/>
        <v>43811</v>
      </c>
      <c r="U2901">
        <f t="shared" si="418"/>
        <v>3</v>
      </c>
      <c r="V2901" t="str">
        <f t="shared" si="413"/>
        <v>mp4</v>
      </c>
      <c r="W2901">
        <f>IF(B2901="USD",C2901,C2901*VLOOKUP(B2901,Currency!A$2:B$5,2,FALSE))</f>
        <v>870.75</v>
      </c>
      <c r="X2901">
        <f t="shared" si="419"/>
        <v>3</v>
      </c>
      <c r="Y2901">
        <f t="shared" si="420"/>
        <v>1</v>
      </c>
      <c r="Z2901">
        <f t="shared" si="412"/>
        <v>586034</v>
      </c>
    </row>
    <row r="2902" spans="1:26" x14ac:dyDescent="0.3">
      <c r="A2902" t="s">
        <v>4771</v>
      </c>
      <c r="B2902" t="s">
        <v>25</v>
      </c>
      <c r="C2902">
        <v>99</v>
      </c>
      <c r="D2902">
        <v>143508</v>
      </c>
      <c r="E2902" t="s">
        <v>4772</v>
      </c>
      <c r="F2902" t="s">
        <v>4773</v>
      </c>
      <c r="G2902" t="s">
        <v>351</v>
      </c>
      <c r="I2902" t="s">
        <v>351</v>
      </c>
      <c r="K2902" t="s">
        <v>4774</v>
      </c>
      <c r="L2902" t="s">
        <v>353</v>
      </c>
      <c r="N2902" t="s">
        <v>4775</v>
      </c>
      <c r="O2902" t="s">
        <v>23</v>
      </c>
      <c r="Q2902" s="3">
        <f t="shared" si="414"/>
        <v>43809</v>
      </c>
      <c r="R2902" t="str">
        <f t="shared" si="415"/>
        <v>2019/12/23</v>
      </c>
      <c r="S2902" s="3" t="str">
        <f t="shared" si="416"/>
        <v>2019/12/23</v>
      </c>
      <c r="T2902" s="3">
        <f t="shared" si="417"/>
        <v>43822</v>
      </c>
      <c r="U2902">
        <f t="shared" si="418"/>
        <v>13</v>
      </c>
      <c r="V2902" t="str">
        <f t="shared" si="413"/>
        <v>mp4</v>
      </c>
      <c r="W2902">
        <f>IF(B2902="USD",C2902,C2902*VLOOKUP(B2902,Currency!A$2:B$5,2,FALSE))</f>
        <v>108.9</v>
      </c>
      <c r="X2902">
        <f t="shared" si="419"/>
        <v>13</v>
      </c>
      <c r="Y2902">
        <f t="shared" si="420"/>
        <v>1</v>
      </c>
      <c r="Z2902">
        <f t="shared" si="412"/>
        <v>143508</v>
      </c>
    </row>
    <row r="2903" spans="1:26" x14ac:dyDescent="0.3">
      <c r="A2903" t="s">
        <v>1056</v>
      </c>
      <c r="B2903" t="s">
        <v>33</v>
      </c>
      <c r="C2903">
        <v>1025</v>
      </c>
      <c r="D2903">
        <v>52444</v>
      </c>
      <c r="E2903" t="s">
        <v>4776</v>
      </c>
      <c r="F2903" t="s">
        <v>4575</v>
      </c>
      <c r="G2903" t="s">
        <v>251</v>
      </c>
      <c r="H2903" t="s">
        <v>251</v>
      </c>
      <c r="I2903" t="s">
        <v>251</v>
      </c>
      <c r="K2903" t="s">
        <v>47</v>
      </c>
      <c r="L2903" t="s">
        <v>40</v>
      </c>
      <c r="M2903" t="s">
        <v>4777</v>
      </c>
      <c r="O2903" t="s">
        <v>23</v>
      </c>
      <c r="P2903" t="s">
        <v>65</v>
      </c>
      <c r="Q2903" s="3">
        <f t="shared" si="414"/>
        <v>43753</v>
      </c>
      <c r="R2903" t="str">
        <f t="shared" si="415"/>
        <v>2019/10/17</v>
      </c>
      <c r="S2903" s="3" t="str">
        <f t="shared" si="416"/>
        <v>2019/10/17</v>
      </c>
      <c r="T2903" s="3">
        <f t="shared" si="417"/>
        <v>43755</v>
      </c>
      <c r="U2903">
        <f t="shared" si="418"/>
        <v>2</v>
      </c>
      <c r="V2903" t="str">
        <f t="shared" si="413"/>
        <v>mp4</v>
      </c>
      <c r="W2903">
        <f>IF(B2903="USD",C2903,C2903*VLOOKUP(B2903,Currency!A$2:B$5,2,FALSE))</f>
        <v>1025</v>
      </c>
      <c r="X2903">
        <f t="shared" si="419"/>
        <v>2</v>
      </c>
      <c r="Y2903">
        <f t="shared" si="420"/>
        <v>1</v>
      </c>
      <c r="Z2903">
        <f t="shared" si="412"/>
        <v>52444</v>
      </c>
    </row>
    <row r="2904" spans="1:26" x14ac:dyDescent="0.3">
      <c r="A2904" t="s">
        <v>4778</v>
      </c>
      <c r="B2904" t="s">
        <v>58</v>
      </c>
      <c r="C2904">
        <v>2000</v>
      </c>
      <c r="D2904">
        <v>1124457</v>
      </c>
      <c r="E2904" t="s">
        <v>4779</v>
      </c>
      <c r="F2904" t="s">
        <v>4780</v>
      </c>
      <c r="G2904" t="s">
        <v>900</v>
      </c>
      <c r="I2904" t="s">
        <v>901</v>
      </c>
      <c r="K2904" t="s">
        <v>522</v>
      </c>
      <c r="L2904" t="s">
        <v>64</v>
      </c>
      <c r="M2904" t="s">
        <v>3693</v>
      </c>
      <c r="O2904" t="s">
        <v>23</v>
      </c>
      <c r="P2904" t="s">
        <v>65</v>
      </c>
      <c r="Q2904" s="3">
        <f t="shared" si="414"/>
        <v>43794</v>
      </c>
      <c r="R2904" t="str">
        <f t="shared" si="415"/>
        <v>2019/12/23</v>
      </c>
      <c r="S2904" s="3" t="str">
        <f t="shared" si="416"/>
        <v>2019/12/23</v>
      </c>
      <c r="T2904" s="3">
        <f t="shared" si="417"/>
        <v>43822</v>
      </c>
      <c r="U2904">
        <f t="shared" si="418"/>
        <v>28</v>
      </c>
      <c r="V2904" t="str">
        <f t="shared" si="413"/>
        <v>mp4</v>
      </c>
      <c r="W2904">
        <f>IF(B2904="USD",C2904,C2904*VLOOKUP(B2904,Currency!A$2:B$5,2,FALSE))</f>
        <v>1480</v>
      </c>
      <c r="X2904">
        <f t="shared" si="419"/>
        <v>28</v>
      </c>
      <c r="Y2904">
        <f t="shared" si="420"/>
        <v>1</v>
      </c>
      <c r="Z2904">
        <f t="shared" si="412"/>
        <v>1124457</v>
      </c>
    </row>
    <row r="2905" spans="1:26" x14ac:dyDescent="0.3">
      <c r="A2905" t="s">
        <v>517</v>
      </c>
      <c r="B2905" t="s">
        <v>25</v>
      </c>
      <c r="C2905">
        <v>222</v>
      </c>
      <c r="D2905">
        <v>254135</v>
      </c>
      <c r="E2905" t="s">
        <v>518</v>
      </c>
      <c r="F2905" t="s">
        <v>519</v>
      </c>
      <c r="G2905" t="s">
        <v>520</v>
      </c>
      <c r="I2905" t="s">
        <v>521</v>
      </c>
      <c r="K2905" t="s">
        <v>522</v>
      </c>
      <c r="L2905" t="s">
        <v>523</v>
      </c>
      <c r="O2905" t="s">
        <v>23</v>
      </c>
      <c r="P2905" t="s">
        <v>289</v>
      </c>
      <c r="Q2905" s="3">
        <f t="shared" si="414"/>
        <v>43711</v>
      </c>
      <c r="R2905" t="str">
        <f t="shared" si="415"/>
        <v>2019/09/09</v>
      </c>
      <c r="S2905" s="3" t="str">
        <f t="shared" si="416"/>
        <v>2019/09/09</v>
      </c>
      <c r="T2905" s="3">
        <f t="shared" si="417"/>
        <v>43717</v>
      </c>
      <c r="U2905">
        <f t="shared" si="418"/>
        <v>6</v>
      </c>
      <c r="V2905" t="str">
        <f t="shared" si="413"/>
        <v>mov</v>
      </c>
      <c r="W2905">
        <f>IF(B2905="USD",C2905,C2905*VLOOKUP(B2905,Currency!A$2:B$5,2,FALSE))</f>
        <v>244.20000000000002</v>
      </c>
      <c r="X2905">
        <f t="shared" si="419"/>
        <v>6</v>
      </c>
      <c r="Y2905">
        <f t="shared" si="420"/>
        <v>0</v>
      </c>
      <c r="Z2905">
        <f t="shared" si="412"/>
        <v>254135</v>
      </c>
    </row>
    <row r="2906" spans="1:26" x14ac:dyDescent="0.3">
      <c r="A2906" t="s">
        <v>3489</v>
      </c>
      <c r="B2906" t="s">
        <v>33</v>
      </c>
      <c r="C2906">
        <v>2050</v>
      </c>
      <c r="D2906">
        <v>2415948</v>
      </c>
      <c r="E2906" t="s">
        <v>4781</v>
      </c>
      <c r="F2906" t="s">
        <v>3491</v>
      </c>
      <c r="G2906" t="s">
        <v>408</v>
      </c>
      <c r="I2906" t="s">
        <v>409</v>
      </c>
      <c r="L2906" t="s">
        <v>40</v>
      </c>
      <c r="M2906" t="s">
        <v>4782</v>
      </c>
      <c r="N2906" t="s">
        <v>4783</v>
      </c>
      <c r="O2906" t="s">
        <v>23</v>
      </c>
      <c r="P2906" t="s">
        <v>65</v>
      </c>
      <c r="Q2906" s="3">
        <f t="shared" si="414"/>
        <v>43684</v>
      </c>
      <c r="R2906" t="str">
        <f t="shared" si="415"/>
        <v>2019/08/27</v>
      </c>
      <c r="S2906" s="3" t="str">
        <f t="shared" si="416"/>
        <v>2019/08/27</v>
      </c>
      <c r="T2906" s="3">
        <f t="shared" si="417"/>
        <v>43704</v>
      </c>
      <c r="U2906">
        <f t="shared" si="418"/>
        <v>20</v>
      </c>
      <c r="V2906" t="str">
        <f t="shared" si="413"/>
        <v>mp4</v>
      </c>
      <c r="W2906">
        <f>IF(B2906="USD",C2906,C2906*VLOOKUP(B2906,Currency!A$2:B$5,2,FALSE))</f>
        <v>2050</v>
      </c>
      <c r="X2906">
        <f t="shared" si="419"/>
        <v>20</v>
      </c>
      <c r="Y2906">
        <f t="shared" si="420"/>
        <v>1</v>
      </c>
      <c r="Z2906">
        <f t="shared" si="412"/>
        <v>2415948</v>
      </c>
    </row>
    <row r="2907" spans="1:26" x14ac:dyDescent="0.3">
      <c r="A2907" t="s">
        <v>4357</v>
      </c>
      <c r="B2907" t="s">
        <v>17</v>
      </c>
      <c r="C2907">
        <v>1864</v>
      </c>
      <c r="D2907">
        <v>1718287</v>
      </c>
      <c r="E2907" t="s">
        <v>1342</v>
      </c>
      <c r="F2907" t="s">
        <v>1343</v>
      </c>
      <c r="G2907" t="s">
        <v>685</v>
      </c>
      <c r="I2907" t="s">
        <v>1344</v>
      </c>
      <c r="K2907" t="s">
        <v>1345</v>
      </c>
      <c r="L2907" t="s">
        <v>22</v>
      </c>
      <c r="N2907" t="s">
        <v>1346</v>
      </c>
      <c r="O2907" t="s">
        <v>23</v>
      </c>
      <c r="Q2907" s="3">
        <f t="shared" si="414"/>
        <v>43620</v>
      </c>
      <c r="R2907" t="str">
        <f t="shared" si="415"/>
        <v>2019/08/27</v>
      </c>
      <c r="S2907" s="3" t="str">
        <f t="shared" si="416"/>
        <v>2019/08/27</v>
      </c>
      <c r="T2907" s="3">
        <f t="shared" si="417"/>
        <v>43704</v>
      </c>
      <c r="U2907">
        <f t="shared" si="418"/>
        <v>84</v>
      </c>
      <c r="V2907" t="str">
        <f t="shared" si="413"/>
        <v>mp4</v>
      </c>
      <c r="W2907">
        <f>IF(B2907="USD",C2907,C2907*VLOOKUP(B2907,Currency!A$2:B$5,2,FALSE))</f>
        <v>2404.56</v>
      </c>
      <c r="X2907">
        <f t="shared" si="419"/>
        <v>84</v>
      </c>
      <c r="Y2907">
        <f t="shared" si="420"/>
        <v>1</v>
      </c>
      <c r="Z2907">
        <f t="shared" si="412"/>
        <v>1718287</v>
      </c>
    </row>
    <row r="2908" spans="1:26" x14ac:dyDescent="0.3">
      <c r="A2908" t="s">
        <v>4784</v>
      </c>
      <c r="B2908" t="s">
        <v>25</v>
      </c>
      <c r="C2908">
        <v>264</v>
      </c>
      <c r="D2908">
        <v>63151</v>
      </c>
      <c r="E2908" t="s">
        <v>472</v>
      </c>
      <c r="F2908" t="s">
        <v>473</v>
      </c>
      <c r="G2908" t="s">
        <v>474</v>
      </c>
      <c r="I2908" t="s">
        <v>475</v>
      </c>
      <c r="K2908" t="s">
        <v>47</v>
      </c>
      <c r="L2908" t="s">
        <v>48</v>
      </c>
      <c r="O2908" t="s">
        <v>23</v>
      </c>
      <c r="Q2908" s="3">
        <f t="shared" si="414"/>
        <v>43710</v>
      </c>
      <c r="R2908" t="str">
        <f t="shared" si="415"/>
        <v>2019/09/08</v>
      </c>
      <c r="S2908" s="3" t="str">
        <f t="shared" si="416"/>
        <v>2019/09/08</v>
      </c>
      <c r="T2908" s="3">
        <f t="shared" si="417"/>
        <v>43716</v>
      </c>
      <c r="U2908">
        <f t="shared" si="418"/>
        <v>6</v>
      </c>
      <c r="V2908" t="str">
        <f t="shared" si="413"/>
        <v>png</v>
      </c>
      <c r="W2908">
        <f>IF(B2908="USD",C2908,C2908*VLOOKUP(B2908,Currency!A$2:B$5,2,FALSE))</f>
        <v>290.40000000000003</v>
      </c>
      <c r="X2908">
        <f t="shared" si="419"/>
        <v>6</v>
      </c>
      <c r="Y2908">
        <f t="shared" si="420"/>
        <v>0</v>
      </c>
      <c r="Z2908">
        <f t="shared" si="412"/>
        <v>63151</v>
      </c>
    </row>
    <row r="2909" spans="1:26" x14ac:dyDescent="0.3">
      <c r="A2909" t="s">
        <v>902</v>
      </c>
      <c r="B2909" t="s">
        <v>58</v>
      </c>
      <c r="C2909">
        <v>482</v>
      </c>
      <c r="D2909">
        <v>590143</v>
      </c>
      <c r="E2909" t="s">
        <v>59</v>
      </c>
      <c r="F2909" t="s">
        <v>60</v>
      </c>
      <c r="G2909" t="s">
        <v>61</v>
      </c>
      <c r="I2909" t="s">
        <v>62</v>
      </c>
      <c r="J2909" t="s">
        <v>92</v>
      </c>
      <c r="K2909" t="s">
        <v>725</v>
      </c>
      <c r="L2909" t="s">
        <v>64</v>
      </c>
      <c r="N2909" t="s">
        <v>1604</v>
      </c>
      <c r="P2909" t="s">
        <v>65</v>
      </c>
      <c r="Q2909" s="3">
        <f t="shared" si="414"/>
        <v>43619</v>
      </c>
      <c r="R2909" t="str">
        <f t="shared" si="415"/>
        <v>2019/09/04</v>
      </c>
      <c r="S2909" s="3" t="str">
        <f t="shared" si="416"/>
        <v>2019/09/04</v>
      </c>
      <c r="T2909" s="3">
        <f t="shared" si="417"/>
        <v>43712</v>
      </c>
      <c r="U2909">
        <f t="shared" si="418"/>
        <v>93</v>
      </c>
      <c r="V2909" t="str">
        <f t="shared" si="413"/>
        <v>mp4</v>
      </c>
      <c r="W2909">
        <f>IF(B2909="USD",C2909,C2909*VLOOKUP(B2909,Currency!A$2:B$5,2,FALSE))</f>
        <v>356.68</v>
      </c>
      <c r="X2909">
        <f t="shared" si="419"/>
        <v>93</v>
      </c>
      <c r="Y2909">
        <f t="shared" si="420"/>
        <v>1</v>
      </c>
      <c r="Z2909">
        <f t="shared" si="412"/>
        <v>590143</v>
      </c>
    </row>
    <row r="2910" spans="1:26" x14ac:dyDescent="0.3">
      <c r="A2910" t="s">
        <v>4785</v>
      </c>
      <c r="B2910" t="s">
        <v>17</v>
      </c>
      <c r="C2910">
        <v>587</v>
      </c>
      <c r="D2910">
        <v>423727</v>
      </c>
      <c r="E2910" t="s">
        <v>469</v>
      </c>
      <c r="F2910" t="s">
        <v>470</v>
      </c>
      <c r="G2910" t="s">
        <v>384</v>
      </c>
      <c r="I2910" t="s">
        <v>384</v>
      </c>
      <c r="K2910" t="s">
        <v>257</v>
      </c>
      <c r="L2910" t="s">
        <v>48</v>
      </c>
      <c r="O2910" t="s">
        <v>23</v>
      </c>
      <c r="Q2910" s="3">
        <f t="shared" si="414"/>
        <v>43651</v>
      </c>
      <c r="R2910" t="str">
        <f t="shared" si="415"/>
        <v>2019/08/02</v>
      </c>
      <c r="S2910" s="3" t="str">
        <f t="shared" si="416"/>
        <v>2019/08/02</v>
      </c>
      <c r="T2910" s="3">
        <f t="shared" si="417"/>
        <v>43679</v>
      </c>
      <c r="U2910">
        <f t="shared" si="418"/>
        <v>28</v>
      </c>
      <c r="V2910" t="str">
        <f t="shared" si="413"/>
        <v>mp4</v>
      </c>
      <c r="W2910">
        <f>IF(B2910="USD",C2910,C2910*VLOOKUP(B2910,Currency!A$2:B$5,2,FALSE))</f>
        <v>757.23</v>
      </c>
      <c r="X2910">
        <f t="shared" si="419"/>
        <v>28</v>
      </c>
      <c r="Y2910">
        <f t="shared" si="420"/>
        <v>1</v>
      </c>
      <c r="Z2910">
        <f t="shared" si="412"/>
        <v>423727</v>
      </c>
    </row>
    <row r="2911" spans="1:26" x14ac:dyDescent="0.3">
      <c r="A2911" t="s">
        <v>4741</v>
      </c>
      <c r="B2911" t="s">
        <v>25</v>
      </c>
      <c r="C2911">
        <v>321</v>
      </c>
      <c r="D2911">
        <v>46713</v>
      </c>
      <c r="E2911" t="s">
        <v>3292</v>
      </c>
      <c r="F2911" t="s">
        <v>502</v>
      </c>
      <c r="G2911" t="s">
        <v>503</v>
      </c>
      <c r="I2911" t="s">
        <v>504</v>
      </c>
      <c r="K2911" t="s">
        <v>505</v>
      </c>
      <c r="L2911" t="s">
        <v>48</v>
      </c>
      <c r="O2911" t="s">
        <v>23</v>
      </c>
      <c r="Q2911" s="3">
        <f t="shared" si="414"/>
        <v>43801</v>
      </c>
      <c r="R2911" t="str">
        <f t="shared" si="415"/>
        <v>2019/12/22</v>
      </c>
      <c r="S2911" s="3" t="str">
        <f t="shared" si="416"/>
        <v>2019/12/22</v>
      </c>
      <c r="T2911" s="3">
        <f t="shared" si="417"/>
        <v>43821</v>
      </c>
      <c r="U2911">
        <f t="shared" si="418"/>
        <v>20</v>
      </c>
      <c r="V2911" t="str">
        <f t="shared" si="413"/>
        <v>mp4</v>
      </c>
      <c r="W2911">
        <f>IF(B2911="USD",C2911,C2911*VLOOKUP(B2911,Currency!A$2:B$5,2,FALSE))</f>
        <v>353.1</v>
      </c>
      <c r="X2911">
        <f t="shared" si="419"/>
        <v>20</v>
      </c>
      <c r="Y2911">
        <f t="shared" si="420"/>
        <v>1</v>
      </c>
      <c r="Z2911">
        <f t="shared" si="412"/>
        <v>46713</v>
      </c>
    </row>
    <row r="2912" spans="1:26" x14ac:dyDescent="0.3">
      <c r="A2912" t="s">
        <v>1783</v>
      </c>
      <c r="B2912" t="s">
        <v>33</v>
      </c>
      <c r="C2912">
        <v>68</v>
      </c>
      <c r="D2912">
        <v>22555</v>
      </c>
      <c r="E2912" t="s">
        <v>1784</v>
      </c>
      <c r="F2912" t="s">
        <v>305</v>
      </c>
      <c r="G2912" t="s">
        <v>98</v>
      </c>
      <c r="H2912" t="s">
        <v>306</v>
      </c>
      <c r="I2912" t="s">
        <v>98</v>
      </c>
      <c r="K2912" t="s">
        <v>47</v>
      </c>
      <c r="L2912" t="s">
        <v>40</v>
      </c>
      <c r="Q2912" s="3">
        <f t="shared" si="414"/>
        <v>43756</v>
      </c>
      <c r="R2912" t="str">
        <f t="shared" si="415"/>
        <v>2019/11/05</v>
      </c>
      <c r="S2912" s="3" t="str">
        <f t="shared" si="416"/>
        <v>2019/11/05</v>
      </c>
      <c r="T2912" s="3">
        <f t="shared" si="417"/>
        <v>43774</v>
      </c>
      <c r="U2912">
        <f t="shared" si="418"/>
        <v>18</v>
      </c>
      <c r="V2912" t="str">
        <f t="shared" si="413"/>
        <v>mp4</v>
      </c>
      <c r="W2912">
        <f>IF(B2912="USD",C2912,C2912*VLOOKUP(B2912,Currency!A$2:B$5,2,FALSE))</f>
        <v>68</v>
      </c>
      <c r="X2912">
        <f t="shared" si="419"/>
        <v>18</v>
      </c>
      <c r="Y2912">
        <f t="shared" si="420"/>
        <v>1</v>
      </c>
      <c r="Z2912">
        <f t="shared" si="412"/>
        <v>22555</v>
      </c>
    </row>
    <row r="2913" spans="1:26" x14ac:dyDescent="0.3">
      <c r="A2913" t="s">
        <v>4786</v>
      </c>
      <c r="B2913" t="s">
        <v>58</v>
      </c>
      <c r="C2913">
        <v>350</v>
      </c>
      <c r="D2913">
        <v>145957</v>
      </c>
      <c r="E2913" t="s">
        <v>4787</v>
      </c>
      <c r="F2913" t="s">
        <v>4788</v>
      </c>
      <c r="G2913" t="s">
        <v>4789</v>
      </c>
      <c r="H2913" t="s">
        <v>4790</v>
      </c>
      <c r="I2913" t="s">
        <v>4791</v>
      </c>
      <c r="K2913" t="s">
        <v>47</v>
      </c>
      <c r="L2913" t="s">
        <v>64</v>
      </c>
      <c r="O2913" t="s">
        <v>23</v>
      </c>
      <c r="P2913" t="s">
        <v>65</v>
      </c>
      <c r="Q2913" s="3">
        <f t="shared" si="414"/>
        <v>43744</v>
      </c>
      <c r="R2913" t="str">
        <f t="shared" si="415"/>
        <v>2019/10/21</v>
      </c>
      <c r="S2913" s="3" t="str">
        <f t="shared" si="416"/>
        <v>2019/10/21</v>
      </c>
      <c r="T2913" s="3">
        <f t="shared" si="417"/>
        <v>43759</v>
      </c>
      <c r="U2913">
        <f t="shared" si="418"/>
        <v>15</v>
      </c>
      <c r="V2913" t="str">
        <f t="shared" si="413"/>
        <v>mp4</v>
      </c>
      <c r="W2913">
        <f>IF(B2913="USD",C2913,C2913*VLOOKUP(B2913,Currency!A$2:B$5,2,FALSE))</f>
        <v>259</v>
      </c>
      <c r="X2913">
        <f t="shared" si="419"/>
        <v>15</v>
      </c>
      <c r="Y2913">
        <f t="shared" si="420"/>
        <v>1</v>
      </c>
      <c r="Z2913">
        <f t="shared" si="412"/>
        <v>145957</v>
      </c>
    </row>
    <row r="2914" spans="1:26" x14ac:dyDescent="0.3">
      <c r="A2914" t="s">
        <v>902</v>
      </c>
      <c r="B2914" t="s">
        <v>58</v>
      </c>
      <c r="C2914">
        <v>231</v>
      </c>
      <c r="D2914">
        <v>174810</v>
      </c>
      <c r="E2914" t="s">
        <v>59</v>
      </c>
      <c r="F2914" t="s">
        <v>60</v>
      </c>
      <c r="G2914" t="s">
        <v>61</v>
      </c>
      <c r="I2914" t="s">
        <v>62</v>
      </c>
      <c r="J2914" t="s">
        <v>92</v>
      </c>
      <c r="K2914" t="s">
        <v>130</v>
      </c>
      <c r="L2914" t="s">
        <v>64</v>
      </c>
      <c r="N2914" t="s">
        <v>1509</v>
      </c>
      <c r="P2914" t="s">
        <v>65</v>
      </c>
      <c r="Q2914" s="3">
        <f t="shared" si="414"/>
        <v>43619</v>
      </c>
      <c r="R2914" t="str">
        <f t="shared" si="415"/>
        <v>2019/09/04</v>
      </c>
      <c r="S2914" s="3" t="str">
        <f t="shared" si="416"/>
        <v>2019/09/04</v>
      </c>
      <c r="T2914" s="3">
        <f t="shared" si="417"/>
        <v>43712</v>
      </c>
      <c r="U2914">
        <f t="shared" si="418"/>
        <v>93</v>
      </c>
      <c r="V2914" t="str">
        <f t="shared" si="413"/>
        <v>mp4</v>
      </c>
      <c r="W2914">
        <f>IF(B2914="USD",C2914,C2914*VLOOKUP(B2914,Currency!A$2:B$5,2,FALSE))</f>
        <v>170.94</v>
      </c>
      <c r="X2914">
        <f t="shared" si="419"/>
        <v>93</v>
      </c>
      <c r="Y2914">
        <f t="shared" si="420"/>
        <v>1</v>
      </c>
      <c r="Z2914">
        <f t="shared" si="412"/>
        <v>174810</v>
      </c>
    </row>
    <row r="2915" spans="1:26" x14ac:dyDescent="0.3">
      <c r="A2915" t="s">
        <v>4792</v>
      </c>
      <c r="B2915" t="s">
        <v>17</v>
      </c>
      <c r="C2915">
        <v>9</v>
      </c>
      <c r="D2915">
        <v>4634</v>
      </c>
      <c r="E2915" t="s">
        <v>4488</v>
      </c>
      <c r="F2915" t="s">
        <v>101</v>
      </c>
      <c r="G2915" t="s">
        <v>20</v>
      </c>
      <c r="I2915" t="s">
        <v>20</v>
      </c>
      <c r="K2915" t="s">
        <v>21</v>
      </c>
      <c r="L2915" t="s">
        <v>22</v>
      </c>
      <c r="O2915" t="s">
        <v>23</v>
      </c>
      <c r="Q2915" s="3">
        <f t="shared" si="414"/>
        <v>43794</v>
      </c>
      <c r="R2915" t="str">
        <f t="shared" si="415"/>
        <v>2019/11/25</v>
      </c>
      <c r="S2915" s="3" t="str">
        <f t="shared" si="416"/>
        <v>2019/11/25</v>
      </c>
      <c r="T2915" s="3">
        <f t="shared" si="417"/>
        <v>43794</v>
      </c>
      <c r="U2915">
        <f t="shared" si="418"/>
        <v>0</v>
      </c>
      <c r="V2915" t="str">
        <f t="shared" si="413"/>
        <v>mp4</v>
      </c>
      <c r="W2915">
        <f>IF(B2915="USD",C2915,C2915*VLOOKUP(B2915,Currency!A$2:B$5,2,FALSE))</f>
        <v>11.61</v>
      </c>
      <c r="X2915">
        <f t="shared" si="419"/>
        <v>1</v>
      </c>
      <c r="Y2915">
        <f t="shared" si="420"/>
        <v>1</v>
      </c>
      <c r="Z2915">
        <f t="shared" si="412"/>
        <v>4634</v>
      </c>
    </row>
    <row r="2916" spans="1:26" x14ac:dyDescent="0.3">
      <c r="A2916" t="s">
        <v>4793</v>
      </c>
      <c r="B2916" t="s">
        <v>25</v>
      </c>
      <c r="C2916">
        <v>19</v>
      </c>
      <c r="D2916">
        <v>5743</v>
      </c>
      <c r="E2916" t="s">
        <v>3081</v>
      </c>
      <c r="F2916" t="s">
        <v>3082</v>
      </c>
      <c r="G2916" t="s">
        <v>2073</v>
      </c>
      <c r="I2916" t="s">
        <v>2073</v>
      </c>
      <c r="K2916" t="s">
        <v>257</v>
      </c>
      <c r="L2916" t="s">
        <v>48</v>
      </c>
      <c r="O2916" t="s">
        <v>23</v>
      </c>
      <c r="Q2916" s="3">
        <f t="shared" si="414"/>
        <v>43713</v>
      </c>
      <c r="R2916" t="str">
        <f t="shared" si="415"/>
        <v>2019/09/09</v>
      </c>
      <c r="S2916" s="3" t="str">
        <f t="shared" si="416"/>
        <v>2019/09/09</v>
      </c>
      <c r="T2916" s="3">
        <f t="shared" si="417"/>
        <v>43717</v>
      </c>
      <c r="U2916">
        <f t="shared" si="418"/>
        <v>4</v>
      </c>
      <c r="V2916" t="str">
        <f t="shared" si="413"/>
        <v>mov</v>
      </c>
      <c r="W2916">
        <f>IF(B2916="USD",C2916,C2916*VLOOKUP(B2916,Currency!A$2:B$5,2,FALSE))</f>
        <v>20.900000000000002</v>
      </c>
      <c r="X2916">
        <f t="shared" si="419"/>
        <v>4</v>
      </c>
      <c r="Y2916">
        <f t="shared" si="420"/>
        <v>0</v>
      </c>
      <c r="Z2916">
        <f t="shared" si="412"/>
        <v>5743</v>
      </c>
    </row>
    <row r="2917" spans="1:26" x14ac:dyDescent="0.3">
      <c r="A2917" t="s">
        <v>4548</v>
      </c>
      <c r="B2917" t="s">
        <v>25</v>
      </c>
      <c r="C2917">
        <v>262</v>
      </c>
      <c r="D2917">
        <v>253137</v>
      </c>
      <c r="E2917" t="s">
        <v>414</v>
      </c>
      <c r="F2917" t="s">
        <v>415</v>
      </c>
      <c r="G2917" t="s">
        <v>416</v>
      </c>
      <c r="I2917" t="s">
        <v>417</v>
      </c>
      <c r="J2917" t="s">
        <v>92</v>
      </c>
      <c r="K2917" t="s">
        <v>418</v>
      </c>
      <c r="L2917" t="s">
        <v>246</v>
      </c>
      <c r="O2917" t="s">
        <v>23</v>
      </c>
      <c r="Q2917" s="3">
        <f t="shared" si="414"/>
        <v>43689</v>
      </c>
      <c r="R2917" t="str">
        <f t="shared" si="415"/>
        <v>2019/08/25</v>
      </c>
      <c r="S2917" s="3" t="str">
        <f t="shared" si="416"/>
        <v>2019/08/25</v>
      </c>
      <c r="T2917" s="3">
        <f t="shared" si="417"/>
        <v>43702</v>
      </c>
      <c r="U2917">
        <f t="shared" si="418"/>
        <v>13</v>
      </c>
      <c r="V2917" t="str">
        <f t="shared" si="413"/>
        <v>jpg</v>
      </c>
      <c r="W2917">
        <f>IF(B2917="USD",C2917,C2917*VLOOKUP(B2917,Currency!A$2:B$5,2,FALSE))</f>
        <v>288.20000000000005</v>
      </c>
      <c r="X2917">
        <f t="shared" si="419"/>
        <v>13</v>
      </c>
      <c r="Y2917">
        <f t="shared" si="420"/>
        <v>0</v>
      </c>
      <c r="Z2917">
        <f t="shared" si="412"/>
        <v>253137</v>
      </c>
    </row>
    <row r="2918" spans="1:26" x14ac:dyDescent="0.3">
      <c r="A2918" t="s">
        <v>785</v>
      </c>
      <c r="B2918" t="s">
        <v>33</v>
      </c>
      <c r="C2918">
        <v>3579</v>
      </c>
      <c r="D2918">
        <v>1007434</v>
      </c>
      <c r="E2918" t="s">
        <v>786</v>
      </c>
      <c r="F2918" t="s">
        <v>787</v>
      </c>
      <c r="G2918" t="s">
        <v>301</v>
      </c>
      <c r="I2918" t="s">
        <v>301</v>
      </c>
      <c r="K2918" t="s">
        <v>257</v>
      </c>
      <c r="L2918" t="s">
        <v>40</v>
      </c>
      <c r="M2918" t="s">
        <v>788</v>
      </c>
      <c r="Q2918" s="3">
        <f t="shared" si="414"/>
        <v>43774</v>
      </c>
      <c r="R2918" t="str">
        <f t="shared" si="415"/>
        <v>2019/11/30</v>
      </c>
      <c r="S2918" s="3" t="str">
        <f t="shared" si="416"/>
        <v>2019/11/30</v>
      </c>
      <c r="T2918" s="3">
        <f t="shared" si="417"/>
        <v>43799</v>
      </c>
      <c r="U2918">
        <f t="shared" si="418"/>
        <v>25</v>
      </c>
      <c r="V2918" t="str">
        <f t="shared" si="413"/>
        <v>mp4</v>
      </c>
      <c r="W2918">
        <f>IF(B2918="USD",C2918,C2918*VLOOKUP(B2918,Currency!A$2:B$5,2,FALSE))</f>
        <v>3579</v>
      </c>
      <c r="X2918">
        <f t="shared" si="419"/>
        <v>25</v>
      </c>
      <c r="Y2918">
        <f t="shared" si="420"/>
        <v>1</v>
      </c>
      <c r="Z2918">
        <f t="shared" si="412"/>
        <v>1007434</v>
      </c>
    </row>
    <row r="2919" spans="1:26" x14ac:dyDescent="0.3">
      <c r="A2919" t="s">
        <v>4794</v>
      </c>
      <c r="B2919" t="s">
        <v>25</v>
      </c>
      <c r="C2919">
        <v>1</v>
      </c>
      <c r="D2919">
        <v>108</v>
      </c>
      <c r="E2919" t="s">
        <v>912</v>
      </c>
      <c r="F2919" t="s">
        <v>913</v>
      </c>
      <c r="G2919" t="s">
        <v>256</v>
      </c>
      <c r="I2919" t="s">
        <v>256</v>
      </c>
      <c r="K2919" t="s">
        <v>257</v>
      </c>
      <c r="L2919" t="s">
        <v>48</v>
      </c>
      <c r="O2919" t="s">
        <v>23</v>
      </c>
      <c r="Q2919" s="3">
        <f t="shared" si="414"/>
        <v>43693</v>
      </c>
      <c r="R2919" t="str">
        <f t="shared" si="415"/>
        <v>2019/09/10</v>
      </c>
      <c r="S2919" s="3" t="str">
        <f t="shared" si="416"/>
        <v>2019/09/10</v>
      </c>
      <c r="T2919" s="3">
        <f t="shared" si="417"/>
        <v>43718</v>
      </c>
      <c r="U2919">
        <f t="shared" si="418"/>
        <v>25</v>
      </c>
      <c r="V2919" t="str">
        <f t="shared" si="413"/>
        <v>mp4</v>
      </c>
      <c r="W2919">
        <f>IF(B2919="USD",C2919,C2919*VLOOKUP(B2919,Currency!A$2:B$5,2,FALSE))</f>
        <v>1.1000000000000001</v>
      </c>
      <c r="X2919">
        <f t="shared" si="419"/>
        <v>25</v>
      </c>
      <c r="Y2919">
        <f t="shared" si="420"/>
        <v>1</v>
      </c>
      <c r="Z2919">
        <f t="shared" si="412"/>
        <v>108</v>
      </c>
    </row>
    <row r="2920" spans="1:26" x14ac:dyDescent="0.3">
      <c r="A2920" t="s">
        <v>2400</v>
      </c>
      <c r="B2920" t="s">
        <v>58</v>
      </c>
      <c r="C2920">
        <v>734</v>
      </c>
      <c r="D2920">
        <v>612381</v>
      </c>
      <c r="E2920" t="s">
        <v>798</v>
      </c>
      <c r="F2920" t="s">
        <v>799</v>
      </c>
      <c r="G2920" t="s">
        <v>800</v>
      </c>
      <c r="I2920" t="s">
        <v>801</v>
      </c>
      <c r="J2920" t="s">
        <v>328</v>
      </c>
      <c r="K2920" t="s">
        <v>802</v>
      </c>
      <c r="L2920" t="s">
        <v>64</v>
      </c>
      <c r="O2920" t="s">
        <v>23</v>
      </c>
      <c r="P2920" t="s">
        <v>65</v>
      </c>
      <c r="Q2920" s="3">
        <f t="shared" si="414"/>
        <v>43814</v>
      </c>
      <c r="R2920" t="str">
        <f t="shared" si="415"/>
        <v>2020/02/14</v>
      </c>
      <c r="S2920" s="3" t="str">
        <f t="shared" si="416"/>
        <v>2020/02/14</v>
      </c>
      <c r="T2920" s="3">
        <f t="shared" si="417"/>
        <v>43875</v>
      </c>
      <c r="U2920">
        <f t="shared" si="418"/>
        <v>61</v>
      </c>
      <c r="V2920" t="str">
        <f t="shared" si="413"/>
        <v>mp4</v>
      </c>
      <c r="W2920">
        <f>IF(B2920="USD",C2920,C2920*VLOOKUP(B2920,Currency!A$2:B$5,2,FALSE))</f>
        <v>543.16</v>
      </c>
      <c r="X2920">
        <f t="shared" si="419"/>
        <v>61</v>
      </c>
      <c r="Y2920">
        <f t="shared" si="420"/>
        <v>1</v>
      </c>
      <c r="Z2920">
        <f t="shared" si="412"/>
        <v>612381</v>
      </c>
    </row>
    <row r="2921" spans="1:26" x14ac:dyDescent="0.3">
      <c r="A2921" t="s">
        <v>1002</v>
      </c>
      <c r="B2921" t="s">
        <v>33</v>
      </c>
      <c r="C2921">
        <v>10886</v>
      </c>
      <c r="D2921">
        <v>5513574</v>
      </c>
      <c r="E2921" t="s">
        <v>653</v>
      </c>
      <c r="F2921" t="s">
        <v>654</v>
      </c>
      <c r="G2921" t="s">
        <v>189</v>
      </c>
      <c r="I2921" t="s">
        <v>190</v>
      </c>
      <c r="K2921" t="s">
        <v>191</v>
      </c>
      <c r="L2921" t="s">
        <v>40</v>
      </c>
      <c r="N2921" t="s">
        <v>480</v>
      </c>
      <c r="Q2921" s="3">
        <f t="shared" si="414"/>
        <v>43800</v>
      </c>
      <c r="R2921" t="str">
        <f t="shared" si="415"/>
        <v>2020/01/01</v>
      </c>
      <c r="S2921" s="3" t="str">
        <f t="shared" si="416"/>
        <v>2020/01/01</v>
      </c>
      <c r="T2921" s="3">
        <f t="shared" si="417"/>
        <v>43831</v>
      </c>
      <c r="U2921">
        <f t="shared" si="418"/>
        <v>31</v>
      </c>
      <c r="V2921" t="str">
        <f t="shared" si="413"/>
        <v>mp4</v>
      </c>
      <c r="W2921">
        <f>IF(B2921="USD",C2921,C2921*VLOOKUP(B2921,Currency!A$2:B$5,2,FALSE))</f>
        <v>10886</v>
      </c>
      <c r="X2921">
        <f t="shared" si="419"/>
        <v>31</v>
      </c>
      <c r="Y2921">
        <f t="shared" si="420"/>
        <v>1</v>
      </c>
      <c r="Z2921">
        <f t="shared" si="412"/>
        <v>5513574</v>
      </c>
    </row>
    <row r="2922" spans="1:26" x14ac:dyDescent="0.3">
      <c r="A2922" t="s">
        <v>127</v>
      </c>
      <c r="B2922" t="s">
        <v>58</v>
      </c>
      <c r="C2922">
        <v>1377</v>
      </c>
      <c r="D2922">
        <v>724120</v>
      </c>
      <c r="E2922" t="s">
        <v>128</v>
      </c>
      <c r="F2922" t="s">
        <v>129</v>
      </c>
      <c r="G2922" t="s">
        <v>61</v>
      </c>
      <c r="I2922" t="s">
        <v>62</v>
      </c>
      <c r="K2922" t="s">
        <v>130</v>
      </c>
      <c r="L2922" t="s">
        <v>64</v>
      </c>
      <c r="N2922" t="s">
        <v>131</v>
      </c>
      <c r="P2922" t="s">
        <v>65</v>
      </c>
      <c r="Q2922" s="3">
        <f t="shared" si="414"/>
        <v>43773</v>
      </c>
      <c r="R2922" t="str">
        <f t="shared" si="415"/>
        <v>2020/01/01</v>
      </c>
      <c r="S2922" s="3" t="str">
        <f t="shared" si="416"/>
        <v>2020/01/01</v>
      </c>
      <c r="T2922" s="3">
        <f t="shared" si="417"/>
        <v>43831</v>
      </c>
      <c r="U2922">
        <f t="shared" si="418"/>
        <v>58</v>
      </c>
      <c r="V2922" t="str">
        <f t="shared" si="413"/>
        <v>mp4</v>
      </c>
      <c r="W2922">
        <f>IF(B2922="USD",C2922,C2922*VLOOKUP(B2922,Currency!A$2:B$5,2,FALSE))</f>
        <v>1018.98</v>
      </c>
      <c r="X2922">
        <f t="shared" si="419"/>
        <v>58</v>
      </c>
      <c r="Y2922">
        <f t="shared" si="420"/>
        <v>1</v>
      </c>
      <c r="Z2922">
        <f t="shared" si="412"/>
        <v>724120</v>
      </c>
    </row>
    <row r="2923" spans="1:26" x14ac:dyDescent="0.3">
      <c r="A2923" t="s">
        <v>4795</v>
      </c>
      <c r="B2923" t="s">
        <v>58</v>
      </c>
      <c r="C2923">
        <v>1500</v>
      </c>
      <c r="D2923">
        <v>1880796</v>
      </c>
      <c r="E2923" t="s">
        <v>4796</v>
      </c>
      <c r="F2923" t="s">
        <v>4797</v>
      </c>
      <c r="G2923" t="s">
        <v>375</v>
      </c>
      <c r="I2923" t="s">
        <v>375</v>
      </c>
      <c r="K2923" t="s">
        <v>71</v>
      </c>
      <c r="L2923" t="s">
        <v>64</v>
      </c>
      <c r="N2923" t="s">
        <v>4798</v>
      </c>
      <c r="O2923" t="s">
        <v>23</v>
      </c>
      <c r="P2923" t="s">
        <v>65</v>
      </c>
      <c r="Q2923" s="3">
        <f t="shared" si="414"/>
        <v>43707</v>
      </c>
      <c r="R2923" t="str">
        <f t="shared" si="415"/>
        <v>2019/10/31</v>
      </c>
      <c r="S2923" s="3" t="str">
        <f t="shared" si="416"/>
        <v>2019/10/31</v>
      </c>
      <c r="T2923" s="3">
        <f t="shared" si="417"/>
        <v>43769</v>
      </c>
      <c r="U2923">
        <f t="shared" si="418"/>
        <v>62</v>
      </c>
      <c r="V2923" t="str">
        <f t="shared" si="413"/>
        <v>jpg</v>
      </c>
      <c r="W2923">
        <f>IF(B2923="USD",C2923,C2923*VLOOKUP(B2923,Currency!A$2:B$5,2,FALSE))</f>
        <v>1110</v>
      </c>
      <c r="X2923">
        <f t="shared" si="419"/>
        <v>62</v>
      </c>
      <c r="Y2923">
        <f t="shared" si="420"/>
        <v>0</v>
      </c>
      <c r="Z2923">
        <f t="shared" si="412"/>
        <v>1880796</v>
      </c>
    </row>
    <row r="2924" spans="1:26" x14ac:dyDescent="0.3">
      <c r="A2924" t="s">
        <v>249</v>
      </c>
      <c r="B2924" t="s">
        <v>33</v>
      </c>
      <c r="C2924">
        <v>48</v>
      </c>
      <c r="D2924">
        <v>2585</v>
      </c>
      <c r="E2924" t="s">
        <v>3377</v>
      </c>
      <c r="F2924" t="s">
        <v>129</v>
      </c>
      <c r="G2924" t="s">
        <v>251</v>
      </c>
      <c r="H2924" t="s">
        <v>251</v>
      </c>
      <c r="I2924" t="s">
        <v>251</v>
      </c>
      <c r="K2924" t="s">
        <v>47</v>
      </c>
      <c r="L2924" t="s">
        <v>40</v>
      </c>
      <c r="N2924" t="s">
        <v>252</v>
      </c>
      <c r="O2924" t="s">
        <v>23</v>
      </c>
      <c r="Q2924" s="3">
        <f t="shared" si="414"/>
        <v>43812</v>
      </c>
      <c r="R2924" t="str">
        <f t="shared" si="415"/>
        <v>2020/01/01</v>
      </c>
      <c r="S2924" s="3" t="str">
        <f t="shared" si="416"/>
        <v>2020/01/01</v>
      </c>
      <c r="T2924" s="3">
        <f t="shared" si="417"/>
        <v>43831</v>
      </c>
      <c r="U2924">
        <f t="shared" si="418"/>
        <v>19</v>
      </c>
      <c r="V2924" t="str">
        <f t="shared" si="413"/>
        <v>png</v>
      </c>
      <c r="W2924">
        <f>IF(B2924="USD",C2924,C2924*VLOOKUP(B2924,Currency!A$2:B$5,2,FALSE))</f>
        <v>48</v>
      </c>
      <c r="X2924">
        <f t="shared" si="419"/>
        <v>19</v>
      </c>
      <c r="Y2924">
        <f t="shared" si="420"/>
        <v>0</v>
      </c>
      <c r="Z2924">
        <f t="shared" si="412"/>
        <v>2585</v>
      </c>
    </row>
    <row r="2925" spans="1:26" x14ac:dyDescent="0.3">
      <c r="A2925" t="s">
        <v>4799</v>
      </c>
      <c r="B2925" t="s">
        <v>33</v>
      </c>
      <c r="C2925">
        <v>56</v>
      </c>
      <c r="D2925">
        <v>18354</v>
      </c>
      <c r="E2925" t="s">
        <v>161</v>
      </c>
      <c r="G2925" t="s">
        <v>162</v>
      </c>
      <c r="I2925" t="s">
        <v>162</v>
      </c>
      <c r="K2925" t="s">
        <v>47</v>
      </c>
      <c r="L2925" t="s">
        <v>40</v>
      </c>
      <c r="M2925" t="s">
        <v>163</v>
      </c>
      <c r="Q2925" s="3">
        <f t="shared" si="414"/>
        <v>43725</v>
      </c>
      <c r="R2925" t="str">
        <f t="shared" si="415"/>
        <v/>
      </c>
      <c r="S2925" s="3" t="str">
        <f t="shared" si="416"/>
        <v>2020/02/28</v>
      </c>
      <c r="T2925" s="3">
        <f t="shared" si="417"/>
        <v>43889</v>
      </c>
      <c r="U2925">
        <f t="shared" si="418"/>
        <v>164</v>
      </c>
      <c r="V2925" t="str">
        <f t="shared" si="413"/>
        <v>mp4</v>
      </c>
      <c r="W2925">
        <f>IF(B2925="USD",C2925,C2925*VLOOKUP(B2925,Currency!A$2:B$5,2,FALSE))</f>
        <v>56</v>
      </c>
      <c r="X2925">
        <f t="shared" si="419"/>
        <v>164</v>
      </c>
      <c r="Y2925">
        <f t="shared" si="420"/>
        <v>1</v>
      </c>
      <c r="Z2925">
        <f t="shared" si="412"/>
        <v>18354</v>
      </c>
    </row>
    <row r="2926" spans="1:26" x14ac:dyDescent="0.3">
      <c r="A2926" t="s">
        <v>1994</v>
      </c>
      <c r="B2926" t="s">
        <v>33</v>
      </c>
      <c r="C2926">
        <v>28</v>
      </c>
      <c r="D2926">
        <v>3715</v>
      </c>
      <c r="E2926" t="s">
        <v>459</v>
      </c>
      <c r="F2926" t="s">
        <v>460</v>
      </c>
      <c r="G2926" t="s">
        <v>461</v>
      </c>
      <c r="I2926" t="s">
        <v>462</v>
      </c>
      <c r="K2926" t="s">
        <v>47</v>
      </c>
      <c r="L2926" t="s">
        <v>40</v>
      </c>
      <c r="Q2926" s="3">
        <f t="shared" si="414"/>
        <v>43593</v>
      </c>
      <c r="R2926" t="str">
        <f t="shared" si="415"/>
        <v>2019/05/22</v>
      </c>
      <c r="S2926" s="3" t="str">
        <f t="shared" si="416"/>
        <v>2019/05/22</v>
      </c>
      <c r="T2926" s="3">
        <f t="shared" si="417"/>
        <v>43607</v>
      </c>
      <c r="U2926">
        <f t="shared" si="418"/>
        <v>14</v>
      </c>
      <c r="V2926" t="str">
        <f t="shared" si="413"/>
        <v>png</v>
      </c>
      <c r="W2926">
        <f>IF(B2926="USD",C2926,C2926*VLOOKUP(B2926,Currency!A$2:B$5,2,FALSE))</f>
        <v>28</v>
      </c>
      <c r="X2926">
        <f t="shared" si="419"/>
        <v>14</v>
      </c>
      <c r="Y2926">
        <f t="shared" si="420"/>
        <v>0</v>
      </c>
      <c r="Z2926">
        <f t="shared" si="412"/>
        <v>3715</v>
      </c>
    </row>
    <row r="2927" spans="1:26" x14ac:dyDescent="0.3">
      <c r="A2927" t="s">
        <v>16</v>
      </c>
      <c r="B2927" t="s">
        <v>17</v>
      </c>
      <c r="C2927">
        <v>7</v>
      </c>
      <c r="D2927">
        <v>3543</v>
      </c>
      <c r="E2927" t="s">
        <v>3437</v>
      </c>
      <c r="F2927" t="s">
        <v>19</v>
      </c>
      <c r="G2927" t="s">
        <v>20</v>
      </c>
      <c r="I2927" t="s">
        <v>20</v>
      </c>
      <c r="K2927" t="s">
        <v>21</v>
      </c>
      <c r="L2927" t="s">
        <v>22</v>
      </c>
      <c r="O2927" t="s">
        <v>23</v>
      </c>
      <c r="Q2927" s="3">
        <f t="shared" si="414"/>
        <v>43795</v>
      </c>
      <c r="R2927" t="str">
        <f t="shared" si="415"/>
        <v>2019/11/26</v>
      </c>
      <c r="S2927" s="3" t="str">
        <f t="shared" si="416"/>
        <v>2019/11/26</v>
      </c>
      <c r="T2927" s="3">
        <f t="shared" si="417"/>
        <v>43795</v>
      </c>
      <c r="U2927">
        <f t="shared" si="418"/>
        <v>0</v>
      </c>
      <c r="V2927" t="str">
        <f t="shared" si="413"/>
        <v>mp4</v>
      </c>
      <c r="W2927">
        <f>IF(B2927="USD",C2927,C2927*VLOOKUP(B2927,Currency!A$2:B$5,2,FALSE))</f>
        <v>9.0300000000000011</v>
      </c>
      <c r="X2927">
        <f t="shared" si="419"/>
        <v>1</v>
      </c>
      <c r="Y2927">
        <f t="shared" si="420"/>
        <v>1</v>
      </c>
      <c r="Z2927">
        <f t="shared" ref="Z2927:Z2989" si="421">D2927</f>
        <v>3543</v>
      </c>
    </row>
    <row r="2928" spans="1:26" x14ac:dyDescent="0.3">
      <c r="A2928" t="s">
        <v>4800</v>
      </c>
      <c r="B2928" t="s">
        <v>33</v>
      </c>
      <c r="C2928">
        <v>167</v>
      </c>
      <c r="D2928">
        <v>52923</v>
      </c>
      <c r="E2928" t="s">
        <v>313</v>
      </c>
      <c r="G2928" t="s">
        <v>162</v>
      </c>
      <c r="I2928" t="s">
        <v>162</v>
      </c>
      <c r="K2928" t="s">
        <v>47</v>
      </c>
      <c r="L2928" t="s">
        <v>40</v>
      </c>
      <c r="M2928" t="s">
        <v>163</v>
      </c>
      <c r="Q2928" s="3">
        <f t="shared" si="414"/>
        <v>43727</v>
      </c>
      <c r="R2928" t="str">
        <f t="shared" si="415"/>
        <v/>
      </c>
      <c r="S2928" s="3" t="str">
        <f t="shared" si="416"/>
        <v>2020/02/28</v>
      </c>
      <c r="T2928" s="3">
        <f t="shared" si="417"/>
        <v>43889</v>
      </c>
      <c r="U2928">
        <f t="shared" si="418"/>
        <v>162</v>
      </c>
      <c r="V2928" t="str">
        <f t="shared" si="413"/>
        <v>mp4</v>
      </c>
      <c r="W2928">
        <f>IF(B2928="USD",C2928,C2928*VLOOKUP(B2928,Currency!A$2:B$5,2,FALSE))</f>
        <v>167</v>
      </c>
      <c r="X2928">
        <f t="shared" si="419"/>
        <v>162</v>
      </c>
      <c r="Y2928">
        <f t="shared" si="420"/>
        <v>1</v>
      </c>
      <c r="Z2928">
        <f t="shared" si="421"/>
        <v>52923</v>
      </c>
    </row>
    <row r="2929" spans="1:26" x14ac:dyDescent="0.3">
      <c r="A2929" t="s">
        <v>1548</v>
      </c>
      <c r="B2929" t="s">
        <v>33</v>
      </c>
      <c r="C2929">
        <v>192</v>
      </c>
      <c r="D2929">
        <v>58295</v>
      </c>
      <c r="E2929" t="s">
        <v>507</v>
      </c>
      <c r="F2929" t="s">
        <v>1054</v>
      </c>
      <c r="G2929" t="s">
        <v>142</v>
      </c>
      <c r="I2929" t="s">
        <v>143</v>
      </c>
      <c r="K2929" t="s">
        <v>30</v>
      </c>
      <c r="L2929" t="s">
        <v>40</v>
      </c>
      <c r="Q2929" s="3">
        <f t="shared" si="414"/>
        <v>43647</v>
      </c>
      <c r="R2929" t="str">
        <f t="shared" si="415"/>
        <v>2020/01/05</v>
      </c>
      <c r="S2929" s="3" t="str">
        <f t="shared" si="416"/>
        <v>2020/01/05</v>
      </c>
      <c r="T2929" s="3">
        <f t="shared" si="417"/>
        <v>43835</v>
      </c>
      <c r="U2929">
        <f t="shared" si="418"/>
        <v>188</v>
      </c>
      <c r="V2929" t="str">
        <f t="shared" si="413"/>
        <v>mp4</v>
      </c>
      <c r="W2929">
        <f>IF(B2929="USD",C2929,C2929*VLOOKUP(B2929,Currency!A$2:B$5,2,FALSE))</f>
        <v>192</v>
      </c>
      <c r="X2929">
        <f t="shared" si="419"/>
        <v>188</v>
      </c>
      <c r="Y2929">
        <f t="shared" si="420"/>
        <v>1</v>
      </c>
      <c r="Z2929">
        <f t="shared" si="421"/>
        <v>58295</v>
      </c>
    </row>
    <row r="2930" spans="1:26" x14ac:dyDescent="0.3">
      <c r="A2930" t="s">
        <v>1189</v>
      </c>
      <c r="B2930" t="s">
        <v>33</v>
      </c>
      <c r="C2930">
        <v>8</v>
      </c>
      <c r="D2930">
        <v>3565</v>
      </c>
      <c r="E2930" t="s">
        <v>450</v>
      </c>
      <c r="F2930" t="s">
        <v>451</v>
      </c>
      <c r="G2930" t="s">
        <v>90</v>
      </c>
      <c r="I2930" t="s">
        <v>452</v>
      </c>
      <c r="K2930" t="s">
        <v>453</v>
      </c>
      <c r="L2930" t="s">
        <v>40</v>
      </c>
      <c r="M2930" t="s">
        <v>209</v>
      </c>
      <c r="O2930" t="s">
        <v>23</v>
      </c>
      <c r="Q2930" s="3">
        <f t="shared" si="414"/>
        <v>43725</v>
      </c>
      <c r="R2930" t="str">
        <f t="shared" si="415"/>
        <v>2019/10/16</v>
      </c>
      <c r="S2930" s="3" t="str">
        <f t="shared" si="416"/>
        <v>2019/10/16</v>
      </c>
      <c r="T2930" s="3">
        <f t="shared" si="417"/>
        <v>43754</v>
      </c>
      <c r="U2930">
        <f t="shared" si="418"/>
        <v>29</v>
      </c>
      <c r="V2930" t="str">
        <f t="shared" si="413"/>
        <v>mp4</v>
      </c>
      <c r="W2930">
        <f>IF(B2930="USD",C2930,C2930*VLOOKUP(B2930,Currency!A$2:B$5,2,FALSE))</f>
        <v>8</v>
      </c>
      <c r="X2930">
        <f t="shared" si="419"/>
        <v>29</v>
      </c>
      <c r="Y2930">
        <f t="shared" si="420"/>
        <v>1</v>
      </c>
      <c r="Z2930">
        <f t="shared" si="421"/>
        <v>3565</v>
      </c>
    </row>
    <row r="2931" spans="1:26" x14ac:dyDescent="0.3">
      <c r="A2931" t="s">
        <v>4801</v>
      </c>
      <c r="B2931" t="s">
        <v>33</v>
      </c>
      <c r="C2931">
        <v>468</v>
      </c>
      <c r="D2931">
        <v>61058</v>
      </c>
      <c r="E2931" t="s">
        <v>1760</v>
      </c>
      <c r="F2931" t="s">
        <v>1761</v>
      </c>
      <c r="G2931" t="s">
        <v>1762</v>
      </c>
      <c r="I2931" t="s">
        <v>1763</v>
      </c>
      <c r="K2931" t="s">
        <v>1764</v>
      </c>
      <c r="L2931" t="s">
        <v>48</v>
      </c>
      <c r="O2931" t="s">
        <v>23</v>
      </c>
      <c r="Q2931" s="3">
        <f t="shared" si="414"/>
        <v>43788</v>
      </c>
      <c r="R2931" t="str">
        <f t="shared" si="415"/>
        <v>2019/11/26</v>
      </c>
      <c r="S2931" s="3" t="str">
        <f t="shared" si="416"/>
        <v>2019/11/26</v>
      </c>
      <c r="T2931" s="3">
        <f t="shared" si="417"/>
        <v>43795</v>
      </c>
      <c r="U2931">
        <f t="shared" si="418"/>
        <v>7</v>
      </c>
      <c r="V2931" t="str">
        <f t="shared" si="413"/>
        <v>mp4</v>
      </c>
      <c r="W2931">
        <f>IF(B2931="USD",C2931,C2931*VLOOKUP(B2931,Currency!A$2:B$5,2,FALSE))</f>
        <v>468</v>
      </c>
      <c r="X2931">
        <f t="shared" si="419"/>
        <v>7</v>
      </c>
      <c r="Y2931">
        <f t="shared" si="420"/>
        <v>1</v>
      </c>
      <c r="Z2931">
        <f t="shared" si="421"/>
        <v>61058</v>
      </c>
    </row>
    <row r="2932" spans="1:26" x14ac:dyDescent="0.3">
      <c r="A2932" t="s">
        <v>4802</v>
      </c>
      <c r="B2932" t="s">
        <v>25</v>
      </c>
      <c r="C2932">
        <v>40</v>
      </c>
      <c r="D2932">
        <v>39236</v>
      </c>
      <c r="E2932" t="s">
        <v>4199</v>
      </c>
      <c r="F2932" t="s">
        <v>4200</v>
      </c>
      <c r="G2932" t="s">
        <v>4201</v>
      </c>
      <c r="I2932" t="s">
        <v>4201</v>
      </c>
      <c r="K2932" t="s">
        <v>321</v>
      </c>
      <c r="L2932" t="s">
        <v>353</v>
      </c>
      <c r="O2932" t="s">
        <v>23</v>
      </c>
      <c r="Q2932" s="3">
        <f t="shared" si="414"/>
        <v>43584</v>
      </c>
      <c r="R2932" t="str">
        <f t="shared" si="415"/>
        <v>2019/05/02</v>
      </c>
      <c r="S2932" s="3" t="str">
        <f t="shared" si="416"/>
        <v>2019/05/02</v>
      </c>
      <c r="T2932" s="3">
        <f t="shared" si="417"/>
        <v>43587</v>
      </c>
      <c r="U2932">
        <f t="shared" si="418"/>
        <v>3</v>
      </c>
      <c r="V2932" t="str">
        <f t="shared" si="413"/>
        <v>mp4</v>
      </c>
      <c r="W2932">
        <f>IF(B2932="USD",C2932,C2932*VLOOKUP(B2932,Currency!A$2:B$5,2,FALSE))</f>
        <v>44</v>
      </c>
      <c r="X2932">
        <f t="shared" si="419"/>
        <v>3</v>
      </c>
      <c r="Y2932">
        <f t="shared" si="420"/>
        <v>1</v>
      </c>
      <c r="Z2932">
        <f t="shared" si="421"/>
        <v>39236</v>
      </c>
    </row>
    <row r="2933" spans="1:26" x14ac:dyDescent="0.3">
      <c r="A2933" t="s">
        <v>4803</v>
      </c>
      <c r="B2933" t="s">
        <v>33</v>
      </c>
      <c r="C2933">
        <v>52</v>
      </c>
      <c r="D2933">
        <v>4903</v>
      </c>
      <c r="E2933" t="s">
        <v>379</v>
      </c>
      <c r="G2933" t="s">
        <v>162</v>
      </c>
      <c r="I2933" t="s">
        <v>162</v>
      </c>
      <c r="K2933" t="s">
        <v>47</v>
      </c>
      <c r="L2933" t="s">
        <v>40</v>
      </c>
      <c r="M2933" t="s">
        <v>163</v>
      </c>
      <c r="N2933" t="s">
        <v>293</v>
      </c>
      <c r="O2933" t="s">
        <v>23</v>
      </c>
      <c r="Q2933" s="3">
        <f t="shared" si="414"/>
        <v>43727</v>
      </c>
      <c r="R2933" t="str">
        <f t="shared" si="415"/>
        <v/>
      </c>
      <c r="S2933" s="3" t="str">
        <f t="shared" si="416"/>
        <v>2020/02/28</v>
      </c>
      <c r="T2933" s="3">
        <f t="shared" si="417"/>
        <v>43889</v>
      </c>
      <c r="U2933">
        <f t="shared" si="418"/>
        <v>162</v>
      </c>
      <c r="V2933" t="str">
        <f t="shared" si="413"/>
        <v>mp4</v>
      </c>
      <c r="W2933">
        <f>IF(B2933="USD",C2933,C2933*VLOOKUP(B2933,Currency!A$2:B$5,2,FALSE))</f>
        <v>52</v>
      </c>
      <c r="X2933">
        <f t="shared" si="419"/>
        <v>162</v>
      </c>
      <c r="Y2933">
        <f t="shared" si="420"/>
        <v>1</v>
      </c>
      <c r="Z2933">
        <f t="shared" si="421"/>
        <v>4903</v>
      </c>
    </row>
    <row r="2934" spans="1:26" x14ac:dyDescent="0.3">
      <c r="A2934" t="s">
        <v>16</v>
      </c>
      <c r="B2934" t="s">
        <v>17</v>
      </c>
      <c r="C2934">
        <v>10</v>
      </c>
      <c r="D2934">
        <v>6124</v>
      </c>
      <c r="E2934" t="s">
        <v>3829</v>
      </c>
      <c r="F2934" t="s">
        <v>19</v>
      </c>
      <c r="G2934" t="s">
        <v>20</v>
      </c>
      <c r="I2934" t="s">
        <v>20</v>
      </c>
      <c r="K2934" t="s">
        <v>21</v>
      </c>
      <c r="L2934" t="s">
        <v>22</v>
      </c>
      <c r="O2934" t="s">
        <v>23</v>
      </c>
      <c r="Q2934" s="3">
        <f t="shared" si="414"/>
        <v>43795</v>
      </c>
      <c r="R2934" t="str">
        <f t="shared" si="415"/>
        <v>2019/11/26</v>
      </c>
      <c r="S2934" s="3" t="str">
        <f t="shared" si="416"/>
        <v>2019/11/26</v>
      </c>
      <c r="T2934" s="3">
        <f t="shared" si="417"/>
        <v>43795</v>
      </c>
      <c r="U2934">
        <f t="shared" si="418"/>
        <v>0</v>
      </c>
      <c r="V2934" t="str">
        <f t="shared" si="413"/>
        <v>mp4</v>
      </c>
      <c r="W2934">
        <f>IF(B2934="USD",C2934,C2934*VLOOKUP(B2934,Currency!A$2:B$5,2,FALSE))</f>
        <v>12.9</v>
      </c>
      <c r="X2934">
        <f t="shared" si="419"/>
        <v>1</v>
      </c>
      <c r="Y2934">
        <f t="shared" si="420"/>
        <v>1</v>
      </c>
      <c r="Z2934">
        <f t="shared" si="421"/>
        <v>6124</v>
      </c>
    </row>
    <row r="2935" spans="1:26" x14ac:dyDescent="0.3">
      <c r="A2935" t="s">
        <v>1310</v>
      </c>
      <c r="B2935" t="s">
        <v>33</v>
      </c>
      <c r="C2935">
        <v>855</v>
      </c>
      <c r="D2935">
        <v>352674</v>
      </c>
      <c r="E2935" t="s">
        <v>309</v>
      </c>
      <c r="F2935" t="s">
        <v>310</v>
      </c>
      <c r="G2935" t="s">
        <v>90</v>
      </c>
      <c r="I2935" t="s">
        <v>311</v>
      </c>
      <c r="K2935" t="s">
        <v>47</v>
      </c>
      <c r="L2935" t="s">
        <v>40</v>
      </c>
      <c r="Q2935" s="3">
        <f t="shared" si="414"/>
        <v>43544</v>
      </c>
      <c r="R2935" t="str">
        <f t="shared" si="415"/>
        <v>2019/04/16</v>
      </c>
      <c r="S2935" s="3" t="str">
        <f t="shared" si="416"/>
        <v>2019/04/16</v>
      </c>
      <c r="T2935" s="3">
        <f t="shared" si="417"/>
        <v>43571</v>
      </c>
      <c r="U2935">
        <f t="shared" si="418"/>
        <v>27</v>
      </c>
      <c r="V2935" t="str">
        <f t="shared" si="413"/>
        <v>mp4</v>
      </c>
      <c r="W2935">
        <f>IF(B2935="USD",C2935,C2935*VLOOKUP(B2935,Currency!A$2:B$5,2,FALSE))</f>
        <v>855</v>
      </c>
      <c r="X2935">
        <f t="shared" si="419"/>
        <v>27</v>
      </c>
      <c r="Y2935">
        <f t="shared" si="420"/>
        <v>1</v>
      </c>
      <c r="Z2935">
        <f t="shared" si="421"/>
        <v>352674</v>
      </c>
    </row>
    <row r="2936" spans="1:26" x14ac:dyDescent="0.3">
      <c r="A2936" t="s">
        <v>16</v>
      </c>
      <c r="B2936" t="s">
        <v>17</v>
      </c>
      <c r="C2936">
        <v>6</v>
      </c>
      <c r="D2936">
        <v>3012</v>
      </c>
      <c r="E2936" t="s">
        <v>4383</v>
      </c>
      <c r="F2936" t="s">
        <v>19</v>
      </c>
      <c r="G2936" t="s">
        <v>20</v>
      </c>
      <c r="I2936" t="s">
        <v>20</v>
      </c>
      <c r="K2936" t="s">
        <v>21</v>
      </c>
      <c r="L2936" t="s">
        <v>22</v>
      </c>
      <c r="O2936" t="s">
        <v>23</v>
      </c>
      <c r="Q2936" s="3">
        <f t="shared" si="414"/>
        <v>43795</v>
      </c>
      <c r="R2936" t="str">
        <f t="shared" si="415"/>
        <v>2019/11/26</v>
      </c>
      <c r="S2936" s="3" t="str">
        <f t="shared" si="416"/>
        <v>2019/11/26</v>
      </c>
      <c r="T2936" s="3">
        <f t="shared" si="417"/>
        <v>43795</v>
      </c>
      <c r="U2936">
        <f t="shared" si="418"/>
        <v>0</v>
      </c>
      <c r="V2936" t="str">
        <f t="shared" si="413"/>
        <v>mp4</v>
      </c>
      <c r="W2936">
        <f>IF(B2936="USD",C2936,C2936*VLOOKUP(B2936,Currency!A$2:B$5,2,FALSE))</f>
        <v>7.74</v>
      </c>
      <c r="X2936">
        <f t="shared" si="419"/>
        <v>1</v>
      </c>
      <c r="Y2936">
        <f t="shared" si="420"/>
        <v>1</v>
      </c>
      <c r="Z2936">
        <f t="shared" si="421"/>
        <v>3012</v>
      </c>
    </row>
    <row r="2937" spans="1:26" x14ac:dyDescent="0.3">
      <c r="A2937" t="s">
        <v>419</v>
      </c>
      <c r="B2937" t="s">
        <v>58</v>
      </c>
      <c r="C2937">
        <v>314</v>
      </c>
      <c r="D2937">
        <v>169006</v>
      </c>
      <c r="E2937" t="s">
        <v>59</v>
      </c>
      <c r="F2937" t="s">
        <v>114</v>
      </c>
      <c r="G2937" t="s">
        <v>61</v>
      </c>
      <c r="I2937" t="s">
        <v>62</v>
      </c>
      <c r="K2937" t="s">
        <v>63</v>
      </c>
      <c r="L2937" t="s">
        <v>64</v>
      </c>
      <c r="P2937" t="s">
        <v>65</v>
      </c>
      <c r="Q2937" s="3">
        <f t="shared" si="414"/>
        <v>43619</v>
      </c>
      <c r="R2937" t="str">
        <f t="shared" si="415"/>
        <v>2019/08/08</v>
      </c>
      <c r="S2937" s="3" t="str">
        <f t="shared" si="416"/>
        <v>2019/08/08</v>
      </c>
      <c r="T2937" s="3">
        <f t="shared" si="417"/>
        <v>43685</v>
      </c>
      <c r="U2937">
        <f t="shared" si="418"/>
        <v>66</v>
      </c>
      <c r="V2937" t="str">
        <f t="shared" si="413"/>
        <v>mp4</v>
      </c>
      <c r="W2937">
        <f>IF(B2937="USD",C2937,C2937*VLOOKUP(B2937,Currency!A$2:B$5,2,FALSE))</f>
        <v>232.35999999999999</v>
      </c>
      <c r="X2937">
        <f t="shared" si="419"/>
        <v>66</v>
      </c>
      <c r="Y2937">
        <f t="shared" si="420"/>
        <v>1</v>
      </c>
      <c r="Z2937">
        <f t="shared" si="421"/>
        <v>169006</v>
      </c>
    </row>
    <row r="2938" spans="1:26" x14ac:dyDescent="0.3">
      <c r="A2938" t="s">
        <v>4804</v>
      </c>
      <c r="B2938" t="s">
        <v>33</v>
      </c>
      <c r="C2938">
        <v>1058</v>
      </c>
      <c r="D2938">
        <v>304221</v>
      </c>
      <c r="E2938" t="s">
        <v>4805</v>
      </c>
      <c r="F2938" t="s">
        <v>4806</v>
      </c>
      <c r="G2938" t="s">
        <v>207</v>
      </c>
      <c r="I2938" t="s">
        <v>208</v>
      </c>
      <c r="J2938" t="s">
        <v>92</v>
      </c>
      <c r="K2938" t="s">
        <v>175</v>
      </c>
      <c r="L2938" t="s">
        <v>40</v>
      </c>
      <c r="M2938" t="s">
        <v>209</v>
      </c>
      <c r="O2938" t="s">
        <v>23</v>
      </c>
      <c r="Q2938" s="3">
        <f t="shared" si="414"/>
        <v>43767</v>
      </c>
      <c r="R2938" t="str">
        <f t="shared" si="415"/>
        <v>2019/11/19</v>
      </c>
      <c r="S2938" s="3" t="str">
        <f t="shared" si="416"/>
        <v>2019/11/19</v>
      </c>
      <c r="T2938" s="3">
        <f t="shared" si="417"/>
        <v>43788</v>
      </c>
      <c r="U2938">
        <f t="shared" si="418"/>
        <v>21</v>
      </c>
      <c r="V2938" t="str">
        <f t="shared" si="413"/>
        <v>mp4</v>
      </c>
      <c r="W2938">
        <f>IF(B2938="USD",C2938,C2938*VLOOKUP(B2938,Currency!A$2:B$5,2,FALSE))</f>
        <v>1058</v>
      </c>
      <c r="X2938">
        <f t="shared" si="419"/>
        <v>21</v>
      </c>
      <c r="Y2938">
        <f t="shared" si="420"/>
        <v>1</v>
      </c>
      <c r="Z2938">
        <f t="shared" si="421"/>
        <v>304221</v>
      </c>
    </row>
    <row r="2939" spans="1:26" x14ac:dyDescent="0.3">
      <c r="A2939" t="s">
        <v>2077</v>
      </c>
      <c r="B2939" t="s">
        <v>58</v>
      </c>
      <c r="C2939">
        <v>312</v>
      </c>
      <c r="D2939">
        <v>109185</v>
      </c>
      <c r="E2939" t="s">
        <v>59</v>
      </c>
      <c r="F2939" t="s">
        <v>114</v>
      </c>
      <c r="G2939" t="s">
        <v>61</v>
      </c>
      <c r="I2939" t="s">
        <v>62</v>
      </c>
      <c r="J2939" t="s">
        <v>328</v>
      </c>
      <c r="K2939" t="s">
        <v>30</v>
      </c>
      <c r="L2939" t="s">
        <v>64</v>
      </c>
      <c r="N2939" t="s">
        <v>658</v>
      </c>
      <c r="P2939" t="s">
        <v>65</v>
      </c>
      <c r="Q2939" s="3">
        <f t="shared" si="414"/>
        <v>43619</v>
      </c>
      <c r="R2939" t="str">
        <f t="shared" si="415"/>
        <v>2019/08/08</v>
      </c>
      <c r="S2939" s="3" t="str">
        <f t="shared" si="416"/>
        <v>2019/08/08</v>
      </c>
      <c r="T2939" s="3">
        <f t="shared" si="417"/>
        <v>43685</v>
      </c>
      <c r="U2939">
        <f t="shared" si="418"/>
        <v>66</v>
      </c>
      <c r="V2939" t="str">
        <f t="shared" si="413"/>
        <v>mp4</v>
      </c>
      <c r="W2939">
        <f>IF(B2939="USD",C2939,C2939*VLOOKUP(B2939,Currency!A$2:B$5,2,FALSE))</f>
        <v>230.88</v>
      </c>
      <c r="X2939">
        <f t="shared" si="419"/>
        <v>66</v>
      </c>
      <c r="Y2939">
        <f t="shared" si="420"/>
        <v>1</v>
      </c>
      <c r="Z2939">
        <f t="shared" si="421"/>
        <v>109185</v>
      </c>
    </row>
    <row r="2940" spans="1:26" x14ac:dyDescent="0.3">
      <c r="A2940" t="s">
        <v>4807</v>
      </c>
      <c r="B2940" t="s">
        <v>33</v>
      </c>
      <c r="C2940">
        <v>340</v>
      </c>
      <c r="D2940">
        <v>117534</v>
      </c>
      <c r="E2940" t="s">
        <v>4808</v>
      </c>
      <c r="F2940" t="s">
        <v>4809</v>
      </c>
      <c r="G2940" t="s">
        <v>4810</v>
      </c>
      <c r="I2940" t="s">
        <v>4811</v>
      </c>
      <c r="K2940" t="s">
        <v>30</v>
      </c>
      <c r="L2940" t="s">
        <v>40</v>
      </c>
      <c r="O2940" t="s">
        <v>23</v>
      </c>
      <c r="P2940" t="s">
        <v>56</v>
      </c>
      <c r="Q2940" s="3">
        <f t="shared" si="414"/>
        <v>43703</v>
      </c>
      <c r="R2940" t="str">
        <f t="shared" si="415"/>
        <v>2019/09/17</v>
      </c>
      <c r="S2940" s="3" t="str">
        <f t="shared" si="416"/>
        <v>2019/09/17</v>
      </c>
      <c r="T2940" s="3">
        <f t="shared" si="417"/>
        <v>43725</v>
      </c>
      <c r="U2940">
        <f t="shared" si="418"/>
        <v>22</v>
      </c>
      <c r="V2940" t="str">
        <f t="shared" si="413"/>
        <v>png</v>
      </c>
      <c r="W2940">
        <f>IF(B2940="USD",C2940,C2940*VLOOKUP(B2940,Currency!A$2:B$5,2,FALSE))</f>
        <v>340</v>
      </c>
      <c r="X2940">
        <f t="shared" si="419"/>
        <v>22</v>
      </c>
      <c r="Y2940">
        <f t="shared" si="420"/>
        <v>0</v>
      </c>
      <c r="Z2940">
        <f t="shared" si="421"/>
        <v>117534</v>
      </c>
    </row>
    <row r="2941" spans="1:26" x14ac:dyDescent="0.3">
      <c r="A2941" t="s">
        <v>4812</v>
      </c>
      <c r="B2941" t="s">
        <v>17</v>
      </c>
      <c r="C2941">
        <v>97</v>
      </c>
      <c r="D2941">
        <v>54162</v>
      </c>
      <c r="E2941" t="s">
        <v>382</v>
      </c>
      <c r="F2941" t="s">
        <v>383</v>
      </c>
      <c r="G2941" t="s">
        <v>384</v>
      </c>
      <c r="I2941" t="s">
        <v>384</v>
      </c>
      <c r="K2941" t="s">
        <v>257</v>
      </c>
      <c r="L2941" t="s">
        <v>48</v>
      </c>
      <c r="O2941" t="s">
        <v>23</v>
      </c>
      <c r="Q2941" s="3">
        <f t="shared" si="414"/>
        <v>43630</v>
      </c>
      <c r="R2941" t="str">
        <f t="shared" si="415"/>
        <v>2019/06/28</v>
      </c>
      <c r="S2941" s="3" t="str">
        <f t="shared" si="416"/>
        <v>2019/06/28</v>
      </c>
      <c r="T2941" s="3">
        <f t="shared" si="417"/>
        <v>43644</v>
      </c>
      <c r="U2941">
        <f t="shared" si="418"/>
        <v>14</v>
      </c>
      <c r="V2941" t="str">
        <f t="shared" si="413"/>
        <v>mp4</v>
      </c>
      <c r="W2941">
        <f>IF(B2941="USD",C2941,C2941*VLOOKUP(B2941,Currency!A$2:B$5,2,FALSE))</f>
        <v>125.13000000000001</v>
      </c>
      <c r="X2941">
        <f t="shared" si="419"/>
        <v>14</v>
      </c>
      <c r="Y2941">
        <f t="shared" si="420"/>
        <v>1</v>
      </c>
      <c r="Z2941">
        <f t="shared" si="421"/>
        <v>54162</v>
      </c>
    </row>
    <row r="2942" spans="1:26" x14ac:dyDescent="0.3">
      <c r="A2942" t="s">
        <v>2877</v>
      </c>
      <c r="B2942" t="s">
        <v>58</v>
      </c>
      <c r="C2942">
        <v>700</v>
      </c>
      <c r="D2942">
        <v>583459</v>
      </c>
      <c r="E2942" t="s">
        <v>798</v>
      </c>
      <c r="F2942" t="s">
        <v>799</v>
      </c>
      <c r="G2942" t="s">
        <v>800</v>
      </c>
      <c r="I2942" t="s">
        <v>801</v>
      </c>
      <c r="J2942" t="s">
        <v>328</v>
      </c>
      <c r="K2942" t="s">
        <v>802</v>
      </c>
      <c r="L2942" t="s">
        <v>64</v>
      </c>
      <c r="O2942" t="s">
        <v>23</v>
      </c>
      <c r="P2942" t="s">
        <v>65</v>
      </c>
      <c r="Q2942" s="3">
        <f t="shared" si="414"/>
        <v>43814</v>
      </c>
      <c r="R2942" t="str">
        <f t="shared" si="415"/>
        <v>2020/02/14</v>
      </c>
      <c r="S2942" s="3" t="str">
        <f t="shared" si="416"/>
        <v>2020/02/14</v>
      </c>
      <c r="T2942" s="3">
        <f t="shared" si="417"/>
        <v>43875</v>
      </c>
      <c r="U2942">
        <f t="shared" si="418"/>
        <v>61</v>
      </c>
      <c r="V2942" t="str">
        <f t="shared" si="413"/>
        <v>mp4</v>
      </c>
      <c r="W2942">
        <f>IF(B2942="USD",C2942,C2942*VLOOKUP(B2942,Currency!A$2:B$5,2,FALSE))</f>
        <v>518</v>
      </c>
      <c r="X2942">
        <f t="shared" si="419"/>
        <v>61</v>
      </c>
      <c r="Y2942">
        <f t="shared" si="420"/>
        <v>1</v>
      </c>
      <c r="Z2942">
        <f t="shared" si="421"/>
        <v>583459</v>
      </c>
    </row>
    <row r="2943" spans="1:26" x14ac:dyDescent="0.3">
      <c r="A2943" t="s">
        <v>3503</v>
      </c>
      <c r="B2943" t="s">
        <v>33</v>
      </c>
      <c r="C2943">
        <v>233</v>
      </c>
      <c r="D2943">
        <v>19510</v>
      </c>
      <c r="E2943" t="s">
        <v>3504</v>
      </c>
      <c r="F2943" t="s">
        <v>466</v>
      </c>
      <c r="G2943" t="s">
        <v>98</v>
      </c>
      <c r="H2943" t="s">
        <v>306</v>
      </c>
      <c r="I2943" t="s">
        <v>98</v>
      </c>
      <c r="K2943" t="s">
        <v>47</v>
      </c>
      <c r="L2943" t="s">
        <v>40</v>
      </c>
      <c r="Q2943" s="3">
        <f t="shared" si="414"/>
        <v>43774</v>
      </c>
      <c r="R2943" t="str">
        <f t="shared" si="415"/>
        <v>2019/11/06</v>
      </c>
      <c r="S2943" s="3" t="str">
        <f t="shared" si="416"/>
        <v>2019/11/06</v>
      </c>
      <c r="T2943" s="3">
        <f t="shared" si="417"/>
        <v>43775</v>
      </c>
      <c r="U2943">
        <f t="shared" si="418"/>
        <v>1</v>
      </c>
      <c r="V2943" t="str">
        <f t="shared" si="413"/>
        <v>png</v>
      </c>
      <c r="W2943">
        <f>IF(B2943="USD",C2943,C2943*VLOOKUP(B2943,Currency!A$2:B$5,2,FALSE))</f>
        <v>233</v>
      </c>
      <c r="X2943">
        <f t="shared" si="419"/>
        <v>1</v>
      </c>
      <c r="Y2943">
        <f t="shared" si="420"/>
        <v>0</v>
      </c>
      <c r="Z2943">
        <f t="shared" si="421"/>
        <v>19510</v>
      </c>
    </row>
    <row r="2944" spans="1:26" x14ac:dyDescent="0.3">
      <c r="A2944" t="s">
        <v>3102</v>
      </c>
      <c r="B2944" t="s">
        <v>33</v>
      </c>
      <c r="C2944">
        <v>8</v>
      </c>
      <c r="D2944">
        <v>3261</v>
      </c>
      <c r="E2944" t="s">
        <v>534</v>
      </c>
      <c r="F2944" t="s">
        <v>535</v>
      </c>
      <c r="G2944" t="s">
        <v>90</v>
      </c>
      <c r="I2944" t="s">
        <v>536</v>
      </c>
      <c r="K2944" t="s">
        <v>47</v>
      </c>
      <c r="L2944" t="s">
        <v>40</v>
      </c>
      <c r="N2944" t="s">
        <v>537</v>
      </c>
      <c r="Q2944" s="3">
        <f t="shared" si="414"/>
        <v>43607</v>
      </c>
      <c r="R2944" t="str">
        <f t="shared" si="415"/>
        <v>2019/06/14</v>
      </c>
      <c r="S2944" s="3" t="str">
        <f t="shared" si="416"/>
        <v>2019/06/14</v>
      </c>
      <c r="T2944" s="3">
        <f t="shared" si="417"/>
        <v>43630</v>
      </c>
      <c r="U2944">
        <f t="shared" si="418"/>
        <v>23</v>
      </c>
      <c r="V2944" t="str">
        <f t="shared" si="413"/>
        <v>mp4</v>
      </c>
      <c r="W2944">
        <f>IF(B2944="USD",C2944,C2944*VLOOKUP(B2944,Currency!A$2:B$5,2,FALSE))</f>
        <v>8</v>
      </c>
      <c r="X2944">
        <f t="shared" si="419"/>
        <v>23</v>
      </c>
      <c r="Y2944">
        <f t="shared" si="420"/>
        <v>1</v>
      </c>
      <c r="Z2944">
        <f t="shared" si="421"/>
        <v>3261</v>
      </c>
    </row>
    <row r="2945" spans="1:26" x14ac:dyDescent="0.3">
      <c r="A2945" t="s">
        <v>4813</v>
      </c>
      <c r="B2945" t="s">
        <v>58</v>
      </c>
      <c r="C2945">
        <v>165</v>
      </c>
      <c r="D2945">
        <v>99164</v>
      </c>
      <c r="E2945" t="s">
        <v>1211</v>
      </c>
      <c r="F2945" t="s">
        <v>1212</v>
      </c>
      <c r="G2945" t="s">
        <v>179</v>
      </c>
      <c r="I2945" t="s">
        <v>1213</v>
      </c>
      <c r="K2945" t="s">
        <v>30</v>
      </c>
      <c r="L2945" t="s">
        <v>64</v>
      </c>
      <c r="M2945" t="s">
        <v>1214</v>
      </c>
      <c r="O2945" t="s">
        <v>23</v>
      </c>
      <c r="P2945" t="s">
        <v>181</v>
      </c>
      <c r="Q2945" s="3">
        <f t="shared" si="414"/>
        <v>43768</v>
      </c>
      <c r="R2945" t="str">
        <f t="shared" si="415"/>
        <v>2019/12/08</v>
      </c>
      <c r="S2945" s="3" t="str">
        <f t="shared" si="416"/>
        <v>2019/12/08</v>
      </c>
      <c r="T2945" s="3">
        <f t="shared" si="417"/>
        <v>43807</v>
      </c>
      <c r="U2945">
        <f t="shared" si="418"/>
        <v>39</v>
      </c>
      <c r="V2945" t="str">
        <f t="shared" si="413"/>
        <v>mp4</v>
      </c>
      <c r="W2945">
        <f>IF(B2945="USD",C2945,C2945*VLOOKUP(B2945,Currency!A$2:B$5,2,FALSE))</f>
        <v>122.1</v>
      </c>
      <c r="X2945">
        <f t="shared" si="419"/>
        <v>39</v>
      </c>
      <c r="Y2945">
        <f t="shared" si="420"/>
        <v>1</v>
      </c>
      <c r="Z2945">
        <f t="shared" si="421"/>
        <v>99164</v>
      </c>
    </row>
    <row r="2946" spans="1:26" x14ac:dyDescent="0.3">
      <c r="A2946" t="s">
        <v>4814</v>
      </c>
      <c r="B2946" t="s">
        <v>33</v>
      </c>
      <c r="C2946">
        <v>37</v>
      </c>
      <c r="D2946">
        <v>9727</v>
      </c>
      <c r="E2946" t="s">
        <v>1282</v>
      </c>
      <c r="F2946" t="s">
        <v>1283</v>
      </c>
      <c r="G2946" t="s">
        <v>98</v>
      </c>
      <c r="I2946" t="s">
        <v>98</v>
      </c>
      <c r="K2946" t="s">
        <v>47</v>
      </c>
      <c r="L2946" t="s">
        <v>40</v>
      </c>
      <c r="M2946" t="s">
        <v>55</v>
      </c>
      <c r="Q2946" s="3">
        <f t="shared" si="414"/>
        <v>43678</v>
      </c>
      <c r="R2946" t="str">
        <f t="shared" si="415"/>
        <v>2019/09/24</v>
      </c>
      <c r="S2946" s="3" t="str">
        <f t="shared" si="416"/>
        <v>2019/09/24</v>
      </c>
      <c r="T2946" s="3">
        <f t="shared" si="417"/>
        <v>43732</v>
      </c>
      <c r="U2946">
        <f t="shared" si="418"/>
        <v>54</v>
      </c>
      <c r="V2946" t="str">
        <f t="shared" ref="V2946:V3009" si="422">RIGHT(A2946,3)</f>
        <v>mp4</v>
      </c>
      <c r="W2946">
        <f>IF(B2946="USD",C2946,C2946*VLOOKUP(B2946,Currency!A$2:B$5,2,FALSE))</f>
        <v>37</v>
      </c>
      <c r="X2946">
        <f t="shared" si="419"/>
        <v>54</v>
      </c>
      <c r="Y2946">
        <f t="shared" si="420"/>
        <v>1</v>
      </c>
      <c r="Z2946">
        <f t="shared" si="421"/>
        <v>9727</v>
      </c>
    </row>
    <row r="2947" spans="1:26" x14ac:dyDescent="0.3">
      <c r="A2947" t="s">
        <v>4815</v>
      </c>
      <c r="B2947" t="s">
        <v>25</v>
      </c>
      <c r="C2947">
        <v>5</v>
      </c>
      <c r="D2947">
        <v>12782</v>
      </c>
      <c r="E2947" t="s">
        <v>4816</v>
      </c>
      <c r="F2947" t="s">
        <v>445</v>
      </c>
      <c r="G2947" t="s">
        <v>4817</v>
      </c>
      <c r="I2947" t="s">
        <v>4817</v>
      </c>
      <c r="K2947" t="s">
        <v>986</v>
      </c>
      <c r="L2947" t="s">
        <v>1044</v>
      </c>
      <c r="M2947" t="s">
        <v>4818</v>
      </c>
      <c r="O2947" t="s">
        <v>23</v>
      </c>
      <c r="Q2947" s="3">
        <f t="shared" si="414"/>
        <v>43798</v>
      </c>
      <c r="R2947" t="str">
        <f t="shared" si="415"/>
        <v>2019/12/31</v>
      </c>
      <c r="S2947" s="3" t="str">
        <f t="shared" si="416"/>
        <v>2019/12/31</v>
      </c>
      <c r="T2947" s="3">
        <f t="shared" si="417"/>
        <v>43830</v>
      </c>
      <c r="U2947">
        <f t="shared" si="418"/>
        <v>32</v>
      </c>
      <c r="V2947" t="str">
        <f t="shared" si="422"/>
        <v>jpg</v>
      </c>
      <c r="W2947">
        <f>IF(B2947="USD",C2947,C2947*VLOOKUP(B2947,Currency!A$2:B$5,2,FALSE))</f>
        <v>5.5</v>
      </c>
      <c r="X2947">
        <f t="shared" si="419"/>
        <v>32</v>
      </c>
      <c r="Y2947">
        <f t="shared" si="420"/>
        <v>0</v>
      </c>
      <c r="Z2947">
        <f t="shared" si="421"/>
        <v>12782</v>
      </c>
    </row>
    <row r="2948" spans="1:26" x14ac:dyDescent="0.3">
      <c r="A2948" t="s">
        <v>16</v>
      </c>
      <c r="B2948" t="s">
        <v>17</v>
      </c>
      <c r="C2948">
        <v>15</v>
      </c>
      <c r="D2948">
        <v>7535</v>
      </c>
      <c r="E2948" t="s">
        <v>3201</v>
      </c>
      <c r="F2948" t="s">
        <v>101</v>
      </c>
      <c r="G2948" t="s">
        <v>20</v>
      </c>
      <c r="I2948" t="s">
        <v>20</v>
      </c>
      <c r="K2948" t="s">
        <v>21</v>
      </c>
      <c r="L2948" t="s">
        <v>22</v>
      </c>
      <c r="O2948" t="s">
        <v>23</v>
      </c>
      <c r="Q2948" s="3">
        <f t="shared" si="414"/>
        <v>43794</v>
      </c>
      <c r="R2948" t="str">
        <f t="shared" si="415"/>
        <v>2019/11/25</v>
      </c>
      <c r="S2948" s="3" t="str">
        <f t="shared" si="416"/>
        <v>2019/11/25</v>
      </c>
      <c r="T2948" s="3">
        <f t="shared" si="417"/>
        <v>43794</v>
      </c>
      <c r="U2948">
        <f t="shared" si="418"/>
        <v>0</v>
      </c>
      <c r="V2948" t="str">
        <f t="shared" si="422"/>
        <v>mp4</v>
      </c>
      <c r="W2948">
        <f>IF(B2948="USD",C2948,C2948*VLOOKUP(B2948,Currency!A$2:B$5,2,FALSE))</f>
        <v>19.350000000000001</v>
      </c>
      <c r="X2948">
        <f t="shared" si="419"/>
        <v>1</v>
      </c>
      <c r="Y2948">
        <f t="shared" si="420"/>
        <v>1</v>
      </c>
      <c r="Z2948">
        <f t="shared" si="421"/>
        <v>7535</v>
      </c>
    </row>
    <row r="2949" spans="1:26" x14ac:dyDescent="0.3">
      <c r="A2949" t="s">
        <v>4819</v>
      </c>
      <c r="B2949" t="s">
        <v>33</v>
      </c>
      <c r="C2949">
        <v>1820</v>
      </c>
      <c r="D2949">
        <v>633877</v>
      </c>
      <c r="E2949" t="s">
        <v>4820</v>
      </c>
      <c r="F2949" t="s">
        <v>4821</v>
      </c>
      <c r="G2949" t="s">
        <v>2851</v>
      </c>
      <c r="I2949" t="s">
        <v>2852</v>
      </c>
      <c r="J2949" t="s">
        <v>92</v>
      </c>
      <c r="K2949" t="s">
        <v>1345</v>
      </c>
      <c r="L2949" t="s">
        <v>40</v>
      </c>
      <c r="M2949" t="s">
        <v>2853</v>
      </c>
      <c r="O2949" t="s">
        <v>23</v>
      </c>
      <c r="Q2949" s="3">
        <f t="shared" si="414"/>
        <v>43497</v>
      </c>
      <c r="R2949" t="str">
        <f t="shared" si="415"/>
        <v>2019/03/01</v>
      </c>
      <c r="S2949" s="3" t="str">
        <f t="shared" si="416"/>
        <v>2019/03/01</v>
      </c>
      <c r="T2949" s="3">
        <f t="shared" si="417"/>
        <v>43525</v>
      </c>
      <c r="U2949">
        <f t="shared" si="418"/>
        <v>28</v>
      </c>
      <c r="V2949" t="str">
        <f t="shared" si="422"/>
        <v>mp4</v>
      </c>
      <c r="W2949">
        <f>IF(B2949="USD",C2949,C2949*VLOOKUP(B2949,Currency!A$2:B$5,2,FALSE))</f>
        <v>1820</v>
      </c>
      <c r="X2949">
        <f t="shared" si="419"/>
        <v>28</v>
      </c>
      <c r="Y2949">
        <f t="shared" si="420"/>
        <v>1</v>
      </c>
      <c r="Z2949">
        <f t="shared" si="421"/>
        <v>633877</v>
      </c>
    </row>
    <row r="2950" spans="1:26" x14ac:dyDescent="0.3">
      <c r="A2950" t="s">
        <v>4822</v>
      </c>
      <c r="B2950" t="s">
        <v>17</v>
      </c>
      <c r="C2950">
        <v>299</v>
      </c>
      <c r="D2950">
        <v>191757</v>
      </c>
      <c r="E2950" t="s">
        <v>4823</v>
      </c>
      <c r="F2950" t="s">
        <v>4824</v>
      </c>
      <c r="G2950" t="s">
        <v>173</v>
      </c>
      <c r="H2950" t="s">
        <v>174</v>
      </c>
      <c r="I2950" t="s">
        <v>173</v>
      </c>
      <c r="K2950" t="s">
        <v>321</v>
      </c>
      <c r="L2950" t="s">
        <v>22</v>
      </c>
      <c r="N2950" t="s">
        <v>4487</v>
      </c>
      <c r="O2950" t="s">
        <v>23</v>
      </c>
      <c r="Q2950" s="3">
        <f t="shared" si="414"/>
        <v>43764</v>
      </c>
      <c r="R2950" t="str">
        <f t="shared" si="415"/>
        <v>2019/10/30</v>
      </c>
      <c r="S2950" s="3" t="str">
        <f t="shared" si="416"/>
        <v>2019/10/30</v>
      </c>
      <c r="T2950" s="3">
        <f t="shared" si="417"/>
        <v>43768</v>
      </c>
      <c r="U2950">
        <f t="shared" si="418"/>
        <v>4</v>
      </c>
      <c r="V2950" t="str">
        <f t="shared" si="422"/>
        <v>mp4</v>
      </c>
      <c r="W2950">
        <f>IF(B2950="USD",C2950,C2950*VLOOKUP(B2950,Currency!A$2:B$5,2,FALSE))</f>
        <v>385.71000000000004</v>
      </c>
      <c r="X2950">
        <f t="shared" si="419"/>
        <v>4</v>
      </c>
      <c r="Y2950">
        <f t="shared" si="420"/>
        <v>1</v>
      </c>
      <c r="Z2950">
        <f t="shared" si="421"/>
        <v>191757</v>
      </c>
    </row>
    <row r="2951" spans="1:26" x14ac:dyDescent="0.3">
      <c r="A2951" t="s">
        <v>3376</v>
      </c>
      <c r="B2951" t="s">
        <v>58</v>
      </c>
      <c r="C2951">
        <v>427</v>
      </c>
      <c r="D2951">
        <v>159418</v>
      </c>
      <c r="E2951" t="s">
        <v>113</v>
      </c>
      <c r="F2951" t="s">
        <v>114</v>
      </c>
      <c r="G2951" t="s">
        <v>61</v>
      </c>
      <c r="I2951" t="s">
        <v>62</v>
      </c>
      <c r="L2951" t="s">
        <v>64</v>
      </c>
      <c r="P2951" t="s">
        <v>65</v>
      </c>
      <c r="Q2951" s="3">
        <f t="shared" si="414"/>
        <v>43678</v>
      </c>
      <c r="R2951" t="str">
        <f t="shared" si="415"/>
        <v>2019/08/08</v>
      </c>
      <c r="S2951" s="3" t="str">
        <f t="shared" si="416"/>
        <v>2019/08/08</v>
      </c>
      <c r="T2951" s="3">
        <f t="shared" si="417"/>
        <v>43685</v>
      </c>
      <c r="U2951">
        <f t="shared" si="418"/>
        <v>7</v>
      </c>
      <c r="V2951" t="str">
        <f t="shared" si="422"/>
        <v>mp4</v>
      </c>
      <c r="W2951">
        <f>IF(B2951="USD",C2951,C2951*VLOOKUP(B2951,Currency!A$2:B$5,2,FALSE))</f>
        <v>315.98</v>
      </c>
      <c r="X2951">
        <f t="shared" si="419"/>
        <v>7</v>
      </c>
      <c r="Y2951">
        <f t="shared" si="420"/>
        <v>1</v>
      </c>
      <c r="Z2951">
        <f t="shared" si="421"/>
        <v>159418</v>
      </c>
    </row>
    <row r="2952" spans="1:26" x14ac:dyDescent="0.3">
      <c r="A2952" t="s">
        <v>4825</v>
      </c>
      <c r="B2952" t="s">
        <v>33</v>
      </c>
      <c r="C2952">
        <v>238</v>
      </c>
      <c r="D2952">
        <v>70997</v>
      </c>
      <c r="E2952" t="s">
        <v>1812</v>
      </c>
      <c r="G2952" t="s">
        <v>162</v>
      </c>
      <c r="I2952" t="s">
        <v>162</v>
      </c>
      <c r="K2952" t="s">
        <v>47</v>
      </c>
      <c r="L2952" t="s">
        <v>40</v>
      </c>
      <c r="M2952" t="s">
        <v>163</v>
      </c>
      <c r="N2952" t="s">
        <v>293</v>
      </c>
      <c r="O2952" t="s">
        <v>23</v>
      </c>
      <c r="Q2952" s="3">
        <f t="shared" si="414"/>
        <v>43725</v>
      </c>
      <c r="R2952" t="str">
        <f t="shared" si="415"/>
        <v/>
      </c>
      <c r="S2952" s="3" t="str">
        <f t="shared" si="416"/>
        <v>2020/02/28</v>
      </c>
      <c r="T2952" s="3">
        <f t="shared" si="417"/>
        <v>43889</v>
      </c>
      <c r="U2952">
        <f t="shared" si="418"/>
        <v>164</v>
      </c>
      <c r="V2952" t="str">
        <f t="shared" si="422"/>
        <v>mp4</v>
      </c>
      <c r="W2952">
        <f>IF(B2952="USD",C2952,C2952*VLOOKUP(B2952,Currency!A$2:B$5,2,FALSE))</f>
        <v>238</v>
      </c>
      <c r="X2952">
        <f t="shared" si="419"/>
        <v>164</v>
      </c>
      <c r="Y2952">
        <f t="shared" si="420"/>
        <v>1</v>
      </c>
      <c r="Z2952">
        <f t="shared" si="421"/>
        <v>70997</v>
      </c>
    </row>
    <row r="2953" spans="1:26" x14ac:dyDescent="0.3">
      <c r="A2953" t="s">
        <v>4826</v>
      </c>
      <c r="B2953" t="s">
        <v>33</v>
      </c>
      <c r="C2953">
        <v>1080</v>
      </c>
      <c r="D2953">
        <v>386840</v>
      </c>
      <c r="E2953" t="s">
        <v>4703</v>
      </c>
      <c r="F2953" t="s">
        <v>4704</v>
      </c>
      <c r="G2953" t="s">
        <v>2138</v>
      </c>
      <c r="I2953" t="s">
        <v>2139</v>
      </c>
      <c r="K2953" t="s">
        <v>442</v>
      </c>
      <c r="L2953" t="s">
        <v>48</v>
      </c>
      <c r="Q2953" s="3">
        <f t="shared" si="414"/>
        <v>43709</v>
      </c>
      <c r="R2953" t="str">
        <f t="shared" si="415"/>
        <v>2019/09/30</v>
      </c>
      <c r="S2953" s="3" t="str">
        <f t="shared" si="416"/>
        <v>2019/09/30</v>
      </c>
      <c r="T2953" s="3">
        <f t="shared" si="417"/>
        <v>43738</v>
      </c>
      <c r="U2953">
        <f t="shared" si="418"/>
        <v>29</v>
      </c>
      <c r="V2953" t="str">
        <f t="shared" si="422"/>
        <v>png</v>
      </c>
      <c r="W2953">
        <f>IF(B2953="USD",C2953,C2953*VLOOKUP(B2953,Currency!A$2:B$5,2,FALSE))</f>
        <v>1080</v>
      </c>
      <c r="X2953">
        <f t="shared" si="419"/>
        <v>29</v>
      </c>
      <c r="Y2953">
        <f t="shared" si="420"/>
        <v>0</v>
      </c>
      <c r="Z2953">
        <f t="shared" si="421"/>
        <v>386840</v>
      </c>
    </row>
    <row r="2954" spans="1:26" x14ac:dyDescent="0.3">
      <c r="A2954" t="s">
        <v>4827</v>
      </c>
      <c r="B2954" t="s">
        <v>58</v>
      </c>
      <c r="C2954">
        <v>12240</v>
      </c>
      <c r="D2954">
        <v>5033533</v>
      </c>
      <c r="E2954" t="s">
        <v>1696</v>
      </c>
      <c r="F2954" t="s">
        <v>1697</v>
      </c>
      <c r="G2954" t="s">
        <v>179</v>
      </c>
      <c r="I2954" t="s">
        <v>495</v>
      </c>
      <c r="K2954" t="s">
        <v>30</v>
      </c>
      <c r="L2954" t="s">
        <v>64</v>
      </c>
      <c r="O2954" t="s">
        <v>23</v>
      </c>
      <c r="P2954" t="s">
        <v>181</v>
      </c>
      <c r="Q2954" s="3">
        <f t="shared" si="414"/>
        <v>43613</v>
      </c>
      <c r="R2954" t="str">
        <f t="shared" si="415"/>
        <v>2019/06/17</v>
      </c>
      <c r="S2954" s="3" t="str">
        <f t="shared" si="416"/>
        <v>2019/06/17</v>
      </c>
      <c r="T2954" s="3">
        <f t="shared" si="417"/>
        <v>43633</v>
      </c>
      <c r="U2954">
        <f t="shared" si="418"/>
        <v>20</v>
      </c>
      <c r="V2954" t="str">
        <f t="shared" si="422"/>
        <v>mp4</v>
      </c>
      <c r="W2954">
        <f>IF(B2954="USD",C2954,C2954*VLOOKUP(B2954,Currency!A$2:B$5,2,FALSE))</f>
        <v>9057.6</v>
      </c>
      <c r="X2954">
        <f t="shared" si="419"/>
        <v>20</v>
      </c>
      <c r="Y2954">
        <f t="shared" si="420"/>
        <v>1</v>
      </c>
      <c r="Z2954">
        <f t="shared" si="421"/>
        <v>5033533</v>
      </c>
    </row>
    <row r="2955" spans="1:26" x14ac:dyDescent="0.3">
      <c r="A2955" t="s">
        <v>1329</v>
      </c>
      <c r="B2955" t="s">
        <v>33</v>
      </c>
      <c r="C2955">
        <v>30</v>
      </c>
      <c r="D2955">
        <v>7048</v>
      </c>
      <c r="E2955" t="s">
        <v>1330</v>
      </c>
      <c r="F2955" t="s">
        <v>466</v>
      </c>
      <c r="G2955" t="s">
        <v>98</v>
      </c>
      <c r="H2955" t="s">
        <v>306</v>
      </c>
      <c r="I2955" t="s">
        <v>98</v>
      </c>
      <c r="K2955" t="s">
        <v>47</v>
      </c>
      <c r="L2955" t="s">
        <v>40</v>
      </c>
      <c r="Q2955" s="3">
        <f t="shared" si="414"/>
        <v>43756</v>
      </c>
      <c r="R2955" t="str">
        <f t="shared" si="415"/>
        <v>2019/11/06</v>
      </c>
      <c r="S2955" s="3" t="str">
        <f t="shared" si="416"/>
        <v>2019/11/06</v>
      </c>
      <c r="T2955" s="3">
        <f t="shared" si="417"/>
        <v>43775</v>
      </c>
      <c r="U2955">
        <f t="shared" si="418"/>
        <v>19</v>
      </c>
      <c r="V2955" t="str">
        <f t="shared" si="422"/>
        <v>mp4</v>
      </c>
      <c r="W2955">
        <f>IF(B2955="USD",C2955,C2955*VLOOKUP(B2955,Currency!A$2:B$5,2,FALSE))</f>
        <v>30</v>
      </c>
      <c r="X2955">
        <f t="shared" si="419"/>
        <v>19</v>
      </c>
      <c r="Y2955">
        <f t="shared" si="420"/>
        <v>1</v>
      </c>
      <c r="Z2955">
        <f t="shared" si="421"/>
        <v>7048</v>
      </c>
    </row>
    <row r="2956" spans="1:26" x14ac:dyDescent="0.3">
      <c r="A2956" t="s">
        <v>4828</v>
      </c>
      <c r="B2956" t="s">
        <v>33</v>
      </c>
      <c r="C2956">
        <v>182</v>
      </c>
      <c r="D2956">
        <v>25101</v>
      </c>
      <c r="E2956" t="s">
        <v>96</v>
      </c>
      <c r="F2956" t="s">
        <v>97</v>
      </c>
      <c r="G2956" t="s">
        <v>98</v>
      </c>
      <c r="H2956" t="s">
        <v>99</v>
      </c>
      <c r="I2956" t="s">
        <v>98</v>
      </c>
      <c r="K2956" t="s">
        <v>47</v>
      </c>
      <c r="L2956" t="s">
        <v>40</v>
      </c>
      <c r="M2956" t="s">
        <v>55</v>
      </c>
      <c r="Q2956" s="3">
        <f t="shared" ref="Q2956:Q3019" si="423">DATEVALUE(LEFT(E2956,10))</f>
        <v>43732</v>
      </c>
      <c r="R2956" t="str">
        <f t="shared" ref="R2956:R3019" si="424">IF(F2956="","",LEFT(F2956,10))</f>
        <v>2019/10/16</v>
      </c>
      <c r="S2956" s="3" t="str">
        <f t="shared" ref="S2956:S3019" si="425">IF(R2956="","2020/02/28",R2956)</f>
        <v>2019/10/16</v>
      </c>
      <c r="T2956" s="3">
        <f t="shared" ref="T2956:T3019" si="426">DATEVALUE(S2956)</f>
        <v>43754</v>
      </c>
      <c r="U2956">
        <f t="shared" ref="U2956:U3019" si="427">T2956-Q2956</f>
        <v>22</v>
      </c>
      <c r="V2956" t="str">
        <f t="shared" si="422"/>
        <v>png</v>
      </c>
      <c r="W2956">
        <f>IF(B2956="USD",C2956,C2956*VLOOKUP(B2956,Currency!A$2:B$5,2,FALSE))</f>
        <v>182</v>
      </c>
      <c r="X2956">
        <f t="shared" ref="X2956:X3019" si="428">IF(U2956=0,1,U2956)</f>
        <v>22</v>
      </c>
      <c r="Y2956">
        <f t="shared" ref="Y2956:Y3019" si="429">IF(V2956="mp4",1,0)</f>
        <v>0</v>
      </c>
      <c r="Z2956">
        <f t="shared" si="421"/>
        <v>25101</v>
      </c>
    </row>
    <row r="2957" spans="1:26" x14ac:dyDescent="0.3">
      <c r="A2957" t="s">
        <v>825</v>
      </c>
      <c r="B2957" t="s">
        <v>58</v>
      </c>
      <c r="C2957">
        <v>416</v>
      </c>
      <c r="D2957">
        <v>220737</v>
      </c>
      <c r="E2957" t="s">
        <v>59</v>
      </c>
      <c r="F2957" t="s">
        <v>114</v>
      </c>
      <c r="G2957" t="s">
        <v>61</v>
      </c>
      <c r="I2957" t="s">
        <v>62</v>
      </c>
      <c r="K2957" t="s">
        <v>63</v>
      </c>
      <c r="L2957" t="s">
        <v>64</v>
      </c>
      <c r="P2957" t="s">
        <v>65</v>
      </c>
      <c r="Q2957" s="3">
        <f t="shared" si="423"/>
        <v>43619</v>
      </c>
      <c r="R2957" t="str">
        <f t="shared" si="424"/>
        <v>2019/08/08</v>
      </c>
      <c r="S2957" s="3" t="str">
        <f t="shared" si="425"/>
        <v>2019/08/08</v>
      </c>
      <c r="T2957" s="3">
        <f t="shared" si="426"/>
        <v>43685</v>
      </c>
      <c r="U2957">
        <f t="shared" si="427"/>
        <v>66</v>
      </c>
      <c r="V2957" t="str">
        <f t="shared" si="422"/>
        <v>mp4</v>
      </c>
      <c r="W2957">
        <f>IF(B2957="USD",C2957,C2957*VLOOKUP(B2957,Currency!A$2:B$5,2,FALSE))</f>
        <v>307.83999999999997</v>
      </c>
      <c r="X2957">
        <f t="shared" si="428"/>
        <v>66</v>
      </c>
      <c r="Y2957">
        <f t="shared" si="429"/>
        <v>1</v>
      </c>
      <c r="Z2957">
        <f t="shared" si="421"/>
        <v>220737</v>
      </c>
    </row>
    <row r="2958" spans="1:26" x14ac:dyDescent="0.3">
      <c r="A2958" t="s">
        <v>1772</v>
      </c>
      <c r="B2958" t="s">
        <v>25</v>
      </c>
      <c r="C2958">
        <v>1733</v>
      </c>
      <c r="D2958">
        <v>794235</v>
      </c>
      <c r="E2958" t="s">
        <v>1773</v>
      </c>
      <c r="F2958" t="s">
        <v>1774</v>
      </c>
      <c r="G2958" t="s">
        <v>416</v>
      </c>
      <c r="I2958" t="s">
        <v>417</v>
      </c>
      <c r="J2958" t="s">
        <v>328</v>
      </c>
      <c r="K2958" t="s">
        <v>802</v>
      </c>
      <c r="L2958" t="s">
        <v>246</v>
      </c>
      <c r="O2958" t="s">
        <v>23</v>
      </c>
      <c r="Q2958" s="3">
        <f t="shared" si="423"/>
        <v>43731</v>
      </c>
      <c r="R2958" t="str">
        <f t="shared" si="424"/>
        <v>2019/10/13</v>
      </c>
      <c r="S2958" s="3" t="str">
        <f t="shared" si="425"/>
        <v>2019/10/13</v>
      </c>
      <c r="T2958" s="3">
        <f t="shared" si="426"/>
        <v>43751</v>
      </c>
      <c r="U2958">
        <f t="shared" si="427"/>
        <v>20</v>
      </c>
      <c r="V2958" t="str">
        <f t="shared" si="422"/>
        <v>mp4</v>
      </c>
      <c r="W2958">
        <f>IF(B2958="USD",C2958,C2958*VLOOKUP(B2958,Currency!A$2:B$5,2,FALSE))</f>
        <v>1906.3000000000002</v>
      </c>
      <c r="X2958">
        <f t="shared" si="428"/>
        <v>20</v>
      </c>
      <c r="Y2958">
        <f t="shared" si="429"/>
        <v>1</v>
      </c>
      <c r="Z2958">
        <f t="shared" si="421"/>
        <v>794235</v>
      </c>
    </row>
    <row r="2959" spans="1:26" x14ac:dyDescent="0.3">
      <c r="A2959" t="s">
        <v>1886</v>
      </c>
      <c r="B2959" t="s">
        <v>33</v>
      </c>
      <c r="C2959">
        <v>0</v>
      </c>
      <c r="D2959">
        <v>84</v>
      </c>
      <c r="E2959" t="s">
        <v>4829</v>
      </c>
      <c r="F2959" t="s">
        <v>4830</v>
      </c>
      <c r="G2959" t="s">
        <v>251</v>
      </c>
      <c r="H2959" t="s">
        <v>251</v>
      </c>
      <c r="I2959" t="s">
        <v>251</v>
      </c>
      <c r="K2959" t="s">
        <v>47</v>
      </c>
      <c r="L2959" t="s">
        <v>40</v>
      </c>
      <c r="N2959" t="s">
        <v>119</v>
      </c>
      <c r="O2959" t="s">
        <v>23</v>
      </c>
      <c r="Q2959" s="3">
        <f t="shared" si="423"/>
        <v>43805</v>
      </c>
      <c r="R2959" t="str">
        <f t="shared" si="424"/>
        <v>2019/12/07</v>
      </c>
      <c r="S2959" s="3" t="str">
        <f t="shared" si="425"/>
        <v>2019/12/07</v>
      </c>
      <c r="T2959" s="3">
        <f t="shared" si="426"/>
        <v>43806</v>
      </c>
      <c r="U2959">
        <f t="shared" si="427"/>
        <v>1</v>
      </c>
      <c r="V2959" t="str">
        <f t="shared" si="422"/>
        <v>mp4</v>
      </c>
      <c r="W2959">
        <f>IF(B2959="USD",C2959,C2959*VLOOKUP(B2959,Currency!A$2:B$5,2,FALSE))</f>
        <v>0</v>
      </c>
      <c r="X2959">
        <f t="shared" si="428"/>
        <v>1</v>
      </c>
      <c r="Y2959">
        <f t="shared" si="429"/>
        <v>1</v>
      </c>
      <c r="Z2959">
        <f t="shared" si="421"/>
        <v>84</v>
      </c>
    </row>
    <row r="2960" spans="1:26" x14ac:dyDescent="0.3">
      <c r="A2960" t="s">
        <v>2912</v>
      </c>
      <c r="B2960" t="s">
        <v>33</v>
      </c>
      <c r="C2960">
        <v>1209</v>
      </c>
      <c r="D2960">
        <v>359173</v>
      </c>
      <c r="E2960" t="s">
        <v>660</v>
      </c>
      <c r="F2960" t="s">
        <v>661</v>
      </c>
      <c r="G2960" t="s">
        <v>90</v>
      </c>
      <c r="I2960" t="s">
        <v>311</v>
      </c>
      <c r="K2960" t="s">
        <v>47</v>
      </c>
      <c r="L2960" t="s">
        <v>40</v>
      </c>
      <c r="N2960" t="s">
        <v>627</v>
      </c>
      <c r="O2960" t="s">
        <v>23</v>
      </c>
      <c r="P2960" t="s">
        <v>65</v>
      </c>
      <c r="Q2960" s="3">
        <f t="shared" si="423"/>
        <v>43525</v>
      </c>
      <c r="R2960" t="str">
        <f t="shared" si="424"/>
        <v>2019/03/18</v>
      </c>
      <c r="S2960" s="3" t="str">
        <f t="shared" si="425"/>
        <v>2019/03/18</v>
      </c>
      <c r="T2960" s="3">
        <f t="shared" si="426"/>
        <v>43542</v>
      </c>
      <c r="U2960">
        <f t="shared" si="427"/>
        <v>17</v>
      </c>
      <c r="V2960" t="str">
        <f t="shared" si="422"/>
        <v>mp4</v>
      </c>
      <c r="W2960">
        <f>IF(B2960="USD",C2960,C2960*VLOOKUP(B2960,Currency!A$2:B$5,2,FALSE))</f>
        <v>1209</v>
      </c>
      <c r="X2960">
        <f t="shared" si="428"/>
        <v>17</v>
      </c>
      <c r="Y2960">
        <f t="shared" si="429"/>
        <v>1</v>
      </c>
      <c r="Z2960">
        <f t="shared" si="421"/>
        <v>359173</v>
      </c>
    </row>
    <row r="2961" spans="1:26" x14ac:dyDescent="0.3">
      <c r="A2961" t="s">
        <v>2241</v>
      </c>
      <c r="B2961" t="s">
        <v>33</v>
      </c>
      <c r="C2961">
        <v>359</v>
      </c>
      <c r="D2961">
        <v>104395</v>
      </c>
      <c r="E2961" t="s">
        <v>1060</v>
      </c>
      <c r="F2961" t="s">
        <v>1061</v>
      </c>
      <c r="G2961" t="s">
        <v>301</v>
      </c>
      <c r="I2961" t="s">
        <v>301</v>
      </c>
      <c r="K2961" t="s">
        <v>257</v>
      </c>
      <c r="L2961" t="s">
        <v>40</v>
      </c>
      <c r="M2961" t="s">
        <v>788</v>
      </c>
      <c r="Q2961" s="3">
        <f t="shared" si="423"/>
        <v>43739</v>
      </c>
      <c r="R2961" t="str">
        <f t="shared" si="424"/>
        <v>2019/10/31</v>
      </c>
      <c r="S2961" s="3" t="str">
        <f t="shared" si="425"/>
        <v>2019/10/31</v>
      </c>
      <c r="T2961" s="3">
        <f t="shared" si="426"/>
        <v>43769</v>
      </c>
      <c r="U2961">
        <f t="shared" si="427"/>
        <v>30</v>
      </c>
      <c r="V2961" t="str">
        <f t="shared" si="422"/>
        <v>mp4</v>
      </c>
      <c r="W2961">
        <f>IF(B2961="USD",C2961,C2961*VLOOKUP(B2961,Currency!A$2:B$5,2,FALSE))</f>
        <v>359</v>
      </c>
      <c r="X2961">
        <f t="shared" si="428"/>
        <v>30</v>
      </c>
      <c r="Y2961">
        <f t="shared" si="429"/>
        <v>1</v>
      </c>
      <c r="Z2961">
        <f t="shared" si="421"/>
        <v>104395</v>
      </c>
    </row>
    <row r="2962" spans="1:26" x14ac:dyDescent="0.3">
      <c r="A2962" t="s">
        <v>4831</v>
      </c>
      <c r="B2962" t="s">
        <v>58</v>
      </c>
      <c r="C2962">
        <v>21</v>
      </c>
      <c r="D2962">
        <v>55174</v>
      </c>
      <c r="E2962" t="s">
        <v>2249</v>
      </c>
      <c r="F2962" t="s">
        <v>2250</v>
      </c>
      <c r="G2962" t="s">
        <v>375</v>
      </c>
      <c r="I2962" t="s">
        <v>375</v>
      </c>
      <c r="J2962" t="s">
        <v>328</v>
      </c>
      <c r="K2962" t="s">
        <v>197</v>
      </c>
      <c r="L2962" t="s">
        <v>64</v>
      </c>
      <c r="M2962" t="s">
        <v>2251</v>
      </c>
      <c r="N2962" t="s">
        <v>2252</v>
      </c>
      <c r="O2962" t="s">
        <v>23</v>
      </c>
      <c r="P2962" t="s">
        <v>65</v>
      </c>
      <c r="Q2962" s="3">
        <f t="shared" si="423"/>
        <v>43783</v>
      </c>
      <c r="R2962" t="str">
        <f t="shared" si="424"/>
        <v>2020/01/15</v>
      </c>
      <c r="S2962" s="3" t="str">
        <f t="shared" si="425"/>
        <v>2020/01/15</v>
      </c>
      <c r="T2962" s="3">
        <f t="shared" si="426"/>
        <v>43845</v>
      </c>
      <c r="U2962">
        <f t="shared" si="427"/>
        <v>62</v>
      </c>
      <c r="V2962" t="str">
        <f t="shared" si="422"/>
        <v>jpg</v>
      </c>
      <c r="W2962">
        <f>IF(B2962="USD",C2962,C2962*VLOOKUP(B2962,Currency!A$2:B$5,2,FALSE))</f>
        <v>15.54</v>
      </c>
      <c r="X2962">
        <f t="shared" si="428"/>
        <v>62</v>
      </c>
      <c r="Y2962">
        <f t="shared" si="429"/>
        <v>0</v>
      </c>
      <c r="Z2962">
        <f t="shared" si="421"/>
        <v>55174</v>
      </c>
    </row>
    <row r="2963" spans="1:26" x14ac:dyDescent="0.3">
      <c r="A2963" t="s">
        <v>4832</v>
      </c>
      <c r="B2963" t="s">
        <v>33</v>
      </c>
      <c r="C2963">
        <v>77</v>
      </c>
      <c r="D2963">
        <v>129772</v>
      </c>
      <c r="E2963" t="s">
        <v>910</v>
      </c>
      <c r="G2963" t="s">
        <v>162</v>
      </c>
      <c r="I2963" t="s">
        <v>162</v>
      </c>
      <c r="K2963" t="s">
        <v>47</v>
      </c>
      <c r="L2963" t="s">
        <v>40</v>
      </c>
      <c r="M2963" t="s">
        <v>163</v>
      </c>
      <c r="Q2963" s="3">
        <f t="shared" si="423"/>
        <v>43725</v>
      </c>
      <c r="R2963" t="str">
        <f t="shared" si="424"/>
        <v/>
      </c>
      <c r="S2963" s="3" t="str">
        <f t="shared" si="425"/>
        <v>2020/02/28</v>
      </c>
      <c r="T2963" s="3">
        <f t="shared" si="426"/>
        <v>43889</v>
      </c>
      <c r="U2963">
        <f t="shared" si="427"/>
        <v>164</v>
      </c>
      <c r="V2963" t="str">
        <f t="shared" si="422"/>
        <v>mp4</v>
      </c>
      <c r="W2963">
        <f>IF(B2963="USD",C2963,C2963*VLOOKUP(B2963,Currency!A$2:B$5,2,FALSE))</f>
        <v>77</v>
      </c>
      <c r="X2963">
        <f t="shared" si="428"/>
        <v>164</v>
      </c>
      <c r="Y2963">
        <f t="shared" si="429"/>
        <v>1</v>
      </c>
      <c r="Z2963">
        <f t="shared" si="421"/>
        <v>129772</v>
      </c>
    </row>
    <row r="2964" spans="1:26" x14ac:dyDescent="0.3">
      <c r="A2964" t="s">
        <v>1329</v>
      </c>
      <c r="B2964" t="s">
        <v>33</v>
      </c>
      <c r="C2964">
        <v>717</v>
      </c>
      <c r="D2964">
        <v>245065</v>
      </c>
      <c r="E2964" t="s">
        <v>1330</v>
      </c>
      <c r="F2964" t="s">
        <v>466</v>
      </c>
      <c r="G2964" t="s">
        <v>98</v>
      </c>
      <c r="H2964" t="s">
        <v>306</v>
      </c>
      <c r="I2964" t="s">
        <v>98</v>
      </c>
      <c r="K2964" t="s">
        <v>47</v>
      </c>
      <c r="L2964" t="s">
        <v>40</v>
      </c>
      <c r="Q2964" s="3">
        <f t="shared" si="423"/>
        <v>43756</v>
      </c>
      <c r="R2964" t="str">
        <f t="shared" si="424"/>
        <v>2019/11/06</v>
      </c>
      <c r="S2964" s="3" t="str">
        <f t="shared" si="425"/>
        <v>2019/11/06</v>
      </c>
      <c r="T2964" s="3">
        <f t="shared" si="426"/>
        <v>43775</v>
      </c>
      <c r="U2964">
        <f t="shared" si="427"/>
        <v>19</v>
      </c>
      <c r="V2964" t="str">
        <f t="shared" si="422"/>
        <v>mp4</v>
      </c>
      <c r="W2964">
        <f>IF(B2964="USD",C2964,C2964*VLOOKUP(B2964,Currency!A$2:B$5,2,FALSE))</f>
        <v>717</v>
      </c>
      <c r="X2964">
        <f t="shared" si="428"/>
        <v>19</v>
      </c>
      <c r="Y2964">
        <f t="shared" si="429"/>
        <v>1</v>
      </c>
      <c r="Z2964">
        <f t="shared" si="421"/>
        <v>245065</v>
      </c>
    </row>
    <row r="2965" spans="1:26" x14ac:dyDescent="0.3">
      <c r="A2965" t="s">
        <v>1488</v>
      </c>
      <c r="B2965" t="s">
        <v>33</v>
      </c>
      <c r="C2965">
        <v>51</v>
      </c>
      <c r="D2965">
        <v>88736</v>
      </c>
      <c r="E2965" t="s">
        <v>1489</v>
      </c>
      <c r="G2965" t="s">
        <v>218</v>
      </c>
      <c r="I2965" t="s">
        <v>219</v>
      </c>
      <c r="K2965" t="s">
        <v>47</v>
      </c>
      <c r="L2965" t="s">
        <v>40</v>
      </c>
      <c r="O2965" t="s">
        <v>23</v>
      </c>
      <c r="P2965" t="s">
        <v>65</v>
      </c>
      <c r="Q2965" s="3">
        <f t="shared" si="423"/>
        <v>43784</v>
      </c>
      <c r="R2965" t="str">
        <f t="shared" si="424"/>
        <v/>
      </c>
      <c r="S2965" s="3" t="str">
        <f t="shared" si="425"/>
        <v>2020/02/28</v>
      </c>
      <c r="T2965" s="3">
        <f t="shared" si="426"/>
        <v>43889</v>
      </c>
      <c r="U2965">
        <f t="shared" si="427"/>
        <v>105</v>
      </c>
      <c r="V2965" t="str">
        <f t="shared" si="422"/>
        <v>mp4</v>
      </c>
      <c r="W2965">
        <f>IF(B2965="USD",C2965,C2965*VLOOKUP(B2965,Currency!A$2:B$5,2,FALSE))</f>
        <v>51</v>
      </c>
      <c r="X2965">
        <f t="shared" si="428"/>
        <v>105</v>
      </c>
      <c r="Y2965">
        <f t="shared" si="429"/>
        <v>1</v>
      </c>
      <c r="Z2965">
        <f t="shared" si="421"/>
        <v>88736</v>
      </c>
    </row>
    <row r="2966" spans="1:26" x14ac:dyDescent="0.3">
      <c r="A2966" t="s">
        <v>4833</v>
      </c>
      <c r="B2966" t="s">
        <v>33</v>
      </c>
      <c r="C2966">
        <v>2179</v>
      </c>
      <c r="D2966">
        <v>1538024</v>
      </c>
      <c r="E2966" t="s">
        <v>4834</v>
      </c>
      <c r="F2966" t="s">
        <v>952</v>
      </c>
      <c r="G2966" t="s">
        <v>841</v>
      </c>
      <c r="I2966" t="s">
        <v>842</v>
      </c>
      <c r="L2966" t="s">
        <v>40</v>
      </c>
      <c r="Q2966" s="3">
        <f t="shared" si="423"/>
        <v>43795</v>
      </c>
      <c r="R2966" t="str">
        <f t="shared" si="424"/>
        <v>2019/12/03</v>
      </c>
      <c r="S2966" s="3" t="str">
        <f t="shared" si="425"/>
        <v>2019/12/03</v>
      </c>
      <c r="T2966" s="3">
        <f t="shared" si="426"/>
        <v>43802</v>
      </c>
      <c r="U2966">
        <f t="shared" si="427"/>
        <v>7</v>
      </c>
      <c r="V2966" t="str">
        <f t="shared" si="422"/>
        <v>mp4</v>
      </c>
      <c r="W2966">
        <f>IF(B2966="USD",C2966,C2966*VLOOKUP(B2966,Currency!A$2:B$5,2,FALSE))</f>
        <v>2179</v>
      </c>
      <c r="X2966">
        <f t="shared" si="428"/>
        <v>7</v>
      </c>
      <c r="Y2966">
        <f t="shared" si="429"/>
        <v>1</v>
      </c>
      <c r="Z2966">
        <f t="shared" si="421"/>
        <v>1538024</v>
      </c>
    </row>
    <row r="2967" spans="1:26" x14ac:dyDescent="0.3">
      <c r="A2967" t="s">
        <v>4835</v>
      </c>
      <c r="B2967" t="s">
        <v>25</v>
      </c>
      <c r="C2967">
        <v>239</v>
      </c>
      <c r="D2967">
        <v>47706</v>
      </c>
      <c r="E2967" t="s">
        <v>2377</v>
      </c>
      <c r="F2967" t="s">
        <v>2378</v>
      </c>
      <c r="G2967" t="s">
        <v>503</v>
      </c>
      <c r="I2967" t="s">
        <v>504</v>
      </c>
      <c r="K2967" t="s">
        <v>563</v>
      </c>
      <c r="L2967" t="s">
        <v>48</v>
      </c>
      <c r="O2967" t="s">
        <v>23</v>
      </c>
      <c r="Q2967" s="3">
        <f t="shared" si="423"/>
        <v>43642</v>
      </c>
      <c r="R2967" t="str">
        <f t="shared" si="424"/>
        <v>2019/08/13</v>
      </c>
      <c r="S2967" s="3" t="str">
        <f t="shared" si="425"/>
        <v>2019/08/13</v>
      </c>
      <c r="T2967" s="3">
        <f t="shared" si="426"/>
        <v>43690</v>
      </c>
      <c r="U2967">
        <f t="shared" si="427"/>
        <v>48</v>
      </c>
      <c r="V2967" t="str">
        <f t="shared" si="422"/>
        <v>mp4</v>
      </c>
      <c r="W2967">
        <f>IF(B2967="USD",C2967,C2967*VLOOKUP(B2967,Currency!A$2:B$5,2,FALSE))</f>
        <v>262.90000000000003</v>
      </c>
      <c r="X2967">
        <f t="shared" si="428"/>
        <v>48</v>
      </c>
      <c r="Y2967">
        <f t="shared" si="429"/>
        <v>1</v>
      </c>
      <c r="Z2967">
        <f t="shared" si="421"/>
        <v>47706</v>
      </c>
    </row>
    <row r="2968" spans="1:26" x14ac:dyDescent="0.3">
      <c r="A2968" t="s">
        <v>4836</v>
      </c>
      <c r="B2968" t="s">
        <v>33</v>
      </c>
      <c r="C2968">
        <v>350</v>
      </c>
      <c r="D2968">
        <v>463412</v>
      </c>
      <c r="E2968" t="s">
        <v>910</v>
      </c>
      <c r="G2968" t="s">
        <v>162</v>
      </c>
      <c r="I2968" t="s">
        <v>162</v>
      </c>
      <c r="K2968" t="s">
        <v>47</v>
      </c>
      <c r="L2968" t="s">
        <v>40</v>
      </c>
      <c r="M2968" t="s">
        <v>163</v>
      </c>
      <c r="Q2968" s="3">
        <f t="shared" si="423"/>
        <v>43725</v>
      </c>
      <c r="R2968" t="str">
        <f t="shared" si="424"/>
        <v/>
      </c>
      <c r="S2968" s="3" t="str">
        <f t="shared" si="425"/>
        <v>2020/02/28</v>
      </c>
      <c r="T2968" s="3">
        <f t="shared" si="426"/>
        <v>43889</v>
      </c>
      <c r="U2968">
        <f t="shared" si="427"/>
        <v>164</v>
      </c>
      <c r="V2968" t="str">
        <f t="shared" si="422"/>
        <v>mp4</v>
      </c>
      <c r="W2968">
        <f>IF(B2968="USD",C2968,C2968*VLOOKUP(B2968,Currency!A$2:B$5,2,FALSE))</f>
        <v>350</v>
      </c>
      <c r="X2968">
        <f t="shared" si="428"/>
        <v>164</v>
      </c>
      <c r="Y2968">
        <f t="shared" si="429"/>
        <v>1</v>
      </c>
      <c r="Z2968">
        <f t="shared" si="421"/>
        <v>463412</v>
      </c>
    </row>
    <row r="2969" spans="1:26" x14ac:dyDescent="0.3">
      <c r="A2969" t="s">
        <v>1510</v>
      </c>
      <c r="B2969" t="s">
        <v>33</v>
      </c>
      <c r="C2969">
        <v>28</v>
      </c>
      <c r="D2969">
        <v>3189</v>
      </c>
      <c r="E2969" t="s">
        <v>304</v>
      </c>
      <c r="F2969" t="s">
        <v>305</v>
      </c>
      <c r="G2969" t="s">
        <v>98</v>
      </c>
      <c r="H2969" t="s">
        <v>306</v>
      </c>
      <c r="I2969" t="s">
        <v>98</v>
      </c>
      <c r="K2969" t="s">
        <v>47</v>
      </c>
      <c r="L2969" t="s">
        <v>40</v>
      </c>
      <c r="Q2969" s="3">
        <f t="shared" si="423"/>
        <v>43755</v>
      </c>
      <c r="R2969" t="str">
        <f t="shared" si="424"/>
        <v>2019/11/05</v>
      </c>
      <c r="S2969" s="3" t="str">
        <f t="shared" si="425"/>
        <v>2019/11/05</v>
      </c>
      <c r="T2969" s="3">
        <f t="shared" si="426"/>
        <v>43774</v>
      </c>
      <c r="U2969">
        <f t="shared" si="427"/>
        <v>19</v>
      </c>
      <c r="V2969" t="str">
        <f t="shared" si="422"/>
        <v>png</v>
      </c>
      <c r="W2969">
        <f>IF(B2969="USD",C2969,C2969*VLOOKUP(B2969,Currency!A$2:B$5,2,FALSE))</f>
        <v>28</v>
      </c>
      <c r="X2969">
        <f t="shared" si="428"/>
        <v>19</v>
      </c>
      <c r="Y2969">
        <f t="shared" si="429"/>
        <v>0</v>
      </c>
      <c r="Z2969">
        <f t="shared" si="421"/>
        <v>3189</v>
      </c>
    </row>
    <row r="2970" spans="1:26" x14ac:dyDescent="0.3">
      <c r="A2970" t="s">
        <v>4837</v>
      </c>
      <c r="B2970" t="s">
        <v>33</v>
      </c>
      <c r="C2970">
        <v>375</v>
      </c>
      <c r="D2970">
        <v>154129</v>
      </c>
      <c r="E2970" t="s">
        <v>2148</v>
      </c>
      <c r="F2970" t="s">
        <v>2149</v>
      </c>
      <c r="G2970" t="s">
        <v>236</v>
      </c>
      <c r="I2970" t="s">
        <v>807</v>
      </c>
      <c r="K2970" t="s">
        <v>257</v>
      </c>
      <c r="L2970" t="s">
        <v>40</v>
      </c>
      <c r="O2970" t="s">
        <v>23</v>
      </c>
      <c r="P2970" t="s">
        <v>65</v>
      </c>
      <c r="Q2970" s="3">
        <f t="shared" si="423"/>
        <v>43542</v>
      </c>
      <c r="R2970" t="str">
        <f t="shared" si="424"/>
        <v>2019/03/23</v>
      </c>
      <c r="S2970" s="3" t="str">
        <f t="shared" si="425"/>
        <v>2019/03/23</v>
      </c>
      <c r="T2970" s="3">
        <f t="shared" si="426"/>
        <v>43547</v>
      </c>
      <c r="U2970">
        <f t="shared" si="427"/>
        <v>5</v>
      </c>
      <c r="V2970" t="str">
        <f t="shared" si="422"/>
        <v>png</v>
      </c>
      <c r="W2970">
        <f>IF(B2970="USD",C2970,C2970*VLOOKUP(B2970,Currency!A$2:B$5,2,FALSE))</f>
        <v>375</v>
      </c>
      <c r="X2970">
        <f t="shared" si="428"/>
        <v>5</v>
      </c>
      <c r="Y2970">
        <f t="shared" si="429"/>
        <v>0</v>
      </c>
      <c r="Z2970">
        <f t="shared" si="421"/>
        <v>154129</v>
      </c>
    </row>
    <row r="2971" spans="1:26" x14ac:dyDescent="0.3">
      <c r="A2971" t="s">
        <v>4838</v>
      </c>
      <c r="B2971" t="s">
        <v>33</v>
      </c>
      <c r="C2971">
        <v>382</v>
      </c>
      <c r="D2971">
        <v>159299</v>
      </c>
      <c r="E2971" t="s">
        <v>4088</v>
      </c>
      <c r="F2971" t="s">
        <v>4089</v>
      </c>
      <c r="G2971" t="s">
        <v>400</v>
      </c>
      <c r="I2971" t="s">
        <v>4090</v>
      </c>
      <c r="L2971" t="s">
        <v>40</v>
      </c>
      <c r="O2971" t="s">
        <v>23</v>
      </c>
      <c r="P2971" t="s">
        <v>65</v>
      </c>
      <c r="Q2971" s="3">
        <f t="shared" si="423"/>
        <v>43703</v>
      </c>
      <c r="R2971" t="str">
        <f t="shared" si="424"/>
        <v>2019/09/30</v>
      </c>
      <c r="S2971" s="3" t="str">
        <f t="shared" si="425"/>
        <v>2019/09/30</v>
      </c>
      <c r="T2971" s="3">
        <f t="shared" si="426"/>
        <v>43738</v>
      </c>
      <c r="U2971">
        <f t="shared" si="427"/>
        <v>35</v>
      </c>
      <c r="V2971" t="str">
        <f t="shared" si="422"/>
        <v>mp4</v>
      </c>
      <c r="W2971">
        <f>IF(B2971="USD",C2971,C2971*VLOOKUP(B2971,Currency!A$2:B$5,2,FALSE))</f>
        <v>382</v>
      </c>
      <c r="X2971">
        <f t="shared" si="428"/>
        <v>35</v>
      </c>
      <c r="Y2971">
        <f t="shared" si="429"/>
        <v>1</v>
      </c>
      <c r="Z2971">
        <f t="shared" si="421"/>
        <v>159299</v>
      </c>
    </row>
    <row r="2972" spans="1:26" x14ac:dyDescent="0.3">
      <c r="A2972" t="s">
        <v>4839</v>
      </c>
      <c r="B2972" t="s">
        <v>25</v>
      </c>
      <c r="C2972">
        <v>1873</v>
      </c>
      <c r="D2972">
        <v>243468</v>
      </c>
      <c r="E2972" t="s">
        <v>3467</v>
      </c>
      <c r="G2972" t="s">
        <v>108</v>
      </c>
      <c r="I2972" t="s">
        <v>109</v>
      </c>
      <c r="K2972" t="s">
        <v>1465</v>
      </c>
      <c r="L2972" t="s">
        <v>48</v>
      </c>
      <c r="O2972" t="s">
        <v>23</v>
      </c>
      <c r="Q2972" s="3">
        <f t="shared" si="423"/>
        <v>43768</v>
      </c>
      <c r="R2972" t="str">
        <f t="shared" si="424"/>
        <v/>
      </c>
      <c r="S2972" s="3" t="str">
        <f t="shared" si="425"/>
        <v>2020/02/28</v>
      </c>
      <c r="T2972" s="3">
        <f t="shared" si="426"/>
        <v>43889</v>
      </c>
      <c r="U2972">
        <f t="shared" si="427"/>
        <v>121</v>
      </c>
      <c r="V2972" t="str">
        <f t="shared" si="422"/>
        <v>mp4</v>
      </c>
      <c r="W2972">
        <f>IF(B2972="USD",C2972,C2972*VLOOKUP(B2972,Currency!A$2:B$5,2,FALSE))</f>
        <v>2060.3000000000002</v>
      </c>
      <c r="X2972">
        <f t="shared" si="428"/>
        <v>121</v>
      </c>
      <c r="Y2972">
        <f t="shared" si="429"/>
        <v>1</v>
      </c>
      <c r="Z2972">
        <f t="shared" si="421"/>
        <v>243468</v>
      </c>
    </row>
    <row r="2973" spans="1:26" x14ac:dyDescent="0.3">
      <c r="A2973" t="s">
        <v>4840</v>
      </c>
      <c r="B2973" t="s">
        <v>33</v>
      </c>
      <c r="C2973">
        <v>826</v>
      </c>
      <c r="D2973">
        <v>250291</v>
      </c>
      <c r="E2973" t="s">
        <v>313</v>
      </c>
      <c r="G2973" t="s">
        <v>162</v>
      </c>
      <c r="I2973" t="s">
        <v>162</v>
      </c>
      <c r="K2973" t="s">
        <v>47</v>
      </c>
      <c r="L2973" t="s">
        <v>40</v>
      </c>
      <c r="M2973" t="s">
        <v>163</v>
      </c>
      <c r="N2973" t="s">
        <v>293</v>
      </c>
      <c r="O2973" t="s">
        <v>23</v>
      </c>
      <c r="Q2973" s="3">
        <f t="shared" si="423"/>
        <v>43727</v>
      </c>
      <c r="R2973" t="str">
        <f t="shared" si="424"/>
        <v/>
      </c>
      <c r="S2973" s="3" t="str">
        <f t="shared" si="425"/>
        <v>2020/02/28</v>
      </c>
      <c r="T2973" s="3">
        <f t="shared" si="426"/>
        <v>43889</v>
      </c>
      <c r="U2973">
        <f t="shared" si="427"/>
        <v>162</v>
      </c>
      <c r="V2973" t="str">
        <f t="shared" si="422"/>
        <v>mp4</v>
      </c>
      <c r="W2973">
        <f>IF(B2973="USD",C2973,C2973*VLOOKUP(B2973,Currency!A$2:B$5,2,FALSE))</f>
        <v>826</v>
      </c>
      <c r="X2973">
        <f t="shared" si="428"/>
        <v>162</v>
      </c>
      <c r="Y2973">
        <f t="shared" si="429"/>
        <v>1</v>
      </c>
      <c r="Z2973">
        <f t="shared" si="421"/>
        <v>250291</v>
      </c>
    </row>
    <row r="2974" spans="1:26" x14ac:dyDescent="0.3">
      <c r="A2974" t="s">
        <v>1656</v>
      </c>
      <c r="B2974" t="s">
        <v>33</v>
      </c>
      <c r="C2974">
        <v>115</v>
      </c>
      <c r="D2974">
        <v>33487</v>
      </c>
      <c r="E2974" t="s">
        <v>309</v>
      </c>
      <c r="F2974" t="s">
        <v>310</v>
      </c>
      <c r="G2974" t="s">
        <v>90</v>
      </c>
      <c r="I2974" t="s">
        <v>311</v>
      </c>
      <c r="K2974" t="s">
        <v>47</v>
      </c>
      <c r="L2974" t="s">
        <v>40</v>
      </c>
      <c r="Q2974" s="3">
        <f t="shared" si="423"/>
        <v>43544</v>
      </c>
      <c r="R2974" t="str">
        <f t="shared" si="424"/>
        <v>2019/04/16</v>
      </c>
      <c r="S2974" s="3" t="str">
        <f t="shared" si="425"/>
        <v>2019/04/16</v>
      </c>
      <c r="T2974" s="3">
        <f t="shared" si="426"/>
        <v>43571</v>
      </c>
      <c r="U2974">
        <f t="shared" si="427"/>
        <v>27</v>
      </c>
      <c r="V2974" t="str">
        <f t="shared" si="422"/>
        <v>png</v>
      </c>
      <c r="W2974">
        <f>IF(B2974="USD",C2974,C2974*VLOOKUP(B2974,Currency!A$2:B$5,2,FALSE))</f>
        <v>115</v>
      </c>
      <c r="X2974">
        <f t="shared" si="428"/>
        <v>27</v>
      </c>
      <c r="Y2974">
        <f t="shared" si="429"/>
        <v>0</v>
      </c>
      <c r="Z2974">
        <f t="shared" si="421"/>
        <v>33487</v>
      </c>
    </row>
    <row r="2975" spans="1:26" x14ac:dyDescent="0.3">
      <c r="A2975" t="s">
        <v>3299</v>
      </c>
      <c r="B2975" t="s">
        <v>33</v>
      </c>
      <c r="C2975">
        <v>524</v>
      </c>
      <c r="D2975">
        <v>66487</v>
      </c>
      <c r="E2975" t="s">
        <v>304</v>
      </c>
      <c r="F2975" t="s">
        <v>305</v>
      </c>
      <c r="G2975" t="s">
        <v>98</v>
      </c>
      <c r="H2975" t="s">
        <v>306</v>
      </c>
      <c r="I2975" t="s">
        <v>98</v>
      </c>
      <c r="K2975" t="s">
        <v>47</v>
      </c>
      <c r="L2975" t="s">
        <v>40</v>
      </c>
      <c r="Q2975" s="3">
        <f t="shared" si="423"/>
        <v>43755</v>
      </c>
      <c r="R2975" t="str">
        <f t="shared" si="424"/>
        <v>2019/11/05</v>
      </c>
      <c r="S2975" s="3" t="str">
        <f t="shared" si="425"/>
        <v>2019/11/05</v>
      </c>
      <c r="T2975" s="3">
        <f t="shared" si="426"/>
        <v>43774</v>
      </c>
      <c r="U2975">
        <f t="shared" si="427"/>
        <v>19</v>
      </c>
      <c r="V2975" t="str">
        <f t="shared" si="422"/>
        <v>png</v>
      </c>
      <c r="W2975">
        <f>IF(B2975="USD",C2975,C2975*VLOOKUP(B2975,Currency!A$2:B$5,2,FALSE))</f>
        <v>524</v>
      </c>
      <c r="X2975">
        <f t="shared" si="428"/>
        <v>19</v>
      </c>
      <c r="Y2975">
        <f t="shared" si="429"/>
        <v>0</v>
      </c>
      <c r="Z2975">
        <f t="shared" si="421"/>
        <v>66487</v>
      </c>
    </row>
    <row r="2976" spans="1:26" x14ac:dyDescent="0.3">
      <c r="A2976" t="s">
        <v>573</v>
      </c>
      <c r="B2976" t="s">
        <v>25</v>
      </c>
      <c r="C2976">
        <v>2306</v>
      </c>
      <c r="D2976">
        <v>2840299</v>
      </c>
      <c r="E2976" t="s">
        <v>574</v>
      </c>
      <c r="F2976" t="s">
        <v>575</v>
      </c>
      <c r="G2976" t="s">
        <v>213</v>
      </c>
      <c r="I2976" t="s">
        <v>214</v>
      </c>
      <c r="K2976" t="s">
        <v>576</v>
      </c>
      <c r="L2976" t="s">
        <v>215</v>
      </c>
      <c r="O2976" t="s">
        <v>23</v>
      </c>
      <c r="P2976" t="s">
        <v>181</v>
      </c>
      <c r="Q2976" s="3">
        <f t="shared" si="423"/>
        <v>43794</v>
      </c>
      <c r="R2976" t="str">
        <f t="shared" si="424"/>
        <v>2019/12/08</v>
      </c>
      <c r="S2976" s="3" t="str">
        <f t="shared" si="425"/>
        <v>2019/12/08</v>
      </c>
      <c r="T2976" s="3">
        <f t="shared" si="426"/>
        <v>43807</v>
      </c>
      <c r="U2976">
        <f t="shared" si="427"/>
        <v>13</v>
      </c>
      <c r="V2976" t="str">
        <f t="shared" si="422"/>
        <v>mp4</v>
      </c>
      <c r="W2976">
        <f>IF(B2976="USD",C2976,C2976*VLOOKUP(B2976,Currency!A$2:B$5,2,FALSE))</f>
        <v>2536.6000000000004</v>
      </c>
      <c r="X2976">
        <f t="shared" si="428"/>
        <v>13</v>
      </c>
      <c r="Y2976">
        <f t="shared" si="429"/>
        <v>1</v>
      </c>
      <c r="Z2976">
        <f t="shared" si="421"/>
        <v>2840299</v>
      </c>
    </row>
    <row r="2977" spans="1:26" x14ac:dyDescent="0.3">
      <c r="A2977" t="s">
        <v>4841</v>
      </c>
      <c r="B2977" t="s">
        <v>25</v>
      </c>
      <c r="C2977">
        <v>73</v>
      </c>
      <c r="D2977">
        <v>15927</v>
      </c>
      <c r="E2977" t="s">
        <v>472</v>
      </c>
      <c r="F2977" t="s">
        <v>473</v>
      </c>
      <c r="G2977" t="s">
        <v>474</v>
      </c>
      <c r="I2977" t="s">
        <v>475</v>
      </c>
      <c r="K2977" t="s">
        <v>47</v>
      </c>
      <c r="L2977" t="s">
        <v>48</v>
      </c>
      <c r="O2977" t="s">
        <v>23</v>
      </c>
      <c r="Q2977" s="3">
        <f t="shared" si="423"/>
        <v>43710</v>
      </c>
      <c r="R2977" t="str">
        <f t="shared" si="424"/>
        <v>2019/09/08</v>
      </c>
      <c r="S2977" s="3" t="str">
        <f t="shared" si="425"/>
        <v>2019/09/08</v>
      </c>
      <c r="T2977" s="3">
        <f t="shared" si="426"/>
        <v>43716</v>
      </c>
      <c r="U2977">
        <f t="shared" si="427"/>
        <v>6</v>
      </c>
      <c r="V2977" t="str">
        <f t="shared" si="422"/>
        <v>png</v>
      </c>
      <c r="W2977">
        <f>IF(B2977="USD",C2977,C2977*VLOOKUP(B2977,Currency!A$2:B$5,2,FALSE))</f>
        <v>80.300000000000011</v>
      </c>
      <c r="X2977">
        <f t="shared" si="428"/>
        <v>6</v>
      </c>
      <c r="Y2977">
        <f t="shared" si="429"/>
        <v>0</v>
      </c>
      <c r="Z2977">
        <f t="shared" si="421"/>
        <v>15927</v>
      </c>
    </row>
    <row r="2978" spans="1:26" x14ac:dyDescent="0.3">
      <c r="A2978" t="s">
        <v>1216</v>
      </c>
      <c r="B2978" t="s">
        <v>33</v>
      </c>
      <c r="C2978">
        <v>15906</v>
      </c>
      <c r="D2978">
        <v>4739429</v>
      </c>
      <c r="E2978" t="s">
        <v>507</v>
      </c>
      <c r="F2978" t="s">
        <v>508</v>
      </c>
      <c r="G2978" t="s">
        <v>142</v>
      </c>
      <c r="I2978" t="s">
        <v>143</v>
      </c>
      <c r="K2978" t="s">
        <v>30</v>
      </c>
      <c r="L2978" t="s">
        <v>40</v>
      </c>
      <c r="Q2978" s="3">
        <f t="shared" si="423"/>
        <v>43647</v>
      </c>
      <c r="R2978" t="str">
        <f t="shared" si="424"/>
        <v>2020/01/08</v>
      </c>
      <c r="S2978" s="3" t="str">
        <f t="shared" si="425"/>
        <v>2020/01/08</v>
      </c>
      <c r="T2978" s="3">
        <f t="shared" si="426"/>
        <v>43838</v>
      </c>
      <c r="U2978">
        <f t="shared" si="427"/>
        <v>191</v>
      </c>
      <c r="V2978" t="str">
        <f t="shared" si="422"/>
        <v>mp4</v>
      </c>
      <c r="W2978">
        <f>IF(B2978="USD",C2978,C2978*VLOOKUP(B2978,Currency!A$2:B$5,2,FALSE))</f>
        <v>15906</v>
      </c>
      <c r="X2978">
        <f t="shared" si="428"/>
        <v>191</v>
      </c>
      <c r="Y2978">
        <f t="shared" si="429"/>
        <v>1</v>
      </c>
      <c r="Z2978">
        <f t="shared" si="421"/>
        <v>4739429</v>
      </c>
    </row>
    <row r="2979" spans="1:26" x14ac:dyDescent="0.3">
      <c r="A2979" t="s">
        <v>4842</v>
      </c>
      <c r="B2979" t="s">
        <v>33</v>
      </c>
      <c r="C2979">
        <v>260</v>
      </c>
      <c r="D2979">
        <v>94753</v>
      </c>
      <c r="E2979" t="s">
        <v>4843</v>
      </c>
      <c r="F2979" t="s">
        <v>4844</v>
      </c>
      <c r="G2979" t="s">
        <v>4520</v>
      </c>
      <c r="I2979" t="s">
        <v>4521</v>
      </c>
      <c r="K2979" t="s">
        <v>71</v>
      </c>
      <c r="L2979" t="s">
        <v>40</v>
      </c>
      <c r="O2979" t="s">
        <v>23</v>
      </c>
      <c r="Q2979" s="3">
        <f t="shared" si="423"/>
        <v>43582</v>
      </c>
      <c r="R2979" t="str">
        <f t="shared" si="424"/>
        <v>2019/05/09</v>
      </c>
      <c r="S2979" s="3" t="str">
        <f t="shared" si="425"/>
        <v>2019/05/09</v>
      </c>
      <c r="T2979" s="3">
        <f t="shared" si="426"/>
        <v>43594</v>
      </c>
      <c r="U2979">
        <f t="shared" si="427"/>
        <v>12</v>
      </c>
      <c r="V2979" t="str">
        <f t="shared" si="422"/>
        <v>jpg</v>
      </c>
      <c r="W2979">
        <f>IF(B2979="USD",C2979,C2979*VLOOKUP(B2979,Currency!A$2:B$5,2,FALSE))</f>
        <v>260</v>
      </c>
      <c r="X2979">
        <f t="shared" si="428"/>
        <v>12</v>
      </c>
      <c r="Y2979">
        <f t="shared" si="429"/>
        <v>0</v>
      </c>
      <c r="Z2979">
        <f t="shared" si="421"/>
        <v>94753</v>
      </c>
    </row>
    <row r="2980" spans="1:26" x14ac:dyDescent="0.3">
      <c r="A2980" t="s">
        <v>4845</v>
      </c>
      <c r="B2980" t="s">
        <v>33</v>
      </c>
      <c r="C2980">
        <v>3603</v>
      </c>
      <c r="D2980">
        <v>1053929</v>
      </c>
      <c r="E2980" t="s">
        <v>4846</v>
      </c>
      <c r="F2980" t="s">
        <v>4847</v>
      </c>
      <c r="G2980" t="s">
        <v>543</v>
      </c>
      <c r="I2980" t="s">
        <v>544</v>
      </c>
      <c r="K2980" t="s">
        <v>545</v>
      </c>
      <c r="L2980" t="s">
        <v>40</v>
      </c>
      <c r="M2980" t="s">
        <v>546</v>
      </c>
      <c r="O2980" t="s">
        <v>23</v>
      </c>
      <c r="Q2980" s="3">
        <f t="shared" si="423"/>
        <v>43773</v>
      </c>
      <c r="R2980" t="str">
        <f t="shared" si="424"/>
        <v>2019/11/25</v>
      </c>
      <c r="S2980" s="3" t="str">
        <f t="shared" si="425"/>
        <v>2019/11/25</v>
      </c>
      <c r="T2980" s="3">
        <f t="shared" si="426"/>
        <v>43794</v>
      </c>
      <c r="U2980">
        <f t="shared" si="427"/>
        <v>21</v>
      </c>
      <c r="V2980" t="str">
        <f t="shared" si="422"/>
        <v>mp4</v>
      </c>
      <c r="W2980">
        <f>IF(B2980="USD",C2980,C2980*VLOOKUP(B2980,Currency!A$2:B$5,2,FALSE))</f>
        <v>3603</v>
      </c>
      <c r="X2980">
        <f t="shared" si="428"/>
        <v>21</v>
      </c>
      <c r="Y2980">
        <f t="shared" si="429"/>
        <v>1</v>
      </c>
      <c r="Z2980">
        <f t="shared" si="421"/>
        <v>1053929</v>
      </c>
    </row>
    <row r="2981" spans="1:26" x14ac:dyDescent="0.3">
      <c r="A2981" t="s">
        <v>2625</v>
      </c>
      <c r="B2981" t="s">
        <v>33</v>
      </c>
      <c r="C2981">
        <v>70</v>
      </c>
      <c r="D2981">
        <v>33349</v>
      </c>
      <c r="E2981" t="s">
        <v>2623</v>
      </c>
      <c r="F2981" t="s">
        <v>2624</v>
      </c>
      <c r="G2981" t="s">
        <v>243</v>
      </c>
      <c r="I2981" t="s">
        <v>244</v>
      </c>
      <c r="K2981" t="s">
        <v>245</v>
      </c>
      <c r="L2981" t="s">
        <v>246</v>
      </c>
      <c r="M2981" t="s">
        <v>247</v>
      </c>
      <c r="O2981" t="s">
        <v>23</v>
      </c>
      <c r="P2981" t="s">
        <v>248</v>
      </c>
      <c r="Q2981" s="3">
        <f t="shared" si="423"/>
        <v>43606</v>
      </c>
      <c r="R2981" t="str">
        <f t="shared" si="424"/>
        <v>2019/05/27</v>
      </c>
      <c r="S2981" s="3" t="str">
        <f t="shared" si="425"/>
        <v>2019/05/27</v>
      </c>
      <c r="T2981" s="3">
        <f t="shared" si="426"/>
        <v>43612</v>
      </c>
      <c r="U2981">
        <f t="shared" si="427"/>
        <v>6</v>
      </c>
      <c r="V2981" t="str">
        <f t="shared" si="422"/>
        <v>mp4</v>
      </c>
      <c r="W2981">
        <f>IF(B2981="USD",C2981,C2981*VLOOKUP(B2981,Currency!A$2:B$5,2,FALSE))</f>
        <v>70</v>
      </c>
      <c r="X2981">
        <f t="shared" si="428"/>
        <v>6</v>
      </c>
      <c r="Y2981">
        <f t="shared" si="429"/>
        <v>1</v>
      </c>
      <c r="Z2981">
        <f t="shared" si="421"/>
        <v>33349</v>
      </c>
    </row>
    <row r="2982" spans="1:26" x14ac:dyDescent="0.3">
      <c r="A2982" t="s">
        <v>3339</v>
      </c>
      <c r="B2982" t="s">
        <v>33</v>
      </c>
      <c r="C2982">
        <v>119</v>
      </c>
      <c r="D2982">
        <v>33644</v>
      </c>
      <c r="E2982" t="s">
        <v>4848</v>
      </c>
      <c r="F2982" t="s">
        <v>4849</v>
      </c>
      <c r="G2982" t="s">
        <v>189</v>
      </c>
      <c r="I2982" t="s">
        <v>190</v>
      </c>
      <c r="K2982" t="s">
        <v>191</v>
      </c>
      <c r="L2982" t="s">
        <v>40</v>
      </c>
      <c r="O2982" t="s">
        <v>23</v>
      </c>
      <c r="Q2982" s="3">
        <f t="shared" si="423"/>
        <v>43798</v>
      </c>
      <c r="R2982" t="str">
        <f t="shared" si="424"/>
        <v>2019/12/01</v>
      </c>
      <c r="S2982" s="3" t="str">
        <f t="shared" si="425"/>
        <v>2019/12/01</v>
      </c>
      <c r="T2982" s="3">
        <f t="shared" si="426"/>
        <v>43800</v>
      </c>
      <c r="U2982">
        <f t="shared" si="427"/>
        <v>2</v>
      </c>
      <c r="V2982" t="str">
        <f t="shared" si="422"/>
        <v>mp4</v>
      </c>
      <c r="W2982">
        <f>IF(B2982="USD",C2982,C2982*VLOOKUP(B2982,Currency!A$2:B$5,2,FALSE))</f>
        <v>119</v>
      </c>
      <c r="X2982">
        <f t="shared" si="428"/>
        <v>2</v>
      </c>
      <c r="Y2982">
        <f t="shared" si="429"/>
        <v>1</v>
      </c>
      <c r="Z2982">
        <f t="shared" si="421"/>
        <v>33644</v>
      </c>
    </row>
    <row r="2983" spans="1:26" x14ac:dyDescent="0.3">
      <c r="A2983" t="s">
        <v>3145</v>
      </c>
      <c r="B2983" t="s">
        <v>33</v>
      </c>
      <c r="C2983">
        <v>2233</v>
      </c>
      <c r="D2983">
        <v>2491624</v>
      </c>
      <c r="E2983" t="s">
        <v>3146</v>
      </c>
      <c r="G2983" t="s">
        <v>3147</v>
      </c>
      <c r="I2983" t="s">
        <v>3148</v>
      </c>
      <c r="L2983" t="s">
        <v>40</v>
      </c>
      <c r="N2983" t="s">
        <v>229</v>
      </c>
      <c r="O2983" t="s">
        <v>23</v>
      </c>
      <c r="Q2983" s="3">
        <f t="shared" si="423"/>
        <v>43647</v>
      </c>
      <c r="R2983" t="str">
        <f t="shared" si="424"/>
        <v/>
      </c>
      <c r="S2983" s="3" t="str">
        <f t="shared" si="425"/>
        <v>2020/02/28</v>
      </c>
      <c r="T2983" s="3">
        <f t="shared" si="426"/>
        <v>43889</v>
      </c>
      <c r="U2983">
        <f t="shared" si="427"/>
        <v>242</v>
      </c>
      <c r="V2983" t="str">
        <f t="shared" si="422"/>
        <v>png</v>
      </c>
      <c r="W2983">
        <f>IF(B2983="USD",C2983,C2983*VLOOKUP(B2983,Currency!A$2:B$5,2,FALSE))</f>
        <v>2233</v>
      </c>
      <c r="X2983">
        <f t="shared" si="428"/>
        <v>242</v>
      </c>
      <c r="Y2983">
        <f t="shared" si="429"/>
        <v>0</v>
      </c>
      <c r="Z2983">
        <f t="shared" si="421"/>
        <v>2491624</v>
      </c>
    </row>
    <row r="2984" spans="1:26" x14ac:dyDescent="0.3">
      <c r="A2984" t="s">
        <v>4850</v>
      </c>
      <c r="B2984" t="s">
        <v>25</v>
      </c>
      <c r="C2984">
        <v>449</v>
      </c>
      <c r="D2984">
        <v>194817</v>
      </c>
      <c r="E2984" t="s">
        <v>4851</v>
      </c>
      <c r="F2984" t="s">
        <v>1973</v>
      </c>
      <c r="G2984" t="s">
        <v>108</v>
      </c>
      <c r="I2984" t="s">
        <v>109</v>
      </c>
      <c r="K2984" t="s">
        <v>47</v>
      </c>
      <c r="L2984" t="s">
        <v>48</v>
      </c>
      <c r="O2984" t="s">
        <v>23</v>
      </c>
      <c r="Q2984" s="3">
        <f t="shared" si="423"/>
        <v>43822</v>
      </c>
      <c r="R2984" t="str">
        <f t="shared" si="424"/>
        <v>2019/12/24</v>
      </c>
      <c r="S2984" s="3" t="str">
        <f t="shared" si="425"/>
        <v>2019/12/24</v>
      </c>
      <c r="T2984" s="3">
        <f t="shared" si="426"/>
        <v>43823</v>
      </c>
      <c r="U2984">
        <f t="shared" si="427"/>
        <v>1</v>
      </c>
      <c r="V2984" t="str">
        <f t="shared" si="422"/>
        <v>jpg</v>
      </c>
      <c r="W2984">
        <f>IF(B2984="USD",C2984,C2984*VLOOKUP(B2984,Currency!A$2:B$5,2,FALSE))</f>
        <v>493.90000000000003</v>
      </c>
      <c r="X2984">
        <f t="shared" si="428"/>
        <v>1</v>
      </c>
      <c r="Y2984">
        <f t="shared" si="429"/>
        <v>0</v>
      </c>
      <c r="Z2984">
        <f t="shared" si="421"/>
        <v>194817</v>
      </c>
    </row>
    <row r="2985" spans="1:26" x14ac:dyDescent="0.3">
      <c r="A2985" t="s">
        <v>455</v>
      </c>
      <c r="B2985" t="s">
        <v>33</v>
      </c>
      <c r="C2985">
        <v>2</v>
      </c>
      <c r="D2985">
        <v>1569</v>
      </c>
      <c r="E2985" t="s">
        <v>456</v>
      </c>
      <c r="G2985" t="s">
        <v>218</v>
      </c>
      <c r="I2985" t="s">
        <v>219</v>
      </c>
      <c r="K2985" t="s">
        <v>47</v>
      </c>
      <c r="L2985" t="s">
        <v>40</v>
      </c>
      <c r="P2985" t="s">
        <v>65</v>
      </c>
      <c r="Q2985" s="3">
        <f t="shared" si="423"/>
        <v>43779</v>
      </c>
      <c r="R2985" t="str">
        <f t="shared" si="424"/>
        <v/>
      </c>
      <c r="S2985" s="3" t="str">
        <f t="shared" si="425"/>
        <v>2020/02/28</v>
      </c>
      <c r="T2985" s="3">
        <f t="shared" si="426"/>
        <v>43889</v>
      </c>
      <c r="U2985">
        <f t="shared" si="427"/>
        <v>110</v>
      </c>
      <c r="V2985" t="str">
        <f t="shared" si="422"/>
        <v>mp4</v>
      </c>
      <c r="W2985">
        <f>IF(B2985="USD",C2985,C2985*VLOOKUP(B2985,Currency!A$2:B$5,2,FALSE))</f>
        <v>2</v>
      </c>
      <c r="X2985">
        <f t="shared" si="428"/>
        <v>110</v>
      </c>
      <c r="Y2985">
        <f t="shared" si="429"/>
        <v>1</v>
      </c>
      <c r="Z2985">
        <f t="shared" si="421"/>
        <v>1569</v>
      </c>
    </row>
    <row r="2986" spans="1:26" x14ac:dyDescent="0.3">
      <c r="A2986" t="s">
        <v>4852</v>
      </c>
      <c r="B2986" t="s">
        <v>58</v>
      </c>
      <c r="C2986">
        <v>874</v>
      </c>
      <c r="D2986">
        <v>460992</v>
      </c>
      <c r="E2986" t="s">
        <v>1869</v>
      </c>
      <c r="F2986" t="s">
        <v>1870</v>
      </c>
      <c r="G2986" t="s">
        <v>1871</v>
      </c>
      <c r="I2986" t="s">
        <v>1872</v>
      </c>
      <c r="K2986" t="s">
        <v>1322</v>
      </c>
      <c r="L2986" t="s">
        <v>64</v>
      </c>
      <c r="M2986" t="s">
        <v>1214</v>
      </c>
      <c r="O2986" t="s">
        <v>23</v>
      </c>
      <c r="P2986" t="s">
        <v>65</v>
      </c>
      <c r="Q2986" s="3">
        <f t="shared" si="423"/>
        <v>43595</v>
      </c>
      <c r="R2986" t="str">
        <f t="shared" si="424"/>
        <v>2019/06/01</v>
      </c>
      <c r="S2986" s="3" t="str">
        <f t="shared" si="425"/>
        <v>2019/06/01</v>
      </c>
      <c r="T2986" s="3">
        <f t="shared" si="426"/>
        <v>43617</v>
      </c>
      <c r="U2986">
        <f t="shared" si="427"/>
        <v>22</v>
      </c>
      <c r="V2986" t="str">
        <f t="shared" si="422"/>
        <v>mp4</v>
      </c>
      <c r="W2986">
        <f>IF(B2986="USD",C2986,C2986*VLOOKUP(B2986,Currency!A$2:B$5,2,FALSE))</f>
        <v>646.76</v>
      </c>
      <c r="X2986">
        <f t="shared" si="428"/>
        <v>22</v>
      </c>
      <c r="Y2986">
        <f t="shared" si="429"/>
        <v>1</v>
      </c>
      <c r="Z2986">
        <f t="shared" si="421"/>
        <v>460992</v>
      </c>
    </row>
    <row r="2987" spans="1:26" x14ac:dyDescent="0.3">
      <c r="A2987" t="s">
        <v>4853</v>
      </c>
      <c r="B2987" t="s">
        <v>33</v>
      </c>
      <c r="C2987">
        <v>5</v>
      </c>
      <c r="D2987">
        <v>738</v>
      </c>
      <c r="E2987" t="s">
        <v>96</v>
      </c>
      <c r="F2987" t="s">
        <v>97</v>
      </c>
      <c r="G2987" t="s">
        <v>98</v>
      </c>
      <c r="H2987" t="s">
        <v>99</v>
      </c>
      <c r="I2987" t="s">
        <v>98</v>
      </c>
      <c r="K2987" t="s">
        <v>47</v>
      </c>
      <c r="L2987" t="s">
        <v>40</v>
      </c>
      <c r="M2987" t="s">
        <v>55</v>
      </c>
      <c r="Q2987" s="3">
        <f t="shared" si="423"/>
        <v>43732</v>
      </c>
      <c r="R2987" t="str">
        <f t="shared" si="424"/>
        <v>2019/10/16</v>
      </c>
      <c r="S2987" s="3" t="str">
        <f t="shared" si="425"/>
        <v>2019/10/16</v>
      </c>
      <c r="T2987" s="3">
        <f t="shared" si="426"/>
        <v>43754</v>
      </c>
      <c r="U2987">
        <f t="shared" si="427"/>
        <v>22</v>
      </c>
      <c r="V2987" t="str">
        <f t="shared" si="422"/>
        <v>png</v>
      </c>
      <c r="W2987">
        <f>IF(B2987="USD",C2987,C2987*VLOOKUP(B2987,Currency!A$2:B$5,2,FALSE))</f>
        <v>5</v>
      </c>
      <c r="X2987">
        <f t="shared" si="428"/>
        <v>22</v>
      </c>
      <c r="Y2987">
        <f t="shared" si="429"/>
        <v>0</v>
      </c>
      <c r="Z2987">
        <f t="shared" si="421"/>
        <v>738</v>
      </c>
    </row>
    <row r="2988" spans="1:26" x14ac:dyDescent="0.3">
      <c r="A2988" t="s">
        <v>4854</v>
      </c>
      <c r="B2988" t="s">
        <v>58</v>
      </c>
      <c r="C2988">
        <v>721</v>
      </c>
      <c r="D2988">
        <v>229625</v>
      </c>
      <c r="E2988" t="s">
        <v>4855</v>
      </c>
      <c r="G2988" t="s">
        <v>4856</v>
      </c>
      <c r="I2988" t="s">
        <v>4857</v>
      </c>
      <c r="K2988" t="s">
        <v>563</v>
      </c>
      <c r="L2988" t="s">
        <v>64</v>
      </c>
      <c r="N2988" t="s">
        <v>1437</v>
      </c>
      <c r="O2988" t="s">
        <v>23</v>
      </c>
      <c r="P2988" t="s">
        <v>65</v>
      </c>
      <c r="Q2988" s="3">
        <f t="shared" si="423"/>
        <v>43705</v>
      </c>
      <c r="R2988" t="str">
        <f t="shared" si="424"/>
        <v/>
      </c>
      <c r="S2988" s="3" t="str">
        <f t="shared" si="425"/>
        <v>2020/02/28</v>
      </c>
      <c r="T2988" s="3">
        <f t="shared" si="426"/>
        <v>43889</v>
      </c>
      <c r="U2988">
        <f t="shared" si="427"/>
        <v>184</v>
      </c>
      <c r="V2988" t="str">
        <f t="shared" si="422"/>
        <v>mp4</v>
      </c>
      <c r="W2988">
        <f>IF(B2988="USD",C2988,C2988*VLOOKUP(B2988,Currency!A$2:B$5,2,FALSE))</f>
        <v>533.54</v>
      </c>
      <c r="X2988">
        <f t="shared" si="428"/>
        <v>184</v>
      </c>
      <c r="Y2988">
        <f t="shared" si="429"/>
        <v>1</v>
      </c>
      <c r="Z2988">
        <f t="shared" si="421"/>
        <v>229625</v>
      </c>
    </row>
    <row r="2989" spans="1:26" x14ac:dyDescent="0.3">
      <c r="A2989" t="s">
        <v>4858</v>
      </c>
      <c r="B2989" t="s">
        <v>17</v>
      </c>
      <c r="C2989">
        <v>200</v>
      </c>
      <c r="D2989">
        <v>85990</v>
      </c>
      <c r="E2989" t="s">
        <v>733</v>
      </c>
      <c r="F2989" t="s">
        <v>734</v>
      </c>
      <c r="G2989" t="s">
        <v>173</v>
      </c>
      <c r="H2989" t="s">
        <v>174</v>
      </c>
      <c r="I2989" t="s">
        <v>173</v>
      </c>
      <c r="K2989" t="s">
        <v>175</v>
      </c>
      <c r="L2989" t="s">
        <v>22</v>
      </c>
      <c r="O2989" t="s">
        <v>23</v>
      </c>
      <c r="Q2989" s="3">
        <f t="shared" si="423"/>
        <v>43790</v>
      </c>
      <c r="R2989" t="str">
        <f t="shared" si="424"/>
        <v>2019/11/24</v>
      </c>
      <c r="S2989" s="3" t="str">
        <f t="shared" si="425"/>
        <v>2019/11/24</v>
      </c>
      <c r="T2989" s="3">
        <f t="shared" si="426"/>
        <v>43793</v>
      </c>
      <c r="U2989">
        <f t="shared" si="427"/>
        <v>3</v>
      </c>
      <c r="V2989" t="str">
        <f t="shared" si="422"/>
        <v>mp4</v>
      </c>
      <c r="W2989">
        <f>IF(B2989="USD",C2989,C2989*VLOOKUP(B2989,Currency!A$2:B$5,2,FALSE))</f>
        <v>258</v>
      </c>
      <c r="X2989">
        <f t="shared" si="428"/>
        <v>3</v>
      </c>
      <c r="Y2989">
        <f t="shared" si="429"/>
        <v>1</v>
      </c>
      <c r="Z2989">
        <f t="shared" si="421"/>
        <v>85990</v>
      </c>
    </row>
    <row r="2990" spans="1:26" x14ac:dyDescent="0.3">
      <c r="A2990" t="s">
        <v>3594</v>
      </c>
      <c r="B2990" t="s">
        <v>33</v>
      </c>
      <c r="C2990">
        <v>122</v>
      </c>
      <c r="D2990">
        <v>47859</v>
      </c>
      <c r="E2990" t="s">
        <v>407</v>
      </c>
      <c r="F2990" t="s">
        <v>129</v>
      </c>
      <c r="G2990" t="s">
        <v>408</v>
      </c>
      <c r="I2990" t="s">
        <v>409</v>
      </c>
      <c r="L2990" t="s">
        <v>40</v>
      </c>
      <c r="M2990" t="s">
        <v>55</v>
      </c>
      <c r="N2990" t="s">
        <v>410</v>
      </c>
      <c r="O2990" t="s">
        <v>23</v>
      </c>
      <c r="P2990" t="s">
        <v>65</v>
      </c>
      <c r="Q2990" s="3">
        <f t="shared" si="423"/>
        <v>43790</v>
      </c>
      <c r="R2990" t="str">
        <f t="shared" si="424"/>
        <v>2020/01/01</v>
      </c>
      <c r="S2990" s="3" t="str">
        <f t="shared" si="425"/>
        <v>2020/01/01</v>
      </c>
      <c r="T2990" s="3">
        <f t="shared" si="426"/>
        <v>43831</v>
      </c>
      <c r="U2990">
        <f t="shared" si="427"/>
        <v>41</v>
      </c>
      <c r="V2990" t="str">
        <f t="shared" si="422"/>
        <v>jpg</v>
      </c>
      <c r="W2990">
        <f>IF(B2990="USD",C2990,C2990*VLOOKUP(B2990,Currency!A$2:B$5,2,FALSE))</f>
        <v>122</v>
      </c>
      <c r="X2990">
        <f t="shared" si="428"/>
        <v>41</v>
      </c>
      <c r="Y2990">
        <f t="shared" si="429"/>
        <v>0</v>
      </c>
      <c r="Z2990">
        <f t="shared" ref="Z2990:Z3052" si="430">D2990</f>
        <v>47859</v>
      </c>
    </row>
    <row r="2991" spans="1:26" x14ac:dyDescent="0.3">
      <c r="A2991" t="s">
        <v>4859</v>
      </c>
      <c r="B2991" t="s">
        <v>33</v>
      </c>
      <c r="C2991">
        <v>0</v>
      </c>
      <c r="D2991">
        <v>103</v>
      </c>
      <c r="E2991" t="s">
        <v>910</v>
      </c>
      <c r="G2991" t="s">
        <v>162</v>
      </c>
      <c r="I2991" t="s">
        <v>162</v>
      </c>
      <c r="K2991" t="s">
        <v>47</v>
      </c>
      <c r="L2991" t="s">
        <v>40</v>
      </c>
      <c r="M2991" t="s">
        <v>163</v>
      </c>
      <c r="Q2991" s="3">
        <f t="shared" si="423"/>
        <v>43725</v>
      </c>
      <c r="R2991" t="str">
        <f t="shared" si="424"/>
        <v/>
      </c>
      <c r="S2991" s="3" t="str">
        <f t="shared" si="425"/>
        <v>2020/02/28</v>
      </c>
      <c r="T2991" s="3">
        <f t="shared" si="426"/>
        <v>43889</v>
      </c>
      <c r="U2991">
        <f t="shared" si="427"/>
        <v>164</v>
      </c>
      <c r="V2991" t="str">
        <f t="shared" si="422"/>
        <v>mp4</v>
      </c>
      <c r="W2991">
        <f>IF(B2991="USD",C2991,C2991*VLOOKUP(B2991,Currency!A$2:B$5,2,FALSE))</f>
        <v>0</v>
      </c>
      <c r="X2991">
        <f t="shared" si="428"/>
        <v>164</v>
      </c>
      <c r="Y2991">
        <f t="shared" si="429"/>
        <v>1</v>
      </c>
      <c r="Z2991">
        <f t="shared" si="430"/>
        <v>103</v>
      </c>
    </row>
    <row r="2992" spans="1:26" x14ac:dyDescent="0.3">
      <c r="A2992" t="s">
        <v>4860</v>
      </c>
      <c r="B2992" t="s">
        <v>33</v>
      </c>
      <c r="C2992">
        <v>107</v>
      </c>
      <c r="D2992">
        <v>99964</v>
      </c>
      <c r="E2992" t="s">
        <v>4861</v>
      </c>
      <c r="F2992" t="s">
        <v>4862</v>
      </c>
      <c r="G2992" t="s">
        <v>251</v>
      </c>
      <c r="I2992" t="s">
        <v>251</v>
      </c>
      <c r="K2992" t="s">
        <v>563</v>
      </c>
      <c r="L2992" t="s">
        <v>40</v>
      </c>
      <c r="N2992" t="s">
        <v>119</v>
      </c>
      <c r="P2992" t="s">
        <v>65</v>
      </c>
      <c r="Q2992" s="3">
        <f t="shared" si="423"/>
        <v>43598</v>
      </c>
      <c r="R2992" t="str">
        <f t="shared" si="424"/>
        <v>2019/05/31</v>
      </c>
      <c r="S2992" s="3" t="str">
        <f t="shared" si="425"/>
        <v>2019/05/31</v>
      </c>
      <c r="T2992" s="3">
        <f t="shared" si="426"/>
        <v>43616</v>
      </c>
      <c r="U2992">
        <f t="shared" si="427"/>
        <v>18</v>
      </c>
      <c r="V2992" t="str">
        <f t="shared" si="422"/>
        <v>png</v>
      </c>
      <c r="W2992">
        <f>IF(B2992="USD",C2992,C2992*VLOOKUP(B2992,Currency!A$2:B$5,2,FALSE))</f>
        <v>107</v>
      </c>
      <c r="X2992">
        <f t="shared" si="428"/>
        <v>18</v>
      </c>
      <c r="Y2992">
        <f t="shared" si="429"/>
        <v>0</v>
      </c>
      <c r="Z2992">
        <f t="shared" si="430"/>
        <v>99964</v>
      </c>
    </row>
    <row r="2993" spans="1:26" x14ac:dyDescent="0.3">
      <c r="A2993" t="s">
        <v>897</v>
      </c>
      <c r="B2993" t="s">
        <v>58</v>
      </c>
      <c r="C2993">
        <v>2</v>
      </c>
      <c r="D2993">
        <v>513</v>
      </c>
      <c r="E2993" t="s">
        <v>898</v>
      </c>
      <c r="F2993" t="s">
        <v>4099</v>
      </c>
      <c r="G2993" t="s">
        <v>900</v>
      </c>
      <c r="I2993" t="s">
        <v>901</v>
      </c>
      <c r="K2993" t="s">
        <v>522</v>
      </c>
      <c r="L2993" t="s">
        <v>64</v>
      </c>
      <c r="O2993" t="s">
        <v>23</v>
      </c>
      <c r="Q2993" s="3">
        <f t="shared" si="423"/>
        <v>43808</v>
      </c>
      <c r="R2993" t="str">
        <f t="shared" si="424"/>
        <v>2020/01/01</v>
      </c>
      <c r="S2993" s="3" t="str">
        <f t="shared" si="425"/>
        <v>2020/01/01</v>
      </c>
      <c r="T2993" s="3">
        <f t="shared" si="426"/>
        <v>43831</v>
      </c>
      <c r="U2993">
        <f t="shared" si="427"/>
        <v>23</v>
      </c>
      <c r="V2993" t="str">
        <f t="shared" si="422"/>
        <v>mp4</v>
      </c>
      <c r="W2993">
        <f>IF(B2993="USD",C2993,C2993*VLOOKUP(B2993,Currency!A$2:B$5,2,FALSE))</f>
        <v>1.48</v>
      </c>
      <c r="X2993">
        <f t="shared" si="428"/>
        <v>23</v>
      </c>
      <c r="Y2993">
        <f t="shared" si="429"/>
        <v>1</v>
      </c>
      <c r="Z2993">
        <f t="shared" si="430"/>
        <v>513</v>
      </c>
    </row>
    <row r="2994" spans="1:26" x14ac:dyDescent="0.3">
      <c r="A2994" t="s">
        <v>4863</v>
      </c>
      <c r="B2994" t="s">
        <v>33</v>
      </c>
      <c r="C2994">
        <v>325</v>
      </c>
      <c r="D2994">
        <v>123213</v>
      </c>
      <c r="E2994" t="s">
        <v>4196</v>
      </c>
      <c r="F2994" t="s">
        <v>4197</v>
      </c>
      <c r="G2994" t="s">
        <v>236</v>
      </c>
      <c r="I2994" t="s">
        <v>807</v>
      </c>
      <c r="K2994" t="s">
        <v>257</v>
      </c>
      <c r="L2994" t="s">
        <v>40</v>
      </c>
      <c r="O2994" t="s">
        <v>23</v>
      </c>
      <c r="Q2994" s="3">
        <f t="shared" si="423"/>
        <v>43549</v>
      </c>
      <c r="R2994" t="str">
        <f t="shared" si="424"/>
        <v>2019/03/30</v>
      </c>
      <c r="S2994" s="3" t="str">
        <f t="shared" si="425"/>
        <v>2019/03/30</v>
      </c>
      <c r="T2994" s="3">
        <f t="shared" si="426"/>
        <v>43554</v>
      </c>
      <c r="U2994">
        <f t="shared" si="427"/>
        <v>5</v>
      </c>
      <c r="V2994" t="str">
        <f t="shared" si="422"/>
        <v>png</v>
      </c>
      <c r="W2994">
        <f>IF(B2994="USD",C2994,C2994*VLOOKUP(B2994,Currency!A$2:B$5,2,FALSE))</f>
        <v>325</v>
      </c>
      <c r="X2994">
        <f t="shared" si="428"/>
        <v>5</v>
      </c>
      <c r="Y2994">
        <f t="shared" si="429"/>
        <v>0</v>
      </c>
      <c r="Z2994">
        <f t="shared" si="430"/>
        <v>123213</v>
      </c>
    </row>
    <row r="2995" spans="1:26" x14ac:dyDescent="0.3">
      <c r="A2995" t="s">
        <v>158</v>
      </c>
      <c r="B2995" t="s">
        <v>17</v>
      </c>
      <c r="C2995">
        <v>8</v>
      </c>
      <c r="D2995">
        <v>4180</v>
      </c>
      <c r="E2995" t="s">
        <v>832</v>
      </c>
      <c r="F2995" t="s">
        <v>19</v>
      </c>
      <c r="G2995" t="s">
        <v>20</v>
      </c>
      <c r="I2995" t="s">
        <v>20</v>
      </c>
      <c r="K2995" t="s">
        <v>21</v>
      </c>
      <c r="L2995" t="s">
        <v>22</v>
      </c>
      <c r="O2995" t="s">
        <v>23</v>
      </c>
      <c r="Q2995" s="3">
        <f t="shared" si="423"/>
        <v>43795</v>
      </c>
      <c r="R2995" t="str">
        <f t="shared" si="424"/>
        <v>2019/11/26</v>
      </c>
      <c r="S2995" s="3" t="str">
        <f t="shared" si="425"/>
        <v>2019/11/26</v>
      </c>
      <c r="T2995" s="3">
        <f t="shared" si="426"/>
        <v>43795</v>
      </c>
      <c r="U2995">
        <f t="shared" si="427"/>
        <v>0</v>
      </c>
      <c r="V2995" t="str">
        <f t="shared" si="422"/>
        <v>mp4</v>
      </c>
      <c r="W2995">
        <f>IF(B2995="USD",C2995,C2995*VLOOKUP(B2995,Currency!A$2:B$5,2,FALSE))</f>
        <v>10.32</v>
      </c>
      <c r="X2995">
        <f t="shared" si="428"/>
        <v>1</v>
      </c>
      <c r="Y2995">
        <f t="shared" si="429"/>
        <v>1</v>
      </c>
      <c r="Z2995">
        <f t="shared" si="430"/>
        <v>4180</v>
      </c>
    </row>
    <row r="2996" spans="1:26" x14ac:dyDescent="0.3">
      <c r="A2996" t="s">
        <v>3376</v>
      </c>
      <c r="B2996" t="s">
        <v>58</v>
      </c>
      <c r="C2996">
        <v>599</v>
      </c>
      <c r="D2996">
        <v>236560</v>
      </c>
      <c r="E2996" t="s">
        <v>826</v>
      </c>
      <c r="F2996" t="s">
        <v>114</v>
      </c>
      <c r="G2996" t="s">
        <v>61</v>
      </c>
      <c r="I2996" t="s">
        <v>62</v>
      </c>
      <c r="L2996" t="s">
        <v>64</v>
      </c>
      <c r="N2996" t="s">
        <v>1295</v>
      </c>
      <c r="P2996" t="s">
        <v>65</v>
      </c>
      <c r="Q2996" s="3">
        <f t="shared" si="423"/>
        <v>43678</v>
      </c>
      <c r="R2996" t="str">
        <f t="shared" si="424"/>
        <v>2019/08/08</v>
      </c>
      <c r="S2996" s="3" t="str">
        <f t="shared" si="425"/>
        <v>2019/08/08</v>
      </c>
      <c r="T2996" s="3">
        <f t="shared" si="426"/>
        <v>43685</v>
      </c>
      <c r="U2996">
        <f t="shared" si="427"/>
        <v>7</v>
      </c>
      <c r="V2996" t="str">
        <f t="shared" si="422"/>
        <v>mp4</v>
      </c>
      <c r="W2996">
        <f>IF(B2996="USD",C2996,C2996*VLOOKUP(B2996,Currency!A$2:B$5,2,FALSE))</f>
        <v>443.26</v>
      </c>
      <c r="X2996">
        <f t="shared" si="428"/>
        <v>7</v>
      </c>
      <c r="Y2996">
        <f t="shared" si="429"/>
        <v>1</v>
      </c>
      <c r="Z2996">
        <f t="shared" si="430"/>
        <v>236560</v>
      </c>
    </row>
    <row r="2997" spans="1:26" x14ac:dyDescent="0.3">
      <c r="A2997" t="s">
        <v>1153</v>
      </c>
      <c r="B2997" t="s">
        <v>58</v>
      </c>
      <c r="C2997">
        <v>771</v>
      </c>
      <c r="D2997">
        <v>491290</v>
      </c>
      <c r="E2997" t="s">
        <v>798</v>
      </c>
      <c r="F2997" t="s">
        <v>799</v>
      </c>
      <c r="G2997" t="s">
        <v>800</v>
      </c>
      <c r="I2997" t="s">
        <v>801</v>
      </c>
      <c r="J2997" t="s">
        <v>328</v>
      </c>
      <c r="K2997" t="s">
        <v>1154</v>
      </c>
      <c r="L2997" t="s">
        <v>64</v>
      </c>
      <c r="O2997" t="s">
        <v>23</v>
      </c>
      <c r="P2997" t="s">
        <v>65</v>
      </c>
      <c r="Q2997" s="3">
        <f t="shared" si="423"/>
        <v>43814</v>
      </c>
      <c r="R2997" t="str">
        <f t="shared" si="424"/>
        <v>2020/02/14</v>
      </c>
      <c r="S2997" s="3" t="str">
        <f t="shared" si="425"/>
        <v>2020/02/14</v>
      </c>
      <c r="T2997" s="3">
        <f t="shared" si="426"/>
        <v>43875</v>
      </c>
      <c r="U2997">
        <f t="shared" si="427"/>
        <v>61</v>
      </c>
      <c r="V2997" t="str">
        <f t="shared" si="422"/>
        <v>mp4</v>
      </c>
      <c r="W2997">
        <f>IF(B2997="USD",C2997,C2997*VLOOKUP(B2997,Currency!A$2:B$5,2,FALSE))</f>
        <v>570.54</v>
      </c>
      <c r="X2997">
        <f t="shared" si="428"/>
        <v>61</v>
      </c>
      <c r="Y2997">
        <f t="shared" si="429"/>
        <v>1</v>
      </c>
      <c r="Z2997">
        <f t="shared" si="430"/>
        <v>491290</v>
      </c>
    </row>
    <row r="2998" spans="1:26" x14ac:dyDescent="0.3">
      <c r="A2998" t="s">
        <v>455</v>
      </c>
      <c r="B2998" t="s">
        <v>33</v>
      </c>
      <c r="C2998">
        <v>8</v>
      </c>
      <c r="D2998">
        <v>6705</v>
      </c>
      <c r="E2998" t="s">
        <v>456</v>
      </c>
      <c r="G2998" t="s">
        <v>218</v>
      </c>
      <c r="I2998" t="s">
        <v>219</v>
      </c>
      <c r="K2998" t="s">
        <v>47</v>
      </c>
      <c r="L2998" t="s">
        <v>40</v>
      </c>
      <c r="P2998" t="s">
        <v>65</v>
      </c>
      <c r="Q2998" s="3">
        <f t="shared" si="423"/>
        <v>43779</v>
      </c>
      <c r="R2998" t="str">
        <f t="shared" si="424"/>
        <v/>
      </c>
      <c r="S2998" s="3" t="str">
        <f t="shared" si="425"/>
        <v>2020/02/28</v>
      </c>
      <c r="T2998" s="3">
        <f t="shared" si="426"/>
        <v>43889</v>
      </c>
      <c r="U2998">
        <f t="shared" si="427"/>
        <v>110</v>
      </c>
      <c r="V2998" t="str">
        <f t="shared" si="422"/>
        <v>mp4</v>
      </c>
      <c r="W2998">
        <f>IF(B2998="USD",C2998,C2998*VLOOKUP(B2998,Currency!A$2:B$5,2,FALSE))</f>
        <v>8</v>
      </c>
      <c r="X2998">
        <f t="shared" si="428"/>
        <v>110</v>
      </c>
      <c r="Y2998">
        <f t="shared" si="429"/>
        <v>1</v>
      </c>
      <c r="Z2998">
        <f t="shared" si="430"/>
        <v>6705</v>
      </c>
    </row>
    <row r="2999" spans="1:26" x14ac:dyDescent="0.3">
      <c r="A2999" t="s">
        <v>4864</v>
      </c>
      <c r="B2999" t="s">
        <v>33</v>
      </c>
      <c r="C2999">
        <v>47</v>
      </c>
      <c r="D2999">
        <v>44865</v>
      </c>
      <c r="E2999" t="s">
        <v>3185</v>
      </c>
      <c r="F2999" t="s">
        <v>3186</v>
      </c>
      <c r="G2999" t="s">
        <v>738</v>
      </c>
      <c r="I2999" t="s">
        <v>1302</v>
      </c>
      <c r="K2999" t="s">
        <v>47</v>
      </c>
      <c r="L2999" t="s">
        <v>741</v>
      </c>
      <c r="M2999" t="s">
        <v>1303</v>
      </c>
      <c r="O2999" t="s">
        <v>23</v>
      </c>
      <c r="Q2999" s="3">
        <f t="shared" si="423"/>
        <v>43563</v>
      </c>
      <c r="R2999" t="str">
        <f t="shared" si="424"/>
        <v>2019/04/12</v>
      </c>
      <c r="S2999" s="3" t="str">
        <f t="shared" si="425"/>
        <v>2019/04/12</v>
      </c>
      <c r="T2999" s="3">
        <f t="shared" si="426"/>
        <v>43567</v>
      </c>
      <c r="U2999">
        <f t="shared" si="427"/>
        <v>4</v>
      </c>
      <c r="V2999" t="str">
        <f t="shared" si="422"/>
        <v>mp4</v>
      </c>
      <c r="W2999">
        <f>IF(B2999="USD",C2999,C2999*VLOOKUP(B2999,Currency!A$2:B$5,2,FALSE))</f>
        <v>47</v>
      </c>
      <c r="X2999">
        <f t="shared" si="428"/>
        <v>4</v>
      </c>
      <c r="Y2999">
        <f t="shared" si="429"/>
        <v>1</v>
      </c>
      <c r="Z2999">
        <f t="shared" si="430"/>
        <v>44865</v>
      </c>
    </row>
    <row r="3000" spans="1:26" x14ac:dyDescent="0.3">
      <c r="A3000" t="s">
        <v>4865</v>
      </c>
      <c r="B3000" t="s">
        <v>33</v>
      </c>
      <c r="C3000">
        <v>1136</v>
      </c>
      <c r="D3000">
        <v>279154</v>
      </c>
      <c r="E3000" t="s">
        <v>4866</v>
      </c>
      <c r="F3000" t="s">
        <v>1232</v>
      </c>
      <c r="G3000" t="s">
        <v>1233</v>
      </c>
      <c r="I3000" t="s">
        <v>1234</v>
      </c>
      <c r="K3000" t="s">
        <v>47</v>
      </c>
      <c r="L3000" t="s">
        <v>40</v>
      </c>
      <c r="N3000" t="s">
        <v>229</v>
      </c>
      <c r="Q3000" s="3">
        <f t="shared" si="423"/>
        <v>43658</v>
      </c>
      <c r="R3000" t="str">
        <f t="shared" si="424"/>
        <v>2019/07/27</v>
      </c>
      <c r="S3000" s="3" t="str">
        <f t="shared" si="425"/>
        <v>2019/07/27</v>
      </c>
      <c r="T3000" s="3">
        <f t="shared" si="426"/>
        <v>43673</v>
      </c>
      <c r="U3000">
        <f t="shared" si="427"/>
        <v>15</v>
      </c>
      <c r="V3000" t="str">
        <f t="shared" si="422"/>
        <v>mp4</v>
      </c>
      <c r="W3000">
        <f>IF(B3000="USD",C3000,C3000*VLOOKUP(B3000,Currency!A$2:B$5,2,FALSE))</f>
        <v>1136</v>
      </c>
      <c r="X3000">
        <f t="shared" si="428"/>
        <v>15</v>
      </c>
      <c r="Y3000">
        <f t="shared" si="429"/>
        <v>1</v>
      </c>
      <c r="Z3000">
        <f t="shared" si="430"/>
        <v>279154</v>
      </c>
    </row>
    <row r="3001" spans="1:26" x14ac:dyDescent="0.3">
      <c r="A3001" t="s">
        <v>1708</v>
      </c>
      <c r="B3001" t="s">
        <v>33</v>
      </c>
      <c r="C3001">
        <v>51866</v>
      </c>
      <c r="D3001">
        <v>5396579</v>
      </c>
      <c r="E3001" t="s">
        <v>507</v>
      </c>
      <c r="F3001" t="s">
        <v>508</v>
      </c>
      <c r="G3001" t="s">
        <v>142</v>
      </c>
      <c r="I3001" t="s">
        <v>143</v>
      </c>
      <c r="K3001" t="s">
        <v>509</v>
      </c>
      <c r="L3001" t="s">
        <v>40</v>
      </c>
      <c r="Q3001" s="3">
        <f t="shared" si="423"/>
        <v>43647</v>
      </c>
      <c r="R3001" t="str">
        <f t="shared" si="424"/>
        <v>2020/01/08</v>
      </c>
      <c r="S3001" s="3" t="str">
        <f t="shared" si="425"/>
        <v>2020/01/08</v>
      </c>
      <c r="T3001" s="3">
        <f t="shared" si="426"/>
        <v>43838</v>
      </c>
      <c r="U3001">
        <f t="shared" si="427"/>
        <v>191</v>
      </c>
      <c r="V3001" t="str">
        <f t="shared" si="422"/>
        <v>mp4</v>
      </c>
      <c r="W3001">
        <f>IF(B3001="USD",C3001,C3001*VLOOKUP(B3001,Currency!A$2:B$5,2,FALSE))</f>
        <v>51866</v>
      </c>
      <c r="X3001">
        <f t="shared" si="428"/>
        <v>191</v>
      </c>
      <c r="Y3001">
        <f t="shared" si="429"/>
        <v>1</v>
      </c>
      <c r="Z3001">
        <f t="shared" si="430"/>
        <v>5396579</v>
      </c>
    </row>
    <row r="3002" spans="1:26" x14ac:dyDescent="0.3">
      <c r="A3002" t="s">
        <v>4867</v>
      </c>
      <c r="B3002" t="s">
        <v>33</v>
      </c>
      <c r="C3002">
        <v>306</v>
      </c>
      <c r="D3002">
        <v>88414</v>
      </c>
      <c r="E3002" t="s">
        <v>379</v>
      </c>
      <c r="G3002" t="s">
        <v>162</v>
      </c>
      <c r="I3002" t="s">
        <v>162</v>
      </c>
      <c r="K3002" t="s">
        <v>47</v>
      </c>
      <c r="L3002" t="s">
        <v>40</v>
      </c>
      <c r="M3002" t="s">
        <v>163</v>
      </c>
      <c r="N3002" t="s">
        <v>293</v>
      </c>
      <c r="O3002" t="s">
        <v>23</v>
      </c>
      <c r="Q3002" s="3">
        <f t="shared" si="423"/>
        <v>43727</v>
      </c>
      <c r="R3002" t="str">
        <f t="shared" si="424"/>
        <v/>
      </c>
      <c r="S3002" s="3" t="str">
        <f t="shared" si="425"/>
        <v>2020/02/28</v>
      </c>
      <c r="T3002" s="3">
        <f t="shared" si="426"/>
        <v>43889</v>
      </c>
      <c r="U3002">
        <f t="shared" si="427"/>
        <v>162</v>
      </c>
      <c r="V3002" t="str">
        <f t="shared" si="422"/>
        <v>mp4</v>
      </c>
      <c r="W3002">
        <f>IF(B3002="USD",C3002,C3002*VLOOKUP(B3002,Currency!A$2:B$5,2,FALSE))</f>
        <v>306</v>
      </c>
      <c r="X3002">
        <f t="shared" si="428"/>
        <v>162</v>
      </c>
      <c r="Y3002">
        <f t="shared" si="429"/>
        <v>1</v>
      </c>
      <c r="Z3002">
        <f t="shared" si="430"/>
        <v>88414</v>
      </c>
    </row>
    <row r="3003" spans="1:26" x14ac:dyDescent="0.3">
      <c r="A3003" t="s">
        <v>4868</v>
      </c>
      <c r="B3003" t="s">
        <v>25</v>
      </c>
      <c r="C3003">
        <v>127</v>
      </c>
      <c r="D3003">
        <v>29667</v>
      </c>
      <c r="E3003" t="s">
        <v>472</v>
      </c>
      <c r="F3003" t="s">
        <v>473</v>
      </c>
      <c r="G3003" t="s">
        <v>474</v>
      </c>
      <c r="I3003" t="s">
        <v>475</v>
      </c>
      <c r="K3003" t="s">
        <v>47</v>
      </c>
      <c r="L3003" t="s">
        <v>48</v>
      </c>
      <c r="O3003" t="s">
        <v>23</v>
      </c>
      <c r="Q3003" s="3">
        <f t="shared" si="423"/>
        <v>43710</v>
      </c>
      <c r="R3003" t="str">
        <f t="shared" si="424"/>
        <v>2019/09/08</v>
      </c>
      <c r="S3003" s="3" t="str">
        <f t="shared" si="425"/>
        <v>2019/09/08</v>
      </c>
      <c r="T3003" s="3">
        <f t="shared" si="426"/>
        <v>43716</v>
      </c>
      <c r="U3003">
        <f t="shared" si="427"/>
        <v>6</v>
      </c>
      <c r="V3003" t="str">
        <f t="shared" si="422"/>
        <v>png</v>
      </c>
      <c r="W3003">
        <f>IF(B3003="USD",C3003,C3003*VLOOKUP(B3003,Currency!A$2:B$5,2,FALSE))</f>
        <v>139.70000000000002</v>
      </c>
      <c r="X3003">
        <f t="shared" si="428"/>
        <v>6</v>
      </c>
      <c r="Y3003">
        <f t="shared" si="429"/>
        <v>0</v>
      </c>
      <c r="Z3003">
        <f t="shared" si="430"/>
        <v>29667</v>
      </c>
    </row>
    <row r="3004" spans="1:26" x14ac:dyDescent="0.3">
      <c r="A3004" t="s">
        <v>3967</v>
      </c>
      <c r="B3004" t="s">
        <v>33</v>
      </c>
      <c r="C3004">
        <v>1353</v>
      </c>
      <c r="D3004">
        <v>155121</v>
      </c>
      <c r="E3004" t="s">
        <v>2226</v>
      </c>
      <c r="F3004" t="s">
        <v>2227</v>
      </c>
      <c r="G3004" t="s">
        <v>1336</v>
      </c>
      <c r="I3004" t="s">
        <v>1337</v>
      </c>
      <c r="L3004" t="s">
        <v>40</v>
      </c>
      <c r="N3004" t="s">
        <v>1372</v>
      </c>
      <c r="O3004" t="s">
        <v>23</v>
      </c>
      <c r="Q3004" s="3">
        <f t="shared" si="423"/>
        <v>43602</v>
      </c>
      <c r="R3004" t="str">
        <f t="shared" si="424"/>
        <v>2019/06/06</v>
      </c>
      <c r="S3004" s="3" t="str">
        <f t="shared" si="425"/>
        <v>2019/06/06</v>
      </c>
      <c r="T3004" s="3">
        <f t="shared" si="426"/>
        <v>43622</v>
      </c>
      <c r="U3004">
        <f t="shared" si="427"/>
        <v>20</v>
      </c>
      <c r="V3004" t="str">
        <f t="shared" si="422"/>
        <v>jpg</v>
      </c>
      <c r="W3004">
        <f>IF(B3004="USD",C3004,C3004*VLOOKUP(B3004,Currency!A$2:B$5,2,FALSE))</f>
        <v>1353</v>
      </c>
      <c r="X3004">
        <f t="shared" si="428"/>
        <v>20</v>
      </c>
      <c r="Y3004">
        <f t="shared" si="429"/>
        <v>0</v>
      </c>
      <c r="Z3004">
        <f t="shared" si="430"/>
        <v>155121</v>
      </c>
    </row>
    <row r="3005" spans="1:26" x14ac:dyDescent="0.3">
      <c r="A3005" t="s">
        <v>1508</v>
      </c>
      <c r="B3005" t="s">
        <v>58</v>
      </c>
      <c r="C3005">
        <v>173</v>
      </c>
      <c r="D3005">
        <v>145292</v>
      </c>
      <c r="E3005" t="s">
        <v>59</v>
      </c>
      <c r="F3005" t="s">
        <v>114</v>
      </c>
      <c r="G3005" t="s">
        <v>61</v>
      </c>
      <c r="I3005" t="s">
        <v>62</v>
      </c>
      <c r="J3005" t="s">
        <v>328</v>
      </c>
      <c r="K3005" t="s">
        <v>130</v>
      </c>
      <c r="L3005" t="s">
        <v>64</v>
      </c>
      <c r="N3005" t="s">
        <v>2234</v>
      </c>
      <c r="P3005" t="s">
        <v>65</v>
      </c>
      <c r="Q3005" s="3">
        <f t="shared" si="423"/>
        <v>43619</v>
      </c>
      <c r="R3005" t="str">
        <f t="shared" si="424"/>
        <v>2019/08/08</v>
      </c>
      <c r="S3005" s="3" t="str">
        <f t="shared" si="425"/>
        <v>2019/08/08</v>
      </c>
      <c r="T3005" s="3">
        <f t="shared" si="426"/>
        <v>43685</v>
      </c>
      <c r="U3005">
        <f t="shared" si="427"/>
        <v>66</v>
      </c>
      <c r="V3005" t="str">
        <f t="shared" si="422"/>
        <v>mp4</v>
      </c>
      <c r="W3005">
        <f>IF(B3005="USD",C3005,C3005*VLOOKUP(B3005,Currency!A$2:B$5,2,FALSE))</f>
        <v>128.02000000000001</v>
      </c>
      <c r="X3005">
        <f t="shared" si="428"/>
        <v>66</v>
      </c>
      <c r="Y3005">
        <f t="shared" si="429"/>
        <v>1</v>
      </c>
      <c r="Z3005">
        <f t="shared" si="430"/>
        <v>145292</v>
      </c>
    </row>
    <row r="3006" spans="1:26" x14ac:dyDescent="0.3">
      <c r="A3006" t="s">
        <v>4869</v>
      </c>
      <c r="B3006" t="s">
        <v>58</v>
      </c>
      <c r="C3006">
        <v>2500</v>
      </c>
      <c r="D3006">
        <v>4289387</v>
      </c>
      <c r="E3006" t="s">
        <v>3764</v>
      </c>
      <c r="F3006" t="s">
        <v>3765</v>
      </c>
      <c r="G3006" t="s">
        <v>179</v>
      </c>
      <c r="I3006" t="s">
        <v>180</v>
      </c>
      <c r="K3006" t="s">
        <v>47</v>
      </c>
      <c r="L3006" t="s">
        <v>64</v>
      </c>
      <c r="O3006" t="s">
        <v>23</v>
      </c>
      <c r="P3006" t="s">
        <v>181</v>
      </c>
      <c r="Q3006" s="3">
        <f t="shared" si="423"/>
        <v>43720</v>
      </c>
      <c r="R3006" t="str">
        <f t="shared" si="424"/>
        <v>2019/09/30</v>
      </c>
      <c r="S3006" s="3" t="str">
        <f t="shared" si="425"/>
        <v>2019/09/30</v>
      </c>
      <c r="T3006" s="3">
        <f t="shared" si="426"/>
        <v>43738</v>
      </c>
      <c r="U3006">
        <f t="shared" si="427"/>
        <v>18</v>
      </c>
      <c r="V3006" t="str">
        <f t="shared" si="422"/>
        <v>MP4</v>
      </c>
      <c r="W3006">
        <f>IF(B3006="USD",C3006,C3006*VLOOKUP(B3006,Currency!A$2:B$5,2,FALSE))</f>
        <v>1850</v>
      </c>
      <c r="X3006">
        <f t="shared" si="428"/>
        <v>18</v>
      </c>
      <c r="Y3006">
        <f t="shared" si="429"/>
        <v>1</v>
      </c>
      <c r="Z3006">
        <f t="shared" si="430"/>
        <v>4289387</v>
      </c>
    </row>
    <row r="3007" spans="1:26" x14ac:dyDescent="0.3">
      <c r="A3007" t="s">
        <v>449</v>
      </c>
      <c r="B3007" t="s">
        <v>33</v>
      </c>
      <c r="C3007">
        <v>7</v>
      </c>
      <c r="D3007">
        <v>1862</v>
      </c>
      <c r="E3007" t="s">
        <v>450</v>
      </c>
      <c r="F3007" t="s">
        <v>451</v>
      </c>
      <c r="G3007" t="s">
        <v>90</v>
      </c>
      <c r="I3007" t="s">
        <v>452</v>
      </c>
      <c r="K3007" t="s">
        <v>453</v>
      </c>
      <c r="L3007" t="s">
        <v>40</v>
      </c>
      <c r="O3007" t="s">
        <v>23</v>
      </c>
      <c r="Q3007" s="3">
        <f t="shared" si="423"/>
        <v>43725</v>
      </c>
      <c r="R3007" t="str">
        <f t="shared" si="424"/>
        <v>2019/10/16</v>
      </c>
      <c r="S3007" s="3" t="str">
        <f t="shared" si="425"/>
        <v>2019/10/16</v>
      </c>
      <c r="T3007" s="3">
        <f t="shared" si="426"/>
        <v>43754</v>
      </c>
      <c r="U3007">
        <f t="shared" si="427"/>
        <v>29</v>
      </c>
      <c r="V3007" t="str">
        <f t="shared" si="422"/>
        <v>mp4</v>
      </c>
      <c r="W3007">
        <f>IF(B3007="USD",C3007,C3007*VLOOKUP(B3007,Currency!A$2:B$5,2,FALSE))</f>
        <v>7</v>
      </c>
      <c r="X3007">
        <f t="shared" si="428"/>
        <v>29</v>
      </c>
      <c r="Y3007">
        <f t="shared" si="429"/>
        <v>1</v>
      </c>
      <c r="Z3007">
        <f t="shared" si="430"/>
        <v>1862</v>
      </c>
    </row>
    <row r="3008" spans="1:26" x14ac:dyDescent="0.3">
      <c r="A3008" t="s">
        <v>2930</v>
      </c>
      <c r="B3008" t="s">
        <v>33</v>
      </c>
      <c r="C3008">
        <v>2057</v>
      </c>
      <c r="D3008">
        <v>436204</v>
      </c>
      <c r="E3008" t="s">
        <v>309</v>
      </c>
      <c r="F3008" t="s">
        <v>310</v>
      </c>
      <c r="G3008" t="s">
        <v>90</v>
      </c>
      <c r="I3008" t="s">
        <v>311</v>
      </c>
      <c r="K3008" t="s">
        <v>47</v>
      </c>
      <c r="L3008" t="s">
        <v>40</v>
      </c>
      <c r="N3008" t="s">
        <v>627</v>
      </c>
      <c r="O3008" t="s">
        <v>23</v>
      </c>
      <c r="Q3008" s="3">
        <f t="shared" si="423"/>
        <v>43544</v>
      </c>
      <c r="R3008" t="str">
        <f t="shared" si="424"/>
        <v>2019/04/16</v>
      </c>
      <c r="S3008" s="3" t="str">
        <f t="shared" si="425"/>
        <v>2019/04/16</v>
      </c>
      <c r="T3008" s="3">
        <f t="shared" si="426"/>
        <v>43571</v>
      </c>
      <c r="U3008">
        <f t="shared" si="427"/>
        <v>27</v>
      </c>
      <c r="V3008" t="str">
        <f t="shared" si="422"/>
        <v>png</v>
      </c>
      <c r="W3008">
        <f>IF(B3008="USD",C3008,C3008*VLOOKUP(B3008,Currency!A$2:B$5,2,FALSE))</f>
        <v>2057</v>
      </c>
      <c r="X3008">
        <f t="shared" si="428"/>
        <v>27</v>
      </c>
      <c r="Y3008">
        <f t="shared" si="429"/>
        <v>0</v>
      </c>
      <c r="Z3008">
        <f t="shared" si="430"/>
        <v>436204</v>
      </c>
    </row>
    <row r="3009" spans="1:26" x14ac:dyDescent="0.3">
      <c r="A3009" t="s">
        <v>4870</v>
      </c>
      <c r="B3009" t="s">
        <v>33</v>
      </c>
      <c r="C3009">
        <v>105</v>
      </c>
      <c r="D3009">
        <v>68045</v>
      </c>
      <c r="E3009" t="s">
        <v>1173</v>
      </c>
      <c r="F3009" t="s">
        <v>1174</v>
      </c>
      <c r="G3009" t="s">
        <v>36</v>
      </c>
      <c r="H3009" t="s">
        <v>1175</v>
      </c>
      <c r="I3009" t="s">
        <v>38</v>
      </c>
      <c r="K3009" t="s">
        <v>1177</v>
      </c>
      <c r="L3009" t="s">
        <v>40</v>
      </c>
      <c r="M3009" t="s">
        <v>41</v>
      </c>
      <c r="N3009" t="s">
        <v>1431</v>
      </c>
      <c r="O3009" t="s">
        <v>23</v>
      </c>
      <c r="Q3009" s="3">
        <f t="shared" si="423"/>
        <v>43759</v>
      </c>
      <c r="R3009" t="str">
        <f t="shared" si="424"/>
        <v>2019/10/31</v>
      </c>
      <c r="S3009" s="3" t="str">
        <f t="shared" si="425"/>
        <v>2019/10/31</v>
      </c>
      <c r="T3009" s="3">
        <f t="shared" si="426"/>
        <v>43769</v>
      </c>
      <c r="U3009">
        <f t="shared" si="427"/>
        <v>10</v>
      </c>
      <c r="V3009" t="str">
        <f t="shared" si="422"/>
        <v>mp4</v>
      </c>
      <c r="W3009">
        <f>IF(B3009="USD",C3009,C3009*VLOOKUP(B3009,Currency!A$2:B$5,2,FALSE))</f>
        <v>105</v>
      </c>
      <c r="X3009">
        <f t="shared" si="428"/>
        <v>10</v>
      </c>
      <c r="Y3009">
        <f t="shared" si="429"/>
        <v>1</v>
      </c>
      <c r="Z3009">
        <f t="shared" si="430"/>
        <v>68045</v>
      </c>
    </row>
    <row r="3010" spans="1:26" x14ac:dyDescent="0.3">
      <c r="A3010" t="s">
        <v>4871</v>
      </c>
      <c r="B3010" t="s">
        <v>25</v>
      </c>
      <c r="C3010">
        <v>150</v>
      </c>
      <c r="D3010">
        <v>110116</v>
      </c>
      <c r="E3010" t="s">
        <v>284</v>
      </c>
      <c r="F3010" t="s">
        <v>285</v>
      </c>
      <c r="G3010" t="s">
        <v>286</v>
      </c>
      <c r="I3010" t="s">
        <v>287</v>
      </c>
      <c r="K3010" t="s">
        <v>47</v>
      </c>
      <c r="L3010" t="s">
        <v>288</v>
      </c>
      <c r="O3010" t="s">
        <v>23</v>
      </c>
      <c r="P3010" t="s">
        <v>289</v>
      </c>
      <c r="Q3010" s="3">
        <f t="shared" si="423"/>
        <v>43743</v>
      </c>
      <c r="R3010" t="str">
        <f t="shared" si="424"/>
        <v>2019/10/12</v>
      </c>
      <c r="S3010" s="3" t="str">
        <f t="shared" si="425"/>
        <v>2019/10/12</v>
      </c>
      <c r="T3010" s="3">
        <f t="shared" si="426"/>
        <v>43750</v>
      </c>
      <c r="U3010">
        <f t="shared" si="427"/>
        <v>7</v>
      </c>
      <c r="V3010" t="str">
        <f t="shared" ref="V3010:V3073" si="431">RIGHT(A3010,3)</f>
        <v>mp4</v>
      </c>
      <c r="W3010">
        <f>IF(B3010="USD",C3010,C3010*VLOOKUP(B3010,Currency!A$2:B$5,2,FALSE))</f>
        <v>165</v>
      </c>
      <c r="X3010">
        <f t="shared" si="428"/>
        <v>7</v>
      </c>
      <c r="Y3010">
        <f t="shared" si="429"/>
        <v>1</v>
      </c>
      <c r="Z3010">
        <f t="shared" si="430"/>
        <v>110116</v>
      </c>
    </row>
    <row r="3011" spans="1:26" x14ac:dyDescent="0.3">
      <c r="A3011" t="s">
        <v>4872</v>
      </c>
      <c r="B3011" t="s">
        <v>25</v>
      </c>
      <c r="C3011">
        <v>245</v>
      </c>
      <c r="D3011">
        <v>356708</v>
      </c>
      <c r="E3011" t="s">
        <v>3320</v>
      </c>
      <c r="F3011" t="s">
        <v>979</v>
      </c>
      <c r="G3011" t="s">
        <v>980</v>
      </c>
      <c r="I3011" t="s">
        <v>981</v>
      </c>
      <c r="K3011" t="s">
        <v>545</v>
      </c>
      <c r="L3011" t="s">
        <v>353</v>
      </c>
      <c r="O3011" t="s">
        <v>23</v>
      </c>
      <c r="Q3011" s="3">
        <f t="shared" si="423"/>
        <v>43696</v>
      </c>
      <c r="R3011" t="str">
        <f t="shared" si="424"/>
        <v>2019/09/18</v>
      </c>
      <c r="S3011" s="3" t="str">
        <f t="shared" si="425"/>
        <v>2019/09/18</v>
      </c>
      <c r="T3011" s="3">
        <f t="shared" si="426"/>
        <v>43726</v>
      </c>
      <c r="U3011">
        <f t="shared" si="427"/>
        <v>30</v>
      </c>
      <c r="V3011" t="str">
        <f t="shared" si="431"/>
        <v>mp4</v>
      </c>
      <c r="W3011">
        <f>IF(B3011="USD",C3011,C3011*VLOOKUP(B3011,Currency!A$2:B$5,2,FALSE))</f>
        <v>269.5</v>
      </c>
      <c r="X3011">
        <f t="shared" si="428"/>
        <v>30</v>
      </c>
      <c r="Y3011">
        <f t="shared" si="429"/>
        <v>1</v>
      </c>
      <c r="Z3011">
        <f t="shared" si="430"/>
        <v>356708</v>
      </c>
    </row>
    <row r="3012" spans="1:26" x14ac:dyDescent="0.3">
      <c r="A3012" t="s">
        <v>4873</v>
      </c>
      <c r="B3012" t="s">
        <v>25</v>
      </c>
      <c r="C3012">
        <v>449</v>
      </c>
      <c r="D3012">
        <v>121053</v>
      </c>
      <c r="E3012" t="s">
        <v>4874</v>
      </c>
      <c r="F3012" t="s">
        <v>4875</v>
      </c>
      <c r="G3012" t="s">
        <v>108</v>
      </c>
      <c r="I3012" t="s">
        <v>109</v>
      </c>
      <c r="K3012" t="s">
        <v>47</v>
      </c>
      <c r="L3012" t="s">
        <v>48</v>
      </c>
      <c r="O3012" t="s">
        <v>23</v>
      </c>
      <c r="Q3012" s="3">
        <f t="shared" si="423"/>
        <v>43819</v>
      </c>
      <c r="R3012" t="str">
        <f t="shared" si="424"/>
        <v>2019/12/21</v>
      </c>
      <c r="S3012" s="3" t="str">
        <f t="shared" si="425"/>
        <v>2019/12/21</v>
      </c>
      <c r="T3012" s="3">
        <f t="shared" si="426"/>
        <v>43820</v>
      </c>
      <c r="U3012">
        <f t="shared" si="427"/>
        <v>1</v>
      </c>
      <c r="V3012" t="str">
        <f t="shared" si="431"/>
        <v>jpg</v>
      </c>
      <c r="W3012">
        <f>IF(B3012="USD",C3012,C3012*VLOOKUP(B3012,Currency!A$2:B$5,2,FALSE))</f>
        <v>493.90000000000003</v>
      </c>
      <c r="X3012">
        <f t="shared" si="428"/>
        <v>1</v>
      </c>
      <c r="Y3012">
        <f t="shared" si="429"/>
        <v>0</v>
      </c>
      <c r="Z3012">
        <f t="shared" si="430"/>
        <v>121053</v>
      </c>
    </row>
    <row r="3013" spans="1:26" x14ac:dyDescent="0.3">
      <c r="A3013" t="s">
        <v>4876</v>
      </c>
      <c r="B3013" t="s">
        <v>33</v>
      </c>
      <c r="C3013">
        <v>144</v>
      </c>
      <c r="D3013">
        <v>44602</v>
      </c>
      <c r="E3013" t="s">
        <v>1340</v>
      </c>
      <c r="G3013" t="s">
        <v>162</v>
      </c>
      <c r="I3013" t="s">
        <v>162</v>
      </c>
      <c r="K3013" t="s">
        <v>47</v>
      </c>
      <c r="L3013" t="s">
        <v>40</v>
      </c>
      <c r="M3013" t="s">
        <v>163</v>
      </c>
      <c r="N3013" t="s">
        <v>293</v>
      </c>
      <c r="O3013" t="s">
        <v>23</v>
      </c>
      <c r="Q3013" s="3">
        <f t="shared" si="423"/>
        <v>43725</v>
      </c>
      <c r="R3013" t="str">
        <f t="shared" si="424"/>
        <v/>
      </c>
      <c r="S3013" s="3" t="str">
        <f t="shared" si="425"/>
        <v>2020/02/28</v>
      </c>
      <c r="T3013" s="3">
        <f t="shared" si="426"/>
        <v>43889</v>
      </c>
      <c r="U3013">
        <f t="shared" si="427"/>
        <v>164</v>
      </c>
      <c r="V3013" t="str">
        <f t="shared" si="431"/>
        <v>mp4</v>
      </c>
      <c r="W3013">
        <f>IF(B3013="USD",C3013,C3013*VLOOKUP(B3013,Currency!A$2:B$5,2,FALSE))</f>
        <v>144</v>
      </c>
      <c r="X3013">
        <f t="shared" si="428"/>
        <v>164</v>
      </c>
      <c r="Y3013">
        <f t="shared" si="429"/>
        <v>1</v>
      </c>
      <c r="Z3013">
        <f t="shared" si="430"/>
        <v>44602</v>
      </c>
    </row>
    <row r="3014" spans="1:26" x14ac:dyDescent="0.3">
      <c r="A3014" t="s">
        <v>411</v>
      </c>
      <c r="B3014" t="s">
        <v>17</v>
      </c>
      <c r="C3014">
        <v>13</v>
      </c>
      <c r="D3014">
        <v>7675</v>
      </c>
      <c r="E3014" t="s">
        <v>4877</v>
      </c>
      <c r="F3014" t="s">
        <v>101</v>
      </c>
      <c r="G3014" t="s">
        <v>20</v>
      </c>
      <c r="I3014" t="s">
        <v>20</v>
      </c>
      <c r="K3014" t="s">
        <v>21</v>
      </c>
      <c r="L3014" t="s">
        <v>22</v>
      </c>
      <c r="O3014" t="s">
        <v>23</v>
      </c>
      <c r="Q3014" s="3">
        <f t="shared" si="423"/>
        <v>43794</v>
      </c>
      <c r="R3014" t="str">
        <f t="shared" si="424"/>
        <v>2019/11/25</v>
      </c>
      <c r="S3014" s="3" t="str">
        <f t="shared" si="425"/>
        <v>2019/11/25</v>
      </c>
      <c r="T3014" s="3">
        <f t="shared" si="426"/>
        <v>43794</v>
      </c>
      <c r="U3014">
        <f t="shared" si="427"/>
        <v>0</v>
      </c>
      <c r="V3014" t="str">
        <f t="shared" si="431"/>
        <v>mp4</v>
      </c>
      <c r="W3014">
        <f>IF(B3014="USD",C3014,C3014*VLOOKUP(B3014,Currency!A$2:B$5,2,FALSE))</f>
        <v>16.77</v>
      </c>
      <c r="X3014">
        <f t="shared" si="428"/>
        <v>1</v>
      </c>
      <c r="Y3014">
        <f t="shared" si="429"/>
        <v>1</v>
      </c>
      <c r="Z3014">
        <f t="shared" si="430"/>
        <v>7675</v>
      </c>
    </row>
    <row r="3015" spans="1:26" x14ac:dyDescent="0.3">
      <c r="A3015" t="s">
        <v>16</v>
      </c>
      <c r="B3015" t="s">
        <v>17</v>
      </c>
      <c r="C3015">
        <v>11</v>
      </c>
      <c r="D3015">
        <v>5821</v>
      </c>
      <c r="E3015" t="s">
        <v>4877</v>
      </c>
      <c r="F3015" t="s">
        <v>101</v>
      </c>
      <c r="G3015" t="s">
        <v>20</v>
      </c>
      <c r="I3015" t="s">
        <v>20</v>
      </c>
      <c r="K3015" t="s">
        <v>21</v>
      </c>
      <c r="L3015" t="s">
        <v>22</v>
      </c>
      <c r="O3015" t="s">
        <v>23</v>
      </c>
      <c r="Q3015" s="3">
        <f t="shared" si="423"/>
        <v>43794</v>
      </c>
      <c r="R3015" t="str">
        <f t="shared" si="424"/>
        <v>2019/11/25</v>
      </c>
      <c r="S3015" s="3" t="str">
        <f t="shared" si="425"/>
        <v>2019/11/25</v>
      </c>
      <c r="T3015" s="3">
        <f t="shared" si="426"/>
        <v>43794</v>
      </c>
      <c r="U3015">
        <f t="shared" si="427"/>
        <v>0</v>
      </c>
      <c r="V3015" t="str">
        <f t="shared" si="431"/>
        <v>mp4</v>
      </c>
      <c r="W3015">
        <f>IF(B3015="USD",C3015,C3015*VLOOKUP(B3015,Currency!A$2:B$5,2,FALSE))</f>
        <v>14.190000000000001</v>
      </c>
      <c r="X3015">
        <f t="shared" si="428"/>
        <v>1</v>
      </c>
      <c r="Y3015">
        <f t="shared" si="429"/>
        <v>1</v>
      </c>
      <c r="Z3015">
        <f t="shared" si="430"/>
        <v>5821</v>
      </c>
    </row>
    <row r="3016" spans="1:26" x14ac:dyDescent="0.3">
      <c r="A3016" t="s">
        <v>4878</v>
      </c>
      <c r="B3016" t="s">
        <v>25</v>
      </c>
      <c r="C3016">
        <v>747</v>
      </c>
      <c r="D3016">
        <v>472814</v>
      </c>
      <c r="E3016" t="s">
        <v>1185</v>
      </c>
      <c r="F3016" t="s">
        <v>1186</v>
      </c>
      <c r="G3016" t="s">
        <v>416</v>
      </c>
      <c r="I3016" t="s">
        <v>417</v>
      </c>
      <c r="J3016" t="s">
        <v>92</v>
      </c>
      <c r="K3016" t="s">
        <v>418</v>
      </c>
      <c r="L3016" t="s">
        <v>246</v>
      </c>
      <c r="O3016" t="s">
        <v>23</v>
      </c>
      <c r="Q3016" s="3">
        <f t="shared" si="423"/>
        <v>43685</v>
      </c>
      <c r="R3016" t="str">
        <f t="shared" si="424"/>
        <v>2019/09/08</v>
      </c>
      <c r="S3016" s="3" t="str">
        <f t="shared" si="425"/>
        <v>2019/09/08</v>
      </c>
      <c r="T3016" s="3">
        <f t="shared" si="426"/>
        <v>43716</v>
      </c>
      <c r="U3016">
        <f t="shared" si="427"/>
        <v>31</v>
      </c>
      <c r="V3016" t="str">
        <f t="shared" si="431"/>
        <v>mp4</v>
      </c>
      <c r="W3016">
        <f>IF(B3016="USD",C3016,C3016*VLOOKUP(B3016,Currency!A$2:B$5,2,FALSE))</f>
        <v>821.7</v>
      </c>
      <c r="X3016">
        <f t="shared" si="428"/>
        <v>31</v>
      </c>
      <c r="Y3016">
        <f t="shared" si="429"/>
        <v>1</v>
      </c>
      <c r="Z3016">
        <f t="shared" si="430"/>
        <v>472814</v>
      </c>
    </row>
    <row r="3017" spans="1:26" x14ac:dyDescent="0.3">
      <c r="A3017" t="s">
        <v>1772</v>
      </c>
      <c r="B3017" t="s">
        <v>25</v>
      </c>
      <c r="C3017">
        <v>987</v>
      </c>
      <c r="D3017">
        <v>436204</v>
      </c>
      <c r="E3017" t="s">
        <v>1773</v>
      </c>
      <c r="F3017" t="s">
        <v>1774</v>
      </c>
      <c r="G3017" t="s">
        <v>416</v>
      </c>
      <c r="I3017" t="s">
        <v>417</v>
      </c>
      <c r="J3017" t="s">
        <v>92</v>
      </c>
      <c r="K3017" t="s">
        <v>881</v>
      </c>
      <c r="L3017" t="s">
        <v>246</v>
      </c>
      <c r="O3017" t="s">
        <v>23</v>
      </c>
      <c r="Q3017" s="3">
        <f t="shared" si="423"/>
        <v>43731</v>
      </c>
      <c r="R3017" t="str">
        <f t="shared" si="424"/>
        <v>2019/10/13</v>
      </c>
      <c r="S3017" s="3" t="str">
        <f t="shared" si="425"/>
        <v>2019/10/13</v>
      </c>
      <c r="T3017" s="3">
        <f t="shared" si="426"/>
        <v>43751</v>
      </c>
      <c r="U3017">
        <f t="shared" si="427"/>
        <v>20</v>
      </c>
      <c r="V3017" t="str">
        <f t="shared" si="431"/>
        <v>mp4</v>
      </c>
      <c r="W3017">
        <f>IF(B3017="USD",C3017,C3017*VLOOKUP(B3017,Currency!A$2:B$5,2,FALSE))</f>
        <v>1085.7</v>
      </c>
      <c r="X3017">
        <f t="shared" si="428"/>
        <v>20</v>
      </c>
      <c r="Y3017">
        <f t="shared" si="429"/>
        <v>1</v>
      </c>
      <c r="Z3017">
        <f t="shared" si="430"/>
        <v>436204</v>
      </c>
    </row>
    <row r="3018" spans="1:26" x14ac:dyDescent="0.3">
      <c r="A3018" t="s">
        <v>57</v>
      </c>
      <c r="B3018" t="s">
        <v>58</v>
      </c>
      <c r="C3018">
        <v>814</v>
      </c>
      <c r="D3018">
        <v>248009</v>
      </c>
      <c r="E3018" t="s">
        <v>59</v>
      </c>
      <c r="F3018" t="s">
        <v>114</v>
      </c>
      <c r="G3018" t="s">
        <v>61</v>
      </c>
      <c r="I3018" t="s">
        <v>62</v>
      </c>
      <c r="J3018" t="s">
        <v>92</v>
      </c>
      <c r="K3018" t="s">
        <v>420</v>
      </c>
      <c r="L3018" t="s">
        <v>64</v>
      </c>
      <c r="P3018" t="s">
        <v>65</v>
      </c>
      <c r="Q3018" s="3">
        <f t="shared" si="423"/>
        <v>43619</v>
      </c>
      <c r="R3018" t="str">
        <f t="shared" si="424"/>
        <v>2019/08/08</v>
      </c>
      <c r="S3018" s="3" t="str">
        <f t="shared" si="425"/>
        <v>2019/08/08</v>
      </c>
      <c r="T3018" s="3">
        <f t="shared" si="426"/>
        <v>43685</v>
      </c>
      <c r="U3018">
        <f t="shared" si="427"/>
        <v>66</v>
      </c>
      <c r="V3018" t="str">
        <f t="shared" si="431"/>
        <v>mp4</v>
      </c>
      <c r="W3018">
        <f>IF(B3018="USD",C3018,C3018*VLOOKUP(B3018,Currency!A$2:B$5,2,FALSE))</f>
        <v>602.36</v>
      </c>
      <c r="X3018">
        <f t="shared" si="428"/>
        <v>66</v>
      </c>
      <c r="Y3018">
        <f t="shared" si="429"/>
        <v>1</v>
      </c>
      <c r="Z3018">
        <f t="shared" si="430"/>
        <v>248009</v>
      </c>
    </row>
    <row r="3019" spans="1:26" x14ac:dyDescent="0.3">
      <c r="A3019" t="s">
        <v>4879</v>
      </c>
      <c r="B3019" t="s">
        <v>33</v>
      </c>
      <c r="C3019">
        <v>417</v>
      </c>
      <c r="D3019">
        <v>236784</v>
      </c>
      <c r="E3019" t="s">
        <v>161</v>
      </c>
      <c r="G3019" t="s">
        <v>162</v>
      </c>
      <c r="I3019" t="s">
        <v>162</v>
      </c>
      <c r="K3019" t="s">
        <v>47</v>
      </c>
      <c r="L3019" t="s">
        <v>40</v>
      </c>
      <c r="M3019" t="s">
        <v>163</v>
      </c>
      <c r="Q3019" s="3">
        <f t="shared" si="423"/>
        <v>43725</v>
      </c>
      <c r="R3019" t="str">
        <f t="shared" si="424"/>
        <v/>
      </c>
      <c r="S3019" s="3" t="str">
        <f t="shared" si="425"/>
        <v>2020/02/28</v>
      </c>
      <c r="T3019" s="3">
        <f t="shared" si="426"/>
        <v>43889</v>
      </c>
      <c r="U3019">
        <f t="shared" si="427"/>
        <v>164</v>
      </c>
      <c r="V3019" t="str">
        <f t="shared" si="431"/>
        <v>mp4</v>
      </c>
      <c r="W3019">
        <f>IF(B3019="USD",C3019,C3019*VLOOKUP(B3019,Currency!A$2:B$5,2,FALSE))</f>
        <v>417</v>
      </c>
      <c r="X3019">
        <f t="shared" si="428"/>
        <v>164</v>
      </c>
      <c r="Y3019">
        <f t="shared" si="429"/>
        <v>1</v>
      </c>
      <c r="Z3019">
        <f t="shared" si="430"/>
        <v>236784</v>
      </c>
    </row>
    <row r="3020" spans="1:26" x14ac:dyDescent="0.3">
      <c r="A3020" t="s">
        <v>307</v>
      </c>
      <c r="B3020" t="s">
        <v>25</v>
      </c>
      <c r="C3020">
        <v>667</v>
      </c>
      <c r="D3020">
        <v>449470</v>
      </c>
      <c r="E3020" t="s">
        <v>133</v>
      </c>
      <c r="F3020" t="s">
        <v>134</v>
      </c>
      <c r="G3020" t="s">
        <v>135</v>
      </c>
      <c r="I3020" t="s">
        <v>136</v>
      </c>
      <c r="K3020" t="s">
        <v>137</v>
      </c>
      <c r="L3020" t="s">
        <v>138</v>
      </c>
      <c r="O3020" t="s">
        <v>23</v>
      </c>
      <c r="Q3020" s="3">
        <f t="shared" ref="Q3020:Q3083" si="432">DATEVALUE(LEFT(E3020,10))</f>
        <v>43759</v>
      </c>
      <c r="R3020" t="str">
        <f t="shared" ref="R3020:R3083" si="433">IF(F3020="","",LEFT(F3020,10))</f>
        <v>2019/11/16</v>
      </c>
      <c r="S3020" s="3" t="str">
        <f t="shared" ref="S3020:S3083" si="434">IF(R3020="","2020/02/28",R3020)</f>
        <v>2019/11/16</v>
      </c>
      <c r="T3020" s="3">
        <f t="shared" ref="T3020:T3083" si="435">DATEVALUE(S3020)</f>
        <v>43785</v>
      </c>
      <c r="U3020">
        <f t="shared" ref="U3020:U3083" si="436">T3020-Q3020</f>
        <v>26</v>
      </c>
      <c r="V3020" t="str">
        <f t="shared" si="431"/>
        <v>mp4</v>
      </c>
      <c r="W3020">
        <f>IF(B3020="USD",C3020,C3020*VLOOKUP(B3020,Currency!A$2:B$5,2,FALSE))</f>
        <v>733.7</v>
      </c>
      <c r="X3020">
        <f t="shared" ref="X3020:X3083" si="437">IF(U3020=0,1,U3020)</f>
        <v>26</v>
      </c>
      <c r="Y3020">
        <f t="shared" ref="Y3020:Y3083" si="438">IF(V3020="mp4",1,0)</f>
        <v>1</v>
      </c>
      <c r="Z3020">
        <f t="shared" si="430"/>
        <v>449470</v>
      </c>
    </row>
    <row r="3021" spans="1:26" x14ac:dyDescent="0.3">
      <c r="A3021" t="s">
        <v>906</v>
      </c>
      <c r="B3021" t="s">
        <v>33</v>
      </c>
      <c r="C3021">
        <v>17</v>
      </c>
      <c r="D3021">
        <v>1806</v>
      </c>
      <c r="E3021" t="s">
        <v>1069</v>
      </c>
      <c r="F3021" t="s">
        <v>129</v>
      </c>
      <c r="G3021" t="s">
        <v>251</v>
      </c>
      <c r="H3021" t="s">
        <v>251</v>
      </c>
      <c r="I3021" t="s">
        <v>251</v>
      </c>
      <c r="K3021" t="s">
        <v>47</v>
      </c>
      <c r="L3021" t="s">
        <v>40</v>
      </c>
      <c r="N3021" t="s">
        <v>252</v>
      </c>
      <c r="O3021" t="s">
        <v>23</v>
      </c>
      <c r="Q3021" s="3">
        <f t="shared" si="432"/>
        <v>43812</v>
      </c>
      <c r="R3021" t="str">
        <f t="shared" si="433"/>
        <v>2020/01/01</v>
      </c>
      <c r="S3021" s="3" t="str">
        <f t="shared" si="434"/>
        <v>2020/01/01</v>
      </c>
      <c r="T3021" s="3">
        <f t="shared" si="435"/>
        <v>43831</v>
      </c>
      <c r="U3021">
        <f t="shared" si="436"/>
        <v>19</v>
      </c>
      <c r="V3021" t="str">
        <f t="shared" si="431"/>
        <v>png</v>
      </c>
      <c r="W3021">
        <f>IF(B3021="USD",C3021,C3021*VLOOKUP(B3021,Currency!A$2:B$5,2,FALSE))</f>
        <v>17</v>
      </c>
      <c r="X3021">
        <f t="shared" si="437"/>
        <v>19</v>
      </c>
      <c r="Y3021">
        <f t="shared" si="438"/>
        <v>0</v>
      </c>
      <c r="Z3021">
        <f t="shared" si="430"/>
        <v>1806</v>
      </c>
    </row>
    <row r="3022" spans="1:26" x14ac:dyDescent="0.3">
      <c r="A3022" t="s">
        <v>428</v>
      </c>
      <c r="B3022" t="s">
        <v>33</v>
      </c>
      <c r="C3022">
        <v>776</v>
      </c>
      <c r="D3022">
        <v>360002</v>
      </c>
      <c r="E3022" t="s">
        <v>429</v>
      </c>
      <c r="F3022" t="s">
        <v>430</v>
      </c>
      <c r="G3022" t="s">
        <v>400</v>
      </c>
      <c r="I3022" t="s">
        <v>401</v>
      </c>
      <c r="K3022" t="s">
        <v>71</v>
      </c>
      <c r="L3022" t="s">
        <v>40</v>
      </c>
      <c r="O3022" t="s">
        <v>23</v>
      </c>
      <c r="P3022" t="s">
        <v>65</v>
      </c>
      <c r="Q3022" s="3">
        <f t="shared" si="432"/>
        <v>43788</v>
      </c>
      <c r="R3022" t="str">
        <f t="shared" si="433"/>
        <v>2020/02/08</v>
      </c>
      <c r="S3022" s="3" t="str">
        <f t="shared" si="434"/>
        <v>2020/02/08</v>
      </c>
      <c r="T3022" s="3">
        <f t="shared" si="435"/>
        <v>43869</v>
      </c>
      <c r="U3022">
        <f t="shared" si="436"/>
        <v>81</v>
      </c>
      <c r="V3022" t="str">
        <f t="shared" si="431"/>
        <v>png</v>
      </c>
      <c r="W3022">
        <f>IF(B3022="USD",C3022,C3022*VLOOKUP(B3022,Currency!A$2:B$5,2,FALSE))</f>
        <v>776</v>
      </c>
      <c r="X3022">
        <f t="shared" si="437"/>
        <v>81</v>
      </c>
      <c r="Y3022">
        <f t="shared" si="438"/>
        <v>0</v>
      </c>
      <c r="Z3022">
        <f t="shared" si="430"/>
        <v>360002</v>
      </c>
    </row>
    <row r="3023" spans="1:26" x14ac:dyDescent="0.3">
      <c r="A3023" t="s">
        <v>4880</v>
      </c>
      <c r="B3023" t="s">
        <v>25</v>
      </c>
      <c r="C3023">
        <v>1000</v>
      </c>
      <c r="D3023">
        <v>419735</v>
      </c>
      <c r="E3023" t="s">
        <v>4881</v>
      </c>
      <c r="F3023" t="s">
        <v>4882</v>
      </c>
      <c r="G3023" t="s">
        <v>1249</v>
      </c>
      <c r="I3023" t="s">
        <v>1249</v>
      </c>
      <c r="K3023" t="s">
        <v>47</v>
      </c>
      <c r="L3023" t="s">
        <v>48</v>
      </c>
      <c r="O3023" t="s">
        <v>23</v>
      </c>
      <c r="P3023" t="s">
        <v>330</v>
      </c>
      <c r="Q3023" s="3">
        <f t="shared" si="432"/>
        <v>43708</v>
      </c>
      <c r="R3023" t="str">
        <f t="shared" si="433"/>
        <v>2019/09/08</v>
      </c>
      <c r="S3023" s="3" t="str">
        <f t="shared" si="434"/>
        <v>2019/09/08</v>
      </c>
      <c r="T3023" s="3">
        <f t="shared" si="435"/>
        <v>43716</v>
      </c>
      <c r="U3023">
        <f t="shared" si="436"/>
        <v>8</v>
      </c>
      <c r="V3023" t="str">
        <f t="shared" si="431"/>
        <v>mp4</v>
      </c>
      <c r="W3023">
        <f>IF(B3023="USD",C3023,C3023*VLOOKUP(B3023,Currency!A$2:B$5,2,FALSE))</f>
        <v>1100</v>
      </c>
      <c r="X3023">
        <f t="shared" si="437"/>
        <v>8</v>
      </c>
      <c r="Y3023">
        <f t="shared" si="438"/>
        <v>1</v>
      </c>
      <c r="Z3023">
        <f t="shared" si="430"/>
        <v>419735</v>
      </c>
    </row>
    <row r="3024" spans="1:26" x14ac:dyDescent="0.3">
      <c r="A3024" t="s">
        <v>4883</v>
      </c>
      <c r="B3024" t="s">
        <v>58</v>
      </c>
      <c r="C3024">
        <v>455</v>
      </c>
      <c r="D3024">
        <v>230765</v>
      </c>
      <c r="E3024" t="s">
        <v>116</v>
      </c>
      <c r="F3024" t="s">
        <v>117</v>
      </c>
      <c r="G3024" t="s">
        <v>61</v>
      </c>
      <c r="I3024" t="s">
        <v>118</v>
      </c>
      <c r="K3024" t="s">
        <v>47</v>
      </c>
      <c r="L3024" t="s">
        <v>64</v>
      </c>
      <c r="N3024" t="s">
        <v>119</v>
      </c>
      <c r="O3024" t="s">
        <v>23</v>
      </c>
      <c r="P3024" t="s">
        <v>65</v>
      </c>
      <c r="Q3024" s="3">
        <f t="shared" si="432"/>
        <v>43811</v>
      </c>
      <c r="R3024" t="str">
        <f t="shared" si="433"/>
        <v>2019/12/31</v>
      </c>
      <c r="S3024" s="3" t="str">
        <f t="shared" si="434"/>
        <v>2019/12/31</v>
      </c>
      <c r="T3024" s="3">
        <f t="shared" si="435"/>
        <v>43830</v>
      </c>
      <c r="U3024">
        <f t="shared" si="436"/>
        <v>19</v>
      </c>
      <c r="V3024" t="str">
        <f t="shared" si="431"/>
        <v>jpg</v>
      </c>
      <c r="W3024">
        <f>IF(B3024="USD",C3024,C3024*VLOOKUP(B3024,Currency!A$2:B$5,2,FALSE))</f>
        <v>336.7</v>
      </c>
      <c r="X3024">
        <f t="shared" si="437"/>
        <v>19</v>
      </c>
      <c r="Y3024">
        <f t="shared" si="438"/>
        <v>0</v>
      </c>
      <c r="Z3024">
        <f t="shared" si="430"/>
        <v>230765</v>
      </c>
    </row>
    <row r="3025" spans="1:26" x14ac:dyDescent="0.3">
      <c r="A3025" t="s">
        <v>854</v>
      </c>
      <c r="B3025" t="s">
        <v>25</v>
      </c>
      <c r="C3025">
        <v>196</v>
      </c>
      <c r="D3025">
        <v>189069</v>
      </c>
      <c r="E3025" t="s">
        <v>414</v>
      </c>
      <c r="F3025" t="s">
        <v>415</v>
      </c>
      <c r="G3025" t="s">
        <v>416</v>
      </c>
      <c r="I3025" t="s">
        <v>417</v>
      </c>
      <c r="J3025" t="s">
        <v>92</v>
      </c>
      <c r="K3025" t="s">
        <v>418</v>
      </c>
      <c r="L3025" t="s">
        <v>246</v>
      </c>
      <c r="O3025" t="s">
        <v>23</v>
      </c>
      <c r="Q3025" s="3">
        <f t="shared" si="432"/>
        <v>43689</v>
      </c>
      <c r="R3025" t="str">
        <f t="shared" si="433"/>
        <v>2019/08/25</v>
      </c>
      <c r="S3025" s="3" t="str">
        <f t="shared" si="434"/>
        <v>2019/08/25</v>
      </c>
      <c r="T3025" s="3">
        <f t="shared" si="435"/>
        <v>43702</v>
      </c>
      <c r="U3025">
        <f t="shared" si="436"/>
        <v>13</v>
      </c>
      <c r="V3025" t="str">
        <f t="shared" si="431"/>
        <v>jpg</v>
      </c>
      <c r="W3025">
        <f>IF(B3025="USD",C3025,C3025*VLOOKUP(B3025,Currency!A$2:B$5,2,FALSE))</f>
        <v>215.60000000000002</v>
      </c>
      <c r="X3025">
        <f t="shared" si="437"/>
        <v>13</v>
      </c>
      <c r="Y3025">
        <f t="shared" si="438"/>
        <v>0</v>
      </c>
      <c r="Z3025">
        <f t="shared" si="430"/>
        <v>189069</v>
      </c>
    </row>
    <row r="3026" spans="1:26" x14ac:dyDescent="0.3">
      <c r="A3026" t="s">
        <v>4884</v>
      </c>
      <c r="B3026" t="s">
        <v>33</v>
      </c>
      <c r="C3026">
        <v>2941</v>
      </c>
      <c r="D3026">
        <v>757100</v>
      </c>
      <c r="E3026" t="s">
        <v>4866</v>
      </c>
      <c r="F3026" t="s">
        <v>1232</v>
      </c>
      <c r="G3026" t="s">
        <v>1233</v>
      </c>
      <c r="I3026" t="s">
        <v>1234</v>
      </c>
      <c r="K3026" t="s">
        <v>47</v>
      </c>
      <c r="L3026" t="s">
        <v>40</v>
      </c>
      <c r="N3026" t="s">
        <v>229</v>
      </c>
      <c r="Q3026" s="3">
        <f t="shared" si="432"/>
        <v>43658</v>
      </c>
      <c r="R3026" t="str">
        <f t="shared" si="433"/>
        <v>2019/07/27</v>
      </c>
      <c r="S3026" s="3" t="str">
        <f t="shared" si="434"/>
        <v>2019/07/27</v>
      </c>
      <c r="T3026" s="3">
        <f t="shared" si="435"/>
        <v>43673</v>
      </c>
      <c r="U3026">
        <f t="shared" si="436"/>
        <v>15</v>
      </c>
      <c r="V3026" t="str">
        <f t="shared" si="431"/>
        <v>mp4</v>
      </c>
      <c r="W3026">
        <f>IF(B3026="USD",C3026,C3026*VLOOKUP(B3026,Currency!A$2:B$5,2,FALSE))</f>
        <v>2941</v>
      </c>
      <c r="X3026">
        <f t="shared" si="437"/>
        <v>15</v>
      </c>
      <c r="Y3026">
        <f t="shared" si="438"/>
        <v>1</v>
      </c>
      <c r="Z3026">
        <f t="shared" si="430"/>
        <v>757100</v>
      </c>
    </row>
    <row r="3027" spans="1:26" x14ac:dyDescent="0.3">
      <c r="A3027" t="s">
        <v>4885</v>
      </c>
      <c r="B3027" t="s">
        <v>17</v>
      </c>
      <c r="C3027">
        <v>398</v>
      </c>
      <c r="D3027">
        <v>189962</v>
      </c>
      <c r="E3027" t="s">
        <v>1844</v>
      </c>
      <c r="F3027" t="s">
        <v>1845</v>
      </c>
      <c r="G3027" t="s">
        <v>1320</v>
      </c>
      <c r="I3027" t="s">
        <v>1321</v>
      </c>
      <c r="J3027" t="s">
        <v>92</v>
      </c>
      <c r="K3027" t="s">
        <v>197</v>
      </c>
      <c r="L3027" t="s">
        <v>48</v>
      </c>
      <c r="O3027" t="s">
        <v>23</v>
      </c>
      <c r="Q3027" s="3">
        <f t="shared" si="432"/>
        <v>43698</v>
      </c>
      <c r="R3027" t="str">
        <f t="shared" si="433"/>
        <v>2019/09/16</v>
      </c>
      <c r="S3027" s="3" t="str">
        <f t="shared" si="434"/>
        <v>2019/09/16</v>
      </c>
      <c r="T3027" s="3">
        <f t="shared" si="435"/>
        <v>43724</v>
      </c>
      <c r="U3027">
        <f t="shared" si="436"/>
        <v>26</v>
      </c>
      <c r="V3027" t="str">
        <f t="shared" si="431"/>
        <v>mp4</v>
      </c>
      <c r="W3027">
        <f>IF(B3027="USD",C3027,C3027*VLOOKUP(B3027,Currency!A$2:B$5,2,FALSE))</f>
        <v>513.41999999999996</v>
      </c>
      <c r="X3027">
        <f t="shared" si="437"/>
        <v>26</v>
      </c>
      <c r="Y3027">
        <f t="shared" si="438"/>
        <v>1</v>
      </c>
      <c r="Z3027">
        <f t="shared" si="430"/>
        <v>189962</v>
      </c>
    </row>
    <row r="3028" spans="1:26" x14ac:dyDescent="0.3">
      <c r="A3028" t="s">
        <v>455</v>
      </c>
      <c r="B3028" t="s">
        <v>33</v>
      </c>
      <c r="C3028">
        <v>6</v>
      </c>
      <c r="D3028">
        <v>7512</v>
      </c>
      <c r="E3028" t="s">
        <v>601</v>
      </c>
      <c r="G3028" t="s">
        <v>218</v>
      </c>
      <c r="I3028" t="s">
        <v>219</v>
      </c>
      <c r="K3028" t="s">
        <v>47</v>
      </c>
      <c r="L3028" t="s">
        <v>40</v>
      </c>
      <c r="M3028" t="s">
        <v>602</v>
      </c>
      <c r="O3028" t="s">
        <v>23</v>
      </c>
      <c r="P3028" t="s">
        <v>65</v>
      </c>
      <c r="Q3028" s="3">
        <f t="shared" si="432"/>
        <v>43779</v>
      </c>
      <c r="R3028" t="str">
        <f t="shared" si="433"/>
        <v/>
      </c>
      <c r="S3028" s="3" t="str">
        <f t="shared" si="434"/>
        <v>2020/02/28</v>
      </c>
      <c r="T3028" s="3">
        <f t="shared" si="435"/>
        <v>43889</v>
      </c>
      <c r="U3028">
        <f t="shared" si="436"/>
        <v>110</v>
      </c>
      <c r="V3028" t="str">
        <f t="shared" si="431"/>
        <v>mp4</v>
      </c>
      <c r="W3028">
        <f>IF(B3028="USD",C3028,C3028*VLOOKUP(B3028,Currency!A$2:B$5,2,FALSE))</f>
        <v>6</v>
      </c>
      <c r="X3028">
        <f t="shared" si="437"/>
        <v>110</v>
      </c>
      <c r="Y3028">
        <f t="shared" si="438"/>
        <v>1</v>
      </c>
      <c r="Z3028">
        <f t="shared" si="430"/>
        <v>7512</v>
      </c>
    </row>
    <row r="3029" spans="1:26" x14ac:dyDescent="0.3">
      <c r="A3029" t="s">
        <v>4886</v>
      </c>
      <c r="B3029" t="s">
        <v>33</v>
      </c>
      <c r="C3029">
        <v>3275</v>
      </c>
      <c r="D3029">
        <v>1060676</v>
      </c>
      <c r="E3029" t="s">
        <v>3903</v>
      </c>
      <c r="F3029" t="s">
        <v>3904</v>
      </c>
      <c r="G3029" t="s">
        <v>3905</v>
      </c>
      <c r="I3029" t="s">
        <v>3906</v>
      </c>
      <c r="K3029" t="s">
        <v>71</v>
      </c>
      <c r="L3029" t="s">
        <v>40</v>
      </c>
      <c r="N3029" t="s">
        <v>3907</v>
      </c>
      <c r="O3029" t="s">
        <v>23</v>
      </c>
      <c r="P3029" t="s">
        <v>65</v>
      </c>
      <c r="Q3029" s="3">
        <f t="shared" si="432"/>
        <v>43711</v>
      </c>
      <c r="R3029" t="str">
        <f t="shared" si="433"/>
        <v>2019/09/30</v>
      </c>
      <c r="S3029" s="3" t="str">
        <f t="shared" si="434"/>
        <v>2019/09/30</v>
      </c>
      <c r="T3029" s="3">
        <f t="shared" si="435"/>
        <v>43738</v>
      </c>
      <c r="U3029">
        <f t="shared" si="436"/>
        <v>27</v>
      </c>
      <c r="V3029" t="str">
        <f t="shared" si="431"/>
        <v>jpg</v>
      </c>
      <c r="W3029">
        <f>IF(B3029="USD",C3029,C3029*VLOOKUP(B3029,Currency!A$2:B$5,2,FALSE))</f>
        <v>3275</v>
      </c>
      <c r="X3029">
        <f t="shared" si="437"/>
        <v>27</v>
      </c>
      <c r="Y3029">
        <f t="shared" si="438"/>
        <v>0</v>
      </c>
      <c r="Z3029">
        <f t="shared" si="430"/>
        <v>1060676</v>
      </c>
    </row>
    <row r="3030" spans="1:26" x14ac:dyDescent="0.3">
      <c r="A3030" t="s">
        <v>4887</v>
      </c>
      <c r="B3030" t="s">
        <v>33</v>
      </c>
      <c r="C3030">
        <v>214</v>
      </c>
      <c r="D3030">
        <v>62479</v>
      </c>
      <c r="E3030" t="s">
        <v>1340</v>
      </c>
      <c r="G3030" t="s">
        <v>162</v>
      </c>
      <c r="I3030" t="s">
        <v>162</v>
      </c>
      <c r="K3030" t="s">
        <v>47</v>
      </c>
      <c r="L3030" t="s">
        <v>40</v>
      </c>
      <c r="M3030" t="s">
        <v>163</v>
      </c>
      <c r="N3030" t="s">
        <v>293</v>
      </c>
      <c r="O3030" t="s">
        <v>23</v>
      </c>
      <c r="Q3030" s="3">
        <f t="shared" si="432"/>
        <v>43725</v>
      </c>
      <c r="R3030" t="str">
        <f t="shared" si="433"/>
        <v/>
      </c>
      <c r="S3030" s="3" t="str">
        <f t="shared" si="434"/>
        <v>2020/02/28</v>
      </c>
      <c r="T3030" s="3">
        <f t="shared" si="435"/>
        <v>43889</v>
      </c>
      <c r="U3030">
        <f t="shared" si="436"/>
        <v>164</v>
      </c>
      <c r="V3030" t="str">
        <f t="shared" si="431"/>
        <v>mp4</v>
      </c>
      <c r="W3030">
        <f>IF(B3030="USD",C3030,C3030*VLOOKUP(B3030,Currency!A$2:B$5,2,FALSE))</f>
        <v>214</v>
      </c>
      <c r="X3030">
        <f t="shared" si="437"/>
        <v>164</v>
      </c>
      <c r="Y3030">
        <f t="shared" si="438"/>
        <v>1</v>
      </c>
      <c r="Z3030">
        <f t="shared" si="430"/>
        <v>62479</v>
      </c>
    </row>
    <row r="3031" spans="1:26" x14ac:dyDescent="0.3">
      <c r="A3031" t="s">
        <v>57</v>
      </c>
      <c r="B3031" t="s">
        <v>58</v>
      </c>
      <c r="C3031">
        <v>613</v>
      </c>
      <c r="D3031">
        <v>331515</v>
      </c>
      <c r="E3031" t="s">
        <v>59</v>
      </c>
      <c r="F3031" t="s">
        <v>114</v>
      </c>
      <c r="G3031" t="s">
        <v>61</v>
      </c>
      <c r="I3031" t="s">
        <v>62</v>
      </c>
      <c r="K3031" t="s">
        <v>63</v>
      </c>
      <c r="L3031" t="s">
        <v>64</v>
      </c>
      <c r="P3031" t="s">
        <v>65</v>
      </c>
      <c r="Q3031" s="3">
        <f t="shared" si="432"/>
        <v>43619</v>
      </c>
      <c r="R3031" t="str">
        <f t="shared" si="433"/>
        <v>2019/08/08</v>
      </c>
      <c r="S3031" s="3" t="str">
        <f t="shared" si="434"/>
        <v>2019/08/08</v>
      </c>
      <c r="T3031" s="3">
        <f t="shared" si="435"/>
        <v>43685</v>
      </c>
      <c r="U3031">
        <f t="shared" si="436"/>
        <v>66</v>
      </c>
      <c r="V3031" t="str">
        <f t="shared" si="431"/>
        <v>mp4</v>
      </c>
      <c r="W3031">
        <f>IF(B3031="USD",C3031,C3031*VLOOKUP(B3031,Currency!A$2:B$5,2,FALSE))</f>
        <v>453.62</v>
      </c>
      <c r="X3031">
        <f t="shared" si="437"/>
        <v>66</v>
      </c>
      <c r="Y3031">
        <f t="shared" si="438"/>
        <v>1</v>
      </c>
      <c r="Z3031">
        <f t="shared" si="430"/>
        <v>331515</v>
      </c>
    </row>
    <row r="3032" spans="1:26" x14ac:dyDescent="0.3">
      <c r="A3032" t="s">
        <v>4888</v>
      </c>
      <c r="B3032" t="s">
        <v>33</v>
      </c>
      <c r="C3032">
        <v>25157</v>
      </c>
      <c r="D3032">
        <v>11047746</v>
      </c>
      <c r="E3032" t="s">
        <v>3252</v>
      </c>
      <c r="F3032" t="s">
        <v>3253</v>
      </c>
      <c r="G3032" t="s">
        <v>3254</v>
      </c>
      <c r="I3032" t="s">
        <v>91</v>
      </c>
      <c r="K3032" t="s">
        <v>545</v>
      </c>
      <c r="L3032" t="s">
        <v>40</v>
      </c>
      <c r="O3032" t="s">
        <v>23</v>
      </c>
      <c r="Q3032" s="3">
        <f t="shared" si="432"/>
        <v>43711</v>
      </c>
      <c r="R3032" t="str">
        <f t="shared" si="433"/>
        <v>2019/11/05</v>
      </c>
      <c r="S3032" s="3" t="str">
        <f t="shared" si="434"/>
        <v>2019/11/05</v>
      </c>
      <c r="T3032" s="3">
        <f t="shared" si="435"/>
        <v>43774</v>
      </c>
      <c r="U3032">
        <f t="shared" si="436"/>
        <v>63</v>
      </c>
      <c r="V3032" t="str">
        <f t="shared" si="431"/>
        <v>mov</v>
      </c>
      <c r="W3032">
        <f>IF(B3032="USD",C3032,C3032*VLOOKUP(B3032,Currency!A$2:B$5,2,FALSE))</f>
        <v>25157</v>
      </c>
      <c r="X3032">
        <f t="shared" si="437"/>
        <v>63</v>
      </c>
      <c r="Y3032">
        <f t="shared" si="438"/>
        <v>0</v>
      </c>
      <c r="Z3032">
        <f t="shared" si="430"/>
        <v>11047746</v>
      </c>
    </row>
    <row r="3033" spans="1:26" x14ac:dyDescent="0.3">
      <c r="A3033" t="s">
        <v>1843</v>
      </c>
      <c r="B3033" t="s">
        <v>17</v>
      </c>
      <c r="C3033">
        <v>108</v>
      </c>
      <c r="D3033">
        <v>53434</v>
      </c>
      <c r="E3033" t="s">
        <v>472</v>
      </c>
      <c r="F3033" t="s">
        <v>4342</v>
      </c>
      <c r="G3033" t="s">
        <v>1320</v>
      </c>
      <c r="I3033" t="s">
        <v>1321</v>
      </c>
      <c r="J3033" t="s">
        <v>92</v>
      </c>
      <c r="K3033" t="s">
        <v>197</v>
      </c>
      <c r="L3033" t="s">
        <v>48</v>
      </c>
      <c r="O3033" t="s">
        <v>23</v>
      </c>
      <c r="Q3033" s="3">
        <f t="shared" si="432"/>
        <v>43710</v>
      </c>
      <c r="R3033" t="str">
        <f t="shared" si="433"/>
        <v>2019/09/06</v>
      </c>
      <c r="S3033" s="3" t="str">
        <f t="shared" si="434"/>
        <v>2019/09/06</v>
      </c>
      <c r="T3033" s="3">
        <f t="shared" si="435"/>
        <v>43714</v>
      </c>
      <c r="U3033">
        <f t="shared" si="436"/>
        <v>4</v>
      </c>
      <c r="V3033" t="str">
        <f t="shared" si="431"/>
        <v>mp4</v>
      </c>
      <c r="W3033">
        <f>IF(B3033="USD",C3033,C3033*VLOOKUP(B3033,Currency!A$2:B$5,2,FALSE))</f>
        <v>139.32</v>
      </c>
      <c r="X3033">
        <f t="shared" si="437"/>
        <v>4</v>
      </c>
      <c r="Y3033">
        <f t="shared" si="438"/>
        <v>1</v>
      </c>
      <c r="Z3033">
        <f t="shared" si="430"/>
        <v>53434</v>
      </c>
    </row>
    <row r="3034" spans="1:26" x14ac:dyDescent="0.3">
      <c r="A3034" t="s">
        <v>4889</v>
      </c>
      <c r="B3034" t="s">
        <v>33</v>
      </c>
      <c r="C3034">
        <v>4500</v>
      </c>
      <c r="D3034">
        <v>2333124</v>
      </c>
      <c r="E3034" t="s">
        <v>4890</v>
      </c>
      <c r="F3034" t="s">
        <v>4769</v>
      </c>
      <c r="G3034" t="s">
        <v>543</v>
      </c>
      <c r="I3034" t="s">
        <v>544</v>
      </c>
      <c r="K3034" t="s">
        <v>545</v>
      </c>
      <c r="L3034" t="s">
        <v>40</v>
      </c>
      <c r="M3034" t="s">
        <v>546</v>
      </c>
      <c r="O3034" t="s">
        <v>23</v>
      </c>
      <c r="Q3034" s="3">
        <f t="shared" si="432"/>
        <v>43584</v>
      </c>
      <c r="R3034" t="str">
        <f t="shared" si="433"/>
        <v>2019/05/13</v>
      </c>
      <c r="S3034" s="3" t="str">
        <f t="shared" si="434"/>
        <v>2019/05/13</v>
      </c>
      <c r="T3034" s="3">
        <f t="shared" si="435"/>
        <v>43598</v>
      </c>
      <c r="U3034">
        <f t="shared" si="436"/>
        <v>14</v>
      </c>
      <c r="V3034" t="str">
        <f t="shared" si="431"/>
        <v>mp4</v>
      </c>
      <c r="W3034">
        <f>IF(B3034="USD",C3034,C3034*VLOOKUP(B3034,Currency!A$2:B$5,2,FALSE))</f>
        <v>4500</v>
      </c>
      <c r="X3034">
        <f t="shared" si="437"/>
        <v>14</v>
      </c>
      <c r="Y3034">
        <f t="shared" si="438"/>
        <v>1</v>
      </c>
      <c r="Z3034">
        <f t="shared" si="430"/>
        <v>2333124</v>
      </c>
    </row>
    <row r="3035" spans="1:26" x14ac:dyDescent="0.3">
      <c r="A3035" t="s">
        <v>2968</v>
      </c>
      <c r="B3035" t="s">
        <v>121</v>
      </c>
      <c r="C3035">
        <v>201</v>
      </c>
      <c r="D3035">
        <v>53275</v>
      </c>
      <c r="E3035" t="s">
        <v>666</v>
      </c>
      <c r="F3035" t="s">
        <v>667</v>
      </c>
      <c r="G3035" t="s">
        <v>668</v>
      </c>
      <c r="I3035" t="s">
        <v>669</v>
      </c>
      <c r="K3035" t="s">
        <v>47</v>
      </c>
      <c r="L3035" t="s">
        <v>126</v>
      </c>
      <c r="M3035" t="s">
        <v>670</v>
      </c>
      <c r="O3035" t="s">
        <v>23</v>
      </c>
      <c r="Q3035" s="3">
        <f t="shared" si="432"/>
        <v>43601</v>
      </c>
      <c r="R3035" t="str">
        <f t="shared" si="433"/>
        <v>2019/05/18</v>
      </c>
      <c r="S3035" s="3" t="str">
        <f t="shared" si="434"/>
        <v>2019/05/18</v>
      </c>
      <c r="T3035" s="3">
        <f t="shared" si="435"/>
        <v>43603</v>
      </c>
      <c r="U3035">
        <f t="shared" si="436"/>
        <v>2</v>
      </c>
      <c r="V3035" t="str">
        <f t="shared" si="431"/>
        <v>mp4</v>
      </c>
      <c r="W3035">
        <f>IF(B3035="USD",C3035,C3035*VLOOKUP(B3035,Currency!A$2:B$5,2,FALSE))</f>
        <v>130.65</v>
      </c>
      <c r="X3035">
        <f t="shared" si="437"/>
        <v>2</v>
      </c>
      <c r="Y3035">
        <f t="shared" si="438"/>
        <v>1</v>
      </c>
      <c r="Z3035">
        <f t="shared" si="430"/>
        <v>53275</v>
      </c>
    </row>
    <row r="3036" spans="1:26" x14ac:dyDescent="0.3">
      <c r="A3036" t="s">
        <v>4891</v>
      </c>
      <c r="B3036" t="s">
        <v>33</v>
      </c>
      <c r="C3036">
        <v>55</v>
      </c>
      <c r="D3036">
        <v>50535</v>
      </c>
      <c r="E3036" t="s">
        <v>2461</v>
      </c>
      <c r="F3036" t="s">
        <v>2462</v>
      </c>
      <c r="G3036" t="s">
        <v>738</v>
      </c>
      <c r="I3036" t="s">
        <v>1302</v>
      </c>
      <c r="K3036" t="s">
        <v>47</v>
      </c>
      <c r="L3036" t="s">
        <v>741</v>
      </c>
      <c r="O3036" t="s">
        <v>23</v>
      </c>
      <c r="Q3036" s="3">
        <f t="shared" si="432"/>
        <v>43580</v>
      </c>
      <c r="R3036" t="str">
        <f t="shared" si="433"/>
        <v>2019/04/30</v>
      </c>
      <c r="S3036" s="3" t="str">
        <f t="shared" si="434"/>
        <v>2019/04/30</v>
      </c>
      <c r="T3036" s="3">
        <f t="shared" si="435"/>
        <v>43585</v>
      </c>
      <c r="U3036">
        <f t="shared" si="436"/>
        <v>5</v>
      </c>
      <c r="V3036" t="str">
        <f t="shared" si="431"/>
        <v>mp4</v>
      </c>
      <c r="W3036">
        <f>IF(B3036="USD",C3036,C3036*VLOOKUP(B3036,Currency!A$2:B$5,2,FALSE))</f>
        <v>55</v>
      </c>
      <c r="X3036">
        <f t="shared" si="437"/>
        <v>5</v>
      </c>
      <c r="Y3036">
        <f t="shared" si="438"/>
        <v>1</v>
      </c>
      <c r="Z3036">
        <f t="shared" si="430"/>
        <v>50535</v>
      </c>
    </row>
    <row r="3037" spans="1:26" x14ac:dyDescent="0.3">
      <c r="A3037" t="s">
        <v>4892</v>
      </c>
      <c r="B3037" t="s">
        <v>25</v>
      </c>
      <c r="C3037">
        <v>406</v>
      </c>
      <c r="D3037">
        <v>45602</v>
      </c>
      <c r="E3037" t="s">
        <v>1726</v>
      </c>
      <c r="F3037" t="s">
        <v>1727</v>
      </c>
      <c r="G3037" t="s">
        <v>256</v>
      </c>
      <c r="I3037" t="s">
        <v>256</v>
      </c>
      <c r="K3037" t="s">
        <v>257</v>
      </c>
      <c r="L3037" t="s">
        <v>48</v>
      </c>
      <c r="M3037" t="s">
        <v>1728</v>
      </c>
      <c r="O3037" t="s">
        <v>23</v>
      </c>
      <c r="Q3037" s="3">
        <f t="shared" si="432"/>
        <v>43696</v>
      </c>
      <c r="R3037" t="str">
        <f t="shared" si="433"/>
        <v>2019/09/09</v>
      </c>
      <c r="S3037" s="3" t="str">
        <f t="shared" si="434"/>
        <v>2019/09/09</v>
      </c>
      <c r="T3037" s="3">
        <f t="shared" si="435"/>
        <v>43717</v>
      </c>
      <c r="U3037">
        <f t="shared" si="436"/>
        <v>21</v>
      </c>
      <c r="V3037" t="str">
        <f t="shared" si="431"/>
        <v>mov</v>
      </c>
      <c r="W3037">
        <f>IF(B3037="USD",C3037,C3037*VLOOKUP(B3037,Currency!A$2:B$5,2,FALSE))</f>
        <v>446.6</v>
      </c>
      <c r="X3037">
        <f t="shared" si="437"/>
        <v>21</v>
      </c>
      <c r="Y3037">
        <f t="shared" si="438"/>
        <v>0</v>
      </c>
      <c r="Z3037">
        <f t="shared" si="430"/>
        <v>45602</v>
      </c>
    </row>
    <row r="3038" spans="1:26" x14ac:dyDescent="0.3">
      <c r="A3038" t="s">
        <v>3379</v>
      </c>
      <c r="B3038" t="s">
        <v>25</v>
      </c>
      <c r="C3038">
        <v>27</v>
      </c>
      <c r="D3038">
        <v>22275</v>
      </c>
      <c r="E3038" t="s">
        <v>1156</v>
      </c>
      <c r="G3038" t="s">
        <v>715</v>
      </c>
      <c r="I3038" t="s">
        <v>716</v>
      </c>
      <c r="K3038" t="s">
        <v>47</v>
      </c>
      <c r="L3038" t="s">
        <v>717</v>
      </c>
      <c r="O3038" t="s">
        <v>23</v>
      </c>
      <c r="P3038" t="s">
        <v>203</v>
      </c>
      <c r="Q3038" s="3">
        <f t="shared" si="432"/>
        <v>43712</v>
      </c>
      <c r="R3038" t="str">
        <f t="shared" si="433"/>
        <v/>
      </c>
      <c r="S3038" s="3" t="str">
        <f t="shared" si="434"/>
        <v>2020/02/28</v>
      </c>
      <c r="T3038" s="3">
        <f t="shared" si="435"/>
        <v>43889</v>
      </c>
      <c r="U3038">
        <f t="shared" si="436"/>
        <v>177</v>
      </c>
      <c r="V3038" t="str">
        <f t="shared" si="431"/>
        <v>png</v>
      </c>
      <c r="W3038">
        <f>IF(B3038="USD",C3038,C3038*VLOOKUP(B3038,Currency!A$2:B$5,2,FALSE))</f>
        <v>29.700000000000003</v>
      </c>
      <c r="X3038">
        <f t="shared" si="437"/>
        <v>177</v>
      </c>
      <c r="Y3038">
        <f t="shared" si="438"/>
        <v>0</v>
      </c>
      <c r="Z3038">
        <f t="shared" si="430"/>
        <v>22275</v>
      </c>
    </row>
    <row r="3039" spans="1:26" x14ac:dyDescent="0.3">
      <c r="A3039" t="s">
        <v>4893</v>
      </c>
      <c r="B3039" t="s">
        <v>33</v>
      </c>
      <c r="C3039">
        <v>199</v>
      </c>
      <c r="D3039">
        <v>61203</v>
      </c>
      <c r="E3039" t="s">
        <v>764</v>
      </c>
      <c r="G3039" t="s">
        <v>162</v>
      </c>
      <c r="I3039" t="s">
        <v>162</v>
      </c>
      <c r="K3039" t="s">
        <v>47</v>
      </c>
      <c r="L3039" t="s">
        <v>40</v>
      </c>
      <c r="M3039" t="s">
        <v>163</v>
      </c>
      <c r="Q3039" s="3">
        <f t="shared" si="432"/>
        <v>43725</v>
      </c>
      <c r="R3039" t="str">
        <f t="shared" si="433"/>
        <v/>
      </c>
      <c r="S3039" s="3" t="str">
        <f t="shared" si="434"/>
        <v>2020/02/28</v>
      </c>
      <c r="T3039" s="3">
        <f t="shared" si="435"/>
        <v>43889</v>
      </c>
      <c r="U3039">
        <f t="shared" si="436"/>
        <v>164</v>
      </c>
      <c r="V3039" t="str">
        <f t="shared" si="431"/>
        <v>mp4</v>
      </c>
      <c r="W3039">
        <f>IF(B3039="USD",C3039,C3039*VLOOKUP(B3039,Currency!A$2:B$5,2,FALSE))</f>
        <v>199</v>
      </c>
      <c r="X3039">
        <f t="shared" si="437"/>
        <v>164</v>
      </c>
      <c r="Y3039">
        <f t="shared" si="438"/>
        <v>1</v>
      </c>
      <c r="Z3039">
        <f t="shared" si="430"/>
        <v>61203</v>
      </c>
    </row>
    <row r="3040" spans="1:26" x14ac:dyDescent="0.3">
      <c r="A3040" t="s">
        <v>571</v>
      </c>
      <c r="B3040" t="s">
        <v>33</v>
      </c>
      <c r="C3040">
        <v>12</v>
      </c>
      <c r="D3040">
        <v>1530</v>
      </c>
      <c r="E3040" t="s">
        <v>1958</v>
      </c>
      <c r="F3040" t="s">
        <v>129</v>
      </c>
      <c r="G3040" t="s">
        <v>251</v>
      </c>
      <c r="H3040" t="s">
        <v>251</v>
      </c>
      <c r="I3040" t="s">
        <v>251</v>
      </c>
      <c r="K3040" t="s">
        <v>47</v>
      </c>
      <c r="L3040" t="s">
        <v>40</v>
      </c>
      <c r="N3040" t="s">
        <v>252</v>
      </c>
      <c r="O3040" t="s">
        <v>23</v>
      </c>
      <c r="Q3040" s="3">
        <f t="shared" si="432"/>
        <v>43812</v>
      </c>
      <c r="R3040" t="str">
        <f t="shared" si="433"/>
        <v>2020/01/01</v>
      </c>
      <c r="S3040" s="3" t="str">
        <f t="shared" si="434"/>
        <v>2020/01/01</v>
      </c>
      <c r="T3040" s="3">
        <f t="shared" si="435"/>
        <v>43831</v>
      </c>
      <c r="U3040">
        <f t="shared" si="436"/>
        <v>19</v>
      </c>
      <c r="V3040" t="str">
        <f t="shared" si="431"/>
        <v>jpg</v>
      </c>
      <c r="W3040">
        <f>IF(B3040="USD",C3040,C3040*VLOOKUP(B3040,Currency!A$2:B$5,2,FALSE))</f>
        <v>12</v>
      </c>
      <c r="X3040">
        <f t="shared" si="437"/>
        <v>19</v>
      </c>
      <c r="Y3040">
        <f t="shared" si="438"/>
        <v>0</v>
      </c>
      <c r="Z3040">
        <f t="shared" si="430"/>
        <v>1530</v>
      </c>
    </row>
    <row r="3041" spans="1:26" x14ac:dyDescent="0.3">
      <c r="A3041" t="s">
        <v>4894</v>
      </c>
      <c r="B3041" t="s">
        <v>17</v>
      </c>
      <c r="C3041">
        <v>669</v>
      </c>
      <c r="D3041">
        <v>324381</v>
      </c>
      <c r="E3041" t="s">
        <v>165</v>
      </c>
      <c r="F3041" t="s">
        <v>166</v>
      </c>
      <c r="G3041" t="s">
        <v>167</v>
      </c>
      <c r="I3041" t="s">
        <v>168</v>
      </c>
      <c r="K3041" t="s">
        <v>47</v>
      </c>
      <c r="L3041" t="s">
        <v>22</v>
      </c>
      <c r="N3041" t="s">
        <v>169</v>
      </c>
      <c r="O3041" t="s">
        <v>23</v>
      </c>
      <c r="P3041" t="s">
        <v>65</v>
      </c>
      <c r="Q3041" s="3">
        <f t="shared" si="432"/>
        <v>43780</v>
      </c>
      <c r="R3041" t="str">
        <f t="shared" si="433"/>
        <v>2019/11/30</v>
      </c>
      <c r="S3041" s="3" t="str">
        <f t="shared" si="434"/>
        <v>2019/11/30</v>
      </c>
      <c r="T3041" s="3">
        <f t="shared" si="435"/>
        <v>43799</v>
      </c>
      <c r="U3041">
        <f t="shared" si="436"/>
        <v>19</v>
      </c>
      <c r="V3041" t="str">
        <f t="shared" si="431"/>
        <v>mp4</v>
      </c>
      <c r="W3041">
        <f>IF(B3041="USD",C3041,C3041*VLOOKUP(B3041,Currency!A$2:B$5,2,FALSE))</f>
        <v>863.01</v>
      </c>
      <c r="X3041">
        <f t="shared" si="437"/>
        <v>19</v>
      </c>
      <c r="Y3041">
        <f t="shared" si="438"/>
        <v>1</v>
      </c>
      <c r="Z3041">
        <f t="shared" si="430"/>
        <v>324381</v>
      </c>
    </row>
    <row r="3042" spans="1:26" x14ac:dyDescent="0.3">
      <c r="A3042" t="s">
        <v>510</v>
      </c>
      <c r="B3042" t="s">
        <v>33</v>
      </c>
      <c r="C3042">
        <v>12</v>
      </c>
      <c r="D3042">
        <v>7055</v>
      </c>
      <c r="E3042" t="s">
        <v>228</v>
      </c>
      <c r="G3042" t="s">
        <v>218</v>
      </c>
      <c r="I3042" t="s">
        <v>219</v>
      </c>
      <c r="K3042" t="s">
        <v>47</v>
      </c>
      <c r="L3042" t="s">
        <v>40</v>
      </c>
      <c r="N3042" t="s">
        <v>229</v>
      </c>
      <c r="Q3042" s="3">
        <f t="shared" si="432"/>
        <v>43812</v>
      </c>
      <c r="R3042" t="str">
        <f t="shared" si="433"/>
        <v/>
      </c>
      <c r="S3042" s="3" t="str">
        <f t="shared" si="434"/>
        <v>2020/02/28</v>
      </c>
      <c r="T3042" s="3">
        <f t="shared" si="435"/>
        <v>43889</v>
      </c>
      <c r="U3042">
        <f t="shared" si="436"/>
        <v>77</v>
      </c>
      <c r="V3042" t="str">
        <f t="shared" si="431"/>
        <v>mp4</v>
      </c>
      <c r="W3042">
        <f>IF(B3042="USD",C3042,C3042*VLOOKUP(B3042,Currency!A$2:B$5,2,FALSE))</f>
        <v>12</v>
      </c>
      <c r="X3042">
        <f t="shared" si="437"/>
        <v>77</v>
      </c>
      <c r="Y3042">
        <f t="shared" si="438"/>
        <v>1</v>
      </c>
      <c r="Z3042">
        <f t="shared" si="430"/>
        <v>7055</v>
      </c>
    </row>
    <row r="3043" spans="1:26" x14ac:dyDescent="0.3">
      <c r="A3043" t="s">
        <v>1851</v>
      </c>
      <c r="B3043" t="s">
        <v>25</v>
      </c>
      <c r="C3043">
        <v>593</v>
      </c>
      <c r="D3043">
        <v>114735</v>
      </c>
      <c r="E3043" t="s">
        <v>1325</v>
      </c>
      <c r="F3043" t="s">
        <v>1326</v>
      </c>
      <c r="G3043" t="s">
        <v>271</v>
      </c>
      <c r="H3043" t="s">
        <v>273</v>
      </c>
      <c r="I3043" t="s">
        <v>273</v>
      </c>
      <c r="K3043" t="s">
        <v>1327</v>
      </c>
      <c r="L3043" t="s">
        <v>48</v>
      </c>
      <c r="O3043" t="s">
        <v>23</v>
      </c>
      <c r="Q3043" s="3">
        <f t="shared" si="432"/>
        <v>43797</v>
      </c>
      <c r="R3043" t="str">
        <f t="shared" si="433"/>
        <v>2019/12/31</v>
      </c>
      <c r="S3043" s="3" t="str">
        <f t="shared" si="434"/>
        <v>2019/12/31</v>
      </c>
      <c r="T3043" s="3">
        <f t="shared" si="435"/>
        <v>43830</v>
      </c>
      <c r="U3043">
        <f t="shared" si="436"/>
        <v>33</v>
      </c>
      <c r="V3043" t="str">
        <f t="shared" si="431"/>
        <v>mp4</v>
      </c>
      <c r="W3043">
        <f>IF(B3043="USD",C3043,C3043*VLOOKUP(B3043,Currency!A$2:B$5,2,FALSE))</f>
        <v>652.30000000000007</v>
      </c>
      <c r="X3043">
        <f t="shared" si="437"/>
        <v>33</v>
      </c>
      <c r="Y3043">
        <f t="shared" si="438"/>
        <v>1</v>
      </c>
      <c r="Z3043">
        <f t="shared" si="430"/>
        <v>114735</v>
      </c>
    </row>
    <row r="3044" spans="1:26" x14ac:dyDescent="0.3">
      <c r="A3044" t="s">
        <v>411</v>
      </c>
      <c r="B3044" t="s">
        <v>17</v>
      </c>
      <c r="C3044">
        <v>14</v>
      </c>
      <c r="D3044">
        <v>7459</v>
      </c>
      <c r="E3044" t="s">
        <v>2388</v>
      </c>
      <c r="F3044" t="s">
        <v>101</v>
      </c>
      <c r="G3044" t="s">
        <v>20</v>
      </c>
      <c r="I3044" t="s">
        <v>20</v>
      </c>
      <c r="K3044" t="s">
        <v>21</v>
      </c>
      <c r="L3044" t="s">
        <v>22</v>
      </c>
      <c r="O3044" t="s">
        <v>23</v>
      </c>
      <c r="Q3044" s="3">
        <f t="shared" si="432"/>
        <v>43794</v>
      </c>
      <c r="R3044" t="str">
        <f t="shared" si="433"/>
        <v>2019/11/25</v>
      </c>
      <c r="S3044" s="3" t="str">
        <f t="shared" si="434"/>
        <v>2019/11/25</v>
      </c>
      <c r="T3044" s="3">
        <f t="shared" si="435"/>
        <v>43794</v>
      </c>
      <c r="U3044">
        <f t="shared" si="436"/>
        <v>0</v>
      </c>
      <c r="V3044" t="str">
        <f t="shared" si="431"/>
        <v>mp4</v>
      </c>
      <c r="W3044">
        <f>IF(B3044="USD",C3044,C3044*VLOOKUP(B3044,Currency!A$2:B$5,2,FALSE))</f>
        <v>18.060000000000002</v>
      </c>
      <c r="X3044">
        <f t="shared" si="437"/>
        <v>1</v>
      </c>
      <c r="Y3044">
        <f t="shared" si="438"/>
        <v>1</v>
      </c>
      <c r="Z3044">
        <f t="shared" si="430"/>
        <v>7459</v>
      </c>
    </row>
    <row r="3045" spans="1:26" x14ac:dyDescent="0.3">
      <c r="A3045" t="s">
        <v>1734</v>
      </c>
      <c r="B3045" t="s">
        <v>33</v>
      </c>
      <c r="C3045">
        <v>1963</v>
      </c>
      <c r="D3045">
        <v>467713</v>
      </c>
      <c r="E3045" t="s">
        <v>1735</v>
      </c>
      <c r="F3045" t="s">
        <v>1736</v>
      </c>
      <c r="G3045" t="s">
        <v>1737</v>
      </c>
      <c r="I3045" t="s">
        <v>1738</v>
      </c>
      <c r="K3045" t="s">
        <v>130</v>
      </c>
      <c r="L3045" t="s">
        <v>40</v>
      </c>
      <c r="M3045" t="s">
        <v>1739</v>
      </c>
      <c r="O3045" t="s">
        <v>23</v>
      </c>
      <c r="P3045" t="s">
        <v>56</v>
      </c>
      <c r="Q3045" s="3">
        <f t="shared" si="432"/>
        <v>43760</v>
      </c>
      <c r="R3045" t="str">
        <f t="shared" si="433"/>
        <v>2019/11/13</v>
      </c>
      <c r="S3045" s="3" t="str">
        <f t="shared" si="434"/>
        <v>2019/11/13</v>
      </c>
      <c r="T3045" s="3">
        <f t="shared" si="435"/>
        <v>43782</v>
      </c>
      <c r="U3045">
        <f t="shared" si="436"/>
        <v>22</v>
      </c>
      <c r="V3045" t="str">
        <f t="shared" si="431"/>
        <v>png</v>
      </c>
      <c r="W3045">
        <f>IF(B3045="USD",C3045,C3045*VLOOKUP(B3045,Currency!A$2:B$5,2,FALSE))</f>
        <v>1963</v>
      </c>
      <c r="X3045">
        <f t="shared" si="437"/>
        <v>22</v>
      </c>
      <c r="Y3045">
        <f t="shared" si="438"/>
        <v>0</v>
      </c>
      <c r="Z3045">
        <f t="shared" si="430"/>
        <v>467713</v>
      </c>
    </row>
    <row r="3046" spans="1:26" x14ac:dyDescent="0.3">
      <c r="A3046" t="s">
        <v>411</v>
      </c>
      <c r="B3046" t="s">
        <v>17</v>
      </c>
      <c r="C3046">
        <v>11</v>
      </c>
      <c r="D3046">
        <v>6304</v>
      </c>
      <c r="E3046" t="s">
        <v>4895</v>
      </c>
      <c r="F3046" t="s">
        <v>101</v>
      </c>
      <c r="G3046" t="s">
        <v>20</v>
      </c>
      <c r="I3046" t="s">
        <v>20</v>
      </c>
      <c r="K3046" t="s">
        <v>21</v>
      </c>
      <c r="L3046" t="s">
        <v>22</v>
      </c>
      <c r="O3046" t="s">
        <v>23</v>
      </c>
      <c r="Q3046" s="3">
        <f t="shared" si="432"/>
        <v>43794</v>
      </c>
      <c r="R3046" t="str">
        <f t="shared" si="433"/>
        <v>2019/11/25</v>
      </c>
      <c r="S3046" s="3" t="str">
        <f t="shared" si="434"/>
        <v>2019/11/25</v>
      </c>
      <c r="T3046" s="3">
        <f t="shared" si="435"/>
        <v>43794</v>
      </c>
      <c r="U3046">
        <f t="shared" si="436"/>
        <v>0</v>
      </c>
      <c r="V3046" t="str">
        <f t="shared" si="431"/>
        <v>mp4</v>
      </c>
      <c r="W3046">
        <f>IF(B3046="USD",C3046,C3046*VLOOKUP(B3046,Currency!A$2:B$5,2,FALSE))</f>
        <v>14.190000000000001</v>
      </c>
      <c r="X3046">
        <f t="shared" si="437"/>
        <v>1</v>
      </c>
      <c r="Y3046">
        <f t="shared" si="438"/>
        <v>1</v>
      </c>
      <c r="Z3046">
        <f t="shared" si="430"/>
        <v>6304</v>
      </c>
    </row>
    <row r="3047" spans="1:26" x14ac:dyDescent="0.3">
      <c r="A3047" t="s">
        <v>4896</v>
      </c>
      <c r="B3047" t="s">
        <v>33</v>
      </c>
      <c r="C3047">
        <v>4</v>
      </c>
      <c r="D3047">
        <v>733</v>
      </c>
      <c r="E3047" t="s">
        <v>4897</v>
      </c>
      <c r="F3047" t="s">
        <v>4898</v>
      </c>
      <c r="G3047" t="s">
        <v>4899</v>
      </c>
      <c r="I3047" t="s">
        <v>4899</v>
      </c>
      <c r="K3047" t="s">
        <v>257</v>
      </c>
      <c r="L3047" t="s">
        <v>40</v>
      </c>
      <c r="O3047" t="s">
        <v>23</v>
      </c>
      <c r="Q3047" s="3">
        <f t="shared" si="432"/>
        <v>43694</v>
      </c>
      <c r="R3047" t="str">
        <f t="shared" si="433"/>
        <v>2019/08/18</v>
      </c>
      <c r="S3047" s="3" t="str">
        <f t="shared" si="434"/>
        <v>2019/08/18</v>
      </c>
      <c r="T3047" s="3">
        <f t="shared" si="435"/>
        <v>43695</v>
      </c>
      <c r="U3047">
        <f t="shared" si="436"/>
        <v>1</v>
      </c>
      <c r="V3047" t="str">
        <f t="shared" si="431"/>
        <v>png</v>
      </c>
      <c r="W3047">
        <f>IF(B3047="USD",C3047,C3047*VLOOKUP(B3047,Currency!A$2:B$5,2,FALSE))</f>
        <v>4</v>
      </c>
      <c r="X3047">
        <f t="shared" si="437"/>
        <v>1</v>
      </c>
      <c r="Y3047">
        <f t="shared" si="438"/>
        <v>0</v>
      </c>
      <c r="Z3047">
        <f t="shared" si="430"/>
        <v>733</v>
      </c>
    </row>
    <row r="3048" spans="1:26" x14ac:dyDescent="0.3">
      <c r="A3048" t="s">
        <v>2191</v>
      </c>
      <c r="B3048" t="s">
        <v>58</v>
      </c>
      <c r="C3048">
        <v>192</v>
      </c>
      <c r="D3048">
        <v>224985</v>
      </c>
      <c r="E3048" t="s">
        <v>965</v>
      </c>
      <c r="F3048" t="s">
        <v>114</v>
      </c>
      <c r="G3048" t="s">
        <v>61</v>
      </c>
      <c r="I3048" t="s">
        <v>62</v>
      </c>
      <c r="J3048" t="s">
        <v>92</v>
      </c>
      <c r="K3048" t="s">
        <v>130</v>
      </c>
      <c r="L3048" t="s">
        <v>64</v>
      </c>
      <c r="N3048" t="s">
        <v>3028</v>
      </c>
      <c r="P3048" t="s">
        <v>65</v>
      </c>
      <c r="Q3048" s="3">
        <f t="shared" si="432"/>
        <v>43629</v>
      </c>
      <c r="R3048" t="str">
        <f t="shared" si="433"/>
        <v>2019/08/08</v>
      </c>
      <c r="S3048" s="3" t="str">
        <f t="shared" si="434"/>
        <v>2019/08/08</v>
      </c>
      <c r="T3048" s="3">
        <f t="shared" si="435"/>
        <v>43685</v>
      </c>
      <c r="U3048">
        <f t="shared" si="436"/>
        <v>56</v>
      </c>
      <c r="V3048" t="str">
        <f t="shared" si="431"/>
        <v>mp4</v>
      </c>
      <c r="W3048">
        <f>IF(B3048="USD",C3048,C3048*VLOOKUP(B3048,Currency!A$2:B$5,2,FALSE))</f>
        <v>142.07999999999998</v>
      </c>
      <c r="X3048">
        <f t="shared" si="437"/>
        <v>56</v>
      </c>
      <c r="Y3048">
        <f t="shared" si="438"/>
        <v>1</v>
      </c>
      <c r="Z3048">
        <f t="shared" si="430"/>
        <v>224985</v>
      </c>
    </row>
    <row r="3049" spans="1:26" x14ac:dyDescent="0.3">
      <c r="A3049" t="s">
        <v>4900</v>
      </c>
      <c r="B3049" t="s">
        <v>17</v>
      </c>
      <c r="C3049">
        <v>713</v>
      </c>
      <c r="D3049">
        <v>540411</v>
      </c>
      <c r="E3049" t="s">
        <v>355</v>
      </c>
      <c r="F3049" t="s">
        <v>356</v>
      </c>
      <c r="G3049" t="s">
        <v>357</v>
      </c>
      <c r="H3049" t="s">
        <v>358</v>
      </c>
      <c r="I3049" t="s">
        <v>357</v>
      </c>
      <c r="K3049" t="s">
        <v>47</v>
      </c>
      <c r="L3049" t="s">
        <v>22</v>
      </c>
      <c r="O3049" t="s">
        <v>23</v>
      </c>
      <c r="P3049" t="s">
        <v>65</v>
      </c>
      <c r="Q3049" s="3">
        <f t="shared" si="432"/>
        <v>43777</v>
      </c>
      <c r="R3049" t="str">
        <f t="shared" si="433"/>
        <v>2019/12/12</v>
      </c>
      <c r="S3049" s="3" t="str">
        <f t="shared" si="434"/>
        <v>2019/12/12</v>
      </c>
      <c r="T3049" s="3">
        <f t="shared" si="435"/>
        <v>43811</v>
      </c>
      <c r="U3049">
        <f t="shared" si="436"/>
        <v>34</v>
      </c>
      <c r="V3049" t="str">
        <f t="shared" si="431"/>
        <v>mp4</v>
      </c>
      <c r="W3049">
        <f>IF(B3049="USD",C3049,C3049*VLOOKUP(B3049,Currency!A$2:B$5,2,FALSE))</f>
        <v>919.77</v>
      </c>
      <c r="X3049">
        <f t="shared" si="437"/>
        <v>34</v>
      </c>
      <c r="Y3049">
        <f t="shared" si="438"/>
        <v>1</v>
      </c>
      <c r="Z3049">
        <f t="shared" si="430"/>
        <v>540411</v>
      </c>
    </row>
    <row r="3050" spans="1:26" x14ac:dyDescent="0.3">
      <c r="A3050" t="s">
        <v>4633</v>
      </c>
      <c r="B3050" t="s">
        <v>33</v>
      </c>
      <c r="C3050">
        <v>82</v>
      </c>
      <c r="D3050">
        <v>66915</v>
      </c>
      <c r="E3050" t="s">
        <v>3241</v>
      </c>
      <c r="F3050" t="s">
        <v>3242</v>
      </c>
      <c r="G3050" t="s">
        <v>408</v>
      </c>
      <c r="I3050" t="s">
        <v>409</v>
      </c>
      <c r="L3050" t="s">
        <v>40</v>
      </c>
      <c r="M3050" t="s">
        <v>3243</v>
      </c>
      <c r="N3050" t="s">
        <v>3244</v>
      </c>
      <c r="O3050" t="s">
        <v>23</v>
      </c>
      <c r="Q3050" s="3">
        <f t="shared" si="432"/>
        <v>43609</v>
      </c>
      <c r="R3050" t="str">
        <f t="shared" si="433"/>
        <v>2019/06/25</v>
      </c>
      <c r="S3050" s="3" t="str">
        <f t="shared" si="434"/>
        <v>2019/06/25</v>
      </c>
      <c r="T3050" s="3">
        <f t="shared" si="435"/>
        <v>43641</v>
      </c>
      <c r="U3050">
        <f t="shared" si="436"/>
        <v>32</v>
      </c>
      <c r="V3050" t="str">
        <f t="shared" si="431"/>
        <v>png</v>
      </c>
      <c r="W3050">
        <f>IF(B3050="USD",C3050,C3050*VLOOKUP(B3050,Currency!A$2:B$5,2,FALSE))</f>
        <v>82</v>
      </c>
      <c r="X3050">
        <f t="shared" si="437"/>
        <v>32</v>
      </c>
      <c r="Y3050">
        <f t="shared" si="438"/>
        <v>0</v>
      </c>
      <c r="Z3050">
        <f t="shared" si="430"/>
        <v>66915</v>
      </c>
    </row>
    <row r="3051" spans="1:26" x14ac:dyDescent="0.3">
      <c r="A3051" t="s">
        <v>4901</v>
      </c>
      <c r="B3051" t="s">
        <v>33</v>
      </c>
      <c r="C3051">
        <v>96</v>
      </c>
      <c r="D3051">
        <v>33462</v>
      </c>
      <c r="E3051" t="s">
        <v>4902</v>
      </c>
      <c r="F3051" t="s">
        <v>4903</v>
      </c>
      <c r="G3051" t="s">
        <v>4904</v>
      </c>
      <c r="I3051" t="s">
        <v>4905</v>
      </c>
      <c r="K3051" t="s">
        <v>47</v>
      </c>
      <c r="L3051" t="s">
        <v>40</v>
      </c>
      <c r="O3051" t="s">
        <v>23</v>
      </c>
      <c r="P3051" t="s">
        <v>65</v>
      </c>
      <c r="Q3051" s="3">
        <f t="shared" si="432"/>
        <v>43591</v>
      </c>
      <c r="R3051" t="str">
        <f t="shared" si="433"/>
        <v>2019/05/08</v>
      </c>
      <c r="S3051" s="3" t="str">
        <f t="shared" si="434"/>
        <v>2019/05/08</v>
      </c>
      <c r="T3051" s="3">
        <f t="shared" si="435"/>
        <v>43593</v>
      </c>
      <c r="U3051">
        <f t="shared" si="436"/>
        <v>2</v>
      </c>
      <c r="V3051" t="str">
        <f t="shared" si="431"/>
        <v>png</v>
      </c>
      <c r="W3051">
        <f>IF(B3051="USD",C3051,C3051*VLOOKUP(B3051,Currency!A$2:B$5,2,FALSE))</f>
        <v>96</v>
      </c>
      <c r="X3051">
        <f t="shared" si="437"/>
        <v>2</v>
      </c>
      <c r="Y3051">
        <f t="shared" si="438"/>
        <v>0</v>
      </c>
      <c r="Z3051">
        <f t="shared" si="430"/>
        <v>33462</v>
      </c>
    </row>
    <row r="3052" spans="1:26" x14ac:dyDescent="0.3">
      <c r="A3052" t="s">
        <v>4906</v>
      </c>
      <c r="B3052" t="s">
        <v>33</v>
      </c>
      <c r="C3052">
        <v>24</v>
      </c>
      <c r="D3052">
        <v>6590</v>
      </c>
      <c r="E3052" t="s">
        <v>4907</v>
      </c>
      <c r="F3052" t="s">
        <v>4908</v>
      </c>
      <c r="G3052" t="s">
        <v>962</v>
      </c>
      <c r="I3052" t="s">
        <v>963</v>
      </c>
      <c r="L3052" t="s">
        <v>48</v>
      </c>
      <c r="O3052" t="s">
        <v>23</v>
      </c>
      <c r="Q3052" s="3">
        <f t="shared" si="432"/>
        <v>43703</v>
      </c>
      <c r="R3052" t="str">
        <f t="shared" si="433"/>
        <v>2019/09/09</v>
      </c>
      <c r="S3052" s="3" t="str">
        <f t="shared" si="434"/>
        <v>2019/09/09</v>
      </c>
      <c r="T3052" s="3">
        <f t="shared" si="435"/>
        <v>43717</v>
      </c>
      <c r="U3052">
        <f t="shared" si="436"/>
        <v>14</v>
      </c>
      <c r="V3052" t="str">
        <f t="shared" si="431"/>
        <v>png</v>
      </c>
      <c r="W3052">
        <f>IF(B3052="USD",C3052,C3052*VLOOKUP(B3052,Currency!A$2:B$5,2,FALSE))</f>
        <v>24</v>
      </c>
      <c r="X3052">
        <f t="shared" si="437"/>
        <v>14</v>
      </c>
      <c r="Y3052">
        <f t="shared" si="438"/>
        <v>0</v>
      </c>
      <c r="Z3052">
        <f t="shared" si="430"/>
        <v>6590</v>
      </c>
    </row>
    <row r="3053" spans="1:26" x14ac:dyDescent="0.3">
      <c r="A3053" t="s">
        <v>4909</v>
      </c>
      <c r="B3053" t="s">
        <v>33</v>
      </c>
      <c r="C3053">
        <v>273</v>
      </c>
      <c r="D3053">
        <v>45974</v>
      </c>
      <c r="E3053" t="s">
        <v>2261</v>
      </c>
      <c r="F3053" t="s">
        <v>2262</v>
      </c>
      <c r="G3053" t="s">
        <v>2263</v>
      </c>
      <c r="I3053" t="s">
        <v>2264</v>
      </c>
      <c r="L3053" t="s">
        <v>40</v>
      </c>
      <c r="M3053" t="s">
        <v>41</v>
      </c>
      <c r="O3053" t="s">
        <v>23</v>
      </c>
      <c r="Q3053" s="3">
        <f t="shared" si="432"/>
        <v>43643</v>
      </c>
      <c r="R3053" t="str">
        <f t="shared" si="433"/>
        <v>2019/07/30</v>
      </c>
      <c r="S3053" s="3" t="str">
        <f t="shared" si="434"/>
        <v>2019/07/30</v>
      </c>
      <c r="T3053" s="3">
        <f t="shared" si="435"/>
        <v>43676</v>
      </c>
      <c r="U3053">
        <f t="shared" si="436"/>
        <v>33</v>
      </c>
      <c r="V3053" t="str">
        <f t="shared" si="431"/>
        <v>mp4</v>
      </c>
      <c r="W3053">
        <f>IF(B3053="USD",C3053,C3053*VLOOKUP(B3053,Currency!A$2:B$5,2,FALSE))</f>
        <v>273</v>
      </c>
      <c r="X3053">
        <f t="shared" si="437"/>
        <v>33</v>
      </c>
      <c r="Y3053">
        <f t="shared" si="438"/>
        <v>1</v>
      </c>
      <c r="Z3053">
        <f t="shared" ref="Z3053:Z3115" si="439">D3053</f>
        <v>45974</v>
      </c>
    </row>
    <row r="3054" spans="1:26" x14ac:dyDescent="0.3">
      <c r="A3054" t="s">
        <v>4910</v>
      </c>
      <c r="B3054" t="s">
        <v>25</v>
      </c>
      <c r="C3054">
        <v>815</v>
      </c>
      <c r="D3054">
        <v>229284</v>
      </c>
      <c r="E3054" t="s">
        <v>1425</v>
      </c>
      <c r="F3054" t="s">
        <v>1426</v>
      </c>
      <c r="G3054" t="s">
        <v>1427</v>
      </c>
      <c r="I3054" t="s">
        <v>1428</v>
      </c>
      <c r="J3054" t="s">
        <v>92</v>
      </c>
      <c r="K3054" t="s">
        <v>1429</v>
      </c>
      <c r="L3054" t="s">
        <v>48</v>
      </c>
      <c r="O3054" t="s">
        <v>23</v>
      </c>
      <c r="Q3054" s="3">
        <f t="shared" si="432"/>
        <v>43735</v>
      </c>
      <c r="R3054" t="str">
        <f t="shared" si="433"/>
        <v>2019/10/11</v>
      </c>
      <c r="S3054" s="3" t="str">
        <f t="shared" si="434"/>
        <v>2019/10/11</v>
      </c>
      <c r="T3054" s="3">
        <f t="shared" si="435"/>
        <v>43749</v>
      </c>
      <c r="U3054">
        <f t="shared" si="436"/>
        <v>14</v>
      </c>
      <c r="V3054" t="str">
        <f t="shared" si="431"/>
        <v>mp4</v>
      </c>
      <c r="W3054">
        <f>IF(B3054="USD",C3054,C3054*VLOOKUP(B3054,Currency!A$2:B$5,2,FALSE))</f>
        <v>896.50000000000011</v>
      </c>
      <c r="X3054">
        <f t="shared" si="437"/>
        <v>14</v>
      </c>
      <c r="Y3054">
        <f t="shared" si="438"/>
        <v>1</v>
      </c>
      <c r="Z3054">
        <f t="shared" si="439"/>
        <v>229284</v>
      </c>
    </row>
    <row r="3055" spans="1:26" x14ac:dyDescent="0.3">
      <c r="A3055" t="s">
        <v>4911</v>
      </c>
      <c r="B3055" t="s">
        <v>17</v>
      </c>
      <c r="C3055">
        <v>633</v>
      </c>
      <c r="D3055">
        <v>187883</v>
      </c>
      <c r="E3055" t="s">
        <v>75</v>
      </c>
      <c r="F3055" t="s">
        <v>76</v>
      </c>
      <c r="G3055" t="s">
        <v>77</v>
      </c>
      <c r="H3055" t="s">
        <v>77</v>
      </c>
      <c r="I3055" t="s">
        <v>77</v>
      </c>
      <c r="K3055" t="s">
        <v>78</v>
      </c>
      <c r="L3055" t="s">
        <v>22</v>
      </c>
      <c r="O3055" t="s">
        <v>23</v>
      </c>
      <c r="Q3055" s="3">
        <f t="shared" si="432"/>
        <v>43797</v>
      </c>
      <c r="R3055" t="str">
        <f t="shared" si="433"/>
        <v>2019/12/12</v>
      </c>
      <c r="S3055" s="3" t="str">
        <f t="shared" si="434"/>
        <v>2019/12/12</v>
      </c>
      <c r="T3055" s="3">
        <f t="shared" si="435"/>
        <v>43811</v>
      </c>
      <c r="U3055">
        <f t="shared" si="436"/>
        <v>14</v>
      </c>
      <c r="V3055" t="str">
        <f t="shared" si="431"/>
        <v>mp4</v>
      </c>
      <c r="W3055">
        <f>IF(B3055="USD",C3055,C3055*VLOOKUP(B3055,Currency!A$2:B$5,2,FALSE))</f>
        <v>816.57</v>
      </c>
      <c r="X3055">
        <f t="shared" si="437"/>
        <v>14</v>
      </c>
      <c r="Y3055">
        <f t="shared" si="438"/>
        <v>1</v>
      </c>
      <c r="Z3055">
        <f t="shared" si="439"/>
        <v>187883</v>
      </c>
    </row>
    <row r="3056" spans="1:26" x14ac:dyDescent="0.3">
      <c r="A3056" t="s">
        <v>4912</v>
      </c>
      <c r="B3056" t="s">
        <v>33</v>
      </c>
      <c r="C3056">
        <v>63</v>
      </c>
      <c r="D3056">
        <v>37676</v>
      </c>
      <c r="E3056" t="s">
        <v>1173</v>
      </c>
      <c r="F3056" t="s">
        <v>1174</v>
      </c>
      <c r="G3056" t="s">
        <v>36</v>
      </c>
      <c r="H3056" t="s">
        <v>1175</v>
      </c>
      <c r="I3056" t="s">
        <v>1176</v>
      </c>
      <c r="K3056" t="s">
        <v>1177</v>
      </c>
      <c r="L3056" t="s">
        <v>40</v>
      </c>
      <c r="M3056" t="s">
        <v>41</v>
      </c>
      <c r="N3056" t="s">
        <v>1178</v>
      </c>
      <c r="O3056" t="s">
        <v>23</v>
      </c>
      <c r="P3056" t="s">
        <v>94</v>
      </c>
      <c r="Q3056" s="3">
        <f t="shared" si="432"/>
        <v>43759</v>
      </c>
      <c r="R3056" t="str">
        <f t="shared" si="433"/>
        <v>2019/10/31</v>
      </c>
      <c r="S3056" s="3" t="str">
        <f t="shared" si="434"/>
        <v>2019/10/31</v>
      </c>
      <c r="T3056" s="3">
        <f t="shared" si="435"/>
        <v>43769</v>
      </c>
      <c r="U3056">
        <f t="shared" si="436"/>
        <v>10</v>
      </c>
      <c r="V3056" t="str">
        <f t="shared" si="431"/>
        <v>mp4</v>
      </c>
      <c r="W3056">
        <f>IF(B3056="USD",C3056,C3056*VLOOKUP(B3056,Currency!A$2:B$5,2,FALSE))</f>
        <v>63</v>
      </c>
      <c r="X3056">
        <f t="shared" si="437"/>
        <v>10</v>
      </c>
      <c r="Y3056">
        <f t="shared" si="438"/>
        <v>1</v>
      </c>
      <c r="Z3056">
        <f t="shared" si="439"/>
        <v>37676</v>
      </c>
    </row>
    <row r="3057" spans="1:26" x14ac:dyDescent="0.3">
      <c r="A3057" t="s">
        <v>4913</v>
      </c>
      <c r="B3057" t="s">
        <v>33</v>
      </c>
      <c r="C3057">
        <v>22</v>
      </c>
      <c r="D3057">
        <v>10425</v>
      </c>
      <c r="E3057" t="s">
        <v>161</v>
      </c>
      <c r="G3057" t="s">
        <v>162</v>
      </c>
      <c r="I3057" t="s">
        <v>162</v>
      </c>
      <c r="K3057" t="s">
        <v>47</v>
      </c>
      <c r="L3057" t="s">
        <v>40</v>
      </c>
      <c r="M3057" t="s">
        <v>163</v>
      </c>
      <c r="Q3057" s="3">
        <f t="shared" si="432"/>
        <v>43725</v>
      </c>
      <c r="R3057" t="str">
        <f t="shared" si="433"/>
        <v/>
      </c>
      <c r="S3057" s="3" t="str">
        <f t="shared" si="434"/>
        <v>2020/02/28</v>
      </c>
      <c r="T3057" s="3">
        <f t="shared" si="435"/>
        <v>43889</v>
      </c>
      <c r="U3057">
        <f t="shared" si="436"/>
        <v>164</v>
      </c>
      <c r="V3057" t="str">
        <f t="shared" si="431"/>
        <v>mp4</v>
      </c>
      <c r="W3057">
        <f>IF(B3057="USD",C3057,C3057*VLOOKUP(B3057,Currency!A$2:B$5,2,FALSE))</f>
        <v>22</v>
      </c>
      <c r="X3057">
        <f t="shared" si="437"/>
        <v>164</v>
      </c>
      <c r="Y3057">
        <f t="shared" si="438"/>
        <v>1</v>
      </c>
      <c r="Z3057">
        <f t="shared" si="439"/>
        <v>10425</v>
      </c>
    </row>
    <row r="3058" spans="1:26" x14ac:dyDescent="0.3">
      <c r="A3058" t="s">
        <v>2819</v>
      </c>
      <c r="B3058" t="s">
        <v>58</v>
      </c>
      <c r="C3058">
        <v>658</v>
      </c>
      <c r="D3058">
        <v>238244</v>
      </c>
      <c r="E3058" t="s">
        <v>393</v>
      </c>
      <c r="F3058" t="s">
        <v>114</v>
      </c>
      <c r="G3058" t="s">
        <v>61</v>
      </c>
      <c r="I3058" t="s">
        <v>62</v>
      </c>
      <c r="J3058" t="s">
        <v>92</v>
      </c>
      <c r="K3058" t="s">
        <v>130</v>
      </c>
      <c r="L3058" t="s">
        <v>64</v>
      </c>
      <c r="N3058" t="s">
        <v>2192</v>
      </c>
      <c r="P3058" t="s">
        <v>65</v>
      </c>
      <c r="Q3058" s="3">
        <f t="shared" si="432"/>
        <v>43620</v>
      </c>
      <c r="R3058" t="str">
        <f t="shared" si="433"/>
        <v>2019/08/08</v>
      </c>
      <c r="S3058" s="3" t="str">
        <f t="shared" si="434"/>
        <v>2019/08/08</v>
      </c>
      <c r="T3058" s="3">
        <f t="shared" si="435"/>
        <v>43685</v>
      </c>
      <c r="U3058">
        <f t="shared" si="436"/>
        <v>65</v>
      </c>
      <c r="V3058" t="str">
        <f t="shared" si="431"/>
        <v>png</v>
      </c>
      <c r="W3058">
        <f>IF(B3058="USD",C3058,C3058*VLOOKUP(B3058,Currency!A$2:B$5,2,FALSE))</f>
        <v>486.92</v>
      </c>
      <c r="X3058">
        <f t="shared" si="437"/>
        <v>65</v>
      </c>
      <c r="Y3058">
        <f t="shared" si="438"/>
        <v>0</v>
      </c>
      <c r="Z3058">
        <f t="shared" si="439"/>
        <v>238244</v>
      </c>
    </row>
    <row r="3059" spans="1:26" x14ac:dyDescent="0.3">
      <c r="A3059" t="s">
        <v>3525</v>
      </c>
      <c r="B3059" t="s">
        <v>58</v>
      </c>
      <c r="C3059">
        <v>25</v>
      </c>
      <c r="D3059">
        <v>12369</v>
      </c>
      <c r="E3059" t="s">
        <v>809</v>
      </c>
      <c r="G3059" t="s">
        <v>810</v>
      </c>
      <c r="I3059" t="s">
        <v>810</v>
      </c>
      <c r="K3059" t="s">
        <v>54</v>
      </c>
      <c r="L3059" t="s">
        <v>64</v>
      </c>
      <c r="O3059" t="s">
        <v>23</v>
      </c>
      <c r="P3059" t="s">
        <v>65</v>
      </c>
      <c r="Q3059" s="3">
        <f t="shared" si="432"/>
        <v>43441</v>
      </c>
      <c r="R3059" t="str">
        <f t="shared" si="433"/>
        <v/>
      </c>
      <c r="S3059" s="3" t="str">
        <f t="shared" si="434"/>
        <v>2020/02/28</v>
      </c>
      <c r="T3059" s="3">
        <f t="shared" si="435"/>
        <v>43889</v>
      </c>
      <c r="U3059">
        <f t="shared" si="436"/>
        <v>448</v>
      </c>
      <c r="V3059" t="str">
        <f t="shared" si="431"/>
        <v>mp4</v>
      </c>
      <c r="W3059">
        <f>IF(B3059="USD",C3059,C3059*VLOOKUP(B3059,Currency!A$2:B$5,2,FALSE))</f>
        <v>18.5</v>
      </c>
      <c r="X3059">
        <f t="shared" si="437"/>
        <v>448</v>
      </c>
      <c r="Y3059">
        <f t="shared" si="438"/>
        <v>1</v>
      </c>
      <c r="Z3059">
        <f t="shared" si="439"/>
        <v>12369</v>
      </c>
    </row>
    <row r="3060" spans="1:26" x14ac:dyDescent="0.3">
      <c r="A3060" t="s">
        <v>4914</v>
      </c>
      <c r="B3060" t="s">
        <v>17</v>
      </c>
      <c r="C3060">
        <v>40</v>
      </c>
      <c r="D3060">
        <v>20339</v>
      </c>
      <c r="E3060" t="s">
        <v>1844</v>
      </c>
      <c r="F3060" t="s">
        <v>1845</v>
      </c>
      <c r="G3060" t="s">
        <v>1320</v>
      </c>
      <c r="I3060" t="s">
        <v>1321</v>
      </c>
      <c r="J3060" t="s">
        <v>92</v>
      </c>
      <c r="K3060" t="s">
        <v>197</v>
      </c>
      <c r="L3060" t="s">
        <v>48</v>
      </c>
      <c r="O3060" t="s">
        <v>23</v>
      </c>
      <c r="Q3060" s="3">
        <f t="shared" si="432"/>
        <v>43698</v>
      </c>
      <c r="R3060" t="str">
        <f t="shared" si="433"/>
        <v>2019/09/16</v>
      </c>
      <c r="S3060" s="3" t="str">
        <f t="shared" si="434"/>
        <v>2019/09/16</v>
      </c>
      <c r="T3060" s="3">
        <f t="shared" si="435"/>
        <v>43724</v>
      </c>
      <c r="U3060">
        <f t="shared" si="436"/>
        <v>26</v>
      </c>
      <c r="V3060" t="str">
        <f t="shared" si="431"/>
        <v>mp4</v>
      </c>
      <c r="W3060">
        <f>IF(B3060="USD",C3060,C3060*VLOOKUP(B3060,Currency!A$2:B$5,2,FALSE))</f>
        <v>51.6</v>
      </c>
      <c r="X3060">
        <f t="shared" si="437"/>
        <v>26</v>
      </c>
      <c r="Y3060">
        <f t="shared" si="438"/>
        <v>1</v>
      </c>
      <c r="Z3060">
        <f t="shared" si="439"/>
        <v>20339</v>
      </c>
    </row>
    <row r="3061" spans="1:26" x14ac:dyDescent="0.3">
      <c r="A3061" t="s">
        <v>4915</v>
      </c>
      <c r="B3061" t="s">
        <v>33</v>
      </c>
      <c r="C3061">
        <v>1746</v>
      </c>
      <c r="D3061">
        <v>905217</v>
      </c>
      <c r="E3061" t="s">
        <v>2189</v>
      </c>
      <c r="F3061" t="s">
        <v>2112</v>
      </c>
      <c r="G3061" t="s">
        <v>207</v>
      </c>
      <c r="I3061" t="s">
        <v>208</v>
      </c>
      <c r="K3061" t="s">
        <v>1322</v>
      </c>
      <c r="L3061" t="s">
        <v>40</v>
      </c>
      <c r="M3061" t="s">
        <v>209</v>
      </c>
      <c r="O3061" t="s">
        <v>23</v>
      </c>
      <c r="Q3061" s="3">
        <f t="shared" si="432"/>
        <v>43739</v>
      </c>
      <c r="R3061" t="str">
        <f t="shared" si="433"/>
        <v>2019/10/26</v>
      </c>
      <c r="S3061" s="3" t="str">
        <f t="shared" si="434"/>
        <v>2019/10/26</v>
      </c>
      <c r="T3061" s="3">
        <f t="shared" si="435"/>
        <v>43764</v>
      </c>
      <c r="U3061">
        <f t="shared" si="436"/>
        <v>25</v>
      </c>
      <c r="V3061" t="str">
        <f t="shared" si="431"/>
        <v>mp4</v>
      </c>
      <c r="W3061">
        <f>IF(B3061="USD",C3061,C3061*VLOOKUP(B3061,Currency!A$2:B$5,2,FALSE))</f>
        <v>1746</v>
      </c>
      <c r="X3061">
        <f t="shared" si="437"/>
        <v>25</v>
      </c>
      <c r="Y3061">
        <f t="shared" si="438"/>
        <v>1</v>
      </c>
      <c r="Z3061">
        <f t="shared" si="439"/>
        <v>905217</v>
      </c>
    </row>
    <row r="3062" spans="1:26" x14ac:dyDescent="0.3">
      <c r="A3062" t="s">
        <v>3732</v>
      </c>
      <c r="B3062" t="s">
        <v>33</v>
      </c>
      <c r="C3062">
        <v>51</v>
      </c>
      <c r="D3062">
        <v>13354</v>
      </c>
      <c r="E3062" t="s">
        <v>3733</v>
      </c>
      <c r="F3062" t="s">
        <v>1244</v>
      </c>
      <c r="G3062" t="s">
        <v>1079</v>
      </c>
      <c r="I3062" t="s">
        <v>1080</v>
      </c>
      <c r="K3062" t="s">
        <v>563</v>
      </c>
      <c r="L3062" t="s">
        <v>40</v>
      </c>
      <c r="O3062" t="s">
        <v>23</v>
      </c>
      <c r="Q3062" s="3">
        <f t="shared" si="432"/>
        <v>43511</v>
      </c>
      <c r="R3062" t="str">
        <f t="shared" si="433"/>
        <v>2019/02/27</v>
      </c>
      <c r="S3062" s="3" t="str">
        <f t="shared" si="434"/>
        <v>2019/02/27</v>
      </c>
      <c r="T3062" s="3">
        <f t="shared" si="435"/>
        <v>43523</v>
      </c>
      <c r="U3062">
        <f t="shared" si="436"/>
        <v>12</v>
      </c>
      <c r="V3062" t="str">
        <f t="shared" si="431"/>
        <v>png</v>
      </c>
      <c r="W3062">
        <f>IF(B3062="USD",C3062,C3062*VLOOKUP(B3062,Currency!A$2:B$5,2,FALSE))</f>
        <v>51</v>
      </c>
      <c r="X3062">
        <f t="shared" si="437"/>
        <v>12</v>
      </c>
      <c r="Y3062">
        <f t="shared" si="438"/>
        <v>0</v>
      </c>
      <c r="Z3062">
        <f t="shared" si="439"/>
        <v>13354</v>
      </c>
    </row>
    <row r="3063" spans="1:26" x14ac:dyDescent="0.3">
      <c r="A3063" t="s">
        <v>4916</v>
      </c>
      <c r="B3063" t="s">
        <v>33</v>
      </c>
      <c r="C3063">
        <v>133</v>
      </c>
      <c r="D3063">
        <v>49009</v>
      </c>
      <c r="E3063" t="s">
        <v>313</v>
      </c>
      <c r="G3063" t="s">
        <v>162</v>
      </c>
      <c r="I3063" t="s">
        <v>162</v>
      </c>
      <c r="K3063" t="s">
        <v>47</v>
      </c>
      <c r="L3063" t="s">
        <v>40</v>
      </c>
      <c r="M3063" t="s">
        <v>163</v>
      </c>
      <c r="Q3063" s="3">
        <f t="shared" si="432"/>
        <v>43727</v>
      </c>
      <c r="R3063" t="str">
        <f t="shared" si="433"/>
        <v/>
      </c>
      <c r="S3063" s="3" t="str">
        <f t="shared" si="434"/>
        <v>2020/02/28</v>
      </c>
      <c r="T3063" s="3">
        <f t="shared" si="435"/>
        <v>43889</v>
      </c>
      <c r="U3063">
        <f t="shared" si="436"/>
        <v>162</v>
      </c>
      <c r="V3063" t="str">
        <f t="shared" si="431"/>
        <v>mp4</v>
      </c>
      <c r="W3063">
        <f>IF(B3063="USD",C3063,C3063*VLOOKUP(B3063,Currency!A$2:B$5,2,FALSE))</f>
        <v>133</v>
      </c>
      <c r="X3063">
        <f t="shared" si="437"/>
        <v>162</v>
      </c>
      <c r="Y3063">
        <f t="shared" si="438"/>
        <v>1</v>
      </c>
      <c r="Z3063">
        <f t="shared" si="439"/>
        <v>49009</v>
      </c>
    </row>
    <row r="3064" spans="1:26" x14ac:dyDescent="0.3">
      <c r="A3064" t="s">
        <v>4917</v>
      </c>
      <c r="B3064" t="s">
        <v>33</v>
      </c>
      <c r="C3064">
        <v>551</v>
      </c>
      <c r="D3064">
        <v>345366</v>
      </c>
      <c r="E3064" t="s">
        <v>2039</v>
      </c>
      <c r="F3064" t="s">
        <v>2040</v>
      </c>
      <c r="G3064" t="s">
        <v>2041</v>
      </c>
      <c r="I3064" t="s">
        <v>2042</v>
      </c>
      <c r="L3064" t="s">
        <v>1044</v>
      </c>
      <c r="O3064" t="s">
        <v>23</v>
      </c>
      <c r="Q3064" s="3">
        <f t="shared" si="432"/>
        <v>43591</v>
      </c>
      <c r="R3064" t="str">
        <f t="shared" si="433"/>
        <v>2019/05/26</v>
      </c>
      <c r="S3064" s="3" t="str">
        <f t="shared" si="434"/>
        <v>2019/05/26</v>
      </c>
      <c r="T3064" s="3">
        <f t="shared" si="435"/>
        <v>43611</v>
      </c>
      <c r="U3064">
        <f t="shared" si="436"/>
        <v>20</v>
      </c>
      <c r="V3064" t="str">
        <f t="shared" si="431"/>
        <v>mov</v>
      </c>
      <c r="W3064">
        <f>IF(B3064="USD",C3064,C3064*VLOOKUP(B3064,Currency!A$2:B$5,2,FALSE))</f>
        <v>551</v>
      </c>
      <c r="X3064">
        <f t="shared" si="437"/>
        <v>20</v>
      </c>
      <c r="Y3064">
        <f t="shared" si="438"/>
        <v>0</v>
      </c>
      <c r="Z3064">
        <f t="shared" si="439"/>
        <v>345366</v>
      </c>
    </row>
    <row r="3065" spans="1:26" x14ac:dyDescent="0.3">
      <c r="A3065" t="s">
        <v>2584</v>
      </c>
      <c r="B3065" t="s">
        <v>33</v>
      </c>
      <c r="C3065">
        <v>60</v>
      </c>
      <c r="D3065">
        <v>20150</v>
      </c>
      <c r="E3065" t="s">
        <v>1330</v>
      </c>
      <c r="F3065" t="s">
        <v>466</v>
      </c>
      <c r="G3065" t="s">
        <v>98</v>
      </c>
      <c r="H3065" t="s">
        <v>306</v>
      </c>
      <c r="I3065" t="s">
        <v>98</v>
      </c>
      <c r="K3065" t="s">
        <v>47</v>
      </c>
      <c r="L3065" t="s">
        <v>40</v>
      </c>
      <c r="Q3065" s="3">
        <f t="shared" si="432"/>
        <v>43756</v>
      </c>
      <c r="R3065" t="str">
        <f t="shared" si="433"/>
        <v>2019/11/06</v>
      </c>
      <c r="S3065" s="3" t="str">
        <f t="shared" si="434"/>
        <v>2019/11/06</v>
      </c>
      <c r="T3065" s="3">
        <f t="shared" si="435"/>
        <v>43775</v>
      </c>
      <c r="U3065">
        <f t="shared" si="436"/>
        <v>19</v>
      </c>
      <c r="V3065" t="str">
        <f t="shared" si="431"/>
        <v>mp4</v>
      </c>
      <c r="W3065">
        <f>IF(B3065="USD",C3065,C3065*VLOOKUP(B3065,Currency!A$2:B$5,2,FALSE))</f>
        <v>60</v>
      </c>
      <c r="X3065">
        <f t="shared" si="437"/>
        <v>19</v>
      </c>
      <c r="Y3065">
        <f t="shared" si="438"/>
        <v>1</v>
      </c>
      <c r="Z3065">
        <f t="shared" si="439"/>
        <v>20150</v>
      </c>
    </row>
    <row r="3066" spans="1:26" x14ac:dyDescent="0.3">
      <c r="A3066" t="s">
        <v>4918</v>
      </c>
      <c r="B3066" t="s">
        <v>33</v>
      </c>
      <c r="C3066">
        <v>225</v>
      </c>
      <c r="D3066">
        <v>149983</v>
      </c>
      <c r="E3066" t="s">
        <v>34</v>
      </c>
      <c r="F3066" t="s">
        <v>35</v>
      </c>
      <c r="G3066" t="s">
        <v>36</v>
      </c>
      <c r="H3066" t="s">
        <v>37</v>
      </c>
      <c r="I3066" t="s">
        <v>38</v>
      </c>
      <c r="K3066" t="s">
        <v>39</v>
      </c>
      <c r="L3066" t="s">
        <v>40</v>
      </c>
      <c r="M3066" t="s">
        <v>41</v>
      </c>
      <c r="N3066" t="s">
        <v>42</v>
      </c>
      <c r="O3066" t="s">
        <v>23</v>
      </c>
      <c r="Q3066" s="3">
        <f t="shared" si="432"/>
        <v>43778</v>
      </c>
      <c r="R3066" t="str">
        <f t="shared" si="433"/>
        <v>2020/01/01</v>
      </c>
      <c r="S3066" s="3" t="str">
        <f t="shared" si="434"/>
        <v>2020/01/01</v>
      </c>
      <c r="T3066" s="3">
        <f t="shared" si="435"/>
        <v>43831</v>
      </c>
      <c r="U3066">
        <f t="shared" si="436"/>
        <v>53</v>
      </c>
      <c r="V3066" t="str">
        <f t="shared" si="431"/>
        <v>mp4</v>
      </c>
      <c r="W3066">
        <f>IF(B3066="USD",C3066,C3066*VLOOKUP(B3066,Currency!A$2:B$5,2,FALSE))</f>
        <v>225</v>
      </c>
      <c r="X3066">
        <f t="shared" si="437"/>
        <v>53</v>
      </c>
      <c r="Y3066">
        <f t="shared" si="438"/>
        <v>1</v>
      </c>
      <c r="Z3066">
        <f t="shared" si="439"/>
        <v>149983</v>
      </c>
    </row>
    <row r="3067" spans="1:26" x14ac:dyDescent="0.3">
      <c r="A3067" t="s">
        <v>4919</v>
      </c>
      <c r="B3067" t="s">
        <v>33</v>
      </c>
      <c r="C3067">
        <v>78</v>
      </c>
      <c r="D3067">
        <v>24193</v>
      </c>
      <c r="E3067" t="s">
        <v>1282</v>
      </c>
      <c r="F3067" t="s">
        <v>1283</v>
      </c>
      <c r="G3067" t="s">
        <v>98</v>
      </c>
      <c r="I3067" t="s">
        <v>98</v>
      </c>
      <c r="K3067" t="s">
        <v>47</v>
      </c>
      <c r="L3067" t="s">
        <v>40</v>
      </c>
      <c r="M3067" t="s">
        <v>55</v>
      </c>
      <c r="Q3067" s="3">
        <f t="shared" si="432"/>
        <v>43678</v>
      </c>
      <c r="R3067" t="str">
        <f t="shared" si="433"/>
        <v>2019/09/24</v>
      </c>
      <c r="S3067" s="3" t="str">
        <f t="shared" si="434"/>
        <v>2019/09/24</v>
      </c>
      <c r="T3067" s="3">
        <f t="shared" si="435"/>
        <v>43732</v>
      </c>
      <c r="U3067">
        <f t="shared" si="436"/>
        <v>54</v>
      </c>
      <c r="V3067" t="str">
        <f t="shared" si="431"/>
        <v>mp4</v>
      </c>
      <c r="W3067">
        <f>IF(B3067="USD",C3067,C3067*VLOOKUP(B3067,Currency!A$2:B$5,2,FALSE))</f>
        <v>78</v>
      </c>
      <c r="X3067">
        <f t="shared" si="437"/>
        <v>54</v>
      </c>
      <c r="Y3067">
        <f t="shared" si="438"/>
        <v>1</v>
      </c>
      <c r="Z3067">
        <f t="shared" si="439"/>
        <v>24193</v>
      </c>
    </row>
    <row r="3068" spans="1:26" x14ac:dyDescent="0.3">
      <c r="A3068" t="s">
        <v>4920</v>
      </c>
      <c r="B3068" t="s">
        <v>58</v>
      </c>
      <c r="C3068">
        <v>1</v>
      </c>
      <c r="D3068">
        <v>3303</v>
      </c>
      <c r="E3068" t="s">
        <v>3612</v>
      </c>
      <c r="F3068" t="s">
        <v>2250</v>
      </c>
      <c r="G3068" t="s">
        <v>375</v>
      </c>
      <c r="I3068" t="s">
        <v>375</v>
      </c>
      <c r="J3068" t="s">
        <v>328</v>
      </c>
      <c r="K3068" t="s">
        <v>197</v>
      </c>
      <c r="L3068" t="s">
        <v>64</v>
      </c>
      <c r="M3068" t="s">
        <v>4921</v>
      </c>
      <c r="N3068" t="s">
        <v>4922</v>
      </c>
      <c r="O3068" t="s">
        <v>23</v>
      </c>
      <c r="P3068" t="s">
        <v>65</v>
      </c>
      <c r="Q3068" s="3">
        <f t="shared" si="432"/>
        <v>43783</v>
      </c>
      <c r="R3068" t="str">
        <f t="shared" si="433"/>
        <v>2020/01/15</v>
      </c>
      <c r="S3068" s="3" t="str">
        <f t="shared" si="434"/>
        <v>2020/01/15</v>
      </c>
      <c r="T3068" s="3">
        <f t="shared" si="435"/>
        <v>43845</v>
      </c>
      <c r="U3068">
        <f t="shared" si="436"/>
        <v>62</v>
      </c>
      <c r="V3068" t="str">
        <f t="shared" si="431"/>
        <v>jpg</v>
      </c>
      <c r="W3068">
        <f>IF(B3068="USD",C3068,C3068*VLOOKUP(B3068,Currency!A$2:B$5,2,FALSE))</f>
        <v>0.74</v>
      </c>
      <c r="X3068">
        <f t="shared" si="437"/>
        <v>62</v>
      </c>
      <c r="Y3068">
        <f t="shared" si="438"/>
        <v>0</v>
      </c>
      <c r="Z3068">
        <f t="shared" si="439"/>
        <v>3303</v>
      </c>
    </row>
    <row r="3069" spans="1:26" x14ac:dyDescent="0.3">
      <c r="A3069" t="s">
        <v>1216</v>
      </c>
      <c r="B3069" t="s">
        <v>33</v>
      </c>
      <c r="C3069">
        <v>7674</v>
      </c>
      <c r="D3069">
        <v>2311800</v>
      </c>
      <c r="E3069" t="s">
        <v>507</v>
      </c>
      <c r="F3069" t="s">
        <v>508</v>
      </c>
      <c r="G3069" t="s">
        <v>142</v>
      </c>
      <c r="I3069" t="s">
        <v>143</v>
      </c>
      <c r="K3069" t="s">
        <v>30</v>
      </c>
      <c r="L3069" t="s">
        <v>40</v>
      </c>
      <c r="Q3069" s="3">
        <f t="shared" si="432"/>
        <v>43647</v>
      </c>
      <c r="R3069" t="str">
        <f t="shared" si="433"/>
        <v>2020/01/08</v>
      </c>
      <c r="S3069" s="3" t="str">
        <f t="shared" si="434"/>
        <v>2020/01/08</v>
      </c>
      <c r="T3069" s="3">
        <f t="shared" si="435"/>
        <v>43838</v>
      </c>
      <c r="U3069">
        <f t="shared" si="436"/>
        <v>191</v>
      </c>
      <c r="V3069" t="str">
        <f t="shared" si="431"/>
        <v>mp4</v>
      </c>
      <c r="W3069">
        <f>IF(B3069="USD",C3069,C3069*VLOOKUP(B3069,Currency!A$2:B$5,2,FALSE))</f>
        <v>7674</v>
      </c>
      <c r="X3069">
        <f t="shared" si="437"/>
        <v>191</v>
      </c>
      <c r="Y3069">
        <f t="shared" si="438"/>
        <v>1</v>
      </c>
      <c r="Z3069">
        <f t="shared" si="439"/>
        <v>2311800</v>
      </c>
    </row>
    <row r="3070" spans="1:26" x14ac:dyDescent="0.3">
      <c r="A3070" t="s">
        <v>4923</v>
      </c>
      <c r="B3070" t="s">
        <v>25</v>
      </c>
      <c r="C3070">
        <v>154</v>
      </c>
      <c r="D3070">
        <v>124419</v>
      </c>
      <c r="E3070" t="s">
        <v>4924</v>
      </c>
      <c r="F3070" t="s">
        <v>445</v>
      </c>
      <c r="G3070" t="s">
        <v>4528</v>
      </c>
      <c r="I3070" t="s">
        <v>4529</v>
      </c>
      <c r="K3070" t="s">
        <v>4925</v>
      </c>
      <c r="L3070" t="s">
        <v>717</v>
      </c>
      <c r="O3070" t="s">
        <v>23</v>
      </c>
      <c r="P3070" t="s">
        <v>203</v>
      </c>
      <c r="Q3070" s="3">
        <f t="shared" si="432"/>
        <v>43828</v>
      </c>
      <c r="R3070" t="str">
        <f t="shared" si="433"/>
        <v>2019/12/31</v>
      </c>
      <c r="S3070" s="3" t="str">
        <f t="shared" si="434"/>
        <v>2019/12/31</v>
      </c>
      <c r="T3070" s="3">
        <f t="shared" si="435"/>
        <v>43830</v>
      </c>
      <c r="U3070">
        <f t="shared" si="436"/>
        <v>2</v>
      </c>
      <c r="V3070" t="str">
        <f t="shared" si="431"/>
        <v>mp4</v>
      </c>
      <c r="W3070">
        <f>IF(B3070="USD",C3070,C3070*VLOOKUP(B3070,Currency!A$2:B$5,2,FALSE))</f>
        <v>169.4</v>
      </c>
      <c r="X3070">
        <f t="shared" si="437"/>
        <v>2</v>
      </c>
      <c r="Y3070">
        <f t="shared" si="438"/>
        <v>1</v>
      </c>
      <c r="Z3070">
        <f t="shared" si="439"/>
        <v>124419</v>
      </c>
    </row>
    <row r="3071" spans="1:26" x14ac:dyDescent="0.3">
      <c r="A3071" t="s">
        <v>1144</v>
      </c>
      <c r="B3071" t="s">
        <v>33</v>
      </c>
      <c r="C3071">
        <v>274</v>
      </c>
      <c r="D3071">
        <v>40580</v>
      </c>
      <c r="E3071" t="s">
        <v>1145</v>
      </c>
      <c r="F3071" t="s">
        <v>4926</v>
      </c>
      <c r="G3071" t="s">
        <v>1147</v>
      </c>
      <c r="I3071" t="s">
        <v>1148</v>
      </c>
      <c r="K3071" t="s">
        <v>130</v>
      </c>
      <c r="L3071" t="s">
        <v>40</v>
      </c>
      <c r="O3071" t="s">
        <v>23</v>
      </c>
      <c r="P3071" t="s">
        <v>65</v>
      </c>
      <c r="Q3071" s="3">
        <f t="shared" si="432"/>
        <v>43720</v>
      </c>
      <c r="R3071" t="str">
        <f t="shared" si="433"/>
        <v>2019/12/20</v>
      </c>
      <c r="S3071" s="3" t="str">
        <f t="shared" si="434"/>
        <v>2019/12/20</v>
      </c>
      <c r="T3071" s="3">
        <f t="shared" si="435"/>
        <v>43819</v>
      </c>
      <c r="U3071">
        <f t="shared" si="436"/>
        <v>99</v>
      </c>
      <c r="V3071" t="str">
        <f t="shared" si="431"/>
        <v>png</v>
      </c>
      <c r="W3071">
        <f>IF(B3071="USD",C3071,C3071*VLOOKUP(B3071,Currency!A$2:B$5,2,FALSE))</f>
        <v>274</v>
      </c>
      <c r="X3071">
        <f t="shared" si="437"/>
        <v>99</v>
      </c>
      <c r="Y3071">
        <f t="shared" si="438"/>
        <v>0</v>
      </c>
      <c r="Z3071">
        <f t="shared" si="439"/>
        <v>40580</v>
      </c>
    </row>
    <row r="3072" spans="1:26" x14ac:dyDescent="0.3">
      <c r="A3072" t="s">
        <v>1691</v>
      </c>
      <c r="B3072" t="s">
        <v>33</v>
      </c>
      <c r="C3072">
        <v>33</v>
      </c>
      <c r="D3072">
        <v>12629</v>
      </c>
      <c r="E3072" t="s">
        <v>2491</v>
      </c>
      <c r="F3072" t="s">
        <v>2492</v>
      </c>
      <c r="G3072" t="s">
        <v>1694</v>
      </c>
      <c r="I3072" t="s">
        <v>282</v>
      </c>
      <c r="K3072" t="s">
        <v>442</v>
      </c>
      <c r="L3072" t="s">
        <v>48</v>
      </c>
      <c r="O3072" t="s">
        <v>23</v>
      </c>
      <c r="P3072" t="s">
        <v>330</v>
      </c>
      <c r="Q3072" s="3">
        <f t="shared" si="432"/>
        <v>43710</v>
      </c>
      <c r="R3072" t="str">
        <f t="shared" si="433"/>
        <v>2019/09/09</v>
      </c>
      <c r="S3072" s="3" t="str">
        <f t="shared" si="434"/>
        <v>2019/09/09</v>
      </c>
      <c r="T3072" s="3">
        <f t="shared" si="435"/>
        <v>43717</v>
      </c>
      <c r="U3072">
        <f t="shared" si="436"/>
        <v>7</v>
      </c>
      <c r="V3072" t="str">
        <f t="shared" si="431"/>
        <v>mp4</v>
      </c>
      <c r="W3072">
        <f>IF(B3072="USD",C3072,C3072*VLOOKUP(B3072,Currency!A$2:B$5,2,FALSE))</f>
        <v>33</v>
      </c>
      <c r="X3072">
        <f t="shared" si="437"/>
        <v>7</v>
      </c>
      <c r="Y3072">
        <f t="shared" si="438"/>
        <v>1</v>
      </c>
      <c r="Z3072">
        <f t="shared" si="439"/>
        <v>12629</v>
      </c>
    </row>
    <row r="3073" spans="1:26" x14ac:dyDescent="0.3">
      <c r="A3073" t="s">
        <v>3067</v>
      </c>
      <c r="B3073" t="s">
        <v>58</v>
      </c>
      <c r="C3073">
        <v>547</v>
      </c>
      <c r="D3073">
        <v>177046</v>
      </c>
      <c r="E3073" t="s">
        <v>128</v>
      </c>
      <c r="F3073" t="s">
        <v>129</v>
      </c>
      <c r="G3073" t="s">
        <v>61</v>
      </c>
      <c r="I3073" t="s">
        <v>62</v>
      </c>
      <c r="K3073" t="s">
        <v>47</v>
      </c>
      <c r="L3073" t="s">
        <v>64</v>
      </c>
      <c r="N3073" t="s">
        <v>3074</v>
      </c>
      <c r="P3073" t="s">
        <v>65</v>
      </c>
      <c r="Q3073" s="3">
        <f t="shared" si="432"/>
        <v>43773</v>
      </c>
      <c r="R3073" t="str">
        <f t="shared" si="433"/>
        <v>2020/01/01</v>
      </c>
      <c r="S3073" s="3" t="str">
        <f t="shared" si="434"/>
        <v>2020/01/01</v>
      </c>
      <c r="T3073" s="3">
        <f t="shared" si="435"/>
        <v>43831</v>
      </c>
      <c r="U3073">
        <f t="shared" si="436"/>
        <v>58</v>
      </c>
      <c r="V3073" t="str">
        <f t="shared" si="431"/>
        <v>MP4</v>
      </c>
      <c r="W3073">
        <f>IF(B3073="USD",C3073,C3073*VLOOKUP(B3073,Currency!A$2:B$5,2,FALSE))</f>
        <v>404.78</v>
      </c>
      <c r="X3073">
        <f t="shared" si="437"/>
        <v>58</v>
      </c>
      <c r="Y3073">
        <f t="shared" si="438"/>
        <v>1</v>
      </c>
      <c r="Z3073">
        <f t="shared" si="439"/>
        <v>177046</v>
      </c>
    </row>
    <row r="3074" spans="1:26" x14ac:dyDescent="0.3">
      <c r="A3074" t="s">
        <v>3487</v>
      </c>
      <c r="B3074" t="s">
        <v>33</v>
      </c>
      <c r="C3074">
        <v>179</v>
      </c>
      <c r="D3074">
        <v>59559</v>
      </c>
      <c r="E3074" t="s">
        <v>1260</v>
      </c>
      <c r="F3074" t="s">
        <v>1261</v>
      </c>
      <c r="G3074" t="s">
        <v>90</v>
      </c>
      <c r="I3074" t="s">
        <v>1262</v>
      </c>
      <c r="J3074" t="s">
        <v>92</v>
      </c>
      <c r="K3074" t="s">
        <v>47</v>
      </c>
      <c r="L3074" t="s">
        <v>40</v>
      </c>
      <c r="M3074" t="s">
        <v>209</v>
      </c>
      <c r="O3074" t="s">
        <v>23</v>
      </c>
      <c r="Q3074" s="3">
        <f t="shared" si="432"/>
        <v>43756</v>
      </c>
      <c r="R3074" t="str">
        <f t="shared" si="433"/>
        <v>2020/05/31</v>
      </c>
      <c r="S3074" s="3" t="str">
        <f t="shared" si="434"/>
        <v>2020/05/31</v>
      </c>
      <c r="T3074" s="3">
        <f t="shared" si="435"/>
        <v>43982</v>
      </c>
      <c r="U3074">
        <f t="shared" si="436"/>
        <v>226</v>
      </c>
      <c r="V3074" t="str">
        <f t="shared" ref="V3074:V3137" si="440">RIGHT(A3074,3)</f>
        <v>mp4</v>
      </c>
      <c r="W3074">
        <f>IF(B3074="USD",C3074,C3074*VLOOKUP(B3074,Currency!A$2:B$5,2,FALSE))</f>
        <v>179</v>
      </c>
      <c r="X3074">
        <f t="shared" si="437"/>
        <v>226</v>
      </c>
      <c r="Y3074">
        <f t="shared" si="438"/>
        <v>1</v>
      </c>
      <c r="Z3074">
        <f t="shared" si="439"/>
        <v>59559</v>
      </c>
    </row>
    <row r="3075" spans="1:26" x14ac:dyDescent="0.3">
      <c r="A3075" t="s">
        <v>603</v>
      </c>
      <c r="B3075" t="s">
        <v>58</v>
      </c>
      <c r="C3075">
        <v>760</v>
      </c>
      <c r="D3075">
        <v>233155</v>
      </c>
      <c r="E3075" t="s">
        <v>128</v>
      </c>
      <c r="F3075" t="s">
        <v>129</v>
      </c>
      <c r="G3075" t="s">
        <v>61</v>
      </c>
      <c r="I3075" t="s">
        <v>62</v>
      </c>
      <c r="K3075" t="s">
        <v>47</v>
      </c>
      <c r="L3075" t="s">
        <v>64</v>
      </c>
      <c r="N3075" t="s">
        <v>2844</v>
      </c>
      <c r="P3075" t="s">
        <v>65</v>
      </c>
      <c r="Q3075" s="3">
        <f t="shared" si="432"/>
        <v>43773</v>
      </c>
      <c r="R3075" t="str">
        <f t="shared" si="433"/>
        <v>2020/01/01</v>
      </c>
      <c r="S3075" s="3" t="str">
        <f t="shared" si="434"/>
        <v>2020/01/01</v>
      </c>
      <c r="T3075" s="3">
        <f t="shared" si="435"/>
        <v>43831</v>
      </c>
      <c r="U3075">
        <f t="shared" si="436"/>
        <v>58</v>
      </c>
      <c r="V3075" t="str">
        <f t="shared" si="440"/>
        <v>MP4</v>
      </c>
      <c r="W3075">
        <f>IF(B3075="USD",C3075,C3075*VLOOKUP(B3075,Currency!A$2:B$5,2,FALSE))</f>
        <v>562.4</v>
      </c>
      <c r="X3075">
        <f t="shared" si="437"/>
        <v>58</v>
      </c>
      <c r="Y3075">
        <f t="shared" si="438"/>
        <v>1</v>
      </c>
      <c r="Z3075">
        <f t="shared" si="439"/>
        <v>233155</v>
      </c>
    </row>
    <row r="3076" spans="1:26" x14ac:dyDescent="0.3">
      <c r="A3076" t="s">
        <v>769</v>
      </c>
      <c r="B3076" t="s">
        <v>58</v>
      </c>
      <c r="C3076">
        <v>1244</v>
      </c>
      <c r="D3076">
        <v>432823</v>
      </c>
      <c r="E3076" t="s">
        <v>770</v>
      </c>
      <c r="F3076" t="s">
        <v>771</v>
      </c>
      <c r="G3076" t="s">
        <v>61</v>
      </c>
      <c r="I3076" t="s">
        <v>62</v>
      </c>
      <c r="K3076" t="s">
        <v>47</v>
      </c>
      <c r="L3076" t="s">
        <v>64</v>
      </c>
      <c r="P3076" t="s">
        <v>65</v>
      </c>
      <c r="Q3076" s="3">
        <f t="shared" si="432"/>
        <v>43738</v>
      </c>
      <c r="R3076" t="str">
        <f t="shared" si="433"/>
        <v>2019/11/12</v>
      </c>
      <c r="S3076" s="3" t="str">
        <f t="shared" si="434"/>
        <v>2019/11/12</v>
      </c>
      <c r="T3076" s="3">
        <f t="shared" si="435"/>
        <v>43781</v>
      </c>
      <c r="U3076">
        <f t="shared" si="436"/>
        <v>43</v>
      </c>
      <c r="V3076" t="str">
        <f t="shared" si="440"/>
        <v>mp4</v>
      </c>
      <c r="W3076">
        <f>IF(B3076="USD",C3076,C3076*VLOOKUP(B3076,Currency!A$2:B$5,2,FALSE))</f>
        <v>920.56</v>
      </c>
      <c r="X3076">
        <f t="shared" si="437"/>
        <v>43</v>
      </c>
      <c r="Y3076">
        <f t="shared" si="438"/>
        <v>1</v>
      </c>
      <c r="Z3076">
        <f t="shared" si="439"/>
        <v>432823</v>
      </c>
    </row>
    <row r="3077" spans="1:26" x14ac:dyDescent="0.3">
      <c r="A3077" t="s">
        <v>4927</v>
      </c>
      <c r="B3077" t="s">
        <v>33</v>
      </c>
      <c r="C3077">
        <v>2950</v>
      </c>
      <c r="D3077">
        <v>934776</v>
      </c>
      <c r="E3077" t="s">
        <v>4928</v>
      </c>
      <c r="G3077" t="s">
        <v>366</v>
      </c>
      <c r="H3077" t="s">
        <v>2687</v>
      </c>
      <c r="I3077" t="s">
        <v>1423</v>
      </c>
      <c r="K3077" t="s">
        <v>47</v>
      </c>
      <c r="L3077" t="s">
        <v>40</v>
      </c>
      <c r="N3077" t="s">
        <v>229</v>
      </c>
      <c r="O3077" t="s">
        <v>23</v>
      </c>
      <c r="Q3077" s="3">
        <f t="shared" si="432"/>
        <v>43749</v>
      </c>
      <c r="R3077" t="str">
        <f t="shared" si="433"/>
        <v/>
      </c>
      <c r="S3077" s="3" t="str">
        <f t="shared" si="434"/>
        <v>2020/02/28</v>
      </c>
      <c r="T3077" s="3">
        <f t="shared" si="435"/>
        <v>43889</v>
      </c>
      <c r="U3077">
        <f t="shared" si="436"/>
        <v>140</v>
      </c>
      <c r="V3077" t="str">
        <f t="shared" si="440"/>
        <v>png</v>
      </c>
      <c r="W3077">
        <f>IF(B3077="USD",C3077,C3077*VLOOKUP(B3077,Currency!A$2:B$5,2,FALSE))</f>
        <v>2950</v>
      </c>
      <c r="X3077">
        <f t="shared" si="437"/>
        <v>140</v>
      </c>
      <c r="Y3077">
        <f t="shared" si="438"/>
        <v>0</v>
      </c>
      <c r="Z3077">
        <f t="shared" si="439"/>
        <v>934776</v>
      </c>
    </row>
    <row r="3078" spans="1:26" x14ac:dyDescent="0.3">
      <c r="A3078" t="s">
        <v>4929</v>
      </c>
      <c r="B3078" t="s">
        <v>33</v>
      </c>
      <c r="C3078">
        <v>654</v>
      </c>
      <c r="D3078">
        <v>325803</v>
      </c>
      <c r="E3078" t="s">
        <v>4088</v>
      </c>
      <c r="F3078" t="s">
        <v>4089</v>
      </c>
      <c r="G3078" t="s">
        <v>400</v>
      </c>
      <c r="I3078" t="s">
        <v>4090</v>
      </c>
      <c r="L3078" t="s">
        <v>40</v>
      </c>
      <c r="O3078" t="s">
        <v>23</v>
      </c>
      <c r="P3078" t="s">
        <v>65</v>
      </c>
      <c r="Q3078" s="3">
        <f t="shared" si="432"/>
        <v>43703</v>
      </c>
      <c r="R3078" t="str">
        <f t="shared" si="433"/>
        <v>2019/09/30</v>
      </c>
      <c r="S3078" s="3" t="str">
        <f t="shared" si="434"/>
        <v>2019/09/30</v>
      </c>
      <c r="T3078" s="3">
        <f t="shared" si="435"/>
        <v>43738</v>
      </c>
      <c r="U3078">
        <f t="shared" si="436"/>
        <v>35</v>
      </c>
      <c r="V3078" t="str">
        <f t="shared" si="440"/>
        <v>mp4</v>
      </c>
      <c r="W3078">
        <f>IF(B3078="USD",C3078,C3078*VLOOKUP(B3078,Currency!A$2:B$5,2,FALSE))</f>
        <v>654</v>
      </c>
      <c r="X3078">
        <f t="shared" si="437"/>
        <v>35</v>
      </c>
      <c r="Y3078">
        <f t="shared" si="438"/>
        <v>1</v>
      </c>
      <c r="Z3078">
        <f t="shared" si="439"/>
        <v>325803</v>
      </c>
    </row>
    <row r="3079" spans="1:26" x14ac:dyDescent="0.3">
      <c r="A3079" t="s">
        <v>4678</v>
      </c>
      <c r="B3079" t="s">
        <v>25</v>
      </c>
      <c r="C3079">
        <v>45</v>
      </c>
      <c r="D3079">
        <v>24727</v>
      </c>
      <c r="E3079" t="s">
        <v>4679</v>
      </c>
      <c r="G3079" t="s">
        <v>1475</v>
      </c>
      <c r="I3079" t="s">
        <v>1475</v>
      </c>
      <c r="K3079" t="s">
        <v>85</v>
      </c>
      <c r="L3079" t="s">
        <v>48</v>
      </c>
      <c r="N3079" t="s">
        <v>4680</v>
      </c>
      <c r="O3079" t="s">
        <v>23</v>
      </c>
      <c r="P3079" t="s">
        <v>330</v>
      </c>
      <c r="Q3079" s="3">
        <f t="shared" si="432"/>
        <v>43781</v>
      </c>
      <c r="R3079" t="str">
        <f t="shared" si="433"/>
        <v/>
      </c>
      <c r="S3079" s="3" t="str">
        <f t="shared" si="434"/>
        <v>2020/02/28</v>
      </c>
      <c r="T3079" s="3">
        <f t="shared" si="435"/>
        <v>43889</v>
      </c>
      <c r="U3079">
        <f t="shared" si="436"/>
        <v>108</v>
      </c>
      <c r="V3079" t="str">
        <f t="shared" si="440"/>
        <v>mp4</v>
      </c>
      <c r="W3079">
        <f>IF(B3079="USD",C3079,C3079*VLOOKUP(B3079,Currency!A$2:B$5,2,FALSE))</f>
        <v>49.500000000000007</v>
      </c>
      <c r="X3079">
        <f t="shared" si="437"/>
        <v>108</v>
      </c>
      <c r="Y3079">
        <f t="shared" si="438"/>
        <v>1</v>
      </c>
      <c r="Z3079">
        <f t="shared" si="439"/>
        <v>24727</v>
      </c>
    </row>
    <row r="3080" spans="1:26" x14ac:dyDescent="0.3">
      <c r="A3080" t="s">
        <v>506</v>
      </c>
      <c r="B3080" t="s">
        <v>33</v>
      </c>
      <c r="C3080">
        <v>91</v>
      </c>
      <c r="D3080">
        <v>35221</v>
      </c>
      <c r="E3080" t="s">
        <v>507</v>
      </c>
      <c r="F3080" t="s">
        <v>508</v>
      </c>
      <c r="G3080" t="s">
        <v>142</v>
      </c>
      <c r="I3080" t="s">
        <v>143</v>
      </c>
      <c r="K3080" t="s">
        <v>509</v>
      </c>
      <c r="L3080" t="s">
        <v>4190</v>
      </c>
      <c r="Q3080" s="3">
        <f t="shared" si="432"/>
        <v>43647</v>
      </c>
      <c r="R3080" t="str">
        <f t="shared" si="433"/>
        <v>2020/01/08</v>
      </c>
      <c r="S3080" s="3" t="str">
        <f t="shared" si="434"/>
        <v>2020/01/08</v>
      </c>
      <c r="T3080" s="3">
        <f t="shared" si="435"/>
        <v>43838</v>
      </c>
      <c r="U3080">
        <f t="shared" si="436"/>
        <v>191</v>
      </c>
      <c r="V3080" t="str">
        <f t="shared" si="440"/>
        <v>mp4</v>
      </c>
      <c r="W3080">
        <f>IF(B3080="USD",C3080,C3080*VLOOKUP(B3080,Currency!A$2:B$5,2,FALSE))</f>
        <v>91</v>
      </c>
      <c r="X3080">
        <f t="shared" si="437"/>
        <v>191</v>
      </c>
      <c r="Y3080">
        <f t="shared" si="438"/>
        <v>1</v>
      </c>
      <c r="Z3080">
        <f t="shared" si="439"/>
        <v>35221</v>
      </c>
    </row>
    <row r="3081" spans="1:26" x14ac:dyDescent="0.3">
      <c r="A3081" t="s">
        <v>4930</v>
      </c>
      <c r="B3081" t="s">
        <v>33</v>
      </c>
      <c r="C3081">
        <v>812</v>
      </c>
      <c r="D3081">
        <v>1919098</v>
      </c>
      <c r="E3081" t="s">
        <v>3941</v>
      </c>
      <c r="F3081" t="s">
        <v>737</v>
      </c>
      <c r="G3081" t="s">
        <v>738</v>
      </c>
      <c r="I3081" t="s">
        <v>739</v>
      </c>
      <c r="K3081" t="s">
        <v>740</v>
      </c>
      <c r="L3081" t="s">
        <v>741</v>
      </c>
      <c r="M3081" t="s">
        <v>3942</v>
      </c>
      <c r="O3081" t="s">
        <v>23</v>
      </c>
      <c r="Q3081" s="3">
        <f t="shared" si="432"/>
        <v>43585</v>
      </c>
      <c r="R3081" t="str">
        <f t="shared" si="433"/>
        <v>2019/05/10</v>
      </c>
      <c r="S3081" s="3" t="str">
        <f t="shared" si="434"/>
        <v>2019/05/10</v>
      </c>
      <c r="T3081" s="3">
        <f t="shared" si="435"/>
        <v>43595</v>
      </c>
      <c r="U3081">
        <f t="shared" si="436"/>
        <v>10</v>
      </c>
      <c r="V3081" t="str">
        <f t="shared" si="440"/>
        <v>mp4</v>
      </c>
      <c r="W3081">
        <f>IF(B3081="USD",C3081,C3081*VLOOKUP(B3081,Currency!A$2:B$5,2,FALSE))</f>
        <v>812</v>
      </c>
      <c r="X3081">
        <f t="shared" si="437"/>
        <v>10</v>
      </c>
      <c r="Y3081">
        <f t="shared" si="438"/>
        <v>1</v>
      </c>
      <c r="Z3081">
        <f t="shared" si="439"/>
        <v>1919098</v>
      </c>
    </row>
    <row r="3082" spans="1:26" x14ac:dyDescent="0.3">
      <c r="A3082" t="s">
        <v>4931</v>
      </c>
      <c r="B3082" t="s">
        <v>33</v>
      </c>
      <c r="C3082">
        <v>20</v>
      </c>
      <c r="D3082">
        <v>7101</v>
      </c>
      <c r="E3082" t="s">
        <v>4932</v>
      </c>
      <c r="F3082" t="s">
        <v>4933</v>
      </c>
      <c r="G3082" t="s">
        <v>1364</v>
      </c>
      <c r="I3082" t="s">
        <v>1365</v>
      </c>
      <c r="L3082" t="s">
        <v>40</v>
      </c>
      <c r="O3082" t="s">
        <v>23</v>
      </c>
      <c r="P3082" t="s">
        <v>65</v>
      </c>
      <c r="Q3082" s="3">
        <f t="shared" si="432"/>
        <v>43768</v>
      </c>
      <c r="R3082" t="str">
        <f t="shared" si="433"/>
        <v>2019/10/31</v>
      </c>
      <c r="S3082" s="3" t="str">
        <f t="shared" si="434"/>
        <v>2019/10/31</v>
      </c>
      <c r="T3082" s="3">
        <f t="shared" si="435"/>
        <v>43769</v>
      </c>
      <c r="U3082">
        <f t="shared" si="436"/>
        <v>1</v>
      </c>
      <c r="V3082" t="str">
        <f t="shared" si="440"/>
        <v>mp4</v>
      </c>
      <c r="W3082">
        <f>IF(B3082="USD",C3082,C3082*VLOOKUP(B3082,Currency!A$2:B$5,2,FALSE))</f>
        <v>20</v>
      </c>
      <c r="X3082">
        <f t="shared" si="437"/>
        <v>1</v>
      </c>
      <c r="Y3082">
        <f t="shared" si="438"/>
        <v>1</v>
      </c>
      <c r="Z3082">
        <f t="shared" si="439"/>
        <v>7101</v>
      </c>
    </row>
    <row r="3083" spans="1:26" x14ac:dyDescent="0.3">
      <c r="A3083" t="s">
        <v>839</v>
      </c>
      <c r="B3083" t="s">
        <v>33</v>
      </c>
      <c r="C3083">
        <v>1242</v>
      </c>
      <c r="D3083">
        <v>2086429</v>
      </c>
      <c r="E3083" t="s">
        <v>4934</v>
      </c>
      <c r="G3083" t="s">
        <v>841</v>
      </c>
      <c r="I3083" t="s">
        <v>842</v>
      </c>
      <c r="L3083" t="s">
        <v>40</v>
      </c>
      <c r="Q3083" s="3">
        <f t="shared" si="432"/>
        <v>43784</v>
      </c>
      <c r="R3083" t="str">
        <f t="shared" si="433"/>
        <v/>
      </c>
      <c r="S3083" s="3" t="str">
        <f t="shared" si="434"/>
        <v>2020/02/28</v>
      </c>
      <c r="T3083" s="3">
        <f t="shared" si="435"/>
        <v>43889</v>
      </c>
      <c r="U3083">
        <f t="shared" si="436"/>
        <v>105</v>
      </c>
      <c r="V3083" t="str">
        <f t="shared" si="440"/>
        <v>mp4</v>
      </c>
      <c r="W3083">
        <f>IF(B3083="USD",C3083,C3083*VLOOKUP(B3083,Currency!A$2:B$5,2,FALSE))</f>
        <v>1242</v>
      </c>
      <c r="X3083">
        <f t="shared" si="437"/>
        <v>105</v>
      </c>
      <c r="Y3083">
        <f t="shared" si="438"/>
        <v>1</v>
      </c>
      <c r="Z3083">
        <f t="shared" si="439"/>
        <v>2086429</v>
      </c>
    </row>
    <row r="3084" spans="1:26" x14ac:dyDescent="0.3">
      <c r="A3084" t="s">
        <v>1922</v>
      </c>
      <c r="B3084" t="s">
        <v>58</v>
      </c>
      <c r="C3084">
        <v>233</v>
      </c>
      <c r="D3084">
        <v>132153</v>
      </c>
      <c r="E3084" t="s">
        <v>59</v>
      </c>
      <c r="F3084" t="s">
        <v>60</v>
      </c>
      <c r="G3084" t="s">
        <v>61</v>
      </c>
      <c r="I3084" t="s">
        <v>62</v>
      </c>
      <c r="J3084" t="s">
        <v>92</v>
      </c>
      <c r="K3084" t="s">
        <v>54</v>
      </c>
      <c r="L3084" t="s">
        <v>64</v>
      </c>
      <c r="N3084" t="s">
        <v>1181</v>
      </c>
      <c r="P3084" t="s">
        <v>65</v>
      </c>
      <c r="Q3084" s="3">
        <f t="shared" ref="Q3084:Q3147" si="441">DATEVALUE(LEFT(E3084,10))</f>
        <v>43619</v>
      </c>
      <c r="R3084" t="str">
        <f t="shared" ref="R3084:R3147" si="442">IF(F3084="","",LEFT(F3084,10))</f>
        <v>2019/09/04</v>
      </c>
      <c r="S3084" s="3" t="str">
        <f t="shared" ref="S3084:S3147" si="443">IF(R3084="","2020/02/28",R3084)</f>
        <v>2019/09/04</v>
      </c>
      <c r="T3084" s="3">
        <f t="shared" ref="T3084:T3147" si="444">DATEVALUE(S3084)</f>
        <v>43712</v>
      </c>
      <c r="U3084">
        <f t="shared" ref="U3084:U3147" si="445">T3084-Q3084</f>
        <v>93</v>
      </c>
      <c r="V3084" t="str">
        <f t="shared" si="440"/>
        <v>mp4</v>
      </c>
      <c r="W3084">
        <f>IF(B3084="USD",C3084,C3084*VLOOKUP(B3084,Currency!A$2:B$5,2,FALSE))</f>
        <v>172.42</v>
      </c>
      <c r="X3084">
        <f t="shared" ref="X3084:X3147" si="446">IF(U3084=0,1,U3084)</f>
        <v>93</v>
      </c>
      <c r="Y3084">
        <f t="shared" ref="Y3084:Y3147" si="447">IF(V3084="mp4",1,0)</f>
        <v>1</v>
      </c>
      <c r="Z3084">
        <f t="shared" si="439"/>
        <v>132153</v>
      </c>
    </row>
    <row r="3085" spans="1:26" x14ac:dyDescent="0.3">
      <c r="A3085" t="s">
        <v>4935</v>
      </c>
      <c r="B3085" t="s">
        <v>33</v>
      </c>
      <c r="C3085">
        <v>56</v>
      </c>
      <c r="D3085">
        <v>31790</v>
      </c>
      <c r="E3085" t="s">
        <v>3241</v>
      </c>
      <c r="F3085" t="s">
        <v>3242</v>
      </c>
      <c r="G3085" t="s">
        <v>408</v>
      </c>
      <c r="I3085" t="s">
        <v>409</v>
      </c>
      <c r="L3085" t="s">
        <v>40</v>
      </c>
      <c r="M3085" t="s">
        <v>3243</v>
      </c>
      <c r="N3085" t="s">
        <v>3244</v>
      </c>
      <c r="O3085" t="s">
        <v>23</v>
      </c>
      <c r="Q3085" s="3">
        <f t="shared" si="441"/>
        <v>43609</v>
      </c>
      <c r="R3085" t="str">
        <f t="shared" si="442"/>
        <v>2019/06/25</v>
      </c>
      <c r="S3085" s="3" t="str">
        <f t="shared" si="443"/>
        <v>2019/06/25</v>
      </c>
      <c r="T3085" s="3">
        <f t="shared" si="444"/>
        <v>43641</v>
      </c>
      <c r="U3085">
        <f t="shared" si="445"/>
        <v>32</v>
      </c>
      <c r="V3085" t="str">
        <f t="shared" si="440"/>
        <v>png</v>
      </c>
      <c r="W3085">
        <f>IF(B3085="USD",C3085,C3085*VLOOKUP(B3085,Currency!A$2:B$5,2,FALSE))</f>
        <v>56</v>
      </c>
      <c r="X3085">
        <f t="shared" si="446"/>
        <v>32</v>
      </c>
      <c r="Y3085">
        <f t="shared" si="447"/>
        <v>0</v>
      </c>
      <c r="Z3085">
        <f t="shared" si="439"/>
        <v>31790</v>
      </c>
    </row>
    <row r="3086" spans="1:26" x14ac:dyDescent="0.3">
      <c r="A3086" t="s">
        <v>4936</v>
      </c>
      <c r="B3086" t="s">
        <v>25</v>
      </c>
      <c r="C3086">
        <v>174</v>
      </c>
      <c r="D3086">
        <v>136965</v>
      </c>
      <c r="E3086" t="s">
        <v>284</v>
      </c>
      <c r="F3086" t="s">
        <v>285</v>
      </c>
      <c r="G3086" t="s">
        <v>286</v>
      </c>
      <c r="I3086" t="s">
        <v>287</v>
      </c>
      <c r="K3086" t="s">
        <v>47</v>
      </c>
      <c r="L3086" t="s">
        <v>288</v>
      </c>
      <c r="O3086" t="s">
        <v>23</v>
      </c>
      <c r="P3086" t="s">
        <v>289</v>
      </c>
      <c r="Q3086" s="3">
        <f t="shared" si="441"/>
        <v>43743</v>
      </c>
      <c r="R3086" t="str">
        <f t="shared" si="442"/>
        <v>2019/10/12</v>
      </c>
      <c r="S3086" s="3" t="str">
        <f t="shared" si="443"/>
        <v>2019/10/12</v>
      </c>
      <c r="T3086" s="3">
        <f t="shared" si="444"/>
        <v>43750</v>
      </c>
      <c r="U3086">
        <f t="shared" si="445"/>
        <v>7</v>
      </c>
      <c r="V3086" t="str">
        <f t="shared" si="440"/>
        <v>mp4</v>
      </c>
      <c r="W3086">
        <f>IF(B3086="USD",C3086,C3086*VLOOKUP(B3086,Currency!A$2:B$5,2,FALSE))</f>
        <v>191.4</v>
      </c>
      <c r="X3086">
        <f t="shared" si="446"/>
        <v>7</v>
      </c>
      <c r="Y3086">
        <f t="shared" si="447"/>
        <v>1</v>
      </c>
      <c r="Z3086">
        <f t="shared" si="439"/>
        <v>136965</v>
      </c>
    </row>
    <row r="3087" spans="1:26" x14ac:dyDescent="0.3">
      <c r="A3087" t="s">
        <v>4937</v>
      </c>
      <c r="B3087" t="s">
        <v>33</v>
      </c>
      <c r="C3087">
        <v>187</v>
      </c>
      <c r="D3087">
        <v>66819</v>
      </c>
      <c r="E3087" t="s">
        <v>313</v>
      </c>
      <c r="G3087" t="s">
        <v>162</v>
      </c>
      <c r="I3087" t="s">
        <v>162</v>
      </c>
      <c r="K3087" t="s">
        <v>47</v>
      </c>
      <c r="L3087" t="s">
        <v>40</v>
      </c>
      <c r="M3087" t="s">
        <v>163</v>
      </c>
      <c r="Q3087" s="3">
        <f t="shared" si="441"/>
        <v>43727</v>
      </c>
      <c r="R3087" t="str">
        <f t="shared" si="442"/>
        <v/>
      </c>
      <c r="S3087" s="3" t="str">
        <f t="shared" si="443"/>
        <v>2020/02/28</v>
      </c>
      <c r="T3087" s="3">
        <f t="shared" si="444"/>
        <v>43889</v>
      </c>
      <c r="U3087">
        <f t="shared" si="445"/>
        <v>162</v>
      </c>
      <c r="V3087" t="str">
        <f t="shared" si="440"/>
        <v>mp4</v>
      </c>
      <c r="W3087">
        <f>IF(B3087="USD",C3087,C3087*VLOOKUP(B3087,Currency!A$2:B$5,2,FALSE))</f>
        <v>187</v>
      </c>
      <c r="X3087">
        <f t="shared" si="446"/>
        <v>162</v>
      </c>
      <c r="Y3087">
        <f t="shared" si="447"/>
        <v>1</v>
      </c>
      <c r="Z3087">
        <f t="shared" si="439"/>
        <v>66819</v>
      </c>
    </row>
    <row r="3088" spans="1:26" x14ac:dyDescent="0.3">
      <c r="A3088" t="s">
        <v>3084</v>
      </c>
      <c r="B3088" t="s">
        <v>33</v>
      </c>
      <c r="C3088">
        <v>66</v>
      </c>
      <c r="D3088">
        <v>105615</v>
      </c>
      <c r="E3088" t="s">
        <v>1374</v>
      </c>
      <c r="F3088" t="s">
        <v>1375</v>
      </c>
      <c r="G3088" t="s">
        <v>408</v>
      </c>
      <c r="I3088" t="s">
        <v>409</v>
      </c>
      <c r="L3088" t="s">
        <v>40</v>
      </c>
      <c r="M3088" t="s">
        <v>1376</v>
      </c>
      <c r="N3088" t="s">
        <v>1457</v>
      </c>
      <c r="O3088" t="s">
        <v>23</v>
      </c>
      <c r="Q3088" s="3">
        <f t="shared" si="441"/>
        <v>43693</v>
      </c>
      <c r="R3088" t="str">
        <f t="shared" si="442"/>
        <v>2019/09/09</v>
      </c>
      <c r="S3088" s="3" t="str">
        <f t="shared" si="443"/>
        <v>2019/09/09</v>
      </c>
      <c r="T3088" s="3">
        <f t="shared" si="444"/>
        <v>43717</v>
      </c>
      <c r="U3088">
        <f t="shared" si="445"/>
        <v>24</v>
      </c>
      <c r="V3088" t="str">
        <f t="shared" si="440"/>
        <v>mp4</v>
      </c>
      <c r="W3088">
        <f>IF(B3088="USD",C3088,C3088*VLOOKUP(B3088,Currency!A$2:B$5,2,FALSE))</f>
        <v>66</v>
      </c>
      <c r="X3088">
        <f t="shared" si="446"/>
        <v>24</v>
      </c>
      <c r="Y3088">
        <f t="shared" si="447"/>
        <v>1</v>
      </c>
      <c r="Z3088">
        <f t="shared" si="439"/>
        <v>105615</v>
      </c>
    </row>
    <row r="3089" spans="1:26" x14ac:dyDescent="0.3">
      <c r="A3089" t="s">
        <v>2440</v>
      </c>
      <c r="B3089" t="s">
        <v>33</v>
      </c>
      <c r="C3089">
        <v>9196</v>
      </c>
      <c r="D3089">
        <v>974730</v>
      </c>
      <c r="E3089" t="s">
        <v>2086</v>
      </c>
      <c r="F3089" t="s">
        <v>2087</v>
      </c>
      <c r="G3089" t="s">
        <v>142</v>
      </c>
      <c r="I3089" t="s">
        <v>143</v>
      </c>
      <c r="K3089" t="s">
        <v>202</v>
      </c>
      <c r="L3089" t="s">
        <v>40</v>
      </c>
      <c r="Q3089" s="3">
        <f t="shared" si="441"/>
        <v>43787</v>
      </c>
      <c r="R3089" t="str">
        <f t="shared" si="442"/>
        <v>2020/08/31</v>
      </c>
      <c r="S3089" s="3" t="str">
        <f t="shared" si="443"/>
        <v>2020/08/31</v>
      </c>
      <c r="T3089" s="3">
        <f t="shared" si="444"/>
        <v>44074</v>
      </c>
      <c r="U3089">
        <f t="shared" si="445"/>
        <v>287</v>
      </c>
      <c r="V3089" t="str">
        <f t="shared" si="440"/>
        <v>mp4</v>
      </c>
      <c r="W3089">
        <f>IF(B3089="USD",C3089,C3089*VLOOKUP(B3089,Currency!A$2:B$5,2,FALSE))</f>
        <v>9196</v>
      </c>
      <c r="X3089">
        <f t="shared" si="446"/>
        <v>287</v>
      </c>
      <c r="Y3089">
        <f t="shared" si="447"/>
        <v>1</v>
      </c>
      <c r="Z3089">
        <f t="shared" si="439"/>
        <v>974730</v>
      </c>
    </row>
    <row r="3090" spans="1:26" x14ac:dyDescent="0.3">
      <c r="A3090" t="s">
        <v>4938</v>
      </c>
      <c r="B3090" t="s">
        <v>17</v>
      </c>
      <c r="C3090">
        <v>630</v>
      </c>
      <c r="D3090">
        <v>298409</v>
      </c>
      <c r="E3090" t="s">
        <v>4939</v>
      </c>
      <c r="F3090" t="s">
        <v>4940</v>
      </c>
      <c r="G3090" t="s">
        <v>173</v>
      </c>
      <c r="H3090" t="s">
        <v>174</v>
      </c>
      <c r="I3090" t="s">
        <v>173</v>
      </c>
      <c r="K3090" t="s">
        <v>2553</v>
      </c>
      <c r="L3090" t="s">
        <v>22</v>
      </c>
      <c r="O3090" t="s">
        <v>23</v>
      </c>
      <c r="Q3090" s="3">
        <f t="shared" si="441"/>
        <v>43784</v>
      </c>
      <c r="R3090" t="str">
        <f t="shared" si="442"/>
        <v>2019/11/16</v>
      </c>
      <c r="S3090" s="3" t="str">
        <f t="shared" si="443"/>
        <v>2019/11/16</v>
      </c>
      <c r="T3090" s="3">
        <f t="shared" si="444"/>
        <v>43785</v>
      </c>
      <c r="U3090">
        <f t="shared" si="445"/>
        <v>1</v>
      </c>
      <c r="V3090" t="str">
        <f t="shared" si="440"/>
        <v>mp4</v>
      </c>
      <c r="W3090">
        <f>IF(B3090="USD",C3090,C3090*VLOOKUP(B3090,Currency!A$2:B$5,2,FALSE))</f>
        <v>812.7</v>
      </c>
      <c r="X3090">
        <f t="shared" si="446"/>
        <v>1</v>
      </c>
      <c r="Y3090">
        <f t="shared" si="447"/>
        <v>1</v>
      </c>
      <c r="Z3090">
        <f t="shared" si="439"/>
        <v>298409</v>
      </c>
    </row>
    <row r="3091" spans="1:26" x14ac:dyDescent="0.3">
      <c r="A3091" t="s">
        <v>657</v>
      </c>
      <c r="B3091" t="s">
        <v>58</v>
      </c>
      <c r="C3091">
        <v>160</v>
      </c>
      <c r="D3091">
        <v>89615</v>
      </c>
      <c r="E3091" t="s">
        <v>59</v>
      </c>
      <c r="F3091" t="s">
        <v>60</v>
      </c>
      <c r="G3091" t="s">
        <v>61</v>
      </c>
      <c r="I3091" t="s">
        <v>62</v>
      </c>
      <c r="K3091" t="s">
        <v>63</v>
      </c>
      <c r="L3091" t="s">
        <v>64</v>
      </c>
      <c r="P3091" t="s">
        <v>65</v>
      </c>
      <c r="Q3091" s="3">
        <f t="shared" si="441"/>
        <v>43619</v>
      </c>
      <c r="R3091" t="str">
        <f t="shared" si="442"/>
        <v>2019/09/04</v>
      </c>
      <c r="S3091" s="3" t="str">
        <f t="shared" si="443"/>
        <v>2019/09/04</v>
      </c>
      <c r="T3091" s="3">
        <f t="shared" si="444"/>
        <v>43712</v>
      </c>
      <c r="U3091">
        <f t="shared" si="445"/>
        <v>93</v>
      </c>
      <c r="V3091" t="str">
        <f t="shared" si="440"/>
        <v>mp4</v>
      </c>
      <c r="W3091">
        <f>IF(B3091="USD",C3091,C3091*VLOOKUP(B3091,Currency!A$2:B$5,2,FALSE))</f>
        <v>118.4</v>
      </c>
      <c r="X3091">
        <f t="shared" si="446"/>
        <v>93</v>
      </c>
      <c r="Y3091">
        <f t="shared" si="447"/>
        <v>1</v>
      </c>
      <c r="Z3091">
        <f t="shared" si="439"/>
        <v>89615</v>
      </c>
    </row>
    <row r="3092" spans="1:26" x14ac:dyDescent="0.3">
      <c r="A3092" t="s">
        <v>4941</v>
      </c>
      <c r="B3092" t="s">
        <v>17</v>
      </c>
      <c r="C3092">
        <v>559</v>
      </c>
      <c r="D3092">
        <v>362268</v>
      </c>
      <c r="E3092" t="s">
        <v>2194</v>
      </c>
      <c r="F3092" t="s">
        <v>892</v>
      </c>
      <c r="G3092" t="s">
        <v>384</v>
      </c>
      <c r="I3092" t="s">
        <v>384</v>
      </c>
      <c r="K3092" t="s">
        <v>257</v>
      </c>
      <c r="L3092" t="s">
        <v>48</v>
      </c>
      <c r="O3092" t="s">
        <v>23</v>
      </c>
      <c r="Q3092" s="3">
        <f t="shared" si="441"/>
        <v>43693</v>
      </c>
      <c r="R3092" t="str">
        <f t="shared" si="442"/>
        <v>2019/09/09</v>
      </c>
      <c r="S3092" s="3" t="str">
        <f t="shared" si="443"/>
        <v>2019/09/09</v>
      </c>
      <c r="T3092" s="3">
        <f t="shared" si="444"/>
        <v>43717</v>
      </c>
      <c r="U3092">
        <f t="shared" si="445"/>
        <v>24</v>
      </c>
      <c r="V3092" t="str">
        <f t="shared" si="440"/>
        <v>mp4</v>
      </c>
      <c r="W3092">
        <f>IF(B3092="USD",C3092,C3092*VLOOKUP(B3092,Currency!A$2:B$5,2,FALSE))</f>
        <v>721.11</v>
      </c>
      <c r="X3092">
        <f t="shared" si="446"/>
        <v>24</v>
      </c>
      <c r="Y3092">
        <f t="shared" si="447"/>
        <v>1</v>
      </c>
      <c r="Z3092">
        <f t="shared" si="439"/>
        <v>362268</v>
      </c>
    </row>
    <row r="3093" spans="1:26" x14ac:dyDescent="0.3">
      <c r="A3093" t="s">
        <v>4942</v>
      </c>
      <c r="B3093" t="s">
        <v>58</v>
      </c>
      <c r="C3093">
        <v>692</v>
      </c>
      <c r="D3093">
        <v>242267</v>
      </c>
      <c r="E3093" t="s">
        <v>809</v>
      </c>
      <c r="G3093" t="s">
        <v>810</v>
      </c>
      <c r="I3093" t="s">
        <v>810</v>
      </c>
      <c r="K3093" t="s">
        <v>2414</v>
      </c>
      <c r="L3093" t="s">
        <v>64</v>
      </c>
      <c r="O3093" t="s">
        <v>23</v>
      </c>
      <c r="P3093" t="s">
        <v>65</v>
      </c>
      <c r="Q3093" s="3">
        <f t="shared" si="441"/>
        <v>43441</v>
      </c>
      <c r="R3093" t="str">
        <f t="shared" si="442"/>
        <v/>
      </c>
      <c r="S3093" s="3" t="str">
        <f t="shared" si="443"/>
        <v>2020/02/28</v>
      </c>
      <c r="T3093" s="3">
        <f t="shared" si="444"/>
        <v>43889</v>
      </c>
      <c r="U3093">
        <f t="shared" si="445"/>
        <v>448</v>
      </c>
      <c r="V3093" t="str">
        <f t="shared" si="440"/>
        <v>mp4</v>
      </c>
      <c r="W3093">
        <f>IF(B3093="USD",C3093,C3093*VLOOKUP(B3093,Currency!A$2:B$5,2,FALSE))</f>
        <v>512.08000000000004</v>
      </c>
      <c r="X3093">
        <f t="shared" si="446"/>
        <v>448</v>
      </c>
      <c r="Y3093">
        <f t="shared" si="447"/>
        <v>1</v>
      </c>
      <c r="Z3093">
        <f t="shared" si="439"/>
        <v>242267</v>
      </c>
    </row>
    <row r="3094" spans="1:26" x14ac:dyDescent="0.3">
      <c r="A3094" t="s">
        <v>2821</v>
      </c>
      <c r="B3094" t="s">
        <v>17</v>
      </c>
      <c r="C3094">
        <v>381</v>
      </c>
      <c r="D3094">
        <v>292911</v>
      </c>
      <c r="E3094" t="s">
        <v>3283</v>
      </c>
      <c r="F3094" t="s">
        <v>3284</v>
      </c>
      <c r="G3094" t="s">
        <v>384</v>
      </c>
      <c r="I3094" t="s">
        <v>710</v>
      </c>
      <c r="L3094" t="s">
        <v>48</v>
      </c>
      <c r="M3094" t="s">
        <v>3285</v>
      </c>
      <c r="O3094" t="s">
        <v>23</v>
      </c>
      <c r="Q3094" s="3">
        <f t="shared" si="441"/>
        <v>43694</v>
      </c>
      <c r="R3094" t="str">
        <f t="shared" si="442"/>
        <v>2019/09/09</v>
      </c>
      <c r="S3094" s="3" t="str">
        <f t="shared" si="443"/>
        <v>2019/09/09</v>
      </c>
      <c r="T3094" s="3">
        <f t="shared" si="444"/>
        <v>43717</v>
      </c>
      <c r="U3094">
        <f t="shared" si="445"/>
        <v>23</v>
      </c>
      <c r="V3094" t="str">
        <f t="shared" si="440"/>
        <v>mp4</v>
      </c>
      <c r="W3094">
        <f>IF(B3094="USD",C3094,C3094*VLOOKUP(B3094,Currency!A$2:B$5,2,FALSE))</f>
        <v>491.49</v>
      </c>
      <c r="X3094">
        <f t="shared" si="446"/>
        <v>23</v>
      </c>
      <c r="Y3094">
        <f t="shared" si="447"/>
        <v>1</v>
      </c>
      <c r="Z3094">
        <f t="shared" si="439"/>
        <v>292911</v>
      </c>
    </row>
    <row r="3095" spans="1:26" x14ac:dyDescent="0.3">
      <c r="A3095" t="s">
        <v>4943</v>
      </c>
      <c r="B3095" t="s">
        <v>17</v>
      </c>
      <c r="C3095">
        <v>71</v>
      </c>
      <c r="D3095">
        <v>49650</v>
      </c>
      <c r="E3095" t="s">
        <v>4944</v>
      </c>
      <c r="G3095" t="s">
        <v>2791</v>
      </c>
      <c r="I3095" t="s">
        <v>2792</v>
      </c>
      <c r="L3095" t="s">
        <v>22</v>
      </c>
      <c r="Q3095" s="3">
        <f t="shared" si="441"/>
        <v>43801</v>
      </c>
      <c r="R3095" t="str">
        <f t="shared" si="442"/>
        <v/>
      </c>
      <c r="S3095" s="3" t="str">
        <f t="shared" si="443"/>
        <v>2020/02/28</v>
      </c>
      <c r="T3095" s="3">
        <f t="shared" si="444"/>
        <v>43889</v>
      </c>
      <c r="U3095">
        <f t="shared" si="445"/>
        <v>88</v>
      </c>
      <c r="V3095" t="str">
        <f t="shared" si="440"/>
        <v>mp4</v>
      </c>
      <c r="W3095">
        <f>IF(B3095="USD",C3095,C3095*VLOOKUP(B3095,Currency!A$2:B$5,2,FALSE))</f>
        <v>91.59</v>
      </c>
      <c r="X3095">
        <f t="shared" si="446"/>
        <v>88</v>
      </c>
      <c r="Y3095">
        <f t="shared" si="447"/>
        <v>1</v>
      </c>
      <c r="Z3095">
        <f t="shared" si="439"/>
        <v>49650</v>
      </c>
    </row>
    <row r="3096" spans="1:26" x14ac:dyDescent="0.3">
      <c r="A3096" t="s">
        <v>4945</v>
      </c>
      <c r="B3096" t="s">
        <v>33</v>
      </c>
      <c r="C3096">
        <v>261</v>
      </c>
      <c r="D3096">
        <v>82605</v>
      </c>
      <c r="E3096" t="s">
        <v>1812</v>
      </c>
      <c r="G3096" t="s">
        <v>162</v>
      </c>
      <c r="I3096" t="s">
        <v>162</v>
      </c>
      <c r="K3096" t="s">
        <v>47</v>
      </c>
      <c r="L3096" t="s">
        <v>40</v>
      </c>
      <c r="M3096" t="s">
        <v>163</v>
      </c>
      <c r="N3096" t="s">
        <v>293</v>
      </c>
      <c r="O3096" t="s">
        <v>23</v>
      </c>
      <c r="Q3096" s="3">
        <f t="shared" si="441"/>
        <v>43725</v>
      </c>
      <c r="R3096" t="str">
        <f t="shared" si="442"/>
        <v/>
      </c>
      <c r="S3096" s="3" t="str">
        <f t="shared" si="443"/>
        <v>2020/02/28</v>
      </c>
      <c r="T3096" s="3">
        <f t="shared" si="444"/>
        <v>43889</v>
      </c>
      <c r="U3096">
        <f t="shared" si="445"/>
        <v>164</v>
      </c>
      <c r="V3096" t="str">
        <f t="shared" si="440"/>
        <v>mp4</v>
      </c>
      <c r="W3096">
        <f>IF(B3096="USD",C3096,C3096*VLOOKUP(B3096,Currency!A$2:B$5,2,FALSE))</f>
        <v>261</v>
      </c>
      <c r="X3096">
        <f t="shared" si="446"/>
        <v>164</v>
      </c>
      <c r="Y3096">
        <f t="shared" si="447"/>
        <v>1</v>
      </c>
      <c r="Z3096">
        <f t="shared" si="439"/>
        <v>82605</v>
      </c>
    </row>
    <row r="3097" spans="1:26" x14ac:dyDescent="0.3">
      <c r="A3097" t="s">
        <v>1324</v>
      </c>
      <c r="B3097" t="s">
        <v>25</v>
      </c>
      <c r="C3097">
        <v>535</v>
      </c>
      <c r="D3097">
        <v>403978</v>
      </c>
      <c r="E3097" t="s">
        <v>1325</v>
      </c>
      <c r="F3097" t="s">
        <v>1326</v>
      </c>
      <c r="G3097" t="s">
        <v>271</v>
      </c>
      <c r="H3097" t="s">
        <v>273</v>
      </c>
      <c r="I3097" t="s">
        <v>273</v>
      </c>
      <c r="K3097" t="s">
        <v>679</v>
      </c>
      <c r="L3097" t="s">
        <v>48</v>
      </c>
      <c r="O3097" t="s">
        <v>23</v>
      </c>
      <c r="Q3097" s="3">
        <f t="shared" si="441"/>
        <v>43797</v>
      </c>
      <c r="R3097" t="str">
        <f t="shared" si="442"/>
        <v>2019/12/31</v>
      </c>
      <c r="S3097" s="3" t="str">
        <f t="shared" si="443"/>
        <v>2019/12/31</v>
      </c>
      <c r="T3097" s="3">
        <f t="shared" si="444"/>
        <v>43830</v>
      </c>
      <c r="U3097">
        <f t="shared" si="445"/>
        <v>33</v>
      </c>
      <c r="V3097" t="str">
        <f t="shared" si="440"/>
        <v>mp4</v>
      </c>
      <c r="W3097">
        <f>IF(B3097="USD",C3097,C3097*VLOOKUP(B3097,Currency!A$2:B$5,2,FALSE))</f>
        <v>588.5</v>
      </c>
      <c r="X3097">
        <f t="shared" si="446"/>
        <v>33</v>
      </c>
      <c r="Y3097">
        <f t="shared" si="447"/>
        <v>1</v>
      </c>
      <c r="Z3097">
        <f t="shared" si="439"/>
        <v>403978</v>
      </c>
    </row>
    <row r="3098" spans="1:26" x14ac:dyDescent="0.3">
      <c r="A3098" t="s">
        <v>4946</v>
      </c>
      <c r="B3098" t="s">
        <v>25</v>
      </c>
      <c r="C3098">
        <v>315</v>
      </c>
      <c r="D3098">
        <v>45837</v>
      </c>
      <c r="E3098" t="s">
        <v>3292</v>
      </c>
      <c r="F3098" t="s">
        <v>502</v>
      </c>
      <c r="G3098" t="s">
        <v>503</v>
      </c>
      <c r="I3098" t="s">
        <v>504</v>
      </c>
      <c r="K3098" t="s">
        <v>505</v>
      </c>
      <c r="L3098" t="s">
        <v>48</v>
      </c>
      <c r="O3098" t="s">
        <v>23</v>
      </c>
      <c r="Q3098" s="3">
        <f t="shared" si="441"/>
        <v>43801</v>
      </c>
      <c r="R3098" t="str">
        <f t="shared" si="442"/>
        <v>2019/12/22</v>
      </c>
      <c r="S3098" s="3" t="str">
        <f t="shared" si="443"/>
        <v>2019/12/22</v>
      </c>
      <c r="T3098" s="3">
        <f t="shared" si="444"/>
        <v>43821</v>
      </c>
      <c r="U3098">
        <f t="shared" si="445"/>
        <v>20</v>
      </c>
      <c r="V3098" t="str">
        <f t="shared" si="440"/>
        <v>mp4</v>
      </c>
      <c r="W3098">
        <f>IF(B3098="USD",C3098,C3098*VLOOKUP(B3098,Currency!A$2:B$5,2,FALSE))</f>
        <v>346.5</v>
      </c>
      <c r="X3098">
        <f t="shared" si="446"/>
        <v>20</v>
      </c>
      <c r="Y3098">
        <f t="shared" si="447"/>
        <v>1</v>
      </c>
      <c r="Z3098">
        <f t="shared" si="439"/>
        <v>45837</v>
      </c>
    </row>
    <row r="3099" spans="1:26" x14ac:dyDescent="0.3">
      <c r="A3099" t="s">
        <v>2288</v>
      </c>
      <c r="B3099" t="s">
        <v>33</v>
      </c>
      <c r="C3099">
        <v>7551</v>
      </c>
      <c r="D3099">
        <v>4096711</v>
      </c>
      <c r="E3099" t="s">
        <v>507</v>
      </c>
      <c r="F3099" t="s">
        <v>508</v>
      </c>
      <c r="G3099" t="s">
        <v>142</v>
      </c>
      <c r="I3099" t="s">
        <v>143</v>
      </c>
      <c r="K3099" t="s">
        <v>509</v>
      </c>
      <c r="L3099" t="s">
        <v>40</v>
      </c>
      <c r="Q3099" s="3">
        <f t="shared" si="441"/>
        <v>43647</v>
      </c>
      <c r="R3099" t="str">
        <f t="shared" si="442"/>
        <v>2020/01/08</v>
      </c>
      <c r="S3099" s="3" t="str">
        <f t="shared" si="443"/>
        <v>2020/01/08</v>
      </c>
      <c r="T3099" s="3">
        <f t="shared" si="444"/>
        <v>43838</v>
      </c>
      <c r="U3099">
        <f t="shared" si="445"/>
        <v>191</v>
      </c>
      <c r="V3099" t="str">
        <f t="shared" si="440"/>
        <v>mp4</v>
      </c>
      <c r="W3099">
        <f>IF(B3099="USD",C3099,C3099*VLOOKUP(B3099,Currency!A$2:B$5,2,FALSE))</f>
        <v>7551</v>
      </c>
      <c r="X3099">
        <f t="shared" si="446"/>
        <v>191</v>
      </c>
      <c r="Y3099">
        <f t="shared" si="447"/>
        <v>1</v>
      </c>
      <c r="Z3099">
        <f t="shared" si="439"/>
        <v>4096711</v>
      </c>
    </row>
    <row r="3100" spans="1:26" x14ac:dyDescent="0.3">
      <c r="A3100" t="s">
        <v>4947</v>
      </c>
      <c r="B3100" t="s">
        <v>33</v>
      </c>
      <c r="C3100">
        <v>209</v>
      </c>
      <c r="D3100">
        <v>60479</v>
      </c>
      <c r="E3100" t="s">
        <v>1340</v>
      </c>
      <c r="G3100" t="s">
        <v>162</v>
      </c>
      <c r="I3100" t="s">
        <v>162</v>
      </c>
      <c r="K3100" t="s">
        <v>47</v>
      </c>
      <c r="L3100" t="s">
        <v>40</v>
      </c>
      <c r="M3100" t="s">
        <v>163</v>
      </c>
      <c r="N3100" t="s">
        <v>293</v>
      </c>
      <c r="O3100" t="s">
        <v>23</v>
      </c>
      <c r="Q3100" s="3">
        <f t="shared" si="441"/>
        <v>43725</v>
      </c>
      <c r="R3100" t="str">
        <f t="shared" si="442"/>
        <v/>
      </c>
      <c r="S3100" s="3" t="str">
        <f t="shared" si="443"/>
        <v>2020/02/28</v>
      </c>
      <c r="T3100" s="3">
        <f t="shared" si="444"/>
        <v>43889</v>
      </c>
      <c r="U3100">
        <f t="shared" si="445"/>
        <v>164</v>
      </c>
      <c r="V3100" t="str">
        <f t="shared" si="440"/>
        <v>mp4</v>
      </c>
      <c r="W3100">
        <f>IF(B3100="USD",C3100,C3100*VLOOKUP(B3100,Currency!A$2:B$5,2,FALSE))</f>
        <v>209</v>
      </c>
      <c r="X3100">
        <f t="shared" si="446"/>
        <v>164</v>
      </c>
      <c r="Y3100">
        <f t="shared" si="447"/>
        <v>1</v>
      </c>
      <c r="Z3100">
        <f t="shared" si="439"/>
        <v>60479</v>
      </c>
    </row>
    <row r="3101" spans="1:26" x14ac:dyDescent="0.3">
      <c r="A3101" t="s">
        <v>4948</v>
      </c>
      <c r="B3101" t="s">
        <v>17</v>
      </c>
      <c r="C3101">
        <v>199</v>
      </c>
      <c r="D3101">
        <v>62030</v>
      </c>
      <c r="E3101" t="s">
        <v>733</v>
      </c>
      <c r="F3101" t="s">
        <v>734</v>
      </c>
      <c r="G3101" t="s">
        <v>173</v>
      </c>
      <c r="H3101" t="s">
        <v>174</v>
      </c>
      <c r="I3101" t="s">
        <v>173</v>
      </c>
      <c r="K3101" t="s">
        <v>175</v>
      </c>
      <c r="L3101" t="s">
        <v>22</v>
      </c>
      <c r="O3101" t="s">
        <v>23</v>
      </c>
      <c r="Q3101" s="3">
        <f t="shared" si="441"/>
        <v>43790</v>
      </c>
      <c r="R3101" t="str">
        <f t="shared" si="442"/>
        <v>2019/11/24</v>
      </c>
      <c r="S3101" s="3" t="str">
        <f t="shared" si="443"/>
        <v>2019/11/24</v>
      </c>
      <c r="T3101" s="3">
        <f t="shared" si="444"/>
        <v>43793</v>
      </c>
      <c r="U3101">
        <f t="shared" si="445"/>
        <v>3</v>
      </c>
      <c r="V3101" t="str">
        <f t="shared" si="440"/>
        <v>mp4</v>
      </c>
      <c r="W3101">
        <f>IF(B3101="USD",C3101,C3101*VLOOKUP(B3101,Currency!A$2:B$5,2,FALSE))</f>
        <v>256.70999999999998</v>
      </c>
      <c r="X3101">
        <f t="shared" si="446"/>
        <v>3</v>
      </c>
      <c r="Y3101">
        <f t="shared" si="447"/>
        <v>1</v>
      </c>
      <c r="Z3101">
        <f t="shared" si="439"/>
        <v>62030</v>
      </c>
    </row>
    <row r="3102" spans="1:26" x14ac:dyDescent="0.3">
      <c r="A3102" t="s">
        <v>3095</v>
      </c>
      <c r="B3102" t="s">
        <v>33</v>
      </c>
      <c r="C3102">
        <v>88</v>
      </c>
      <c r="D3102">
        <v>52802</v>
      </c>
      <c r="E3102" t="s">
        <v>3096</v>
      </c>
      <c r="F3102" t="s">
        <v>2492</v>
      </c>
      <c r="G3102" t="s">
        <v>1694</v>
      </c>
      <c r="I3102" t="s">
        <v>282</v>
      </c>
      <c r="K3102" t="s">
        <v>47</v>
      </c>
      <c r="L3102" t="s">
        <v>48</v>
      </c>
      <c r="O3102" t="s">
        <v>23</v>
      </c>
      <c r="P3102" t="s">
        <v>330</v>
      </c>
      <c r="Q3102" s="3">
        <f t="shared" si="441"/>
        <v>43663</v>
      </c>
      <c r="R3102" t="str">
        <f t="shared" si="442"/>
        <v>2019/09/09</v>
      </c>
      <c r="S3102" s="3" t="str">
        <f t="shared" si="443"/>
        <v>2019/09/09</v>
      </c>
      <c r="T3102" s="3">
        <f t="shared" si="444"/>
        <v>43717</v>
      </c>
      <c r="U3102">
        <f t="shared" si="445"/>
        <v>54</v>
      </c>
      <c r="V3102" t="str">
        <f t="shared" si="440"/>
        <v>mp4</v>
      </c>
      <c r="W3102">
        <f>IF(B3102="USD",C3102,C3102*VLOOKUP(B3102,Currency!A$2:B$5,2,FALSE))</f>
        <v>88</v>
      </c>
      <c r="X3102">
        <f t="shared" si="446"/>
        <v>54</v>
      </c>
      <c r="Y3102">
        <f t="shared" si="447"/>
        <v>1</v>
      </c>
      <c r="Z3102">
        <f t="shared" si="439"/>
        <v>52802</v>
      </c>
    </row>
    <row r="3103" spans="1:26" x14ac:dyDescent="0.3">
      <c r="A3103" t="s">
        <v>500</v>
      </c>
      <c r="B3103" t="s">
        <v>25</v>
      </c>
      <c r="C3103">
        <v>2266</v>
      </c>
      <c r="D3103">
        <v>652201</v>
      </c>
      <c r="E3103" t="s">
        <v>622</v>
      </c>
      <c r="F3103" t="s">
        <v>623</v>
      </c>
      <c r="G3103" t="s">
        <v>503</v>
      </c>
      <c r="I3103" t="s">
        <v>504</v>
      </c>
      <c r="K3103" t="s">
        <v>505</v>
      </c>
      <c r="L3103" t="s">
        <v>48</v>
      </c>
      <c r="O3103" t="s">
        <v>23</v>
      </c>
      <c r="Q3103" s="3">
        <f t="shared" si="441"/>
        <v>43779</v>
      </c>
      <c r="R3103" t="str">
        <f t="shared" si="442"/>
        <v>2019/11/24</v>
      </c>
      <c r="S3103" s="3" t="str">
        <f t="shared" si="443"/>
        <v>2019/11/24</v>
      </c>
      <c r="T3103" s="3">
        <f t="shared" si="444"/>
        <v>43793</v>
      </c>
      <c r="U3103">
        <f t="shared" si="445"/>
        <v>14</v>
      </c>
      <c r="V3103" t="str">
        <f t="shared" si="440"/>
        <v>mp4</v>
      </c>
      <c r="W3103">
        <f>IF(B3103="USD",C3103,C3103*VLOOKUP(B3103,Currency!A$2:B$5,2,FALSE))</f>
        <v>2492.6000000000004</v>
      </c>
      <c r="X3103">
        <f t="shared" si="446"/>
        <v>14</v>
      </c>
      <c r="Y3103">
        <f t="shared" si="447"/>
        <v>1</v>
      </c>
      <c r="Z3103">
        <f t="shared" si="439"/>
        <v>652201</v>
      </c>
    </row>
    <row r="3104" spans="1:26" x14ac:dyDescent="0.3">
      <c r="A3104" t="s">
        <v>112</v>
      </c>
      <c r="B3104" t="s">
        <v>58</v>
      </c>
      <c r="C3104">
        <v>422</v>
      </c>
      <c r="D3104">
        <v>241618</v>
      </c>
      <c r="E3104" t="s">
        <v>59</v>
      </c>
      <c r="F3104" t="s">
        <v>60</v>
      </c>
      <c r="G3104" t="s">
        <v>61</v>
      </c>
      <c r="I3104" t="s">
        <v>62</v>
      </c>
      <c r="K3104" t="s">
        <v>63</v>
      </c>
      <c r="L3104" t="s">
        <v>64</v>
      </c>
      <c r="P3104" t="s">
        <v>65</v>
      </c>
      <c r="Q3104" s="3">
        <f t="shared" si="441"/>
        <v>43619</v>
      </c>
      <c r="R3104" t="str">
        <f t="shared" si="442"/>
        <v>2019/09/04</v>
      </c>
      <c r="S3104" s="3" t="str">
        <f t="shared" si="443"/>
        <v>2019/09/04</v>
      </c>
      <c r="T3104" s="3">
        <f t="shared" si="444"/>
        <v>43712</v>
      </c>
      <c r="U3104">
        <f t="shared" si="445"/>
        <v>93</v>
      </c>
      <c r="V3104" t="str">
        <f t="shared" si="440"/>
        <v>mp4</v>
      </c>
      <c r="W3104">
        <f>IF(B3104="USD",C3104,C3104*VLOOKUP(B3104,Currency!A$2:B$5,2,FALSE))</f>
        <v>312.27999999999997</v>
      </c>
      <c r="X3104">
        <f t="shared" si="446"/>
        <v>93</v>
      </c>
      <c r="Y3104">
        <f t="shared" si="447"/>
        <v>1</v>
      </c>
      <c r="Z3104">
        <f t="shared" si="439"/>
        <v>241618</v>
      </c>
    </row>
    <row r="3105" spans="1:26" x14ac:dyDescent="0.3">
      <c r="A3105" t="s">
        <v>419</v>
      </c>
      <c r="B3105" t="s">
        <v>58</v>
      </c>
      <c r="C3105">
        <v>209</v>
      </c>
      <c r="D3105">
        <v>100766</v>
      </c>
      <c r="E3105" t="s">
        <v>59</v>
      </c>
      <c r="F3105" t="s">
        <v>60</v>
      </c>
      <c r="G3105" t="s">
        <v>61</v>
      </c>
      <c r="I3105" t="s">
        <v>62</v>
      </c>
      <c r="J3105" t="s">
        <v>92</v>
      </c>
      <c r="K3105" t="s">
        <v>54</v>
      </c>
      <c r="L3105" t="s">
        <v>64</v>
      </c>
      <c r="N3105" t="s">
        <v>1181</v>
      </c>
      <c r="P3105" t="s">
        <v>65</v>
      </c>
      <c r="Q3105" s="3">
        <f t="shared" si="441"/>
        <v>43619</v>
      </c>
      <c r="R3105" t="str">
        <f t="shared" si="442"/>
        <v>2019/09/04</v>
      </c>
      <c r="S3105" s="3" t="str">
        <f t="shared" si="443"/>
        <v>2019/09/04</v>
      </c>
      <c r="T3105" s="3">
        <f t="shared" si="444"/>
        <v>43712</v>
      </c>
      <c r="U3105">
        <f t="shared" si="445"/>
        <v>93</v>
      </c>
      <c r="V3105" t="str">
        <f t="shared" si="440"/>
        <v>mp4</v>
      </c>
      <c r="W3105">
        <f>IF(B3105="USD",C3105,C3105*VLOOKUP(B3105,Currency!A$2:B$5,2,FALSE))</f>
        <v>154.66</v>
      </c>
      <c r="X3105">
        <f t="shared" si="446"/>
        <v>93</v>
      </c>
      <c r="Y3105">
        <f t="shared" si="447"/>
        <v>1</v>
      </c>
      <c r="Z3105">
        <f t="shared" si="439"/>
        <v>100766</v>
      </c>
    </row>
    <row r="3106" spans="1:26" x14ac:dyDescent="0.3">
      <c r="A3106" t="s">
        <v>4949</v>
      </c>
      <c r="B3106" t="s">
        <v>33</v>
      </c>
      <c r="C3106">
        <v>106</v>
      </c>
      <c r="D3106">
        <v>36439</v>
      </c>
      <c r="E3106" t="s">
        <v>4950</v>
      </c>
      <c r="F3106" t="s">
        <v>4951</v>
      </c>
      <c r="G3106" t="s">
        <v>4952</v>
      </c>
      <c r="H3106" t="s">
        <v>4952</v>
      </c>
      <c r="I3106" t="s">
        <v>4953</v>
      </c>
      <c r="L3106" t="s">
        <v>40</v>
      </c>
      <c r="O3106" t="s">
        <v>23</v>
      </c>
      <c r="Q3106" s="3">
        <f t="shared" si="441"/>
        <v>43754</v>
      </c>
      <c r="R3106" t="str">
        <f t="shared" si="442"/>
        <v>2019/10/27</v>
      </c>
      <c r="S3106" s="3" t="str">
        <f t="shared" si="443"/>
        <v>2019/10/27</v>
      </c>
      <c r="T3106" s="3">
        <f t="shared" si="444"/>
        <v>43765</v>
      </c>
      <c r="U3106">
        <f t="shared" si="445"/>
        <v>11</v>
      </c>
      <c r="V3106" t="str">
        <f t="shared" si="440"/>
        <v>mp4</v>
      </c>
      <c r="W3106">
        <f>IF(B3106="USD",C3106,C3106*VLOOKUP(B3106,Currency!A$2:B$5,2,FALSE))</f>
        <v>106</v>
      </c>
      <c r="X3106">
        <f t="shared" si="446"/>
        <v>11</v>
      </c>
      <c r="Y3106">
        <f t="shared" si="447"/>
        <v>1</v>
      </c>
      <c r="Z3106">
        <f t="shared" si="439"/>
        <v>36439</v>
      </c>
    </row>
    <row r="3107" spans="1:26" x14ac:dyDescent="0.3">
      <c r="A3107" t="s">
        <v>4954</v>
      </c>
      <c r="B3107" t="s">
        <v>33</v>
      </c>
      <c r="C3107">
        <v>1314</v>
      </c>
      <c r="D3107">
        <v>375542</v>
      </c>
      <c r="E3107" t="s">
        <v>1812</v>
      </c>
      <c r="G3107" t="s">
        <v>162</v>
      </c>
      <c r="I3107" t="s">
        <v>162</v>
      </c>
      <c r="K3107" t="s">
        <v>47</v>
      </c>
      <c r="L3107" t="s">
        <v>40</v>
      </c>
      <c r="M3107" t="s">
        <v>163</v>
      </c>
      <c r="N3107" t="s">
        <v>293</v>
      </c>
      <c r="O3107" t="s">
        <v>23</v>
      </c>
      <c r="Q3107" s="3">
        <f t="shared" si="441"/>
        <v>43725</v>
      </c>
      <c r="R3107" t="str">
        <f t="shared" si="442"/>
        <v/>
      </c>
      <c r="S3107" s="3" t="str">
        <f t="shared" si="443"/>
        <v>2020/02/28</v>
      </c>
      <c r="T3107" s="3">
        <f t="shared" si="444"/>
        <v>43889</v>
      </c>
      <c r="U3107">
        <f t="shared" si="445"/>
        <v>164</v>
      </c>
      <c r="V3107" t="str">
        <f t="shared" si="440"/>
        <v>mp4</v>
      </c>
      <c r="W3107">
        <f>IF(B3107="USD",C3107,C3107*VLOOKUP(B3107,Currency!A$2:B$5,2,FALSE))</f>
        <v>1314</v>
      </c>
      <c r="X3107">
        <f t="shared" si="446"/>
        <v>164</v>
      </c>
      <c r="Y3107">
        <f t="shared" si="447"/>
        <v>1</v>
      </c>
      <c r="Z3107">
        <f t="shared" si="439"/>
        <v>375542</v>
      </c>
    </row>
    <row r="3108" spans="1:26" x14ac:dyDescent="0.3">
      <c r="A3108" t="s">
        <v>3746</v>
      </c>
      <c r="B3108" t="s">
        <v>58</v>
      </c>
      <c r="C3108">
        <v>10978</v>
      </c>
      <c r="D3108">
        <v>3830926</v>
      </c>
      <c r="E3108" t="s">
        <v>276</v>
      </c>
      <c r="F3108" t="s">
        <v>277</v>
      </c>
      <c r="G3108" t="s">
        <v>179</v>
      </c>
      <c r="I3108" t="s">
        <v>278</v>
      </c>
      <c r="K3108" t="s">
        <v>47</v>
      </c>
      <c r="L3108" t="s">
        <v>64</v>
      </c>
      <c r="O3108" t="s">
        <v>23</v>
      </c>
      <c r="P3108" t="s">
        <v>65</v>
      </c>
      <c r="Q3108" s="3">
        <f t="shared" si="441"/>
        <v>43675</v>
      </c>
      <c r="R3108" t="str">
        <f t="shared" si="442"/>
        <v>2019/09/16</v>
      </c>
      <c r="S3108" s="3" t="str">
        <f t="shared" si="443"/>
        <v>2019/09/16</v>
      </c>
      <c r="T3108" s="3">
        <f t="shared" si="444"/>
        <v>43724</v>
      </c>
      <c r="U3108">
        <f t="shared" si="445"/>
        <v>49</v>
      </c>
      <c r="V3108" t="str">
        <f t="shared" si="440"/>
        <v>mp4</v>
      </c>
      <c r="W3108">
        <f>IF(B3108="USD",C3108,C3108*VLOOKUP(B3108,Currency!A$2:B$5,2,FALSE))</f>
        <v>8123.72</v>
      </c>
      <c r="X3108">
        <f t="shared" si="446"/>
        <v>49</v>
      </c>
      <c r="Y3108">
        <f t="shared" si="447"/>
        <v>1</v>
      </c>
      <c r="Z3108">
        <f t="shared" si="439"/>
        <v>3830926</v>
      </c>
    </row>
    <row r="3109" spans="1:26" x14ac:dyDescent="0.3">
      <c r="A3109" t="s">
        <v>4955</v>
      </c>
      <c r="B3109" t="s">
        <v>33</v>
      </c>
      <c r="C3109">
        <v>1686</v>
      </c>
      <c r="D3109">
        <v>840842</v>
      </c>
      <c r="E3109" t="s">
        <v>4956</v>
      </c>
      <c r="F3109" t="s">
        <v>2112</v>
      </c>
      <c r="G3109" t="s">
        <v>207</v>
      </c>
      <c r="I3109" t="s">
        <v>208</v>
      </c>
      <c r="K3109" t="s">
        <v>1322</v>
      </c>
      <c r="L3109" t="s">
        <v>40</v>
      </c>
      <c r="M3109" t="s">
        <v>209</v>
      </c>
      <c r="O3109" t="s">
        <v>23</v>
      </c>
      <c r="Q3109" s="3">
        <f t="shared" si="441"/>
        <v>43741</v>
      </c>
      <c r="R3109" t="str">
        <f t="shared" si="442"/>
        <v>2019/10/26</v>
      </c>
      <c r="S3109" s="3" t="str">
        <f t="shared" si="443"/>
        <v>2019/10/26</v>
      </c>
      <c r="T3109" s="3">
        <f t="shared" si="444"/>
        <v>43764</v>
      </c>
      <c r="U3109">
        <f t="shared" si="445"/>
        <v>23</v>
      </c>
      <c r="V3109" t="str">
        <f t="shared" si="440"/>
        <v>mp4</v>
      </c>
      <c r="W3109">
        <f>IF(B3109="USD",C3109,C3109*VLOOKUP(B3109,Currency!A$2:B$5,2,FALSE))</f>
        <v>1686</v>
      </c>
      <c r="X3109">
        <f t="shared" si="446"/>
        <v>23</v>
      </c>
      <c r="Y3109">
        <f t="shared" si="447"/>
        <v>1</v>
      </c>
      <c r="Z3109">
        <f t="shared" si="439"/>
        <v>840842</v>
      </c>
    </row>
    <row r="3110" spans="1:26" x14ac:dyDescent="0.3">
      <c r="A3110" t="s">
        <v>4957</v>
      </c>
      <c r="B3110" t="s">
        <v>33</v>
      </c>
      <c r="C3110">
        <v>123</v>
      </c>
      <c r="D3110">
        <v>48273</v>
      </c>
      <c r="E3110" t="s">
        <v>44</v>
      </c>
      <c r="G3110" t="s">
        <v>45</v>
      </c>
      <c r="I3110" t="s">
        <v>46</v>
      </c>
      <c r="K3110" t="s">
        <v>47</v>
      </c>
      <c r="L3110" t="s">
        <v>48</v>
      </c>
      <c r="O3110" t="s">
        <v>23</v>
      </c>
      <c r="Q3110" s="3">
        <f t="shared" si="441"/>
        <v>43684</v>
      </c>
      <c r="R3110" t="str">
        <f t="shared" si="442"/>
        <v/>
      </c>
      <c r="S3110" s="3" t="str">
        <f t="shared" si="443"/>
        <v>2020/02/28</v>
      </c>
      <c r="T3110" s="3">
        <f t="shared" si="444"/>
        <v>43889</v>
      </c>
      <c r="U3110">
        <f t="shared" si="445"/>
        <v>205</v>
      </c>
      <c r="V3110" t="str">
        <f t="shared" si="440"/>
        <v>mp4</v>
      </c>
      <c r="W3110">
        <f>IF(B3110="USD",C3110,C3110*VLOOKUP(B3110,Currency!A$2:B$5,2,FALSE))</f>
        <v>123</v>
      </c>
      <c r="X3110">
        <f t="shared" si="446"/>
        <v>205</v>
      </c>
      <c r="Y3110">
        <f t="shared" si="447"/>
        <v>1</v>
      </c>
      <c r="Z3110">
        <f t="shared" si="439"/>
        <v>48273</v>
      </c>
    </row>
    <row r="3111" spans="1:26" x14ac:dyDescent="0.3">
      <c r="A3111" t="s">
        <v>258</v>
      </c>
      <c r="B3111" t="s">
        <v>33</v>
      </c>
      <c r="C3111">
        <v>3</v>
      </c>
      <c r="D3111">
        <v>933</v>
      </c>
      <c r="E3111" t="s">
        <v>905</v>
      </c>
      <c r="G3111" t="s">
        <v>236</v>
      </c>
      <c r="I3111" t="s">
        <v>237</v>
      </c>
      <c r="K3111" t="s">
        <v>47</v>
      </c>
      <c r="L3111" t="s">
        <v>40</v>
      </c>
      <c r="Q3111" s="3">
        <f t="shared" si="441"/>
        <v>43712</v>
      </c>
      <c r="R3111" t="str">
        <f t="shared" si="442"/>
        <v/>
      </c>
      <c r="S3111" s="3" t="str">
        <f t="shared" si="443"/>
        <v>2020/02/28</v>
      </c>
      <c r="T3111" s="3">
        <f t="shared" si="444"/>
        <v>43889</v>
      </c>
      <c r="U3111">
        <f t="shared" si="445"/>
        <v>177</v>
      </c>
      <c r="V3111" t="str">
        <f t="shared" si="440"/>
        <v>png</v>
      </c>
      <c r="W3111">
        <f>IF(B3111="USD",C3111,C3111*VLOOKUP(B3111,Currency!A$2:B$5,2,FALSE))</f>
        <v>3</v>
      </c>
      <c r="X3111">
        <f t="shared" si="446"/>
        <v>177</v>
      </c>
      <c r="Y3111">
        <f t="shared" si="447"/>
        <v>0</v>
      </c>
      <c r="Z3111">
        <f t="shared" si="439"/>
        <v>933</v>
      </c>
    </row>
    <row r="3112" spans="1:26" x14ac:dyDescent="0.3">
      <c r="A3112" t="s">
        <v>4958</v>
      </c>
      <c r="B3112" t="s">
        <v>33</v>
      </c>
      <c r="C3112">
        <v>59</v>
      </c>
      <c r="D3112">
        <v>16879</v>
      </c>
      <c r="E3112" t="s">
        <v>379</v>
      </c>
      <c r="G3112" t="s">
        <v>162</v>
      </c>
      <c r="I3112" t="s">
        <v>162</v>
      </c>
      <c r="K3112" t="s">
        <v>47</v>
      </c>
      <c r="L3112" t="s">
        <v>40</v>
      </c>
      <c r="M3112" t="s">
        <v>163</v>
      </c>
      <c r="N3112" t="s">
        <v>293</v>
      </c>
      <c r="O3112" t="s">
        <v>23</v>
      </c>
      <c r="Q3112" s="3">
        <f t="shared" si="441"/>
        <v>43727</v>
      </c>
      <c r="R3112" t="str">
        <f t="shared" si="442"/>
        <v/>
      </c>
      <c r="S3112" s="3" t="str">
        <f t="shared" si="443"/>
        <v>2020/02/28</v>
      </c>
      <c r="T3112" s="3">
        <f t="shared" si="444"/>
        <v>43889</v>
      </c>
      <c r="U3112">
        <f t="shared" si="445"/>
        <v>162</v>
      </c>
      <c r="V3112" t="str">
        <f t="shared" si="440"/>
        <v>mp4</v>
      </c>
      <c r="W3112">
        <f>IF(B3112="USD",C3112,C3112*VLOOKUP(B3112,Currency!A$2:B$5,2,FALSE))</f>
        <v>59</v>
      </c>
      <c r="X3112">
        <f t="shared" si="446"/>
        <v>162</v>
      </c>
      <c r="Y3112">
        <f t="shared" si="447"/>
        <v>1</v>
      </c>
      <c r="Z3112">
        <f t="shared" si="439"/>
        <v>16879</v>
      </c>
    </row>
    <row r="3113" spans="1:26" x14ac:dyDescent="0.3">
      <c r="A3113" t="s">
        <v>4959</v>
      </c>
      <c r="B3113" t="s">
        <v>33</v>
      </c>
      <c r="C3113">
        <v>9999</v>
      </c>
      <c r="D3113">
        <v>2731236</v>
      </c>
      <c r="E3113" t="s">
        <v>4960</v>
      </c>
      <c r="F3113" t="s">
        <v>4961</v>
      </c>
      <c r="G3113" t="s">
        <v>4962</v>
      </c>
      <c r="I3113" t="s">
        <v>4963</v>
      </c>
      <c r="L3113" t="s">
        <v>40</v>
      </c>
      <c r="N3113" t="s">
        <v>4964</v>
      </c>
      <c r="O3113" t="s">
        <v>23</v>
      </c>
      <c r="Q3113" s="3">
        <f t="shared" si="441"/>
        <v>43750</v>
      </c>
      <c r="R3113" t="str">
        <f t="shared" si="442"/>
        <v>2019/10/31</v>
      </c>
      <c r="S3113" s="3" t="str">
        <f t="shared" si="443"/>
        <v>2019/10/31</v>
      </c>
      <c r="T3113" s="3">
        <f t="shared" si="444"/>
        <v>43769</v>
      </c>
      <c r="U3113">
        <f t="shared" si="445"/>
        <v>19</v>
      </c>
      <c r="V3113" t="str">
        <f t="shared" si="440"/>
        <v>mp4</v>
      </c>
      <c r="W3113">
        <f>IF(B3113="USD",C3113,C3113*VLOOKUP(B3113,Currency!A$2:B$5,2,FALSE))</f>
        <v>9999</v>
      </c>
      <c r="X3113">
        <f t="shared" si="446"/>
        <v>19</v>
      </c>
      <c r="Y3113">
        <f t="shared" si="447"/>
        <v>1</v>
      </c>
      <c r="Z3113">
        <f t="shared" si="439"/>
        <v>2731236</v>
      </c>
    </row>
    <row r="3114" spans="1:26" x14ac:dyDescent="0.3">
      <c r="A3114" t="s">
        <v>2077</v>
      </c>
      <c r="B3114" t="s">
        <v>58</v>
      </c>
      <c r="C3114">
        <v>458</v>
      </c>
      <c r="D3114">
        <v>231244</v>
      </c>
      <c r="E3114" t="s">
        <v>59</v>
      </c>
      <c r="F3114" t="s">
        <v>60</v>
      </c>
      <c r="G3114" t="s">
        <v>61</v>
      </c>
      <c r="I3114" t="s">
        <v>62</v>
      </c>
      <c r="K3114" t="s">
        <v>63</v>
      </c>
      <c r="L3114" t="s">
        <v>64</v>
      </c>
      <c r="P3114" t="s">
        <v>65</v>
      </c>
      <c r="Q3114" s="3">
        <f t="shared" si="441"/>
        <v>43619</v>
      </c>
      <c r="R3114" t="str">
        <f t="shared" si="442"/>
        <v>2019/09/04</v>
      </c>
      <c r="S3114" s="3" t="str">
        <f t="shared" si="443"/>
        <v>2019/09/04</v>
      </c>
      <c r="T3114" s="3">
        <f t="shared" si="444"/>
        <v>43712</v>
      </c>
      <c r="U3114">
        <f t="shared" si="445"/>
        <v>93</v>
      </c>
      <c r="V3114" t="str">
        <f t="shared" si="440"/>
        <v>mp4</v>
      </c>
      <c r="W3114">
        <f>IF(B3114="USD",C3114,C3114*VLOOKUP(B3114,Currency!A$2:B$5,2,FALSE))</f>
        <v>338.92</v>
      </c>
      <c r="X3114">
        <f t="shared" si="446"/>
        <v>93</v>
      </c>
      <c r="Y3114">
        <f t="shared" si="447"/>
        <v>1</v>
      </c>
      <c r="Z3114">
        <f t="shared" si="439"/>
        <v>231244</v>
      </c>
    </row>
    <row r="3115" spans="1:26" x14ac:dyDescent="0.3">
      <c r="A3115" t="s">
        <v>4965</v>
      </c>
      <c r="B3115" t="s">
        <v>33</v>
      </c>
      <c r="C3115">
        <v>245</v>
      </c>
      <c r="D3115">
        <v>102427</v>
      </c>
      <c r="E3115" t="s">
        <v>943</v>
      </c>
      <c r="F3115" t="s">
        <v>944</v>
      </c>
      <c r="G3115" t="s">
        <v>945</v>
      </c>
      <c r="I3115" t="s">
        <v>945</v>
      </c>
      <c r="K3115" t="s">
        <v>47</v>
      </c>
      <c r="L3115" t="s">
        <v>246</v>
      </c>
      <c r="M3115" t="s">
        <v>946</v>
      </c>
      <c r="O3115" t="s">
        <v>23</v>
      </c>
      <c r="P3115" t="s">
        <v>248</v>
      </c>
      <c r="Q3115" s="3">
        <f t="shared" si="441"/>
        <v>43600</v>
      </c>
      <c r="R3115" t="str">
        <f t="shared" si="442"/>
        <v>2019/06/05</v>
      </c>
      <c r="S3115" s="3" t="str">
        <f t="shared" si="443"/>
        <v>2019/06/05</v>
      </c>
      <c r="T3115" s="3">
        <f t="shared" si="444"/>
        <v>43621</v>
      </c>
      <c r="U3115">
        <f t="shared" si="445"/>
        <v>21</v>
      </c>
      <c r="V3115" t="str">
        <f t="shared" si="440"/>
        <v>mov</v>
      </c>
      <c r="W3115">
        <f>IF(B3115="USD",C3115,C3115*VLOOKUP(B3115,Currency!A$2:B$5,2,FALSE))</f>
        <v>245</v>
      </c>
      <c r="X3115">
        <f t="shared" si="446"/>
        <v>21</v>
      </c>
      <c r="Y3115">
        <f t="shared" si="447"/>
        <v>0</v>
      </c>
      <c r="Z3115">
        <f t="shared" si="439"/>
        <v>102427</v>
      </c>
    </row>
    <row r="3116" spans="1:26" x14ac:dyDescent="0.3">
      <c r="A3116" t="s">
        <v>4966</v>
      </c>
      <c r="B3116" t="s">
        <v>25</v>
      </c>
      <c r="C3116">
        <v>6</v>
      </c>
      <c r="D3116">
        <v>1754</v>
      </c>
      <c r="E3116" t="s">
        <v>1182</v>
      </c>
      <c r="F3116" t="s">
        <v>222</v>
      </c>
      <c r="G3116" t="s">
        <v>223</v>
      </c>
      <c r="I3116" t="s">
        <v>224</v>
      </c>
      <c r="K3116" t="s">
        <v>1183</v>
      </c>
      <c r="L3116" t="s">
        <v>48</v>
      </c>
      <c r="O3116" t="s">
        <v>23</v>
      </c>
      <c r="Q3116" s="3">
        <f t="shared" si="441"/>
        <v>43704</v>
      </c>
      <c r="R3116" t="str">
        <f t="shared" si="442"/>
        <v>2019/09/06</v>
      </c>
      <c r="S3116" s="3" t="str">
        <f t="shared" si="443"/>
        <v>2019/09/06</v>
      </c>
      <c r="T3116" s="3">
        <f t="shared" si="444"/>
        <v>43714</v>
      </c>
      <c r="U3116">
        <f t="shared" si="445"/>
        <v>10</v>
      </c>
      <c r="V3116" t="str">
        <f t="shared" si="440"/>
        <v>mp4</v>
      </c>
      <c r="W3116">
        <f>IF(B3116="USD",C3116,C3116*VLOOKUP(B3116,Currency!A$2:B$5,2,FALSE))</f>
        <v>6.6000000000000005</v>
      </c>
      <c r="X3116">
        <f t="shared" si="446"/>
        <v>10</v>
      </c>
      <c r="Y3116">
        <f t="shared" si="447"/>
        <v>1</v>
      </c>
      <c r="Z3116">
        <f t="shared" ref="Z3116:Z3179" si="448">D3116</f>
        <v>1754</v>
      </c>
    </row>
    <row r="3117" spans="1:26" x14ac:dyDescent="0.3">
      <c r="A3117" t="s">
        <v>4967</v>
      </c>
      <c r="B3117" t="s">
        <v>17</v>
      </c>
      <c r="C3117">
        <v>257</v>
      </c>
      <c r="D3117">
        <v>106250</v>
      </c>
      <c r="E3117" t="s">
        <v>3521</v>
      </c>
      <c r="F3117" t="s">
        <v>172</v>
      </c>
      <c r="G3117" t="s">
        <v>173</v>
      </c>
      <c r="H3117" t="s">
        <v>174</v>
      </c>
      <c r="I3117" t="s">
        <v>173</v>
      </c>
      <c r="K3117" t="s">
        <v>175</v>
      </c>
      <c r="L3117" t="s">
        <v>22</v>
      </c>
      <c r="N3117" t="s">
        <v>3523</v>
      </c>
      <c r="O3117" t="s">
        <v>23</v>
      </c>
      <c r="Q3117" s="3">
        <f t="shared" si="441"/>
        <v>43793</v>
      </c>
      <c r="R3117" t="str">
        <f t="shared" si="442"/>
        <v>2019/11/25</v>
      </c>
      <c r="S3117" s="3" t="str">
        <f t="shared" si="443"/>
        <v>2019/11/25</v>
      </c>
      <c r="T3117" s="3">
        <f t="shared" si="444"/>
        <v>43794</v>
      </c>
      <c r="U3117">
        <f t="shared" si="445"/>
        <v>1</v>
      </c>
      <c r="V3117" t="str">
        <f t="shared" si="440"/>
        <v>mp4</v>
      </c>
      <c r="W3117">
        <f>IF(B3117="USD",C3117,C3117*VLOOKUP(B3117,Currency!A$2:B$5,2,FALSE))</f>
        <v>331.53000000000003</v>
      </c>
      <c r="X3117">
        <f t="shared" si="446"/>
        <v>1</v>
      </c>
      <c r="Y3117">
        <f t="shared" si="447"/>
        <v>1</v>
      </c>
      <c r="Z3117">
        <f t="shared" si="448"/>
        <v>106250</v>
      </c>
    </row>
    <row r="3118" spans="1:26" x14ac:dyDescent="0.3">
      <c r="A3118" t="s">
        <v>4968</v>
      </c>
      <c r="B3118" t="s">
        <v>33</v>
      </c>
      <c r="C3118">
        <v>122</v>
      </c>
      <c r="D3118">
        <v>32048</v>
      </c>
      <c r="E3118" t="s">
        <v>313</v>
      </c>
      <c r="G3118" t="s">
        <v>162</v>
      </c>
      <c r="I3118" t="s">
        <v>162</v>
      </c>
      <c r="K3118" t="s">
        <v>47</v>
      </c>
      <c r="L3118" t="s">
        <v>40</v>
      </c>
      <c r="M3118" t="s">
        <v>163</v>
      </c>
      <c r="Q3118" s="3">
        <f t="shared" si="441"/>
        <v>43727</v>
      </c>
      <c r="R3118" t="str">
        <f t="shared" si="442"/>
        <v/>
      </c>
      <c r="S3118" s="3" t="str">
        <f t="shared" si="443"/>
        <v>2020/02/28</v>
      </c>
      <c r="T3118" s="3">
        <f t="shared" si="444"/>
        <v>43889</v>
      </c>
      <c r="U3118">
        <f t="shared" si="445"/>
        <v>162</v>
      </c>
      <c r="V3118" t="str">
        <f t="shared" si="440"/>
        <v>mp4</v>
      </c>
      <c r="W3118">
        <f>IF(B3118="USD",C3118,C3118*VLOOKUP(B3118,Currency!A$2:B$5,2,FALSE))</f>
        <v>122</v>
      </c>
      <c r="X3118">
        <f t="shared" si="446"/>
        <v>162</v>
      </c>
      <c r="Y3118">
        <f t="shared" si="447"/>
        <v>1</v>
      </c>
      <c r="Z3118">
        <f t="shared" si="448"/>
        <v>32048</v>
      </c>
    </row>
    <row r="3119" spans="1:26" x14ac:dyDescent="0.3">
      <c r="A3119" t="s">
        <v>4969</v>
      </c>
      <c r="B3119" t="s">
        <v>33</v>
      </c>
      <c r="C3119">
        <v>19</v>
      </c>
      <c r="D3119">
        <v>5316</v>
      </c>
      <c r="E3119" t="s">
        <v>4970</v>
      </c>
      <c r="F3119" t="s">
        <v>4971</v>
      </c>
      <c r="G3119" t="s">
        <v>4972</v>
      </c>
      <c r="H3119" t="s">
        <v>4973</v>
      </c>
      <c r="I3119" t="s">
        <v>4972</v>
      </c>
      <c r="K3119" t="s">
        <v>47</v>
      </c>
      <c r="L3119" t="s">
        <v>40</v>
      </c>
      <c r="O3119" t="s">
        <v>23</v>
      </c>
      <c r="Q3119" s="3">
        <f t="shared" si="441"/>
        <v>43763</v>
      </c>
      <c r="R3119" t="str">
        <f t="shared" si="442"/>
        <v>2019/11/01</v>
      </c>
      <c r="S3119" s="3" t="str">
        <f t="shared" si="443"/>
        <v>2019/11/01</v>
      </c>
      <c r="T3119" s="3">
        <f t="shared" si="444"/>
        <v>43770</v>
      </c>
      <c r="U3119">
        <f t="shared" si="445"/>
        <v>7</v>
      </c>
      <c r="V3119" t="str">
        <f t="shared" si="440"/>
        <v>mp4</v>
      </c>
      <c r="W3119">
        <f>IF(B3119="USD",C3119,C3119*VLOOKUP(B3119,Currency!A$2:B$5,2,FALSE))</f>
        <v>19</v>
      </c>
      <c r="X3119">
        <f t="shared" si="446"/>
        <v>7</v>
      </c>
      <c r="Y3119">
        <f t="shared" si="447"/>
        <v>1</v>
      </c>
      <c r="Z3119">
        <f t="shared" si="448"/>
        <v>5316</v>
      </c>
    </row>
    <row r="3120" spans="1:26" x14ac:dyDescent="0.3">
      <c r="A3120" t="s">
        <v>2732</v>
      </c>
      <c r="B3120" t="s">
        <v>33</v>
      </c>
      <c r="C3120">
        <v>679</v>
      </c>
      <c r="D3120">
        <v>466902</v>
      </c>
      <c r="E3120" t="s">
        <v>2733</v>
      </c>
      <c r="F3120" t="s">
        <v>2734</v>
      </c>
      <c r="G3120" t="s">
        <v>2735</v>
      </c>
      <c r="I3120" t="s">
        <v>3219</v>
      </c>
      <c r="K3120" t="s">
        <v>47</v>
      </c>
      <c r="L3120" t="s">
        <v>551</v>
      </c>
      <c r="M3120" t="s">
        <v>2737</v>
      </c>
      <c r="O3120" t="s">
        <v>23</v>
      </c>
      <c r="Q3120" s="3">
        <f t="shared" si="441"/>
        <v>43514</v>
      </c>
      <c r="R3120" t="str">
        <f t="shared" si="442"/>
        <v>2019/03/16</v>
      </c>
      <c r="S3120" s="3" t="str">
        <f t="shared" si="443"/>
        <v>2019/03/16</v>
      </c>
      <c r="T3120" s="3">
        <f t="shared" si="444"/>
        <v>43540</v>
      </c>
      <c r="U3120">
        <f t="shared" si="445"/>
        <v>26</v>
      </c>
      <c r="V3120" t="str">
        <f t="shared" si="440"/>
        <v>mp4</v>
      </c>
      <c r="W3120">
        <f>IF(B3120="USD",C3120,C3120*VLOOKUP(B3120,Currency!A$2:B$5,2,FALSE))</f>
        <v>679</v>
      </c>
      <c r="X3120">
        <f t="shared" si="446"/>
        <v>26</v>
      </c>
      <c r="Y3120">
        <f t="shared" si="447"/>
        <v>1</v>
      </c>
      <c r="Z3120">
        <f t="shared" si="448"/>
        <v>466902</v>
      </c>
    </row>
    <row r="3121" spans="1:26" x14ac:dyDescent="0.3">
      <c r="A3121" t="s">
        <v>659</v>
      </c>
      <c r="B3121" t="s">
        <v>33</v>
      </c>
      <c r="C3121">
        <v>979</v>
      </c>
      <c r="D3121">
        <v>275374</v>
      </c>
      <c r="E3121" t="s">
        <v>660</v>
      </c>
      <c r="F3121" t="s">
        <v>661</v>
      </c>
      <c r="G3121" t="s">
        <v>90</v>
      </c>
      <c r="I3121" t="s">
        <v>311</v>
      </c>
      <c r="K3121" t="s">
        <v>47</v>
      </c>
      <c r="L3121" t="s">
        <v>40</v>
      </c>
      <c r="N3121" t="s">
        <v>627</v>
      </c>
      <c r="O3121" t="s">
        <v>23</v>
      </c>
      <c r="P3121" t="s">
        <v>65</v>
      </c>
      <c r="Q3121" s="3">
        <f t="shared" si="441"/>
        <v>43525</v>
      </c>
      <c r="R3121" t="str">
        <f t="shared" si="442"/>
        <v>2019/03/18</v>
      </c>
      <c r="S3121" s="3" t="str">
        <f t="shared" si="443"/>
        <v>2019/03/18</v>
      </c>
      <c r="T3121" s="3">
        <f t="shared" si="444"/>
        <v>43542</v>
      </c>
      <c r="U3121">
        <f t="shared" si="445"/>
        <v>17</v>
      </c>
      <c r="V3121" t="str">
        <f t="shared" si="440"/>
        <v>mp4</v>
      </c>
      <c r="W3121">
        <f>IF(B3121="USD",C3121,C3121*VLOOKUP(B3121,Currency!A$2:B$5,2,FALSE))</f>
        <v>979</v>
      </c>
      <c r="X3121">
        <f t="shared" si="446"/>
        <v>17</v>
      </c>
      <c r="Y3121">
        <f t="shared" si="447"/>
        <v>1</v>
      </c>
      <c r="Z3121">
        <f t="shared" si="448"/>
        <v>275374</v>
      </c>
    </row>
    <row r="3122" spans="1:26" x14ac:dyDescent="0.3">
      <c r="A3122" t="s">
        <v>1732</v>
      </c>
      <c r="B3122" t="s">
        <v>33</v>
      </c>
      <c r="C3122">
        <v>63</v>
      </c>
      <c r="D3122">
        <v>16207</v>
      </c>
      <c r="E3122" t="s">
        <v>304</v>
      </c>
      <c r="F3122" t="s">
        <v>305</v>
      </c>
      <c r="G3122" t="s">
        <v>98</v>
      </c>
      <c r="H3122" t="s">
        <v>306</v>
      </c>
      <c r="I3122" t="s">
        <v>98</v>
      </c>
      <c r="K3122" t="s">
        <v>47</v>
      </c>
      <c r="L3122" t="s">
        <v>40</v>
      </c>
      <c r="Q3122" s="3">
        <f t="shared" si="441"/>
        <v>43755</v>
      </c>
      <c r="R3122" t="str">
        <f t="shared" si="442"/>
        <v>2019/11/05</v>
      </c>
      <c r="S3122" s="3" t="str">
        <f t="shared" si="443"/>
        <v>2019/11/05</v>
      </c>
      <c r="T3122" s="3">
        <f t="shared" si="444"/>
        <v>43774</v>
      </c>
      <c r="U3122">
        <f t="shared" si="445"/>
        <v>19</v>
      </c>
      <c r="V3122" t="str">
        <f t="shared" si="440"/>
        <v>png</v>
      </c>
      <c r="W3122">
        <f>IF(B3122="USD",C3122,C3122*VLOOKUP(B3122,Currency!A$2:B$5,2,FALSE))</f>
        <v>63</v>
      </c>
      <c r="X3122">
        <f t="shared" si="446"/>
        <v>19</v>
      </c>
      <c r="Y3122">
        <f t="shared" si="447"/>
        <v>0</v>
      </c>
      <c r="Z3122">
        <f t="shared" si="448"/>
        <v>16207</v>
      </c>
    </row>
    <row r="3123" spans="1:26" x14ac:dyDescent="0.3">
      <c r="A3123" t="s">
        <v>4974</v>
      </c>
      <c r="B3123" t="s">
        <v>33</v>
      </c>
      <c r="C3123">
        <v>189</v>
      </c>
      <c r="D3123">
        <v>100921</v>
      </c>
      <c r="E3123" t="s">
        <v>4975</v>
      </c>
      <c r="G3123" t="s">
        <v>4976</v>
      </c>
      <c r="I3123" t="s">
        <v>4977</v>
      </c>
      <c r="K3123" t="s">
        <v>442</v>
      </c>
      <c r="L3123" t="s">
        <v>551</v>
      </c>
      <c r="O3123" t="s">
        <v>23</v>
      </c>
      <c r="Q3123" s="3">
        <f t="shared" si="441"/>
        <v>43529</v>
      </c>
      <c r="R3123" t="str">
        <f t="shared" si="442"/>
        <v/>
      </c>
      <c r="S3123" s="3" t="str">
        <f t="shared" si="443"/>
        <v>2020/02/28</v>
      </c>
      <c r="T3123" s="3">
        <f t="shared" si="444"/>
        <v>43889</v>
      </c>
      <c r="U3123">
        <f t="shared" si="445"/>
        <v>360</v>
      </c>
      <c r="V3123" t="str">
        <f t="shared" si="440"/>
        <v>mp4</v>
      </c>
      <c r="W3123">
        <f>IF(B3123="USD",C3123,C3123*VLOOKUP(B3123,Currency!A$2:B$5,2,FALSE))</f>
        <v>189</v>
      </c>
      <c r="X3123">
        <f t="shared" si="446"/>
        <v>360</v>
      </c>
      <c r="Y3123">
        <f t="shared" si="447"/>
        <v>1</v>
      </c>
      <c r="Z3123">
        <f t="shared" si="448"/>
        <v>100921</v>
      </c>
    </row>
    <row r="3124" spans="1:26" x14ac:dyDescent="0.3">
      <c r="A3124" t="s">
        <v>4547</v>
      </c>
      <c r="B3124" t="s">
        <v>33</v>
      </c>
      <c r="C3124">
        <v>222</v>
      </c>
      <c r="D3124">
        <v>117797</v>
      </c>
      <c r="E3124" t="s">
        <v>1260</v>
      </c>
      <c r="F3124" t="s">
        <v>1261</v>
      </c>
      <c r="G3124" t="s">
        <v>90</v>
      </c>
      <c r="I3124" t="s">
        <v>1262</v>
      </c>
      <c r="J3124" t="s">
        <v>92</v>
      </c>
      <c r="K3124" t="s">
        <v>47</v>
      </c>
      <c r="L3124" t="s">
        <v>40</v>
      </c>
      <c r="M3124" t="s">
        <v>209</v>
      </c>
      <c r="O3124" t="s">
        <v>23</v>
      </c>
      <c r="Q3124" s="3">
        <f t="shared" si="441"/>
        <v>43756</v>
      </c>
      <c r="R3124" t="str">
        <f t="shared" si="442"/>
        <v>2020/05/31</v>
      </c>
      <c r="S3124" s="3" t="str">
        <f t="shared" si="443"/>
        <v>2020/05/31</v>
      </c>
      <c r="T3124" s="3">
        <f t="shared" si="444"/>
        <v>43982</v>
      </c>
      <c r="U3124">
        <f t="shared" si="445"/>
        <v>226</v>
      </c>
      <c r="V3124" t="str">
        <f t="shared" si="440"/>
        <v>mp4</v>
      </c>
      <c r="W3124">
        <f>IF(B3124="USD",C3124,C3124*VLOOKUP(B3124,Currency!A$2:B$5,2,FALSE))</f>
        <v>222</v>
      </c>
      <c r="X3124">
        <f t="shared" si="446"/>
        <v>226</v>
      </c>
      <c r="Y3124">
        <f t="shared" si="447"/>
        <v>1</v>
      </c>
      <c r="Z3124">
        <f t="shared" si="448"/>
        <v>117797</v>
      </c>
    </row>
    <row r="3125" spans="1:26" x14ac:dyDescent="0.3">
      <c r="A3125" t="s">
        <v>598</v>
      </c>
      <c r="B3125" t="s">
        <v>33</v>
      </c>
      <c r="C3125">
        <v>14</v>
      </c>
      <c r="D3125">
        <v>3672</v>
      </c>
      <c r="E3125" t="s">
        <v>450</v>
      </c>
      <c r="F3125" t="s">
        <v>451</v>
      </c>
      <c r="G3125" t="s">
        <v>90</v>
      </c>
      <c r="I3125" t="s">
        <v>452</v>
      </c>
      <c r="K3125" t="s">
        <v>453</v>
      </c>
      <c r="L3125" t="s">
        <v>40</v>
      </c>
      <c r="O3125" t="s">
        <v>23</v>
      </c>
      <c r="Q3125" s="3">
        <f t="shared" si="441"/>
        <v>43725</v>
      </c>
      <c r="R3125" t="str">
        <f t="shared" si="442"/>
        <v>2019/10/16</v>
      </c>
      <c r="S3125" s="3" t="str">
        <f t="shared" si="443"/>
        <v>2019/10/16</v>
      </c>
      <c r="T3125" s="3">
        <f t="shared" si="444"/>
        <v>43754</v>
      </c>
      <c r="U3125">
        <f t="shared" si="445"/>
        <v>29</v>
      </c>
      <c r="V3125" t="str">
        <f t="shared" si="440"/>
        <v>mp4</v>
      </c>
      <c r="W3125">
        <f>IF(B3125="USD",C3125,C3125*VLOOKUP(B3125,Currency!A$2:B$5,2,FALSE))</f>
        <v>14</v>
      </c>
      <c r="X3125">
        <f t="shared" si="446"/>
        <v>29</v>
      </c>
      <c r="Y3125">
        <f t="shared" si="447"/>
        <v>1</v>
      </c>
      <c r="Z3125">
        <f t="shared" si="448"/>
        <v>3672</v>
      </c>
    </row>
    <row r="3126" spans="1:26" x14ac:dyDescent="0.3">
      <c r="A3126" t="s">
        <v>4978</v>
      </c>
      <c r="B3126" t="s">
        <v>33</v>
      </c>
      <c r="C3126">
        <v>984</v>
      </c>
      <c r="D3126">
        <v>617709</v>
      </c>
      <c r="E3126" t="s">
        <v>3496</v>
      </c>
      <c r="F3126" t="s">
        <v>341</v>
      </c>
      <c r="G3126" t="s">
        <v>327</v>
      </c>
      <c r="I3126" t="s">
        <v>327</v>
      </c>
      <c r="K3126" t="s">
        <v>54</v>
      </c>
      <c r="L3126" t="s">
        <v>48</v>
      </c>
      <c r="M3126" t="s">
        <v>635</v>
      </c>
      <c r="O3126" t="s">
        <v>23</v>
      </c>
      <c r="Q3126" s="3">
        <f t="shared" si="441"/>
        <v>43709</v>
      </c>
      <c r="R3126" t="str">
        <f t="shared" si="442"/>
        <v>2019/09/09</v>
      </c>
      <c r="S3126" s="3" t="str">
        <f t="shared" si="443"/>
        <v>2019/09/09</v>
      </c>
      <c r="T3126" s="3">
        <f t="shared" si="444"/>
        <v>43717</v>
      </c>
      <c r="U3126">
        <f t="shared" si="445"/>
        <v>8</v>
      </c>
      <c r="V3126" t="str">
        <f t="shared" si="440"/>
        <v>mp4</v>
      </c>
      <c r="W3126">
        <f>IF(B3126="USD",C3126,C3126*VLOOKUP(B3126,Currency!A$2:B$5,2,FALSE))</f>
        <v>984</v>
      </c>
      <c r="X3126">
        <f t="shared" si="446"/>
        <v>8</v>
      </c>
      <c r="Y3126">
        <f t="shared" si="447"/>
        <v>1</v>
      </c>
      <c r="Z3126">
        <f t="shared" si="448"/>
        <v>617709</v>
      </c>
    </row>
    <row r="3127" spans="1:26" x14ac:dyDescent="0.3">
      <c r="A3127" t="s">
        <v>2394</v>
      </c>
      <c r="B3127" t="s">
        <v>33</v>
      </c>
      <c r="C3127">
        <v>53</v>
      </c>
      <c r="D3127">
        <v>7659</v>
      </c>
      <c r="E3127" t="s">
        <v>572</v>
      </c>
      <c r="F3127" t="s">
        <v>129</v>
      </c>
      <c r="G3127" t="s">
        <v>251</v>
      </c>
      <c r="H3127" t="s">
        <v>251</v>
      </c>
      <c r="I3127" t="s">
        <v>251</v>
      </c>
      <c r="K3127" t="s">
        <v>47</v>
      </c>
      <c r="L3127" t="s">
        <v>40</v>
      </c>
      <c r="N3127" t="s">
        <v>252</v>
      </c>
      <c r="O3127" t="s">
        <v>23</v>
      </c>
      <c r="Q3127" s="3">
        <f t="shared" si="441"/>
        <v>43812</v>
      </c>
      <c r="R3127" t="str">
        <f t="shared" si="442"/>
        <v>2020/01/01</v>
      </c>
      <c r="S3127" s="3" t="str">
        <f t="shared" si="443"/>
        <v>2020/01/01</v>
      </c>
      <c r="T3127" s="3">
        <f t="shared" si="444"/>
        <v>43831</v>
      </c>
      <c r="U3127">
        <f t="shared" si="445"/>
        <v>19</v>
      </c>
      <c r="V3127" t="str">
        <f t="shared" si="440"/>
        <v>jpg</v>
      </c>
      <c r="W3127">
        <f>IF(B3127="USD",C3127,C3127*VLOOKUP(B3127,Currency!A$2:B$5,2,FALSE))</f>
        <v>53</v>
      </c>
      <c r="X3127">
        <f t="shared" si="446"/>
        <v>19</v>
      </c>
      <c r="Y3127">
        <f t="shared" si="447"/>
        <v>0</v>
      </c>
      <c r="Z3127">
        <f t="shared" si="448"/>
        <v>7659</v>
      </c>
    </row>
    <row r="3128" spans="1:26" x14ac:dyDescent="0.3">
      <c r="A3128" t="s">
        <v>2485</v>
      </c>
      <c r="B3128" t="s">
        <v>33</v>
      </c>
      <c r="C3128">
        <v>10666</v>
      </c>
      <c r="D3128">
        <v>2375393</v>
      </c>
      <c r="E3128" t="s">
        <v>916</v>
      </c>
      <c r="F3128" t="s">
        <v>917</v>
      </c>
      <c r="G3128" t="s">
        <v>142</v>
      </c>
      <c r="I3128" t="s">
        <v>143</v>
      </c>
      <c r="K3128" t="s">
        <v>71</v>
      </c>
      <c r="L3128" t="s">
        <v>40</v>
      </c>
      <c r="O3128" t="s">
        <v>23</v>
      </c>
      <c r="Q3128" s="3">
        <f t="shared" si="441"/>
        <v>43738</v>
      </c>
      <c r="R3128" t="str">
        <f t="shared" si="442"/>
        <v>2020/06/29</v>
      </c>
      <c r="S3128" s="3" t="str">
        <f t="shared" si="443"/>
        <v>2020/06/29</v>
      </c>
      <c r="T3128" s="3">
        <f t="shared" si="444"/>
        <v>44011</v>
      </c>
      <c r="U3128">
        <f t="shared" si="445"/>
        <v>273</v>
      </c>
      <c r="V3128" t="str">
        <f t="shared" si="440"/>
        <v>mp4</v>
      </c>
      <c r="W3128">
        <f>IF(B3128="USD",C3128,C3128*VLOOKUP(B3128,Currency!A$2:B$5,2,FALSE))</f>
        <v>10666</v>
      </c>
      <c r="X3128">
        <f t="shared" si="446"/>
        <v>273</v>
      </c>
      <c r="Y3128">
        <f t="shared" si="447"/>
        <v>1</v>
      </c>
      <c r="Z3128">
        <f t="shared" si="448"/>
        <v>2375393</v>
      </c>
    </row>
    <row r="3129" spans="1:26" x14ac:dyDescent="0.3">
      <c r="A3129" t="s">
        <v>4979</v>
      </c>
      <c r="B3129" t="s">
        <v>58</v>
      </c>
      <c r="C3129">
        <v>594</v>
      </c>
      <c r="D3129">
        <v>292077</v>
      </c>
      <c r="E3129" t="s">
        <v>116</v>
      </c>
      <c r="F3129" t="s">
        <v>117</v>
      </c>
      <c r="G3129" t="s">
        <v>61</v>
      </c>
      <c r="I3129" t="s">
        <v>118</v>
      </c>
      <c r="K3129" t="s">
        <v>47</v>
      </c>
      <c r="L3129" t="s">
        <v>64</v>
      </c>
      <c r="N3129" t="s">
        <v>119</v>
      </c>
      <c r="O3129" t="s">
        <v>23</v>
      </c>
      <c r="P3129" t="s">
        <v>65</v>
      </c>
      <c r="Q3129" s="3">
        <f t="shared" si="441"/>
        <v>43811</v>
      </c>
      <c r="R3129" t="str">
        <f t="shared" si="442"/>
        <v>2019/12/31</v>
      </c>
      <c r="S3129" s="3" t="str">
        <f t="shared" si="443"/>
        <v>2019/12/31</v>
      </c>
      <c r="T3129" s="3">
        <f t="shared" si="444"/>
        <v>43830</v>
      </c>
      <c r="U3129">
        <f t="shared" si="445"/>
        <v>19</v>
      </c>
      <c r="V3129" t="str">
        <f t="shared" si="440"/>
        <v>jpg</v>
      </c>
      <c r="W3129">
        <f>IF(B3129="USD",C3129,C3129*VLOOKUP(B3129,Currency!A$2:B$5,2,FALSE))</f>
        <v>439.56</v>
      </c>
      <c r="X3129">
        <f t="shared" si="446"/>
        <v>19</v>
      </c>
      <c r="Y3129">
        <f t="shared" si="447"/>
        <v>0</v>
      </c>
      <c r="Z3129">
        <f t="shared" si="448"/>
        <v>292077</v>
      </c>
    </row>
    <row r="3130" spans="1:26" x14ac:dyDescent="0.3">
      <c r="A3130" t="s">
        <v>3195</v>
      </c>
      <c r="B3130" t="s">
        <v>58</v>
      </c>
      <c r="C3130">
        <v>1144</v>
      </c>
      <c r="D3130">
        <v>393236</v>
      </c>
      <c r="E3130" t="s">
        <v>3196</v>
      </c>
      <c r="F3130" t="s">
        <v>3197</v>
      </c>
      <c r="G3130" t="s">
        <v>800</v>
      </c>
      <c r="I3130" t="s">
        <v>801</v>
      </c>
      <c r="J3130" t="s">
        <v>328</v>
      </c>
      <c r="K3130" t="s">
        <v>1154</v>
      </c>
      <c r="L3130" t="s">
        <v>64</v>
      </c>
      <c r="O3130" t="s">
        <v>23</v>
      </c>
      <c r="P3130" t="s">
        <v>181</v>
      </c>
      <c r="Q3130" s="3">
        <f t="shared" si="441"/>
        <v>43586</v>
      </c>
      <c r="R3130" t="str">
        <f t="shared" si="442"/>
        <v>2019/05/21</v>
      </c>
      <c r="S3130" s="3" t="str">
        <f t="shared" si="443"/>
        <v>2019/05/21</v>
      </c>
      <c r="T3130" s="3">
        <f t="shared" si="444"/>
        <v>43606</v>
      </c>
      <c r="U3130">
        <f t="shared" si="445"/>
        <v>20</v>
      </c>
      <c r="V3130" t="str">
        <f t="shared" si="440"/>
        <v>mp4</v>
      </c>
      <c r="W3130">
        <f>IF(B3130="USD",C3130,C3130*VLOOKUP(B3130,Currency!A$2:B$5,2,FALSE))</f>
        <v>846.56</v>
      </c>
      <c r="X3130">
        <f t="shared" si="446"/>
        <v>20</v>
      </c>
      <c r="Y3130">
        <f t="shared" si="447"/>
        <v>1</v>
      </c>
      <c r="Z3130">
        <f t="shared" si="448"/>
        <v>393236</v>
      </c>
    </row>
    <row r="3131" spans="1:26" x14ac:dyDescent="0.3">
      <c r="A3131" t="s">
        <v>4980</v>
      </c>
      <c r="B3131" t="s">
        <v>33</v>
      </c>
      <c r="C3131">
        <v>346</v>
      </c>
      <c r="D3131">
        <v>60289</v>
      </c>
      <c r="E3131" t="s">
        <v>304</v>
      </c>
      <c r="F3131" t="s">
        <v>305</v>
      </c>
      <c r="G3131" t="s">
        <v>98</v>
      </c>
      <c r="H3131" t="s">
        <v>306</v>
      </c>
      <c r="I3131" t="s">
        <v>98</v>
      </c>
      <c r="K3131" t="s">
        <v>47</v>
      </c>
      <c r="L3131" t="s">
        <v>40</v>
      </c>
      <c r="Q3131" s="3">
        <f t="shared" si="441"/>
        <v>43755</v>
      </c>
      <c r="R3131" t="str">
        <f t="shared" si="442"/>
        <v>2019/11/05</v>
      </c>
      <c r="S3131" s="3" t="str">
        <f t="shared" si="443"/>
        <v>2019/11/05</v>
      </c>
      <c r="T3131" s="3">
        <f t="shared" si="444"/>
        <v>43774</v>
      </c>
      <c r="U3131">
        <f t="shared" si="445"/>
        <v>19</v>
      </c>
      <c r="V3131" t="str">
        <f t="shared" si="440"/>
        <v>png</v>
      </c>
      <c r="W3131">
        <f>IF(B3131="USD",C3131,C3131*VLOOKUP(B3131,Currency!A$2:B$5,2,FALSE))</f>
        <v>346</v>
      </c>
      <c r="X3131">
        <f t="shared" si="446"/>
        <v>19</v>
      </c>
      <c r="Y3131">
        <f t="shared" si="447"/>
        <v>0</v>
      </c>
      <c r="Z3131">
        <f t="shared" si="448"/>
        <v>60289</v>
      </c>
    </row>
    <row r="3132" spans="1:26" x14ac:dyDescent="0.3">
      <c r="A3132" t="s">
        <v>4981</v>
      </c>
      <c r="B3132" t="s">
        <v>17</v>
      </c>
      <c r="C3132">
        <v>966</v>
      </c>
      <c r="D3132">
        <v>136936</v>
      </c>
      <c r="E3132" t="s">
        <v>2678</v>
      </c>
      <c r="F3132" t="s">
        <v>2679</v>
      </c>
      <c r="G3132" t="s">
        <v>173</v>
      </c>
      <c r="H3132" t="s">
        <v>174</v>
      </c>
      <c r="I3132" t="s">
        <v>173</v>
      </c>
      <c r="K3132" t="s">
        <v>30</v>
      </c>
      <c r="L3132" t="s">
        <v>22</v>
      </c>
      <c r="N3132" t="s">
        <v>1382</v>
      </c>
      <c r="O3132" t="s">
        <v>23</v>
      </c>
      <c r="Q3132" s="3">
        <f t="shared" si="441"/>
        <v>43809</v>
      </c>
      <c r="R3132" t="str">
        <f t="shared" si="442"/>
        <v>2019/12/10</v>
      </c>
      <c r="S3132" s="3" t="str">
        <f t="shared" si="443"/>
        <v>2019/12/10</v>
      </c>
      <c r="T3132" s="3">
        <f t="shared" si="444"/>
        <v>43809</v>
      </c>
      <c r="U3132">
        <f t="shared" si="445"/>
        <v>0</v>
      </c>
      <c r="V3132" t="str">
        <f t="shared" si="440"/>
        <v>mp4</v>
      </c>
      <c r="W3132">
        <f>IF(B3132="USD",C3132,C3132*VLOOKUP(B3132,Currency!A$2:B$5,2,FALSE))</f>
        <v>1246.1400000000001</v>
      </c>
      <c r="X3132">
        <f t="shared" si="446"/>
        <v>1</v>
      </c>
      <c r="Y3132">
        <f t="shared" si="447"/>
        <v>1</v>
      </c>
      <c r="Z3132">
        <f t="shared" si="448"/>
        <v>136936</v>
      </c>
    </row>
    <row r="3133" spans="1:26" x14ac:dyDescent="0.3">
      <c r="A3133" t="s">
        <v>4982</v>
      </c>
      <c r="B3133" t="s">
        <v>33</v>
      </c>
      <c r="C3133">
        <v>435</v>
      </c>
      <c r="D3133">
        <v>278715</v>
      </c>
      <c r="E3133" t="s">
        <v>2039</v>
      </c>
      <c r="F3133" t="s">
        <v>2040</v>
      </c>
      <c r="G3133" t="s">
        <v>2041</v>
      </c>
      <c r="I3133" t="s">
        <v>2042</v>
      </c>
      <c r="L3133" t="s">
        <v>1044</v>
      </c>
      <c r="O3133" t="s">
        <v>23</v>
      </c>
      <c r="Q3133" s="3">
        <f t="shared" si="441"/>
        <v>43591</v>
      </c>
      <c r="R3133" t="str">
        <f t="shared" si="442"/>
        <v>2019/05/26</v>
      </c>
      <c r="S3133" s="3" t="str">
        <f t="shared" si="443"/>
        <v>2019/05/26</v>
      </c>
      <c r="T3133" s="3">
        <f t="shared" si="444"/>
        <v>43611</v>
      </c>
      <c r="U3133">
        <f t="shared" si="445"/>
        <v>20</v>
      </c>
      <c r="V3133" t="str">
        <f t="shared" si="440"/>
        <v>mov</v>
      </c>
      <c r="W3133">
        <f>IF(B3133="USD",C3133,C3133*VLOOKUP(B3133,Currency!A$2:B$5,2,FALSE))</f>
        <v>435</v>
      </c>
      <c r="X3133">
        <f t="shared" si="446"/>
        <v>20</v>
      </c>
      <c r="Y3133">
        <f t="shared" si="447"/>
        <v>0</v>
      </c>
      <c r="Z3133">
        <f t="shared" si="448"/>
        <v>278715</v>
      </c>
    </row>
    <row r="3134" spans="1:26" x14ac:dyDescent="0.3">
      <c r="A3134" t="s">
        <v>3790</v>
      </c>
      <c r="B3134" t="s">
        <v>33</v>
      </c>
      <c r="C3134">
        <v>382</v>
      </c>
      <c r="D3134">
        <v>41547</v>
      </c>
      <c r="E3134" t="s">
        <v>2818</v>
      </c>
      <c r="G3134" t="s">
        <v>251</v>
      </c>
      <c r="H3134" t="s">
        <v>251</v>
      </c>
      <c r="I3134" t="s">
        <v>251</v>
      </c>
      <c r="K3134" t="s">
        <v>47</v>
      </c>
      <c r="L3134" t="s">
        <v>40</v>
      </c>
      <c r="P3134" t="s">
        <v>65</v>
      </c>
      <c r="Q3134" s="3">
        <f t="shared" si="441"/>
        <v>43787</v>
      </c>
      <c r="R3134" t="str">
        <f t="shared" si="442"/>
        <v/>
      </c>
      <c r="S3134" s="3" t="str">
        <f t="shared" si="443"/>
        <v>2020/02/28</v>
      </c>
      <c r="T3134" s="3">
        <f t="shared" si="444"/>
        <v>43889</v>
      </c>
      <c r="U3134">
        <f t="shared" si="445"/>
        <v>102</v>
      </c>
      <c r="V3134" t="str">
        <f t="shared" si="440"/>
        <v>jpg</v>
      </c>
      <c r="W3134">
        <f>IF(B3134="USD",C3134,C3134*VLOOKUP(B3134,Currency!A$2:B$5,2,FALSE))</f>
        <v>382</v>
      </c>
      <c r="X3134">
        <f t="shared" si="446"/>
        <v>102</v>
      </c>
      <c r="Y3134">
        <f t="shared" si="447"/>
        <v>0</v>
      </c>
      <c r="Z3134">
        <f t="shared" si="448"/>
        <v>41547</v>
      </c>
    </row>
    <row r="3135" spans="1:26" x14ac:dyDescent="0.3">
      <c r="A3135" t="s">
        <v>2394</v>
      </c>
      <c r="B3135" t="s">
        <v>33</v>
      </c>
      <c r="C3135">
        <v>16</v>
      </c>
      <c r="D3135">
        <v>2378</v>
      </c>
      <c r="E3135" t="s">
        <v>250</v>
      </c>
      <c r="F3135" t="s">
        <v>129</v>
      </c>
      <c r="G3135" t="s">
        <v>251</v>
      </c>
      <c r="H3135" t="s">
        <v>251</v>
      </c>
      <c r="I3135" t="s">
        <v>251</v>
      </c>
      <c r="K3135" t="s">
        <v>47</v>
      </c>
      <c r="L3135" t="s">
        <v>40</v>
      </c>
      <c r="N3135" t="s">
        <v>252</v>
      </c>
      <c r="O3135" t="s">
        <v>23</v>
      </c>
      <c r="Q3135" s="3">
        <f t="shared" si="441"/>
        <v>43812</v>
      </c>
      <c r="R3135" t="str">
        <f t="shared" si="442"/>
        <v>2020/01/01</v>
      </c>
      <c r="S3135" s="3" t="str">
        <f t="shared" si="443"/>
        <v>2020/01/01</v>
      </c>
      <c r="T3135" s="3">
        <f t="shared" si="444"/>
        <v>43831</v>
      </c>
      <c r="U3135">
        <f t="shared" si="445"/>
        <v>19</v>
      </c>
      <c r="V3135" t="str">
        <f t="shared" si="440"/>
        <v>jpg</v>
      </c>
      <c r="W3135">
        <f>IF(B3135="USD",C3135,C3135*VLOOKUP(B3135,Currency!A$2:B$5,2,FALSE))</f>
        <v>16</v>
      </c>
      <c r="X3135">
        <f t="shared" si="446"/>
        <v>19</v>
      </c>
      <c r="Y3135">
        <f t="shared" si="447"/>
        <v>0</v>
      </c>
      <c r="Z3135">
        <f t="shared" si="448"/>
        <v>2378</v>
      </c>
    </row>
    <row r="3136" spans="1:26" x14ac:dyDescent="0.3">
      <c r="A3136" t="s">
        <v>4983</v>
      </c>
      <c r="B3136" t="s">
        <v>33</v>
      </c>
      <c r="C3136">
        <v>3</v>
      </c>
      <c r="D3136">
        <v>834</v>
      </c>
      <c r="E3136" t="s">
        <v>4984</v>
      </c>
      <c r="F3136" t="s">
        <v>4985</v>
      </c>
      <c r="G3136" t="s">
        <v>929</v>
      </c>
      <c r="H3136" t="s">
        <v>930</v>
      </c>
      <c r="I3136" t="s">
        <v>929</v>
      </c>
      <c r="L3136" t="s">
        <v>40</v>
      </c>
      <c r="O3136" t="s">
        <v>23</v>
      </c>
      <c r="Q3136" s="3">
        <f t="shared" si="441"/>
        <v>43729</v>
      </c>
      <c r="R3136" t="str">
        <f t="shared" si="442"/>
        <v>2019/09/21</v>
      </c>
      <c r="S3136" s="3" t="str">
        <f t="shared" si="443"/>
        <v>2019/09/21</v>
      </c>
      <c r="T3136" s="3">
        <f t="shared" si="444"/>
        <v>43729</v>
      </c>
      <c r="U3136">
        <f t="shared" si="445"/>
        <v>0</v>
      </c>
      <c r="V3136" t="str">
        <f t="shared" si="440"/>
        <v>png</v>
      </c>
      <c r="W3136">
        <f>IF(B3136="USD",C3136,C3136*VLOOKUP(B3136,Currency!A$2:B$5,2,FALSE))</f>
        <v>3</v>
      </c>
      <c r="X3136">
        <f t="shared" si="446"/>
        <v>1</v>
      </c>
      <c r="Y3136">
        <f t="shared" si="447"/>
        <v>0</v>
      </c>
      <c r="Z3136">
        <f t="shared" si="448"/>
        <v>834</v>
      </c>
    </row>
    <row r="3137" spans="1:26" x14ac:dyDescent="0.3">
      <c r="A3137" t="s">
        <v>4986</v>
      </c>
      <c r="B3137" t="s">
        <v>33</v>
      </c>
      <c r="C3137">
        <v>100</v>
      </c>
      <c r="D3137">
        <v>28296</v>
      </c>
      <c r="E3137" t="s">
        <v>4987</v>
      </c>
      <c r="F3137" t="s">
        <v>4988</v>
      </c>
      <c r="G3137" t="s">
        <v>4989</v>
      </c>
      <c r="I3137" t="s">
        <v>282</v>
      </c>
      <c r="K3137" t="s">
        <v>453</v>
      </c>
      <c r="L3137" t="s">
        <v>48</v>
      </c>
      <c r="M3137" t="s">
        <v>635</v>
      </c>
      <c r="O3137" t="s">
        <v>23</v>
      </c>
      <c r="Q3137" s="3">
        <f t="shared" si="441"/>
        <v>43716</v>
      </c>
      <c r="R3137" t="str">
        <f t="shared" si="442"/>
        <v>2019/09/09</v>
      </c>
      <c r="S3137" s="3" t="str">
        <f t="shared" si="443"/>
        <v>2019/09/09</v>
      </c>
      <c r="T3137" s="3">
        <f t="shared" si="444"/>
        <v>43717</v>
      </c>
      <c r="U3137">
        <f t="shared" si="445"/>
        <v>1</v>
      </c>
      <c r="V3137" t="str">
        <f t="shared" si="440"/>
        <v>png</v>
      </c>
      <c r="W3137">
        <f>IF(B3137="USD",C3137,C3137*VLOOKUP(B3137,Currency!A$2:B$5,2,FALSE))</f>
        <v>100</v>
      </c>
      <c r="X3137">
        <f t="shared" si="446"/>
        <v>1</v>
      </c>
      <c r="Y3137">
        <f t="shared" si="447"/>
        <v>0</v>
      </c>
      <c r="Z3137">
        <f t="shared" si="448"/>
        <v>28296</v>
      </c>
    </row>
    <row r="3138" spans="1:26" x14ac:dyDescent="0.3">
      <c r="A3138" t="s">
        <v>4990</v>
      </c>
      <c r="B3138" t="s">
        <v>25</v>
      </c>
      <c r="C3138">
        <v>126</v>
      </c>
      <c r="D3138">
        <v>34300</v>
      </c>
      <c r="E3138" t="s">
        <v>472</v>
      </c>
      <c r="F3138" t="s">
        <v>473</v>
      </c>
      <c r="G3138" t="s">
        <v>474</v>
      </c>
      <c r="I3138" t="s">
        <v>475</v>
      </c>
      <c r="K3138" t="s">
        <v>47</v>
      </c>
      <c r="L3138" t="s">
        <v>48</v>
      </c>
      <c r="O3138" t="s">
        <v>23</v>
      </c>
      <c r="Q3138" s="3">
        <f t="shared" si="441"/>
        <v>43710</v>
      </c>
      <c r="R3138" t="str">
        <f t="shared" si="442"/>
        <v>2019/09/08</v>
      </c>
      <c r="S3138" s="3" t="str">
        <f t="shared" si="443"/>
        <v>2019/09/08</v>
      </c>
      <c r="T3138" s="3">
        <f t="shared" si="444"/>
        <v>43716</v>
      </c>
      <c r="U3138">
        <f t="shared" si="445"/>
        <v>6</v>
      </c>
      <c r="V3138" t="str">
        <f t="shared" ref="V3138:V3201" si="449">RIGHT(A3138,3)</f>
        <v>png</v>
      </c>
      <c r="W3138">
        <f>IF(B3138="USD",C3138,C3138*VLOOKUP(B3138,Currency!A$2:B$5,2,FALSE))</f>
        <v>138.60000000000002</v>
      </c>
      <c r="X3138">
        <f t="shared" si="446"/>
        <v>6</v>
      </c>
      <c r="Y3138">
        <f t="shared" si="447"/>
        <v>0</v>
      </c>
      <c r="Z3138">
        <f t="shared" si="448"/>
        <v>34300</v>
      </c>
    </row>
    <row r="3139" spans="1:26" x14ac:dyDescent="0.3">
      <c r="A3139" t="s">
        <v>4991</v>
      </c>
      <c r="B3139" t="s">
        <v>17</v>
      </c>
      <c r="C3139">
        <v>99</v>
      </c>
      <c r="D3139">
        <v>75450</v>
      </c>
      <c r="E3139" t="s">
        <v>4992</v>
      </c>
      <c r="F3139" t="s">
        <v>4993</v>
      </c>
      <c r="G3139" t="s">
        <v>173</v>
      </c>
      <c r="H3139" t="s">
        <v>174</v>
      </c>
      <c r="I3139" t="s">
        <v>173</v>
      </c>
      <c r="K3139" t="s">
        <v>321</v>
      </c>
      <c r="L3139" t="s">
        <v>22</v>
      </c>
      <c r="N3139" t="s">
        <v>4994</v>
      </c>
      <c r="O3139" t="s">
        <v>23</v>
      </c>
      <c r="Q3139" s="3">
        <f t="shared" si="441"/>
        <v>43778</v>
      </c>
      <c r="R3139" t="str">
        <f t="shared" si="442"/>
        <v>2019/11/12</v>
      </c>
      <c r="S3139" s="3" t="str">
        <f t="shared" si="443"/>
        <v>2019/11/12</v>
      </c>
      <c r="T3139" s="3">
        <f t="shared" si="444"/>
        <v>43781</v>
      </c>
      <c r="U3139">
        <f t="shared" si="445"/>
        <v>3</v>
      </c>
      <c r="V3139" t="str">
        <f t="shared" si="449"/>
        <v>mp4</v>
      </c>
      <c r="W3139">
        <f>IF(B3139="USD",C3139,C3139*VLOOKUP(B3139,Currency!A$2:B$5,2,FALSE))</f>
        <v>127.71000000000001</v>
      </c>
      <c r="X3139">
        <f t="shared" si="446"/>
        <v>3</v>
      </c>
      <c r="Y3139">
        <f t="shared" si="447"/>
        <v>1</v>
      </c>
      <c r="Z3139">
        <f t="shared" si="448"/>
        <v>75450</v>
      </c>
    </row>
    <row r="3140" spans="1:26" x14ac:dyDescent="0.3">
      <c r="A3140" t="s">
        <v>4995</v>
      </c>
      <c r="B3140" t="s">
        <v>33</v>
      </c>
      <c r="C3140">
        <v>422</v>
      </c>
      <c r="D3140">
        <v>726688</v>
      </c>
      <c r="E3140" t="s">
        <v>910</v>
      </c>
      <c r="G3140" t="s">
        <v>162</v>
      </c>
      <c r="I3140" t="s">
        <v>162</v>
      </c>
      <c r="K3140" t="s">
        <v>47</v>
      </c>
      <c r="L3140" t="s">
        <v>40</v>
      </c>
      <c r="M3140" t="s">
        <v>163</v>
      </c>
      <c r="Q3140" s="3">
        <f t="shared" si="441"/>
        <v>43725</v>
      </c>
      <c r="R3140" t="str">
        <f t="shared" si="442"/>
        <v/>
      </c>
      <c r="S3140" s="3" t="str">
        <f t="shared" si="443"/>
        <v>2020/02/28</v>
      </c>
      <c r="T3140" s="3">
        <f t="shared" si="444"/>
        <v>43889</v>
      </c>
      <c r="U3140">
        <f t="shared" si="445"/>
        <v>164</v>
      </c>
      <c r="V3140" t="str">
        <f t="shared" si="449"/>
        <v>mp4</v>
      </c>
      <c r="W3140">
        <f>IF(B3140="USD",C3140,C3140*VLOOKUP(B3140,Currency!A$2:B$5,2,FALSE))</f>
        <v>422</v>
      </c>
      <c r="X3140">
        <f t="shared" si="446"/>
        <v>164</v>
      </c>
      <c r="Y3140">
        <f t="shared" si="447"/>
        <v>1</v>
      </c>
      <c r="Z3140">
        <f t="shared" si="448"/>
        <v>726688</v>
      </c>
    </row>
    <row r="3141" spans="1:26" x14ac:dyDescent="0.3">
      <c r="A3141" t="s">
        <v>4996</v>
      </c>
      <c r="B3141" t="s">
        <v>25</v>
      </c>
      <c r="C3141">
        <v>449</v>
      </c>
      <c r="D3141">
        <v>135248</v>
      </c>
      <c r="E3141" t="s">
        <v>4997</v>
      </c>
      <c r="F3141" t="s">
        <v>4998</v>
      </c>
      <c r="G3141" t="s">
        <v>108</v>
      </c>
      <c r="I3141" t="s">
        <v>109</v>
      </c>
      <c r="K3141" t="s">
        <v>47</v>
      </c>
      <c r="L3141" t="s">
        <v>48</v>
      </c>
      <c r="O3141" t="s">
        <v>23</v>
      </c>
      <c r="Q3141" s="3">
        <f t="shared" si="441"/>
        <v>43817</v>
      </c>
      <c r="R3141" t="str">
        <f t="shared" si="442"/>
        <v>2019/12/19</v>
      </c>
      <c r="S3141" s="3" t="str">
        <f t="shared" si="443"/>
        <v>2019/12/19</v>
      </c>
      <c r="T3141" s="3">
        <f t="shared" si="444"/>
        <v>43818</v>
      </c>
      <c r="U3141">
        <f t="shared" si="445"/>
        <v>1</v>
      </c>
      <c r="V3141" t="str">
        <f t="shared" si="449"/>
        <v>jpg</v>
      </c>
      <c r="W3141">
        <f>IF(B3141="USD",C3141,C3141*VLOOKUP(B3141,Currency!A$2:B$5,2,FALSE))</f>
        <v>493.90000000000003</v>
      </c>
      <c r="X3141">
        <f t="shared" si="446"/>
        <v>1</v>
      </c>
      <c r="Y3141">
        <f t="shared" si="447"/>
        <v>0</v>
      </c>
      <c r="Z3141">
        <f t="shared" si="448"/>
        <v>135248</v>
      </c>
    </row>
    <row r="3142" spans="1:26" x14ac:dyDescent="0.3">
      <c r="A3142" t="s">
        <v>4999</v>
      </c>
      <c r="B3142" t="s">
        <v>33</v>
      </c>
      <c r="C3142">
        <v>500</v>
      </c>
      <c r="D3142">
        <v>305334</v>
      </c>
      <c r="E3142" t="s">
        <v>2039</v>
      </c>
      <c r="F3142" t="s">
        <v>5000</v>
      </c>
      <c r="G3142" t="s">
        <v>2041</v>
      </c>
      <c r="I3142" t="s">
        <v>2042</v>
      </c>
      <c r="L3142" t="s">
        <v>1044</v>
      </c>
      <c r="O3142" t="s">
        <v>23</v>
      </c>
      <c r="Q3142" s="3">
        <f t="shared" si="441"/>
        <v>43591</v>
      </c>
      <c r="R3142" t="str">
        <f t="shared" si="442"/>
        <v>2019/05/25</v>
      </c>
      <c r="S3142" s="3" t="str">
        <f t="shared" si="443"/>
        <v>2019/05/25</v>
      </c>
      <c r="T3142" s="3">
        <f t="shared" si="444"/>
        <v>43610</v>
      </c>
      <c r="U3142">
        <f t="shared" si="445"/>
        <v>19</v>
      </c>
      <c r="V3142" t="str">
        <f t="shared" si="449"/>
        <v>mov</v>
      </c>
      <c r="W3142">
        <f>IF(B3142="USD",C3142,C3142*VLOOKUP(B3142,Currency!A$2:B$5,2,FALSE))</f>
        <v>500</v>
      </c>
      <c r="X3142">
        <f t="shared" si="446"/>
        <v>19</v>
      </c>
      <c r="Y3142">
        <f t="shared" si="447"/>
        <v>0</v>
      </c>
      <c r="Z3142">
        <f t="shared" si="448"/>
        <v>305334</v>
      </c>
    </row>
    <row r="3143" spans="1:26" x14ac:dyDescent="0.3">
      <c r="A3143" t="s">
        <v>5001</v>
      </c>
      <c r="B3143" t="s">
        <v>33</v>
      </c>
      <c r="C3143">
        <v>43</v>
      </c>
      <c r="D3143">
        <v>15100</v>
      </c>
      <c r="E3143" t="s">
        <v>161</v>
      </c>
      <c r="G3143" t="s">
        <v>162</v>
      </c>
      <c r="I3143" t="s">
        <v>162</v>
      </c>
      <c r="K3143" t="s">
        <v>47</v>
      </c>
      <c r="L3143" t="s">
        <v>40</v>
      </c>
      <c r="M3143" t="s">
        <v>163</v>
      </c>
      <c r="Q3143" s="3">
        <f t="shared" si="441"/>
        <v>43725</v>
      </c>
      <c r="R3143" t="str">
        <f t="shared" si="442"/>
        <v/>
      </c>
      <c r="S3143" s="3" t="str">
        <f t="shared" si="443"/>
        <v>2020/02/28</v>
      </c>
      <c r="T3143" s="3">
        <f t="shared" si="444"/>
        <v>43889</v>
      </c>
      <c r="U3143">
        <f t="shared" si="445"/>
        <v>164</v>
      </c>
      <c r="V3143" t="str">
        <f t="shared" si="449"/>
        <v>mp4</v>
      </c>
      <c r="W3143">
        <f>IF(B3143="USD",C3143,C3143*VLOOKUP(B3143,Currency!A$2:B$5,2,FALSE))</f>
        <v>43</v>
      </c>
      <c r="X3143">
        <f t="shared" si="446"/>
        <v>164</v>
      </c>
      <c r="Y3143">
        <f t="shared" si="447"/>
        <v>1</v>
      </c>
      <c r="Z3143">
        <f t="shared" si="448"/>
        <v>15100</v>
      </c>
    </row>
    <row r="3144" spans="1:26" x14ac:dyDescent="0.3">
      <c r="A3144" t="s">
        <v>4557</v>
      </c>
      <c r="B3144" t="s">
        <v>33</v>
      </c>
      <c r="C3144">
        <v>304</v>
      </c>
      <c r="D3144">
        <v>44675</v>
      </c>
      <c r="E3144" t="s">
        <v>643</v>
      </c>
      <c r="F3144" t="s">
        <v>466</v>
      </c>
      <c r="G3144" t="s">
        <v>98</v>
      </c>
      <c r="H3144" t="s">
        <v>306</v>
      </c>
      <c r="I3144" t="s">
        <v>98</v>
      </c>
      <c r="K3144" t="s">
        <v>47</v>
      </c>
      <c r="L3144" t="s">
        <v>40</v>
      </c>
      <c r="Q3144" s="3">
        <f t="shared" si="441"/>
        <v>43755</v>
      </c>
      <c r="R3144" t="str">
        <f t="shared" si="442"/>
        <v>2019/11/06</v>
      </c>
      <c r="S3144" s="3" t="str">
        <f t="shared" si="443"/>
        <v>2019/11/06</v>
      </c>
      <c r="T3144" s="3">
        <f t="shared" si="444"/>
        <v>43775</v>
      </c>
      <c r="U3144">
        <f t="shared" si="445"/>
        <v>20</v>
      </c>
      <c r="V3144" t="str">
        <f t="shared" si="449"/>
        <v>png</v>
      </c>
      <c r="W3144">
        <f>IF(B3144="USD",C3144,C3144*VLOOKUP(B3144,Currency!A$2:B$5,2,FALSE))</f>
        <v>304</v>
      </c>
      <c r="X3144">
        <f t="shared" si="446"/>
        <v>20</v>
      </c>
      <c r="Y3144">
        <f t="shared" si="447"/>
        <v>0</v>
      </c>
      <c r="Z3144">
        <f t="shared" si="448"/>
        <v>44675</v>
      </c>
    </row>
    <row r="3145" spans="1:26" x14ac:dyDescent="0.3">
      <c r="A3145" t="s">
        <v>455</v>
      </c>
      <c r="B3145" t="s">
        <v>33</v>
      </c>
      <c r="C3145">
        <v>10</v>
      </c>
      <c r="D3145">
        <v>7191</v>
      </c>
      <c r="E3145" t="s">
        <v>456</v>
      </c>
      <c r="G3145" t="s">
        <v>218</v>
      </c>
      <c r="I3145" t="s">
        <v>219</v>
      </c>
      <c r="K3145" t="s">
        <v>47</v>
      </c>
      <c r="L3145" t="s">
        <v>40</v>
      </c>
      <c r="P3145" t="s">
        <v>65</v>
      </c>
      <c r="Q3145" s="3">
        <f t="shared" si="441"/>
        <v>43779</v>
      </c>
      <c r="R3145" t="str">
        <f t="shared" si="442"/>
        <v/>
      </c>
      <c r="S3145" s="3" t="str">
        <f t="shared" si="443"/>
        <v>2020/02/28</v>
      </c>
      <c r="T3145" s="3">
        <f t="shared" si="444"/>
        <v>43889</v>
      </c>
      <c r="U3145">
        <f t="shared" si="445"/>
        <v>110</v>
      </c>
      <c r="V3145" t="str">
        <f t="shared" si="449"/>
        <v>mp4</v>
      </c>
      <c r="W3145">
        <f>IF(B3145="USD",C3145,C3145*VLOOKUP(B3145,Currency!A$2:B$5,2,FALSE))</f>
        <v>10</v>
      </c>
      <c r="X3145">
        <f t="shared" si="446"/>
        <v>110</v>
      </c>
      <c r="Y3145">
        <f t="shared" si="447"/>
        <v>1</v>
      </c>
      <c r="Z3145">
        <f t="shared" si="448"/>
        <v>7191</v>
      </c>
    </row>
    <row r="3146" spans="1:26" x14ac:dyDescent="0.3">
      <c r="A3146" t="s">
        <v>2923</v>
      </c>
      <c r="B3146" t="s">
        <v>33</v>
      </c>
      <c r="C3146">
        <v>1352</v>
      </c>
      <c r="D3146">
        <v>444743</v>
      </c>
      <c r="E3146" t="s">
        <v>5002</v>
      </c>
      <c r="G3146" t="s">
        <v>1368</v>
      </c>
      <c r="I3146" t="s">
        <v>1369</v>
      </c>
      <c r="K3146" t="s">
        <v>563</v>
      </c>
      <c r="L3146" t="s">
        <v>40</v>
      </c>
      <c r="N3146" t="s">
        <v>491</v>
      </c>
      <c r="O3146" t="s">
        <v>23</v>
      </c>
      <c r="P3146" t="s">
        <v>65</v>
      </c>
      <c r="Q3146" s="3">
        <f t="shared" si="441"/>
        <v>43567</v>
      </c>
      <c r="R3146" t="str">
        <f t="shared" si="442"/>
        <v/>
      </c>
      <c r="S3146" s="3" t="str">
        <f t="shared" si="443"/>
        <v>2020/02/28</v>
      </c>
      <c r="T3146" s="3">
        <f t="shared" si="444"/>
        <v>43889</v>
      </c>
      <c r="U3146">
        <f t="shared" si="445"/>
        <v>322</v>
      </c>
      <c r="V3146" t="str">
        <f t="shared" si="449"/>
        <v>jpg</v>
      </c>
      <c r="W3146">
        <f>IF(B3146="USD",C3146,C3146*VLOOKUP(B3146,Currency!A$2:B$5,2,FALSE))</f>
        <v>1352</v>
      </c>
      <c r="X3146">
        <f t="shared" si="446"/>
        <v>322</v>
      </c>
      <c r="Y3146">
        <f t="shared" si="447"/>
        <v>0</v>
      </c>
      <c r="Z3146">
        <f t="shared" si="448"/>
        <v>444743</v>
      </c>
    </row>
    <row r="3147" spans="1:26" x14ac:dyDescent="0.3">
      <c r="A3147" t="s">
        <v>5003</v>
      </c>
      <c r="B3147" t="s">
        <v>58</v>
      </c>
      <c r="C3147">
        <v>1390</v>
      </c>
      <c r="D3147">
        <v>306796</v>
      </c>
      <c r="E3147" t="s">
        <v>1699</v>
      </c>
      <c r="F3147" t="s">
        <v>1700</v>
      </c>
      <c r="G3147" t="s">
        <v>1701</v>
      </c>
      <c r="I3147" t="s">
        <v>1702</v>
      </c>
      <c r="K3147" t="s">
        <v>1703</v>
      </c>
      <c r="L3147" t="s">
        <v>40</v>
      </c>
      <c r="O3147" t="s">
        <v>23</v>
      </c>
      <c r="Q3147" s="3">
        <f t="shared" si="441"/>
        <v>43780</v>
      </c>
      <c r="R3147" t="str">
        <f t="shared" si="442"/>
        <v>2019/12/09</v>
      </c>
      <c r="S3147" s="3" t="str">
        <f t="shared" si="443"/>
        <v>2019/12/09</v>
      </c>
      <c r="T3147" s="3">
        <f t="shared" si="444"/>
        <v>43808</v>
      </c>
      <c r="U3147">
        <f t="shared" si="445"/>
        <v>28</v>
      </c>
      <c r="V3147" t="str">
        <f t="shared" si="449"/>
        <v>mp4</v>
      </c>
      <c r="W3147">
        <f>IF(B3147="USD",C3147,C3147*VLOOKUP(B3147,Currency!A$2:B$5,2,FALSE))</f>
        <v>1028.5999999999999</v>
      </c>
      <c r="X3147">
        <f t="shared" si="446"/>
        <v>28</v>
      </c>
      <c r="Y3147">
        <f t="shared" si="447"/>
        <v>1</v>
      </c>
      <c r="Z3147">
        <f t="shared" si="448"/>
        <v>306796</v>
      </c>
    </row>
    <row r="3148" spans="1:26" x14ac:dyDescent="0.3">
      <c r="A3148" t="s">
        <v>5004</v>
      </c>
      <c r="B3148" t="s">
        <v>25</v>
      </c>
      <c r="C3148">
        <v>124</v>
      </c>
      <c r="D3148">
        <v>32308</v>
      </c>
      <c r="E3148" t="s">
        <v>472</v>
      </c>
      <c r="F3148" t="s">
        <v>473</v>
      </c>
      <c r="G3148" t="s">
        <v>474</v>
      </c>
      <c r="I3148" t="s">
        <v>475</v>
      </c>
      <c r="K3148" t="s">
        <v>47</v>
      </c>
      <c r="L3148" t="s">
        <v>48</v>
      </c>
      <c r="O3148" t="s">
        <v>23</v>
      </c>
      <c r="Q3148" s="3">
        <f t="shared" ref="Q3148:Q3211" si="450">DATEVALUE(LEFT(E3148,10))</f>
        <v>43710</v>
      </c>
      <c r="R3148" t="str">
        <f t="shared" ref="R3148:R3211" si="451">IF(F3148="","",LEFT(F3148,10))</f>
        <v>2019/09/08</v>
      </c>
      <c r="S3148" s="3" t="str">
        <f t="shared" ref="S3148:S3211" si="452">IF(R3148="","2020/02/28",R3148)</f>
        <v>2019/09/08</v>
      </c>
      <c r="T3148" s="3">
        <f t="shared" ref="T3148:T3211" si="453">DATEVALUE(S3148)</f>
        <v>43716</v>
      </c>
      <c r="U3148">
        <f t="shared" ref="U3148:U3211" si="454">T3148-Q3148</f>
        <v>6</v>
      </c>
      <c r="V3148" t="str">
        <f t="shared" si="449"/>
        <v>png</v>
      </c>
      <c r="W3148">
        <f>IF(B3148="USD",C3148,C3148*VLOOKUP(B3148,Currency!A$2:B$5,2,FALSE))</f>
        <v>136.4</v>
      </c>
      <c r="X3148">
        <f t="shared" ref="X3148:X3211" si="455">IF(U3148=0,1,U3148)</f>
        <v>6</v>
      </c>
      <c r="Y3148">
        <f t="shared" ref="Y3148:Y3211" si="456">IF(V3148="mp4",1,0)</f>
        <v>0</v>
      </c>
      <c r="Z3148">
        <f t="shared" si="448"/>
        <v>32308</v>
      </c>
    </row>
    <row r="3149" spans="1:26" x14ac:dyDescent="0.3">
      <c r="A3149" t="s">
        <v>5005</v>
      </c>
      <c r="B3149" t="s">
        <v>33</v>
      </c>
      <c r="C3149">
        <v>350</v>
      </c>
      <c r="D3149">
        <v>78403</v>
      </c>
      <c r="E3149" t="s">
        <v>313</v>
      </c>
      <c r="G3149" t="s">
        <v>162</v>
      </c>
      <c r="I3149" t="s">
        <v>162</v>
      </c>
      <c r="K3149" t="s">
        <v>47</v>
      </c>
      <c r="L3149" t="s">
        <v>40</v>
      </c>
      <c r="M3149" t="s">
        <v>163</v>
      </c>
      <c r="Q3149" s="3">
        <f t="shared" si="450"/>
        <v>43727</v>
      </c>
      <c r="R3149" t="str">
        <f t="shared" si="451"/>
        <v/>
      </c>
      <c r="S3149" s="3" t="str">
        <f t="shared" si="452"/>
        <v>2020/02/28</v>
      </c>
      <c r="T3149" s="3">
        <f t="shared" si="453"/>
        <v>43889</v>
      </c>
      <c r="U3149">
        <f t="shared" si="454"/>
        <v>162</v>
      </c>
      <c r="V3149" t="str">
        <f t="shared" si="449"/>
        <v>mp4</v>
      </c>
      <c r="W3149">
        <f>IF(B3149="USD",C3149,C3149*VLOOKUP(B3149,Currency!A$2:B$5,2,FALSE))</f>
        <v>350</v>
      </c>
      <c r="X3149">
        <f t="shared" si="455"/>
        <v>162</v>
      </c>
      <c r="Y3149">
        <f t="shared" si="456"/>
        <v>1</v>
      </c>
      <c r="Z3149">
        <f t="shared" si="448"/>
        <v>78403</v>
      </c>
    </row>
    <row r="3150" spans="1:26" x14ac:dyDescent="0.3">
      <c r="A3150" t="s">
        <v>275</v>
      </c>
      <c r="B3150" t="s">
        <v>58</v>
      </c>
      <c r="C3150">
        <v>5900</v>
      </c>
      <c r="D3150">
        <v>7872739</v>
      </c>
      <c r="E3150" t="s">
        <v>1848</v>
      </c>
      <c r="F3150" t="s">
        <v>1849</v>
      </c>
      <c r="G3150" t="s">
        <v>179</v>
      </c>
      <c r="I3150" t="s">
        <v>278</v>
      </c>
      <c r="K3150" t="s">
        <v>47</v>
      </c>
      <c r="L3150" t="s">
        <v>64</v>
      </c>
      <c r="O3150" t="s">
        <v>23</v>
      </c>
      <c r="P3150" t="s">
        <v>65</v>
      </c>
      <c r="Q3150" s="3">
        <f t="shared" si="450"/>
        <v>43648</v>
      </c>
      <c r="R3150" t="str">
        <f t="shared" si="451"/>
        <v>2019/07/29</v>
      </c>
      <c r="S3150" s="3" t="str">
        <f t="shared" si="452"/>
        <v>2019/07/29</v>
      </c>
      <c r="T3150" s="3">
        <f t="shared" si="453"/>
        <v>43675</v>
      </c>
      <c r="U3150">
        <f t="shared" si="454"/>
        <v>27</v>
      </c>
      <c r="V3150" t="str">
        <f t="shared" si="449"/>
        <v>mp4</v>
      </c>
      <c r="W3150">
        <f>IF(B3150="USD",C3150,C3150*VLOOKUP(B3150,Currency!A$2:B$5,2,FALSE))</f>
        <v>4366</v>
      </c>
      <c r="X3150">
        <f t="shared" si="455"/>
        <v>27</v>
      </c>
      <c r="Y3150">
        <f t="shared" si="456"/>
        <v>1</v>
      </c>
      <c r="Z3150">
        <f t="shared" si="448"/>
        <v>7872739</v>
      </c>
    </row>
    <row r="3151" spans="1:26" x14ac:dyDescent="0.3">
      <c r="A3151" t="s">
        <v>5006</v>
      </c>
      <c r="B3151" t="s">
        <v>33</v>
      </c>
      <c r="C3151">
        <v>2206</v>
      </c>
      <c r="D3151">
        <v>689850</v>
      </c>
      <c r="E3151" t="s">
        <v>50</v>
      </c>
      <c r="F3151" t="s">
        <v>51</v>
      </c>
      <c r="G3151" t="s">
        <v>52</v>
      </c>
      <c r="I3151" t="s">
        <v>53</v>
      </c>
      <c r="K3151" t="s">
        <v>47</v>
      </c>
      <c r="L3151" t="s">
        <v>40</v>
      </c>
      <c r="P3151" t="s">
        <v>56</v>
      </c>
      <c r="Q3151" s="3">
        <f t="shared" si="450"/>
        <v>43712</v>
      </c>
      <c r="R3151" t="str">
        <f t="shared" si="451"/>
        <v>2019/10/15</v>
      </c>
      <c r="S3151" s="3" t="str">
        <f t="shared" si="452"/>
        <v>2019/10/15</v>
      </c>
      <c r="T3151" s="3">
        <f t="shared" si="453"/>
        <v>43753</v>
      </c>
      <c r="U3151">
        <f t="shared" si="454"/>
        <v>41</v>
      </c>
      <c r="V3151" t="str">
        <f t="shared" si="449"/>
        <v>png</v>
      </c>
      <c r="W3151">
        <f>IF(B3151="USD",C3151,C3151*VLOOKUP(B3151,Currency!A$2:B$5,2,FALSE))</f>
        <v>2206</v>
      </c>
      <c r="X3151">
        <f t="shared" si="455"/>
        <v>41</v>
      </c>
      <c r="Y3151">
        <f t="shared" si="456"/>
        <v>0</v>
      </c>
      <c r="Z3151">
        <f t="shared" si="448"/>
        <v>689850</v>
      </c>
    </row>
    <row r="3152" spans="1:26" x14ac:dyDescent="0.3">
      <c r="A3152" t="s">
        <v>713</v>
      </c>
      <c r="B3152" t="s">
        <v>25</v>
      </c>
      <c r="C3152">
        <v>4</v>
      </c>
      <c r="D3152">
        <v>3621</v>
      </c>
      <c r="E3152" t="s">
        <v>3236</v>
      </c>
      <c r="G3152" t="s">
        <v>715</v>
      </c>
      <c r="I3152" t="s">
        <v>716</v>
      </c>
      <c r="K3152" t="s">
        <v>47</v>
      </c>
      <c r="L3152" t="s">
        <v>717</v>
      </c>
      <c r="O3152" t="s">
        <v>23</v>
      </c>
      <c r="P3152" t="s">
        <v>203</v>
      </c>
      <c r="Q3152" s="3">
        <f t="shared" si="450"/>
        <v>43686</v>
      </c>
      <c r="R3152" t="str">
        <f t="shared" si="451"/>
        <v/>
      </c>
      <c r="S3152" s="3" t="str">
        <f t="shared" si="452"/>
        <v>2020/02/28</v>
      </c>
      <c r="T3152" s="3">
        <f t="shared" si="453"/>
        <v>43889</v>
      </c>
      <c r="U3152">
        <f t="shared" si="454"/>
        <v>203</v>
      </c>
      <c r="V3152" t="str">
        <f t="shared" si="449"/>
        <v>mp4</v>
      </c>
      <c r="W3152">
        <f>IF(B3152="USD",C3152,C3152*VLOOKUP(B3152,Currency!A$2:B$5,2,FALSE))</f>
        <v>4.4000000000000004</v>
      </c>
      <c r="X3152">
        <f t="shared" si="455"/>
        <v>203</v>
      </c>
      <c r="Y3152">
        <f t="shared" si="456"/>
        <v>1</v>
      </c>
      <c r="Z3152">
        <f t="shared" si="448"/>
        <v>3621</v>
      </c>
    </row>
    <row r="3153" spans="1:26" x14ac:dyDescent="0.3">
      <c r="A3153" t="s">
        <v>16</v>
      </c>
      <c r="B3153" t="s">
        <v>17</v>
      </c>
      <c r="C3153">
        <v>18</v>
      </c>
      <c r="D3153">
        <v>9078</v>
      </c>
      <c r="E3153" t="s">
        <v>2526</v>
      </c>
      <c r="F3153" t="s">
        <v>19</v>
      </c>
      <c r="G3153" t="s">
        <v>20</v>
      </c>
      <c r="I3153" t="s">
        <v>20</v>
      </c>
      <c r="K3153" t="s">
        <v>21</v>
      </c>
      <c r="L3153" t="s">
        <v>22</v>
      </c>
      <c r="O3153" t="s">
        <v>23</v>
      </c>
      <c r="Q3153" s="3">
        <f t="shared" si="450"/>
        <v>43795</v>
      </c>
      <c r="R3153" t="str">
        <f t="shared" si="451"/>
        <v>2019/11/26</v>
      </c>
      <c r="S3153" s="3" t="str">
        <f t="shared" si="452"/>
        <v>2019/11/26</v>
      </c>
      <c r="T3153" s="3">
        <f t="shared" si="453"/>
        <v>43795</v>
      </c>
      <c r="U3153">
        <f t="shared" si="454"/>
        <v>0</v>
      </c>
      <c r="V3153" t="str">
        <f t="shared" si="449"/>
        <v>mp4</v>
      </c>
      <c r="W3153">
        <f>IF(B3153="USD",C3153,C3153*VLOOKUP(B3153,Currency!A$2:B$5,2,FALSE))</f>
        <v>23.22</v>
      </c>
      <c r="X3153">
        <f t="shared" si="455"/>
        <v>1</v>
      </c>
      <c r="Y3153">
        <f t="shared" si="456"/>
        <v>1</v>
      </c>
      <c r="Z3153">
        <f t="shared" si="448"/>
        <v>9078</v>
      </c>
    </row>
    <row r="3154" spans="1:26" x14ac:dyDescent="0.3">
      <c r="A3154" t="s">
        <v>5007</v>
      </c>
      <c r="B3154" t="s">
        <v>33</v>
      </c>
      <c r="C3154">
        <v>110</v>
      </c>
      <c r="D3154">
        <v>32708</v>
      </c>
      <c r="E3154" t="s">
        <v>379</v>
      </c>
      <c r="G3154" t="s">
        <v>162</v>
      </c>
      <c r="I3154" t="s">
        <v>162</v>
      </c>
      <c r="K3154" t="s">
        <v>47</v>
      </c>
      <c r="L3154" t="s">
        <v>40</v>
      </c>
      <c r="M3154" t="s">
        <v>163</v>
      </c>
      <c r="N3154" t="s">
        <v>293</v>
      </c>
      <c r="O3154" t="s">
        <v>23</v>
      </c>
      <c r="Q3154" s="3">
        <f t="shared" si="450"/>
        <v>43727</v>
      </c>
      <c r="R3154" t="str">
        <f t="shared" si="451"/>
        <v/>
      </c>
      <c r="S3154" s="3" t="str">
        <f t="shared" si="452"/>
        <v>2020/02/28</v>
      </c>
      <c r="T3154" s="3">
        <f t="shared" si="453"/>
        <v>43889</v>
      </c>
      <c r="U3154">
        <f t="shared" si="454"/>
        <v>162</v>
      </c>
      <c r="V3154" t="str">
        <f t="shared" si="449"/>
        <v>mp4</v>
      </c>
      <c r="W3154">
        <f>IF(B3154="USD",C3154,C3154*VLOOKUP(B3154,Currency!A$2:B$5,2,FALSE))</f>
        <v>110</v>
      </c>
      <c r="X3154">
        <f t="shared" si="455"/>
        <v>162</v>
      </c>
      <c r="Y3154">
        <f t="shared" si="456"/>
        <v>1</v>
      </c>
      <c r="Z3154">
        <f t="shared" si="448"/>
        <v>32708</v>
      </c>
    </row>
    <row r="3155" spans="1:26" x14ac:dyDescent="0.3">
      <c r="A3155" t="s">
        <v>1370</v>
      </c>
      <c r="B3155" t="s">
        <v>33</v>
      </c>
      <c r="C3155">
        <v>1235</v>
      </c>
      <c r="D3155">
        <v>150150</v>
      </c>
      <c r="E3155" t="s">
        <v>1371</v>
      </c>
      <c r="F3155" t="s">
        <v>806</v>
      </c>
      <c r="G3155" t="s">
        <v>1336</v>
      </c>
      <c r="I3155" t="s">
        <v>1337</v>
      </c>
      <c r="K3155" t="s">
        <v>47</v>
      </c>
      <c r="L3155" t="s">
        <v>40</v>
      </c>
      <c r="N3155" t="s">
        <v>1372</v>
      </c>
      <c r="P3155" t="s">
        <v>65</v>
      </c>
      <c r="Q3155" s="3">
        <f t="shared" si="450"/>
        <v>43544</v>
      </c>
      <c r="R3155" t="str">
        <f t="shared" si="451"/>
        <v>2019/04/04</v>
      </c>
      <c r="S3155" s="3" t="str">
        <f t="shared" si="452"/>
        <v>2019/04/04</v>
      </c>
      <c r="T3155" s="3">
        <f t="shared" si="453"/>
        <v>43559</v>
      </c>
      <c r="U3155">
        <f t="shared" si="454"/>
        <v>15</v>
      </c>
      <c r="V3155" t="str">
        <f t="shared" si="449"/>
        <v>jpg</v>
      </c>
      <c r="W3155">
        <f>IF(B3155="USD",C3155,C3155*VLOOKUP(B3155,Currency!A$2:B$5,2,FALSE))</f>
        <v>1235</v>
      </c>
      <c r="X3155">
        <f t="shared" si="455"/>
        <v>15</v>
      </c>
      <c r="Y3155">
        <f t="shared" si="456"/>
        <v>0</v>
      </c>
      <c r="Z3155">
        <f t="shared" si="448"/>
        <v>150150</v>
      </c>
    </row>
    <row r="3156" spans="1:26" x14ac:dyDescent="0.3">
      <c r="A3156" t="s">
        <v>3684</v>
      </c>
      <c r="B3156" t="s">
        <v>33</v>
      </c>
      <c r="C3156">
        <v>851</v>
      </c>
      <c r="D3156">
        <v>300643</v>
      </c>
      <c r="E3156" t="s">
        <v>2472</v>
      </c>
      <c r="F3156" t="s">
        <v>2473</v>
      </c>
      <c r="G3156" t="s">
        <v>2474</v>
      </c>
      <c r="I3156" t="s">
        <v>2475</v>
      </c>
      <c r="K3156" t="s">
        <v>47</v>
      </c>
      <c r="L3156" t="s">
        <v>40</v>
      </c>
      <c r="M3156" t="s">
        <v>2222</v>
      </c>
      <c r="N3156" t="s">
        <v>79</v>
      </c>
      <c r="O3156" t="s">
        <v>23</v>
      </c>
      <c r="P3156" t="s">
        <v>65</v>
      </c>
      <c r="Q3156" s="3">
        <f t="shared" si="450"/>
        <v>43769</v>
      </c>
      <c r="R3156" t="str">
        <f t="shared" si="451"/>
        <v>2019/12/03</v>
      </c>
      <c r="S3156" s="3" t="str">
        <f t="shared" si="452"/>
        <v>2019/12/03</v>
      </c>
      <c r="T3156" s="3">
        <f t="shared" si="453"/>
        <v>43802</v>
      </c>
      <c r="U3156">
        <f t="shared" si="454"/>
        <v>33</v>
      </c>
      <c r="V3156" t="str">
        <f t="shared" si="449"/>
        <v>jpg</v>
      </c>
      <c r="W3156">
        <f>IF(B3156="USD",C3156,C3156*VLOOKUP(B3156,Currency!A$2:B$5,2,FALSE))</f>
        <v>851</v>
      </c>
      <c r="X3156">
        <f t="shared" si="455"/>
        <v>33</v>
      </c>
      <c r="Y3156">
        <f t="shared" si="456"/>
        <v>0</v>
      </c>
      <c r="Z3156">
        <f t="shared" si="448"/>
        <v>300643</v>
      </c>
    </row>
    <row r="3157" spans="1:26" x14ac:dyDescent="0.3">
      <c r="A3157" t="s">
        <v>5008</v>
      </c>
      <c r="B3157" t="s">
        <v>33</v>
      </c>
      <c r="C3157">
        <v>0</v>
      </c>
      <c r="D3157">
        <v>100</v>
      </c>
      <c r="E3157" t="s">
        <v>5009</v>
      </c>
      <c r="F3157" t="s">
        <v>5010</v>
      </c>
      <c r="G3157" t="s">
        <v>5011</v>
      </c>
      <c r="I3157" t="s">
        <v>5012</v>
      </c>
      <c r="K3157" t="s">
        <v>130</v>
      </c>
      <c r="L3157" t="s">
        <v>40</v>
      </c>
      <c r="O3157" t="s">
        <v>23</v>
      </c>
      <c r="Q3157" s="3">
        <f t="shared" si="450"/>
        <v>43624</v>
      </c>
      <c r="R3157" t="str">
        <f t="shared" si="451"/>
        <v>2019/06/11</v>
      </c>
      <c r="S3157" s="3" t="str">
        <f t="shared" si="452"/>
        <v>2019/06/11</v>
      </c>
      <c r="T3157" s="3">
        <f t="shared" si="453"/>
        <v>43627</v>
      </c>
      <c r="U3157">
        <f t="shared" si="454"/>
        <v>3</v>
      </c>
      <c r="V3157" t="str">
        <f t="shared" si="449"/>
        <v>mp4</v>
      </c>
      <c r="W3157">
        <f>IF(B3157="USD",C3157,C3157*VLOOKUP(B3157,Currency!A$2:B$5,2,FALSE))</f>
        <v>0</v>
      </c>
      <c r="X3157">
        <f t="shared" si="455"/>
        <v>3</v>
      </c>
      <c r="Y3157">
        <f t="shared" si="456"/>
        <v>1</v>
      </c>
      <c r="Z3157">
        <f t="shared" si="448"/>
        <v>100</v>
      </c>
    </row>
    <row r="3158" spans="1:26" x14ac:dyDescent="0.3">
      <c r="A3158" t="s">
        <v>3313</v>
      </c>
      <c r="B3158" t="s">
        <v>25</v>
      </c>
      <c r="C3158">
        <v>33</v>
      </c>
      <c r="D3158">
        <v>11200</v>
      </c>
      <c r="E3158" t="s">
        <v>5013</v>
      </c>
      <c r="F3158" t="s">
        <v>5014</v>
      </c>
      <c r="G3158" t="s">
        <v>3316</v>
      </c>
      <c r="I3158" t="s">
        <v>3317</v>
      </c>
      <c r="J3158" t="s">
        <v>92</v>
      </c>
      <c r="K3158" t="s">
        <v>47</v>
      </c>
      <c r="L3158" t="s">
        <v>246</v>
      </c>
      <c r="M3158" t="s">
        <v>946</v>
      </c>
      <c r="O3158" t="s">
        <v>23</v>
      </c>
      <c r="P3158" t="s">
        <v>248</v>
      </c>
      <c r="Q3158" s="3">
        <f t="shared" si="450"/>
        <v>43619</v>
      </c>
      <c r="R3158" t="str">
        <f t="shared" si="451"/>
        <v>2019/06/05</v>
      </c>
      <c r="S3158" s="3" t="str">
        <f t="shared" si="452"/>
        <v>2019/06/05</v>
      </c>
      <c r="T3158" s="3">
        <f t="shared" si="453"/>
        <v>43621</v>
      </c>
      <c r="U3158">
        <f t="shared" si="454"/>
        <v>2</v>
      </c>
      <c r="V3158" t="str">
        <f t="shared" si="449"/>
        <v>mp4</v>
      </c>
      <c r="W3158">
        <f>IF(B3158="USD",C3158,C3158*VLOOKUP(B3158,Currency!A$2:B$5,2,FALSE))</f>
        <v>36.300000000000004</v>
      </c>
      <c r="X3158">
        <f t="shared" si="455"/>
        <v>2</v>
      </c>
      <c r="Y3158">
        <f t="shared" si="456"/>
        <v>1</v>
      </c>
      <c r="Z3158">
        <f t="shared" si="448"/>
        <v>11200</v>
      </c>
    </row>
    <row r="3159" spans="1:26" x14ac:dyDescent="0.3">
      <c r="A3159" t="s">
        <v>5015</v>
      </c>
      <c r="B3159" t="s">
        <v>33</v>
      </c>
      <c r="C3159">
        <v>39</v>
      </c>
      <c r="D3159">
        <v>8652</v>
      </c>
      <c r="E3159" t="s">
        <v>4459</v>
      </c>
      <c r="F3159" t="s">
        <v>4460</v>
      </c>
      <c r="G3159" t="s">
        <v>4461</v>
      </c>
      <c r="H3159" t="s">
        <v>4462</v>
      </c>
      <c r="I3159" t="s">
        <v>4462</v>
      </c>
      <c r="K3159" t="s">
        <v>740</v>
      </c>
      <c r="L3159" t="s">
        <v>40</v>
      </c>
      <c r="O3159" t="s">
        <v>23</v>
      </c>
      <c r="Q3159" s="3">
        <f t="shared" si="450"/>
        <v>43770</v>
      </c>
      <c r="R3159" t="str">
        <f t="shared" si="451"/>
        <v>2019/11/03</v>
      </c>
      <c r="S3159" s="3" t="str">
        <f t="shared" si="452"/>
        <v>2019/11/03</v>
      </c>
      <c r="T3159" s="3">
        <f t="shared" si="453"/>
        <v>43772</v>
      </c>
      <c r="U3159">
        <f t="shared" si="454"/>
        <v>2</v>
      </c>
      <c r="V3159" t="str">
        <f t="shared" si="449"/>
        <v>png</v>
      </c>
      <c r="W3159">
        <f>IF(B3159="USD",C3159,C3159*VLOOKUP(B3159,Currency!A$2:B$5,2,FALSE))</f>
        <v>39</v>
      </c>
      <c r="X3159">
        <f t="shared" si="455"/>
        <v>2</v>
      </c>
      <c r="Y3159">
        <f t="shared" si="456"/>
        <v>0</v>
      </c>
      <c r="Z3159">
        <f t="shared" si="448"/>
        <v>8652</v>
      </c>
    </row>
    <row r="3160" spans="1:26" x14ac:dyDescent="0.3">
      <c r="A3160" t="s">
        <v>2785</v>
      </c>
      <c r="B3160" t="s">
        <v>33</v>
      </c>
      <c r="C3160">
        <v>21</v>
      </c>
      <c r="D3160">
        <v>551</v>
      </c>
      <c r="E3160" t="s">
        <v>728</v>
      </c>
      <c r="F3160" t="s">
        <v>305</v>
      </c>
      <c r="G3160" t="s">
        <v>98</v>
      </c>
      <c r="H3160" t="s">
        <v>306</v>
      </c>
      <c r="I3160" t="s">
        <v>98</v>
      </c>
      <c r="K3160" t="s">
        <v>47</v>
      </c>
      <c r="L3160" t="s">
        <v>40</v>
      </c>
      <c r="Q3160" s="3">
        <f t="shared" si="450"/>
        <v>43756</v>
      </c>
      <c r="R3160" t="str">
        <f t="shared" si="451"/>
        <v>2019/11/05</v>
      </c>
      <c r="S3160" s="3" t="str">
        <f t="shared" si="452"/>
        <v>2019/11/05</v>
      </c>
      <c r="T3160" s="3">
        <f t="shared" si="453"/>
        <v>43774</v>
      </c>
      <c r="U3160">
        <f t="shared" si="454"/>
        <v>18</v>
      </c>
      <c r="V3160" t="str">
        <f t="shared" si="449"/>
        <v>mp4</v>
      </c>
      <c r="W3160">
        <f>IF(B3160="USD",C3160,C3160*VLOOKUP(B3160,Currency!A$2:B$5,2,FALSE))</f>
        <v>21</v>
      </c>
      <c r="X3160">
        <f t="shared" si="455"/>
        <v>18</v>
      </c>
      <c r="Y3160">
        <f t="shared" si="456"/>
        <v>1</v>
      </c>
      <c r="Z3160">
        <f t="shared" si="448"/>
        <v>551</v>
      </c>
    </row>
    <row r="3161" spans="1:26" x14ac:dyDescent="0.3">
      <c r="A3161" t="s">
        <v>5016</v>
      </c>
      <c r="B3161" t="s">
        <v>25</v>
      </c>
      <c r="C3161">
        <v>1916</v>
      </c>
      <c r="D3161">
        <v>441733</v>
      </c>
      <c r="E3161" t="s">
        <v>2030</v>
      </c>
      <c r="F3161" t="s">
        <v>2031</v>
      </c>
      <c r="G3161" t="s">
        <v>2032</v>
      </c>
      <c r="I3161" t="s">
        <v>2033</v>
      </c>
      <c r="K3161" t="s">
        <v>321</v>
      </c>
      <c r="L3161" t="s">
        <v>246</v>
      </c>
      <c r="O3161" t="s">
        <v>23</v>
      </c>
      <c r="Q3161" s="3">
        <f t="shared" si="450"/>
        <v>43696</v>
      </c>
      <c r="R3161" t="str">
        <f t="shared" si="451"/>
        <v>2019/09/30</v>
      </c>
      <c r="S3161" s="3" t="str">
        <f t="shared" si="452"/>
        <v>2019/09/30</v>
      </c>
      <c r="T3161" s="3">
        <f t="shared" si="453"/>
        <v>43738</v>
      </c>
      <c r="U3161">
        <f t="shared" si="454"/>
        <v>42</v>
      </c>
      <c r="V3161" t="str">
        <f t="shared" si="449"/>
        <v>mp4</v>
      </c>
      <c r="W3161">
        <f>IF(B3161="USD",C3161,C3161*VLOOKUP(B3161,Currency!A$2:B$5,2,FALSE))</f>
        <v>2107.6000000000004</v>
      </c>
      <c r="X3161">
        <f t="shared" si="455"/>
        <v>42</v>
      </c>
      <c r="Y3161">
        <f t="shared" si="456"/>
        <v>1</v>
      </c>
      <c r="Z3161">
        <f t="shared" si="448"/>
        <v>441733</v>
      </c>
    </row>
    <row r="3162" spans="1:26" x14ac:dyDescent="0.3">
      <c r="A3162" t="s">
        <v>258</v>
      </c>
      <c r="B3162" t="s">
        <v>33</v>
      </c>
      <c r="C3162">
        <v>12</v>
      </c>
      <c r="D3162">
        <v>4446</v>
      </c>
      <c r="E3162" t="s">
        <v>259</v>
      </c>
      <c r="G3162" t="s">
        <v>236</v>
      </c>
      <c r="I3162" t="s">
        <v>237</v>
      </c>
      <c r="K3162" t="s">
        <v>47</v>
      </c>
      <c r="L3162" t="s">
        <v>40</v>
      </c>
      <c r="Q3162" s="3">
        <f t="shared" si="450"/>
        <v>43712</v>
      </c>
      <c r="R3162" t="str">
        <f t="shared" si="451"/>
        <v/>
      </c>
      <c r="S3162" s="3" t="str">
        <f t="shared" si="452"/>
        <v>2020/02/28</v>
      </c>
      <c r="T3162" s="3">
        <f t="shared" si="453"/>
        <v>43889</v>
      </c>
      <c r="U3162">
        <f t="shared" si="454"/>
        <v>177</v>
      </c>
      <c r="V3162" t="str">
        <f t="shared" si="449"/>
        <v>png</v>
      </c>
      <c r="W3162">
        <f>IF(B3162="USD",C3162,C3162*VLOOKUP(B3162,Currency!A$2:B$5,2,FALSE))</f>
        <v>12</v>
      </c>
      <c r="X3162">
        <f t="shared" si="455"/>
        <v>177</v>
      </c>
      <c r="Y3162">
        <f t="shared" si="456"/>
        <v>0</v>
      </c>
      <c r="Z3162">
        <f t="shared" si="448"/>
        <v>4446</v>
      </c>
    </row>
    <row r="3163" spans="1:26" x14ac:dyDescent="0.3">
      <c r="A3163" t="s">
        <v>1370</v>
      </c>
      <c r="B3163" t="s">
        <v>33</v>
      </c>
      <c r="C3163">
        <v>2235</v>
      </c>
      <c r="D3163">
        <v>301202</v>
      </c>
      <c r="E3163" t="s">
        <v>1371</v>
      </c>
      <c r="F3163" t="s">
        <v>806</v>
      </c>
      <c r="G3163" t="s">
        <v>1336</v>
      </c>
      <c r="I3163" t="s">
        <v>1337</v>
      </c>
      <c r="K3163" t="s">
        <v>47</v>
      </c>
      <c r="L3163" t="s">
        <v>40</v>
      </c>
      <c r="N3163" t="s">
        <v>119</v>
      </c>
      <c r="P3163" t="s">
        <v>65</v>
      </c>
      <c r="Q3163" s="3">
        <f t="shared" si="450"/>
        <v>43544</v>
      </c>
      <c r="R3163" t="str">
        <f t="shared" si="451"/>
        <v>2019/04/04</v>
      </c>
      <c r="S3163" s="3" t="str">
        <f t="shared" si="452"/>
        <v>2019/04/04</v>
      </c>
      <c r="T3163" s="3">
        <f t="shared" si="453"/>
        <v>43559</v>
      </c>
      <c r="U3163">
        <f t="shared" si="454"/>
        <v>15</v>
      </c>
      <c r="V3163" t="str">
        <f t="shared" si="449"/>
        <v>jpg</v>
      </c>
      <c r="W3163">
        <f>IF(B3163="USD",C3163,C3163*VLOOKUP(B3163,Currency!A$2:B$5,2,FALSE))</f>
        <v>2235</v>
      </c>
      <c r="X3163">
        <f t="shared" si="455"/>
        <v>15</v>
      </c>
      <c r="Y3163">
        <f t="shared" si="456"/>
        <v>0</v>
      </c>
      <c r="Z3163">
        <f t="shared" si="448"/>
        <v>301202</v>
      </c>
    </row>
    <row r="3164" spans="1:26" x14ac:dyDescent="0.3">
      <c r="A3164" t="s">
        <v>2535</v>
      </c>
      <c r="B3164" t="s">
        <v>33</v>
      </c>
      <c r="C3164">
        <v>91</v>
      </c>
      <c r="D3164">
        <v>53191</v>
      </c>
      <c r="E3164" t="s">
        <v>3249</v>
      </c>
      <c r="F3164" t="s">
        <v>2537</v>
      </c>
      <c r="G3164" t="s">
        <v>45</v>
      </c>
      <c r="I3164" t="s">
        <v>2538</v>
      </c>
      <c r="K3164" t="s">
        <v>2539</v>
      </c>
      <c r="L3164" t="s">
        <v>48</v>
      </c>
      <c r="N3164" t="s">
        <v>3250</v>
      </c>
      <c r="O3164" t="s">
        <v>23</v>
      </c>
      <c r="Q3164" s="3">
        <f t="shared" si="450"/>
        <v>43580</v>
      </c>
      <c r="R3164" t="str">
        <f t="shared" si="451"/>
        <v>2019/05/17</v>
      </c>
      <c r="S3164" s="3" t="str">
        <f t="shared" si="452"/>
        <v>2019/05/17</v>
      </c>
      <c r="T3164" s="3">
        <f t="shared" si="453"/>
        <v>43602</v>
      </c>
      <c r="U3164">
        <f t="shared" si="454"/>
        <v>22</v>
      </c>
      <c r="V3164" t="str">
        <f t="shared" si="449"/>
        <v>mp4</v>
      </c>
      <c r="W3164">
        <f>IF(B3164="USD",C3164,C3164*VLOOKUP(B3164,Currency!A$2:B$5,2,FALSE))</f>
        <v>91</v>
      </c>
      <c r="X3164">
        <f t="shared" si="455"/>
        <v>22</v>
      </c>
      <c r="Y3164">
        <f t="shared" si="456"/>
        <v>1</v>
      </c>
      <c r="Z3164">
        <f t="shared" si="448"/>
        <v>53191</v>
      </c>
    </row>
    <row r="3165" spans="1:26" x14ac:dyDescent="0.3">
      <c r="A3165" t="s">
        <v>5017</v>
      </c>
      <c r="B3165" t="s">
        <v>33</v>
      </c>
      <c r="C3165">
        <v>1385</v>
      </c>
      <c r="D3165">
        <v>395050</v>
      </c>
      <c r="E3165" t="s">
        <v>1812</v>
      </c>
      <c r="G3165" t="s">
        <v>162</v>
      </c>
      <c r="I3165" t="s">
        <v>162</v>
      </c>
      <c r="K3165" t="s">
        <v>47</v>
      </c>
      <c r="L3165" t="s">
        <v>40</v>
      </c>
      <c r="M3165" t="s">
        <v>163</v>
      </c>
      <c r="N3165" t="s">
        <v>293</v>
      </c>
      <c r="O3165" t="s">
        <v>23</v>
      </c>
      <c r="Q3165" s="3">
        <f t="shared" si="450"/>
        <v>43725</v>
      </c>
      <c r="R3165" t="str">
        <f t="shared" si="451"/>
        <v/>
      </c>
      <c r="S3165" s="3" t="str">
        <f t="shared" si="452"/>
        <v>2020/02/28</v>
      </c>
      <c r="T3165" s="3">
        <f t="shared" si="453"/>
        <v>43889</v>
      </c>
      <c r="U3165">
        <f t="shared" si="454"/>
        <v>164</v>
      </c>
      <c r="V3165" t="str">
        <f t="shared" si="449"/>
        <v>mp4</v>
      </c>
      <c r="W3165">
        <f>IF(B3165="USD",C3165,C3165*VLOOKUP(B3165,Currency!A$2:B$5,2,FALSE))</f>
        <v>1385</v>
      </c>
      <c r="X3165">
        <f t="shared" si="455"/>
        <v>164</v>
      </c>
      <c r="Y3165">
        <f t="shared" si="456"/>
        <v>1</v>
      </c>
      <c r="Z3165">
        <f t="shared" si="448"/>
        <v>395050</v>
      </c>
    </row>
    <row r="3166" spans="1:26" x14ac:dyDescent="0.3">
      <c r="A3166" t="s">
        <v>249</v>
      </c>
      <c r="B3166" t="s">
        <v>33</v>
      </c>
      <c r="C3166">
        <v>6</v>
      </c>
      <c r="D3166">
        <v>332</v>
      </c>
      <c r="E3166" t="s">
        <v>1187</v>
      </c>
      <c r="F3166" t="s">
        <v>1188</v>
      </c>
      <c r="G3166" t="s">
        <v>251</v>
      </c>
      <c r="H3166" t="s">
        <v>251</v>
      </c>
      <c r="I3166" t="s">
        <v>251</v>
      </c>
      <c r="K3166" t="s">
        <v>47</v>
      </c>
      <c r="L3166" t="s">
        <v>40</v>
      </c>
      <c r="N3166" t="s">
        <v>252</v>
      </c>
      <c r="O3166" t="s">
        <v>23</v>
      </c>
      <c r="Q3166" s="3">
        <f t="shared" si="450"/>
        <v>43812</v>
      </c>
      <c r="R3166" t="str">
        <f t="shared" si="451"/>
        <v>2019/12/31</v>
      </c>
      <c r="S3166" s="3" t="str">
        <f t="shared" si="452"/>
        <v>2019/12/31</v>
      </c>
      <c r="T3166" s="3">
        <f t="shared" si="453"/>
        <v>43830</v>
      </c>
      <c r="U3166">
        <f t="shared" si="454"/>
        <v>18</v>
      </c>
      <c r="V3166" t="str">
        <f t="shared" si="449"/>
        <v>png</v>
      </c>
      <c r="W3166">
        <f>IF(B3166="USD",C3166,C3166*VLOOKUP(B3166,Currency!A$2:B$5,2,FALSE))</f>
        <v>6</v>
      </c>
      <c r="X3166">
        <f t="shared" si="455"/>
        <v>18</v>
      </c>
      <c r="Y3166">
        <f t="shared" si="456"/>
        <v>0</v>
      </c>
      <c r="Z3166">
        <f t="shared" si="448"/>
        <v>332</v>
      </c>
    </row>
    <row r="3167" spans="1:26" x14ac:dyDescent="0.3">
      <c r="A3167" t="s">
        <v>3204</v>
      </c>
      <c r="B3167" t="s">
        <v>33</v>
      </c>
      <c r="C3167">
        <v>2293</v>
      </c>
      <c r="D3167">
        <v>259441</v>
      </c>
      <c r="E3167" t="s">
        <v>3205</v>
      </c>
      <c r="F3167" t="s">
        <v>3206</v>
      </c>
      <c r="G3167" t="s">
        <v>2943</v>
      </c>
      <c r="I3167" t="s">
        <v>2944</v>
      </c>
      <c r="K3167" t="s">
        <v>499</v>
      </c>
      <c r="L3167" t="s">
        <v>40</v>
      </c>
      <c r="N3167" t="s">
        <v>2945</v>
      </c>
      <c r="P3167" t="s">
        <v>65</v>
      </c>
      <c r="Q3167" s="3">
        <f t="shared" si="450"/>
        <v>43711</v>
      </c>
      <c r="R3167" t="str">
        <f t="shared" si="451"/>
        <v>2019/10/01</v>
      </c>
      <c r="S3167" s="3" t="str">
        <f t="shared" si="452"/>
        <v>2019/10/01</v>
      </c>
      <c r="T3167" s="3">
        <f t="shared" si="453"/>
        <v>43739</v>
      </c>
      <c r="U3167">
        <f t="shared" si="454"/>
        <v>28</v>
      </c>
      <c r="V3167" t="str">
        <f t="shared" si="449"/>
        <v>mp4</v>
      </c>
      <c r="W3167">
        <f>IF(B3167="USD",C3167,C3167*VLOOKUP(B3167,Currency!A$2:B$5,2,FALSE))</f>
        <v>2293</v>
      </c>
      <c r="X3167">
        <f t="shared" si="455"/>
        <v>28</v>
      </c>
      <c r="Y3167">
        <f t="shared" si="456"/>
        <v>1</v>
      </c>
      <c r="Z3167">
        <f t="shared" si="448"/>
        <v>259441</v>
      </c>
    </row>
    <row r="3168" spans="1:26" x14ac:dyDescent="0.3">
      <c r="A3168" t="s">
        <v>5018</v>
      </c>
      <c r="B3168" t="s">
        <v>17</v>
      </c>
      <c r="C3168">
        <v>100</v>
      </c>
      <c r="D3168">
        <v>65591</v>
      </c>
      <c r="E3168" t="s">
        <v>1380</v>
      </c>
      <c r="F3168" t="s">
        <v>1381</v>
      </c>
      <c r="G3168" t="s">
        <v>173</v>
      </c>
      <c r="H3168" t="s">
        <v>174</v>
      </c>
      <c r="I3168" t="s">
        <v>173</v>
      </c>
      <c r="K3168" t="s">
        <v>30</v>
      </c>
      <c r="L3168" t="s">
        <v>22</v>
      </c>
      <c r="N3168" t="s">
        <v>4292</v>
      </c>
      <c r="O3168" t="s">
        <v>23</v>
      </c>
      <c r="Q3168" s="3">
        <f t="shared" si="450"/>
        <v>43806</v>
      </c>
      <c r="R3168" t="str">
        <f t="shared" si="451"/>
        <v>2019/12/09</v>
      </c>
      <c r="S3168" s="3" t="str">
        <f t="shared" si="452"/>
        <v>2019/12/09</v>
      </c>
      <c r="T3168" s="3">
        <f t="shared" si="453"/>
        <v>43808</v>
      </c>
      <c r="U3168">
        <f t="shared" si="454"/>
        <v>2</v>
      </c>
      <c r="V3168" t="str">
        <f t="shared" si="449"/>
        <v>mp4</v>
      </c>
      <c r="W3168">
        <f>IF(B3168="USD",C3168,C3168*VLOOKUP(B3168,Currency!A$2:B$5,2,FALSE))</f>
        <v>129</v>
      </c>
      <c r="X3168">
        <f t="shared" si="455"/>
        <v>2</v>
      </c>
      <c r="Y3168">
        <f t="shared" si="456"/>
        <v>1</v>
      </c>
      <c r="Z3168">
        <f t="shared" si="448"/>
        <v>65591</v>
      </c>
    </row>
    <row r="3169" spans="1:26" x14ac:dyDescent="0.3">
      <c r="A3169" t="s">
        <v>5019</v>
      </c>
      <c r="B3169" t="s">
        <v>33</v>
      </c>
      <c r="C3169">
        <v>40</v>
      </c>
      <c r="D3169">
        <v>23176</v>
      </c>
      <c r="E3169" t="s">
        <v>1117</v>
      </c>
      <c r="F3169" t="s">
        <v>1118</v>
      </c>
      <c r="G3169" t="s">
        <v>1119</v>
      </c>
      <c r="I3169" t="s">
        <v>1120</v>
      </c>
      <c r="K3169" t="s">
        <v>47</v>
      </c>
      <c r="L3169" t="s">
        <v>1121</v>
      </c>
      <c r="O3169" t="s">
        <v>23</v>
      </c>
      <c r="Q3169" s="3">
        <f t="shared" si="450"/>
        <v>43665</v>
      </c>
      <c r="R3169" t="str">
        <f t="shared" si="451"/>
        <v>2019/08/01</v>
      </c>
      <c r="S3169" s="3" t="str">
        <f t="shared" si="452"/>
        <v>2019/08/01</v>
      </c>
      <c r="T3169" s="3">
        <f t="shared" si="453"/>
        <v>43678</v>
      </c>
      <c r="U3169">
        <f t="shared" si="454"/>
        <v>13</v>
      </c>
      <c r="V3169" t="str">
        <f t="shared" si="449"/>
        <v>mp4</v>
      </c>
      <c r="W3169">
        <f>IF(B3169="USD",C3169,C3169*VLOOKUP(B3169,Currency!A$2:B$5,2,FALSE))</f>
        <v>40</v>
      </c>
      <c r="X3169">
        <f t="shared" si="455"/>
        <v>13</v>
      </c>
      <c r="Y3169">
        <f t="shared" si="456"/>
        <v>1</v>
      </c>
      <c r="Z3169">
        <f t="shared" si="448"/>
        <v>23176</v>
      </c>
    </row>
    <row r="3170" spans="1:26" x14ac:dyDescent="0.3">
      <c r="A3170" t="s">
        <v>1092</v>
      </c>
      <c r="B3170" t="s">
        <v>25</v>
      </c>
      <c r="C3170">
        <v>343</v>
      </c>
      <c r="D3170">
        <v>289277</v>
      </c>
      <c r="E3170" t="s">
        <v>1516</v>
      </c>
      <c r="F3170" t="s">
        <v>1094</v>
      </c>
      <c r="G3170" t="s">
        <v>1095</v>
      </c>
      <c r="I3170" t="s">
        <v>1096</v>
      </c>
      <c r="K3170" t="s">
        <v>522</v>
      </c>
      <c r="L3170" t="s">
        <v>523</v>
      </c>
      <c r="M3170" t="s">
        <v>1517</v>
      </c>
      <c r="N3170" t="s">
        <v>3179</v>
      </c>
      <c r="O3170" t="s">
        <v>23</v>
      </c>
      <c r="Q3170" s="3">
        <f t="shared" si="450"/>
        <v>43591</v>
      </c>
      <c r="R3170" t="str">
        <f t="shared" si="451"/>
        <v>2019/05/26</v>
      </c>
      <c r="S3170" s="3" t="str">
        <f t="shared" si="452"/>
        <v>2019/05/26</v>
      </c>
      <c r="T3170" s="3">
        <f t="shared" si="453"/>
        <v>43611</v>
      </c>
      <c r="U3170">
        <f t="shared" si="454"/>
        <v>20</v>
      </c>
      <c r="V3170" t="str">
        <f t="shared" si="449"/>
        <v>mp4</v>
      </c>
      <c r="W3170">
        <f>IF(B3170="USD",C3170,C3170*VLOOKUP(B3170,Currency!A$2:B$5,2,FALSE))</f>
        <v>377.3</v>
      </c>
      <c r="X3170">
        <f t="shared" si="455"/>
        <v>20</v>
      </c>
      <c r="Y3170">
        <f t="shared" si="456"/>
        <v>1</v>
      </c>
      <c r="Z3170">
        <f t="shared" si="448"/>
        <v>289277</v>
      </c>
    </row>
    <row r="3171" spans="1:26" x14ac:dyDescent="0.3">
      <c r="A3171" t="s">
        <v>5020</v>
      </c>
      <c r="B3171" t="s">
        <v>33</v>
      </c>
      <c r="C3171">
        <v>0</v>
      </c>
      <c r="D3171">
        <v>3</v>
      </c>
      <c r="E3171" t="s">
        <v>910</v>
      </c>
      <c r="G3171" t="s">
        <v>162</v>
      </c>
      <c r="I3171" t="s">
        <v>162</v>
      </c>
      <c r="K3171" t="s">
        <v>47</v>
      </c>
      <c r="L3171" t="s">
        <v>40</v>
      </c>
      <c r="M3171" t="s">
        <v>163</v>
      </c>
      <c r="Q3171" s="3">
        <f t="shared" si="450"/>
        <v>43725</v>
      </c>
      <c r="R3171" t="str">
        <f t="shared" si="451"/>
        <v/>
      </c>
      <c r="S3171" s="3" t="str">
        <f t="shared" si="452"/>
        <v>2020/02/28</v>
      </c>
      <c r="T3171" s="3">
        <f t="shared" si="453"/>
        <v>43889</v>
      </c>
      <c r="U3171">
        <f t="shared" si="454"/>
        <v>164</v>
      </c>
      <c r="V3171" t="str">
        <f t="shared" si="449"/>
        <v>mp4</v>
      </c>
      <c r="W3171">
        <f>IF(B3171="USD",C3171,C3171*VLOOKUP(B3171,Currency!A$2:B$5,2,FALSE))</f>
        <v>0</v>
      </c>
      <c r="X3171">
        <f t="shared" si="455"/>
        <v>164</v>
      </c>
      <c r="Y3171">
        <f t="shared" si="456"/>
        <v>1</v>
      </c>
      <c r="Z3171">
        <f t="shared" si="448"/>
        <v>3</v>
      </c>
    </row>
    <row r="3172" spans="1:26" x14ac:dyDescent="0.3">
      <c r="A3172" t="s">
        <v>5021</v>
      </c>
      <c r="B3172" t="s">
        <v>33</v>
      </c>
      <c r="C3172">
        <v>2000</v>
      </c>
      <c r="D3172">
        <v>410454</v>
      </c>
      <c r="E3172" t="s">
        <v>3205</v>
      </c>
      <c r="F3172" t="s">
        <v>3206</v>
      </c>
      <c r="G3172" t="s">
        <v>2943</v>
      </c>
      <c r="I3172" t="s">
        <v>2944</v>
      </c>
      <c r="K3172" t="s">
        <v>499</v>
      </c>
      <c r="L3172" t="s">
        <v>40</v>
      </c>
      <c r="P3172" t="s">
        <v>65</v>
      </c>
      <c r="Q3172" s="3">
        <f t="shared" si="450"/>
        <v>43711</v>
      </c>
      <c r="R3172" t="str">
        <f t="shared" si="451"/>
        <v>2019/10/01</v>
      </c>
      <c r="S3172" s="3" t="str">
        <f t="shared" si="452"/>
        <v>2019/10/01</v>
      </c>
      <c r="T3172" s="3">
        <f t="shared" si="453"/>
        <v>43739</v>
      </c>
      <c r="U3172">
        <f t="shared" si="454"/>
        <v>28</v>
      </c>
      <c r="V3172" t="str">
        <f t="shared" si="449"/>
        <v>mp4</v>
      </c>
      <c r="W3172">
        <f>IF(B3172="USD",C3172,C3172*VLOOKUP(B3172,Currency!A$2:B$5,2,FALSE))</f>
        <v>2000</v>
      </c>
      <c r="X3172">
        <f t="shared" si="455"/>
        <v>28</v>
      </c>
      <c r="Y3172">
        <f t="shared" si="456"/>
        <v>1</v>
      </c>
      <c r="Z3172">
        <f t="shared" si="448"/>
        <v>410454</v>
      </c>
    </row>
    <row r="3173" spans="1:26" x14ac:dyDescent="0.3">
      <c r="A3173" t="s">
        <v>5022</v>
      </c>
      <c r="B3173" t="s">
        <v>33</v>
      </c>
      <c r="C3173">
        <v>172</v>
      </c>
      <c r="D3173">
        <v>27493</v>
      </c>
      <c r="E3173" t="s">
        <v>304</v>
      </c>
      <c r="F3173" t="s">
        <v>305</v>
      </c>
      <c r="G3173" t="s">
        <v>98</v>
      </c>
      <c r="H3173" t="s">
        <v>306</v>
      </c>
      <c r="I3173" t="s">
        <v>98</v>
      </c>
      <c r="K3173" t="s">
        <v>47</v>
      </c>
      <c r="L3173" t="s">
        <v>40</v>
      </c>
      <c r="Q3173" s="3">
        <f t="shared" si="450"/>
        <v>43755</v>
      </c>
      <c r="R3173" t="str">
        <f t="shared" si="451"/>
        <v>2019/11/05</v>
      </c>
      <c r="S3173" s="3" t="str">
        <f t="shared" si="452"/>
        <v>2019/11/05</v>
      </c>
      <c r="T3173" s="3">
        <f t="shared" si="453"/>
        <v>43774</v>
      </c>
      <c r="U3173">
        <f t="shared" si="454"/>
        <v>19</v>
      </c>
      <c r="V3173" t="str">
        <f t="shared" si="449"/>
        <v>png</v>
      </c>
      <c r="W3173">
        <f>IF(B3173="USD",C3173,C3173*VLOOKUP(B3173,Currency!A$2:B$5,2,FALSE))</f>
        <v>172</v>
      </c>
      <c r="X3173">
        <f t="shared" si="455"/>
        <v>19</v>
      </c>
      <c r="Y3173">
        <f t="shared" si="456"/>
        <v>0</v>
      </c>
      <c r="Z3173">
        <f t="shared" si="448"/>
        <v>27493</v>
      </c>
    </row>
    <row r="3174" spans="1:26" x14ac:dyDescent="0.3">
      <c r="A3174" t="s">
        <v>5023</v>
      </c>
      <c r="B3174" t="s">
        <v>25</v>
      </c>
      <c r="C3174">
        <v>2467</v>
      </c>
      <c r="D3174">
        <v>3346593</v>
      </c>
      <c r="E3174" t="s">
        <v>5024</v>
      </c>
      <c r="F3174" t="s">
        <v>5025</v>
      </c>
      <c r="G3174" t="s">
        <v>1110</v>
      </c>
      <c r="I3174" t="s">
        <v>1111</v>
      </c>
      <c r="K3174" t="s">
        <v>85</v>
      </c>
      <c r="L3174" t="s">
        <v>72</v>
      </c>
      <c r="O3174" t="s">
        <v>23</v>
      </c>
      <c r="P3174" t="s">
        <v>181</v>
      </c>
      <c r="Q3174" s="3">
        <f t="shared" si="450"/>
        <v>43481</v>
      </c>
      <c r="R3174" t="str">
        <f t="shared" si="451"/>
        <v>2019/01/25</v>
      </c>
      <c r="S3174" s="3" t="str">
        <f t="shared" si="452"/>
        <v>2019/01/25</v>
      </c>
      <c r="T3174" s="3">
        <f t="shared" si="453"/>
        <v>43490</v>
      </c>
      <c r="U3174">
        <f t="shared" si="454"/>
        <v>9</v>
      </c>
      <c r="V3174" t="str">
        <f t="shared" si="449"/>
        <v>mp4</v>
      </c>
      <c r="W3174">
        <f>IF(B3174="USD",C3174,C3174*VLOOKUP(B3174,Currency!A$2:B$5,2,FALSE))</f>
        <v>2713.7000000000003</v>
      </c>
      <c r="X3174">
        <f t="shared" si="455"/>
        <v>9</v>
      </c>
      <c r="Y3174">
        <f t="shared" si="456"/>
        <v>1</v>
      </c>
      <c r="Z3174">
        <f t="shared" si="448"/>
        <v>3346593</v>
      </c>
    </row>
    <row r="3175" spans="1:26" x14ac:dyDescent="0.3">
      <c r="A3175" t="s">
        <v>5026</v>
      </c>
      <c r="B3175" t="s">
        <v>33</v>
      </c>
      <c r="C3175">
        <v>47</v>
      </c>
      <c r="D3175">
        <v>44305</v>
      </c>
      <c r="E3175" t="s">
        <v>1422</v>
      </c>
      <c r="G3175" t="s">
        <v>366</v>
      </c>
      <c r="I3175" t="s">
        <v>1423</v>
      </c>
      <c r="K3175" t="s">
        <v>47</v>
      </c>
      <c r="L3175" t="s">
        <v>40</v>
      </c>
      <c r="Q3175" s="3">
        <f t="shared" si="450"/>
        <v>43671</v>
      </c>
      <c r="R3175" t="str">
        <f t="shared" si="451"/>
        <v/>
      </c>
      <c r="S3175" s="3" t="str">
        <f t="shared" si="452"/>
        <v>2020/02/28</v>
      </c>
      <c r="T3175" s="3">
        <f t="shared" si="453"/>
        <v>43889</v>
      </c>
      <c r="U3175">
        <f t="shared" si="454"/>
        <v>218</v>
      </c>
      <c r="V3175" t="str">
        <f t="shared" si="449"/>
        <v>mp4</v>
      </c>
      <c r="W3175">
        <f>IF(B3175="USD",C3175,C3175*VLOOKUP(B3175,Currency!A$2:B$5,2,FALSE))</f>
        <v>47</v>
      </c>
      <c r="X3175">
        <f t="shared" si="455"/>
        <v>218</v>
      </c>
      <c r="Y3175">
        <f t="shared" si="456"/>
        <v>1</v>
      </c>
      <c r="Z3175">
        <f t="shared" si="448"/>
        <v>44305</v>
      </c>
    </row>
    <row r="3176" spans="1:26" x14ac:dyDescent="0.3">
      <c r="A3176" t="s">
        <v>2557</v>
      </c>
      <c r="B3176" t="s">
        <v>58</v>
      </c>
      <c r="C3176">
        <v>943</v>
      </c>
      <c r="D3176">
        <v>241608</v>
      </c>
      <c r="E3176" t="s">
        <v>128</v>
      </c>
      <c r="F3176" t="s">
        <v>129</v>
      </c>
      <c r="G3176" t="s">
        <v>61</v>
      </c>
      <c r="I3176" t="s">
        <v>62</v>
      </c>
      <c r="K3176" t="s">
        <v>130</v>
      </c>
      <c r="L3176" t="s">
        <v>64</v>
      </c>
      <c r="N3176" t="s">
        <v>1323</v>
      </c>
      <c r="P3176" t="s">
        <v>65</v>
      </c>
      <c r="Q3176" s="3">
        <f t="shared" si="450"/>
        <v>43773</v>
      </c>
      <c r="R3176" t="str">
        <f t="shared" si="451"/>
        <v>2020/01/01</v>
      </c>
      <c r="S3176" s="3" t="str">
        <f t="shared" si="452"/>
        <v>2020/01/01</v>
      </c>
      <c r="T3176" s="3">
        <f t="shared" si="453"/>
        <v>43831</v>
      </c>
      <c r="U3176">
        <f t="shared" si="454"/>
        <v>58</v>
      </c>
      <c r="V3176" t="str">
        <f t="shared" si="449"/>
        <v>MP4</v>
      </c>
      <c r="W3176">
        <f>IF(B3176="USD",C3176,C3176*VLOOKUP(B3176,Currency!A$2:B$5,2,FALSE))</f>
        <v>697.81999999999994</v>
      </c>
      <c r="X3176">
        <f t="shared" si="455"/>
        <v>58</v>
      </c>
      <c r="Y3176">
        <f t="shared" si="456"/>
        <v>1</v>
      </c>
      <c r="Z3176">
        <f t="shared" si="448"/>
        <v>241608</v>
      </c>
    </row>
    <row r="3177" spans="1:26" x14ac:dyDescent="0.3">
      <c r="A3177" t="s">
        <v>5027</v>
      </c>
      <c r="B3177" t="s">
        <v>17</v>
      </c>
      <c r="C3177">
        <v>449</v>
      </c>
      <c r="D3177">
        <v>198732</v>
      </c>
      <c r="E3177" t="s">
        <v>733</v>
      </c>
      <c r="F3177" t="s">
        <v>171</v>
      </c>
      <c r="G3177" t="s">
        <v>173</v>
      </c>
      <c r="H3177" t="s">
        <v>174</v>
      </c>
      <c r="I3177" t="s">
        <v>173</v>
      </c>
      <c r="J3177" t="s">
        <v>92</v>
      </c>
      <c r="K3177" t="s">
        <v>175</v>
      </c>
      <c r="L3177" t="s">
        <v>22</v>
      </c>
      <c r="N3177" t="s">
        <v>4277</v>
      </c>
      <c r="O3177" t="s">
        <v>23</v>
      </c>
      <c r="Q3177" s="3">
        <f t="shared" si="450"/>
        <v>43790</v>
      </c>
      <c r="R3177" t="str">
        <f t="shared" si="451"/>
        <v>2019/11/22</v>
      </c>
      <c r="S3177" s="3" t="str">
        <f t="shared" si="452"/>
        <v>2019/11/22</v>
      </c>
      <c r="T3177" s="3">
        <f t="shared" si="453"/>
        <v>43791</v>
      </c>
      <c r="U3177">
        <f t="shared" si="454"/>
        <v>1</v>
      </c>
      <c r="V3177" t="str">
        <f t="shared" si="449"/>
        <v>mp4</v>
      </c>
      <c r="W3177">
        <f>IF(B3177="USD",C3177,C3177*VLOOKUP(B3177,Currency!A$2:B$5,2,FALSE))</f>
        <v>579.21</v>
      </c>
      <c r="X3177">
        <f t="shared" si="455"/>
        <v>1</v>
      </c>
      <c r="Y3177">
        <f t="shared" si="456"/>
        <v>1</v>
      </c>
      <c r="Z3177">
        <f t="shared" si="448"/>
        <v>198732</v>
      </c>
    </row>
    <row r="3178" spans="1:26" x14ac:dyDescent="0.3">
      <c r="A3178" t="s">
        <v>3280</v>
      </c>
      <c r="B3178" t="s">
        <v>33</v>
      </c>
      <c r="C3178">
        <v>9</v>
      </c>
      <c r="D3178">
        <v>3740</v>
      </c>
      <c r="E3178" t="s">
        <v>3240</v>
      </c>
      <c r="G3178" t="s">
        <v>218</v>
      </c>
      <c r="I3178" t="s">
        <v>219</v>
      </c>
      <c r="K3178" t="s">
        <v>522</v>
      </c>
      <c r="L3178" t="s">
        <v>40</v>
      </c>
      <c r="P3178" t="s">
        <v>65</v>
      </c>
      <c r="Q3178" s="3">
        <f t="shared" si="450"/>
        <v>43801</v>
      </c>
      <c r="R3178" t="str">
        <f t="shared" si="451"/>
        <v/>
      </c>
      <c r="S3178" s="3" t="str">
        <f t="shared" si="452"/>
        <v>2020/02/28</v>
      </c>
      <c r="T3178" s="3">
        <f t="shared" si="453"/>
        <v>43889</v>
      </c>
      <c r="U3178">
        <f t="shared" si="454"/>
        <v>88</v>
      </c>
      <c r="V3178" t="str">
        <f t="shared" si="449"/>
        <v>mp4</v>
      </c>
      <c r="W3178">
        <f>IF(B3178="USD",C3178,C3178*VLOOKUP(B3178,Currency!A$2:B$5,2,FALSE))</f>
        <v>9</v>
      </c>
      <c r="X3178">
        <f t="shared" si="455"/>
        <v>88</v>
      </c>
      <c r="Y3178">
        <f t="shared" si="456"/>
        <v>1</v>
      </c>
      <c r="Z3178">
        <f t="shared" si="448"/>
        <v>3740</v>
      </c>
    </row>
    <row r="3179" spans="1:26" x14ac:dyDescent="0.3">
      <c r="A3179" t="s">
        <v>5028</v>
      </c>
      <c r="B3179" t="s">
        <v>33</v>
      </c>
      <c r="C3179">
        <v>48</v>
      </c>
      <c r="D3179">
        <v>4533</v>
      </c>
      <c r="E3179" t="s">
        <v>379</v>
      </c>
      <c r="G3179" t="s">
        <v>162</v>
      </c>
      <c r="I3179" t="s">
        <v>162</v>
      </c>
      <c r="K3179" t="s">
        <v>47</v>
      </c>
      <c r="L3179" t="s">
        <v>40</v>
      </c>
      <c r="M3179" t="s">
        <v>163</v>
      </c>
      <c r="N3179" t="s">
        <v>293</v>
      </c>
      <c r="O3179" t="s">
        <v>23</v>
      </c>
      <c r="Q3179" s="3">
        <f t="shared" si="450"/>
        <v>43727</v>
      </c>
      <c r="R3179" t="str">
        <f t="shared" si="451"/>
        <v/>
      </c>
      <c r="S3179" s="3" t="str">
        <f t="shared" si="452"/>
        <v>2020/02/28</v>
      </c>
      <c r="T3179" s="3">
        <f t="shared" si="453"/>
        <v>43889</v>
      </c>
      <c r="U3179">
        <f t="shared" si="454"/>
        <v>162</v>
      </c>
      <c r="V3179" t="str">
        <f t="shared" si="449"/>
        <v>mp4</v>
      </c>
      <c r="W3179">
        <f>IF(B3179="USD",C3179,C3179*VLOOKUP(B3179,Currency!A$2:B$5,2,FALSE))</f>
        <v>48</v>
      </c>
      <c r="X3179">
        <f t="shared" si="455"/>
        <v>162</v>
      </c>
      <c r="Y3179">
        <f t="shared" si="456"/>
        <v>1</v>
      </c>
      <c r="Z3179">
        <f t="shared" si="448"/>
        <v>4533</v>
      </c>
    </row>
    <row r="3180" spans="1:26" x14ac:dyDescent="0.3">
      <c r="A3180" t="s">
        <v>5029</v>
      </c>
      <c r="B3180" t="s">
        <v>17</v>
      </c>
      <c r="C3180">
        <v>492</v>
      </c>
      <c r="D3180">
        <v>73684</v>
      </c>
      <c r="E3180" t="s">
        <v>792</v>
      </c>
      <c r="F3180" t="s">
        <v>793</v>
      </c>
      <c r="G3180" t="s">
        <v>173</v>
      </c>
      <c r="H3180" t="s">
        <v>174</v>
      </c>
      <c r="I3180" t="s">
        <v>173</v>
      </c>
      <c r="K3180" t="s">
        <v>175</v>
      </c>
      <c r="L3180" t="s">
        <v>22</v>
      </c>
      <c r="O3180" t="s">
        <v>23</v>
      </c>
      <c r="Q3180" s="3">
        <f t="shared" si="450"/>
        <v>43810</v>
      </c>
      <c r="R3180" t="str">
        <f t="shared" si="451"/>
        <v>2019/12/12</v>
      </c>
      <c r="S3180" s="3" t="str">
        <f t="shared" si="452"/>
        <v>2019/12/12</v>
      </c>
      <c r="T3180" s="3">
        <f t="shared" si="453"/>
        <v>43811</v>
      </c>
      <c r="U3180">
        <f t="shared" si="454"/>
        <v>1</v>
      </c>
      <c r="V3180" t="str">
        <f t="shared" si="449"/>
        <v>mp4</v>
      </c>
      <c r="W3180">
        <f>IF(B3180="USD",C3180,C3180*VLOOKUP(B3180,Currency!A$2:B$5,2,FALSE))</f>
        <v>634.68000000000006</v>
      </c>
      <c r="X3180">
        <f t="shared" si="455"/>
        <v>1</v>
      </c>
      <c r="Y3180">
        <f t="shared" si="456"/>
        <v>1</v>
      </c>
      <c r="Z3180">
        <f t="shared" ref="Z3180:Z3243" si="457">D3180</f>
        <v>73684</v>
      </c>
    </row>
    <row r="3181" spans="1:26" x14ac:dyDescent="0.3">
      <c r="A3181" t="s">
        <v>308</v>
      </c>
      <c r="B3181" t="s">
        <v>33</v>
      </c>
      <c r="C3181">
        <v>777</v>
      </c>
      <c r="D3181">
        <v>316118</v>
      </c>
      <c r="E3181" t="s">
        <v>660</v>
      </c>
      <c r="F3181" t="s">
        <v>661</v>
      </c>
      <c r="G3181" t="s">
        <v>90</v>
      </c>
      <c r="I3181" t="s">
        <v>311</v>
      </c>
      <c r="K3181" t="s">
        <v>47</v>
      </c>
      <c r="L3181" t="s">
        <v>40</v>
      </c>
      <c r="P3181" t="s">
        <v>65</v>
      </c>
      <c r="Q3181" s="3">
        <f t="shared" si="450"/>
        <v>43525</v>
      </c>
      <c r="R3181" t="str">
        <f t="shared" si="451"/>
        <v>2019/03/18</v>
      </c>
      <c r="S3181" s="3" t="str">
        <f t="shared" si="452"/>
        <v>2019/03/18</v>
      </c>
      <c r="T3181" s="3">
        <f t="shared" si="453"/>
        <v>43542</v>
      </c>
      <c r="U3181">
        <f t="shared" si="454"/>
        <v>17</v>
      </c>
      <c r="V3181" t="str">
        <f t="shared" si="449"/>
        <v>mp4</v>
      </c>
      <c r="W3181">
        <f>IF(B3181="USD",C3181,C3181*VLOOKUP(B3181,Currency!A$2:B$5,2,FALSE))</f>
        <v>777</v>
      </c>
      <c r="X3181">
        <f t="shared" si="455"/>
        <v>17</v>
      </c>
      <c r="Y3181">
        <f t="shared" si="456"/>
        <v>1</v>
      </c>
      <c r="Z3181">
        <f t="shared" si="457"/>
        <v>316118</v>
      </c>
    </row>
    <row r="3182" spans="1:26" x14ac:dyDescent="0.3">
      <c r="A3182" t="s">
        <v>2629</v>
      </c>
      <c r="B3182" t="s">
        <v>33</v>
      </c>
      <c r="C3182">
        <v>762</v>
      </c>
      <c r="D3182">
        <v>136757</v>
      </c>
      <c r="E3182" t="s">
        <v>1359</v>
      </c>
      <c r="G3182" t="s">
        <v>366</v>
      </c>
      <c r="I3182" t="s">
        <v>367</v>
      </c>
      <c r="K3182" t="s">
        <v>499</v>
      </c>
      <c r="L3182" t="s">
        <v>40</v>
      </c>
      <c r="Q3182" s="3">
        <f t="shared" si="450"/>
        <v>43551</v>
      </c>
      <c r="R3182" t="str">
        <f t="shared" si="451"/>
        <v/>
      </c>
      <c r="S3182" s="3" t="str">
        <f t="shared" si="452"/>
        <v>2020/02/28</v>
      </c>
      <c r="T3182" s="3">
        <f t="shared" si="453"/>
        <v>43889</v>
      </c>
      <c r="U3182">
        <f t="shared" si="454"/>
        <v>338</v>
      </c>
      <c r="V3182" t="str">
        <f t="shared" si="449"/>
        <v>mp4</v>
      </c>
      <c r="W3182">
        <f>IF(B3182="USD",C3182,C3182*VLOOKUP(B3182,Currency!A$2:B$5,2,FALSE))</f>
        <v>762</v>
      </c>
      <c r="X3182">
        <f t="shared" si="455"/>
        <v>338</v>
      </c>
      <c r="Y3182">
        <f t="shared" si="456"/>
        <v>1</v>
      </c>
      <c r="Z3182">
        <f t="shared" si="457"/>
        <v>136757</v>
      </c>
    </row>
    <row r="3183" spans="1:26" x14ac:dyDescent="0.3">
      <c r="A3183" t="s">
        <v>2518</v>
      </c>
      <c r="B3183" t="s">
        <v>33</v>
      </c>
      <c r="C3183">
        <v>1</v>
      </c>
      <c r="D3183">
        <v>341</v>
      </c>
      <c r="E3183" t="s">
        <v>2472</v>
      </c>
      <c r="F3183" t="s">
        <v>2473</v>
      </c>
      <c r="G3183" t="s">
        <v>2474</v>
      </c>
      <c r="I3183" t="s">
        <v>2475</v>
      </c>
      <c r="K3183" t="s">
        <v>47</v>
      </c>
      <c r="L3183" t="s">
        <v>40</v>
      </c>
      <c r="M3183" t="s">
        <v>2222</v>
      </c>
      <c r="N3183" t="s">
        <v>79</v>
      </c>
      <c r="O3183" t="s">
        <v>23</v>
      </c>
      <c r="P3183" t="s">
        <v>65</v>
      </c>
      <c r="Q3183" s="3">
        <f t="shared" si="450"/>
        <v>43769</v>
      </c>
      <c r="R3183" t="str">
        <f t="shared" si="451"/>
        <v>2019/12/03</v>
      </c>
      <c r="S3183" s="3" t="str">
        <f t="shared" si="452"/>
        <v>2019/12/03</v>
      </c>
      <c r="T3183" s="3">
        <f t="shared" si="453"/>
        <v>43802</v>
      </c>
      <c r="U3183">
        <f t="shared" si="454"/>
        <v>33</v>
      </c>
      <c r="V3183" t="str">
        <f t="shared" si="449"/>
        <v>mp4</v>
      </c>
      <c r="W3183">
        <f>IF(B3183="USD",C3183,C3183*VLOOKUP(B3183,Currency!A$2:B$5,2,FALSE))</f>
        <v>1</v>
      </c>
      <c r="X3183">
        <f t="shared" si="455"/>
        <v>33</v>
      </c>
      <c r="Y3183">
        <f t="shared" si="456"/>
        <v>1</v>
      </c>
      <c r="Z3183">
        <f t="shared" si="457"/>
        <v>341</v>
      </c>
    </row>
    <row r="3184" spans="1:26" x14ac:dyDescent="0.3">
      <c r="A3184" t="s">
        <v>5030</v>
      </c>
      <c r="B3184" t="s">
        <v>25</v>
      </c>
      <c r="C3184">
        <v>35</v>
      </c>
      <c r="D3184">
        <v>34086</v>
      </c>
      <c r="E3184" t="s">
        <v>4199</v>
      </c>
      <c r="F3184" t="s">
        <v>4200</v>
      </c>
      <c r="G3184" t="s">
        <v>4201</v>
      </c>
      <c r="I3184" t="s">
        <v>4201</v>
      </c>
      <c r="K3184" t="s">
        <v>321</v>
      </c>
      <c r="L3184" t="s">
        <v>353</v>
      </c>
      <c r="O3184" t="s">
        <v>23</v>
      </c>
      <c r="Q3184" s="3">
        <f t="shared" si="450"/>
        <v>43584</v>
      </c>
      <c r="R3184" t="str">
        <f t="shared" si="451"/>
        <v>2019/05/02</v>
      </c>
      <c r="S3184" s="3" t="str">
        <f t="shared" si="452"/>
        <v>2019/05/02</v>
      </c>
      <c r="T3184" s="3">
        <f t="shared" si="453"/>
        <v>43587</v>
      </c>
      <c r="U3184">
        <f t="shared" si="454"/>
        <v>3</v>
      </c>
      <c r="V3184" t="str">
        <f t="shared" si="449"/>
        <v>mp4</v>
      </c>
      <c r="W3184">
        <f>IF(B3184="USD",C3184,C3184*VLOOKUP(B3184,Currency!A$2:B$5,2,FALSE))</f>
        <v>38.5</v>
      </c>
      <c r="X3184">
        <f t="shared" si="455"/>
        <v>3</v>
      </c>
      <c r="Y3184">
        <f t="shared" si="456"/>
        <v>1</v>
      </c>
      <c r="Z3184">
        <f t="shared" si="457"/>
        <v>34086</v>
      </c>
    </row>
    <row r="3185" spans="1:26" x14ac:dyDescent="0.3">
      <c r="A3185" t="s">
        <v>158</v>
      </c>
      <c r="B3185" t="s">
        <v>17</v>
      </c>
      <c r="C3185">
        <v>8</v>
      </c>
      <c r="D3185">
        <v>3994</v>
      </c>
      <c r="E3185" t="s">
        <v>1235</v>
      </c>
      <c r="F3185" t="s">
        <v>19</v>
      </c>
      <c r="G3185" t="s">
        <v>20</v>
      </c>
      <c r="I3185" t="s">
        <v>20</v>
      </c>
      <c r="K3185" t="s">
        <v>21</v>
      </c>
      <c r="L3185" t="s">
        <v>22</v>
      </c>
      <c r="O3185" t="s">
        <v>23</v>
      </c>
      <c r="Q3185" s="3">
        <f t="shared" si="450"/>
        <v>43795</v>
      </c>
      <c r="R3185" t="str">
        <f t="shared" si="451"/>
        <v>2019/11/26</v>
      </c>
      <c r="S3185" s="3" t="str">
        <f t="shared" si="452"/>
        <v>2019/11/26</v>
      </c>
      <c r="T3185" s="3">
        <f t="shared" si="453"/>
        <v>43795</v>
      </c>
      <c r="U3185">
        <f t="shared" si="454"/>
        <v>0</v>
      </c>
      <c r="V3185" t="str">
        <f t="shared" si="449"/>
        <v>mp4</v>
      </c>
      <c r="W3185">
        <f>IF(B3185="USD",C3185,C3185*VLOOKUP(B3185,Currency!A$2:B$5,2,FALSE))</f>
        <v>10.32</v>
      </c>
      <c r="X3185">
        <f t="shared" si="455"/>
        <v>1</v>
      </c>
      <c r="Y3185">
        <f t="shared" si="456"/>
        <v>1</v>
      </c>
      <c r="Z3185">
        <f t="shared" si="457"/>
        <v>3994</v>
      </c>
    </row>
    <row r="3186" spans="1:26" x14ac:dyDescent="0.3">
      <c r="A3186" t="s">
        <v>2394</v>
      </c>
      <c r="B3186" t="s">
        <v>33</v>
      </c>
      <c r="C3186">
        <v>30</v>
      </c>
      <c r="D3186">
        <v>2133</v>
      </c>
      <c r="E3186" t="s">
        <v>2639</v>
      </c>
      <c r="F3186" t="s">
        <v>129</v>
      </c>
      <c r="G3186" t="s">
        <v>251</v>
      </c>
      <c r="H3186" t="s">
        <v>251</v>
      </c>
      <c r="I3186" t="s">
        <v>251</v>
      </c>
      <c r="K3186" t="s">
        <v>47</v>
      </c>
      <c r="L3186" t="s">
        <v>40</v>
      </c>
      <c r="N3186" t="s">
        <v>252</v>
      </c>
      <c r="O3186" t="s">
        <v>23</v>
      </c>
      <c r="Q3186" s="3">
        <f t="shared" si="450"/>
        <v>43812</v>
      </c>
      <c r="R3186" t="str">
        <f t="shared" si="451"/>
        <v>2020/01/01</v>
      </c>
      <c r="S3186" s="3" t="str">
        <f t="shared" si="452"/>
        <v>2020/01/01</v>
      </c>
      <c r="T3186" s="3">
        <f t="shared" si="453"/>
        <v>43831</v>
      </c>
      <c r="U3186">
        <f t="shared" si="454"/>
        <v>19</v>
      </c>
      <c r="V3186" t="str">
        <f t="shared" si="449"/>
        <v>jpg</v>
      </c>
      <c r="W3186">
        <f>IF(B3186="USD",C3186,C3186*VLOOKUP(B3186,Currency!A$2:B$5,2,FALSE))</f>
        <v>30</v>
      </c>
      <c r="X3186">
        <f t="shared" si="455"/>
        <v>19</v>
      </c>
      <c r="Y3186">
        <f t="shared" si="456"/>
        <v>0</v>
      </c>
      <c r="Z3186">
        <f t="shared" si="457"/>
        <v>2133</v>
      </c>
    </row>
    <row r="3187" spans="1:26" x14ac:dyDescent="0.3">
      <c r="A3187" t="s">
        <v>1603</v>
      </c>
      <c r="B3187" t="s">
        <v>58</v>
      </c>
      <c r="C3187">
        <v>582</v>
      </c>
      <c r="D3187">
        <v>149110</v>
      </c>
      <c r="E3187" t="s">
        <v>59</v>
      </c>
      <c r="F3187" t="s">
        <v>60</v>
      </c>
      <c r="G3187" t="s">
        <v>61</v>
      </c>
      <c r="I3187" t="s">
        <v>62</v>
      </c>
      <c r="K3187" t="s">
        <v>420</v>
      </c>
      <c r="L3187" t="s">
        <v>64</v>
      </c>
      <c r="P3187" t="s">
        <v>65</v>
      </c>
      <c r="Q3187" s="3">
        <f t="shared" si="450"/>
        <v>43619</v>
      </c>
      <c r="R3187" t="str">
        <f t="shared" si="451"/>
        <v>2019/09/04</v>
      </c>
      <c r="S3187" s="3" t="str">
        <f t="shared" si="452"/>
        <v>2019/09/04</v>
      </c>
      <c r="T3187" s="3">
        <f t="shared" si="453"/>
        <v>43712</v>
      </c>
      <c r="U3187">
        <f t="shared" si="454"/>
        <v>93</v>
      </c>
      <c r="V3187" t="str">
        <f t="shared" si="449"/>
        <v>mp4</v>
      </c>
      <c r="W3187">
        <f>IF(B3187="USD",C3187,C3187*VLOOKUP(B3187,Currency!A$2:B$5,2,FALSE))</f>
        <v>430.68</v>
      </c>
      <c r="X3187">
        <f t="shared" si="455"/>
        <v>93</v>
      </c>
      <c r="Y3187">
        <f t="shared" si="456"/>
        <v>1</v>
      </c>
      <c r="Z3187">
        <f t="shared" si="457"/>
        <v>149110</v>
      </c>
    </row>
    <row r="3188" spans="1:26" x14ac:dyDescent="0.3">
      <c r="A3188" t="s">
        <v>5031</v>
      </c>
      <c r="B3188" t="s">
        <v>25</v>
      </c>
      <c r="C3188">
        <v>1081</v>
      </c>
      <c r="D3188">
        <v>119065</v>
      </c>
      <c r="E3188" t="s">
        <v>254</v>
      </c>
      <c r="F3188" t="s">
        <v>255</v>
      </c>
      <c r="G3188" t="s">
        <v>256</v>
      </c>
      <c r="I3188" t="s">
        <v>256</v>
      </c>
      <c r="K3188" t="s">
        <v>257</v>
      </c>
      <c r="L3188" t="s">
        <v>48</v>
      </c>
      <c r="O3188" t="s">
        <v>23</v>
      </c>
      <c r="Q3188" s="3">
        <f t="shared" si="450"/>
        <v>43693</v>
      </c>
      <c r="R3188" t="str">
        <f t="shared" si="451"/>
        <v>2019/09/10</v>
      </c>
      <c r="S3188" s="3" t="str">
        <f t="shared" si="452"/>
        <v>2019/09/10</v>
      </c>
      <c r="T3188" s="3">
        <f t="shared" si="453"/>
        <v>43718</v>
      </c>
      <c r="U3188">
        <f t="shared" si="454"/>
        <v>25</v>
      </c>
      <c r="V3188" t="str">
        <f t="shared" si="449"/>
        <v>mp4</v>
      </c>
      <c r="W3188">
        <f>IF(B3188="USD",C3188,C3188*VLOOKUP(B3188,Currency!A$2:B$5,2,FALSE))</f>
        <v>1189.1000000000001</v>
      </c>
      <c r="X3188">
        <f t="shared" si="455"/>
        <v>25</v>
      </c>
      <c r="Y3188">
        <f t="shared" si="456"/>
        <v>1</v>
      </c>
      <c r="Z3188">
        <f t="shared" si="457"/>
        <v>119065</v>
      </c>
    </row>
    <row r="3189" spans="1:26" x14ac:dyDescent="0.3">
      <c r="A3189" t="s">
        <v>5032</v>
      </c>
      <c r="B3189" t="s">
        <v>25</v>
      </c>
      <c r="C3189">
        <v>871</v>
      </c>
      <c r="D3189">
        <v>699822</v>
      </c>
      <c r="E3189" t="s">
        <v>3541</v>
      </c>
      <c r="F3189" t="s">
        <v>3542</v>
      </c>
      <c r="G3189" t="s">
        <v>1228</v>
      </c>
      <c r="I3189" t="s">
        <v>1229</v>
      </c>
      <c r="K3189" t="s">
        <v>1703</v>
      </c>
      <c r="L3189" t="s">
        <v>523</v>
      </c>
      <c r="O3189" t="s">
        <v>23</v>
      </c>
      <c r="Q3189" s="3">
        <f t="shared" si="450"/>
        <v>43586</v>
      </c>
      <c r="R3189" t="str">
        <f t="shared" si="451"/>
        <v>2019/06/05</v>
      </c>
      <c r="S3189" s="3" t="str">
        <f t="shared" si="452"/>
        <v>2019/06/05</v>
      </c>
      <c r="T3189" s="3">
        <f t="shared" si="453"/>
        <v>43621</v>
      </c>
      <c r="U3189">
        <f t="shared" si="454"/>
        <v>35</v>
      </c>
      <c r="V3189" t="str">
        <f t="shared" si="449"/>
        <v>mp4</v>
      </c>
      <c r="W3189">
        <f>IF(B3189="USD",C3189,C3189*VLOOKUP(B3189,Currency!A$2:B$5,2,FALSE))</f>
        <v>958.1</v>
      </c>
      <c r="X3189">
        <f t="shared" si="455"/>
        <v>35</v>
      </c>
      <c r="Y3189">
        <f t="shared" si="456"/>
        <v>1</v>
      </c>
      <c r="Z3189">
        <f t="shared" si="457"/>
        <v>699822</v>
      </c>
    </row>
    <row r="3190" spans="1:26" x14ac:dyDescent="0.3">
      <c r="A3190" t="s">
        <v>16</v>
      </c>
      <c r="B3190" t="s">
        <v>17</v>
      </c>
      <c r="C3190">
        <v>8</v>
      </c>
      <c r="D3190">
        <v>4635</v>
      </c>
      <c r="E3190" t="s">
        <v>2305</v>
      </c>
      <c r="F3190" t="s">
        <v>101</v>
      </c>
      <c r="G3190" t="s">
        <v>20</v>
      </c>
      <c r="I3190" t="s">
        <v>20</v>
      </c>
      <c r="K3190" t="s">
        <v>21</v>
      </c>
      <c r="L3190" t="s">
        <v>22</v>
      </c>
      <c r="O3190" t="s">
        <v>23</v>
      </c>
      <c r="Q3190" s="3">
        <f t="shared" si="450"/>
        <v>43794</v>
      </c>
      <c r="R3190" t="str">
        <f t="shared" si="451"/>
        <v>2019/11/25</v>
      </c>
      <c r="S3190" s="3" t="str">
        <f t="shared" si="452"/>
        <v>2019/11/25</v>
      </c>
      <c r="T3190" s="3">
        <f t="shared" si="453"/>
        <v>43794</v>
      </c>
      <c r="U3190">
        <f t="shared" si="454"/>
        <v>0</v>
      </c>
      <c r="V3190" t="str">
        <f t="shared" si="449"/>
        <v>mp4</v>
      </c>
      <c r="W3190">
        <f>IF(B3190="USD",C3190,C3190*VLOOKUP(B3190,Currency!A$2:B$5,2,FALSE))</f>
        <v>10.32</v>
      </c>
      <c r="X3190">
        <f t="shared" si="455"/>
        <v>1</v>
      </c>
      <c r="Y3190">
        <f t="shared" si="456"/>
        <v>1</v>
      </c>
      <c r="Z3190">
        <f t="shared" si="457"/>
        <v>4635</v>
      </c>
    </row>
    <row r="3191" spans="1:26" x14ac:dyDescent="0.3">
      <c r="A3191" t="s">
        <v>5033</v>
      </c>
      <c r="B3191" t="s">
        <v>58</v>
      </c>
      <c r="C3191">
        <v>9</v>
      </c>
      <c r="D3191">
        <v>3662</v>
      </c>
      <c r="E3191" t="s">
        <v>809</v>
      </c>
      <c r="G3191" t="s">
        <v>810</v>
      </c>
      <c r="I3191" t="s">
        <v>810</v>
      </c>
      <c r="K3191" t="s">
        <v>2414</v>
      </c>
      <c r="L3191" t="s">
        <v>64</v>
      </c>
      <c r="O3191" t="s">
        <v>23</v>
      </c>
      <c r="P3191" t="s">
        <v>65</v>
      </c>
      <c r="Q3191" s="3">
        <f t="shared" si="450"/>
        <v>43441</v>
      </c>
      <c r="R3191" t="str">
        <f t="shared" si="451"/>
        <v/>
      </c>
      <c r="S3191" s="3" t="str">
        <f t="shared" si="452"/>
        <v>2020/02/28</v>
      </c>
      <c r="T3191" s="3">
        <f t="shared" si="453"/>
        <v>43889</v>
      </c>
      <c r="U3191">
        <f t="shared" si="454"/>
        <v>448</v>
      </c>
      <c r="V3191" t="str">
        <f t="shared" si="449"/>
        <v>mp4</v>
      </c>
      <c r="W3191">
        <f>IF(B3191="USD",C3191,C3191*VLOOKUP(B3191,Currency!A$2:B$5,2,FALSE))</f>
        <v>6.66</v>
      </c>
      <c r="X3191">
        <f t="shared" si="455"/>
        <v>448</v>
      </c>
      <c r="Y3191">
        <f t="shared" si="456"/>
        <v>1</v>
      </c>
      <c r="Z3191">
        <f t="shared" si="457"/>
        <v>3662</v>
      </c>
    </row>
    <row r="3192" spans="1:26" x14ac:dyDescent="0.3">
      <c r="A3192" t="s">
        <v>5034</v>
      </c>
      <c r="B3192" t="s">
        <v>33</v>
      </c>
      <c r="C3192">
        <v>1957</v>
      </c>
      <c r="D3192">
        <v>811380</v>
      </c>
      <c r="E3192" t="s">
        <v>1874</v>
      </c>
      <c r="F3192" t="s">
        <v>3621</v>
      </c>
      <c r="G3192" t="s">
        <v>692</v>
      </c>
      <c r="I3192" t="s">
        <v>693</v>
      </c>
      <c r="K3192" t="s">
        <v>47</v>
      </c>
      <c r="L3192" t="s">
        <v>40</v>
      </c>
      <c r="O3192" t="s">
        <v>23</v>
      </c>
      <c r="Q3192" s="3">
        <f t="shared" si="450"/>
        <v>43630</v>
      </c>
      <c r="R3192" t="str">
        <f t="shared" si="451"/>
        <v>2019/06/25</v>
      </c>
      <c r="S3192" s="3" t="str">
        <f t="shared" si="452"/>
        <v>2019/06/25</v>
      </c>
      <c r="T3192" s="3">
        <f t="shared" si="453"/>
        <v>43641</v>
      </c>
      <c r="U3192">
        <f t="shared" si="454"/>
        <v>11</v>
      </c>
      <c r="V3192" t="str">
        <f t="shared" si="449"/>
        <v>jpg</v>
      </c>
      <c r="W3192">
        <f>IF(B3192="USD",C3192,C3192*VLOOKUP(B3192,Currency!A$2:B$5,2,FALSE))</f>
        <v>1957</v>
      </c>
      <c r="X3192">
        <f t="shared" si="455"/>
        <v>11</v>
      </c>
      <c r="Y3192">
        <f t="shared" si="456"/>
        <v>0</v>
      </c>
      <c r="Z3192">
        <f t="shared" si="457"/>
        <v>811380</v>
      </c>
    </row>
    <row r="3193" spans="1:26" x14ac:dyDescent="0.3">
      <c r="A3193" t="s">
        <v>249</v>
      </c>
      <c r="B3193" t="s">
        <v>33</v>
      </c>
      <c r="C3193">
        <v>25</v>
      </c>
      <c r="D3193">
        <v>1621</v>
      </c>
      <c r="E3193" t="s">
        <v>2639</v>
      </c>
      <c r="F3193" t="s">
        <v>129</v>
      </c>
      <c r="G3193" t="s">
        <v>251</v>
      </c>
      <c r="H3193" t="s">
        <v>251</v>
      </c>
      <c r="I3193" t="s">
        <v>251</v>
      </c>
      <c r="K3193" t="s">
        <v>47</v>
      </c>
      <c r="L3193" t="s">
        <v>40</v>
      </c>
      <c r="N3193" t="s">
        <v>252</v>
      </c>
      <c r="O3193" t="s">
        <v>23</v>
      </c>
      <c r="Q3193" s="3">
        <f t="shared" si="450"/>
        <v>43812</v>
      </c>
      <c r="R3193" t="str">
        <f t="shared" si="451"/>
        <v>2020/01/01</v>
      </c>
      <c r="S3193" s="3" t="str">
        <f t="shared" si="452"/>
        <v>2020/01/01</v>
      </c>
      <c r="T3193" s="3">
        <f t="shared" si="453"/>
        <v>43831</v>
      </c>
      <c r="U3193">
        <f t="shared" si="454"/>
        <v>19</v>
      </c>
      <c r="V3193" t="str">
        <f t="shared" si="449"/>
        <v>png</v>
      </c>
      <c r="W3193">
        <f>IF(B3193="USD",C3193,C3193*VLOOKUP(B3193,Currency!A$2:B$5,2,FALSE))</f>
        <v>25</v>
      </c>
      <c r="X3193">
        <f t="shared" si="455"/>
        <v>19</v>
      </c>
      <c r="Y3193">
        <f t="shared" si="456"/>
        <v>0</v>
      </c>
      <c r="Z3193">
        <f t="shared" si="457"/>
        <v>1621</v>
      </c>
    </row>
    <row r="3194" spans="1:26" x14ac:dyDescent="0.3">
      <c r="A3194" t="s">
        <v>5035</v>
      </c>
      <c r="B3194" t="s">
        <v>33</v>
      </c>
      <c r="C3194">
        <v>324</v>
      </c>
      <c r="D3194">
        <v>61201</v>
      </c>
      <c r="E3194" t="s">
        <v>3655</v>
      </c>
      <c r="F3194" t="s">
        <v>3656</v>
      </c>
      <c r="G3194" t="s">
        <v>2663</v>
      </c>
      <c r="H3194" t="s">
        <v>2664</v>
      </c>
      <c r="I3194" t="s">
        <v>2665</v>
      </c>
      <c r="K3194" t="s">
        <v>197</v>
      </c>
      <c r="L3194" t="s">
        <v>40</v>
      </c>
      <c r="N3194" t="s">
        <v>2666</v>
      </c>
      <c r="O3194" t="s">
        <v>23</v>
      </c>
      <c r="P3194" t="s">
        <v>65</v>
      </c>
      <c r="Q3194" s="3">
        <f t="shared" si="450"/>
        <v>43761</v>
      </c>
      <c r="R3194" t="str">
        <f t="shared" si="451"/>
        <v>2019/11/05</v>
      </c>
      <c r="S3194" s="3" t="str">
        <f t="shared" si="452"/>
        <v>2019/11/05</v>
      </c>
      <c r="T3194" s="3">
        <f t="shared" si="453"/>
        <v>43774</v>
      </c>
      <c r="U3194">
        <f t="shared" si="454"/>
        <v>13</v>
      </c>
      <c r="V3194" t="str">
        <f t="shared" si="449"/>
        <v>jpg</v>
      </c>
      <c r="W3194">
        <f>IF(B3194="USD",C3194,C3194*VLOOKUP(B3194,Currency!A$2:B$5,2,FALSE))</f>
        <v>324</v>
      </c>
      <c r="X3194">
        <f t="shared" si="455"/>
        <v>13</v>
      </c>
      <c r="Y3194">
        <f t="shared" si="456"/>
        <v>0</v>
      </c>
      <c r="Z3194">
        <f t="shared" si="457"/>
        <v>61201</v>
      </c>
    </row>
    <row r="3195" spans="1:26" x14ac:dyDescent="0.3">
      <c r="A3195" t="s">
        <v>3967</v>
      </c>
      <c r="B3195" t="s">
        <v>33</v>
      </c>
      <c r="C3195">
        <v>9144</v>
      </c>
      <c r="D3195">
        <v>1179779</v>
      </c>
      <c r="E3195" t="s">
        <v>2226</v>
      </c>
      <c r="F3195" t="s">
        <v>2227</v>
      </c>
      <c r="G3195" t="s">
        <v>1336</v>
      </c>
      <c r="I3195" t="s">
        <v>1337</v>
      </c>
      <c r="K3195" t="s">
        <v>47</v>
      </c>
      <c r="L3195" t="s">
        <v>40</v>
      </c>
      <c r="N3195" t="s">
        <v>119</v>
      </c>
      <c r="Q3195" s="3">
        <f t="shared" si="450"/>
        <v>43602</v>
      </c>
      <c r="R3195" t="str">
        <f t="shared" si="451"/>
        <v>2019/06/06</v>
      </c>
      <c r="S3195" s="3" t="str">
        <f t="shared" si="452"/>
        <v>2019/06/06</v>
      </c>
      <c r="T3195" s="3">
        <f t="shared" si="453"/>
        <v>43622</v>
      </c>
      <c r="U3195">
        <f t="shared" si="454"/>
        <v>20</v>
      </c>
      <c r="V3195" t="str">
        <f t="shared" si="449"/>
        <v>jpg</v>
      </c>
      <c r="W3195">
        <f>IF(B3195="USD",C3195,C3195*VLOOKUP(B3195,Currency!A$2:B$5,2,FALSE))</f>
        <v>9144</v>
      </c>
      <c r="X3195">
        <f t="shared" si="455"/>
        <v>20</v>
      </c>
      <c r="Y3195">
        <f t="shared" si="456"/>
        <v>0</v>
      </c>
      <c r="Z3195">
        <f t="shared" si="457"/>
        <v>1179779</v>
      </c>
    </row>
    <row r="3196" spans="1:26" x14ac:dyDescent="0.3">
      <c r="A3196" t="s">
        <v>268</v>
      </c>
      <c r="B3196" t="s">
        <v>25</v>
      </c>
      <c r="C3196">
        <v>828</v>
      </c>
      <c r="D3196">
        <v>132186</v>
      </c>
      <c r="E3196" t="s">
        <v>269</v>
      </c>
      <c r="F3196" t="s">
        <v>270</v>
      </c>
      <c r="G3196" t="s">
        <v>271</v>
      </c>
      <c r="H3196" t="s">
        <v>272</v>
      </c>
      <c r="I3196" t="s">
        <v>273</v>
      </c>
      <c r="K3196" t="s">
        <v>1465</v>
      </c>
      <c r="L3196" t="s">
        <v>48</v>
      </c>
      <c r="O3196" t="s">
        <v>23</v>
      </c>
      <c r="Q3196" s="3">
        <f t="shared" si="450"/>
        <v>43802</v>
      </c>
      <c r="R3196" t="str">
        <f t="shared" si="451"/>
        <v>2019/12/31</v>
      </c>
      <c r="S3196" s="3" t="str">
        <f t="shared" si="452"/>
        <v>2019/12/31</v>
      </c>
      <c r="T3196" s="3">
        <f t="shared" si="453"/>
        <v>43830</v>
      </c>
      <c r="U3196">
        <f t="shared" si="454"/>
        <v>28</v>
      </c>
      <c r="V3196" t="str">
        <f t="shared" si="449"/>
        <v>mp4</v>
      </c>
      <c r="W3196">
        <f>IF(B3196="USD",C3196,C3196*VLOOKUP(B3196,Currency!A$2:B$5,2,FALSE))</f>
        <v>910.80000000000007</v>
      </c>
      <c r="X3196">
        <f t="shared" si="455"/>
        <v>28</v>
      </c>
      <c r="Y3196">
        <f t="shared" si="456"/>
        <v>1</v>
      </c>
      <c r="Z3196">
        <f t="shared" si="457"/>
        <v>132186</v>
      </c>
    </row>
    <row r="3197" spans="1:26" x14ac:dyDescent="0.3">
      <c r="A3197" t="s">
        <v>1603</v>
      </c>
      <c r="B3197" t="s">
        <v>58</v>
      </c>
      <c r="C3197">
        <v>354</v>
      </c>
      <c r="D3197">
        <v>175643</v>
      </c>
      <c r="E3197" t="s">
        <v>59</v>
      </c>
      <c r="F3197" t="s">
        <v>60</v>
      </c>
      <c r="G3197" t="s">
        <v>61</v>
      </c>
      <c r="I3197" t="s">
        <v>62</v>
      </c>
      <c r="J3197" t="s">
        <v>92</v>
      </c>
      <c r="K3197" t="s">
        <v>54</v>
      </c>
      <c r="L3197" t="s">
        <v>64</v>
      </c>
      <c r="N3197" t="s">
        <v>1181</v>
      </c>
      <c r="P3197" t="s">
        <v>65</v>
      </c>
      <c r="Q3197" s="3">
        <f t="shared" si="450"/>
        <v>43619</v>
      </c>
      <c r="R3197" t="str">
        <f t="shared" si="451"/>
        <v>2019/09/04</v>
      </c>
      <c r="S3197" s="3" t="str">
        <f t="shared" si="452"/>
        <v>2019/09/04</v>
      </c>
      <c r="T3197" s="3">
        <f t="shared" si="453"/>
        <v>43712</v>
      </c>
      <c r="U3197">
        <f t="shared" si="454"/>
        <v>93</v>
      </c>
      <c r="V3197" t="str">
        <f t="shared" si="449"/>
        <v>mp4</v>
      </c>
      <c r="W3197">
        <f>IF(B3197="USD",C3197,C3197*VLOOKUP(B3197,Currency!A$2:B$5,2,FALSE))</f>
        <v>261.95999999999998</v>
      </c>
      <c r="X3197">
        <f t="shared" si="455"/>
        <v>93</v>
      </c>
      <c r="Y3197">
        <f t="shared" si="456"/>
        <v>1</v>
      </c>
      <c r="Z3197">
        <f t="shared" si="457"/>
        <v>175643</v>
      </c>
    </row>
    <row r="3198" spans="1:26" x14ac:dyDescent="0.3">
      <c r="A3198" t="s">
        <v>5036</v>
      </c>
      <c r="B3198" t="s">
        <v>17</v>
      </c>
      <c r="C3198">
        <v>344</v>
      </c>
      <c r="D3198">
        <v>203667</v>
      </c>
      <c r="E3198" t="s">
        <v>4944</v>
      </c>
      <c r="G3198" t="s">
        <v>2791</v>
      </c>
      <c r="I3198" t="s">
        <v>2792</v>
      </c>
      <c r="L3198" t="s">
        <v>22</v>
      </c>
      <c r="Q3198" s="3">
        <f t="shared" si="450"/>
        <v>43801</v>
      </c>
      <c r="R3198" t="str">
        <f t="shared" si="451"/>
        <v/>
      </c>
      <c r="S3198" s="3" t="str">
        <f t="shared" si="452"/>
        <v>2020/02/28</v>
      </c>
      <c r="T3198" s="3">
        <f t="shared" si="453"/>
        <v>43889</v>
      </c>
      <c r="U3198">
        <f t="shared" si="454"/>
        <v>88</v>
      </c>
      <c r="V3198" t="str">
        <f t="shared" si="449"/>
        <v>jpg</v>
      </c>
      <c r="W3198">
        <f>IF(B3198="USD",C3198,C3198*VLOOKUP(B3198,Currency!A$2:B$5,2,FALSE))</f>
        <v>443.76</v>
      </c>
      <c r="X3198">
        <f t="shared" si="455"/>
        <v>88</v>
      </c>
      <c r="Y3198">
        <f t="shared" si="456"/>
        <v>0</v>
      </c>
      <c r="Z3198">
        <f t="shared" si="457"/>
        <v>203667</v>
      </c>
    </row>
    <row r="3199" spans="1:26" x14ac:dyDescent="0.3">
      <c r="A3199" t="s">
        <v>5037</v>
      </c>
      <c r="B3199" t="s">
        <v>33</v>
      </c>
      <c r="C3199">
        <v>929</v>
      </c>
      <c r="D3199">
        <v>136976</v>
      </c>
      <c r="E3199" t="s">
        <v>3920</v>
      </c>
      <c r="G3199" t="s">
        <v>2598</v>
      </c>
      <c r="I3199" t="s">
        <v>2599</v>
      </c>
      <c r="K3199" t="s">
        <v>499</v>
      </c>
      <c r="L3199" t="s">
        <v>40</v>
      </c>
      <c r="O3199" t="s">
        <v>23</v>
      </c>
      <c r="P3199" t="s">
        <v>65</v>
      </c>
      <c r="Q3199" s="3">
        <f t="shared" si="450"/>
        <v>43620</v>
      </c>
      <c r="R3199" t="str">
        <f t="shared" si="451"/>
        <v/>
      </c>
      <c r="S3199" s="3" t="str">
        <f t="shared" si="452"/>
        <v>2020/02/28</v>
      </c>
      <c r="T3199" s="3">
        <f t="shared" si="453"/>
        <v>43889</v>
      </c>
      <c r="U3199">
        <f t="shared" si="454"/>
        <v>269</v>
      </c>
      <c r="V3199" t="str">
        <f t="shared" si="449"/>
        <v>jpg</v>
      </c>
      <c r="W3199">
        <f>IF(B3199="USD",C3199,C3199*VLOOKUP(B3199,Currency!A$2:B$5,2,FALSE))</f>
        <v>929</v>
      </c>
      <c r="X3199">
        <f t="shared" si="455"/>
        <v>269</v>
      </c>
      <c r="Y3199">
        <f t="shared" si="456"/>
        <v>0</v>
      </c>
      <c r="Z3199">
        <f t="shared" si="457"/>
        <v>136976</v>
      </c>
    </row>
    <row r="3200" spans="1:26" x14ac:dyDescent="0.3">
      <c r="A3200" t="s">
        <v>1114</v>
      </c>
      <c r="B3200" t="s">
        <v>17</v>
      </c>
      <c r="C3200">
        <v>84</v>
      </c>
      <c r="D3200">
        <v>93536</v>
      </c>
      <c r="E3200" t="s">
        <v>1115</v>
      </c>
      <c r="G3200" t="s">
        <v>823</v>
      </c>
      <c r="I3200" t="s">
        <v>823</v>
      </c>
      <c r="K3200" t="s">
        <v>522</v>
      </c>
      <c r="L3200" t="s">
        <v>22</v>
      </c>
      <c r="Q3200" s="3">
        <f t="shared" si="450"/>
        <v>43549</v>
      </c>
      <c r="R3200" t="str">
        <f t="shared" si="451"/>
        <v/>
      </c>
      <c r="S3200" s="3" t="str">
        <f t="shared" si="452"/>
        <v>2020/02/28</v>
      </c>
      <c r="T3200" s="3">
        <f t="shared" si="453"/>
        <v>43889</v>
      </c>
      <c r="U3200">
        <f t="shared" si="454"/>
        <v>340</v>
      </c>
      <c r="V3200" t="str">
        <f t="shared" si="449"/>
        <v>mp4</v>
      </c>
      <c r="W3200">
        <f>IF(B3200="USD",C3200,C3200*VLOOKUP(B3200,Currency!A$2:B$5,2,FALSE))</f>
        <v>108.36</v>
      </c>
      <c r="X3200">
        <f t="shared" si="455"/>
        <v>340</v>
      </c>
      <c r="Y3200">
        <f t="shared" si="456"/>
        <v>1</v>
      </c>
      <c r="Z3200">
        <f t="shared" si="457"/>
        <v>93536</v>
      </c>
    </row>
    <row r="3201" spans="1:26" x14ac:dyDescent="0.3">
      <c r="A3201" t="s">
        <v>5038</v>
      </c>
      <c r="B3201" t="s">
        <v>17</v>
      </c>
      <c r="C3201">
        <v>430</v>
      </c>
      <c r="D3201">
        <v>321127</v>
      </c>
      <c r="E3201" t="s">
        <v>1566</v>
      </c>
      <c r="F3201" t="s">
        <v>1567</v>
      </c>
      <c r="G3201" t="s">
        <v>1568</v>
      </c>
      <c r="I3201" t="s">
        <v>1569</v>
      </c>
      <c r="J3201" t="s">
        <v>328</v>
      </c>
      <c r="K3201" t="s">
        <v>71</v>
      </c>
      <c r="L3201" t="s">
        <v>22</v>
      </c>
      <c r="N3201" t="s">
        <v>1570</v>
      </c>
      <c r="O3201" t="s">
        <v>23</v>
      </c>
      <c r="Q3201" s="3">
        <f t="shared" si="450"/>
        <v>43710</v>
      </c>
      <c r="R3201" t="str">
        <f t="shared" si="451"/>
        <v>2019/10/01</v>
      </c>
      <c r="S3201" s="3" t="str">
        <f t="shared" si="452"/>
        <v>2019/10/01</v>
      </c>
      <c r="T3201" s="3">
        <f t="shared" si="453"/>
        <v>43739</v>
      </c>
      <c r="U3201">
        <f t="shared" si="454"/>
        <v>29</v>
      </c>
      <c r="V3201" t="str">
        <f t="shared" si="449"/>
        <v>mp4</v>
      </c>
      <c r="W3201">
        <f>IF(B3201="USD",C3201,C3201*VLOOKUP(B3201,Currency!A$2:B$5,2,FALSE))</f>
        <v>554.70000000000005</v>
      </c>
      <c r="X3201">
        <f t="shared" si="455"/>
        <v>29</v>
      </c>
      <c r="Y3201">
        <f t="shared" si="456"/>
        <v>1</v>
      </c>
      <c r="Z3201">
        <f t="shared" si="457"/>
        <v>321127</v>
      </c>
    </row>
    <row r="3202" spans="1:26" x14ac:dyDescent="0.3">
      <c r="A3202" t="s">
        <v>5039</v>
      </c>
      <c r="B3202" t="s">
        <v>25</v>
      </c>
      <c r="C3202">
        <v>14</v>
      </c>
      <c r="D3202">
        <v>3906</v>
      </c>
      <c r="E3202" t="s">
        <v>3081</v>
      </c>
      <c r="F3202" t="s">
        <v>3082</v>
      </c>
      <c r="G3202" t="s">
        <v>2073</v>
      </c>
      <c r="I3202" t="s">
        <v>2073</v>
      </c>
      <c r="K3202" t="s">
        <v>257</v>
      </c>
      <c r="L3202" t="s">
        <v>48</v>
      </c>
      <c r="O3202" t="s">
        <v>23</v>
      </c>
      <c r="Q3202" s="3">
        <f t="shared" si="450"/>
        <v>43713</v>
      </c>
      <c r="R3202" t="str">
        <f t="shared" si="451"/>
        <v>2019/09/09</v>
      </c>
      <c r="S3202" s="3" t="str">
        <f t="shared" si="452"/>
        <v>2019/09/09</v>
      </c>
      <c r="T3202" s="3">
        <f t="shared" si="453"/>
        <v>43717</v>
      </c>
      <c r="U3202">
        <f t="shared" si="454"/>
        <v>4</v>
      </c>
      <c r="V3202" t="str">
        <f t="shared" ref="V3202:V3265" si="458">RIGHT(A3202,3)</f>
        <v>mov</v>
      </c>
      <c r="W3202">
        <f>IF(B3202="USD",C3202,C3202*VLOOKUP(B3202,Currency!A$2:B$5,2,FALSE))</f>
        <v>15.400000000000002</v>
      </c>
      <c r="X3202">
        <f t="shared" si="455"/>
        <v>4</v>
      </c>
      <c r="Y3202">
        <f t="shared" si="456"/>
        <v>0</v>
      </c>
      <c r="Z3202">
        <f t="shared" si="457"/>
        <v>3906</v>
      </c>
    </row>
    <row r="3203" spans="1:26" x14ac:dyDescent="0.3">
      <c r="A3203" t="s">
        <v>5040</v>
      </c>
      <c r="B3203" t="s">
        <v>58</v>
      </c>
      <c r="C3203">
        <v>11911</v>
      </c>
      <c r="D3203">
        <v>3499954</v>
      </c>
      <c r="E3203" t="s">
        <v>885</v>
      </c>
      <c r="F3203" t="s">
        <v>886</v>
      </c>
      <c r="G3203" t="s">
        <v>179</v>
      </c>
      <c r="I3203" t="s">
        <v>887</v>
      </c>
      <c r="K3203" t="s">
        <v>30</v>
      </c>
      <c r="L3203" t="s">
        <v>64</v>
      </c>
      <c r="O3203" t="s">
        <v>23</v>
      </c>
      <c r="P3203" t="s">
        <v>65</v>
      </c>
      <c r="Q3203" s="3">
        <f t="shared" si="450"/>
        <v>43586</v>
      </c>
      <c r="R3203" t="str">
        <f t="shared" si="451"/>
        <v>2019/05/13</v>
      </c>
      <c r="S3203" s="3" t="str">
        <f t="shared" si="452"/>
        <v>2019/05/13</v>
      </c>
      <c r="T3203" s="3">
        <f t="shared" si="453"/>
        <v>43598</v>
      </c>
      <c r="U3203">
        <f t="shared" si="454"/>
        <v>12</v>
      </c>
      <c r="V3203" t="str">
        <f t="shared" si="458"/>
        <v>mp4</v>
      </c>
      <c r="W3203">
        <f>IF(B3203="USD",C3203,C3203*VLOOKUP(B3203,Currency!A$2:B$5,2,FALSE))</f>
        <v>8814.14</v>
      </c>
      <c r="X3203">
        <f t="shared" si="455"/>
        <v>12</v>
      </c>
      <c r="Y3203">
        <f t="shared" si="456"/>
        <v>1</v>
      </c>
      <c r="Z3203">
        <f t="shared" si="457"/>
        <v>3499954</v>
      </c>
    </row>
    <row r="3204" spans="1:26" x14ac:dyDescent="0.3">
      <c r="A3204" t="s">
        <v>5041</v>
      </c>
      <c r="B3204" t="s">
        <v>17</v>
      </c>
      <c r="C3204">
        <v>36</v>
      </c>
      <c r="D3204">
        <v>17223</v>
      </c>
      <c r="E3204" t="s">
        <v>1844</v>
      </c>
      <c r="F3204" t="s">
        <v>1845</v>
      </c>
      <c r="G3204" t="s">
        <v>1320</v>
      </c>
      <c r="I3204" t="s">
        <v>1321</v>
      </c>
      <c r="J3204" t="s">
        <v>92</v>
      </c>
      <c r="K3204" t="s">
        <v>197</v>
      </c>
      <c r="L3204" t="s">
        <v>48</v>
      </c>
      <c r="O3204" t="s">
        <v>23</v>
      </c>
      <c r="Q3204" s="3">
        <f t="shared" si="450"/>
        <v>43698</v>
      </c>
      <c r="R3204" t="str">
        <f t="shared" si="451"/>
        <v>2019/09/16</v>
      </c>
      <c r="S3204" s="3" t="str">
        <f t="shared" si="452"/>
        <v>2019/09/16</v>
      </c>
      <c r="T3204" s="3">
        <f t="shared" si="453"/>
        <v>43724</v>
      </c>
      <c r="U3204">
        <f t="shared" si="454"/>
        <v>26</v>
      </c>
      <c r="V3204" t="str">
        <f t="shared" si="458"/>
        <v>mp4</v>
      </c>
      <c r="W3204">
        <f>IF(B3204="USD",C3204,C3204*VLOOKUP(B3204,Currency!A$2:B$5,2,FALSE))</f>
        <v>46.44</v>
      </c>
      <c r="X3204">
        <f t="shared" si="455"/>
        <v>26</v>
      </c>
      <c r="Y3204">
        <f t="shared" si="456"/>
        <v>1</v>
      </c>
      <c r="Z3204">
        <f t="shared" si="457"/>
        <v>17223</v>
      </c>
    </row>
    <row r="3205" spans="1:26" x14ac:dyDescent="0.3">
      <c r="A3205" t="s">
        <v>5042</v>
      </c>
      <c r="B3205" t="s">
        <v>33</v>
      </c>
      <c r="C3205">
        <v>112</v>
      </c>
      <c r="D3205">
        <v>36816</v>
      </c>
      <c r="E3205" t="s">
        <v>3950</v>
      </c>
      <c r="F3205" t="s">
        <v>3951</v>
      </c>
      <c r="G3205" t="s">
        <v>90</v>
      </c>
      <c r="I3205" t="s">
        <v>2831</v>
      </c>
      <c r="K3205" t="s">
        <v>47</v>
      </c>
      <c r="L3205" t="s">
        <v>40</v>
      </c>
      <c r="M3205" t="s">
        <v>3952</v>
      </c>
      <c r="N3205" t="s">
        <v>3953</v>
      </c>
      <c r="O3205" t="s">
        <v>23</v>
      </c>
      <c r="Q3205" s="3">
        <f t="shared" si="450"/>
        <v>43671</v>
      </c>
      <c r="R3205" t="str">
        <f t="shared" si="451"/>
        <v>2019/07/31</v>
      </c>
      <c r="S3205" s="3" t="str">
        <f t="shared" si="452"/>
        <v>2019/07/31</v>
      </c>
      <c r="T3205" s="3">
        <f t="shared" si="453"/>
        <v>43677</v>
      </c>
      <c r="U3205">
        <f t="shared" si="454"/>
        <v>6</v>
      </c>
      <c r="V3205" t="str">
        <f t="shared" si="458"/>
        <v>mp4</v>
      </c>
      <c r="W3205">
        <f>IF(B3205="USD",C3205,C3205*VLOOKUP(B3205,Currency!A$2:B$5,2,FALSE))</f>
        <v>112</v>
      </c>
      <c r="X3205">
        <f t="shared" si="455"/>
        <v>6</v>
      </c>
      <c r="Y3205">
        <f t="shared" si="456"/>
        <v>1</v>
      </c>
      <c r="Z3205">
        <f t="shared" si="457"/>
        <v>36816</v>
      </c>
    </row>
    <row r="3206" spans="1:26" x14ac:dyDescent="0.3">
      <c r="A3206" t="s">
        <v>1053</v>
      </c>
      <c r="B3206" t="s">
        <v>33</v>
      </c>
      <c r="C3206">
        <v>952</v>
      </c>
      <c r="D3206">
        <v>346519</v>
      </c>
      <c r="E3206" t="s">
        <v>507</v>
      </c>
      <c r="F3206" t="s">
        <v>508</v>
      </c>
      <c r="G3206" t="s">
        <v>142</v>
      </c>
      <c r="I3206" t="s">
        <v>143</v>
      </c>
      <c r="K3206" t="s">
        <v>30</v>
      </c>
      <c r="L3206" t="s">
        <v>40</v>
      </c>
      <c r="Q3206" s="3">
        <f t="shared" si="450"/>
        <v>43647</v>
      </c>
      <c r="R3206" t="str">
        <f t="shared" si="451"/>
        <v>2020/01/08</v>
      </c>
      <c r="S3206" s="3" t="str">
        <f t="shared" si="452"/>
        <v>2020/01/08</v>
      </c>
      <c r="T3206" s="3">
        <f t="shared" si="453"/>
        <v>43838</v>
      </c>
      <c r="U3206">
        <f t="shared" si="454"/>
        <v>191</v>
      </c>
      <c r="V3206" t="str">
        <f t="shared" si="458"/>
        <v>mp4</v>
      </c>
      <c r="W3206">
        <f>IF(B3206="USD",C3206,C3206*VLOOKUP(B3206,Currency!A$2:B$5,2,FALSE))</f>
        <v>952</v>
      </c>
      <c r="X3206">
        <f t="shared" si="455"/>
        <v>191</v>
      </c>
      <c r="Y3206">
        <f t="shared" si="456"/>
        <v>1</v>
      </c>
      <c r="Z3206">
        <f t="shared" si="457"/>
        <v>346519</v>
      </c>
    </row>
    <row r="3207" spans="1:26" x14ac:dyDescent="0.3">
      <c r="A3207" t="s">
        <v>4946</v>
      </c>
      <c r="B3207" t="s">
        <v>25</v>
      </c>
      <c r="C3207">
        <v>278</v>
      </c>
      <c r="D3207">
        <v>39271</v>
      </c>
      <c r="E3207" t="s">
        <v>1710</v>
      </c>
      <c r="F3207" t="s">
        <v>623</v>
      </c>
      <c r="G3207" t="s">
        <v>503</v>
      </c>
      <c r="I3207" t="s">
        <v>504</v>
      </c>
      <c r="K3207" t="s">
        <v>505</v>
      </c>
      <c r="L3207" t="s">
        <v>48</v>
      </c>
      <c r="O3207" t="s">
        <v>23</v>
      </c>
      <c r="Q3207" s="3">
        <f t="shared" si="450"/>
        <v>43787</v>
      </c>
      <c r="R3207" t="str">
        <f t="shared" si="451"/>
        <v>2019/11/24</v>
      </c>
      <c r="S3207" s="3" t="str">
        <f t="shared" si="452"/>
        <v>2019/11/24</v>
      </c>
      <c r="T3207" s="3">
        <f t="shared" si="453"/>
        <v>43793</v>
      </c>
      <c r="U3207">
        <f t="shared" si="454"/>
        <v>6</v>
      </c>
      <c r="V3207" t="str">
        <f t="shared" si="458"/>
        <v>mp4</v>
      </c>
      <c r="W3207">
        <f>IF(B3207="USD",C3207,C3207*VLOOKUP(B3207,Currency!A$2:B$5,2,FALSE))</f>
        <v>305.8</v>
      </c>
      <c r="X3207">
        <f t="shared" si="455"/>
        <v>6</v>
      </c>
      <c r="Y3207">
        <f t="shared" si="456"/>
        <v>1</v>
      </c>
      <c r="Z3207">
        <f t="shared" si="457"/>
        <v>39271</v>
      </c>
    </row>
    <row r="3208" spans="1:26" x14ac:dyDescent="0.3">
      <c r="A3208" t="s">
        <v>411</v>
      </c>
      <c r="B3208" t="s">
        <v>17</v>
      </c>
      <c r="C3208">
        <v>15</v>
      </c>
      <c r="D3208">
        <v>7436</v>
      </c>
      <c r="E3208" t="s">
        <v>2822</v>
      </c>
      <c r="F3208" t="s">
        <v>101</v>
      </c>
      <c r="G3208" t="s">
        <v>20</v>
      </c>
      <c r="I3208" t="s">
        <v>20</v>
      </c>
      <c r="K3208" t="s">
        <v>21</v>
      </c>
      <c r="L3208" t="s">
        <v>22</v>
      </c>
      <c r="O3208" t="s">
        <v>23</v>
      </c>
      <c r="Q3208" s="3">
        <f t="shared" si="450"/>
        <v>43794</v>
      </c>
      <c r="R3208" t="str">
        <f t="shared" si="451"/>
        <v>2019/11/25</v>
      </c>
      <c r="S3208" s="3" t="str">
        <f t="shared" si="452"/>
        <v>2019/11/25</v>
      </c>
      <c r="T3208" s="3">
        <f t="shared" si="453"/>
        <v>43794</v>
      </c>
      <c r="U3208">
        <f t="shared" si="454"/>
        <v>0</v>
      </c>
      <c r="V3208" t="str">
        <f t="shared" si="458"/>
        <v>mp4</v>
      </c>
      <c r="W3208">
        <f>IF(B3208="USD",C3208,C3208*VLOOKUP(B3208,Currency!A$2:B$5,2,FALSE))</f>
        <v>19.350000000000001</v>
      </c>
      <c r="X3208">
        <f t="shared" si="455"/>
        <v>1</v>
      </c>
      <c r="Y3208">
        <f t="shared" si="456"/>
        <v>1</v>
      </c>
      <c r="Z3208">
        <f t="shared" si="457"/>
        <v>7436</v>
      </c>
    </row>
    <row r="3209" spans="1:26" x14ac:dyDescent="0.3">
      <c r="A3209" t="s">
        <v>3970</v>
      </c>
      <c r="B3209" t="s">
        <v>25</v>
      </c>
      <c r="C3209">
        <v>73</v>
      </c>
      <c r="D3209">
        <v>19098</v>
      </c>
      <c r="E3209" t="s">
        <v>675</v>
      </c>
      <c r="F3209" t="s">
        <v>676</v>
      </c>
      <c r="G3209" t="s">
        <v>677</v>
      </c>
      <c r="I3209" t="s">
        <v>678</v>
      </c>
      <c r="K3209" t="s">
        <v>679</v>
      </c>
      <c r="L3209" t="s">
        <v>215</v>
      </c>
      <c r="M3209" t="s">
        <v>680</v>
      </c>
      <c r="O3209" t="s">
        <v>23</v>
      </c>
      <c r="Q3209" s="3">
        <f t="shared" si="450"/>
        <v>43584</v>
      </c>
      <c r="R3209" t="str">
        <f t="shared" si="451"/>
        <v>2019/05/30</v>
      </c>
      <c r="S3209" s="3" t="str">
        <f t="shared" si="452"/>
        <v>2019/05/30</v>
      </c>
      <c r="T3209" s="3">
        <f t="shared" si="453"/>
        <v>43615</v>
      </c>
      <c r="U3209">
        <f t="shared" si="454"/>
        <v>31</v>
      </c>
      <c r="V3209" t="str">
        <f t="shared" si="458"/>
        <v>mp4</v>
      </c>
      <c r="W3209">
        <f>IF(B3209="USD",C3209,C3209*VLOOKUP(B3209,Currency!A$2:B$5,2,FALSE))</f>
        <v>80.300000000000011</v>
      </c>
      <c r="X3209">
        <f t="shared" si="455"/>
        <v>31</v>
      </c>
      <c r="Y3209">
        <f t="shared" si="456"/>
        <v>1</v>
      </c>
      <c r="Z3209">
        <f t="shared" si="457"/>
        <v>19098</v>
      </c>
    </row>
    <row r="3210" spans="1:26" x14ac:dyDescent="0.3">
      <c r="A3210" t="s">
        <v>1548</v>
      </c>
      <c r="B3210" t="s">
        <v>33</v>
      </c>
      <c r="C3210">
        <v>356</v>
      </c>
      <c r="D3210">
        <v>115429</v>
      </c>
      <c r="E3210" t="s">
        <v>507</v>
      </c>
      <c r="F3210" t="s">
        <v>508</v>
      </c>
      <c r="G3210" t="s">
        <v>142</v>
      </c>
      <c r="I3210" t="s">
        <v>143</v>
      </c>
      <c r="K3210" t="s">
        <v>30</v>
      </c>
      <c r="L3210" t="s">
        <v>40</v>
      </c>
      <c r="Q3210" s="3">
        <f t="shared" si="450"/>
        <v>43647</v>
      </c>
      <c r="R3210" t="str">
        <f t="shared" si="451"/>
        <v>2020/01/08</v>
      </c>
      <c r="S3210" s="3" t="str">
        <f t="shared" si="452"/>
        <v>2020/01/08</v>
      </c>
      <c r="T3210" s="3">
        <f t="shared" si="453"/>
        <v>43838</v>
      </c>
      <c r="U3210">
        <f t="shared" si="454"/>
        <v>191</v>
      </c>
      <c r="V3210" t="str">
        <f t="shared" si="458"/>
        <v>mp4</v>
      </c>
      <c r="W3210">
        <f>IF(B3210="USD",C3210,C3210*VLOOKUP(B3210,Currency!A$2:B$5,2,FALSE))</f>
        <v>356</v>
      </c>
      <c r="X3210">
        <f t="shared" si="455"/>
        <v>191</v>
      </c>
      <c r="Y3210">
        <f t="shared" si="456"/>
        <v>1</v>
      </c>
      <c r="Z3210">
        <f t="shared" si="457"/>
        <v>115429</v>
      </c>
    </row>
    <row r="3211" spans="1:26" x14ac:dyDescent="0.3">
      <c r="A3211" t="s">
        <v>5043</v>
      </c>
      <c r="B3211" t="s">
        <v>33</v>
      </c>
      <c r="C3211">
        <v>1</v>
      </c>
      <c r="D3211">
        <v>298</v>
      </c>
      <c r="E3211" t="s">
        <v>96</v>
      </c>
      <c r="F3211" t="s">
        <v>97</v>
      </c>
      <c r="G3211" t="s">
        <v>98</v>
      </c>
      <c r="H3211" t="s">
        <v>99</v>
      </c>
      <c r="I3211" t="s">
        <v>98</v>
      </c>
      <c r="K3211" t="s">
        <v>47</v>
      </c>
      <c r="L3211" t="s">
        <v>40</v>
      </c>
      <c r="M3211" t="s">
        <v>55</v>
      </c>
      <c r="Q3211" s="3">
        <f t="shared" si="450"/>
        <v>43732</v>
      </c>
      <c r="R3211" t="str">
        <f t="shared" si="451"/>
        <v>2019/10/16</v>
      </c>
      <c r="S3211" s="3" t="str">
        <f t="shared" si="452"/>
        <v>2019/10/16</v>
      </c>
      <c r="T3211" s="3">
        <f t="shared" si="453"/>
        <v>43754</v>
      </c>
      <c r="U3211">
        <f t="shared" si="454"/>
        <v>22</v>
      </c>
      <c r="V3211" t="str">
        <f t="shared" si="458"/>
        <v>png</v>
      </c>
      <c r="W3211">
        <f>IF(B3211="USD",C3211,C3211*VLOOKUP(B3211,Currency!A$2:B$5,2,FALSE))</f>
        <v>1</v>
      </c>
      <c r="X3211">
        <f t="shared" si="455"/>
        <v>22</v>
      </c>
      <c r="Y3211">
        <f t="shared" si="456"/>
        <v>0</v>
      </c>
      <c r="Z3211">
        <f t="shared" si="457"/>
        <v>298</v>
      </c>
    </row>
    <row r="3212" spans="1:26" x14ac:dyDescent="0.3">
      <c r="A3212" t="s">
        <v>5044</v>
      </c>
      <c r="B3212" t="s">
        <v>17</v>
      </c>
      <c r="C3212">
        <v>484</v>
      </c>
      <c r="D3212">
        <v>291181</v>
      </c>
      <c r="E3212" t="s">
        <v>3820</v>
      </c>
      <c r="G3212" t="s">
        <v>2791</v>
      </c>
      <c r="I3212" t="s">
        <v>2792</v>
      </c>
      <c r="L3212" t="s">
        <v>22</v>
      </c>
      <c r="Q3212" s="3">
        <f t="shared" ref="Q3212:Q3275" si="459">DATEVALUE(LEFT(E3212,10))</f>
        <v>43794</v>
      </c>
      <c r="R3212" t="str">
        <f t="shared" ref="R3212:R3275" si="460">IF(F3212="","",LEFT(F3212,10))</f>
        <v/>
      </c>
      <c r="S3212" s="3" t="str">
        <f t="shared" ref="S3212:S3275" si="461">IF(R3212="","2020/02/28",R3212)</f>
        <v>2020/02/28</v>
      </c>
      <c r="T3212" s="3">
        <f t="shared" ref="T3212:T3275" si="462">DATEVALUE(S3212)</f>
        <v>43889</v>
      </c>
      <c r="U3212">
        <f t="shared" ref="U3212:U3275" si="463">T3212-Q3212</f>
        <v>95</v>
      </c>
      <c r="V3212" t="str">
        <f t="shared" si="458"/>
        <v>jpg</v>
      </c>
      <c r="W3212">
        <f>IF(B3212="USD",C3212,C3212*VLOOKUP(B3212,Currency!A$2:B$5,2,FALSE))</f>
        <v>624.36</v>
      </c>
      <c r="X3212">
        <f t="shared" ref="X3212:X3275" si="464">IF(U3212=0,1,U3212)</f>
        <v>95</v>
      </c>
      <c r="Y3212">
        <f t="shared" ref="Y3212:Y3275" si="465">IF(V3212="mp4",1,0)</f>
        <v>0</v>
      </c>
      <c r="Z3212">
        <f t="shared" si="457"/>
        <v>291181</v>
      </c>
    </row>
    <row r="3213" spans="1:26" x14ac:dyDescent="0.3">
      <c r="A3213" t="s">
        <v>449</v>
      </c>
      <c r="B3213" t="s">
        <v>33</v>
      </c>
      <c r="C3213">
        <v>3</v>
      </c>
      <c r="D3213">
        <v>1237</v>
      </c>
      <c r="E3213" t="s">
        <v>450</v>
      </c>
      <c r="F3213" t="s">
        <v>451</v>
      </c>
      <c r="G3213" t="s">
        <v>90</v>
      </c>
      <c r="I3213" t="s">
        <v>452</v>
      </c>
      <c r="K3213" t="s">
        <v>453</v>
      </c>
      <c r="L3213" t="s">
        <v>40</v>
      </c>
      <c r="N3213" t="s">
        <v>794</v>
      </c>
      <c r="O3213" t="s">
        <v>23</v>
      </c>
      <c r="Q3213" s="3">
        <f t="shared" si="459"/>
        <v>43725</v>
      </c>
      <c r="R3213" t="str">
        <f t="shared" si="460"/>
        <v>2019/10/16</v>
      </c>
      <c r="S3213" s="3" t="str">
        <f t="shared" si="461"/>
        <v>2019/10/16</v>
      </c>
      <c r="T3213" s="3">
        <f t="shared" si="462"/>
        <v>43754</v>
      </c>
      <c r="U3213">
        <f t="shared" si="463"/>
        <v>29</v>
      </c>
      <c r="V3213" t="str">
        <f t="shared" si="458"/>
        <v>mp4</v>
      </c>
      <c r="W3213">
        <f>IF(B3213="USD",C3213,C3213*VLOOKUP(B3213,Currency!A$2:B$5,2,FALSE))</f>
        <v>3</v>
      </c>
      <c r="X3213">
        <f t="shared" si="464"/>
        <v>29</v>
      </c>
      <c r="Y3213">
        <f t="shared" si="465"/>
        <v>1</v>
      </c>
      <c r="Z3213">
        <f t="shared" si="457"/>
        <v>1237</v>
      </c>
    </row>
    <row r="3214" spans="1:26" x14ac:dyDescent="0.3">
      <c r="A3214" t="s">
        <v>4735</v>
      </c>
      <c r="B3214" t="s">
        <v>33</v>
      </c>
      <c r="C3214">
        <v>135</v>
      </c>
      <c r="D3214">
        <v>123187</v>
      </c>
      <c r="E3214" t="s">
        <v>5045</v>
      </c>
      <c r="F3214" t="s">
        <v>5046</v>
      </c>
      <c r="G3214" t="s">
        <v>1354</v>
      </c>
      <c r="I3214" t="s">
        <v>1355</v>
      </c>
      <c r="K3214" t="s">
        <v>545</v>
      </c>
      <c r="L3214" t="s">
        <v>40</v>
      </c>
      <c r="M3214" t="s">
        <v>209</v>
      </c>
      <c r="P3214" t="s">
        <v>65</v>
      </c>
      <c r="Q3214" s="3">
        <f t="shared" si="459"/>
        <v>43803</v>
      </c>
      <c r="R3214" t="str">
        <f t="shared" si="460"/>
        <v>2019/12/16</v>
      </c>
      <c r="S3214" s="3" t="str">
        <f t="shared" si="461"/>
        <v>2019/12/16</v>
      </c>
      <c r="T3214" s="3">
        <f t="shared" si="462"/>
        <v>43815</v>
      </c>
      <c r="U3214">
        <f t="shared" si="463"/>
        <v>12</v>
      </c>
      <c r="V3214" t="str">
        <f t="shared" si="458"/>
        <v>png</v>
      </c>
      <c r="W3214">
        <f>IF(B3214="USD",C3214,C3214*VLOOKUP(B3214,Currency!A$2:B$5,2,FALSE))</f>
        <v>135</v>
      </c>
      <c r="X3214">
        <f t="shared" si="464"/>
        <v>12</v>
      </c>
      <c r="Y3214">
        <f t="shared" si="465"/>
        <v>0</v>
      </c>
      <c r="Z3214">
        <f t="shared" si="457"/>
        <v>123187</v>
      </c>
    </row>
    <row r="3215" spans="1:26" x14ac:dyDescent="0.3">
      <c r="A3215" t="s">
        <v>5047</v>
      </c>
      <c r="B3215" t="s">
        <v>33</v>
      </c>
      <c r="C3215">
        <v>1473</v>
      </c>
      <c r="D3215">
        <v>685939</v>
      </c>
      <c r="E3215" t="s">
        <v>5048</v>
      </c>
      <c r="F3215" t="s">
        <v>5049</v>
      </c>
      <c r="G3215" t="s">
        <v>207</v>
      </c>
      <c r="I3215" t="s">
        <v>1137</v>
      </c>
      <c r="K3215" t="s">
        <v>346</v>
      </c>
      <c r="L3215" t="s">
        <v>40</v>
      </c>
      <c r="M3215" t="s">
        <v>209</v>
      </c>
      <c r="O3215" t="s">
        <v>23</v>
      </c>
      <c r="Q3215" s="3">
        <f t="shared" si="459"/>
        <v>43776</v>
      </c>
      <c r="R3215" t="str">
        <f t="shared" si="460"/>
        <v>2019/11/22</v>
      </c>
      <c r="S3215" s="3" t="str">
        <f t="shared" si="461"/>
        <v>2019/11/22</v>
      </c>
      <c r="T3215" s="3">
        <f t="shared" si="462"/>
        <v>43791</v>
      </c>
      <c r="U3215">
        <f t="shared" si="463"/>
        <v>15</v>
      </c>
      <c r="V3215" t="str">
        <f t="shared" si="458"/>
        <v>mp4</v>
      </c>
      <c r="W3215">
        <f>IF(B3215="USD",C3215,C3215*VLOOKUP(B3215,Currency!A$2:B$5,2,FALSE))</f>
        <v>1473</v>
      </c>
      <c r="X3215">
        <f t="shared" si="464"/>
        <v>15</v>
      </c>
      <c r="Y3215">
        <f t="shared" si="465"/>
        <v>1</v>
      </c>
      <c r="Z3215">
        <f t="shared" si="457"/>
        <v>685939</v>
      </c>
    </row>
    <row r="3216" spans="1:26" x14ac:dyDescent="0.3">
      <c r="A3216" t="s">
        <v>5050</v>
      </c>
      <c r="B3216" t="s">
        <v>17</v>
      </c>
      <c r="C3216">
        <v>285</v>
      </c>
      <c r="D3216">
        <v>220418</v>
      </c>
      <c r="E3216" t="s">
        <v>3266</v>
      </c>
      <c r="G3216" t="s">
        <v>2791</v>
      </c>
      <c r="I3216" t="s">
        <v>2792</v>
      </c>
      <c r="L3216" t="s">
        <v>22</v>
      </c>
      <c r="N3216" t="s">
        <v>79</v>
      </c>
      <c r="O3216" t="s">
        <v>23</v>
      </c>
      <c r="Q3216" s="3">
        <f t="shared" si="459"/>
        <v>43794</v>
      </c>
      <c r="R3216" t="str">
        <f t="shared" si="460"/>
        <v/>
      </c>
      <c r="S3216" s="3" t="str">
        <f t="shared" si="461"/>
        <v>2020/02/28</v>
      </c>
      <c r="T3216" s="3">
        <f t="shared" si="462"/>
        <v>43889</v>
      </c>
      <c r="U3216">
        <f t="shared" si="463"/>
        <v>95</v>
      </c>
      <c r="V3216" t="str">
        <f t="shared" si="458"/>
        <v>jpg</v>
      </c>
      <c r="W3216">
        <f>IF(B3216="USD",C3216,C3216*VLOOKUP(B3216,Currency!A$2:B$5,2,FALSE))</f>
        <v>367.65000000000003</v>
      </c>
      <c r="X3216">
        <f t="shared" si="464"/>
        <v>95</v>
      </c>
      <c r="Y3216">
        <f t="shared" si="465"/>
        <v>0</v>
      </c>
      <c r="Z3216">
        <f t="shared" si="457"/>
        <v>220418</v>
      </c>
    </row>
    <row r="3217" spans="1:26" x14ac:dyDescent="0.3">
      <c r="A3217" t="s">
        <v>1294</v>
      </c>
      <c r="B3217" t="s">
        <v>58</v>
      </c>
      <c r="C3217">
        <v>475</v>
      </c>
      <c r="D3217">
        <v>171632</v>
      </c>
      <c r="E3217" t="s">
        <v>113</v>
      </c>
      <c r="F3217" t="s">
        <v>114</v>
      </c>
      <c r="G3217" t="s">
        <v>61</v>
      </c>
      <c r="I3217" t="s">
        <v>62</v>
      </c>
      <c r="L3217" t="s">
        <v>64</v>
      </c>
      <c r="P3217" t="s">
        <v>65</v>
      </c>
      <c r="Q3217" s="3">
        <f t="shared" si="459"/>
        <v>43678</v>
      </c>
      <c r="R3217" t="str">
        <f t="shared" si="460"/>
        <v>2019/08/08</v>
      </c>
      <c r="S3217" s="3" t="str">
        <f t="shared" si="461"/>
        <v>2019/08/08</v>
      </c>
      <c r="T3217" s="3">
        <f t="shared" si="462"/>
        <v>43685</v>
      </c>
      <c r="U3217">
        <f t="shared" si="463"/>
        <v>7</v>
      </c>
      <c r="V3217" t="str">
        <f t="shared" si="458"/>
        <v>mov</v>
      </c>
      <c r="W3217">
        <f>IF(B3217="USD",C3217,C3217*VLOOKUP(B3217,Currency!A$2:B$5,2,FALSE))</f>
        <v>351.5</v>
      </c>
      <c r="X3217">
        <f t="shared" si="464"/>
        <v>7</v>
      </c>
      <c r="Y3217">
        <f t="shared" si="465"/>
        <v>0</v>
      </c>
      <c r="Z3217">
        <f t="shared" si="457"/>
        <v>171632</v>
      </c>
    </row>
    <row r="3218" spans="1:26" x14ac:dyDescent="0.3">
      <c r="A3218" t="s">
        <v>744</v>
      </c>
      <c r="B3218" t="s">
        <v>25</v>
      </c>
      <c r="C3218">
        <v>33</v>
      </c>
      <c r="D3218">
        <v>36880</v>
      </c>
      <c r="E3218" t="s">
        <v>647</v>
      </c>
      <c r="F3218" t="s">
        <v>648</v>
      </c>
      <c r="G3218" t="s">
        <v>649</v>
      </c>
      <c r="I3218" t="s">
        <v>650</v>
      </c>
      <c r="K3218" t="s">
        <v>522</v>
      </c>
      <c r="L3218" t="s">
        <v>215</v>
      </c>
      <c r="N3218" t="s">
        <v>1437</v>
      </c>
      <c r="O3218" t="s">
        <v>23</v>
      </c>
      <c r="P3218" t="s">
        <v>181</v>
      </c>
      <c r="Q3218" s="3">
        <f t="shared" si="459"/>
        <v>43740</v>
      </c>
      <c r="R3218" t="str">
        <f t="shared" si="460"/>
        <v>2019/10/23</v>
      </c>
      <c r="S3218" s="3" t="str">
        <f t="shared" si="461"/>
        <v>2019/10/23</v>
      </c>
      <c r="T3218" s="3">
        <f t="shared" si="462"/>
        <v>43761</v>
      </c>
      <c r="U3218">
        <f t="shared" si="463"/>
        <v>21</v>
      </c>
      <c r="V3218" t="str">
        <f t="shared" si="458"/>
        <v>mp4</v>
      </c>
      <c r="W3218">
        <f>IF(B3218="USD",C3218,C3218*VLOOKUP(B3218,Currency!A$2:B$5,2,FALSE))</f>
        <v>36.300000000000004</v>
      </c>
      <c r="X3218">
        <f t="shared" si="464"/>
        <v>21</v>
      </c>
      <c r="Y3218">
        <f t="shared" si="465"/>
        <v>1</v>
      </c>
      <c r="Z3218">
        <f t="shared" si="457"/>
        <v>36880</v>
      </c>
    </row>
    <row r="3219" spans="1:26" x14ac:dyDescent="0.3">
      <c r="A3219" t="s">
        <v>16</v>
      </c>
      <c r="B3219" t="s">
        <v>17</v>
      </c>
      <c r="C3219">
        <v>14</v>
      </c>
      <c r="D3219">
        <v>7252</v>
      </c>
      <c r="E3219" t="s">
        <v>2393</v>
      </c>
      <c r="F3219" t="s">
        <v>19</v>
      </c>
      <c r="G3219" t="s">
        <v>20</v>
      </c>
      <c r="I3219" t="s">
        <v>20</v>
      </c>
      <c r="K3219" t="s">
        <v>21</v>
      </c>
      <c r="L3219" t="s">
        <v>22</v>
      </c>
      <c r="O3219" t="s">
        <v>23</v>
      </c>
      <c r="Q3219" s="3">
        <f t="shared" si="459"/>
        <v>43795</v>
      </c>
      <c r="R3219" t="str">
        <f t="shared" si="460"/>
        <v>2019/11/26</v>
      </c>
      <c r="S3219" s="3" t="str">
        <f t="shared" si="461"/>
        <v>2019/11/26</v>
      </c>
      <c r="T3219" s="3">
        <f t="shared" si="462"/>
        <v>43795</v>
      </c>
      <c r="U3219">
        <f t="shared" si="463"/>
        <v>0</v>
      </c>
      <c r="V3219" t="str">
        <f t="shared" si="458"/>
        <v>mp4</v>
      </c>
      <c r="W3219">
        <f>IF(B3219="USD",C3219,C3219*VLOOKUP(B3219,Currency!A$2:B$5,2,FALSE))</f>
        <v>18.060000000000002</v>
      </c>
      <c r="X3219">
        <f t="shared" si="464"/>
        <v>1</v>
      </c>
      <c r="Y3219">
        <f t="shared" si="465"/>
        <v>1</v>
      </c>
      <c r="Z3219">
        <f t="shared" si="457"/>
        <v>7252</v>
      </c>
    </row>
    <row r="3220" spans="1:26" x14ac:dyDescent="0.3">
      <c r="A3220" t="s">
        <v>5051</v>
      </c>
      <c r="B3220" t="s">
        <v>33</v>
      </c>
      <c r="C3220">
        <v>425</v>
      </c>
      <c r="D3220">
        <v>227181</v>
      </c>
      <c r="E3220" t="s">
        <v>1117</v>
      </c>
      <c r="F3220" t="s">
        <v>1118</v>
      </c>
      <c r="G3220" t="s">
        <v>1119</v>
      </c>
      <c r="I3220" t="s">
        <v>1120</v>
      </c>
      <c r="K3220" t="s">
        <v>47</v>
      </c>
      <c r="L3220" t="s">
        <v>1121</v>
      </c>
      <c r="O3220" t="s">
        <v>23</v>
      </c>
      <c r="Q3220" s="3">
        <f t="shared" si="459"/>
        <v>43665</v>
      </c>
      <c r="R3220" t="str">
        <f t="shared" si="460"/>
        <v>2019/08/01</v>
      </c>
      <c r="S3220" s="3" t="str">
        <f t="shared" si="461"/>
        <v>2019/08/01</v>
      </c>
      <c r="T3220" s="3">
        <f t="shared" si="462"/>
        <v>43678</v>
      </c>
      <c r="U3220">
        <f t="shared" si="463"/>
        <v>13</v>
      </c>
      <c r="V3220" t="str">
        <f t="shared" si="458"/>
        <v>mp4</v>
      </c>
      <c r="W3220">
        <f>IF(B3220="USD",C3220,C3220*VLOOKUP(B3220,Currency!A$2:B$5,2,FALSE))</f>
        <v>425</v>
      </c>
      <c r="X3220">
        <f t="shared" si="464"/>
        <v>13</v>
      </c>
      <c r="Y3220">
        <f t="shared" si="465"/>
        <v>1</v>
      </c>
      <c r="Z3220">
        <f t="shared" si="457"/>
        <v>227181</v>
      </c>
    </row>
    <row r="3221" spans="1:26" x14ac:dyDescent="0.3">
      <c r="A3221" t="s">
        <v>5052</v>
      </c>
      <c r="B3221" t="s">
        <v>33</v>
      </c>
      <c r="C3221">
        <v>228</v>
      </c>
      <c r="D3221">
        <v>65532</v>
      </c>
      <c r="E3221" t="s">
        <v>1340</v>
      </c>
      <c r="G3221" t="s">
        <v>162</v>
      </c>
      <c r="I3221" t="s">
        <v>162</v>
      </c>
      <c r="K3221" t="s">
        <v>47</v>
      </c>
      <c r="L3221" t="s">
        <v>40</v>
      </c>
      <c r="M3221" t="s">
        <v>163</v>
      </c>
      <c r="N3221" t="s">
        <v>293</v>
      </c>
      <c r="O3221" t="s">
        <v>23</v>
      </c>
      <c r="Q3221" s="3">
        <f t="shared" si="459"/>
        <v>43725</v>
      </c>
      <c r="R3221" t="str">
        <f t="shared" si="460"/>
        <v/>
      </c>
      <c r="S3221" s="3" t="str">
        <f t="shared" si="461"/>
        <v>2020/02/28</v>
      </c>
      <c r="T3221" s="3">
        <f t="shared" si="462"/>
        <v>43889</v>
      </c>
      <c r="U3221">
        <f t="shared" si="463"/>
        <v>164</v>
      </c>
      <c r="V3221" t="str">
        <f t="shared" si="458"/>
        <v>mp4</v>
      </c>
      <c r="W3221">
        <f>IF(B3221="USD",C3221,C3221*VLOOKUP(B3221,Currency!A$2:B$5,2,FALSE))</f>
        <v>228</v>
      </c>
      <c r="X3221">
        <f t="shared" si="464"/>
        <v>164</v>
      </c>
      <c r="Y3221">
        <f t="shared" si="465"/>
        <v>1</v>
      </c>
      <c r="Z3221">
        <f t="shared" si="457"/>
        <v>65532</v>
      </c>
    </row>
    <row r="3222" spans="1:26" x14ac:dyDescent="0.3">
      <c r="A3222" t="s">
        <v>3149</v>
      </c>
      <c r="B3222" t="s">
        <v>25</v>
      </c>
      <c r="C3222">
        <v>190</v>
      </c>
      <c r="D3222">
        <v>149499</v>
      </c>
      <c r="E3222" t="s">
        <v>133</v>
      </c>
      <c r="F3222" t="s">
        <v>134</v>
      </c>
      <c r="G3222" t="s">
        <v>135</v>
      </c>
      <c r="I3222" t="s">
        <v>136</v>
      </c>
      <c r="K3222" t="s">
        <v>137</v>
      </c>
      <c r="L3222" t="s">
        <v>138</v>
      </c>
      <c r="Q3222" s="3">
        <f t="shared" si="459"/>
        <v>43759</v>
      </c>
      <c r="R3222" t="str">
        <f t="shared" si="460"/>
        <v>2019/11/16</v>
      </c>
      <c r="S3222" s="3" t="str">
        <f t="shared" si="461"/>
        <v>2019/11/16</v>
      </c>
      <c r="T3222" s="3">
        <f t="shared" si="462"/>
        <v>43785</v>
      </c>
      <c r="U3222">
        <f t="shared" si="463"/>
        <v>26</v>
      </c>
      <c r="V3222" t="str">
        <f t="shared" si="458"/>
        <v>mp4</v>
      </c>
      <c r="W3222">
        <f>IF(B3222="USD",C3222,C3222*VLOOKUP(B3222,Currency!A$2:B$5,2,FALSE))</f>
        <v>209.00000000000003</v>
      </c>
      <c r="X3222">
        <f t="shared" si="464"/>
        <v>26</v>
      </c>
      <c r="Y3222">
        <f t="shared" si="465"/>
        <v>1</v>
      </c>
      <c r="Z3222">
        <f t="shared" si="457"/>
        <v>149499</v>
      </c>
    </row>
    <row r="3223" spans="1:26" x14ac:dyDescent="0.3">
      <c r="A3223" t="s">
        <v>2288</v>
      </c>
      <c r="B3223" t="s">
        <v>33</v>
      </c>
      <c r="C3223">
        <v>11255</v>
      </c>
      <c r="D3223">
        <v>1172879</v>
      </c>
      <c r="E3223" t="s">
        <v>507</v>
      </c>
      <c r="F3223" t="s">
        <v>508</v>
      </c>
      <c r="G3223" t="s">
        <v>142</v>
      </c>
      <c r="I3223" t="s">
        <v>143</v>
      </c>
      <c r="K3223" t="s">
        <v>509</v>
      </c>
      <c r="L3223" t="s">
        <v>40</v>
      </c>
      <c r="Q3223" s="3">
        <f t="shared" si="459"/>
        <v>43647</v>
      </c>
      <c r="R3223" t="str">
        <f t="shared" si="460"/>
        <v>2020/01/08</v>
      </c>
      <c r="S3223" s="3" t="str">
        <f t="shared" si="461"/>
        <v>2020/01/08</v>
      </c>
      <c r="T3223" s="3">
        <f t="shared" si="462"/>
        <v>43838</v>
      </c>
      <c r="U3223">
        <f t="shared" si="463"/>
        <v>191</v>
      </c>
      <c r="V3223" t="str">
        <f t="shared" si="458"/>
        <v>mp4</v>
      </c>
      <c r="W3223">
        <f>IF(B3223="USD",C3223,C3223*VLOOKUP(B3223,Currency!A$2:B$5,2,FALSE))</f>
        <v>11255</v>
      </c>
      <c r="X3223">
        <f t="shared" si="464"/>
        <v>191</v>
      </c>
      <c r="Y3223">
        <f t="shared" si="465"/>
        <v>1</v>
      </c>
      <c r="Z3223">
        <f t="shared" si="457"/>
        <v>1172879</v>
      </c>
    </row>
    <row r="3224" spans="1:26" x14ac:dyDescent="0.3">
      <c r="A3224" t="s">
        <v>1208</v>
      </c>
      <c r="B3224" t="s">
        <v>33</v>
      </c>
      <c r="C3224">
        <v>129</v>
      </c>
      <c r="D3224">
        <v>38010</v>
      </c>
      <c r="E3224" t="s">
        <v>1060</v>
      </c>
      <c r="F3224" t="s">
        <v>1061</v>
      </c>
      <c r="G3224" t="s">
        <v>301</v>
      </c>
      <c r="I3224" t="s">
        <v>301</v>
      </c>
      <c r="K3224" t="s">
        <v>257</v>
      </c>
      <c r="L3224" t="s">
        <v>40</v>
      </c>
      <c r="M3224" t="s">
        <v>1062</v>
      </c>
      <c r="N3224" t="s">
        <v>789</v>
      </c>
      <c r="O3224" t="s">
        <v>23</v>
      </c>
      <c r="Q3224" s="3">
        <f t="shared" si="459"/>
        <v>43739</v>
      </c>
      <c r="R3224" t="str">
        <f t="shared" si="460"/>
        <v>2019/10/31</v>
      </c>
      <c r="S3224" s="3" t="str">
        <f t="shared" si="461"/>
        <v>2019/10/31</v>
      </c>
      <c r="T3224" s="3">
        <f t="shared" si="462"/>
        <v>43769</v>
      </c>
      <c r="U3224">
        <f t="shared" si="463"/>
        <v>30</v>
      </c>
      <c r="V3224" t="str">
        <f t="shared" si="458"/>
        <v>mp4</v>
      </c>
      <c r="W3224">
        <f>IF(B3224="USD",C3224,C3224*VLOOKUP(B3224,Currency!A$2:B$5,2,FALSE))</f>
        <v>129</v>
      </c>
      <c r="X3224">
        <f t="shared" si="464"/>
        <v>30</v>
      </c>
      <c r="Y3224">
        <f t="shared" si="465"/>
        <v>1</v>
      </c>
      <c r="Z3224">
        <f t="shared" si="457"/>
        <v>38010</v>
      </c>
    </row>
    <row r="3225" spans="1:26" x14ac:dyDescent="0.3">
      <c r="A3225" t="s">
        <v>5053</v>
      </c>
      <c r="B3225" t="s">
        <v>33</v>
      </c>
      <c r="C3225">
        <v>475</v>
      </c>
      <c r="D3225">
        <v>61973</v>
      </c>
      <c r="E3225" t="s">
        <v>1760</v>
      </c>
      <c r="F3225" t="s">
        <v>1761</v>
      </c>
      <c r="G3225" t="s">
        <v>1762</v>
      </c>
      <c r="I3225" t="s">
        <v>1763</v>
      </c>
      <c r="K3225" t="s">
        <v>1764</v>
      </c>
      <c r="L3225" t="s">
        <v>48</v>
      </c>
      <c r="O3225" t="s">
        <v>23</v>
      </c>
      <c r="Q3225" s="3">
        <f t="shared" si="459"/>
        <v>43788</v>
      </c>
      <c r="R3225" t="str">
        <f t="shared" si="460"/>
        <v>2019/11/26</v>
      </c>
      <c r="S3225" s="3" t="str">
        <f t="shared" si="461"/>
        <v>2019/11/26</v>
      </c>
      <c r="T3225" s="3">
        <f t="shared" si="462"/>
        <v>43795</v>
      </c>
      <c r="U3225">
        <f t="shared" si="463"/>
        <v>7</v>
      </c>
      <c r="V3225" t="str">
        <f t="shared" si="458"/>
        <v>mp4</v>
      </c>
      <c r="W3225">
        <f>IF(B3225="USD",C3225,C3225*VLOOKUP(B3225,Currency!A$2:B$5,2,FALSE))</f>
        <v>475</v>
      </c>
      <c r="X3225">
        <f t="shared" si="464"/>
        <v>7</v>
      </c>
      <c r="Y3225">
        <f t="shared" si="465"/>
        <v>1</v>
      </c>
      <c r="Z3225">
        <f t="shared" si="457"/>
        <v>61973</v>
      </c>
    </row>
    <row r="3226" spans="1:26" x14ac:dyDescent="0.3">
      <c r="A3226" t="s">
        <v>1886</v>
      </c>
      <c r="B3226" t="s">
        <v>33</v>
      </c>
      <c r="C3226">
        <v>5</v>
      </c>
      <c r="D3226">
        <v>662</v>
      </c>
      <c r="E3226" t="s">
        <v>5054</v>
      </c>
      <c r="F3226" t="s">
        <v>5055</v>
      </c>
      <c r="G3226" t="s">
        <v>251</v>
      </c>
      <c r="H3226" t="s">
        <v>251</v>
      </c>
      <c r="I3226" t="s">
        <v>251</v>
      </c>
      <c r="K3226" t="s">
        <v>47</v>
      </c>
      <c r="L3226" t="s">
        <v>40</v>
      </c>
      <c r="N3226" t="s">
        <v>119</v>
      </c>
      <c r="O3226" t="s">
        <v>23</v>
      </c>
      <c r="Q3226" s="3">
        <f t="shared" si="459"/>
        <v>43808</v>
      </c>
      <c r="R3226" t="str">
        <f t="shared" si="460"/>
        <v>2019/12/11</v>
      </c>
      <c r="S3226" s="3" t="str">
        <f t="shared" si="461"/>
        <v>2019/12/11</v>
      </c>
      <c r="T3226" s="3">
        <f t="shared" si="462"/>
        <v>43810</v>
      </c>
      <c r="U3226">
        <f t="shared" si="463"/>
        <v>2</v>
      </c>
      <c r="V3226" t="str">
        <f t="shared" si="458"/>
        <v>mp4</v>
      </c>
      <c r="W3226">
        <f>IF(B3226="USD",C3226,C3226*VLOOKUP(B3226,Currency!A$2:B$5,2,FALSE))</f>
        <v>5</v>
      </c>
      <c r="X3226">
        <f t="shared" si="464"/>
        <v>2</v>
      </c>
      <c r="Y3226">
        <f t="shared" si="465"/>
        <v>1</v>
      </c>
      <c r="Z3226">
        <f t="shared" si="457"/>
        <v>662</v>
      </c>
    </row>
    <row r="3227" spans="1:26" x14ac:dyDescent="0.3">
      <c r="A3227" t="s">
        <v>2077</v>
      </c>
      <c r="B3227" t="s">
        <v>58</v>
      </c>
      <c r="C3227">
        <v>887</v>
      </c>
      <c r="D3227">
        <v>281407</v>
      </c>
      <c r="E3227" t="s">
        <v>59</v>
      </c>
      <c r="F3227" t="s">
        <v>114</v>
      </c>
      <c r="G3227" t="s">
        <v>61</v>
      </c>
      <c r="I3227" t="s">
        <v>62</v>
      </c>
      <c r="K3227" t="s">
        <v>420</v>
      </c>
      <c r="L3227" t="s">
        <v>64</v>
      </c>
      <c r="P3227" t="s">
        <v>65</v>
      </c>
      <c r="Q3227" s="3">
        <f t="shared" si="459"/>
        <v>43619</v>
      </c>
      <c r="R3227" t="str">
        <f t="shared" si="460"/>
        <v>2019/08/08</v>
      </c>
      <c r="S3227" s="3" t="str">
        <f t="shared" si="461"/>
        <v>2019/08/08</v>
      </c>
      <c r="T3227" s="3">
        <f t="shared" si="462"/>
        <v>43685</v>
      </c>
      <c r="U3227">
        <f t="shared" si="463"/>
        <v>66</v>
      </c>
      <c r="V3227" t="str">
        <f t="shared" si="458"/>
        <v>mp4</v>
      </c>
      <c r="W3227">
        <f>IF(B3227="USD",C3227,C3227*VLOOKUP(B3227,Currency!A$2:B$5,2,FALSE))</f>
        <v>656.38</v>
      </c>
      <c r="X3227">
        <f t="shared" si="464"/>
        <v>66</v>
      </c>
      <c r="Y3227">
        <f t="shared" si="465"/>
        <v>1</v>
      </c>
      <c r="Z3227">
        <f t="shared" si="457"/>
        <v>281407</v>
      </c>
    </row>
    <row r="3228" spans="1:26" x14ac:dyDescent="0.3">
      <c r="A3228" t="s">
        <v>5056</v>
      </c>
      <c r="B3228" t="s">
        <v>33</v>
      </c>
      <c r="C3228">
        <v>1007</v>
      </c>
      <c r="D3228">
        <v>359966</v>
      </c>
      <c r="E3228" t="s">
        <v>161</v>
      </c>
      <c r="G3228" t="s">
        <v>162</v>
      </c>
      <c r="I3228" t="s">
        <v>162</v>
      </c>
      <c r="K3228" t="s">
        <v>47</v>
      </c>
      <c r="L3228" t="s">
        <v>40</v>
      </c>
      <c r="M3228" t="s">
        <v>163</v>
      </c>
      <c r="Q3228" s="3">
        <f t="shared" si="459"/>
        <v>43725</v>
      </c>
      <c r="R3228" t="str">
        <f t="shared" si="460"/>
        <v/>
      </c>
      <c r="S3228" s="3" t="str">
        <f t="shared" si="461"/>
        <v>2020/02/28</v>
      </c>
      <c r="T3228" s="3">
        <f t="shared" si="462"/>
        <v>43889</v>
      </c>
      <c r="U3228">
        <f t="shared" si="463"/>
        <v>164</v>
      </c>
      <c r="V3228" t="str">
        <f t="shared" si="458"/>
        <v>mp4</v>
      </c>
      <c r="W3228">
        <f>IF(B3228="USD",C3228,C3228*VLOOKUP(B3228,Currency!A$2:B$5,2,FALSE))</f>
        <v>1007</v>
      </c>
      <c r="X3228">
        <f t="shared" si="464"/>
        <v>164</v>
      </c>
      <c r="Y3228">
        <f t="shared" si="465"/>
        <v>1</v>
      </c>
      <c r="Z3228">
        <f t="shared" si="457"/>
        <v>359966</v>
      </c>
    </row>
    <row r="3229" spans="1:26" x14ac:dyDescent="0.3">
      <c r="A3229" t="s">
        <v>506</v>
      </c>
      <c r="B3229" t="s">
        <v>33</v>
      </c>
      <c r="C3229">
        <v>7763</v>
      </c>
      <c r="D3229">
        <v>812586</v>
      </c>
      <c r="E3229" t="s">
        <v>507</v>
      </c>
      <c r="F3229" t="s">
        <v>508</v>
      </c>
      <c r="G3229" t="s">
        <v>142</v>
      </c>
      <c r="I3229" t="s">
        <v>143</v>
      </c>
      <c r="K3229" t="s">
        <v>509</v>
      </c>
      <c r="L3229" t="s">
        <v>40</v>
      </c>
      <c r="Q3229" s="3">
        <f t="shared" si="459"/>
        <v>43647</v>
      </c>
      <c r="R3229" t="str">
        <f t="shared" si="460"/>
        <v>2020/01/08</v>
      </c>
      <c r="S3229" s="3" t="str">
        <f t="shared" si="461"/>
        <v>2020/01/08</v>
      </c>
      <c r="T3229" s="3">
        <f t="shared" si="462"/>
        <v>43838</v>
      </c>
      <c r="U3229">
        <f t="shared" si="463"/>
        <v>191</v>
      </c>
      <c r="V3229" t="str">
        <f t="shared" si="458"/>
        <v>mp4</v>
      </c>
      <c r="W3229">
        <f>IF(B3229="USD",C3229,C3229*VLOOKUP(B3229,Currency!A$2:B$5,2,FALSE))</f>
        <v>7763</v>
      </c>
      <c r="X3229">
        <f t="shared" si="464"/>
        <v>191</v>
      </c>
      <c r="Y3229">
        <f t="shared" si="465"/>
        <v>1</v>
      </c>
      <c r="Z3229">
        <f t="shared" si="457"/>
        <v>812586</v>
      </c>
    </row>
    <row r="3230" spans="1:26" x14ac:dyDescent="0.3">
      <c r="A3230" t="s">
        <v>5057</v>
      </c>
      <c r="B3230" t="s">
        <v>33</v>
      </c>
      <c r="C3230">
        <v>145</v>
      </c>
      <c r="D3230">
        <v>35839</v>
      </c>
      <c r="E3230" t="s">
        <v>313</v>
      </c>
      <c r="G3230" t="s">
        <v>162</v>
      </c>
      <c r="I3230" t="s">
        <v>162</v>
      </c>
      <c r="K3230" t="s">
        <v>47</v>
      </c>
      <c r="L3230" t="s">
        <v>40</v>
      </c>
      <c r="M3230" t="s">
        <v>163</v>
      </c>
      <c r="Q3230" s="3">
        <f t="shared" si="459"/>
        <v>43727</v>
      </c>
      <c r="R3230" t="str">
        <f t="shared" si="460"/>
        <v/>
      </c>
      <c r="S3230" s="3" t="str">
        <f t="shared" si="461"/>
        <v>2020/02/28</v>
      </c>
      <c r="T3230" s="3">
        <f t="shared" si="462"/>
        <v>43889</v>
      </c>
      <c r="U3230">
        <f t="shared" si="463"/>
        <v>162</v>
      </c>
      <c r="V3230" t="str">
        <f t="shared" si="458"/>
        <v>mp4</v>
      </c>
      <c r="W3230">
        <f>IF(B3230="USD",C3230,C3230*VLOOKUP(B3230,Currency!A$2:B$5,2,FALSE))</f>
        <v>145</v>
      </c>
      <c r="X3230">
        <f t="shared" si="464"/>
        <v>162</v>
      </c>
      <c r="Y3230">
        <f t="shared" si="465"/>
        <v>1</v>
      </c>
      <c r="Z3230">
        <f t="shared" si="457"/>
        <v>35839</v>
      </c>
    </row>
    <row r="3231" spans="1:26" x14ac:dyDescent="0.3">
      <c r="A3231" t="s">
        <v>1059</v>
      </c>
      <c r="B3231" t="s">
        <v>33</v>
      </c>
      <c r="C3231">
        <v>979</v>
      </c>
      <c r="D3231">
        <v>283247</v>
      </c>
      <c r="E3231" t="s">
        <v>1060</v>
      </c>
      <c r="F3231" t="s">
        <v>1061</v>
      </c>
      <c r="G3231" t="s">
        <v>301</v>
      </c>
      <c r="I3231" t="s">
        <v>301</v>
      </c>
      <c r="K3231" t="s">
        <v>257</v>
      </c>
      <c r="L3231" t="s">
        <v>40</v>
      </c>
      <c r="M3231" t="s">
        <v>788</v>
      </c>
      <c r="N3231" t="s">
        <v>789</v>
      </c>
      <c r="O3231" t="s">
        <v>23</v>
      </c>
      <c r="Q3231" s="3">
        <f t="shared" si="459"/>
        <v>43739</v>
      </c>
      <c r="R3231" t="str">
        <f t="shared" si="460"/>
        <v>2019/10/31</v>
      </c>
      <c r="S3231" s="3" t="str">
        <f t="shared" si="461"/>
        <v>2019/10/31</v>
      </c>
      <c r="T3231" s="3">
        <f t="shared" si="462"/>
        <v>43769</v>
      </c>
      <c r="U3231">
        <f t="shared" si="463"/>
        <v>30</v>
      </c>
      <c r="V3231" t="str">
        <f t="shared" si="458"/>
        <v>mp4</v>
      </c>
      <c r="W3231">
        <f>IF(B3231="USD",C3231,C3231*VLOOKUP(B3231,Currency!A$2:B$5,2,FALSE))</f>
        <v>979</v>
      </c>
      <c r="X3231">
        <f t="shared" si="464"/>
        <v>30</v>
      </c>
      <c r="Y3231">
        <f t="shared" si="465"/>
        <v>1</v>
      </c>
      <c r="Z3231">
        <f t="shared" si="457"/>
        <v>283247</v>
      </c>
    </row>
    <row r="3232" spans="1:26" x14ac:dyDescent="0.3">
      <c r="A3232" t="s">
        <v>2256</v>
      </c>
      <c r="B3232" t="s">
        <v>33</v>
      </c>
      <c r="C3232">
        <v>513</v>
      </c>
      <c r="D3232">
        <v>144136</v>
      </c>
      <c r="E3232" t="s">
        <v>2257</v>
      </c>
      <c r="G3232" t="s">
        <v>366</v>
      </c>
      <c r="I3232" t="s">
        <v>1423</v>
      </c>
      <c r="K3232" t="s">
        <v>505</v>
      </c>
      <c r="L3232" t="s">
        <v>40</v>
      </c>
      <c r="Q3232" s="3">
        <f t="shared" si="459"/>
        <v>43671</v>
      </c>
      <c r="R3232" t="str">
        <f t="shared" si="460"/>
        <v/>
      </c>
      <c r="S3232" s="3" t="str">
        <f t="shared" si="461"/>
        <v>2020/02/28</v>
      </c>
      <c r="T3232" s="3">
        <f t="shared" si="462"/>
        <v>43889</v>
      </c>
      <c r="U3232">
        <f t="shared" si="463"/>
        <v>218</v>
      </c>
      <c r="V3232" t="str">
        <f t="shared" si="458"/>
        <v>mp4</v>
      </c>
      <c r="W3232">
        <f>IF(B3232="USD",C3232,C3232*VLOOKUP(B3232,Currency!A$2:B$5,2,FALSE))</f>
        <v>513</v>
      </c>
      <c r="X3232">
        <f t="shared" si="464"/>
        <v>218</v>
      </c>
      <c r="Y3232">
        <f t="shared" si="465"/>
        <v>1</v>
      </c>
      <c r="Z3232">
        <f t="shared" si="457"/>
        <v>144136</v>
      </c>
    </row>
    <row r="3233" spans="1:26" x14ac:dyDescent="0.3">
      <c r="A3233" t="s">
        <v>5058</v>
      </c>
      <c r="B3233" t="s">
        <v>33</v>
      </c>
      <c r="C3233">
        <v>31</v>
      </c>
      <c r="D3233">
        <v>4723</v>
      </c>
      <c r="E3233" t="s">
        <v>96</v>
      </c>
      <c r="F3233" t="s">
        <v>97</v>
      </c>
      <c r="G3233" t="s">
        <v>98</v>
      </c>
      <c r="H3233" t="s">
        <v>99</v>
      </c>
      <c r="I3233" t="s">
        <v>98</v>
      </c>
      <c r="K3233" t="s">
        <v>47</v>
      </c>
      <c r="L3233" t="s">
        <v>40</v>
      </c>
      <c r="M3233" t="s">
        <v>55</v>
      </c>
      <c r="Q3233" s="3">
        <f t="shared" si="459"/>
        <v>43732</v>
      </c>
      <c r="R3233" t="str">
        <f t="shared" si="460"/>
        <v>2019/10/16</v>
      </c>
      <c r="S3233" s="3" t="str">
        <f t="shared" si="461"/>
        <v>2019/10/16</v>
      </c>
      <c r="T3233" s="3">
        <f t="shared" si="462"/>
        <v>43754</v>
      </c>
      <c r="U3233">
        <f t="shared" si="463"/>
        <v>22</v>
      </c>
      <c r="V3233" t="str">
        <f t="shared" si="458"/>
        <v>png</v>
      </c>
      <c r="W3233">
        <f>IF(B3233="USD",C3233,C3233*VLOOKUP(B3233,Currency!A$2:B$5,2,FALSE))</f>
        <v>31</v>
      </c>
      <c r="X3233">
        <f t="shared" si="464"/>
        <v>22</v>
      </c>
      <c r="Y3233">
        <f t="shared" si="465"/>
        <v>0</v>
      </c>
      <c r="Z3233">
        <f t="shared" si="457"/>
        <v>4723</v>
      </c>
    </row>
    <row r="3234" spans="1:26" x14ac:dyDescent="0.3">
      <c r="A3234" t="s">
        <v>5059</v>
      </c>
      <c r="B3234" t="s">
        <v>33</v>
      </c>
      <c r="C3234">
        <v>4293</v>
      </c>
      <c r="D3234">
        <v>2177043</v>
      </c>
      <c r="E3234" t="s">
        <v>2444</v>
      </c>
      <c r="F3234" t="s">
        <v>4769</v>
      </c>
      <c r="G3234" t="s">
        <v>543</v>
      </c>
      <c r="I3234" t="s">
        <v>544</v>
      </c>
      <c r="K3234" t="s">
        <v>545</v>
      </c>
      <c r="L3234" t="s">
        <v>40</v>
      </c>
      <c r="M3234" t="s">
        <v>546</v>
      </c>
      <c r="O3234" t="s">
        <v>23</v>
      </c>
      <c r="Q3234" s="3">
        <f t="shared" si="459"/>
        <v>43584</v>
      </c>
      <c r="R3234" t="str">
        <f t="shared" si="460"/>
        <v>2019/05/13</v>
      </c>
      <c r="S3234" s="3" t="str">
        <f t="shared" si="461"/>
        <v>2019/05/13</v>
      </c>
      <c r="T3234" s="3">
        <f t="shared" si="462"/>
        <v>43598</v>
      </c>
      <c r="U3234">
        <f t="shared" si="463"/>
        <v>14</v>
      </c>
      <c r="V3234" t="str">
        <f t="shared" si="458"/>
        <v>mp4</v>
      </c>
      <c r="W3234">
        <f>IF(B3234="USD",C3234,C3234*VLOOKUP(B3234,Currency!A$2:B$5,2,FALSE))</f>
        <v>4293</v>
      </c>
      <c r="X3234">
        <f t="shared" si="464"/>
        <v>14</v>
      </c>
      <c r="Y3234">
        <f t="shared" si="465"/>
        <v>1</v>
      </c>
      <c r="Z3234">
        <f t="shared" si="457"/>
        <v>2177043</v>
      </c>
    </row>
    <row r="3235" spans="1:26" x14ac:dyDescent="0.3">
      <c r="A3235" t="s">
        <v>5060</v>
      </c>
      <c r="B3235" t="s">
        <v>17</v>
      </c>
      <c r="C3235">
        <v>200</v>
      </c>
      <c r="D3235">
        <v>47029</v>
      </c>
      <c r="E3235" t="s">
        <v>733</v>
      </c>
      <c r="F3235" t="s">
        <v>734</v>
      </c>
      <c r="G3235" t="s">
        <v>173</v>
      </c>
      <c r="H3235" t="s">
        <v>174</v>
      </c>
      <c r="I3235" t="s">
        <v>173</v>
      </c>
      <c r="K3235" t="s">
        <v>175</v>
      </c>
      <c r="L3235" t="s">
        <v>22</v>
      </c>
      <c r="O3235" t="s">
        <v>23</v>
      </c>
      <c r="Q3235" s="3">
        <f t="shared" si="459"/>
        <v>43790</v>
      </c>
      <c r="R3235" t="str">
        <f t="shared" si="460"/>
        <v>2019/11/24</v>
      </c>
      <c r="S3235" s="3" t="str">
        <f t="shared" si="461"/>
        <v>2019/11/24</v>
      </c>
      <c r="T3235" s="3">
        <f t="shared" si="462"/>
        <v>43793</v>
      </c>
      <c r="U3235">
        <f t="shared" si="463"/>
        <v>3</v>
      </c>
      <c r="V3235" t="str">
        <f t="shared" si="458"/>
        <v>mp4</v>
      </c>
      <c r="W3235">
        <f>IF(B3235="USD",C3235,C3235*VLOOKUP(B3235,Currency!A$2:B$5,2,FALSE))</f>
        <v>258</v>
      </c>
      <c r="X3235">
        <f t="shared" si="464"/>
        <v>3</v>
      </c>
      <c r="Y3235">
        <f t="shared" si="465"/>
        <v>1</v>
      </c>
      <c r="Z3235">
        <f t="shared" si="457"/>
        <v>47029</v>
      </c>
    </row>
    <row r="3236" spans="1:26" x14ac:dyDescent="0.3">
      <c r="A3236" t="s">
        <v>5061</v>
      </c>
      <c r="B3236" t="s">
        <v>25</v>
      </c>
      <c r="C3236">
        <v>122</v>
      </c>
      <c r="D3236">
        <v>46983</v>
      </c>
      <c r="E3236" t="s">
        <v>1883</v>
      </c>
      <c r="F3236" t="s">
        <v>1884</v>
      </c>
      <c r="G3236" t="s">
        <v>634</v>
      </c>
      <c r="I3236" t="s">
        <v>634</v>
      </c>
      <c r="K3236" t="s">
        <v>47</v>
      </c>
      <c r="L3236" t="s">
        <v>48</v>
      </c>
      <c r="M3236" t="s">
        <v>635</v>
      </c>
      <c r="O3236" t="s">
        <v>23</v>
      </c>
      <c r="P3236" t="s">
        <v>330</v>
      </c>
      <c r="Q3236" s="3">
        <f t="shared" si="459"/>
        <v>43715</v>
      </c>
      <c r="R3236" t="str">
        <f t="shared" si="460"/>
        <v>2019/09/09</v>
      </c>
      <c r="S3236" s="3" t="str">
        <f t="shared" si="461"/>
        <v>2019/09/09</v>
      </c>
      <c r="T3236" s="3">
        <f t="shared" si="462"/>
        <v>43717</v>
      </c>
      <c r="U3236">
        <f t="shared" si="463"/>
        <v>2</v>
      </c>
      <c r="V3236" t="str">
        <f t="shared" si="458"/>
        <v>mp4</v>
      </c>
      <c r="W3236">
        <f>IF(B3236="USD",C3236,C3236*VLOOKUP(B3236,Currency!A$2:B$5,2,FALSE))</f>
        <v>134.20000000000002</v>
      </c>
      <c r="X3236">
        <f t="shared" si="464"/>
        <v>2</v>
      </c>
      <c r="Y3236">
        <f t="shared" si="465"/>
        <v>1</v>
      </c>
      <c r="Z3236">
        <f t="shared" si="457"/>
        <v>46983</v>
      </c>
    </row>
    <row r="3237" spans="1:26" x14ac:dyDescent="0.3">
      <c r="A3237" t="s">
        <v>5062</v>
      </c>
      <c r="B3237" t="s">
        <v>25</v>
      </c>
      <c r="C3237">
        <v>283</v>
      </c>
      <c r="D3237">
        <v>122301</v>
      </c>
      <c r="E3237" t="s">
        <v>146</v>
      </c>
      <c r="F3237" t="s">
        <v>147</v>
      </c>
      <c r="G3237" t="s">
        <v>148</v>
      </c>
      <c r="I3237" t="s">
        <v>149</v>
      </c>
      <c r="K3237" t="s">
        <v>150</v>
      </c>
      <c r="L3237" t="s">
        <v>48</v>
      </c>
      <c r="O3237" t="s">
        <v>23</v>
      </c>
      <c r="Q3237" s="3">
        <f t="shared" si="459"/>
        <v>43687</v>
      </c>
      <c r="R3237" t="str">
        <f t="shared" si="460"/>
        <v>2019/09/09</v>
      </c>
      <c r="S3237" s="3" t="str">
        <f t="shared" si="461"/>
        <v>2019/09/09</v>
      </c>
      <c r="T3237" s="3">
        <f t="shared" si="462"/>
        <v>43717</v>
      </c>
      <c r="U3237">
        <f t="shared" si="463"/>
        <v>30</v>
      </c>
      <c r="V3237" t="str">
        <f t="shared" si="458"/>
        <v>mp4</v>
      </c>
      <c r="W3237">
        <f>IF(B3237="USD",C3237,C3237*VLOOKUP(B3237,Currency!A$2:B$5,2,FALSE))</f>
        <v>311.3</v>
      </c>
      <c r="X3237">
        <f t="shared" si="464"/>
        <v>30</v>
      </c>
      <c r="Y3237">
        <f t="shared" si="465"/>
        <v>1</v>
      </c>
      <c r="Z3237">
        <f t="shared" si="457"/>
        <v>122301</v>
      </c>
    </row>
    <row r="3238" spans="1:26" x14ac:dyDescent="0.3">
      <c r="A3238" t="s">
        <v>240</v>
      </c>
      <c r="B3238" t="s">
        <v>33</v>
      </c>
      <c r="C3238">
        <v>60</v>
      </c>
      <c r="D3238">
        <v>23332</v>
      </c>
      <c r="E3238" t="s">
        <v>5063</v>
      </c>
      <c r="F3238" t="s">
        <v>5064</v>
      </c>
      <c r="G3238" t="s">
        <v>243</v>
      </c>
      <c r="I3238" t="s">
        <v>244</v>
      </c>
      <c r="K3238" t="s">
        <v>5065</v>
      </c>
      <c r="L3238" t="s">
        <v>246</v>
      </c>
      <c r="M3238" t="s">
        <v>247</v>
      </c>
      <c r="O3238" t="s">
        <v>23</v>
      </c>
      <c r="Q3238" s="3">
        <f t="shared" si="459"/>
        <v>43572</v>
      </c>
      <c r="R3238" t="str">
        <f t="shared" si="460"/>
        <v>2019/04/20</v>
      </c>
      <c r="S3238" s="3" t="str">
        <f t="shared" si="461"/>
        <v>2019/04/20</v>
      </c>
      <c r="T3238" s="3">
        <f t="shared" si="462"/>
        <v>43575</v>
      </c>
      <c r="U3238">
        <f t="shared" si="463"/>
        <v>3</v>
      </c>
      <c r="V3238" t="str">
        <f t="shared" si="458"/>
        <v>mp4</v>
      </c>
      <c r="W3238">
        <f>IF(B3238="USD",C3238,C3238*VLOOKUP(B3238,Currency!A$2:B$5,2,FALSE))</f>
        <v>60</v>
      </c>
      <c r="X3238">
        <f t="shared" si="464"/>
        <v>3</v>
      </c>
      <c r="Y3238">
        <f t="shared" si="465"/>
        <v>1</v>
      </c>
      <c r="Z3238">
        <f t="shared" si="457"/>
        <v>23332</v>
      </c>
    </row>
    <row r="3239" spans="1:26" x14ac:dyDescent="0.3">
      <c r="A3239" t="s">
        <v>4983</v>
      </c>
      <c r="B3239" t="s">
        <v>33</v>
      </c>
      <c r="C3239">
        <v>974</v>
      </c>
      <c r="D3239">
        <v>245052</v>
      </c>
      <c r="E3239" t="s">
        <v>5066</v>
      </c>
      <c r="F3239" t="s">
        <v>5067</v>
      </c>
      <c r="G3239" t="s">
        <v>929</v>
      </c>
      <c r="I3239" t="s">
        <v>929</v>
      </c>
      <c r="K3239" t="s">
        <v>257</v>
      </c>
      <c r="L3239" t="s">
        <v>40</v>
      </c>
      <c r="O3239" t="s">
        <v>23</v>
      </c>
      <c r="Q3239" s="3">
        <f t="shared" si="459"/>
        <v>43677</v>
      </c>
      <c r="R3239" t="str">
        <f t="shared" si="460"/>
        <v>2019/08/01</v>
      </c>
      <c r="S3239" s="3" t="str">
        <f t="shared" si="461"/>
        <v>2019/08/01</v>
      </c>
      <c r="T3239" s="3">
        <f t="shared" si="462"/>
        <v>43678</v>
      </c>
      <c r="U3239">
        <f t="shared" si="463"/>
        <v>1</v>
      </c>
      <c r="V3239" t="str">
        <f t="shared" si="458"/>
        <v>png</v>
      </c>
      <c r="W3239">
        <f>IF(B3239="USD",C3239,C3239*VLOOKUP(B3239,Currency!A$2:B$5,2,FALSE))</f>
        <v>974</v>
      </c>
      <c r="X3239">
        <f t="shared" si="464"/>
        <v>1</v>
      </c>
      <c r="Y3239">
        <f t="shared" si="465"/>
        <v>0</v>
      </c>
      <c r="Z3239">
        <f t="shared" si="457"/>
        <v>245052</v>
      </c>
    </row>
    <row r="3240" spans="1:26" x14ac:dyDescent="0.3">
      <c r="A3240" t="s">
        <v>5068</v>
      </c>
      <c r="B3240" t="s">
        <v>33</v>
      </c>
      <c r="C3240">
        <v>725</v>
      </c>
      <c r="D3240">
        <v>364421</v>
      </c>
      <c r="E3240" t="s">
        <v>5069</v>
      </c>
      <c r="F3240" t="s">
        <v>5070</v>
      </c>
      <c r="G3240" t="s">
        <v>207</v>
      </c>
      <c r="I3240" t="s">
        <v>1137</v>
      </c>
      <c r="K3240" t="s">
        <v>346</v>
      </c>
      <c r="L3240" t="s">
        <v>40</v>
      </c>
      <c r="M3240" t="s">
        <v>209</v>
      </c>
      <c r="O3240" t="s">
        <v>23</v>
      </c>
      <c r="Q3240" s="3">
        <f t="shared" si="459"/>
        <v>43677</v>
      </c>
      <c r="R3240" t="str">
        <f t="shared" si="460"/>
        <v>2019/08/06</v>
      </c>
      <c r="S3240" s="3" t="str">
        <f t="shared" si="461"/>
        <v>2019/08/06</v>
      </c>
      <c r="T3240" s="3">
        <f t="shared" si="462"/>
        <v>43683</v>
      </c>
      <c r="U3240">
        <f t="shared" si="463"/>
        <v>6</v>
      </c>
      <c r="V3240" t="str">
        <f t="shared" si="458"/>
        <v>mp4</v>
      </c>
      <c r="W3240">
        <f>IF(B3240="USD",C3240,C3240*VLOOKUP(B3240,Currency!A$2:B$5,2,FALSE))</f>
        <v>725</v>
      </c>
      <c r="X3240">
        <f t="shared" si="464"/>
        <v>6</v>
      </c>
      <c r="Y3240">
        <f t="shared" si="465"/>
        <v>1</v>
      </c>
      <c r="Z3240">
        <f t="shared" si="457"/>
        <v>364421</v>
      </c>
    </row>
    <row r="3241" spans="1:26" x14ac:dyDescent="0.3">
      <c r="A3241" t="s">
        <v>5071</v>
      </c>
      <c r="B3241" t="s">
        <v>25</v>
      </c>
      <c r="C3241">
        <v>2</v>
      </c>
      <c r="D3241">
        <v>1986</v>
      </c>
      <c r="E3241" t="s">
        <v>5072</v>
      </c>
      <c r="F3241" t="s">
        <v>5073</v>
      </c>
      <c r="G3241" t="s">
        <v>1006</v>
      </c>
      <c r="I3241" t="s">
        <v>1007</v>
      </c>
      <c r="K3241" t="s">
        <v>1008</v>
      </c>
      <c r="L3241" t="s">
        <v>48</v>
      </c>
      <c r="O3241" t="s">
        <v>23</v>
      </c>
      <c r="Q3241" s="3">
        <f t="shared" si="459"/>
        <v>43707</v>
      </c>
      <c r="R3241" t="str">
        <f t="shared" si="460"/>
        <v>2019/09/02</v>
      </c>
      <c r="S3241" s="3" t="str">
        <f t="shared" si="461"/>
        <v>2019/09/02</v>
      </c>
      <c r="T3241" s="3">
        <f t="shared" si="462"/>
        <v>43710</v>
      </c>
      <c r="U3241">
        <f t="shared" si="463"/>
        <v>3</v>
      </c>
      <c r="V3241" t="str">
        <f t="shared" si="458"/>
        <v>mp4</v>
      </c>
      <c r="W3241">
        <f>IF(B3241="USD",C3241,C3241*VLOOKUP(B3241,Currency!A$2:B$5,2,FALSE))</f>
        <v>2.2000000000000002</v>
      </c>
      <c r="X3241">
        <f t="shared" si="464"/>
        <v>3</v>
      </c>
      <c r="Y3241">
        <f t="shared" si="465"/>
        <v>1</v>
      </c>
      <c r="Z3241">
        <f t="shared" si="457"/>
        <v>1986</v>
      </c>
    </row>
    <row r="3242" spans="1:26" x14ac:dyDescent="0.3">
      <c r="A3242" t="s">
        <v>5074</v>
      </c>
      <c r="B3242" t="s">
        <v>33</v>
      </c>
      <c r="C3242">
        <v>2</v>
      </c>
      <c r="D3242">
        <v>563</v>
      </c>
      <c r="E3242" t="s">
        <v>3399</v>
      </c>
      <c r="G3242" t="s">
        <v>366</v>
      </c>
      <c r="I3242" t="s">
        <v>1423</v>
      </c>
      <c r="K3242" t="s">
        <v>47</v>
      </c>
      <c r="L3242" t="s">
        <v>40</v>
      </c>
      <c r="P3242" t="s">
        <v>65</v>
      </c>
      <c r="Q3242" s="3">
        <f t="shared" si="459"/>
        <v>43665</v>
      </c>
      <c r="R3242" t="str">
        <f t="shared" si="460"/>
        <v/>
      </c>
      <c r="S3242" s="3" t="str">
        <f t="shared" si="461"/>
        <v>2020/02/28</v>
      </c>
      <c r="T3242" s="3">
        <f t="shared" si="462"/>
        <v>43889</v>
      </c>
      <c r="U3242">
        <f t="shared" si="463"/>
        <v>224</v>
      </c>
      <c r="V3242" t="str">
        <f t="shared" si="458"/>
        <v>mp4</v>
      </c>
      <c r="W3242">
        <f>IF(B3242="USD",C3242,C3242*VLOOKUP(B3242,Currency!A$2:B$5,2,FALSE))</f>
        <v>2</v>
      </c>
      <c r="X3242">
        <f t="shared" si="464"/>
        <v>224</v>
      </c>
      <c r="Y3242">
        <f t="shared" si="465"/>
        <v>1</v>
      </c>
      <c r="Z3242">
        <f t="shared" si="457"/>
        <v>563</v>
      </c>
    </row>
    <row r="3243" spans="1:26" x14ac:dyDescent="0.3">
      <c r="A3243" t="s">
        <v>5075</v>
      </c>
      <c r="B3243" t="s">
        <v>25</v>
      </c>
      <c r="C3243">
        <v>374</v>
      </c>
      <c r="D3243">
        <v>54785</v>
      </c>
      <c r="E3243" t="s">
        <v>5076</v>
      </c>
      <c r="F3243" t="s">
        <v>5077</v>
      </c>
      <c r="G3243" t="s">
        <v>1249</v>
      </c>
      <c r="I3243" t="s">
        <v>1249</v>
      </c>
      <c r="K3243" t="s">
        <v>47</v>
      </c>
      <c r="L3243" t="s">
        <v>48</v>
      </c>
      <c r="O3243" t="s">
        <v>23</v>
      </c>
      <c r="P3243" t="s">
        <v>330</v>
      </c>
      <c r="Q3243" s="3">
        <f t="shared" si="459"/>
        <v>43711</v>
      </c>
      <c r="R3243" t="str">
        <f t="shared" si="460"/>
        <v>2019/09/08</v>
      </c>
      <c r="S3243" s="3" t="str">
        <f t="shared" si="461"/>
        <v>2019/09/08</v>
      </c>
      <c r="T3243" s="3">
        <f t="shared" si="462"/>
        <v>43716</v>
      </c>
      <c r="U3243">
        <f t="shared" si="463"/>
        <v>5</v>
      </c>
      <c r="V3243" t="str">
        <f t="shared" si="458"/>
        <v>mp4</v>
      </c>
      <c r="W3243">
        <f>IF(B3243="USD",C3243,C3243*VLOOKUP(B3243,Currency!A$2:B$5,2,FALSE))</f>
        <v>411.40000000000003</v>
      </c>
      <c r="X3243">
        <f t="shared" si="464"/>
        <v>5</v>
      </c>
      <c r="Y3243">
        <f t="shared" si="465"/>
        <v>1</v>
      </c>
      <c r="Z3243">
        <f t="shared" si="457"/>
        <v>54785</v>
      </c>
    </row>
    <row r="3244" spans="1:26" x14ac:dyDescent="0.3">
      <c r="A3244" t="s">
        <v>1206</v>
      </c>
      <c r="B3244" t="s">
        <v>33</v>
      </c>
      <c r="C3244">
        <v>3</v>
      </c>
      <c r="D3244">
        <v>6868</v>
      </c>
      <c r="E3244" t="s">
        <v>1207</v>
      </c>
      <c r="G3244" t="s">
        <v>218</v>
      </c>
      <c r="I3244" t="s">
        <v>219</v>
      </c>
      <c r="K3244" t="s">
        <v>47</v>
      </c>
      <c r="L3244" t="s">
        <v>40</v>
      </c>
      <c r="M3244" t="s">
        <v>602</v>
      </c>
      <c r="O3244" t="s">
        <v>23</v>
      </c>
      <c r="P3244" t="s">
        <v>65</v>
      </c>
      <c r="Q3244" s="3">
        <f t="shared" si="459"/>
        <v>43784</v>
      </c>
      <c r="R3244" t="str">
        <f t="shared" si="460"/>
        <v/>
      </c>
      <c r="S3244" s="3" t="str">
        <f t="shared" si="461"/>
        <v>2020/02/28</v>
      </c>
      <c r="T3244" s="3">
        <f t="shared" si="462"/>
        <v>43889</v>
      </c>
      <c r="U3244">
        <f t="shared" si="463"/>
        <v>105</v>
      </c>
      <c r="V3244" t="str">
        <f t="shared" si="458"/>
        <v>mp4</v>
      </c>
      <c r="W3244">
        <f>IF(B3244="USD",C3244,C3244*VLOOKUP(B3244,Currency!A$2:B$5,2,FALSE))</f>
        <v>3</v>
      </c>
      <c r="X3244">
        <f t="shared" si="464"/>
        <v>105</v>
      </c>
      <c r="Y3244">
        <f t="shared" si="465"/>
        <v>1</v>
      </c>
      <c r="Z3244">
        <f t="shared" ref="Z3244:Z3307" si="466">D3244</f>
        <v>6868</v>
      </c>
    </row>
    <row r="3245" spans="1:26" x14ac:dyDescent="0.3">
      <c r="A3245" t="s">
        <v>3908</v>
      </c>
      <c r="B3245" t="s">
        <v>33</v>
      </c>
      <c r="C3245">
        <v>119</v>
      </c>
      <c r="D3245">
        <v>36995</v>
      </c>
      <c r="E3245" t="s">
        <v>786</v>
      </c>
      <c r="F3245" t="s">
        <v>787</v>
      </c>
      <c r="G3245" t="s">
        <v>301</v>
      </c>
      <c r="I3245" t="s">
        <v>301</v>
      </c>
      <c r="K3245" t="s">
        <v>257</v>
      </c>
      <c r="L3245" t="s">
        <v>40</v>
      </c>
      <c r="M3245" t="s">
        <v>1062</v>
      </c>
      <c r="N3245" t="s">
        <v>789</v>
      </c>
      <c r="O3245" t="s">
        <v>23</v>
      </c>
      <c r="Q3245" s="3">
        <f t="shared" si="459"/>
        <v>43774</v>
      </c>
      <c r="R3245" t="str">
        <f t="shared" si="460"/>
        <v>2019/11/30</v>
      </c>
      <c r="S3245" s="3" t="str">
        <f t="shared" si="461"/>
        <v>2019/11/30</v>
      </c>
      <c r="T3245" s="3">
        <f t="shared" si="462"/>
        <v>43799</v>
      </c>
      <c r="U3245">
        <f t="shared" si="463"/>
        <v>25</v>
      </c>
      <c r="V3245" t="str">
        <f t="shared" si="458"/>
        <v>mp4</v>
      </c>
      <c r="W3245">
        <f>IF(B3245="USD",C3245,C3245*VLOOKUP(B3245,Currency!A$2:B$5,2,FALSE))</f>
        <v>119</v>
      </c>
      <c r="X3245">
        <f t="shared" si="464"/>
        <v>25</v>
      </c>
      <c r="Y3245">
        <f t="shared" si="465"/>
        <v>1</v>
      </c>
      <c r="Z3245">
        <f t="shared" si="466"/>
        <v>36995</v>
      </c>
    </row>
    <row r="3246" spans="1:26" x14ac:dyDescent="0.3">
      <c r="A3246" t="s">
        <v>5078</v>
      </c>
      <c r="B3246" t="s">
        <v>33</v>
      </c>
      <c r="C3246">
        <v>687</v>
      </c>
      <c r="D3246">
        <v>172221</v>
      </c>
      <c r="E3246" t="s">
        <v>88</v>
      </c>
      <c r="F3246" t="s">
        <v>89</v>
      </c>
      <c r="G3246" t="s">
        <v>90</v>
      </c>
      <c r="I3246" t="s">
        <v>91</v>
      </c>
      <c r="J3246" t="s">
        <v>92</v>
      </c>
      <c r="K3246" t="s">
        <v>71</v>
      </c>
      <c r="L3246" t="s">
        <v>40</v>
      </c>
      <c r="M3246" t="s">
        <v>93</v>
      </c>
      <c r="O3246" t="s">
        <v>23</v>
      </c>
      <c r="P3246" t="s">
        <v>94</v>
      </c>
      <c r="Q3246" s="3">
        <f t="shared" si="459"/>
        <v>43753</v>
      </c>
      <c r="R3246" t="str">
        <f t="shared" si="460"/>
        <v>2019/11/04</v>
      </c>
      <c r="S3246" s="3" t="str">
        <f t="shared" si="461"/>
        <v>2019/11/04</v>
      </c>
      <c r="T3246" s="3">
        <f t="shared" si="462"/>
        <v>43773</v>
      </c>
      <c r="U3246">
        <f t="shared" si="463"/>
        <v>20</v>
      </c>
      <c r="V3246" t="str">
        <f t="shared" si="458"/>
        <v>mp4</v>
      </c>
      <c r="W3246">
        <f>IF(B3246="USD",C3246,C3246*VLOOKUP(B3246,Currency!A$2:B$5,2,FALSE))</f>
        <v>687</v>
      </c>
      <c r="X3246">
        <f t="shared" si="464"/>
        <v>20</v>
      </c>
      <c r="Y3246">
        <f t="shared" si="465"/>
        <v>1</v>
      </c>
      <c r="Z3246">
        <f t="shared" si="466"/>
        <v>172221</v>
      </c>
    </row>
    <row r="3247" spans="1:26" x14ac:dyDescent="0.3">
      <c r="A3247" t="s">
        <v>5079</v>
      </c>
      <c r="B3247" t="s">
        <v>33</v>
      </c>
      <c r="C3247">
        <v>276</v>
      </c>
      <c r="D3247">
        <v>549378</v>
      </c>
      <c r="E3247" t="s">
        <v>3128</v>
      </c>
      <c r="F3247" t="s">
        <v>3129</v>
      </c>
      <c r="G3247" t="s">
        <v>408</v>
      </c>
      <c r="I3247" t="s">
        <v>409</v>
      </c>
      <c r="L3247" t="s">
        <v>40</v>
      </c>
      <c r="M3247" t="s">
        <v>3130</v>
      </c>
      <c r="N3247" t="s">
        <v>3131</v>
      </c>
      <c r="O3247" t="s">
        <v>23</v>
      </c>
      <c r="P3247" t="s">
        <v>65</v>
      </c>
      <c r="Q3247" s="3">
        <f t="shared" si="459"/>
        <v>43782</v>
      </c>
      <c r="R3247" t="str">
        <f t="shared" si="460"/>
        <v>2019/11/26</v>
      </c>
      <c r="S3247" s="3" t="str">
        <f t="shared" si="461"/>
        <v>2019/11/26</v>
      </c>
      <c r="T3247" s="3">
        <f t="shared" si="462"/>
        <v>43795</v>
      </c>
      <c r="U3247">
        <f t="shared" si="463"/>
        <v>13</v>
      </c>
      <c r="V3247" t="str">
        <f t="shared" si="458"/>
        <v>mp4</v>
      </c>
      <c r="W3247">
        <f>IF(B3247="USD",C3247,C3247*VLOOKUP(B3247,Currency!A$2:B$5,2,FALSE))</f>
        <v>276</v>
      </c>
      <c r="X3247">
        <f t="shared" si="464"/>
        <v>13</v>
      </c>
      <c r="Y3247">
        <f t="shared" si="465"/>
        <v>1</v>
      </c>
      <c r="Z3247">
        <f t="shared" si="466"/>
        <v>549378</v>
      </c>
    </row>
    <row r="3248" spans="1:26" x14ac:dyDescent="0.3">
      <c r="A3248" t="s">
        <v>5080</v>
      </c>
      <c r="B3248" t="s">
        <v>25</v>
      </c>
      <c r="C3248">
        <v>2000</v>
      </c>
      <c r="D3248">
        <v>1589179</v>
      </c>
      <c r="E3248" t="s">
        <v>5081</v>
      </c>
      <c r="F3248" t="s">
        <v>104</v>
      </c>
      <c r="G3248" t="s">
        <v>425</v>
      </c>
      <c r="I3248" t="s">
        <v>2448</v>
      </c>
      <c r="K3248" t="s">
        <v>5082</v>
      </c>
      <c r="L3248" t="s">
        <v>48</v>
      </c>
      <c r="O3248" t="s">
        <v>23</v>
      </c>
      <c r="Q3248" s="3">
        <f t="shared" si="459"/>
        <v>43711</v>
      </c>
      <c r="R3248" t="str">
        <f t="shared" si="460"/>
        <v>2019/09/08</v>
      </c>
      <c r="S3248" s="3" t="str">
        <f t="shared" si="461"/>
        <v>2019/09/08</v>
      </c>
      <c r="T3248" s="3">
        <f t="shared" si="462"/>
        <v>43716</v>
      </c>
      <c r="U3248">
        <f t="shared" si="463"/>
        <v>5</v>
      </c>
      <c r="V3248" t="str">
        <f t="shared" si="458"/>
        <v>png</v>
      </c>
      <c r="W3248">
        <f>IF(B3248="USD",C3248,C3248*VLOOKUP(B3248,Currency!A$2:B$5,2,FALSE))</f>
        <v>2200</v>
      </c>
      <c r="X3248">
        <f t="shared" si="464"/>
        <v>5</v>
      </c>
      <c r="Y3248">
        <f t="shared" si="465"/>
        <v>0</v>
      </c>
      <c r="Z3248">
        <f t="shared" si="466"/>
        <v>1589179</v>
      </c>
    </row>
    <row r="3249" spans="1:26" x14ac:dyDescent="0.3">
      <c r="A3249" t="s">
        <v>5083</v>
      </c>
      <c r="B3249" t="s">
        <v>33</v>
      </c>
      <c r="C3249">
        <v>47</v>
      </c>
      <c r="D3249">
        <v>14598</v>
      </c>
      <c r="E3249" t="s">
        <v>161</v>
      </c>
      <c r="G3249" t="s">
        <v>162</v>
      </c>
      <c r="I3249" t="s">
        <v>162</v>
      </c>
      <c r="K3249" t="s">
        <v>47</v>
      </c>
      <c r="L3249" t="s">
        <v>40</v>
      </c>
      <c r="M3249" t="s">
        <v>163</v>
      </c>
      <c r="Q3249" s="3">
        <f t="shared" si="459"/>
        <v>43725</v>
      </c>
      <c r="R3249" t="str">
        <f t="shared" si="460"/>
        <v/>
      </c>
      <c r="S3249" s="3" t="str">
        <f t="shared" si="461"/>
        <v>2020/02/28</v>
      </c>
      <c r="T3249" s="3">
        <f t="shared" si="462"/>
        <v>43889</v>
      </c>
      <c r="U3249">
        <f t="shared" si="463"/>
        <v>164</v>
      </c>
      <c r="V3249" t="str">
        <f t="shared" si="458"/>
        <v>mp4</v>
      </c>
      <c r="W3249">
        <f>IF(B3249="USD",C3249,C3249*VLOOKUP(B3249,Currency!A$2:B$5,2,FALSE))</f>
        <v>47</v>
      </c>
      <c r="X3249">
        <f t="shared" si="464"/>
        <v>164</v>
      </c>
      <c r="Y3249">
        <f t="shared" si="465"/>
        <v>1</v>
      </c>
      <c r="Z3249">
        <f t="shared" si="466"/>
        <v>14598</v>
      </c>
    </row>
    <row r="3250" spans="1:26" x14ac:dyDescent="0.3">
      <c r="A3250" t="s">
        <v>598</v>
      </c>
      <c r="B3250" t="s">
        <v>33</v>
      </c>
      <c r="C3250">
        <v>5</v>
      </c>
      <c r="D3250">
        <v>896</v>
      </c>
      <c r="E3250" t="s">
        <v>450</v>
      </c>
      <c r="F3250" t="s">
        <v>451</v>
      </c>
      <c r="G3250" t="s">
        <v>90</v>
      </c>
      <c r="I3250" t="s">
        <v>452</v>
      </c>
      <c r="K3250" t="s">
        <v>453</v>
      </c>
      <c r="L3250" t="s">
        <v>40</v>
      </c>
      <c r="M3250" t="s">
        <v>41</v>
      </c>
      <c r="Q3250" s="3">
        <f t="shared" si="459"/>
        <v>43725</v>
      </c>
      <c r="R3250" t="str">
        <f t="shared" si="460"/>
        <v>2019/10/16</v>
      </c>
      <c r="S3250" s="3" t="str">
        <f t="shared" si="461"/>
        <v>2019/10/16</v>
      </c>
      <c r="T3250" s="3">
        <f t="shared" si="462"/>
        <v>43754</v>
      </c>
      <c r="U3250">
        <f t="shared" si="463"/>
        <v>29</v>
      </c>
      <c r="V3250" t="str">
        <f t="shared" si="458"/>
        <v>mp4</v>
      </c>
      <c r="W3250">
        <f>IF(B3250="USD",C3250,C3250*VLOOKUP(B3250,Currency!A$2:B$5,2,FALSE))</f>
        <v>5</v>
      </c>
      <c r="X3250">
        <f t="shared" si="464"/>
        <v>29</v>
      </c>
      <c r="Y3250">
        <f t="shared" si="465"/>
        <v>1</v>
      </c>
      <c r="Z3250">
        <f t="shared" si="466"/>
        <v>896</v>
      </c>
    </row>
    <row r="3251" spans="1:26" x14ac:dyDescent="0.3">
      <c r="A3251" t="s">
        <v>5084</v>
      </c>
      <c r="B3251" t="s">
        <v>58</v>
      </c>
      <c r="C3251">
        <v>13877</v>
      </c>
      <c r="D3251">
        <v>6343834</v>
      </c>
      <c r="E3251" t="s">
        <v>1036</v>
      </c>
      <c r="F3251" t="s">
        <v>1037</v>
      </c>
      <c r="G3251" t="s">
        <v>179</v>
      </c>
      <c r="I3251" t="s">
        <v>495</v>
      </c>
      <c r="K3251" t="s">
        <v>346</v>
      </c>
      <c r="L3251" t="s">
        <v>64</v>
      </c>
      <c r="O3251" t="s">
        <v>23</v>
      </c>
      <c r="P3251" t="s">
        <v>181</v>
      </c>
      <c r="Q3251" s="3">
        <f t="shared" si="459"/>
        <v>43608</v>
      </c>
      <c r="R3251" t="str">
        <f t="shared" si="460"/>
        <v>2019/07/01</v>
      </c>
      <c r="S3251" s="3" t="str">
        <f t="shared" si="461"/>
        <v>2019/07/01</v>
      </c>
      <c r="T3251" s="3">
        <f t="shared" si="462"/>
        <v>43647</v>
      </c>
      <c r="U3251">
        <f t="shared" si="463"/>
        <v>39</v>
      </c>
      <c r="V3251" t="str">
        <f t="shared" si="458"/>
        <v>mp4</v>
      </c>
      <c r="W3251">
        <f>IF(B3251="USD",C3251,C3251*VLOOKUP(B3251,Currency!A$2:B$5,2,FALSE))</f>
        <v>10268.98</v>
      </c>
      <c r="X3251">
        <f t="shared" si="464"/>
        <v>39</v>
      </c>
      <c r="Y3251">
        <f t="shared" si="465"/>
        <v>1</v>
      </c>
      <c r="Z3251">
        <f t="shared" si="466"/>
        <v>6343834</v>
      </c>
    </row>
    <row r="3252" spans="1:26" x14ac:dyDescent="0.3">
      <c r="A3252" t="s">
        <v>5085</v>
      </c>
      <c r="B3252" t="s">
        <v>33</v>
      </c>
      <c r="C3252">
        <v>4</v>
      </c>
      <c r="D3252">
        <v>476</v>
      </c>
      <c r="E3252" t="s">
        <v>5086</v>
      </c>
      <c r="F3252" t="s">
        <v>5087</v>
      </c>
      <c r="G3252" t="s">
        <v>251</v>
      </c>
      <c r="I3252" t="s">
        <v>251</v>
      </c>
      <c r="K3252" t="s">
        <v>130</v>
      </c>
      <c r="L3252" t="s">
        <v>40</v>
      </c>
      <c r="Q3252" s="3">
        <f t="shared" si="459"/>
        <v>43620</v>
      </c>
      <c r="R3252" t="str">
        <f t="shared" si="460"/>
        <v>2019/06/14</v>
      </c>
      <c r="S3252" s="3" t="str">
        <f t="shared" si="461"/>
        <v>2019/06/14</v>
      </c>
      <c r="T3252" s="3">
        <f t="shared" si="462"/>
        <v>43630</v>
      </c>
      <c r="U3252">
        <f t="shared" si="463"/>
        <v>10</v>
      </c>
      <c r="V3252" t="str">
        <f t="shared" si="458"/>
        <v>png</v>
      </c>
      <c r="W3252">
        <f>IF(B3252="USD",C3252,C3252*VLOOKUP(B3252,Currency!A$2:B$5,2,FALSE))</f>
        <v>4</v>
      </c>
      <c r="X3252">
        <f t="shared" si="464"/>
        <v>10</v>
      </c>
      <c r="Y3252">
        <f t="shared" si="465"/>
        <v>0</v>
      </c>
      <c r="Z3252">
        <f t="shared" si="466"/>
        <v>476</v>
      </c>
    </row>
    <row r="3253" spans="1:26" x14ac:dyDescent="0.3">
      <c r="A3253" t="s">
        <v>906</v>
      </c>
      <c r="B3253" t="s">
        <v>33</v>
      </c>
      <c r="C3253">
        <v>26</v>
      </c>
      <c r="D3253">
        <v>3866</v>
      </c>
      <c r="E3253" t="s">
        <v>250</v>
      </c>
      <c r="F3253" t="s">
        <v>129</v>
      </c>
      <c r="G3253" t="s">
        <v>251</v>
      </c>
      <c r="H3253" t="s">
        <v>251</v>
      </c>
      <c r="I3253" t="s">
        <v>251</v>
      </c>
      <c r="K3253" t="s">
        <v>47</v>
      </c>
      <c r="L3253" t="s">
        <v>40</v>
      </c>
      <c r="N3253" t="s">
        <v>252</v>
      </c>
      <c r="O3253" t="s">
        <v>23</v>
      </c>
      <c r="Q3253" s="3">
        <f t="shared" si="459"/>
        <v>43812</v>
      </c>
      <c r="R3253" t="str">
        <f t="shared" si="460"/>
        <v>2020/01/01</v>
      </c>
      <c r="S3253" s="3" t="str">
        <f t="shared" si="461"/>
        <v>2020/01/01</v>
      </c>
      <c r="T3253" s="3">
        <f t="shared" si="462"/>
        <v>43831</v>
      </c>
      <c r="U3253">
        <f t="shared" si="463"/>
        <v>19</v>
      </c>
      <c r="V3253" t="str">
        <f t="shared" si="458"/>
        <v>png</v>
      </c>
      <c r="W3253">
        <f>IF(B3253="USD",C3253,C3253*VLOOKUP(B3253,Currency!A$2:B$5,2,FALSE))</f>
        <v>26</v>
      </c>
      <c r="X3253">
        <f t="shared" si="464"/>
        <v>19</v>
      </c>
      <c r="Y3253">
        <f t="shared" si="465"/>
        <v>0</v>
      </c>
      <c r="Z3253">
        <f t="shared" si="466"/>
        <v>3866</v>
      </c>
    </row>
    <row r="3254" spans="1:26" x14ac:dyDescent="0.3">
      <c r="A3254" t="s">
        <v>3874</v>
      </c>
      <c r="B3254" t="s">
        <v>25</v>
      </c>
      <c r="C3254">
        <v>100</v>
      </c>
      <c r="D3254">
        <v>73786</v>
      </c>
      <c r="E3254" t="s">
        <v>1140</v>
      </c>
      <c r="F3254" t="s">
        <v>1141</v>
      </c>
      <c r="G3254" t="s">
        <v>1142</v>
      </c>
      <c r="I3254" t="s">
        <v>1143</v>
      </c>
      <c r="K3254" t="s">
        <v>505</v>
      </c>
      <c r="L3254" t="s">
        <v>717</v>
      </c>
      <c r="O3254" t="s">
        <v>23</v>
      </c>
      <c r="Q3254" s="3">
        <f t="shared" si="459"/>
        <v>43587</v>
      </c>
      <c r="R3254" t="str">
        <f t="shared" si="460"/>
        <v>2019/06/02</v>
      </c>
      <c r="S3254" s="3" t="str">
        <f t="shared" si="461"/>
        <v>2019/06/02</v>
      </c>
      <c r="T3254" s="3">
        <f t="shared" si="462"/>
        <v>43618</v>
      </c>
      <c r="U3254">
        <f t="shared" si="463"/>
        <v>31</v>
      </c>
      <c r="V3254" t="str">
        <f t="shared" si="458"/>
        <v>png</v>
      </c>
      <c r="W3254">
        <f>IF(B3254="USD",C3254,C3254*VLOOKUP(B3254,Currency!A$2:B$5,2,FALSE))</f>
        <v>110.00000000000001</v>
      </c>
      <c r="X3254">
        <f t="shared" si="464"/>
        <v>31</v>
      </c>
      <c r="Y3254">
        <f t="shared" si="465"/>
        <v>0</v>
      </c>
      <c r="Z3254">
        <f t="shared" si="466"/>
        <v>73786</v>
      </c>
    </row>
    <row r="3255" spans="1:26" x14ac:dyDescent="0.3">
      <c r="A3255" t="s">
        <v>878</v>
      </c>
      <c r="B3255" t="s">
        <v>25</v>
      </c>
      <c r="C3255">
        <v>1277</v>
      </c>
      <c r="D3255">
        <v>492436</v>
      </c>
      <c r="E3255" t="s">
        <v>879</v>
      </c>
      <c r="F3255" t="s">
        <v>880</v>
      </c>
      <c r="G3255" t="s">
        <v>416</v>
      </c>
      <c r="I3255" t="s">
        <v>417</v>
      </c>
      <c r="J3255" t="s">
        <v>92</v>
      </c>
      <c r="K3255" t="s">
        <v>802</v>
      </c>
      <c r="L3255" t="s">
        <v>246</v>
      </c>
      <c r="O3255" t="s">
        <v>23</v>
      </c>
      <c r="Q3255" s="3">
        <f t="shared" si="459"/>
        <v>43787</v>
      </c>
      <c r="R3255" t="str">
        <f t="shared" si="460"/>
        <v>2019/12/08</v>
      </c>
      <c r="S3255" s="3" t="str">
        <f t="shared" si="461"/>
        <v>2019/12/08</v>
      </c>
      <c r="T3255" s="3">
        <f t="shared" si="462"/>
        <v>43807</v>
      </c>
      <c r="U3255">
        <f t="shared" si="463"/>
        <v>20</v>
      </c>
      <c r="V3255" t="str">
        <f t="shared" si="458"/>
        <v>mp4</v>
      </c>
      <c r="W3255">
        <f>IF(B3255="USD",C3255,C3255*VLOOKUP(B3255,Currency!A$2:B$5,2,FALSE))</f>
        <v>1404.7</v>
      </c>
      <c r="X3255">
        <f t="shared" si="464"/>
        <v>20</v>
      </c>
      <c r="Y3255">
        <f t="shared" si="465"/>
        <v>1</v>
      </c>
      <c r="Z3255">
        <f t="shared" si="466"/>
        <v>492436</v>
      </c>
    </row>
    <row r="3256" spans="1:26" x14ac:dyDescent="0.3">
      <c r="A3256" t="s">
        <v>16</v>
      </c>
      <c r="B3256" t="s">
        <v>17</v>
      </c>
      <c r="C3256">
        <v>21</v>
      </c>
      <c r="D3256">
        <v>10704</v>
      </c>
      <c r="E3256" t="s">
        <v>3822</v>
      </c>
      <c r="F3256" t="s">
        <v>19</v>
      </c>
      <c r="G3256" t="s">
        <v>20</v>
      </c>
      <c r="I3256" t="s">
        <v>20</v>
      </c>
      <c r="K3256" t="s">
        <v>21</v>
      </c>
      <c r="L3256" t="s">
        <v>22</v>
      </c>
      <c r="O3256" t="s">
        <v>23</v>
      </c>
      <c r="Q3256" s="3">
        <f t="shared" si="459"/>
        <v>43795</v>
      </c>
      <c r="R3256" t="str">
        <f t="shared" si="460"/>
        <v>2019/11/26</v>
      </c>
      <c r="S3256" s="3" t="str">
        <f t="shared" si="461"/>
        <v>2019/11/26</v>
      </c>
      <c r="T3256" s="3">
        <f t="shared" si="462"/>
        <v>43795</v>
      </c>
      <c r="U3256">
        <f t="shared" si="463"/>
        <v>0</v>
      </c>
      <c r="V3256" t="str">
        <f t="shared" si="458"/>
        <v>mp4</v>
      </c>
      <c r="W3256">
        <f>IF(B3256="USD",C3256,C3256*VLOOKUP(B3256,Currency!A$2:B$5,2,FALSE))</f>
        <v>27.09</v>
      </c>
      <c r="X3256">
        <f t="shared" si="464"/>
        <v>1</v>
      </c>
      <c r="Y3256">
        <f t="shared" si="465"/>
        <v>1</v>
      </c>
      <c r="Z3256">
        <f t="shared" si="466"/>
        <v>10704</v>
      </c>
    </row>
    <row r="3257" spans="1:26" x14ac:dyDescent="0.3">
      <c r="A3257" t="s">
        <v>5088</v>
      </c>
      <c r="B3257" t="s">
        <v>25</v>
      </c>
      <c r="C3257">
        <v>198</v>
      </c>
      <c r="D3257">
        <v>43145</v>
      </c>
      <c r="E3257" t="s">
        <v>3460</v>
      </c>
      <c r="F3257" t="s">
        <v>3461</v>
      </c>
      <c r="G3257" t="s">
        <v>3231</v>
      </c>
      <c r="I3257" t="s">
        <v>3462</v>
      </c>
      <c r="K3257" t="s">
        <v>39</v>
      </c>
      <c r="L3257" t="s">
        <v>1044</v>
      </c>
      <c r="O3257" t="s">
        <v>23</v>
      </c>
      <c r="Q3257" s="3">
        <f t="shared" si="459"/>
        <v>43760</v>
      </c>
      <c r="R3257" t="str">
        <f t="shared" si="460"/>
        <v>2019/11/05</v>
      </c>
      <c r="S3257" s="3" t="str">
        <f t="shared" si="461"/>
        <v>2019/11/05</v>
      </c>
      <c r="T3257" s="3">
        <f t="shared" si="462"/>
        <v>43774</v>
      </c>
      <c r="U3257">
        <f t="shared" si="463"/>
        <v>14</v>
      </c>
      <c r="V3257" t="str">
        <f t="shared" si="458"/>
        <v>mp4</v>
      </c>
      <c r="W3257">
        <f>IF(B3257="USD",C3257,C3257*VLOOKUP(B3257,Currency!A$2:B$5,2,FALSE))</f>
        <v>217.8</v>
      </c>
      <c r="X3257">
        <f t="shared" si="464"/>
        <v>14</v>
      </c>
      <c r="Y3257">
        <f t="shared" si="465"/>
        <v>1</v>
      </c>
      <c r="Z3257">
        <f t="shared" si="466"/>
        <v>43145</v>
      </c>
    </row>
    <row r="3258" spans="1:26" x14ac:dyDescent="0.3">
      <c r="A3258" t="s">
        <v>5089</v>
      </c>
      <c r="B3258" t="s">
        <v>58</v>
      </c>
      <c r="C3258">
        <v>91</v>
      </c>
      <c r="D3258">
        <v>44136</v>
      </c>
      <c r="E3258" t="s">
        <v>404</v>
      </c>
      <c r="F3258" t="s">
        <v>405</v>
      </c>
      <c r="G3258" t="s">
        <v>61</v>
      </c>
      <c r="I3258" t="s">
        <v>118</v>
      </c>
      <c r="K3258" t="s">
        <v>47</v>
      </c>
      <c r="L3258" t="s">
        <v>64</v>
      </c>
      <c r="N3258" t="s">
        <v>119</v>
      </c>
      <c r="O3258" t="s">
        <v>23</v>
      </c>
      <c r="P3258" t="s">
        <v>65</v>
      </c>
      <c r="Q3258" s="3">
        <f t="shared" si="459"/>
        <v>43805</v>
      </c>
      <c r="R3258" t="str">
        <f t="shared" si="460"/>
        <v>2019/12/31</v>
      </c>
      <c r="S3258" s="3" t="str">
        <f t="shared" si="461"/>
        <v>2019/12/31</v>
      </c>
      <c r="T3258" s="3">
        <f t="shared" si="462"/>
        <v>43830</v>
      </c>
      <c r="U3258">
        <f t="shared" si="463"/>
        <v>25</v>
      </c>
      <c r="V3258" t="str">
        <f t="shared" si="458"/>
        <v>jpg</v>
      </c>
      <c r="W3258">
        <f>IF(B3258="USD",C3258,C3258*VLOOKUP(B3258,Currency!A$2:B$5,2,FALSE))</f>
        <v>67.34</v>
      </c>
      <c r="X3258">
        <f t="shared" si="464"/>
        <v>25</v>
      </c>
      <c r="Y3258">
        <f t="shared" si="465"/>
        <v>0</v>
      </c>
      <c r="Z3258">
        <f t="shared" si="466"/>
        <v>44136</v>
      </c>
    </row>
    <row r="3259" spans="1:26" x14ac:dyDescent="0.3">
      <c r="A3259" t="s">
        <v>5090</v>
      </c>
      <c r="B3259" t="s">
        <v>33</v>
      </c>
      <c r="C3259">
        <v>26</v>
      </c>
      <c r="D3259">
        <v>3064</v>
      </c>
      <c r="E3259" t="s">
        <v>5091</v>
      </c>
      <c r="F3259" t="s">
        <v>5092</v>
      </c>
      <c r="G3259" t="s">
        <v>251</v>
      </c>
      <c r="I3259" t="s">
        <v>251</v>
      </c>
      <c r="K3259" t="s">
        <v>130</v>
      </c>
      <c r="L3259" t="s">
        <v>40</v>
      </c>
      <c r="Q3259" s="3">
        <f t="shared" si="459"/>
        <v>43626</v>
      </c>
      <c r="R3259" t="str">
        <f t="shared" si="460"/>
        <v>2019/06/15</v>
      </c>
      <c r="S3259" s="3" t="str">
        <f t="shared" si="461"/>
        <v>2019/06/15</v>
      </c>
      <c r="T3259" s="3">
        <f t="shared" si="462"/>
        <v>43631</v>
      </c>
      <c r="U3259">
        <f t="shared" si="463"/>
        <v>5</v>
      </c>
      <c r="V3259" t="str">
        <f t="shared" si="458"/>
        <v>png</v>
      </c>
      <c r="W3259">
        <f>IF(B3259="USD",C3259,C3259*VLOOKUP(B3259,Currency!A$2:B$5,2,FALSE))</f>
        <v>26</v>
      </c>
      <c r="X3259">
        <f t="shared" si="464"/>
        <v>5</v>
      </c>
      <c r="Y3259">
        <f t="shared" si="465"/>
        <v>0</v>
      </c>
      <c r="Z3259">
        <f t="shared" si="466"/>
        <v>3064</v>
      </c>
    </row>
    <row r="3260" spans="1:26" x14ac:dyDescent="0.3">
      <c r="A3260" t="s">
        <v>258</v>
      </c>
      <c r="B3260" t="s">
        <v>33</v>
      </c>
      <c r="C3260">
        <v>73</v>
      </c>
      <c r="D3260">
        <v>26242</v>
      </c>
      <c r="E3260" t="s">
        <v>259</v>
      </c>
      <c r="G3260" t="s">
        <v>236</v>
      </c>
      <c r="I3260" t="s">
        <v>237</v>
      </c>
      <c r="K3260" t="s">
        <v>47</v>
      </c>
      <c r="L3260" t="s">
        <v>40</v>
      </c>
      <c r="Q3260" s="3">
        <f t="shared" si="459"/>
        <v>43712</v>
      </c>
      <c r="R3260" t="str">
        <f t="shared" si="460"/>
        <v/>
      </c>
      <c r="S3260" s="3" t="str">
        <f t="shared" si="461"/>
        <v>2020/02/28</v>
      </c>
      <c r="T3260" s="3">
        <f t="shared" si="462"/>
        <v>43889</v>
      </c>
      <c r="U3260">
        <f t="shared" si="463"/>
        <v>177</v>
      </c>
      <c r="V3260" t="str">
        <f t="shared" si="458"/>
        <v>png</v>
      </c>
      <c r="W3260">
        <f>IF(B3260="USD",C3260,C3260*VLOOKUP(B3260,Currency!A$2:B$5,2,FALSE))</f>
        <v>73</v>
      </c>
      <c r="X3260">
        <f t="shared" si="464"/>
        <v>177</v>
      </c>
      <c r="Y3260">
        <f t="shared" si="465"/>
        <v>0</v>
      </c>
      <c r="Z3260">
        <f t="shared" si="466"/>
        <v>26242</v>
      </c>
    </row>
    <row r="3261" spans="1:26" x14ac:dyDescent="0.3">
      <c r="A3261" t="s">
        <v>4028</v>
      </c>
      <c r="B3261" t="s">
        <v>17</v>
      </c>
      <c r="C3261">
        <v>50</v>
      </c>
      <c r="D3261">
        <v>27756</v>
      </c>
      <c r="E3261" t="s">
        <v>1001</v>
      </c>
      <c r="G3261" t="s">
        <v>823</v>
      </c>
      <c r="I3261" t="s">
        <v>823</v>
      </c>
      <c r="K3261" t="s">
        <v>522</v>
      </c>
      <c r="L3261" t="s">
        <v>22</v>
      </c>
      <c r="Q3261" s="3">
        <f t="shared" si="459"/>
        <v>43546</v>
      </c>
      <c r="R3261" t="str">
        <f t="shared" si="460"/>
        <v/>
      </c>
      <c r="S3261" s="3" t="str">
        <f t="shared" si="461"/>
        <v>2020/02/28</v>
      </c>
      <c r="T3261" s="3">
        <f t="shared" si="462"/>
        <v>43889</v>
      </c>
      <c r="U3261">
        <f t="shared" si="463"/>
        <v>343</v>
      </c>
      <c r="V3261" t="str">
        <f t="shared" si="458"/>
        <v>png</v>
      </c>
      <c r="W3261">
        <f>IF(B3261="USD",C3261,C3261*VLOOKUP(B3261,Currency!A$2:B$5,2,FALSE))</f>
        <v>64.5</v>
      </c>
      <c r="X3261">
        <f t="shared" si="464"/>
        <v>343</v>
      </c>
      <c r="Y3261">
        <f t="shared" si="465"/>
        <v>0</v>
      </c>
      <c r="Z3261">
        <f t="shared" si="466"/>
        <v>27756</v>
      </c>
    </row>
    <row r="3262" spans="1:26" x14ac:dyDescent="0.3">
      <c r="A3262" t="s">
        <v>1149</v>
      </c>
      <c r="B3262" t="s">
        <v>33</v>
      </c>
      <c r="C3262">
        <v>135</v>
      </c>
      <c r="D3262">
        <v>56926</v>
      </c>
      <c r="E3262" t="s">
        <v>5093</v>
      </c>
      <c r="F3262" t="s">
        <v>5094</v>
      </c>
      <c r="G3262" t="s">
        <v>243</v>
      </c>
      <c r="I3262" t="s">
        <v>244</v>
      </c>
      <c r="K3262" t="s">
        <v>5095</v>
      </c>
      <c r="L3262" t="s">
        <v>246</v>
      </c>
      <c r="M3262" t="s">
        <v>247</v>
      </c>
      <c r="O3262" t="s">
        <v>23</v>
      </c>
      <c r="Q3262" s="3">
        <f t="shared" si="459"/>
        <v>43618</v>
      </c>
      <c r="R3262" t="str">
        <f t="shared" si="460"/>
        <v>2019/06/05</v>
      </c>
      <c r="S3262" s="3" t="str">
        <f t="shared" si="461"/>
        <v>2019/06/05</v>
      </c>
      <c r="T3262" s="3">
        <f t="shared" si="462"/>
        <v>43621</v>
      </c>
      <c r="U3262">
        <f t="shared" si="463"/>
        <v>3</v>
      </c>
      <c r="V3262" t="str">
        <f t="shared" si="458"/>
        <v>mp4</v>
      </c>
      <c r="W3262">
        <f>IF(B3262="USD",C3262,C3262*VLOOKUP(B3262,Currency!A$2:B$5,2,FALSE))</f>
        <v>135</v>
      </c>
      <c r="X3262">
        <f t="shared" si="464"/>
        <v>3</v>
      </c>
      <c r="Y3262">
        <f t="shared" si="465"/>
        <v>1</v>
      </c>
      <c r="Z3262">
        <f t="shared" si="466"/>
        <v>56926</v>
      </c>
    </row>
    <row r="3263" spans="1:26" x14ac:dyDescent="0.3">
      <c r="A3263" t="s">
        <v>5096</v>
      </c>
      <c r="B3263" t="s">
        <v>17</v>
      </c>
      <c r="C3263">
        <v>928</v>
      </c>
      <c r="D3263">
        <v>400249</v>
      </c>
      <c r="E3263" t="s">
        <v>5097</v>
      </c>
      <c r="F3263" t="s">
        <v>184</v>
      </c>
      <c r="G3263" t="s">
        <v>173</v>
      </c>
      <c r="H3263" t="s">
        <v>174</v>
      </c>
      <c r="I3263" t="s">
        <v>173</v>
      </c>
      <c r="K3263" t="s">
        <v>197</v>
      </c>
      <c r="L3263" t="s">
        <v>22</v>
      </c>
      <c r="O3263" t="s">
        <v>23</v>
      </c>
      <c r="Q3263" s="3">
        <f t="shared" si="459"/>
        <v>43795</v>
      </c>
      <c r="R3263" t="str">
        <f t="shared" si="460"/>
        <v>2019/11/26</v>
      </c>
      <c r="S3263" s="3" t="str">
        <f t="shared" si="461"/>
        <v>2019/11/26</v>
      </c>
      <c r="T3263" s="3">
        <f t="shared" si="462"/>
        <v>43795</v>
      </c>
      <c r="U3263">
        <f t="shared" si="463"/>
        <v>0</v>
      </c>
      <c r="V3263" t="str">
        <f t="shared" si="458"/>
        <v>mp4</v>
      </c>
      <c r="W3263">
        <f>IF(B3263="USD",C3263,C3263*VLOOKUP(B3263,Currency!A$2:B$5,2,FALSE))</f>
        <v>1197.1200000000001</v>
      </c>
      <c r="X3263">
        <f t="shared" si="464"/>
        <v>1</v>
      </c>
      <c r="Y3263">
        <f t="shared" si="465"/>
        <v>1</v>
      </c>
      <c r="Z3263">
        <f t="shared" si="466"/>
        <v>400249</v>
      </c>
    </row>
    <row r="3264" spans="1:26" x14ac:dyDescent="0.3">
      <c r="A3264" t="s">
        <v>5098</v>
      </c>
      <c r="B3264" t="s">
        <v>17</v>
      </c>
      <c r="C3264">
        <v>142</v>
      </c>
      <c r="D3264">
        <v>68914</v>
      </c>
      <c r="E3264" t="s">
        <v>1844</v>
      </c>
      <c r="F3264" t="s">
        <v>1845</v>
      </c>
      <c r="G3264" t="s">
        <v>1320</v>
      </c>
      <c r="I3264" t="s">
        <v>1321</v>
      </c>
      <c r="J3264" t="s">
        <v>92</v>
      </c>
      <c r="K3264" t="s">
        <v>197</v>
      </c>
      <c r="L3264" t="s">
        <v>48</v>
      </c>
      <c r="O3264" t="s">
        <v>23</v>
      </c>
      <c r="Q3264" s="3">
        <f t="shared" si="459"/>
        <v>43698</v>
      </c>
      <c r="R3264" t="str">
        <f t="shared" si="460"/>
        <v>2019/09/16</v>
      </c>
      <c r="S3264" s="3" t="str">
        <f t="shared" si="461"/>
        <v>2019/09/16</v>
      </c>
      <c r="T3264" s="3">
        <f t="shared" si="462"/>
        <v>43724</v>
      </c>
      <c r="U3264">
        <f t="shared" si="463"/>
        <v>26</v>
      </c>
      <c r="V3264" t="str">
        <f t="shared" si="458"/>
        <v>mp4</v>
      </c>
      <c r="W3264">
        <f>IF(B3264="USD",C3264,C3264*VLOOKUP(B3264,Currency!A$2:B$5,2,FALSE))</f>
        <v>183.18</v>
      </c>
      <c r="X3264">
        <f t="shared" si="464"/>
        <v>26</v>
      </c>
      <c r="Y3264">
        <f t="shared" si="465"/>
        <v>1</v>
      </c>
      <c r="Z3264">
        <f t="shared" si="466"/>
        <v>68914</v>
      </c>
    </row>
    <row r="3265" spans="1:26" x14ac:dyDescent="0.3">
      <c r="A3265" t="s">
        <v>5099</v>
      </c>
      <c r="B3265" t="s">
        <v>33</v>
      </c>
      <c r="C3265">
        <v>481</v>
      </c>
      <c r="D3265">
        <v>62860</v>
      </c>
      <c r="E3265" t="s">
        <v>1760</v>
      </c>
      <c r="F3265" t="s">
        <v>1761</v>
      </c>
      <c r="G3265" t="s">
        <v>1762</v>
      </c>
      <c r="I3265" t="s">
        <v>1763</v>
      </c>
      <c r="K3265" t="s">
        <v>1764</v>
      </c>
      <c r="L3265" t="s">
        <v>48</v>
      </c>
      <c r="O3265" t="s">
        <v>23</v>
      </c>
      <c r="Q3265" s="3">
        <f t="shared" si="459"/>
        <v>43788</v>
      </c>
      <c r="R3265" t="str">
        <f t="shared" si="460"/>
        <v>2019/11/26</v>
      </c>
      <c r="S3265" s="3" t="str">
        <f t="shared" si="461"/>
        <v>2019/11/26</v>
      </c>
      <c r="T3265" s="3">
        <f t="shared" si="462"/>
        <v>43795</v>
      </c>
      <c r="U3265">
        <f t="shared" si="463"/>
        <v>7</v>
      </c>
      <c r="V3265" t="str">
        <f t="shared" si="458"/>
        <v>mp4</v>
      </c>
      <c r="W3265">
        <f>IF(B3265="USD",C3265,C3265*VLOOKUP(B3265,Currency!A$2:B$5,2,FALSE))</f>
        <v>481</v>
      </c>
      <c r="X3265">
        <f t="shared" si="464"/>
        <v>7</v>
      </c>
      <c r="Y3265">
        <f t="shared" si="465"/>
        <v>1</v>
      </c>
      <c r="Z3265">
        <f t="shared" si="466"/>
        <v>62860</v>
      </c>
    </row>
    <row r="3266" spans="1:26" x14ac:dyDescent="0.3">
      <c r="A3266" t="s">
        <v>5100</v>
      </c>
      <c r="B3266" t="s">
        <v>33</v>
      </c>
      <c r="C3266">
        <v>882</v>
      </c>
      <c r="D3266">
        <v>223787</v>
      </c>
      <c r="E3266" t="s">
        <v>5101</v>
      </c>
      <c r="F3266" t="s">
        <v>5102</v>
      </c>
      <c r="G3266" t="s">
        <v>207</v>
      </c>
      <c r="I3266" t="s">
        <v>208</v>
      </c>
      <c r="K3266" t="s">
        <v>420</v>
      </c>
      <c r="L3266" t="s">
        <v>40</v>
      </c>
      <c r="M3266" t="s">
        <v>209</v>
      </c>
      <c r="O3266" t="s">
        <v>23</v>
      </c>
      <c r="Q3266" s="3">
        <f t="shared" si="459"/>
        <v>43767</v>
      </c>
      <c r="R3266" t="str">
        <f t="shared" si="460"/>
        <v>2019/11/18</v>
      </c>
      <c r="S3266" s="3" t="str">
        <f t="shared" si="461"/>
        <v>2019/11/18</v>
      </c>
      <c r="T3266" s="3">
        <f t="shared" si="462"/>
        <v>43787</v>
      </c>
      <c r="U3266">
        <f t="shared" si="463"/>
        <v>20</v>
      </c>
      <c r="V3266" t="str">
        <f t="shared" ref="V3266:V3329" si="467">RIGHT(A3266,3)</f>
        <v>mp4</v>
      </c>
      <c r="W3266">
        <f>IF(B3266="USD",C3266,C3266*VLOOKUP(B3266,Currency!A$2:B$5,2,FALSE))</f>
        <v>882</v>
      </c>
      <c r="X3266">
        <f t="shared" si="464"/>
        <v>20</v>
      </c>
      <c r="Y3266">
        <f t="shared" si="465"/>
        <v>1</v>
      </c>
      <c r="Z3266">
        <f t="shared" si="466"/>
        <v>223787</v>
      </c>
    </row>
    <row r="3267" spans="1:26" x14ac:dyDescent="0.3">
      <c r="A3267" t="s">
        <v>914</v>
      </c>
      <c r="B3267" t="s">
        <v>33</v>
      </c>
      <c r="C3267">
        <v>29</v>
      </c>
      <c r="D3267">
        <v>10361</v>
      </c>
      <c r="E3267" t="s">
        <v>644</v>
      </c>
      <c r="F3267" t="s">
        <v>645</v>
      </c>
      <c r="G3267" t="s">
        <v>90</v>
      </c>
      <c r="I3267" t="s">
        <v>452</v>
      </c>
      <c r="K3267" t="s">
        <v>453</v>
      </c>
      <c r="L3267" t="s">
        <v>40</v>
      </c>
      <c r="N3267" t="s">
        <v>794</v>
      </c>
      <c r="O3267" t="s">
        <v>23</v>
      </c>
      <c r="Q3267" s="3">
        <f t="shared" si="459"/>
        <v>43726</v>
      </c>
      <c r="R3267" t="str">
        <f t="shared" si="460"/>
        <v>2019/10/16</v>
      </c>
      <c r="S3267" s="3" t="str">
        <f t="shared" si="461"/>
        <v>2019/10/16</v>
      </c>
      <c r="T3267" s="3">
        <f t="shared" si="462"/>
        <v>43754</v>
      </c>
      <c r="U3267">
        <f t="shared" si="463"/>
        <v>28</v>
      </c>
      <c r="V3267" t="str">
        <f t="shared" si="467"/>
        <v>mp4</v>
      </c>
      <c r="W3267">
        <f>IF(B3267="USD",C3267,C3267*VLOOKUP(B3267,Currency!A$2:B$5,2,FALSE))</f>
        <v>29</v>
      </c>
      <c r="X3267">
        <f t="shared" si="464"/>
        <v>28</v>
      </c>
      <c r="Y3267">
        <f t="shared" si="465"/>
        <v>1</v>
      </c>
      <c r="Z3267">
        <f t="shared" si="466"/>
        <v>10361</v>
      </c>
    </row>
    <row r="3268" spans="1:26" x14ac:dyDescent="0.3">
      <c r="A3268" t="s">
        <v>5103</v>
      </c>
      <c r="B3268" t="s">
        <v>25</v>
      </c>
      <c r="C3268">
        <v>84</v>
      </c>
      <c r="D3268">
        <v>16846</v>
      </c>
      <c r="E3268" t="s">
        <v>472</v>
      </c>
      <c r="F3268" t="s">
        <v>473</v>
      </c>
      <c r="G3268" t="s">
        <v>474</v>
      </c>
      <c r="I3268" t="s">
        <v>475</v>
      </c>
      <c r="K3268" t="s">
        <v>47</v>
      </c>
      <c r="L3268" t="s">
        <v>48</v>
      </c>
      <c r="O3268" t="s">
        <v>23</v>
      </c>
      <c r="Q3268" s="3">
        <f t="shared" si="459"/>
        <v>43710</v>
      </c>
      <c r="R3268" t="str">
        <f t="shared" si="460"/>
        <v>2019/09/08</v>
      </c>
      <c r="S3268" s="3" t="str">
        <f t="shared" si="461"/>
        <v>2019/09/08</v>
      </c>
      <c r="T3268" s="3">
        <f t="shared" si="462"/>
        <v>43716</v>
      </c>
      <c r="U3268">
        <f t="shared" si="463"/>
        <v>6</v>
      </c>
      <c r="V3268" t="str">
        <f t="shared" si="467"/>
        <v>png</v>
      </c>
      <c r="W3268">
        <f>IF(B3268="USD",C3268,C3268*VLOOKUP(B3268,Currency!A$2:B$5,2,FALSE))</f>
        <v>92.4</v>
      </c>
      <c r="X3268">
        <f t="shared" si="464"/>
        <v>6</v>
      </c>
      <c r="Y3268">
        <f t="shared" si="465"/>
        <v>0</v>
      </c>
      <c r="Z3268">
        <f t="shared" si="466"/>
        <v>16846</v>
      </c>
    </row>
    <row r="3269" spans="1:26" x14ac:dyDescent="0.3">
      <c r="A3269" t="s">
        <v>711</v>
      </c>
      <c r="B3269" t="s">
        <v>33</v>
      </c>
      <c r="C3269">
        <v>53</v>
      </c>
      <c r="D3269">
        <v>4926</v>
      </c>
      <c r="E3269" t="s">
        <v>1069</v>
      </c>
      <c r="F3269" t="s">
        <v>129</v>
      </c>
      <c r="G3269" t="s">
        <v>251</v>
      </c>
      <c r="H3269" t="s">
        <v>251</v>
      </c>
      <c r="I3269" t="s">
        <v>251</v>
      </c>
      <c r="K3269" t="s">
        <v>47</v>
      </c>
      <c r="L3269" t="s">
        <v>40</v>
      </c>
      <c r="N3269" t="s">
        <v>252</v>
      </c>
      <c r="O3269" t="s">
        <v>23</v>
      </c>
      <c r="Q3269" s="3">
        <f t="shared" si="459"/>
        <v>43812</v>
      </c>
      <c r="R3269" t="str">
        <f t="shared" si="460"/>
        <v>2020/01/01</v>
      </c>
      <c r="S3269" s="3" t="str">
        <f t="shared" si="461"/>
        <v>2020/01/01</v>
      </c>
      <c r="T3269" s="3">
        <f t="shared" si="462"/>
        <v>43831</v>
      </c>
      <c r="U3269">
        <f t="shared" si="463"/>
        <v>19</v>
      </c>
      <c r="V3269" t="str">
        <f t="shared" si="467"/>
        <v>png</v>
      </c>
      <c r="W3269">
        <f>IF(B3269="USD",C3269,C3269*VLOOKUP(B3269,Currency!A$2:B$5,2,FALSE))</f>
        <v>53</v>
      </c>
      <c r="X3269">
        <f t="shared" si="464"/>
        <v>19</v>
      </c>
      <c r="Y3269">
        <f t="shared" si="465"/>
        <v>0</v>
      </c>
      <c r="Z3269">
        <f t="shared" si="466"/>
        <v>4926</v>
      </c>
    </row>
    <row r="3270" spans="1:26" x14ac:dyDescent="0.3">
      <c r="A3270" t="s">
        <v>5104</v>
      </c>
      <c r="B3270" t="s">
        <v>33</v>
      </c>
      <c r="C3270">
        <v>120</v>
      </c>
      <c r="D3270">
        <v>68265</v>
      </c>
      <c r="E3270" t="s">
        <v>161</v>
      </c>
      <c r="G3270" t="s">
        <v>162</v>
      </c>
      <c r="I3270" t="s">
        <v>162</v>
      </c>
      <c r="K3270" t="s">
        <v>47</v>
      </c>
      <c r="L3270" t="s">
        <v>40</v>
      </c>
      <c r="M3270" t="s">
        <v>163</v>
      </c>
      <c r="Q3270" s="3">
        <f t="shared" si="459"/>
        <v>43725</v>
      </c>
      <c r="R3270" t="str">
        <f t="shared" si="460"/>
        <v/>
      </c>
      <c r="S3270" s="3" t="str">
        <f t="shared" si="461"/>
        <v>2020/02/28</v>
      </c>
      <c r="T3270" s="3">
        <f t="shared" si="462"/>
        <v>43889</v>
      </c>
      <c r="U3270">
        <f t="shared" si="463"/>
        <v>164</v>
      </c>
      <c r="V3270" t="str">
        <f t="shared" si="467"/>
        <v>mp4</v>
      </c>
      <c r="W3270">
        <f>IF(B3270="USD",C3270,C3270*VLOOKUP(B3270,Currency!A$2:B$5,2,FALSE))</f>
        <v>120</v>
      </c>
      <c r="X3270">
        <f t="shared" si="464"/>
        <v>164</v>
      </c>
      <c r="Y3270">
        <f t="shared" si="465"/>
        <v>1</v>
      </c>
      <c r="Z3270">
        <f t="shared" si="466"/>
        <v>68265</v>
      </c>
    </row>
    <row r="3271" spans="1:26" x14ac:dyDescent="0.3">
      <c r="A3271" t="s">
        <v>5105</v>
      </c>
      <c r="B3271" t="s">
        <v>33</v>
      </c>
      <c r="C3271">
        <v>100</v>
      </c>
      <c r="D3271">
        <v>26504</v>
      </c>
      <c r="E3271" t="s">
        <v>5106</v>
      </c>
      <c r="F3271" t="s">
        <v>5107</v>
      </c>
      <c r="G3271" t="s">
        <v>83</v>
      </c>
      <c r="H3271" t="s">
        <v>84</v>
      </c>
      <c r="I3271" t="s">
        <v>83</v>
      </c>
      <c r="K3271" t="s">
        <v>85</v>
      </c>
      <c r="L3271" t="s">
        <v>40</v>
      </c>
      <c r="N3271" t="s">
        <v>5108</v>
      </c>
      <c r="O3271" t="s">
        <v>23</v>
      </c>
      <c r="P3271" t="s">
        <v>65</v>
      </c>
      <c r="Q3271" s="3">
        <f t="shared" si="459"/>
        <v>43758</v>
      </c>
      <c r="R3271" t="str">
        <f t="shared" si="460"/>
        <v>2019/10/25</v>
      </c>
      <c r="S3271" s="3" t="str">
        <f t="shared" si="461"/>
        <v>2019/10/25</v>
      </c>
      <c r="T3271" s="3">
        <f t="shared" si="462"/>
        <v>43763</v>
      </c>
      <c r="U3271">
        <f t="shared" si="463"/>
        <v>5</v>
      </c>
      <c r="V3271" t="str">
        <f t="shared" si="467"/>
        <v>mp4</v>
      </c>
      <c r="W3271">
        <f>IF(B3271="USD",C3271,C3271*VLOOKUP(B3271,Currency!A$2:B$5,2,FALSE))</f>
        <v>100</v>
      </c>
      <c r="X3271">
        <f t="shared" si="464"/>
        <v>5</v>
      </c>
      <c r="Y3271">
        <f t="shared" si="465"/>
        <v>1</v>
      </c>
      <c r="Z3271">
        <f t="shared" si="466"/>
        <v>26504</v>
      </c>
    </row>
    <row r="3272" spans="1:26" x14ac:dyDescent="0.3">
      <c r="A3272" t="s">
        <v>5109</v>
      </c>
      <c r="B3272" t="s">
        <v>33</v>
      </c>
      <c r="C3272">
        <v>13</v>
      </c>
      <c r="D3272">
        <v>5024</v>
      </c>
      <c r="E3272" t="s">
        <v>2513</v>
      </c>
      <c r="F3272" t="s">
        <v>2514</v>
      </c>
      <c r="G3272" t="s">
        <v>98</v>
      </c>
      <c r="I3272" t="s">
        <v>98</v>
      </c>
      <c r="K3272" t="s">
        <v>47</v>
      </c>
      <c r="L3272" t="s">
        <v>40</v>
      </c>
      <c r="M3272" t="s">
        <v>2515</v>
      </c>
      <c r="N3272" t="s">
        <v>2516</v>
      </c>
      <c r="O3272" t="s">
        <v>23</v>
      </c>
      <c r="Q3272" s="3">
        <f t="shared" si="459"/>
        <v>43557</v>
      </c>
      <c r="R3272" t="str">
        <f t="shared" si="460"/>
        <v>2019/04/06</v>
      </c>
      <c r="S3272" s="3" t="str">
        <f t="shared" si="461"/>
        <v>2019/04/06</v>
      </c>
      <c r="T3272" s="3">
        <f t="shared" si="462"/>
        <v>43561</v>
      </c>
      <c r="U3272">
        <f t="shared" si="463"/>
        <v>4</v>
      </c>
      <c r="V3272" t="str">
        <f t="shared" si="467"/>
        <v>mp4</v>
      </c>
      <c r="W3272">
        <f>IF(B3272="USD",C3272,C3272*VLOOKUP(B3272,Currency!A$2:B$5,2,FALSE))</f>
        <v>13</v>
      </c>
      <c r="X3272">
        <f t="shared" si="464"/>
        <v>4</v>
      </c>
      <c r="Y3272">
        <f t="shared" si="465"/>
        <v>1</v>
      </c>
      <c r="Z3272">
        <f t="shared" si="466"/>
        <v>5024</v>
      </c>
    </row>
    <row r="3273" spans="1:26" x14ac:dyDescent="0.3">
      <c r="A3273" t="s">
        <v>5110</v>
      </c>
      <c r="B3273" t="s">
        <v>25</v>
      </c>
      <c r="C3273">
        <v>28</v>
      </c>
      <c r="D3273">
        <v>12381</v>
      </c>
      <c r="E3273" t="s">
        <v>632</v>
      </c>
      <c r="F3273" t="s">
        <v>633</v>
      </c>
      <c r="G3273" t="s">
        <v>634</v>
      </c>
      <c r="I3273" t="s">
        <v>634</v>
      </c>
      <c r="K3273" t="s">
        <v>47</v>
      </c>
      <c r="L3273" t="s">
        <v>48</v>
      </c>
      <c r="M3273" t="s">
        <v>635</v>
      </c>
      <c r="O3273" t="s">
        <v>23</v>
      </c>
      <c r="P3273" t="s">
        <v>330</v>
      </c>
      <c r="Q3273" s="3">
        <f t="shared" si="459"/>
        <v>43712</v>
      </c>
      <c r="R3273" t="str">
        <f t="shared" si="460"/>
        <v>2019/09/09</v>
      </c>
      <c r="S3273" s="3" t="str">
        <f t="shared" si="461"/>
        <v>2019/09/09</v>
      </c>
      <c r="T3273" s="3">
        <f t="shared" si="462"/>
        <v>43717</v>
      </c>
      <c r="U3273">
        <f t="shared" si="463"/>
        <v>5</v>
      </c>
      <c r="V3273" t="str">
        <f t="shared" si="467"/>
        <v>mp4</v>
      </c>
      <c r="W3273">
        <f>IF(B3273="USD",C3273,C3273*VLOOKUP(B3273,Currency!A$2:B$5,2,FALSE))</f>
        <v>30.800000000000004</v>
      </c>
      <c r="X3273">
        <f t="shared" si="464"/>
        <v>5</v>
      </c>
      <c r="Y3273">
        <f t="shared" si="465"/>
        <v>1</v>
      </c>
      <c r="Z3273">
        <f t="shared" si="466"/>
        <v>12381</v>
      </c>
    </row>
    <row r="3274" spans="1:26" x14ac:dyDescent="0.3">
      <c r="A3274" t="s">
        <v>5111</v>
      </c>
      <c r="B3274" t="s">
        <v>33</v>
      </c>
      <c r="C3274">
        <v>150</v>
      </c>
      <c r="D3274">
        <v>59942</v>
      </c>
      <c r="E3274" t="s">
        <v>596</v>
      </c>
      <c r="F3274" t="s">
        <v>35</v>
      </c>
      <c r="G3274" t="s">
        <v>36</v>
      </c>
      <c r="H3274" t="s">
        <v>37</v>
      </c>
      <c r="I3274" t="s">
        <v>38</v>
      </c>
      <c r="K3274" t="s">
        <v>39</v>
      </c>
      <c r="L3274" t="s">
        <v>40</v>
      </c>
      <c r="M3274" t="s">
        <v>41</v>
      </c>
      <c r="N3274" t="s">
        <v>597</v>
      </c>
      <c r="O3274" t="s">
        <v>23</v>
      </c>
      <c r="P3274" t="s">
        <v>94</v>
      </c>
      <c r="Q3274" s="3">
        <f t="shared" si="459"/>
        <v>43780</v>
      </c>
      <c r="R3274" t="str">
        <f t="shared" si="460"/>
        <v>2020/01/01</v>
      </c>
      <c r="S3274" s="3" t="str">
        <f t="shared" si="461"/>
        <v>2020/01/01</v>
      </c>
      <c r="T3274" s="3">
        <f t="shared" si="462"/>
        <v>43831</v>
      </c>
      <c r="U3274">
        <f t="shared" si="463"/>
        <v>51</v>
      </c>
      <c r="V3274" t="str">
        <f t="shared" si="467"/>
        <v>png</v>
      </c>
      <c r="W3274">
        <f>IF(B3274="USD",C3274,C3274*VLOOKUP(B3274,Currency!A$2:B$5,2,FALSE))</f>
        <v>150</v>
      </c>
      <c r="X3274">
        <f t="shared" si="464"/>
        <v>51</v>
      </c>
      <c r="Y3274">
        <f t="shared" si="465"/>
        <v>0</v>
      </c>
      <c r="Z3274">
        <f t="shared" si="466"/>
        <v>59942</v>
      </c>
    </row>
    <row r="3275" spans="1:26" x14ac:dyDescent="0.3">
      <c r="A3275" t="s">
        <v>158</v>
      </c>
      <c r="B3275" t="s">
        <v>17</v>
      </c>
      <c r="C3275">
        <v>11</v>
      </c>
      <c r="D3275">
        <v>5555</v>
      </c>
      <c r="E3275" t="s">
        <v>2052</v>
      </c>
      <c r="F3275" t="s">
        <v>19</v>
      </c>
      <c r="G3275" t="s">
        <v>20</v>
      </c>
      <c r="I3275" t="s">
        <v>20</v>
      </c>
      <c r="K3275" t="s">
        <v>21</v>
      </c>
      <c r="L3275" t="s">
        <v>22</v>
      </c>
      <c r="O3275" t="s">
        <v>23</v>
      </c>
      <c r="Q3275" s="3">
        <f t="shared" si="459"/>
        <v>43795</v>
      </c>
      <c r="R3275" t="str">
        <f t="shared" si="460"/>
        <v>2019/11/26</v>
      </c>
      <c r="S3275" s="3" t="str">
        <f t="shared" si="461"/>
        <v>2019/11/26</v>
      </c>
      <c r="T3275" s="3">
        <f t="shared" si="462"/>
        <v>43795</v>
      </c>
      <c r="U3275">
        <f t="shared" si="463"/>
        <v>0</v>
      </c>
      <c r="V3275" t="str">
        <f t="shared" si="467"/>
        <v>mp4</v>
      </c>
      <c r="W3275">
        <f>IF(B3275="USD",C3275,C3275*VLOOKUP(B3275,Currency!A$2:B$5,2,FALSE))</f>
        <v>14.190000000000001</v>
      </c>
      <c r="X3275">
        <f t="shared" si="464"/>
        <v>1</v>
      </c>
      <c r="Y3275">
        <f t="shared" si="465"/>
        <v>1</v>
      </c>
      <c r="Z3275">
        <f t="shared" si="466"/>
        <v>5555</v>
      </c>
    </row>
    <row r="3276" spans="1:26" x14ac:dyDescent="0.3">
      <c r="A3276" t="s">
        <v>5112</v>
      </c>
      <c r="B3276" t="s">
        <v>25</v>
      </c>
      <c r="C3276">
        <v>15</v>
      </c>
      <c r="D3276">
        <v>3093</v>
      </c>
      <c r="E3276" t="s">
        <v>472</v>
      </c>
      <c r="F3276" t="s">
        <v>473</v>
      </c>
      <c r="G3276" t="s">
        <v>474</v>
      </c>
      <c r="I3276" t="s">
        <v>475</v>
      </c>
      <c r="K3276" t="s">
        <v>47</v>
      </c>
      <c r="L3276" t="s">
        <v>48</v>
      </c>
      <c r="O3276" t="s">
        <v>23</v>
      </c>
      <c r="Q3276" s="3">
        <f t="shared" ref="Q3276:Q3339" si="468">DATEVALUE(LEFT(E3276,10))</f>
        <v>43710</v>
      </c>
      <c r="R3276" t="str">
        <f t="shared" ref="R3276:R3339" si="469">IF(F3276="","",LEFT(F3276,10))</f>
        <v>2019/09/08</v>
      </c>
      <c r="S3276" s="3" t="str">
        <f t="shared" ref="S3276:S3339" si="470">IF(R3276="","2020/02/28",R3276)</f>
        <v>2019/09/08</v>
      </c>
      <c r="T3276" s="3">
        <f t="shared" ref="T3276:T3339" si="471">DATEVALUE(S3276)</f>
        <v>43716</v>
      </c>
      <c r="U3276">
        <f t="shared" ref="U3276:U3339" si="472">T3276-Q3276</f>
        <v>6</v>
      </c>
      <c r="V3276" t="str">
        <f t="shared" si="467"/>
        <v>png</v>
      </c>
      <c r="W3276">
        <f>IF(B3276="USD",C3276,C3276*VLOOKUP(B3276,Currency!A$2:B$5,2,FALSE))</f>
        <v>16.5</v>
      </c>
      <c r="X3276">
        <f t="shared" ref="X3276:X3339" si="473">IF(U3276=0,1,U3276)</f>
        <v>6</v>
      </c>
      <c r="Y3276">
        <f t="shared" ref="Y3276:Y3339" si="474">IF(V3276="mp4",1,0)</f>
        <v>0</v>
      </c>
      <c r="Z3276">
        <f t="shared" si="466"/>
        <v>3093</v>
      </c>
    </row>
    <row r="3277" spans="1:26" x14ac:dyDescent="0.3">
      <c r="A3277" t="s">
        <v>5113</v>
      </c>
      <c r="B3277" t="s">
        <v>33</v>
      </c>
      <c r="C3277">
        <v>616</v>
      </c>
      <c r="D3277">
        <v>229792</v>
      </c>
      <c r="E3277" t="s">
        <v>4747</v>
      </c>
      <c r="F3277" t="s">
        <v>4748</v>
      </c>
      <c r="G3277" t="s">
        <v>90</v>
      </c>
      <c r="I3277" t="s">
        <v>311</v>
      </c>
      <c r="K3277" t="s">
        <v>47</v>
      </c>
      <c r="L3277" t="s">
        <v>40</v>
      </c>
      <c r="M3277" t="s">
        <v>788</v>
      </c>
      <c r="Q3277" s="3">
        <f t="shared" si="468"/>
        <v>43678</v>
      </c>
      <c r="R3277" t="str">
        <f t="shared" si="469"/>
        <v>2019/08/09</v>
      </c>
      <c r="S3277" s="3" t="str">
        <f t="shared" si="470"/>
        <v>2019/08/09</v>
      </c>
      <c r="T3277" s="3">
        <f t="shared" si="471"/>
        <v>43686</v>
      </c>
      <c r="U3277">
        <f t="shared" si="472"/>
        <v>8</v>
      </c>
      <c r="V3277" t="str">
        <f t="shared" si="467"/>
        <v>mp4</v>
      </c>
      <c r="W3277">
        <f>IF(B3277="USD",C3277,C3277*VLOOKUP(B3277,Currency!A$2:B$5,2,FALSE))</f>
        <v>616</v>
      </c>
      <c r="X3277">
        <f t="shared" si="473"/>
        <v>8</v>
      </c>
      <c r="Y3277">
        <f t="shared" si="474"/>
        <v>1</v>
      </c>
      <c r="Z3277">
        <f t="shared" si="466"/>
        <v>229792</v>
      </c>
    </row>
    <row r="3278" spans="1:26" x14ac:dyDescent="0.3">
      <c r="A3278" t="s">
        <v>5114</v>
      </c>
      <c r="B3278" t="s">
        <v>25</v>
      </c>
      <c r="C3278">
        <v>449</v>
      </c>
      <c r="D3278">
        <v>98429</v>
      </c>
      <c r="E3278" t="s">
        <v>5115</v>
      </c>
      <c r="F3278" t="s">
        <v>5116</v>
      </c>
      <c r="G3278" t="s">
        <v>108</v>
      </c>
      <c r="I3278" t="s">
        <v>109</v>
      </c>
      <c r="K3278" t="s">
        <v>47</v>
      </c>
      <c r="L3278" t="s">
        <v>48</v>
      </c>
      <c r="O3278" t="s">
        <v>23</v>
      </c>
      <c r="Q3278" s="3">
        <f t="shared" si="468"/>
        <v>43811</v>
      </c>
      <c r="R3278" t="str">
        <f t="shared" si="469"/>
        <v>2019/12/13</v>
      </c>
      <c r="S3278" s="3" t="str">
        <f t="shared" si="470"/>
        <v>2019/12/13</v>
      </c>
      <c r="T3278" s="3">
        <f t="shared" si="471"/>
        <v>43812</v>
      </c>
      <c r="U3278">
        <f t="shared" si="472"/>
        <v>1</v>
      </c>
      <c r="V3278" t="str">
        <f t="shared" si="467"/>
        <v>jpg</v>
      </c>
      <c r="W3278">
        <f>IF(B3278="USD",C3278,C3278*VLOOKUP(B3278,Currency!A$2:B$5,2,FALSE))</f>
        <v>493.90000000000003</v>
      </c>
      <c r="X3278">
        <f t="shared" si="473"/>
        <v>1</v>
      </c>
      <c r="Y3278">
        <f t="shared" si="474"/>
        <v>0</v>
      </c>
      <c r="Z3278">
        <f t="shared" si="466"/>
        <v>98429</v>
      </c>
    </row>
    <row r="3279" spans="1:26" x14ac:dyDescent="0.3">
      <c r="A3279" t="s">
        <v>5117</v>
      </c>
      <c r="B3279" t="s">
        <v>58</v>
      </c>
      <c r="C3279">
        <v>1427</v>
      </c>
      <c r="D3279">
        <v>141117</v>
      </c>
      <c r="E3279" t="s">
        <v>493</v>
      </c>
      <c r="F3279" t="s">
        <v>494</v>
      </c>
      <c r="G3279" t="s">
        <v>179</v>
      </c>
      <c r="I3279" t="s">
        <v>495</v>
      </c>
      <c r="K3279" t="s">
        <v>71</v>
      </c>
      <c r="L3279" t="s">
        <v>64</v>
      </c>
      <c r="O3279" t="s">
        <v>23</v>
      </c>
      <c r="P3279" t="s">
        <v>181</v>
      </c>
      <c r="Q3279" s="3">
        <f t="shared" si="468"/>
        <v>43770</v>
      </c>
      <c r="R3279" t="str">
        <f t="shared" si="469"/>
        <v>2019/11/11</v>
      </c>
      <c r="S3279" s="3" t="str">
        <f t="shared" si="470"/>
        <v>2019/11/11</v>
      </c>
      <c r="T3279" s="3">
        <f t="shared" si="471"/>
        <v>43780</v>
      </c>
      <c r="U3279">
        <f t="shared" si="472"/>
        <v>10</v>
      </c>
      <c r="V3279" t="str">
        <f t="shared" si="467"/>
        <v>mp4</v>
      </c>
      <c r="W3279">
        <f>IF(B3279="USD",C3279,C3279*VLOOKUP(B3279,Currency!A$2:B$5,2,FALSE))</f>
        <v>1055.98</v>
      </c>
      <c r="X3279">
        <f t="shared" si="473"/>
        <v>10</v>
      </c>
      <c r="Y3279">
        <f t="shared" si="474"/>
        <v>1</v>
      </c>
      <c r="Z3279">
        <f t="shared" si="466"/>
        <v>141117</v>
      </c>
    </row>
    <row r="3280" spans="1:26" x14ac:dyDescent="0.3">
      <c r="A3280" t="s">
        <v>5118</v>
      </c>
      <c r="B3280" t="s">
        <v>33</v>
      </c>
      <c r="C3280">
        <v>165</v>
      </c>
      <c r="D3280">
        <v>49237</v>
      </c>
      <c r="E3280" t="s">
        <v>379</v>
      </c>
      <c r="G3280" t="s">
        <v>162</v>
      </c>
      <c r="I3280" t="s">
        <v>162</v>
      </c>
      <c r="K3280" t="s">
        <v>47</v>
      </c>
      <c r="L3280" t="s">
        <v>40</v>
      </c>
      <c r="M3280" t="s">
        <v>163</v>
      </c>
      <c r="N3280" t="s">
        <v>293</v>
      </c>
      <c r="O3280" t="s">
        <v>23</v>
      </c>
      <c r="Q3280" s="3">
        <f t="shared" si="468"/>
        <v>43727</v>
      </c>
      <c r="R3280" t="str">
        <f t="shared" si="469"/>
        <v/>
      </c>
      <c r="S3280" s="3" t="str">
        <f t="shared" si="470"/>
        <v>2020/02/28</v>
      </c>
      <c r="T3280" s="3">
        <f t="shared" si="471"/>
        <v>43889</v>
      </c>
      <c r="U3280">
        <f t="shared" si="472"/>
        <v>162</v>
      </c>
      <c r="V3280" t="str">
        <f t="shared" si="467"/>
        <v>png</v>
      </c>
      <c r="W3280">
        <f>IF(B3280="USD",C3280,C3280*VLOOKUP(B3280,Currency!A$2:B$5,2,FALSE))</f>
        <v>165</v>
      </c>
      <c r="X3280">
        <f t="shared" si="473"/>
        <v>162</v>
      </c>
      <c r="Y3280">
        <f t="shared" si="474"/>
        <v>0</v>
      </c>
      <c r="Z3280">
        <f t="shared" si="466"/>
        <v>49237</v>
      </c>
    </row>
    <row r="3281" spans="1:26" x14ac:dyDescent="0.3">
      <c r="A3281" t="s">
        <v>2912</v>
      </c>
      <c r="B3281" t="s">
        <v>33</v>
      </c>
      <c r="C3281">
        <v>5508</v>
      </c>
      <c r="D3281">
        <v>2277193</v>
      </c>
      <c r="E3281" t="s">
        <v>660</v>
      </c>
      <c r="F3281" t="s">
        <v>661</v>
      </c>
      <c r="G3281" t="s">
        <v>90</v>
      </c>
      <c r="I3281" t="s">
        <v>311</v>
      </c>
      <c r="K3281" t="s">
        <v>47</v>
      </c>
      <c r="L3281" t="s">
        <v>40</v>
      </c>
      <c r="P3281" t="s">
        <v>65</v>
      </c>
      <c r="Q3281" s="3">
        <f t="shared" si="468"/>
        <v>43525</v>
      </c>
      <c r="R3281" t="str">
        <f t="shared" si="469"/>
        <v>2019/03/18</v>
      </c>
      <c r="S3281" s="3" t="str">
        <f t="shared" si="470"/>
        <v>2019/03/18</v>
      </c>
      <c r="T3281" s="3">
        <f t="shared" si="471"/>
        <v>43542</v>
      </c>
      <c r="U3281">
        <f t="shared" si="472"/>
        <v>17</v>
      </c>
      <c r="V3281" t="str">
        <f t="shared" si="467"/>
        <v>mp4</v>
      </c>
      <c r="W3281">
        <f>IF(B3281="USD",C3281,C3281*VLOOKUP(B3281,Currency!A$2:B$5,2,FALSE))</f>
        <v>5508</v>
      </c>
      <c r="X3281">
        <f t="shared" si="473"/>
        <v>17</v>
      </c>
      <c r="Y3281">
        <f t="shared" si="474"/>
        <v>1</v>
      </c>
      <c r="Z3281">
        <f t="shared" si="466"/>
        <v>2277193</v>
      </c>
    </row>
    <row r="3282" spans="1:26" x14ac:dyDescent="0.3">
      <c r="A3282" t="s">
        <v>1324</v>
      </c>
      <c r="B3282" t="s">
        <v>25</v>
      </c>
      <c r="C3282">
        <v>771</v>
      </c>
      <c r="D3282">
        <v>162782</v>
      </c>
      <c r="E3282" t="s">
        <v>1325</v>
      </c>
      <c r="F3282" t="s">
        <v>1326</v>
      </c>
      <c r="G3282" t="s">
        <v>271</v>
      </c>
      <c r="H3282" t="s">
        <v>273</v>
      </c>
      <c r="I3282" t="s">
        <v>273</v>
      </c>
      <c r="K3282" t="s">
        <v>1327</v>
      </c>
      <c r="L3282" t="s">
        <v>48</v>
      </c>
      <c r="O3282" t="s">
        <v>23</v>
      </c>
      <c r="Q3282" s="3">
        <f t="shared" si="468"/>
        <v>43797</v>
      </c>
      <c r="R3282" t="str">
        <f t="shared" si="469"/>
        <v>2019/12/31</v>
      </c>
      <c r="S3282" s="3" t="str">
        <f t="shared" si="470"/>
        <v>2019/12/31</v>
      </c>
      <c r="T3282" s="3">
        <f t="shared" si="471"/>
        <v>43830</v>
      </c>
      <c r="U3282">
        <f t="shared" si="472"/>
        <v>33</v>
      </c>
      <c r="V3282" t="str">
        <f t="shared" si="467"/>
        <v>mp4</v>
      </c>
      <c r="W3282">
        <f>IF(B3282="USD",C3282,C3282*VLOOKUP(B3282,Currency!A$2:B$5,2,FALSE))</f>
        <v>848.1</v>
      </c>
      <c r="X3282">
        <f t="shared" si="473"/>
        <v>33</v>
      </c>
      <c r="Y3282">
        <f t="shared" si="474"/>
        <v>1</v>
      </c>
      <c r="Z3282">
        <f t="shared" si="466"/>
        <v>162782</v>
      </c>
    </row>
    <row r="3283" spans="1:26" x14ac:dyDescent="0.3">
      <c r="A3283" t="s">
        <v>455</v>
      </c>
      <c r="B3283" t="s">
        <v>33</v>
      </c>
      <c r="C3283">
        <v>30</v>
      </c>
      <c r="D3283">
        <v>8998</v>
      </c>
      <c r="E3283" t="s">
        <v>4585</v>
      </c>
      <c r="G3283" t="s">
        <v>218</v>
      </c>
      <c r="I3283" t="s">
        <v>219</v>
      </c>
      <c r="K3283" t="s">
        <v>47</v>
      </c>
      <c r="L3283" t="s">
        <v>40</v>
      </c>
      <c r="O3283" t="s">
        <v>23</v>
      </c>
      <c r="Q3283" s="3">
        <f t="shared" si="468"/>
        <v>43793</v>
      </c>
      <c r="R3283" t="str">
        <f t="shared" si="469"/>
        <v/>
      </c>
      <c r="S3283" s="3" t="str">
        <f t="shared" si="470"/>
        <v>2020/02/28</v>
      </c>
      <c r="T3283" s="3">
        <f t="shared" si="471"/>
        <v>43889</v>
      </c>
      <c r="U3283">
        <f t="shared" si="472"/>
        <v>96</v>
      </c>
      <c r="V3283" t="str">
        <f t="shared" si="467"/>
        <v>mp4</v>
      </c>
      <c r="W3283">
        <f>IF(B3283="USD",C3283,C3283*VLOOKUP(B3283,Currency!A$2:B$5,2,FALSE))</f>
        <v>30</v>
      </c>
      <c r="X3283">
        <f t="shared" si="473"/>
        <v>96</v>
      </c>
      <c r="Y3283">
        <f t="shared" si="474"/>
        <v>1</v>
      </c>
      <c r="Z3283">
        <f t="shared" si="466"/>
        <v>8998</v>
      </c>
    </row>
    <row r="3284" spans="1:26" x14ac:dyDescent="0.3">
      <c r="A3284" t="s">
        <v>5119</v>
      </c>
      <c r="B3284" t="s">
        <v>33</v>
      </c>
      <c r="C3284">
        <v>393</v>
      </c>
      <c r="D3284">
        <v>33204</v>
      </c>
      <c r="E3284" t="s">
        <v>379</v>
      </c>
      <c r="G3284" t="s">
        <v>162</v>
      </c>
      <c r="I3284" t="s">
        <v>162</v>
      </c>
      <c r="K3284" t="s">
        <v>47</v>
      </c>
      <c r="L3284" t="s">
        <v>40</v>
      </c>
      <c r="M3284" t="s">
        <v>163</v>
      </c>
      <c r="N3284" t="s">
        <v>293</v>
      </c>
      <c r="O3284" t="s">
        <v>23</v>
      </c>
      <c r="Q3284" s="3">
        <f t="shared" si="468"/>
        <v>43727</v>
      </c>
      <c r="R3284" t="str">
        <f t="shared" si="469"/>
        <v/>
      </c>
      <c r="S3284" s="3" t="str">
        <f t="shared" si="470"/>
        <v>2020/02/28</v>
      </c>
      <c r="T3284" s="3">
        <f t="shared" si="471"/>
        <v>43889</v>
      </c>
      <c r="U3284">
        <f t="shared" si="472"/>
        <v>162</v>
      </c>
      <c r="V3284" t="str">
        <f t="shared" si="467"/>
        <v>mp4</v>
      </c>
      <c r="W3284">
        <f>IF(B3284="USD",C3284,C3284*VLOOKUP(B3284,Currency!A$2:B$5,2,FALSE))</f>
        <v>393</v>
      </c>
      <c r="X3284">
        <f t="shared" si="473"/>
        <v>162</v>
      </c>
      <c r="Y3284">
        <f t="shared" si="474"/>
        <v>1</v>
      </c>
      <c r="Z3284">
        <f t="shared" si="466"/>
        <v>33204</v>
      </c>
    </row>
    <row r="3285" spans="1:26" x14ac:dyDescent="0.3">
      <c r="A3285" t="s">
        <v>5120</v>
      </c>
      <c r="B3285" t="s">
        <v>58</v>
      </c>
      <c r="C3285">
        <v>5072</v>
      </c>
      <c r="D3285">
        <v>1719275</v>
      </c>
      <c r="E3285" t="s">
        <v>885</v>
      </c>
      <c r="F3285" t="s">
        <v>886</v>
      </c>
      <c r="G3285" t="s">
        <v>179</v>
      </c>
      <c r="I3285" t="s">
        <v>495</v>
      </c>
      <c r="K3285" t="s">
        <v>30</v>
      </c>
      <c r="L3285" t="s">
        <v>64</v>
      </c>
      <c r="O3285" t="s">
        <v>23</v>
      </c>
      <c r="P3285" t="s">
        <v>181</v>
      </c>
      <c r="Q3285" s="3">
        <f t="shared" si="468"/>
        <v>43586</v>
      </c>
      <c r="R3285" t="str">
        <f t="shared" si="469"/>
        <v>2019/05/13</v>
      </c>
      <c r="S3285" s="3" t="str">
        <f t="shared" si="470"/>
        <v>2019/05/13</v>
      </c>
      <c r="T3285" s="3">
        <f t="shared" si="471"/>
        <v>43598</v>
      </c>
      <c r="U3285">
        <f t="shared" si="472"/>
        <v>12</v>
      </c>
      <c r="V3285" t="str">
        <f t="shared" si="467"/>
        <v>mp4</v>
      </c>
      <c r="W3285">
        <f>IF(B3285="USD",C3285,C3285*VLOOKUP(B3285,Currency!A$2:B$5,2,FALSE))</f>
        <v>3753.2799999999997</v>
      </c>
      <c r="X3285">
        <f t="shared" si="473"/>
        <v>12</v>
      </c>
      <c r="Y3285">
        <f t="shared" si="474"/>
        <v>1</v>
      </c>
      <c r="Z3285">
        <f t="shared" si="466"/>
        <v>1719275</v>
      </c>
    </row>
    <row r="3286" spans="1:26" x14ac:dyDescent="0.3">
      <c r="A3286" t="s">
        <v>4073</v>
      </c>
      <c r="B3286" t="s">
        <v>25</v>
      </c>
      <c r="C3286">
        <v>311</v>
      </c>
      <c r="D3286">
        <v>161974</v>
      </c>
      <c r="E3286" t="s">
        <v>2501</v>
      </c>
      <c r="F3286" t="s">
        <v>2502</v>
      </c>
      <c r="G3286" t="s">
        <v>416</v>
      </c>
      <c r="I3286" t="s">
        <v>417</v>
      </c>
      <c r="J3286" t="s">
        <v>328</v>
      </c>
      <c r="K3286" t="s">
        <v>418</v>
      </c>
      <c r="L3286" t="s">
        <v>246</v>
      </c>
      <c r="O3286" t="s">
        <v>23</v>
      </c>
      <c r="Q3286" s="3">
        <f t="shared" si="468"/>
        <v>43733</v>
      </c>
      <c r="R3286" t="str">
        <f t="shared" si="469"/>
        <v>2019/10/20</v>
      </c>
      <c r="S3286" s="3" t="str">
        <f t="shared" si="470"/>
        <v>2019/10/20</v>
      </c>
      <c r="T3286" s="3">
        <f t="shared" si="471"/>
        <v>43758</v>
      </c>
      <c r="U3286">
        <f t="shared" si="472"/>
        <v>25</v>
      </c>
      <c r="V3286" t="str">
        <f t="shared" si="467"/>
        <v>mp4</v>
      </c>
      <c r="W3286">
        <f>IF(B3286="USD",C3286,C3286*VLOOKUP(B3286,Currency!A$2:B$5,2,FALSE))</f>
        <v>342.1</v>
      </c>
      <c r="X3286">
        <f t="shared" si="473"/>
        <v>25</v>
      </c>
      <c r="Y3286">
        <f t="shared" si="474"/>
        <v>1</v>
      </c>
      <c r="Z3286">
        <f t="shared" si="466"/>
        <v>161974</v>
      </c>
    </row>
    <row r="3287" spans="1:26" x14ac:dyDescent="0.3">
      <c r="A3287" t="s">
        <v>5121</v>
      </c>
      <c r="B3287" t="s">
        <v>58</v>
      </c>
      <c r="C3287">
        <v>2011</v>
      </c>
      <c r="D3287">
        <v>654870</v>
      </c>
      <c r="E3287" t="s">
        <v>809</v>
      </c>
      <c r="G3287" t="s">
        <v>810</v>
      </c>
      <c r="I3287" t="s">
        <v>810</v>
      </c>
      <c r="K3287" t="s">
        <v>2414</v>
      </c>
      <c r="L3287" t="s">
        <v>64</v>
      </c>
      <c r="O3287" t="s">
        <v>23</v>
      </c>
      <c r="P3287" t="s">
        <v>65</v>
      </c>
      <c r="Q3287" s="3">
        <f t="shared" si="468"/>
        <v>43441</v>
      </c>
      <c r="R3287" t="str">
        <f t="shared" si="469"/>
        <v/>
      </c>
      <c r="S3287" s="3" t="str">
        <f t="shared" si="470"/>
        <v>2020/02/28</v>
      </c>
      <c r="T3287" s="3">
        <f t="shared" si="471"/>
        <v>43889</v>
      </c>
      <c r="U3287">
        <f t="shared" si="472"/>
        <v>448</v>
      </c>
      <c r="V3287" t="str">
        <f t="shared" si="467"/>
        <v>mp4</v>
      </c>
      <c r="W3287">
        <f>IF(B3287="USD",C3287,C3287*VLOOKUP(B3287,Currency!A$2:B$5,2,FALSE))</f>
        <v>1488.1399999999999</v>
      </c>
      <c r="X3287">
        <f t="shared" si="473"/>
        <v>448</v>
      </c>
      <c r="Y3287">
        <f t="shared" si="474"/>
        <v>1</v>
      </c>
      <c r="Z3287">
        <f t="shared" si="466"/>
        <v>654870</v>
      </c>
    </row>
    <row r="3288" spans="1:26" x14ac:dyDescent="0.3">
      <c r="A3288" t="s">
        <v>4025</v>
      </c>
      <c r="B3288" t="s">
        <v>33</v>
      </c>
      <c r="C3288">
        <v>383</v>
      </c>
      <c r="D3288">
        <v>50437</v>
      </c>
      <c r="E3288" t="s">
        <v>304</v>
      </c>
      <c r="F3288" t="s">
        <v>305</v>
      </c>
      <c r="G3288" t="s">
        <v>98</v>
      </c>
      <c r="H3288" t="s">
        <v>306</v>
      </c>
      <c r="I3288" t="s">
        <v>98</v>
      </c>
      <c r="K3288" t="s">
        <v>47</v>
      </c>
      <c r="L3288" t="s">
        <v>40</v>
      </c>
      <c r="Q3288" s="3">
        <f t="shared" si="468"/>
        <v>43755</v>
      </c>
      <c r="R3288" t="str">
        <f t="shared" si="469"/>
        <v>2019/11/05</v>
      </c>
      <c r="S3288" s="3" t="str">
        <f t="shared" si="470"/>
        <v>2019/11/05</v>
      </c>
      <c r="T3288" s="3">
        <f t="shared" si="471"/>
        <v>43774</v>
      </c>
      <c r="U3288">
        <f t="shared" si="472"/>
        <v>19</v>
      </c>
      <c r="V3288" t="str">
        <f t="shared" si="467"/>
        <v>png</v>
      </c>
      <c r="W3288">
        <f>IF(B3288="USD",C3288,C3288*VLOOKUP(B3288,Currency!A$2:B$5,2,FALSE))</f>
        <v>383</v>
      </c>
      <c r="X3288">
        <f t="shared" si="473"/>
        <v>19</v>
      </c>
      <c r="Y3288">
        <f t="shared" si="474"/>
        <v>0</v>
      </c>
      <c r="Z3288">
        <f t="shared" si="466"/>
        <v>50437</v>
      </c>
    </row>
    <row r="3289" spans="1:26" x14ac:dyDescent="0.3">
      <c r="A3289" t="s">
        <v>5122</v>
      </c>
      <c r="B3289" t="s">
        <v>33</v>
      </c>
      <c r="C3289">
        <v>224</v>
      </c>
      <c r="D3289">
        <v>320903</v>
      </c>
      <c r="E3289" t="s">
        <v>910</v>
      </c>
      <c r="G3289" t="s">
        <v>162</v>
      </c>
      <c r="I3289" t="s">
        <v>162</v>
      </c>
      <c r="K3289" t="s">
        <v>47</v>
      </c>
      <c r="L3289" t="s">
        <v>40</v>
      </c>
      <c r="M3289" t="s">
        <v>163</v>
      </c>
      <c r="Q3289" s="3">
        <f t="shared" si="468"/>
        <v>43725</v>
      </c>
      <c r="R3289" t="str">
        <f t="shared" si="469"/>
        <v/>
      </c>
      <c r="S3289" s="3" t="str">
        <f t="shared" si="470"/>
        <v>2020/02/28</v>
      </c>
      <c r="T3289" s="3">
        <f t="shared" si="471"/>
        <v>43889</v>
      </c>
      <c r="U3289">
        <f t="shared" si="472"/>
        <v>164</v>
      </c>
      <c r="V3289" t="str">
        <f t="shared" si="467"/>
        <v>mp4</v>
      </c>
      <c r="W3289">
        <f>IF(B3289="USD",C3289,C3289*VLOOKUP(B3289,Currency!A$2:B$5,2,FALSE))</f>
        <v>224</v>
      </c>
      <c r="X3289">
        <f t="shared" si="473"/>
        <v>164</v>
      </c>
      <c r="Y3289">
        <f t="shared" si="474"/>
        <v>1</v>
      </c>
      <c r="Z3289">
        <f t="shared" si="466"/>
        <v>320903</v>
      </c>
    </row>
    <row r="3290" spans="1:26" x14ac:dyDescent="0.3">
      <c r="A3290" t="s">
        <v>5123</v>
      </c>
      <c r="B3290" t="s">
        <v>33</v>
      </c>
      <c r="C3290">
        <v>220</v>
      </c>
      <c r="D3290">
        <v>30717</v>
      </c>
      <c r="E3290" t="s">
        <v>96</v>
      </c>
      <c r="F3290" t="s">
        <v>97</v>
      </c>
      <c r="G3290" t="s">
        <v>98</v>
      </c>
      <c r="H3290" t="s">
        <v>99</v>
      </c>
      <c r="I3290" t="s">
        <v>98</v>
      </c>
      <c r="K3290" t="s">
        <v>47</v>
      </c>
      <c r="L3290" t="s">
        <v>40</v>
      </c>
      <c r="M3290" t="s">
        <v>55</v>
      </c>
      <c r="Q3290" s="3">
        <f t="shared" si="468"/>
        <v>43732</v>
      </c>
      <c r="R3290" t="str">
        <f t="shared" si="469"/>
        <v>2019/10/16</v>
      </c>
      <c r="S3290" s="3" t="str">
        <f t="shared" si="470"/>
        <v>2019/10/16</v>
      </c>
      <c r="T3290" s="3">
        <f t="shared" si="471"/>
        <v>43754</v>
      </c>
      <c r="U3290">
        <f t="shared" si="472"/>
        <v>22</v>
      </c>
      <c r="V3290" t="str">
        <f t="shared" si="467"/>
        <v>png</v>
      </c>
      <c r="W3290">
        <f>IF(B3290="USD",C3290,C3290*VLOOKUP(B3290,Currency!A$2:B$5,2,FALSE))</f>
        <v>220</v>
      </c>
      <c r="X3290">
        <f t="shared" si="473"/>
        <v>22</v>
      </c>
      <c r="Y3290">
        <f t="shared" si="474"/>
        <v>0</v>
      </c>
      <c r="Z3290">
        <f t="shared" si="466"/>
        <v>30717</v>
      </c>
    </row>
    <row r="3291" spans="1:26" x14ac:dyDescent="0.3">
      <c r="A3291" t="s">
        <v>2573</v>
      </c>
      <c r="B3291" t="s">
        <v>58</v>
      </c>
      <c r="C3291">
        <v>801</v>
      </c>
      <c r="D3291">
        <v>285731</v>
      </c>
      <c r="E3291" t="s">
        <v>393</v>
      </c>
      <c r="F3291" t="s">
        <v>114</v>
      </c>
      <c r="G3291" t="s">
        <v>61</v>
      </c>
      <c r="I3291" t="s">
        <v>62</v>
      </c>
      <c r="J3291" t="s">
        <v>92</v>
      </c>
      <c r="K3291" t="s">
        <v>130</v>
      </c>
      <c r="L3291" t="s">
        <v>64</v>
      </c>
      <c r="N3291" t="s">
        <v>2192</v>
      </c>
      <c r="P3291" t="s">
        <v>65</v>
      </c>
      <c r="Q3291" s="3">
        <f t="shared" si="468"/>
        <v>43620</v>
      </c>
      <c r="R3291" t="str">
        <f t="shared" si="469"/>
        <v>2019/08/08</v>
      </c>
      <c r="S3291" s="3" t="str">
        <f t="shared" si="470"/>
        <v>2019/08/08</v>
      </c>
      <c r="T3291" s="3">
        <f t="shared" si="471"/>
        <v>43685</v>
      </c>
      <c r="U3291">
        <f t="shared" si="472"/>
        <v>65</v>
      </c>
      <c r="V3291" t="str">
        <f t="shared" si="467"/>
        <v>png</v>
      </c>
      <c r="W3291">
        <f>IF(B3291="USD",C3291,C3291*VLOOKUP(B3291,Currency!A$2:B$5,2,FALSE))</f>
        <v>592.74</v>
      </c>
      <c r="X3291">
        <f t="shared" si="473"/>
        <v>65</v>
      </c>
      <c r="Y3291">
        <f t="shared" si="474"/>
        <v>0</v>
      </c>
      <c r="Z3291">
        <f t="shared" si="466"/>
        <v>285731</v>
      </c>
    </row>
    <row r="3292" spans="1:26" x14ac:dyDescent="0.3">
      <c r="A3292" t="s">
        <v>964</v>
      </c>
      <c r="B3292" t="s">
        <v>58</v>
      </c>
      <c r="C3292">
        <v>21</v>
      </c>
      <c r="D3292">
        <v>30169</v>
      </c>
      <c r="E3292" t="s">
        <v>1752</v>
      </c>
      <c r="F3292" t="s">
        <v>114</v>
      </c>
      <c r="G3292" t="s">
        <v>61</v>
      </c>
      <c r="I3292" t="s">
        <v>62</v>
      </c>
      <c r="K3292" t="s">
        <v>47</v>
      </c>
      <c r="L3292" t="s">
        <v>64</v>
      </c>
      <c r="P3292" t="s">
        <v>65</v>
      </c>
      <c r="Q3292" s="3">
        <f t="shared" si="468"/>
        <v>43626</v>
      </c>
      <c r="R3292" t="str">
        <f t="shared" si="469"/>
        <v>2019/08/08</v>
      </c>
      <c r="S3292" s="3" t="str">
        <f t="shared" si="470"/>
        <v>2019/08/08</v>
      </c>
      <c r="T3292" s="3">
        <f t="shared" si="471"/>
        <v>43685</v>
      </c>
      <c r="U3292">
        <f t="shared" si="472"/>
        <v>59</v>
      </c>
      <c r="V3292" t="str">
        <f t="shared" si="467"/>
        <v>mp4</v>
      </c>
      <c r="W3292">
        <f>IF(B3292="USD",C3292,C3292*VLOOKUP(B3292,Currency!A$2:B$5,2,FALSE))</f>
        <v>15.54</v>
      </c>
      <c r="X3292">
        <f t="shared" si="473"/>
        <v>59</v>
      </c>
      <c r="Y3292">
        <f t="shared" si="474"/>
        <v>1</v>
      </c>
      <c r="Z3292">
        <f t="shared" si="466"/>
        <v>30169</v>
      </c>
    </row>
    <row r="3293" spans="1:26" x14ac:dyDescent="0.3">
      <c r="A3293" t="s">
        <v>449</v>
      </c>
      <c r="B3293" t="s">
        <v>33</v>
      </c>
      <c r="C3293">
        <v>8</v>
      </c>
      <c r="D3293">
        <v>1169</v>
      </c>
      <c r="E3293" t="s">
        <v>450</v>
      </c>
      <c r="F3293" t="s">
        <v>451</v>
      </c>
      <c r="G3293" t="s">
        <v>90</v>
      </c>
      <c r="I3293" t="s">
        <v>452</v>
      </c>
      <c r="K3293" t="s">
        <v>453</v>
      </c>
      <c r="L3293" t="s">
        <v>40</v>
      </c>
      <c r="M3293" t="s">
        <v>41</v>
      </c>
      <c r="Q3293" s="3">
        <f t="shared" si="468"/>
        <v>43725</v>
      </c>
      <c r="R3293" t="str">
        <f t="shared" si="469"/>
        <v>2019/10/16</v>
      </c>
      <c r="S3293" s="3" t="str">
        <f t="shared" si="470"/>
        <v>2019/10/16</v>
      </c>
      <c r="T3293" s="3">
        <f t="shared" si="471"/>
        <v>43754</v>
      </c>
      <c r="U3293">
        <f t="shared" si="472"/>
        <v>29</v>
      </c>
      <c r="V3293" t="str">
        <f t="shared" si="467"/>
        <v>mp4</v>
      </c>
      <c r="W3293">
        <f>IF(B3293="USD",C3293,C3293*VLOOKUP(B3293,Currency!A$2:B$5,2,FALSE))</f>
        <v>8</v>
      </c>
      <c r="X3293">
        <f t="shared" si="473"/>
        <v>29</v>
      </c>
      <c r="Y3293">
        <f t="shared" si="474"/>
        <v>1</v>
      </c>
      <c r="Z3293">
        <f t="shared" si="466"/>
        <v>1169</v>
      </c>
    </row>
    <row r="3294" spans="1:26" x14ac:dyDescent="0.3">
      <c r="A3294" t="s">
        <v>16</v>
      </c>
      <c r="B3294" t="s">
        <v>17</v>
      </c>
      <c r="C3294">
        <v>12</v>
      </c>
      <c r="D3294">
        <v>6641</v>
      </c>
      <c r="E3294" t="s">
        <v>1448</v>
      </c>
      <c r="F3294" t="s">
        <v>101</v>
      </c>
      <c r="G3294" t="s">
        <v>20</v>
      </c>
      <c r="I3294" t="s">
        <v>20</v>
      </c>
      <c r="K3294" t="s">
        <v>21</v>
      </c>
      <c r="L3294" t="s">
        <v>22</v>
      </c>
      <c r="O3294" t="s">
        <v>23</v>
      </c>
      <c r="Q3294" s="3">
        <f t="shared" si="468"/>
        <v>43794</v>
      </c>
      <c r="R3294" t="str">
        <f t="shared" si="469"/>
        <v>2019/11/25</v>
      </c>
      <c r="S3294" s="3" t="str">
        <f t="shared" si="470"/>
        <v>2019/11/25</v>
      </c>
      <c r="T3294" s="3">
        <f t="shared" si="471"/>
        <v>43794</v>
      </c>
      <c r="U3294">
        <f t="shared" si="472"/>
        <v>0</v>
      </c>
      <c r="V3294" t="str">
        <f t="shared" si="467"/>
        <v>mp4</v>
      </c>
      <c r="W3294">
        <f>IF(B3294="USD",C3294,C3294*VLOOKUP(B3294,Currency!A$2:B$5,2,FALSE))</f>
        <v>15.48</v>
      </c>
      <c r="X3294">
        <f t="shared" si="473"/>
        <v>1</v>
      </c>
      <c r="Y3294">
        <f t="shared" si="474"/>
        <v>1</v>
      </c>
      <c r="Z3294">
        <f t="shared" si="466"/>
        <v>6641</v>
      </c>
    </row>
    <row r="3295" spans="1:26" x14ac:dyDescent="0.3">
      <c r="A3295" t="s">
        <v>3157</v>
      </c>
      <c r="B3295" t="s">
        <v>58</v>
      </c>
      <c r="C3295">
        <v>209</v>
      </c>
      <c r="D3295">
        <v>210217</v>
      </c>
      <c r="E3295" t="s">
        <v>2396</v>
      </c>
      <c r="F3295" t="s">
        <v>1830</v>
      </c>
      <c r="G3295" t="s">
        <v>61</v>
      </c>
      <c r="I3295" t="s">
        <v>62</v>
      </c>
      <c r="K3295" t="s">
        <v>499</v>
      </c>
      <c r="L3295" t="s">
        <v>64</v>
      </c>
      <c r="N3295" t="s">
        <v>4396</v>
      </c>
      <c r="O3295" t="s">
        <v>23</v>
      </c>
      <c r="P3295" t="s">
        <v>65</v>
      </c>
      <c r="Q3295" s="3">
        <f t="shared" si="468"/>
        <v>43578</v>
      </c>
      <c r="R3295" t="str">
        <f t="shared" si="469"/>
        <v>2019/06/05</v>
      </c>
      <c r="S3295" s="3" t="str">
        <f t="shared" si="470"/>
        <v>2019/06/05</v>
      </c>
      <c r="T3295" s="3">
        <f t="shared" si="471"/>
        <v>43621</v>
      </c>
      <c r="U3295">
        <f t="shared" si="472"/>
        <v>43</v>
      </c>
      <c r="V3295" t="str">
        <f t="shared" si="467"/>
        <v>mp4</v>
      </c>
      <c r="W3295">
        <f>IF(B3295="USD",C3295,C3295*VLOOKUP(B3295,Currency!A$2:B$5,2,FALSE))</f>
        <v>154.66</v>
      </c>
      <c r="X3295">
        <f t="shared" si="473"/>
        <v>43</v>
      </c>
      <c r="Y3295">
        <f t="shared" si="474"/>
        <v>1</v>
      </c>
      <c r="Z3295">
        <f t="shared" si="466"/>
        <v>210217</v>
      </c>
    </row>
    <row r="3296" spans="1:26" x14ac:dyDescent="0.3">
      <c r="A3296" t="s">
        <v>2808</v>
      </c>
      <c r="B3296" t="s">
        <v>33</v>
      </c>
      <c r="C3296">
        <v>146</v>
      </c>
      <c r="D3296">
        <v>39478</v>
      </c>
      <c r="E3296" t="s">
        <v>2809</v>
      </c>
      <c r="G3296" t="s">
        <v>2810</v>
      </c>
      <c r="I3296" t="s">
        <v>2810</v>
      </c>
      <c r="K3296" t="s">
        <v>47</v>
      </c>
      <c r="L3296" t="s">
        <v>40</v>
      </c>
      <c r="N3296" t="s">
        <v>3132</v>
      </c>
      <c r="P3296" t="s">
        <v>65</v>
      </c>
      <c r="Q3296" s="3">
        <f t="shared" si="468"/>
        <v>43676</v>
      </c>
      <c r="R3296" t="str">
        <f t="shared" si="469"/>
        <v/>
      </c>
      <c r="S3296" s="3" t="str">
        <f t="shared" si="470"/>
        <v>2020/02/28</v>
      </c>
      <c r="T3296" s="3">
        <f t="shared" si="471"/>
        <v>43889</v>
      </c>
      <c r="U3296">
        <f t="shared" si="472"/>
        <v>213</v>
      </c>
      <c r="V3296" t="str">
        <f t="shared" si="467"/>
        <v>mp4</v>
      </c>
      <c r="W3296">
        <f>IF(B3296="USD",C3296,C3296*VLOOKUP(B3296,Currency!A$2:B$5,2,FALSE))</f>
        <v>146</v>
      </c>
      <c r="X3296">
        <f t="shared" si="473"/>
        <v>213</v>
      </c>
      <c r="Y3296">
        <f t="shared" si="474"/>
        <v>1</v>
      </c>
      <c r="Z3296">
        <f t="shared" si="466"/>
        <v>39478</v>
      </c>
    </row>
    <row r="3297" spans="1:26" x14ac:dyDescent="0.3">
      <c r="A3297" t="s">
        <v>3646</v>
      </c>
      <c r="B3297" t="s">
        <v>33</v>
      </c>
      <c r="C3297">
        <v>68</v>
      </c>
      <c r="D3297">
        <v>23149</v>
      </c>
      <c r="E3297" t="s">
        <v>50</v>
      </c>
      <c r="F3297" t="s">
        <v>51</v>
      </c>
      <c r="G3297" t="s">
        <v>52</v>
      </c>
      <c r="I3297" t="s">
        <v>53</v>
      </c>
      <c r="K3297" t="s">
        <v>54</v>
      </c>
      <c r="L3297" t="s">
        <v>40</v>
      </c>
      <c r="M3297" t="s">
        <v>55</v>
      </c>
      <c r="P3297" t="s">
        <v>56</v>
      </c>
      <c r="Q3297" s="3">
        <f t="shared" si="468"/>
        <v>43712</v>
      </c>
      <c r="R3297" t="str">
        <f t="shared" si="469"/>
        <v>2019/10/15</v>
      </c>
      <c r="S3297" s="3" t="str">
        <f t="shared" si="470"/>
        <v>2019/10/15</v>
      </c>
      <c r="T3297" s="3">
        <f t="shared" si="471"/>
        <v>43753</v>
      </c>
      <c r="U3297">
        <f t="shared" si="472"/>
        <v>41</v>
      </c>
      <c r="V3297" t="str">
        <f t="shared" si="467"/>
        <v>png</v>
      </c>
      <c r="W3297">
        <f>IF(B3297="USD",C3297,C3297*VLOOKUP(B3297,Currency!A$2:B$5,2,FALSE))</f>
        <v>68</v>
      </c>
      <c r="X3297">
        <f t="shared" si="473"/>
        <v>41</v>
      </c>
      <c r="Y3297">
        <f t="shared" si="474"/>
        <v>0</v>
      </c>
      <c r="Z3297">
        <f t="shared" si="466"/>
        <v>23149</v>
      </c>
    </row>
    <row r="3298" spans="1:26" x14ac:dyDescent="0.3">
      <c r="A3298" t="s">
        <v>5124</v>
      </c>
      <c r="B3298" t="s">
        <v>17</v>
      </c>
      <c r="C3298">
        <v>100</v>
      </c>
      <c r="D3298">
        <v>98023</v>
      </c>
      <c r="E3298" t="s">
        <v>5125</v>
      </c>
      <c r="F3298" t="s">
        <v>5126</v>
      </c>
      <c r="G3298" t="s">
        <v>3010</v>
      </c>
      <c r="I3298" t="s">
        <v>3010</v>
      </c>
      <c r="K3298" t="s">
        <v>1703</v>
      </c>
      <c r="L3298" t="s">
        <v>22</v>
      </c>
      <c r="M3298" t="s">
        <v>3012</v>
      </c>
      <c r="O3298" t="s">
        <v>23</v>
      </c>
      <c r="Q3298" s="3">
        <f t="shared" si="468"/>
        <v>43752</v>
      </c>
      <c r="R3298" t="str">
        <f t="shared" si="469"/>
        <v>2019/10/20</v>
      </c>
      <c r="S3298" s="3" t="str">
        <f t="shared" si="470"/>
        <v>2019/10/20</v>
      </c>
      <c r="T3298" s="3">
        <f t="shared" si="471"/>
        <v>43758</v>
      </c>
      <c r="U3298">
        <f t="shared" si="472"/>
        <v>6</v>
      </c>
      <c r="V3298" t="str">
        <f t="shared" si="467"/>
        <v>png</v>
      </c>
      <c r="W3298">
        <f>IF(B3298="USD",C3298,C3298*VLOOKUP(B3298,Currency!A$2:B$5,2,FALSE))</f>
        <v>129</v>
      </c>
      <c r="X3298">
        <f t="shared" si="473"/>
        <v>6</v>
      </c>
      <c r="Y3298">
        <f t="shared" si="474"/>
        <v>0</v>
      </c>
      <c r="Z3298">
        <f t="shared" si="466"/>
        <v>98023</v>
      </c>
    </row>
    <row r="3299" spans="1:26" x14ac:dyDescent="0.3">
      <c r="A3299" t="s">
        <v>2817</v>
      </c>
      <c r="B3299" t="s">
        <v>33</v>
      </c>
      <c r="C3299">
        <v>794</v>
      </c>
      <c r="D3299">
        <v>93657</v>
      </c>
      <c r="E3299" t="s">
        <v>2818</v>
      </c>
      <c r="G3299" t="s">
        <v>251</v>
      </c>
      <c r="H3299" t="s">
        <v>251</v>
      </c>
      <c r="I3299" t="s">
        <v>251</v>
      </c>
      <c r="K3299" t="s">
        <v>47</v>
      </c>
      <c r="L3299" t="s">
        <v>40</v>
      </c>
      <c r="P3299" t="s">
        <v>65</v>
      </c>
      <c r="Q3299" s="3">
        <f t="shared" si="468"/>
        <v>43787</v>
      </c>
      <c r="R3299" t="str">
        <f t="shared" si="469"/>
        <v/>
      </c>
      <c r="S3299" s="3" t="str">
        <f t="shared" si="470"/>
        <v>2020/02/28</v>
      </c>
      <c r="T3299" s="3">
        <f t="shared" si="471"/>
        <v>43889</v>
      </c>
      <c r="U3299">
        <f t="shared" si="472"/>
        <v>102</v>
      </c>
      <c r="V3299" t="str">
        <f t="shared" si="467"/>
        <v>png</v>
      </c>
      <c r="W3299">
        <f>IF(B3299="USD",C3299,C3299*VLOOKUP(B3299,Currency!A$2:B$5,2,FALSE))</f>
        <v>794</v>
      </c>
      <c r="X3299">
        <f t="shared" si="473"/>
        <v>102</v>
      </c>
      <c r="Y3299">
        <f t="shared" si="474"/>
        <v>0</v>
      </c>
      <c r="Z3299">
        <f t="shared" si="466"/>
        <v>93657</v>
      </c>
    </row>
    <row r="3300" spans="1:26" x14ac:dyDescent="0.3">
      <c r="A3300" t="s">
        <v>5127</v>
      </c>
      <c r="B3300" t="s">
        <v>33</v>
      </c>
      <c r="C3300">
        <v>55</v>
      </c>
      <c r="D3300">
        <v>16694</v>
      </c>
      <c r="E3300" t="s">
        <v>5128</v>
      </c>
      <c r="F3300" t="s">
        <v>5129</v>
      </c>
      <c r="G3300" t="s">
        <v>5130</v>
      </c>
      <c r="I3300" t="s">
        <v>5131</v>
      </c>
      <c r="K3300" t="s">
        <v>47</v>
      </c>
      <c r="L3300" t="s">
        <v>40</v>
      </c>
      <c r="N3300" t="s">
        <v>5132</v>
      </c>
      <c r="O3300" t="s">
        <v>23</v>
      </c>
      <c r="Q3300" s="3">
        <f t="shared" si="468"/>
        <v>43581</v>
      </c>
      <c r="R3300" t="str">
        <f t="shared" si="469"/>
        <v>2019/05/10</v>
      </c>
      <c r="S3300" s="3" t="str">
        <f t="shared" si="470"/>
        <v>2019/05/10</v>
      </c>
      <c r="T3300" s="3">
        <f t="shared" si="471"/>
        <v>43595</v>
      </c>
      <c r="U3300">
        <f t="shared" si="472"/>
        <v>14</v>
      </c>
      <c r="V3300" t="str">
        <f t="shared" si="467"/>
        <v>mp4</v>
      </c>
      <c r="W3300">
        <f>IF(B3300="USD",C3300,C3300*VLOOKUP(B3300,Currency!A$2:B$5,2,FALSE))</f>
        <v>55</v>
      </c>
      <c r="X3300">
        <f t="shared" si="473"/>
        <v>14</v>
      </c>
      <c r="Y3300">
        <f t="shared" si="474"/>
        <v>1</v>
      </c>
      <c r="Z3300">
        <f t="shared" si="466"/>
        <v>16694</v>
      </c>
    </row>
    <row r="3301" spans="1:26" x14ac:dyDescent="0.3">
      <c r="A3301" t="s">
        <v>5133</v>
      </c>
      <c r="B3301" t="s">
        <v>33</v>
      </c>
      <c r="C3301">
        <v>150</v>
      </c>
      <c r="D3301">
        <v>74791</v>
      </c>
      <c r="E3301" t="s">
        <v>5134</v>
      </c>
      <c r="F3301" t="s">
        <v>5135</v>
      </c>
      <c r="G3301" t="s">
        <v>5136</v>
      </c>
      <c r="I3301" t="s">
        <v>5137</v>
      </c>
      <c r="K3301" t="s">
        <v>1162</v>
      </c>
      <c r="L3301" t="s">
        <v>40</v>
      </c>
      <c r="O3301" t="s">
        <v>23</v>
      </c>
      <c r="Q3301" s="3">
        <f t="shared" si="468"/>
        <v>43682</v>
      </c>
      <c r="R3301" t="str">
        <f t="shared" si="469"/>
        <v>2019/08/08</v>
      </c>
      <c r="S3301" s="3" t="str">
        <f t="shared" si="470"/>
        <v>2019/08/08</v>
      </c>
      <c r="T3301" s="3">
        <f t="shared" si="471"/>
        <v>43685</v>
      </c>
      <c r="U3301">
        <f t="shared" si="472"/>
        <v>3</v>
      </c>
      <c r="V3301" t="str">
        <f t="shared" si="467"/>
        <v>mp4</v>
      </c>
      <c r="W3301">
        <f>IF(B3301="USD",C3301,C3301*VLOOKUP(B3301,Currency!A$2:B$5,2,FALSE))</f>
        <v>150</v>
      </c>
      <c r="X3301">
        <f t="shared" si="473"/>
        <v>3</v>
      </c>
      <c r="Y3301">
        <f t="shared" si="474"/>
        <v>1</v>
      </c>
      <c r="Z3301">
        <f t="shared" si="466"/>
        <v>74791</v>
      </c>
    </row>
    <row r="3302" spans="1:26" x14ac:dyDescent="0.3">
      <c r="A3302" t="s">
        <v>395</v>
      </c>
      <c r="B3302" t="s">
        <v>33</v>
      </c>
      <c r="C3302">
        <v>2</v>
      </c>
      <c r="D3302">
        <v>870</v>
      </c>
      <c r="E3302" t="s">
        <v>396</v>
      </c>
      <c r="G3302" t="s">
        <v>218</v>
      </c>
      <c r="I3302" t="s">
        <v>219</v>
      </c>
      <c r="K3302" t="s">
        <v>47</v>
      </c>
      <c r="L3302" t="s">
        <v>40</v>
      </c>
      <c r="Q3302" s="3">
        <f t="shared" si="468"/>
        <v>43753</v>
      </c>
      <c r="R3302" t="str">
        <f t="shared" si="469"/>
        <v/>
      </c>
      <c r="S3302" s="3" t="str">
        <f t="shared" si="470"/>
        <v>2020/02/28</v>
      </c>
      <c r="T3302" s="3">
        <f t="shared" si="471"/>
        <v>43889</v>
      </c>
      <c r="U3302">
        <f t="shared" si="472"/>
        <v>136</v>
      </c>
      <c r="V3302" t="str">
        <f t="shared" si="467"/>
        <v>mp4</v>
      </c>
      <c r="W3302">
        <f>IF(B3302="USD",C3302,C3302*VLOOKUP(B3302,Currency!A$2:B$5,2,FALSE))</f>
        <v>2</v>
      </c>
      <c r="X3302">
        <f t="shared" si="473"/>
        <v>136</v>
      </c>
      <c r="Y3302">
        <f t="shared" si="474"/>
        <v>1</v>
      </c>
      <c r="Z3302">
        <f t="shared" si="466"/>
        <v>870</v>
      </c>
    </row>
    <row r="3303" spans="1:26" x14ac:dyDescent="0.3">
      <c r="A3303" t="s">
        <v>5138</v>
      </c>
      <c r="B3303" t="s">
        <v>33</v>
      </c>
      <c r="C3303">
        <v>0</v>
      </c>
      <c r="D3303">
        <v>92</v>
      </c>
      <c r="E3303" t="s">
        <v>910</v>
      </c>
      <c r="G3303" t="s">
        <v>162</v>
      </c>
      <c r="I3303" t="s">
        <v>162</v>
      </c>
      <c r="K3303" t="s">
        <v>47</v>
      </c>
      <c r="L3303" t="s">
        <v>40</v>
      </c>
      <c r="M3303" t="s">
        <v>163</v>
      </c>
      <c r="Q3303" s="3">
        <f t="shared" si="468"/>
        <v>43725</v>
      </c>
      <c r="R3303" t="str">
        <f t="shared" si="469"/>
        <v/>
      </c>
      <c r="S3303" s="3" t="str">
        <f t="shared" si="470"/>
        <v>2020/02/28</v>
      </c>
      <c r="T3303" s="3">
        <f t="shared" si="471"/>
        <v>43889</v>
      </c>
      <c r="U3303">
        <f t="shared" si="472"/>
        <v>164</v>
      </c>
      <c r="V3303" t="str">
        <f t="shared" si="467"/>
        <v>mp4</v>
      </c>
      <c r="W3303">
        <f>IF(B3303="USD",C3303,C3303*VLOOKUP(B3303,Currency!A$2:B$5,2,FALSE))</f>
        <v>0</v>
      </c>
      <c r="X3303">
        <f t="shared" si="473"/>
        <v>164</v>
      </c>
      <c r="Y3303">
        <f t="shared" si="474"/>
        <v>1</v>
      </c>
      <c r="Z3303">
        <f t="shared" si="466"/>
        <v>92</v>
      </c>
    </row>
    <row r="3304" spans="1:26" x14ac:dyDescent="0.3">
      <c r="A3304" t="s">
        <v>5139</v>
      </c>
      <c r="B3304" t="s">
        <v>33</v>
      </c>
      <c r="C3304">
        <v>0</v>
      </c>
      <c r="D3304">
        <v>86</v>
      </c>
      <c r="E3304" t="s">
        <v>910</v>
      </c>
      <c r="G3304" t="s">
        <v>162</v>
      </c>
      <c r="I3304" t="s">
        <v>162</v>
      </c>
      <c r="K3304" t="s">
        <v>47</v>
      </c>
      <c r="L3304" t="s">
        <v>40</v>
      </c>
      <c r="M3304" t="s">
        <v>163</v>
      </c>
      <c r="Q3304" s="3">
        <f t="shared" si="468"/>
        <v>43725</v>
      </c>
      <c r="R3304" t="str">
        <f t="shared" si="469"/>
        <v/>
      </c>
      <c r="S3304" s="3" t="str">
        <f t="shared" si="470"/>
        <v>2020/02/28</v>
      </c>
      <c r="T3304" s="3">
        <f t="shared" si="471"/>
        <v>43889</v>
      </c>
      <c r="U3304">
        <f t="shared" si="472"/>
        <v>164</v>
      </c>
      <c r="V3304" t="str">
        <f t="shared" si="467"/>
        <v>mp4</v>
      </c>
      <c r="W3304">
        <f>IF(B3304="USD",C3304,C3304*VLOOKUP(B3304,Currency!A$2:B$5,2,FALSE))</f>
        <v>0</v>
      </c>
      <c r="X3304">
        <f t="shared" si="473"/>
        <v>164</v>
      </c>
      <c r="Y3304">
        <f t="shared" si="474"/>
        <v>1</v>
      </c>
      <c r="Z3304">
        <f t="shared" si="466"/>
        <v>86</v>
      </c>
    </row>
    <row r="3305" spans="1:26" x14ac:dyDescent="0.3">
      <c r="A3305" t="s">
        <v>3910</v>
      </c>
      <c r="B3305" t="s">
        <v>33</v>
      </c>
      <c r="C3305">
        <v>10874</v>
      </c>
      <c r="D3305">
        <v>9802164</v>
      </c>
      <c r="E3305" t="s">
        <v>3107</v>
      </c>
      <c r="F3305" t="s">
        <v>3108</v>
      </c>
      <c r="G3305" t="s">
        <v>584</v>
      </c>
      <c r="I3305" t="s">
        <v>585</v>
      </c>
      <c r="K3305" t="s">
        <v>47</v>
      </c>
      <c r="L3305" t="s">
        <v>40</v>
      </c>
      <c r="N3305" t="s">
        <v>3109</v>
      </c>
      <c r="Q3305" s="3">
        <f t="shared" si="468"/>
        <v>43761</v>
      </c>
      <c r="R3305" t="str">
        <f t="shared" si="469"/>
        <v>2019/11/16</v>
      </c>
      <c r="S3305" s="3" t="str">
        <f t="shared" si="470"/>
        <v>2019/11/16</v>
      </c>
      <c r="T3305" s="3">
        <f t="shared" si="471"/>
        <v>43785</v>
      </c>
      <c r="U3305">
        <f t="shared" si="472"/>
        <v>24</v>
      </c>
      <c r="V3305" t="str">
        <f t="shared" si="467"/>
        <v>mp4</v>
      </c>
      <c r="W3305">
        <f>IF(B3305="USD",C3305,C3305*VLOOKUP(B3305,Currency!A$2:B$5,2,FALSE))</f>
        <v>10874</v>
      </c>
      <c r="X3305">
        <f t="shared" si="473"/>
        <v>24</v>
      </c>
      <c r="Y3305">
        <f t="shared" si="474"/>
        <v>1</v>
      </c>
      <c r="Z3305">
        <f t="shared" si="466"/>
        <v>9802164</v>
      </c>
    </row>
    <row r="3306" spans="1:26" x14ac:dyDescent="0.3">
      <c r="A3306" t="s">
        <v>5140</v>
      </c>
      <c r="B3306" t="s">
        <v>17</v>
      </c>
      <c r="C3306">
        <v>936</v>
      </c>
      <c r="D3306">
        <v>575189</v>
      </c>
      <c r="E3306" t="s">
        <v>683</v>
      </c>
      <c r="F3306" t="s">
        <v>684</v>
      </c>
      <c r="G3306" t="s">
        <v>685</v>
      </c>
      <c r="I3306" t="s">
        <v>686</v>
      </c>
      <c r="K3306" t="s">
        <v>687</v>
      </c>
      <c r="L3306" t="s">
        <v>22</v>
      </c>
      <c r="N3306" t="s">
        <v>688</v>
      </c>
      <c r="O3306" t="s">
        <v>23</v>
      </c>
      <c r="Q3306" s="3">
        <f t="shared" si="468"/>
        <v>43468</v>
      </c>
      <c r="R3306" t="str">
        <f t="shared" si="469"/>
        <v>2019/02/03</v>
      </c>
      <c r="S3306" s="3" t="str">
        <f t="shared" si="470"/>
        <v>2019/02/03</v>
      </c>
      <c r="T3306" s="3">
        <f t="shared" si="471"/>
        <v>43499</v>
      </c>
      <c r="U3306">
        <f t="shared" si="472"/>
        <v>31</v>
      </c>
      <c r="V3306" t="str">
        <f t="shared" si="467"/>
        <v>mp4</v>
      </c>
      <c r="W3306">
        <f>IF(B3306="USD",C3306,C3306*VLOOKUP(B3306,Currency!A$2:B$5,2,FALSE))</f>
        <v>1207.44</v>
      </c>
      <c r="X3306">
        <f t="shared" si="473"/>
        <v>31</v>
      </c>
      <c r="Y3306">
        <f t="shared" si="474"/>
        <v>1</v>
      </c>
      <c r="Z3306">
        <f t="shared" si="466"/>
        <v>575189</v>
      </c>
    </row>
    <row r="3307" spans="1:26" x14ac:dyDescent="0.3">
      <c r="A3307" t="s">
        <v>1506</v>
      </c>
      <c r="B3307" t="s">
        <v>33</v>
      </c>
      <c r="C3307">
        <v>146</v>
      </c>
      <c r="D3307">
        <v>24531</v>
      </c>
      <c r="E3307" t="s">
        <v>1819</v>
      </c>
      <c r="F3307" t="s">
        <v>305</v>
      </c>
      <c r="G3307" t="s">
        <v>98</v>
      </c>
      <c r="H3307" t="s">
        <v>306</v>
      </c>
      <c r="I3307" t="s">
        <v>98</v>
      </c>
      <c r="K3307" t="s">
        <v>47</v>
      </c>
      <c r="L3307" t="s">
        <v>40</v>
      </c>
      <c r="Q3307" s="3">
        <f t="shared" si="468"/>
        <v>43756</v>
      </c>
      <c r="R3307" t="str">
        <f t="shared" si="469"/>
        <v>2019/11/05</v>
      </c>
      <c r="S3307" s="3" t="str">
        <f t="shared" si="470"/>
        <v>2019/11/05</v>
      </c>
      <c r="T3307" s="3">
        <f t="shared" si="471"/>
        <v>43774</v>
      </c>
      <c r="U3307">
        <f t="shared" si="472"/>
        <v>18</v>
      </c>
      <c r="V3307" t="str">
        <f t="shared" si="467"/>
        <v>png</v>
      </c>
      <c r="W3307">
        <f>IF(B3307="USD",C3307,C3307*VLOOKUP(B3307,Currency!A$2:B$5,2,FALSE))</f>
        <v>146</v>
      </c>
      <c r="X3307">
        <f t="shared" si="473"/>
        <v>18</v>
      </c>
      <c r="Y3307">
        <f t="shared" si="474"/>
        <v>0</v>
      </c>
      <c r="Z3307">
        <f t="shared" si="466"/>
        <v>24531</v>
      </c>
    </row>
    <row r="3308" spans="1:26" x14ac:dyDescent="0.3">
      <c r="A3308" t="s">
        <v>5141</v>
      </c>
      <c r="B3308" t="s">
        <v>33</v>
      </c>
      <c r="C3308">
        <v>57</v>
      </c>
      <c r="D3308">
        <v>52308</v>
      </c>
      <c r="E3308" t="s">
        <v>1300</v>
      </c>
      <c r="F3308" t="s">
        <v>1301</v>
      </c>
      <c r="G3308" t="s">
        <v>738</v>
      </c>
      <c r="I3308" t="s">
        <v>1302</v>
      </c>
      <c r="K3308" t="s">
        <v>47</v>
      </c>
      <c r="L3308" t="s">
        <v>741</v>
      </c>
      <c r="M3308" t="s">
        <v>1303</v>
      </c>
      <c r="O3308" t="s">
        <v>23</v>
      </c>
      <c r="Q3308" s="3">
        <f t="shared" si="468"/>
        <v>43560</v>
      </c>
      <c r="R3308" t="str">
        <f t="shared" si="469"/>
        <v>2019/04/12</v>
      </c>
      <c r="S3308" s="3" t="str">
        <f t="shared" si="470"/>
        <v>2019/04/12</v>
      </c>
      <c r="T3308" s="3">
        <f t="shared" si="471"/>
        <v>43567</v>
      </c>
      <c r="U3308">
        <f t="shared" si="472"/>
        <v>7</v>
      </c>
      <c r="V3308" t="str">
        <f t="shared" si="467"/>
        <v>mp4</v>
      </c>
      <c r="W3308">
        <f>IF(B3308="USD",C3308,C3308*VLOOKUP(B3308,Currency!A$2:B$5,2,FALSE))</f>
        <v>57</v>
      </c>
      <c r="X3308">
        <f t="shared" si="473"/>
        <v>7</v>
      </c>
      <c r="Y3308">
        <f t="shared" si="474"/>
        <v>1</v>
      </c>
      <c r="Z3308">
        <f t="shared" ref="Z3308:Z3371" si="475">D3308</f>
        <v>52308</v>
      </c>
    </row>
    <row r="3309" spans="1:26" x14ac:dyDescent="0.3">
      <c r="A3309" t="s">
        <v>5142</v>
      </c>
      <c r="B3309" t="s">
        <v>17</v>
      </c>
      <c r="C3309">
        <v>400</v>
      </c>
      <c r="D3309">
        <v>215548</v>
      </c>
      <c r="E3309" t="s">
        <v>5143</v>
      </c>
      <c r="F3309" t="s">
        <v>172</v>
      </c>
      <c r="G3309" t="s">
        <v>173</v>
      </c>
      <c r="H3309" t="s">
        <v>174</v>
      </c>
      <c r="I3309" t="s">
        <v>173</v>
      </c>
      <c r="K3309" t="s">
        <v>78</v>
      </c>
      <c r="L3309" t="s">
        <v>22</v>
      </c>
      <c r="N3309" t="s">
        <v>794</v>
      </c>
      <c r="O3309" t="s">
        <v>23</v>
      </c>
      <c r="Q3309" s="3">
        <f t="shared" si="468"/>
        <v>43792</v>
      </c>
      <c r="R3309" t="str">
        <f t="shared" si="469"/>
        <v>2019/11/25</v>
      </c>
      <c r="S3309" s="3" t="str">
        <f t="shared" si="470"/>
        <v>2019/11/25</v>
      </c>
      <c r="T3309" s="3">
        <f t="shared" si="471"/>
        <v>43794</v>
      </c>
      <c r="U3309">
        <f t="shared" si="472"/>
        <v>2</v>
      </c>
      <c r="V3309" t="str">
        <f t="shared" si="467"/>
        <v>mp4</v>
      </c>
      <c r="W3309">
        <f>IF(B3309="USD",C3309,C3309*VLOOKUP(B3309,Currency!A$2:B$5,2,FALSE))</f>
        <v>516</v>
      </c>
      <c r="X3309">
        <f t="shared" si="473"/>
        <v>2</v>
      </c>
      <c r="Y3309">
        <f t="shared" si="474"/>
        <v>1</v>
      </c>
      <c r="Z3309">
        <f t="shared" si="475"/>
        <v>215548</v>
      </c>
    </row>
    <row r="3310" spans="1:26" x14ac:dyDescent="0.3">
      <c r="A3310" t="s">
        <v>4587</v>
      </c>
      <c r="B3310" t="s">
        <v>33</v>
      </c>
      <c r="C3310">
        <v>143</v>
      </c>
      <c r="D3310">
        <v>83226</v>
      </c>
      <c r="E3310" t="s">
        <v>3249</v>
      </c>
      <c r="F3310" t="s">
        <v>2537</v>
      </c>
      <c r="G3310" t="s">
        <v>45</v>
      </c>
      <c r="I3310" t="s">
        <v>2538</v>
      </c>
      <c r="K3310" t="s">
        <v>2539</v>
      </c>
      <c r="L3310" t="s">
        <v>48</v>
      </c>
      <c r="N3310" t="s">
        <v>3250</v>
      </c>
      <c r="O3310" t="s">
        <v>23</v>
      </c>
      <c r="Q3310" s="3">
        <f t="shared" si="468"/>
        <v>43580</v>
      </c>
      <c r="R3310" t="str">
        <f t="shared" si="469"/>
        <v>2019/05/17</v>
      </c>
      <c r="S3310" s="3" t="str">
        <f t="shared" si="470"/>
        <v>2019/05/17</v>
      </c>
      <c r="T3310" s="3">
        <f t="shared" si="471"/>
        <v>43602</v>
      </c>
      <c r="U3310">
        <f t="shared" si="472"/>
        <v>22</v>
      </c>
      <c r="V3310" t="str">
        <f t="shared" si="467"/>
        <v>mp4</v>
      </c>
      <c r="W3310">
        <f>IF(B3310="USD",C3310,C3310*VLOOKUP(B3310,Currency!A$2:B$5,2,FALSE))</f>
        <v>143</v>
      </c>
      <c r="X3310">
        <f t="shared" si="473"/>
        <v>22</v>
      </c>
      <c r="Y3310">
        <f t="shared" si="474"/>
        <v>1</v>
      </c>
      <c r="Z3310">
        <f t="shared" si="475"/>
        <v>83226</v>
      </c>
    </row>
    <row r="3311" spans="1:26" x14ac:dyDescent="0.3">
      <c r="A3311" t="s">
        <v>5144</v>
      </c>
      <c r="B3311" t="s">
        <v>33</v>
      </c>
      <c r="C3311">
        <v>1341</v>
      </c>
      <c r="D3311">
        <v>313023</v>
      </c>
      <c r="E3311" t="s">
        <v>1060</v>
      </c>
      <c r="F3311" t="s">
        <v>1061</v>
      </c>
      <c r="G3311" t="s">
        <v>301</v>
      </c>
      <c r="I3311" t="s">
        <v>301</v>
      </c>
      <c r="K3311" t="s">
        <v>257</v>
      </c>
      <c r="L3311" t="s">
        <v>40</v>
      </c>
      <c r="M3311" t="s">
        <v>788</v>
      </c>
      <c r="Q3311" s="3">
        <f t="shared" si="468"/>
        <v>43739</v>
      </c>
      <c r="R3311" t="str">
        <f t="shared" si="469"/>
        <v>2019/10/31</v>
      </c>
      <c r="S3311" s="3" t="str">
        <f t="shared" si="470"/>
        <v>2019/10/31</v>
      </c>
      <c r="T3311" s="3">
        <f t="shared" si="471"/>
        <v>43769</v>
      </c>
      <c r="U3311">
        <f t="shared" si="472"/>
        <v>30</v>
      </c>
      <c r="V3311" t="str">
        <f t="shared" si="467"/>
        <v>mp4</v>
      </c>
      <c r="W3311">
        <f>IF(B3311="USD",C3311,C3311*VLOOKUP(B3311,Currency!A$2:B$5,2,FALSE))</f>
        <v>1341</v>
      </c>
      <c r="X3311">
        <f t="shared" si="473"/>
        <v>30</v>
      </c>
      <c r="Y3311">
        <f t="shared" si="474"/>
        <v>1</v>
      </c>
      <c r="Z3311">
        <f t="shared" si="475"/>
        <v>313023</v>
      </c>
    </row>
    <row r="3312" spans="1:26" x14ac:dyDescent="0.3">
      <c r="A3312" t="s">
        <v>5145</v>
      </c>
      <c r="B3312" t="s">
        <v>33</v>
      </c>
      <c r="C3312">
        <v>33</v>
      </c>
      <c r="D3312">
        <v>7344</v>
      </c>
      <c r="E3312" t="s">
        <v>2175</v>
      </c>
      <c r="G3312" t="s">
        <v>52</v>
      </c>
      <c r="I3312" t="s">
        <v>53</v>
      </c>
      <c r="L3312" t="s">
        <v>40</v>
      </c>
      <c r="M3312" t="s">
        <v>55</v>
      </c>
      <c r="O3312" t="s">
        <v>23</v>
      </c>
      <c r="P3312" t="s">
        <v>56</v>
      </c>
      <c r="Q3312" s="3">
        <f t="shared" si="468"/>
        <v>43754</v>
      </c>
      <c r="R3312" t="str">
        <f t="shared" si="469"/>
        <v/>
      </c>
      <c r="S3312" s="3" t="str">
        <f t="shared" si="470"/>
        <v>2020/02/28</v>
      </c>
      <c r="T3312" s="3">
        <f t="shared" si="471"/>
        <v>43889</v>
      </c>
      <c r="U3312">
        <f t="shared" si="472"/>
        <v>135</v>
      </c>
      <c r="V3312" t="str">
        <f t="shared" si="467"/>
        <v>png</v>
      </c>
      <c r="W3312">
        <f>IF(B3312="USD",C3312,C3312*VLOOKUP(B3312,Currency!A$2:B$5,2,FALSE))</f>
        <v>33</v>
      </c>
      <c r="X3312">
        <f t="shared" si="473"/>
        <v>135</v>
      </c>
      <c r="Y3312">
        <f t="shared" si="474"/>
        <v>0</v>
      </c>
      <c r="Z3312">
        <f t="shared" si="475"/>
        <v>7344</v>
      </c>
    </row>
    <row r="3313" spans="1:26" x14ac:dyDescent="0.3">
      <c r="A3313" t="s">
        <v>783</v>
      </c>
      <c r="B3313" t="s">
        <v>25</v>
      </c>
      <c r="C3313">
        <v>5</v>
      </c>
      <c r="D3313">
        <v>5447</v>
      </c>
      <c r="E3313" t="s">
        <v>1331</v>
      </c>
      <c r="G3313" t="s">
        <v>715</v>
      </c>
      <c r="I3313" t="s">
        <v>716</v>
      </c>
      <c r="K3313" t="s">
        <v>47</v>
      </c>
      <c r="L3313" t="s">
        <v>717</v>
      </c>
      <c r="O3313" t="s">
        <v>23</v>
      </c>
      <c r="P3313" t="s">
        <v>203</v>
      </c>
      <c r="Q3313" s="3">
        <f t="shared" si="468"/>
        <v>43686</v>
      </c>
      <c r="R3313" t="str">
        <f t="shared" si="469"/>
        <v/>
      </c>
      <c r="S3313" s="3" t="str">
        <f t="shared" si="470"/>
        <v>2020/02/28</v>
      </c>
      <c r="T3313" s="3">
        <f t="shared" si="471"/>
        <v>43889</v>
      </c>
      <c r="U3313">
        <f t="shared" si="472"/>
        <v>203</v>
      </c>
      <c r="V3313" t="str">
        <f t="shared" si="467"/>
        <v>png</v>
      </c>
      <c r="W3313">
        <f>IF(B3313="USD",C3313,C3313*VLOOKUP(B3313,Currency!A$2:B$5,2,FALSE))</f>
        <v>5.5</v>
      </c>
      <c r="X3313">
        <f t="shared" si="473"/>
        <v>203</v>
      </c>
      <c r="Y3313">
        <f t="shared" si="474"/>
        <v>0</v>
      </c>
      <c r="Z3313">
        <f t="shared" si="475"/>
        <v>5447</v>
      </c>
    </row>
    <row r="3314" spans="1:26" x14ac:dyDescent="0.3">
      <c r="A3314" t="s">
        <v>1208</v>
      </c>
      <c r="B3314" t="s">
        <v>33</v>
      </c>
      <c r="C3314">
        <v>685</v>
      </c>
      <c r="D3314">
        <v>65610</v>
      </c>
      <c r="E3314" t="s">
        <v>5146</v>
      </c>
      <c r="F3314" t="s">
        <v>1085</v>
      </c>
      <c r="G3314" t="s">
        <v>301</v>
      </c>
      <c r="H3314" t="s">
        <v>301</v>
      </c>
      <c r="I3314" t="s">
        <v>301</v>
      </c>
      <c r="K3314" t="s">
        <v>257</v>
      </c>
      <c r="L3314" t="s">
        <v>40</v>
      </c>
      <c r="M3314" t="s">
        <v>4102</v>
      </c>
      <c r="N3314" t="s">
        <v>5147</v>
      </c>
      <c r="O3314" t="s">
        <v>23</v>
      </c>
      <c r="Q3314" s="3">
        <f t="shared" si="468"/>
        <v>43746</v>
      </c>
      <c r="R3314" t="str">
        <f t="shared" si="469"/>
        <v>2019/11/01</v>
      </c>
      <c r="S3314" s="3" t="str">
        <f t="shared" si="470"/>
        <v>2019/11/01</v>
      </c>
      <c r="T3314" s="3">
        <f t="shared" si="471"/>
        <v>43770</v>
      </c>
      <c r="U3314">
        <f t="shared" si="472"/>
        <v>24</v>
      </c>
      <c r="V3314" t="str">
        <f t="shared" si="467"/>
        <v>mp4</v>
      </c>
      <c r="W3314">
        <f>IF(B3314="USD",C3314,C3314*VLOOKUP(B3314,Currency!A$2:B$5,2,FALSE))</f>
        <v>685</v>
      </c>
      <c r="X3314">
        <f t="shared" si="473"/>
        <v>24</v>
      </c>
      <c r="Y3314">
        <f t="shared" si="474"/>
        <v>1</v>
      </c>
      <c r="Z3314">
        <f t="shared" si="475"/>
        <v>65610</v>
      </c>
    </row>
    <row r="3315" spans="1:26" x14ac:dyDescent="0.3">
      <c r="A3315" t="s">
        <v>5148</v>
      </c>
      <c r="B3315" t="s">
        <v>17</v>
      </c>
      <c r="C3315">
        <v>26999</v>
      </c>
      <c r="D3315">
        <v>5227179</v>
      </c>
      <c r="E3315" t="s">
        <v>5149</v>
      </c>
      <c r="F3315" t="s">
        <v>5150</v>
      </c>
      <c r="G3315" t="s">
        <v>999</v>
      </c>
      <c r="H3315" t="s">
        <v>999</v>
      </c>
      <c r="I3315" t="s">
        <v>999</v>
      </c>
      <c r="K3315" t="s">
        <v>47</v>
      </c>
      <c r="L3315" t="s">
        <v>22</v>
      </c>
      <c r="O3315" t="s">
        <v>23</v>
      </c>
      <c r="Q3315" s="3">
        <f t="shared" si="468"/>
        <v>43811</v>
      </c>
      <c r="R3315" t="str">
        <f t="shared" si="469"/>
        <v>2019/12/12</v>
      </c>
      <c r="S3315" s="3" t="str">
        <f t="shared" si="470"/>
        <v>2019/12/12</v>
      </c>
      <c r="T3315" s="3">
        <f t="shared" si="471"/>
        <v>43811</v>
      </c>
      <c r="U3315">
        <f t="shared" si="472"/>
        <v>0</v>
      </c>
      <c r="V3315" t="str">
        <f t="shared" si="467"/>
        <v>mp4</v>
      </c>
      <c r="W3315">
        <f>IF(B3315="USD",C3315,C3315*VLOOKUP(B3315,Currency!A$2:B$5,2,FALSE))</f>
        <v>34828.71</v>
      </c>
      <c r="X3315">
        <f t="shared" si="473"/>
        <v>1</v>
      </c>
      <c r="Y3315">
        <f t="shared" si="474"/>
        <v>1</v>
      </c>
      <c r="Z3315">
        <f t="shared" si="475"/>
        <v>5227179</v>
      </c>
    </row>
    <row r="3316" spans="1:26" x14ac:dyDescent="0.3">
      <c r="A3316" t="s">
        <v>3127</v>
      </c>
      <c r="B3316" t="s">
        <v>33</v>
      </c>
      <c r="C3316">
        <v>508</v>
      </c>
      <c r="D3316">
        <v>951121</v>
      </c>
      <c r="E3316" t="s">
        <v>3128</v>
      </c>
      <c r="F3316" t="s">
        <v>3129</v>
      </c>
      <c r="G3316" t="s">
        <v>408</v>
      </c>
      <c r="I3316" t="s">
        <v>409</v>
      </c>
      <c r="L3316" t="s">
        <v>40</v>
      </c>
      <c r="M3316" t="s">
        <v>3130</v>
      </c>
      <c r="N3316" t="s">
        <v>5151</v>
      </c>
      <c r="O3316" t="s">
        <v>23</v>
      </c>
      <c r="P3316" t="s">
        <v>65</v>
      </c>
      <c r="Q3316" s="3">
        <f t="shared" si="468"/>
        <v>43782</v>
      </c>
      <c r="R3316" t="str">
        <f t="shared" si="469"/>
        <v>2019/11/26</v>
      </c>
      <c r="S3316" s="3" t="str">
        <f t="shared" si="470"/>
        <v>2019/11/26</v>
      </c>
      <c r="T3316" s="3">
        <f t="shared" si="471"/>
        <v>43795</v>
      </c>
      <c r="U3316">
        <f t="shared" si="472"/>
        <v>13</v>
      </c>
      <c r="V3316" t="str">
        <f t="shared" si="467"/>
        <v>mp4</v>
      </c>
      <c r="W3316">
        <f>IF(B3316="USD",C3316,C3316*VLOOKUP(B3316,Currency!A$2:B$5,2,FALSE))</f>
        <v>508</v>
      </c>
      <c r="X3316">
        <f t="shared" si="473"/>
        <v>13</v>
      </c>
      <c r="Y3316">
        <f t="shared" si="474"/>
        <v>1</v>
      </c>
      <c r="Z3316">
        <f t="shared" si="475"/>
        <v>951121</v>
      </c>
    </row>
    <row r="3317" spans="1:26" x14ac:dyDescent="0.3">
      <c r="A3317" t="s">
        <v>5152</v>
      </c>
      <c r="B3317" t="s">
        <v>33</v>
      </c>
      <c r="C3317">
        <v>0</v>
      </c>
      <c r="D3317">
        <v>3</v>
      </c>
      <c r="E3317" t="s">
        <v>910</v>
      </c>
      <c r="G3317" t="s">
        <v>162</v>
      </c>
      <c r="I3317" t="s">
        <v>162</v>
      </c>
      <c r="K3317" t="s">
        <v>47</v>
      </c>
      <c r="L3317" t="s">
        <v>40</v>
      </c>
      <c r="M3317" t="s">
        <v>163</v>
      </c>
      <c r="Q3317" s="3">
        <f t="shared" si="468"/>
        <v>43725</v>
      </c>
      <c r="R3317" t="str">
        <f t="shared" si="469"/>
        <v/>
      </c>
      <c r="S3317" s="3" t="str">
        <f t="shared" si="470"/>
        <v>2020/02/28</v>
      </c>
      <c r="T3317" s="3">
        <f t="shared" si="471"/>
        <v>43889</v>
      </c>
      <c r="U3317">
        <f t="shared" si="472"/>
        <v>164</v>
      </c>
      <c r="V3317" t="str">
        <f t="shared" si="467"/>
        <v>mp4</v>
      </c>
      <c r="W3317">
        <f>IF(B3317="USD",C3317,C3317*VLOOKUP(B3317,Currency!A$2:B$5,2,FALSE))</f>
        <v>0</v>
      </c>
      <c r="X3317">
        <f t="shared" si="473"/>
        <v>164</v>
      </c>
      <c r="Y3317">
        <f t="shared" si="474"/>
        <v>1</v>
      </c>
      <c r="Z3317">
        <f t="shared" si="475"/>
        <v>3</v>
      </c>
    </row>
    <row r="3318" spans="1:26" x14ac:dyDescent="0.3">
      <c r="A3318" t="s">
        <v>455</v>
      </c>
      <c r="B3318" t="s">
        <v>33</v>
      </c>
      <c r="C3318">
        <v>7</v>
      </c>
      <c r="D3318">
        <v>4188</v>
      </c>
      <c r="E3318" t="s">
        <v>870</v>
      </c>
      <c r="G3318" t="s">
        <v>218</v>
      </c>
      <c r="I3318" t="s">
        <v>219</v>
      </c>
      <c r="K3318" t="s">
        <v>47</v>
      </c>
      <c r="L3318" t="s">
        <v>40</v>
      </c>
      <c r="M3318" t="s">
        <v>871</v>
      </c>
      <c r="O3318" t="s">
        <v>23</v>
      </c>
      <c r="P3318" t="s">
        <v>65</v>
      </c>
      <c r="Q3318" s="3">
        <f t="shared" si="468"/>
        <v>43784</v>
      </c>
      <c r="R3318" t="str">
        <f t="shared" si="469"/>
        <v/>
      </c>
      <c r="S3318" s="3" t="str">
        <f t="shared" si="470"/>
        <v>2020/02/28</v>
      </c>
      <c r="T3318" s="3">
        <f t="shared" si="471"/>
        <v>43889</v>
      </c>
      <c r="U3318">
        <f t="shared" si="472"/>
        <v>105</v>
      </c>
      <c r="V3318" t="str">
        <f t="shared" si="467"/>
        <v>mp4</v>
      </c>
      <c r="W3318">
        <f>IF(B3318="USD",C3318,C3318*VLOOKUP(B3318,Currency!A$2:B$5,2,FALSE))</f>
        <v>7</v>
      </c>
      <c r="X3318">
        <f t="shared" si="473"/>
        <v>105</v>
      </c>
      <c r="Y3318">
        <f t="shared" si="474"/>
        <v>1</v>
      </c>
      <c r="Z3318">
        <f t="shared" si="475"/>
        <v>4188</v>
      </c>
    </row>
    <row r="3319" spans="1:26" x14ac:dyDescent="0.3">
      <c r="A3319" t="s">
        <v>216</v>
      </c>
      <c r="B3319" t="s">
        <v>33</v>
      </c>
      <c r="C3319">
        <v>115</v>
      </c>
      <c r="D3319">
        <v>75408</v>
      </c>
      <c r="E3319" t="s">
        <v>456</v>
      </c>
      <c r="G3319" t="s">
        <v>218</v>
      </c>
      <c r="I3319" t="s">
        <v>219</v>
      </c>
      <c r="K3319" t="s">
        <v>47</v>
      </c>
      <c r="L3319" t="s">
        <v>40</v>
      </c>
      <c r="O3319" t="s">
        <v>23</v>
      </c>
      <c r="P3319" t="s">
        <v>65</v>
      </c>
      <c r="Q3319" s="3">
        <f t="shared" si="468"/>
        <v>43779</v>
      </c>
      <c r="R3319" t="str">
        <f t="shared" si="469"/>
        <v/>
      </c>
      <c r="S3319" s="3" t="str">
        <f t="shared" si="470"/>
        <v>2020/02/28</v>
      </c>
      <c r="T3319" s="3">
        <f t="shared" si="471"/>
        <v>43889</v>
      </c>
      <c r="U3319">
        <f t="shared" si="472"/>
        <v>110</v>
      </c>
      <c r="V3319" t="str">
        <f t="shared" si="467"/>
        <v>mp4</v>
      </c>
      <c r="W3319">
        <f>IF(B3319="USD",C3319,C3319*VLOOKUP(B3319,Currency!A$2:B$5,2,FALSE))</f>
        <v>115</v>
      </c>
      <c r="X3319">
        <f t="shared" si="473"/>
        <v>110</v>
      </c>
      <c r="Y3319">
        <f t="shared" si="474"/>
        <v>1</v>
      </c>
      <c r="Z3319">
        <f t="shared" si="475"/>
        <v>75408</v>
      </c>
    </row>
    <row r="3320" spans="1:26" x14ac:dyDescent="0.3">
      <c r="A3320" t="s">
        <v>5153</v>
      </c>
      <c r="B3320" t="s">
        <v>25</v>
      </c>
      <c r="C3320">
        <v>2528</v>
      </c>
      <c r="D3320">
        <v>2823243</v>
      </c>
      <c r="E3320" t="s">
        <v>1467</v>
      </c>
      <c r="F3320" t="s">
        <v>1468</v>
      </c>
      <c r="G3320" t="s">
        <v>213</v>
      </c>
      <c r="I3320" t="s">
        <v>214</v>
      </c>
      <c r="K3320" t="s">
        <v>197</v>
      </c>
      <c r="L3320" t="s">
        <v>215</v>
      </c>
      <c r="O3320" t="s">
        <v>23</v>
      </c>
      <c r="P3320" t="s">
        <v>181</v>
      </c>
      <c r="Q3320" s="3">
        <f t="shared" si="468"/>
        <v>43757</v>
      </c>
      <c r="R3320" t="str">
        <f t="shared" si="469"/>
        <v>2019/11/08</v>
      </c>
      <c r="S3320" s="3" t="str">
        <f t="shared" si="470"/>
        <v>2019/11/08</v>
      </c>
      <c r="T3320" s="3">
        <f t="shared" si="471"/>
        <v>43777</v>
      </c>
      <c r="U3320">
        <f t="shared" si="472"/>
        <v>20</v>
      </c>
      <c r="V3320" t="str">
        <f t="shared" si="467"/>
        <v>mp4</v>
      </c>
      <c r="W3320">
        <f>IF(B3320="USD",C3320,C3320*VLOOKUP(B3320,Currency!A$2:B$5,2,FALSE))</f>
        <v>2780.8</v>
      </c>
      <c r="X3320">
        <f t="shared" si="473"/>
        <v>20</v>
      </c>
      <c r="Y3320">
        <f t="shared" si="474"/>
        <v>1</v>
      </c>
      <c r="Z3320">
        <f t="shared" si="475"/>
        <v>2823243</v>
      </c>
    </row>
    <row r="3321" spans="1:26" x14ac:dyDescent="0.3">
      <c r="A3321" t="s">
        <v>5154</v>
      </c>
      <c r="B3321" t="s">
        <v>33</v>
      </c>
      <c r="C3321">
        <v>19</v>
      </c>
      <c r="D3321">
        <v>14951</v>
      </c>
      <c r="E3321" t="s">
        <v>5155</v>
      </c>
      <c r="G3321" t="s">
        <v>1199</v>
      </c>
      <c r="I3321" t="s">
        <v>1200</v>
      </c>
      <c r="K3321" t="s">
        <v>130</v>
      </c>
      <c r="L3321" t="s">
        <v>551</v>
      </c>
      <c r="M3321" t="s">
        <v>4757</v>
      </c>
      <c r="O3321" t="s">
        <v>23</v>
      </c>
      <c r="Q3321" s="3">
        <f t="shared" si="468"/>
        <v>43533</v>
      </c>
      <c r="R3321" t="str">
        <f t="shared" si="469"/>
        <v/>
      </c>
      <c r="S3321" s="3" t="str">
        <f t="shared" si="470"/>
        <v>2020/02/28</v>
      </c>
      <c r="T3321" s="3">
        <f t="shared" si="471"/>
        <v>43889</v>
      </c>
      <c r="U3321">
        <f t="shared" si="472"/>
        <v>356</v>
      </c>
      <c r="V3321" t="str">
        <f t="shared" si="467"/>
        <v>mp4</v>
      </c>
      <c r="W3321">
        <f>IF(B3321="USD",C3321,C3321*VLOOKUP(B3321,Currency!A$2:B$5,2,FALSE))</f>
        <v>19</v>
      </c>
      <c r="X3321">
        <f t="shared" si="473"/>
        <v>356</v>
      </c>
      <c r="Y3321">
        <f t="shared" si="474"/>
        <v>1</v>
      </c>
      <c r="Z3321">
        <f t="shared" si="475"/>
        <v>14951</v>
      </c>
    </row>
    <row r="3322" spans="1:26" x14ac:dyDescent="0.3">
      <c r="A3322" t="s">
        <v>3157</v>
      </c>
      <c r="B3322" t="s">
        <v>58</v>
      </c>
      <c r="C3322">
        <v>879</v>
      </c>
      <c r="D3322">
        <v>923175</v>
      </c>
      <c r="E3322" t="s">
        <v>2396</v>
      </c>
      <c r="F3322" t="s">
        <v>1830</v>
      </c>
      <c r="G3322" t="s">
        <v>61</v>
      </c>
      <c r="I3322" t="s">
        <v>62</v>
      </c>
      <c r="K3322" t="s">
        <v>2398</v>
      </c>
      <c r="L3322" t="s">
        <v>64</v>
      </c>
      <c r="N3322" t="s">
        <v>3158</v>
      </c>
      <c r="O3322" t="s">
        <v>23</v>
      </c>
      <c r="P3322" t="s">
        <v>65</v>
      </c>
      <c r="Q3322" s="3">
        <f t="shared" si="468"/>
        <v>43578</v>
      </c>
      <c r="R3322" t="str">
        <f t="shared" si="469"/>
        <v>2019/06/05</v>
      </c>
      <c r="S3322" s="3" t="str">
        <f t="shared" si="470"/>
        <v>2019/06/05</v>
      </c>
      <c r="T3322" s="3">
        <f t="shared" si="471"/>
        <v>43621</v>
      </c>
      <c r="U3322">
        <f t="shared" si="472"/>
        <v>43</v>
      </c>
      <c r="V3322" t="str">
        <f t="shared" si="467"/>
        <v>mp4</v>
      </c>
      <c r="W3322">
        <f>IF(B3322="USD",C3322,C3322*VLOOKUP(B3322,Currency!A$2:B$5,2,FALSE))</f>
        <v>650.46</v>
      </c>
      <c r="X3322">
        <f t="shared" si="473"/>
        <v>43</v>
      </c>
      <c r="Y3322">
        <f t="shared" si="474"/>
        <v>1</v>
      </c>
      <c r="Z3322">
        <f t="shared" si="475"/>
        <v>923175</v>
      </c>
    </row>
    <row r="3323" spans="1:26" x14ac:dyDescent="0.3">
      <c r="A3323" t="s">
        <v>1708</v>
      </c>
      <c r="B3323" t="s">
        <v>33</v>
      </c>
      <c r="C3323">
        <v>6800</v>
      </c>
      <c r="D3323">
        <v>696354</v>
      </c>
      <c r="E3323" t="s">
        <v>507</v>
      </c>
      <c r="F3323" t="s">
        <v>508</v>
      </c>
      <c r="G3323" t="s">
        <v>142</v>
      </c>
      <c r="I3323" t="s">
        <v>143</v>
      </c>
      <c r="K3323" t="s">
        <v>509</v>
      </c>
      <c r="L3323" t="s">
        <v>40</v>
      </c>
      <c r="Q3323" s="3">
        <f t="shared" si="468"/>
        <v>43647</v>
      </c>
      <c r="R3323" t="str">
        <f t="shared" si="469"/>
        <v>2020/01/08</v>
      </c>
      <c r="S3323" s="3" t="str">
        <f t="shared" si="470"/>
        <v>2020/01/08</v>
      </c>
      <c r="T3323" s="3">
        <f t="shared" si="471"/>
        <v>43838</v>
      </c>
      <c r="U3323">
        <f t="shared" si="472"/>
        <v>191</v>
      </c>
      <c r="V3323" t="str">
        <f t="shared" si="467"/>
        <v>mp4</v>
      </c>
      <c r="W3323">
        <f>IF(B3323="USD",C3323,C3323*VLOOKUP(B3323,Currency!A$2:B$5,2,FALSE))</f>
        <v>6800</v>
      </c>
      <c r="X3323">
        <f t="shared" si="473"/>
        <v>191</v>
      </c>
      <c r="Y3323">
        <f t="shared" si="474"/>
        <v>1</v>
      </c>
      <c r="Z3323">
        <f t="shared" si="475"/>
        <v>696354</v>
      </c>
    </row>
    <row r="3324" spans="1:26" x14ac:dyDescent="0.3">
      <c r="A3324" t="s">
        <v>5156</v>
      </c>
      <c r="B3324" t="s">
        <v>58</v>
      </c>
      <c r="C3324">
        <v>3425</v>
      </c>
      <c r="D3324">
        <v>1408771</v>
      </c>
      <c r="E3324" t="s">
        <v>2036</v>
      </c>
      <c r="F3324" t="s">
        <v>3053</v>
      </c>
      <c r="G3324" t="s">
        <v>1800</v>
      </c>
      <c r="I3324" t="s">
        <v>1801</v>
      </c>
      <c r="K3324" t="s">
        <v>47</v>
      </c>
      <c r="L3324" t="s">
        <v>64</v>
      </c>
      <c r="M3324" t="s">
        <v>1802</v>
      </c>
      <c r="O3324" t="s">
        <v>23</v>
      </c>
      <c r="P3324" t="s">
        <v>65</v>
      </c>
      <c r="Q3324" s="3">
        <f t="shared" si="468"/>
        <v>43546</v>
      </c>
      <c r="R3324" t="str">
        <f t="shared" si="469"/>
        <v>2019/04/14</v>
      </c>
      <c r="S3324" s="3" t="str">
        <f t="shared" si="470"/>
        <v>2019/04/14</v>
      </c>
      <c r="T3324" s="3">
        <f t="shared" si="471"/>
        <v>43569</v>
      </c>
      <c r="U3324">
        <f t="shared" si="472"/>
        <v>23</v>
      </c>
      <c r="V3324" t="str">
        <f t="shared" si="467"/>
        <v>mp4</v>
      </c>
      <c r="W3324">
        <f>IF(B3324="USD",C3324,C3324*VLOOKUP(B3324,Currency!A$2:B$5,2,FALSE))</f>
        <v>2534.5</v>
      </c>
      <c r="X3324">
        <f t="shared" si="473"/>
        <v>23</v>
      </c>
      <c r="Y3324">
        <f t="shared" si="474"/>
        <v>1</v>
      </c>
      <c r="Z3324">
        <f t="shared" si="475"/>
        <v>1408771</v>
      </c>
    </row>
    <row r="3325" spans="1:26" x14ac:dyDescent="0.3">
      <c r="A3325" t="s">
        <v>5157</v>
      </c>
      <c r="B3325" t="s">
        <v>58</v>
      </c>
      <c r="C3325">
        <v>8805</v>
      </c>
      <c r="D3325">
        <v>2675231</v>
      </c>
      <c r="E3325" t="s">
        <v>885</v>
      </c>
      <c r="F3325" t="s">
        <v>886</v>
      </c>
      <c r="G3325" t="s">
        <v>179</v>
      </c>
      <c r="I3325" t="s">
        <v>887</v>
      </c>
      <c r="K3325" t="s">
        <v>30</v>
      </c>
      <c r="L3325" t="s">
        <v>64</v>
      </c>
      <c r="O3325" t="s">
        <v>23</v>
      </c>
      <c r="P3325" t="s">
        <v>65</v>
      </c>
      <c r="Q3325" s="3">
        <f t="shared" si="468"/>
        <v>43586</v>
      </c>
      <c r="R3325" t="str">
        <f t="shared" si="469"/>
        <v>2019/05/13</v>
      </c>
      <c r="S3325" s="3" t="str">
        <f t="shared" si="470"/>
        <v>2019/05/13</v>
      </c>
      <c r="T3325" s="3">
        <f t="shared" si="471"/>
        <v>43598</v>
      </c>
      <c r="U3325">
        <f t="shared" si="472"/>
        <v>12</v>
      </c>
      <c r="V3325" t="str">
        <f t="shared" si="467"/>
        <v>mp4</v>
      </c>
      <c r="W3325">
        <f>IF(B3325="USD",C3325,C3325*VLOOKUP(B3325,Currency!A$2:B$5,2,FALSE))</f>
        <v>6515.7</v>
      </c>
      <c r="X3325">
        <f t="shared" si="473"/>
        <v>12</v>
      </c>
      <c r="Y3325">
        <f t="shared" si="474"/>
        <v>1</v>
      </c>
      <c r="Z3325">
        <f t="shared" si="475"/>
        <v>2675231</v>
      </c>
    </row>
    <row r="3326" spans="1:26" x14ac:dyDescent="0.3">
      <c r="A3326" t="s">
        <v>5158</v>
      </c>
      <c r="B3326" t="s">
        <v>25</v>
      </c>
      <c r="C3326">
        <v>4997</v>
      </c>
      <c r="D3326">
        <v>2854951</v>
      </c>
      <c r="E3326" t="s">
        <v>211</v>
      </c>
      <c r="F3326" t="s">
        <v>212</v>
      </c>
      <c r="G3326" t="s">
        <v>213</v>
      </c>
      <c r="I3326" t="s">
        <v>214</v>
      </c>
      <c r="J3326" t="s">
        <v>92</v>
      </c>
      <c r="K3326" t="s">
        <v>563</v>
      </c>
      <c r="L3326" t="s">
        <v>215</v>
      </c>
      <c r="O3326" t="s">
        <v>23</v>
      </c>
      <c r="Q3326" s="3">
        <f t="shared" si="468"/>
        <v>43712</v>
      </c>
      <c r="R3326" t="str">
        <f t="shared" si="469"/>
        <v>2019/10/03</v>
      </c>
      <c r="S3326" s="3" t="str">
        <f t="shared" si="470"/>
        <v>2019/10/03</v>
      </c>
      <c r="T3326" s="3">
        <f t="shared" si="471"/>
        <v>43741</v>
      </c>
      <c r="U3326">
        <f t="shared" si="472"/>
        <v>29</v>
      </c>
      <c r="V3326" t="str">
        <f t="shared" si="467"/>
        <v>mp4</v>
      </c>
      <c r="W3326">
        <f>IF(B3326="USD",C3326,C3326*VLOOKUP(B3326,Currency!A$2:B$5,2,FALSE))</f>
        <v>5496.7000000000007</v>
      </c>
      <c r="X3326">
        <f t="shared" si="473"/>
        <v>29</v>
      </c>
      <c r="Y3326">
        <f t="shared" si="474"/>
        <v>1</v>
      </c>
      <c r="Z3326">
        <f t="shared" si="475"/>
        <v>2854951</v>
      </c>
    </row>
    <row r="3327" spans="1:26" x14ac:dyDescent="0.3">
      <c r="A3327" t="s">
        <v>1454</v>
      </c>
      <c r="B3327" t="s">
        <v>33</v>
      </c>
      <c r="C3327">
        <v>5</v>
      </c>
      <c r="D3327">
        <v>294</v>
      </c>
      <c r="E3327" t="s">
        <v>2749</v>
      </c>
      <c r="F3327" t="s">
        <v>2750</v>
      </c>
      <c r="G3327" t="s">
        <v>251</v>
      </c>
      <c r="H3327" t="s">
        <v>251</v>
      </c>
      <c r="I3327" t="s">
        <v>251</v>
      </c>
      <c r="K3327" t="s">
        <v>47</v>
      </c>
      <c r="L3327" t="s">
        <v>40</v>
      </c>
      <c r="N3327" t="s">
        <v>252</v>
      </c>
      <c r="O3327" t="s">
        <v>23</v>
      </c>
      <c r="Q3327" s="3">
        <f t="shared" si="468"/>
        <v>43812</v>
      </c>
      <c r="R3327" t="str">
        <f t="shared" si="469"/>
        <v>2019/12/31</v>
      </c>
      <c r="S3327" s="3" t="str">
        <f t="shared" si="470"/>
        <v>2019/12/31</v>
      </c>
      <c r="T3327" s="3">
        <f t="shared" si="471"/>
        <v>43830</v>
      </c>
      <c r="U3327">
        <f t="shared" si="472"/>
        <v>18</v>
      </c>
      <c r="V3327" t="str">
        <f t="shared" si="467"/>
        <v>png</v>
      </c>
      <c r="W3327">
        <f>IF(B3327="USD",C3327,C3327*VLOOKUP(B3327,Currency!A$2:B$5,2,FALSE))</f>
        <v>5</v>
      </c>
      <c r="X3327">
        <f t="shared" si="473"/>
        <v>18</v>
      </c>
      <c r="Y3327">
        <f t="shared" si="474"/>
        <v>0</v>
      </c>
      <c r="Z3327">
        <f t="shared" si="475"/>
        <v>294</v>
      </c>
    </row>
    <row r="3328" spans="1:26" x14ac:dyDescent="0.3">
      <c r="A3328" t="s">
        <v>1535</v>
      </c>
      <c r="B3328" t="s">
        <v>33</v>
      </c>
      <c r="C3328">
        <v>38</v>
      </c>
      <c r="D3328">
        <v>11656</v>
      </c>
      <c r="E3328" t="s">
        <v>4194</v>
      </c>
      <c r="F3328" t="s">
        <v>1204</v>
      </c>
      <c r="G3328" t="s">
        <v>236</v>
      </c>
      <c r="I3328" t="s">
        <v>237</v>
      </c>
      <c r="K3328" t="s">
        <v>47</v>
      </c>
      <c r="L3328" t="s">
        <v>40</v>
      </c>
      <c r="O3328" t="s">
        <v>23</v>
      </c>
      <c r="Q3328" s="3">
        <f t="shared" si="468"/>
        <v>43700</v>
      </c>
      <c r="R3328" t="str">
        <f t="shared" si="469"/>
        <v>2019/08/31</v>
      </c>
      <c r="S3328" s="3" t="str">
        <f t="shared" si="470"/>
        <v>2019/08/31</v>
      </c>
      <c r="T3328" s="3">
        <f t="shared" si="471"/>
        <v>43708</v>
      </c>
      <c r="U3328">
        <f t="shared" si="472"/>
        <v>8</v>
      </c>
      <c r="V3328" t="str">
        <f t="shared" si="467"/>
        <v>png</v>
      </c>
      <c r="W3328">
        <f>IF(B3328="USD",C3328,C3328*VLOOKUP(B3328,Currency!A$2:B$5,2,FALSE))</f>
        <v>38</v>
      </c>
      <c r="X3328">
        <f t="shared" si="473"/>
        <v>8</v>
      </c>
      <c r="Y3328">
        <f t="shared" si="474"/>
        <v>0</v>
      </c>
      <c r="Z3328">
        <f t="shared" si="475"/>
        <v>11656</v>
      </c>
    </row>
    <row r="3329" spans="1:26" x14ac:dyDescent="0.3">
      <c r="A3329" t="s">
        <v>1023</v>
      </c>
      <c r="B3329" t="s">
        <v>33</v>
      </c>
      <c r="C3329">
        <v>108</v>
      </c>
      <c r="D3329">
        <v>15134</v>
      </c>
      <c r="E3329" t="s">
        <v>644</v>
      </c>
      <c r="F3329" t="s">
        <v>645</v>
      </c>
      <c r="G3329" t="s">
        <v>90</v>
      </c>
      <c r="I3329" t="s">
        <v>452</v>
      </c>
      <c r="L3329" t="s">
        <v>40</v>
      </c>
      <c r="M3329" t="s">
        <v>546</v>
      </c>
      <c r="Q3329" s="3">
        <f t="shared" si="468"/>
        <v>43726</v>
      </c>
      <c r="R3329" t="str">
        <f t="shared" si="469"/>
        <v>2019/10/16</v>
      </c>
      <c r="S3329" s="3" t="str">
        <f t="shared" si="470"/>
        <v>2019/10/16</v>
      </c>
      <c r="T3329" s="3">
        <f t="shared" si="471"/>
        <v>43754</v>
      </c>
      <c r="U3329">
        <f t="shared" si="472"/>
        <v>28</v>
      </c>
      <c r="V3329" t="str">
        <f t="shared" si="467"/>
        <v>mp4</v>
      </c>
      <c r="W3329">
        <f>IF(B3329="USD",C3329,C3329*VLOOKUP(B3329,Currency!A$2:B$5,2,FALSE))</f>
        <v>108</v>
      </c>
      <c r="X3329">
        <f t="shared" si="473"/>
        <v>28</v>
      </c>
      <c r="Y3329">
        <f t="shared" si="474"/>
        <v>1</v>
      </c>
      <c r="Z3329">
        <f t="shared" si="475"/>
        <v>15134</v>
      </c>
    </row>
    <row r="3330" spans="1:26" x14ac:dyDescent="0.3">
      <c r="A3330" t="s">
        <v>234</v>
      </c>
      <c r="B3330" t="s">
        <v>33</v>
      </c>
      <c r="C3330">
        <v>31</v>
      </c>
      <c r="D3330">
        <v>8637</v>
      </c>
      <c r="E3330" t="s">
        <v>235</v>
      </c>
      <c r="G3330" t="s">
        <v>236</v>
      </c>
      <c r="I3330" t="s">
        <v>237</v>
      </c>
      <c r="K3330" t="s">
        <v>47</v>
      </c>
      <c r="L3330" t="s">
        <v>40</v>
      </c>
      <c r="Q3330" s="3">
        <f t="shared" si="468"/>
        <v>43712</v>
      </c>
      <c r="R3330" t="str">
        <f t="shared" si="469"/>
        <v/>
      </c>
      <c r="S3330" s="3" t="str">
        <f t="shared" si="470"/>
        <v>2020/02/28</v>
      </c>
      <c r="T3330" s="3">
        <f t="shared" si="471"/>
        <v>43889</v>
      </c>
      <c r="U3330">
        <f t="shared" si="472"/>
        <v>177</v>
      </c>
      <c r="V3330" t="str">
        <f t="shared" ref="V3330:V3393" si="476">RIGHT(A3330,3)</f>
        <v>png</v>
      </c>
      <c r="W3330">
        <f>IF(B3330="USD",C3330,C3330*VLOOKUP(B3330,Currency!A$2:B$5,2,FALSE))</f>
        <v>31</v>
      </c>
      <c r="X3330">
        <f t="shared" si="473"/>
        <v>177</v>
      </c>
      <c r="Y3330">
        <f t="shared" si="474"/>
        <v>0</v>
      </c>
      <c r="Z3330">
        <f t="shared" si="475"/>
        <v>8637</v>
      </c>
    </row>
    <row r="3331" spans="1:26" x14ac:dyDescent="0.3">
      <c r="A3331" t="s">
        <v>2013</v>
      </c>
      <c r="B3331" t="s">
        <v>17</v>
      </c>
      <c r="C3331">
        <v>110</v>
      </c>
      <c r="D3331">
        <v>49755</v>
      </c>
      <c r="E3331" t="s">
        <v>1844</v>
      </c>
      <c r="F3331" t="s">
        <v>1845</v>
      </c>
      <c r="G3331" t="s">
        <v>1320</v>
      </c>
      <c r="I3331" t="s">
        <v>1321</v>
      </c>
      <c r="J3331" t="s">
        <v>92</v>
      </c>
      <c r="K3331" t="s">
        <v>197</v>
      </c>
      <c r="L3331" t="s">
        <v>48</v>
      </c>
      <c r="O3331" t="s">
        <v>23</v>
      </c>
      <c r="Q3331" s="3">
        <f t="shared" si="468"/>
        <v>43698</v>
      </c>
      <c r="R3331" t="str">
        <f t="shared" si="469"/>
        <v>2019/09/16</v>
      </c>
      <c r="S3331" s="3" t="str">
        <f t="shared" si="470"/>
        <v>2019/09/16</v>
      </c>
      <c r="T3331" s="3">
        <f t="shared" si="471"/>
        <v>43724</v>
      </c>
      <c r="U3331">
        <f t="shared" si="472"/>
        <v>26</v>
      </c>
      <c r="V3331" t="str">
        <f t="shared" si="476"/>
        <v>mp4</v>
      </c>
      <c r="W3331">
        <f>IF(B3331="USD",C3331,C3331*VLOOKUP(B3331,Currency!A$2:B$5,2,FALSE))</f>
        <v>141.9</v>
      </c>
      <c r="X3331">
        <f t="shared" si="473"/>
        <v>26</v>
      </c>
      <c r="Y3331">
        <f t="shared" si="474"/>
        <v>1</v>
      </c>
      <c r="Z3331">
        <f t="shared" si="475"/>
        <v>49755</v>
      </c>
    </row>
    <row r="3332" spans="1:26" x14ac:dyDescent="0.3">
      <c r="A3332" t="s">
        <v>5159</v>
      </c>
      <c r="B3332" t="s">
        <v>25</v>
      </c>
      <c r="C3332">
        <v>141</v>
      </c>
      <c r="D3332">
        <v>30696</v>
      </c>
      <c r="E3332" t="s">
        <v>5160</v>
      </c>
      <c r="F3332" t="s">
        <v>5161</v>
      </c>
      <c r="G3332" t="s">
        <v>3231</v>
      </c>
      <c r="I3332" t="s">
        <v>3232</v>
      </c>
      <c r="K3332" t="s">
        <v>3233</v>
      </c>
      <c r="L3332" t="s">
        <v>1044</v>
      </c>
      <c r="M3332" t="s">
        <v>3234</v>
      </c>
      <c r="O3332" t="s">
        <v>23</v>
      </c>
      <c r="P3332" t="s">
        <v>1046</v>
      </c>
      <c r="Q3332" s="3">
        <f t="shared" si="468"/>
        <v>43811</v>
      </c>
      <c r="R3332" t="str">
        <f t="shared" si="469"/>
        <v>2019/12/18</v>
      </c>
      <c r="S3332" s="3" t="str">
        <f t="shared" si="470"/>
        <v>2019/12/18</v>
      </c>
      <c r="T3332" s="3">
        <f t="shared" si="471"/>
        <v>43817</v>
      </c>
      <c r="U3332">
        <f t="shared" si="472"/>
        <v>6</v>
      </c>
      <c r="V3332" t="str">
        <f t="shared" si="476"/>
        <v>mp4</v>
      </c>
      <c r="W3332">
        <f>IF(B3332="USD",C3332,C3332*VLOOKUP(B3332,Currency!A$2:B$5,2,FALSE))</f>
        <v>155.10000000000002</v>
      </c>
      <c r="X3332">
        <f t="shared" si="473"/>
        <v>6</v>
      </c>
      <c r="Y3332">
        <f t="shared" si="474"/>
        <v>1</v>
      </c>
      <c r="Z3332">
        <f t="shared" si="475"/>
        <v>30696</v>
      </c>
    </row>
    <row r="3333" spans="1:26" x14ac:dyDescent="0.3">
      <c r="A3333" t="s">
        <v>4107</v>
      </c>
      <c r="B3333" t="s">
        <v>17</v>
      </c>
      <c r="C3333">
        <v>272</v>
      </c>
      <c r="D3333">
        <v>221725</v>
      </c>
      <c r="E3333" t="s">
        <v>4108</v>
      </c>
      <c r="G3333" t="s">
        <v>823</v>
      </c>
      <c r="I3333" t="s">
        <v>823</v>
      </c>
      <c r="K3333" t="s">
        <v>522</v>
      </c>
      <c r="L3333" t="s">
        <v>22</v>
      </c>
      <c r="N3333" t="s">
        <v>480</v>
      </c>
      <c r="O3333" t="s">
        <v>23</v>
      </c>
      <c r="Q3333" s="3">
        <f t="shared" si="468"/>
        <v>43546</v>
      </c>
      <c r="R3333" t="str">
        <f t="shared" si="469"/>
        <v/>
      </c>
      <c r="S3333" s="3" t="str">
        <f t="shared" si="470"/>
        <v>2020/02/28</v>
      </c>
      <c r="T3333" s="3">
        <f t="shared" si="471"/>
        <v>43889</v>
      </c>
      <c r="U3333">
        <f t="shared" si="472"/>
        <v>343</v>
      </c>
      <c r="V3333" t="str">
        <f t="shared" si="476"/>
        <v>mp4</v>
      </c>
      <c r="W3333">
        <f>IF(B3333="USD",C3333,C3333*VLOOKUP(B3333,Currency!A$2:B$5,2,FALSE))</f>
        <v>350.88</v>
      </c>
      <c r="X3333">
        <f t="shared" si="473"/>
        <v>343</v>
      </c>
      <c r="Y3333">
        <f t="shared" si="474"/>
        <v>1</v>
      </c>
      <c r="Z3333">
        <f t="shared" si="475"/>
        <v>221725</v>
      </c>
    </row>
    <row r="3334" spans="1:26" x14ac:dyDescent="0.3">
      <c r="A3334" t="s">
        <v>5162</v>
      </c>
      <c r="B3334" t="s">
        <v>25</v>
      </c>
      <c r="C3334">
        <v>121</v>
      </c>
      <c r="D3334">
        <v>41702</v>
      </c>
      <c r="E3334" t="s">
        <v>472</v>
      </c>
      <c r="F3334" t="s">
        <v>473</v>
      </c>
      <c r="G3334" t="s">
        <v>474</v>
      </c>
      <c r="I3334" t="s">
        <v>475</v>
      </c>
      <c r="K3334" t="s">
        <v>47</v>
      </c>
      <c r="L3334" t="s">
        <v>48</v>
      </c>
      <c r="M3334" t="s">
        <v>3632</v>
      </c>
      <c r="O3334" t="s">
        <v>23</v>
      </c>
      <c r="Q3334" s="3">
        <f t="shared" si="468"/>
        <v>43710</v>
      </c>
      <c r="R3334" t="str">
        <f t="shared" si="469"/>
        <v>2019/09/08</v>
      </c>
      <c r="S3334" s="3" t="str">
        <f t="shared" si="470"/>
        <v>2019/09/08</v>
      </c>
      <c r="T3334" s="3">
        <f t="shared" si="471"/>
        <v>43716</v>
      </c>
      <c r="U3334">
        <f t="shared" si="472"/>
        <v>6</v>
      </c>
      <c r="V3334" t="str">
        <f t="shared" si="476"/>
        <v>png</v>
      </c>
      <c r="W3334">
        <f>IF(B3334="USD",C3334,C3334*VLOOKUP(B3334,Currency!A$2:B$5,2,FALSE))</f>
        <v>133.10000000000002</v>
      </c>
      <c r="X3334">
        <f t="shared" si="473"/>
        <v>6</v>
      </c>
      <c r="Y3334">
        <f t="shared" si="474"/>
        <v>0</v>
      </c>
      <c r="Z3334">
        <f t="shared" si="475"/>
        <v>41702</v>
      </c>
    </row>
    <row r="3335" spans="1:26" x14ac:dyDescent="0.3">
      <c r="A3335" t="s">
        <v>5163</v>
      </c>
      <c r="B3335" t="s">
        <v>33</v>
      </c>
      <c r="C3335">
        <v>212</v>
      </c>
      <c r="D3335">
        <v>71274</v>
      </c>
      <c r="E3335" t="s">
        <v>379</v>
      </c>
      <c r="G3335" t="s">
        <v>162</v>
      </c>
      <c r="I3335" t="s">
        <v>162</v>
      </c>
      <c r="K3335" t="s">
        <v>47</v>
      </c>
      <c r="L3335" t="s">
        <v>40</v>
      </c>
      <c r="M3335" t="s">
        <v>163</v>
      </c>
      <c r="Q3335" s="3">
        <f t="shared" si="468"/>
        <v>43727</v>
      </c>
      <c r="R3335" t="str">
        <f t="shared" si="469"/>
        <v/>
      </c>
      <c r="S3335" s="3" t="str">
        <f t="shared" si="470"/>
        <v>2020/02/28</v>
      </c>
      <c r="T3335" s="3">
        <f t="shared" si="471"/>
        <v>43889</v>
      </c>
      <c r="U3335">
        <f t="shared" si="472"/>
        <v>162</v>
      </c>
      <c r="V3335" t="str">
        <f t="shared" si="476"/>
        <v>png</v>
      </c>
      <c r="W3335">
        <f>IF(B3335="USD",C3335,C3335*VLOOKUP(B3335,Currency!A$2:B$5,2,FALSE))</f>
        <v>212</v>
      </c>
      <c r="X3335">
        <f t="shared" si="473"/>
        <v>162</v>
      </c>
      <c r="Y3335">
        <f t="shared" si="474"/>
        <v>0</v>
      </c>
      <c r="Z3335">
        <f t="shared" si="475"/>
        <v>71274</v>
      </c>
    </row>
    <row r="3336" spans="1:26" x14ac:dyDescent="0.3">
      <c r="A3336" t="s">
        <v>1491</v>
      </c>
      <c r="B3336" t="s">
        <v>33</v>
      </c>
      <c r="C3336">
        <v>25</v>
      </c>
      <c r="D3336">
        <v>6988</v>
      </c>
      <c r="E3336" t="s">
        <v>5164</v>
      </c>
      <c r="G3336" t="s">
        <v>218</v>
      </c>
      <c r="I3336" t="s">
        <v>219</v>
      </c>
      <c r="K3336" t="s">
        <v>47</v>
      </c>
      <c r="L3336" t="s">
        <v>40</v>
      </c>
      <c r="N3336" t="s">
        <v>1493</v>
      </c>
      <c r="O3336" t="s">
        <v>23</v>
      </c>
      <c r="Q3336" s="3">
        <f t="shared" si="468"/>
        <v>43753</v>
      </c>
      <c r="R3336" t="str">
        <f t="shared" si="469"/>
        <v/>
      </c>
      <c r="S3336" s="3" t="str">
        <f t="shared" si="470"/>
        <v>2020/02/28</v>
      </c>
      <c r="T3336" s="3">
        <f t="shared" si="471"/>
        <v>43889</v>
      </c>
      <c r="U3336">
        <f t="shared" si="472"/>
        <v>136</v>
      </c>
      <c r="V3336" t="str">
        <f t="shared" si="476"/>
        <v>mp4</v>
      </c>
      <c r="W3336">
        <f>IF(B3336="USD",C3336,C3336*VLOOKUP(B3336,Currency!A$2:B$5,2,FALSE))</f>
        <v>25</v>
      </c>
      <c r="X3336">
        <f t="shared" si="473"/>
        <v>136</v>
      </c>
      <c r="Y3336">
        <f t="shared" si="474"/>
        <v>1</v>
      </c>
      <c r="Z3336">
        <f t="shared" si="475"/>
        <v>6988</v>
      </c>
    </row>
    <row r="3337" spans="1:26" x14ac:dyDescent="0.3">
      <c r="A3337" t="s">
        <v>598</v>
      </c>
      <c r="B3337" t="s">
        <v>33</v>
      </c>
      <c r="C3337">
        <v>11</v>
      </c>
      <c r="D3337">
        <v>3142</v>
      </c>
      <c r="E3337" t="s">
        <v>1890</v>
      </c>
      <c r="F3337" t="s">
        <v>1891</v>
      </c>
      <c r="G3337" t="s">
        <v>90</v>
      </c>
      <c r="I3337" t="s">
        <v>452</v>
      </c>
      <c r="K3337" t="s">
        <v>453</v>
      </c>
      <c r="L3337" t="s">
        <v>40</v>
      </c>
      <c r="O3337" t="s">
        <v>23</v>
      </c>
      <c r="Q3337" s="3">
        <f t="shared" si="468"/>
        <v>43726</v>
      </c>
      <c r="R3337" t="str">
        <f t="shared" si="469"/>
        <v>2019/10/16</v>
      </c>
      <c r="S3337" s="3" t="str">
        <f t="shared" si="470"/>
        <v>2019/10/16</v>
      </c>
      <c r="T3337" s="3">
        <f t="shared" si="471"/>
        <v>43754</v>
      </c>
      <c r="U3337">
        <f t="shared" si="472"/>
        <v>28</v>
      </c>
      <c r="V3337" t="str">
        <f t="shared" si="476"/>
        <v>mp4</v>
      </c>
      <c r="W3337">
        <f>IF(B3337="USD",C3337,C3337*VLOOKUP(B3337,Currency!A$2:B$5,2,FALSE))</f>
        <v>11</v>
      </c>
      <c r="X3337">
        <f t="shared" si="473"/>
        <v>28</v>
      </c>
      <c r="Y3337">
        <f t="shared" si="474"/>
        <v>1</v>
      </c>
      <c r="Z3337">
        <f t="shared" si="475"/>
        <v>3142</v>
      </c>
    </row>
    <row r="3338" spans="1:26" x14ac:dyDescent="0.3">
      <c r="A3338" t="s">
        <v>227</v>
      </c>
      <c r="B3338" t="s">
        <v>33</v>
      </c>
      <c r="C3338">
        <v>36</v>
      </c>
      <c r="D3338">
        <v>34106</v>
      </c>
      <c r="E3338" t="s">
        <v>837</v>
      </c>
      <c r="G3338" t="s">
        <v>218</v>
      </c>
      <c r="I3338" t="s">
        <v>219</v>
      </c>
      <c r="L3338" t="s">
        <v>40</v>
      </c>
      <c r="O3338" t="s">
        <v>23</v>
      </c>
      <c r="Q3338" s="3">
        <f t="shared" si="468"/>
        <v>43814</v>
      </c>
      <c r="R3338" t="str">
        <f t="shared" si="469"/>
        <v/>
      </c>
      <c r="S3338" s="3" t="str">
        <f t="shared" si="470"/>
        <v>2020/02/28</v>
      </c>
      <c r="T3338" s="3">
        <f t="shared" si="471"/>
        <v>43889</v>
      </c>
      <c r="U3338">
        <f t="shared" si="472"/>
        <v>75</v>
      </c>
      <c r="V3338" t="str">
        <f t="shared" si="476"/>
        <v>mp4</v>
      </c>
      <c r="W3338">
        <f>IF(B3338="USD",C3338,C3338*VLOOKUP(B3338,Currency!A$2:B$5,2,FALSE))</f>
        <v>36</v>
      </c>
      <c r="X3338">
        <f t="shared" si="473"/>
        <v>75</v>
      </c>
      <c r="Y3338">
        <f t="shared" si="474"/>
        <v>1</v>
      </c>
      <c r="Z3338">
        <f t="shared" si="475"/>
        <v>34106</v>
      </c>
    </row>
    <row r="3339" spans="1:26" x14ac:dyDescent="0.3">
      <c r="A3339" t="s">
        <v>2319</v>
      </c>
      <c r="B3339" t="s">
        <v>17</v>
      </c>
      <c r="C3339">
        <v>497</v>
      </c>
      <c r="D3339">
        <v>266613</v>
      </c>
      <c r="E3339" t="s">
        <v>3478</v>
      </c>
      <c r="F3339" t="s">
        <v>3479</v>
      </c>
      <c r="G3339" t="s">
        <v>167</v>
      </c>
      <c r="I3339" t="s">
        <v>168</v>
      </c>
      <c r="K3339" t="s">
        <v>47</v>
      </c>
      <c r="L3339" t="s">
        <v>22</v>
      </c>
      <c r="N3339" t="s">
        <v>169</v>
      </c>
      <c r="O3339" t="s">
        <v>23</v>
      </c>
      <c r="P3339" t="s">
        <v>65</v>
      </c>
      <c r="Q3339" s="3">
        <f t="shared" si="468"/>
        <v>43755</v>
      </c>
      <c r="R3339" t="str">
        <f t="shared" si="469"/>
        <v>2019/11/10</v>
      </c>
      <c r="S3339" s="3" t="str">
        <f t="shared" si="470"/>
        <v>2019/11/10</v>
      </c>
      <c r="T3339" s="3">
        <f t="shared" si="471"/>
        <v>43779</v>
      </c>
      <c r="U3339">
        <f t="shared" si="472"/>
        <v>24</v>
      </c>
      <c r="V3339" t="str">
        <f t="shared" si="476"/>
        <v>mp4</v>
      </c>
      <c r="W3339">
        <f>IF(B3339="USD",C3339,C3339*VLOOKUP(B3339,Currency!A$2:B$5,2,FALSE))</f>
        <v>641.13</v>
      </c>
      <c r="X3339">
        <f t="shared" si="473"/>
        <v>24</v>
      </c>
      <c r="Y3339">
        <f t="shared" si="474"/>
        <v>1</v>
      </c>
      <c r="Z3339">
        <f t="shared" si="475"/>
        <v>266613</v>
      </c>
    </row>
    <row r="3340" spans="1:26" x14ac:dyDescent="0.3">
      <c r="A3340" t="s">
        <v>5165</v>
      </c>
      <c r="B3340" t="s">
        <v>33</v>
      </c>
      <c r="C3340">
        <v>7</v>
      </c>
      <c r="D3340">
        <v>2045</v>
      </c>
      <c r="E3340" t="s">
        <v>5166</v>
      </c>
      <c r="F3340" t="s">
        <v>5167</v>
      </c>
      <c r="G3340" t="s">
        <v>4972</v>
      </c>
      <c r="H3340" t="s">
        <v>4973</v>
      </c>
      <c r="I3340" t="s">
        <v>4972</v>
      </c>
      <c r="K3340" t="s">
        <v>71</v>
      </c>
      <c r="L3340" t="s">
        <v>40</v>
      </c>
      <c r="O3340" t="s">
        <v>23</v>
      </c>
      <c r="Q3340" s="3">
        <f t="shared" ref="Q3340:Q3403" si="477">DATEVALUE(LEFT(E3340,10))</f>
        <v>43773</v>
      </c>
      <c r="R3340" t="str">
        <f t="shared" ref="R3340:R3403" si="478">IF(F3340="","",LEFT(F3340,10))</f>
        <v>2019/11/05</v>
      </c>
      <c r="S3340" s="3" t="str">
        <f t="shared" ref="S3340:S3403" si="479">IF(R3340="","2020/02/28",R3340)</f>
        <v>2019/11/05</v>
      </c>
      <c r="T3340" s="3">
        <f t="shared" ref="T3340:T3403" si="480">DATEVALUE(S3340)</f>
        <v>43774</v>
      </c>
      <c r="U3340">
        <f t="shared" ref="U3340:U3403" si="481">T3340-Q3340</f>
        <v>1</v>
      </c>
      <c r="V3340" t="str">
        <f t="shared" si="476"/>
        <v>mp4</v>
      </c>
      <c r="W3340">
        <f>IF(B3340="USD",C3340,C3340*VLOOKUP(B3340,Currency!A$2:B$5,2,FALSE))</f>
        <v>7</v>
      </c>
      <c r="X3340">
        <f t="shared" ref="X3340:X3403" si="482">IF(U3340=0,1,U3340)</f>
        <v>1</v>
      </c>
      <c r="Y3340">
        <f t="shared" ref="Y3340:Y3403" si="483">IF(V3340="mp4",1,0)</f>
        <v>1</v>
      </c>
      <c r="Z3340">
        <f t="shared" si="475"/>
        <v>2045</v>
      </c>
    </row>
    <row r="3341" spans="1:26" x14ac:dyDescent="0.3">
      <c r="A3341" t="s">
        <v>5168</v>
      </c>
      <c r="B3341" t="s">
        <v>33</v>
      </c>
      <c r="C3341">
        <v>1798</v>
      </c>
      <c r="D3341">
        <v>2979449</v>
      </c>
      <c r="E3341" t="s">
        <v>5169</v>
      </c>
      <c r="F3341" t="s">
        <v>2031</v>
      </c>
      <c r="G3341" t="s">
        <v>2138</v>
      </c>
      <c r="I3341" t="s">
        <v>2139</v>
      </c>
      <c r="K3341" t="s">
        <v>442</v>
      </c>
      <c r="L3341" t="s">
        <v>48</v>
      </c>
      <c r="O3341" t="s">
        <v>23</v>
      </c>
      <c r="Q3341" s="3">
        <f t="shared" si="477"/>
        <v>43698</v>
      </c>
      <c r="R3341" t="str">
        <f t="shared" si="478"/>
        <v>2019/09/30</v>
      </c>
      <c r="S3341" s="3" t="str">
        <f t="shared" si="479"/>
        <v>2019/09/30</v>
      </c>
      <c r="T3341" s="3">
        <f t="shared" si="480"/>
        <v>43738</v>
      </c>
      <c r="U3341">
        <f t="shared" si="481"/>
        <v>40</v>
      </c>
      <c r="V3341" t="str">
        <f t="shared" si="476"/>
        <v>mp4</v>
      </c>
      <c r="W3341">
        <f>IF(B3341="USD",C3341,C3341*VLOOKUP(B3341,Currency!A$2:B$5,2,FALSE))</f>
        <v>1798</v>
      </c>
      <c r="X3341">
        <f t="shared" si="482"/>
        <v>40</v>
      </c>
      <c r="Y3341">
        <f t="shared" si="483"/>
        <v>1</v>
      </c>
      <c r="Z3341">
        <f t="shared" si="475"/>
        <v>2979449</v>
      </c>
    </row>
    <row r="3342" spans="1:26" x14ac:dyDescent="0.3">
      <c r="A3342" t="s">
        <v>5170</v>
      </c>
      <c r="B3342" t="s">
        <v>33</v>
      </c>
      <c r="C3342">
        <v>166</v>
      </c>
      <c r="D3342">
        <v>60678</v>
      </c>
      <c r="E3342" t="s">
        <v>313</v>
      </c>
      <c r="G3342" t="s">
        <v>162</v>
      </c>
      <c r="I3342" t="s">
        <v>162</v>
      </c>
      <c r="K3342" t="s">
        <v>47</v>
      </c>
      <c r="L3342" t="s">
        <v>40</v>
      </c>
      <c r="M3342" t="s">
        <v>163</v>
      </c>
      <c r="Q3342" s="3">
        <f t="shared" si="477"/>
        <v>43727</v>
      </c>
      <c r="R3342" t="str">
        <f t="shared" si="478"/>
        <v/>
      </c>
      <c r="S3342" s="3" t="str">
        <f t="shared" si="479"/>
        <v>2020/02/28</v>
      </c>
      <c r="T3342" s="3">
        <f t="shared" si="480"/>
        <v>43889</v>
      </c>
      <c r="U3342">
        <f t="shared" si="481"/>
        <v>162</v>
      </c>
      <c r="V3342" t="str">
        <f t="shared" si="476"/>
        <v>mp4</v>
      </c>
      <c r="W3342">
        <f>IF(B3342="USD",C3342,C3342*VLOOKUP(B3342,Currency!A$2:B$5,2,FALSE))</f>
        <v>166</v>
      </c>
      <c r="X3342">
        <f t="shared" si="482"/>
        <v>162</v>
      </c>
      <c r="Y3342">
        <f t="shared" si="483"/>
        <v>1</v>
      </c>
      <c r="Z3342">
        <f t="shared" si="475"/>
        <v>60678</v>
      </c>
    </row>
    <row r="3343" spans="1:26" x14ac:dyDescent="0.3">
      <c r="A3343" t="s">
        <v>4900</v>
      </c>
      <c r="B3343" t="s">
        <v>17</v>
      </c>
      <c r="C3343">
        <v>138</v>
      </c>
      <c r="D3343">
        <v>101457</v>
      </c>
      <c r="E3343" t="s">
        <v>355</v>
      </c>
      <c r="F3343" t="s">
        <v>356</v>
      </c>
      <c r="G3343" t="s">
        <v>357</v>
      </c>
      <c r="H3343" t="s">
        <v>358</v>
      </c>
      <c r="I3343" t="s">
        <v>357</v>
      </c>
      <c r="K3343" t="s">
        <v>47</v>
      </c>
      <c r="L3343" t="s">
        <v>22</v>
      </c>
      <c r="O3343" t="s">
        <v>23</v>
      </c>
      <c r="P3343" t="s">
        <v>65</v>
      </c>
      <c r="Q3343" s="3">
        <f t="shared" si="477"/>
        <v>43777</v>
      </c>
      <c r="R3343" t="str">
        <f t="shared" si="478"/>
        <v>2019/12/12</v>
      </c>
      <c r="S3343" s="3" t="str">
        <f t="shared" si="479"/>
        <v>2019/12/12</v>
      </c>
      <c r="T3343" s="3">
        <f t="shared" si="480"/>
        <v>43811</v>
      </c>
      <c r="U3343">
        <f t="shared" si="481"/>
        <v>34</v>
      </c>
      <c r="V3343" t="str">
        <f t="shared" si="476"/>
        <v>mp4</v>
      </c>
      <c r="W3343">
        <f>IF(B3343="USD",C3343,C3343*VLOOKUP(B3343,Currency!A$2:B$5,2,FALSE))</f>
        <v>178.02</v>
      </c>
      <c r="X3343">
        <f t="shared" si="482"/>
        <v>34</v>
      </c>
      <c r="Y3343">
        <f t="shared" si="483"/>
        <v>1</v>
      </c>
      <c r="Z3343">
        <f t="shared" si="475"/>
        <v>101457</v>
      </c>
    </row>
    <row r="3344" spans="1:26" x14ac:dyDescent="0.3">
      <c r="A3344" t="s">
        <v>3143</v>
      </c>
      <c r="B3344" t="s">
        <v>33</v>
      </c>
      <c r="C3344">
        <v>282</v>
      </c>
      <c r="D3344">
        <v>37765</v>
      </c>
      <c r="E3344" t="s">
        <v>304</v>
      </c>
      <c r="F3344" t="s">
        <v>305</v>
      </c>
      <c r="G3344" t="s">
        <v>98</v>
      </c>
      <c r="H3344" t="s">
        <v>306</v>
      </c>
      <c r="I3344" t="s">
        <v>98</v>
      </c>
      <c r="K3344" t="s">
        <v>47</v>
      </c>
      <c r="L3344" t="s">
        <v>40</v>
      </c>
      <c r="Q3344" s="3">
        <f t="shared" si="477"/>
        <v>43755</v>
      </c>
      <c r="R3344" t="str">
        <f t="shared" si="478"/>
        <v>2019/11/05</v>
      </c>
      <c r="S3344" s="3" t="str">
        <f t="shared" si="479"/>
        <v>2019/11/05</v>
      </c>
      <c r="T3344" s="3">
        <f t="shared" si="480"/>
        <v>43774</v>
      </c>
      <c r="U3344">
        <f t="shared" si="481"/>
        <v>19</v>
      </c>
      <c r="V3344" t="str">
        <f t="shared" si="476"/>
        <v>png</v>
      </c>
      <c r="W3344">
        <f>IF(B3344="USD",C3344,C3344*VLOOKUP(B3344,Currency!A$2:B$5,2,FALSE))</f>
        <v>282</v>
      </c>
      <c r="X3344">
        <f t="shared" si="482"/>
        <v>19</v>
      </c>
      <c r="Y3344">
        <f t="shared" si="483"/>
        <v>0</v>
      </c>
      <c r="Z3344">
        <f t="shared" si="475"/>
        <v>37765</v>
      </c>
    </row>
    <row r="3345" spans="1:26" x14ac:dyDescent="0.3">
      <c r="A3345" t="s">
        <v>5171</v>
      </c>
      <c r="B3345" t="s">
        <v>33</v>
      </c>
      <c r="C3345">
        <v>37</v>
      </c>
      <c r="D3345">
        <v>12464</v>
      </c>
      <c r="E3345" t="s">
        <v>587</v>
      </c>
      <c r="F3345" t="s">
        <v>588</v>
      </c>
      <c r="G3345" t="s">
        <v>90</v>
      </c>
      <c r="I3345" t="s">
        <v>589</v>
      </c>
      <c r="J3345" t="s">
        <v>92</v>
      </c>
      <c r="K3345" t="s">
        <v>71</v>
      </c>
      <c r="L3345" t="s">
        <v>40</v>
      </c>
      <c r="O3345" t="s">
        <v>23</v>
      </c>
      <c r="Q3345" s="3">
        <f t="shared" si="477"/>
        <v>43627</v>
      </c>
      <c r="R3345" t="str">
        <f t="shared" si="478"/>
        <v>2019/06/21</v>
      </c>
      <c r="S3345" s="3" t="str">
        <f t="shared" si="479"/>
        <v>2019/06/21</v>
      </c>
      <c r="T3345" s="3">
        <f t="shared" si="480"/>
        <v>43637</v>
      </c>
      <c r="U3345">
        <f t="shared" si="481"/>
        <v>10</v>
      </c>
      <c r="V3345" t="str">
        <f t="shared" si="476"/>
        <v>mp4</v>
      </c>
      <c r="W3345">
        <f>IF(B3345="USD",C3345,C3345*VLOOKUP(B3345,Currency!A$2:B$5,2,FALSE))</f>
        <v>37</v>
      </c>
      <c r="X3345">
        <f t="shared" si="482"/>
        <v>10</v>
      </c>
      <c r="Y3345">
        <f t="shared" si="483"/>
        <v>1</v>
      </c>
      <c r="Z3345">
        <f t="shared" si="475"/>
        <v>12464</v>
      </c>
    </row>
    <row r="3346" spans="1:26" x14ac:dyDescent="0.3">
      <c r="A3346" t="s">
        <v>5172</v>
      </c>
      <c r="B3346" t="s">
        <v>33</v>
      </c>
      <c r="C3346">
        <v>0</v>
      </c>
      <c r="D3346">
        <v>3</v>
      </c>
      <c r="E3346" t="s">
        <v>1335</v>
      </c>
      <c r="F3346" t="s">
        <v>806</v>
      </c>
      <c r="G3346" t="s">
        <v>1336</v>
      </c>
      <c r="I3346" t="s">
        <v>1337</v>
      </c>
      <c r="K3346" t="s">
        <v>47</v>
      </c>
      <c r="L3346" t="s">
        <v>40</v>
      </c>
      <c r="P3346" t="s">
        <v>65</v>
      </c>
      <c r="Q3346" s="3">
        <f t="shared" si="477"/>
        <v>43544</v>
      </c>
      <c r="R3346" t="str">
        <f t="shared" si="478"/>
        <v>2019/04/04</v>
      </c>
      <c r="S3346" s="3" t="str">
        <f t="shared" si="479"/>
        <v>2019/04/04</v>
      </c>
      <c r="T3346" s="3">
        <f t="shared" si="480"/>
        <v>43559</v>
      </c>
      <c r="U3346">
        <f t="shared" si="481"/>
        <v>15</v>
      </c>
      <c r="V3346" t="str">
        <f t="shared" si="476"/>
        <v>png</v>
      </c>
      <c r="W3346">
        <f>IF(B3346="USD",C3346,C3346*VLOOKUP(B3346,Currency!A$2:B$5,2,FALSE))</f>
        <v>0</v>
      </c>
      <c r="X3346">
        <f t="shared" si="482"/>
        <v>15</v>
      </c>
      <c r="Y3346">
        <f t="shared" si="483"/>
        <v>0</v>
      </c>
      <c r="Z3346">
        <f t="shared" si="475"/>
        <v>3</v>
      </c>
    </row>
    <row r="3347" spans="1:26" x14ac:dyDescent="0.3">
      <c r="A3347" t="s">
        <v>5173</v>
      </c>
      <c r="B3347" t="s">
        <v>33</v>
      </c>
      <c r="C3347">
        <v>110</v>
      </c>
      <c r="D3347">
        <v>215403</v>
      </c>
      <c r="E3347" t="s">
        <v>910</v>
      </c>
      <c r="G3347" t="s">
        <v>162</v>
      </c>
      <c r="I3347" t="s">
        <v>162</v>
      </c>
      <c r="K3347" t="s">
        <v>47</v>
      </c>
      <c r="L3347" t="s">
        <v>40</v>
      </c>
      <c r="M3347" t="s">
        <v>163</v>
      </c>
      <c r="Q3347" s="3">
        <f t="shared" si="477"/>
        <v>43725</v>
      </c>
      <c r="R3347" t="str">
        <f t="shared" si="478"/>
        <v/>
      </c>
      <c r="S3347" s="3" t="str">
        <f t="shared" si="479"/>
        <v>2020/02/28</v>
      </c>
      <c r="T3347" s="3">
        <f t="shared" si="480"/>
        <v>43889</v>
      </c>
      <c r="U3347">
        <f t="shared" si="481"/>
        <v>164</v>
      </c>
      <c r="V3347" t="str">
        <f t="shared" si="476"/>
        <v>mp4</v>
      </c>
      <c r="W3347">
        <f>IF(B3347="USD",C3347,C3347*VLOOKUP(B3347,Currency!A$2:B$5,2,FALSE))</f>
        <v>110</v>
      </c>
      <c r="X3347">
        <f t="shared" si="482"/>
        <v>164</v>
      </c>
      <c r="Y3347">
        <f t="shared" si="483"/>
        <v>1</v>
      </c>
      <c r="Z3347">
        <f t="shared" si="475"/>
        <v>215403</v>
      </c>
    </row>
    <row r="3348" spans="1:26" x14ac:dyDescent="0.3">
      <c r="A3348" t="s">
        <v>5144</v>
      </c>
      <c r="B3348" t="s">
        <v>33</v>
      </c>
      <c r="C3348">
        <v>781</v>
      </c>
      <c r="D3348">
        <v>206844</v>
      </c>
      <c r="E3348" t="s">
        <v>1060</v>
      </c>
      <c r="F3348" t="s">
        <v>1061</v>
      </c>
      <c r="G3348" t="s">
        <v>301</v>
      </c>
      <c r="I3348" t="s">
        <v>301</v>
      </c>
      <c r="K3348" t="s">
        <v>257</v>
      </c>
      <c r="L3348" t="s">
        <v>40</v>
      </c>
      <c r="M3348" t="s">
        <v>1062</v>
      </c>
      <c r="N3348" t="s">
        <v>789</v>
      </c>
      <c r="O3348" t="s">
        <v>23</v>
      </c>
      <c r="Q3348" s="3">
        <f t="shared" si="477"/>
        <v>43739</v>
      </c>
      <c r="R3348" t="str">
        <f t="shared" si="478"/>
        <v>2019/10/31</v>
      </c>
      <c r="S3348" s="3" t="str">
        <f t="shared" si="479"/>
        <v>2019/10/31</v>
      </c>
      <c r="T3348" s="3">
        <f t="shared" si="480"/>
        <v>43769</v>
      </c>
      <c r="U3348">
        <f t="shared" si="481"/>
        <v>30</v>
      </c>
      <c r="V3348" t="str">
        <f t="shared" si="476"/>
        <v>mp4</v>
      </c>
      <c r="W3348">
        <f>IF(B3348="USD",C3348,C3348*VLOOKUP(B3348,Currency!A$2:B$5,2,FALSE))</f>
        <v>781</v>
      </c>
      <c r="X3348">
        <f t="shared" si="482"/>
        <v>30</v>
      </c>
      <c r="Y3348">
        <f t="shared" si="483"/>
        <v>1</v>
      </c>
      <c r="Z3348">
        <f t="shared" si="475"/>
        <v>206844</v>
      </c>
    </row>
    <row r="3349" spans="1:26" x14ac:dyDescent="0.3">
      <c r="A3349" t="s">
        <v>2529</v>
      </c>
      <c r="B3349" t="s">
        <v>33</v>
      </c>
      <c r="C3349">
        <v>2</v>
      </c>
      <c r="D3349">
        <v>660</v>
      </c>
      <c r="E3349" t="s">
        <v>228</v>
      </c>
      <c r="G3349" t="s">
        <v>218</v>
      </c>
      <c r="I3349" t="s">
        <v>219</v>
      </c>
      <c r="K3349" t="s">
        <v>47</v>
      </c>
      <c r="L3349" t="s">
        <v>40</v>
      </c>
      <c r="N3349" t="s">
        <v>229</v>
      </c>
      <c r="O3349" t="s">
        <v>23</v>
      </c>
      <c r="Q3349" s="3">
        <f t="shared" si="477"/>
        <v>43812</v>
      </c>
      <c r="R3349" t="str">
        <f t="shared" si="478"/>
        <v/>
      </c>
      <c r="S3349" s="3" t="str">
        <f t="shared" si="479"/>
        <v>2020/02/28</v>
      </c>
      <c r="T3349" s="3">
        <f t="shared" si="480"/>
        <v>43889</v>
      </c>
      <c r="U3349">
        <f t="shared" si="481"/>
        <v>77</v>
      </c>
      <c r="V3349" t="str">
        <f t="shared" si="476"/>
        <v>mp4</v>
      </c>
      <c r="W3349">
        <f>IF(B3349="USD",C3349,C3349*VLOOKUP(B3349,Currency!A$2:B$5,2,FALSE))</f>
        <v>2</v>
      </c>
      <c r="X3349">
        <f t="shared" si="482"/>
        <v>77</v>
      </c>
      <c r="Y3349">
        <f t="shared" si="483"/>
        <v>1</v>
      </c>
      <c r="Z3349">
        <f t="shared" si="475"/>
        <v>660</v>
      </c>
    </row>
    <row r="3350" spans="1:26" x14ac:dyDescent="0.3">
      <c r="A3350" t="s">
        <v>5174</v>
      </c>
      <c r="B3350" t="s">
        <v>25</v>
      </c>
      <c r="C3350">
        <v>4998</v>
      </c>
      <c r="D3350">
        <v>7147661</v>
      </c>
      <c r="E3350" t="s">
        <v>211</v>
      </c>
      <c r="F3350" t="s">
        <v>212</v>
      </c>
      <c r="G3350" t="s">
        <v>213</v>
      </c>
      <c r="I3350" t="s">
        <v>214</v>
      </c>
      <c r="K3350" t="s">
        <v>39</v>
      </c>
      <c r="L3350" t="s">
        <v>215</v>
      </c>
      <c r="O3350" t="s">
        <v>23</v>
      </c>
      <c r="Q3350" s="3">
        <f t="shared" si="477"/>
        <v>43712</v>
      </c>
      <c r="R3350" t="str">
        <f t="shared" si="478"/>
        <v>2019/10/03</v>
      </c>
      <c r="S3350" s="3" t="str">
        <f t="shared" si="479"/>
        <v>2019/10/03</v>
      </c>
      <c r="T3350" s="3">
        <f t="shared" si="480"/>
        <v>43741</v>
      </c>
      <c r="U3350">
        <f t="shared" si="481"/>
        <v>29</v>
      </c>
      <c r="V3350" t="str">
        <f t="shared" si="476"/>
        <v>mp4</v>
      </c>
      <c r="W3350">
        <f>IF(B3350="USD",C3350,C3350*VLOOKUP(B3350,Currency!A$2:B$5,2,FALSE))</f>
        <v>5497.8</v>
      </c>
      <c r="X3350">
        <f t="shared" si="482"/>
        <v>29</v>
      </c>
      <c r="Y3350">
        <f t="shared" si="483"/>
        <v>1</v>
      </c>
      <c r="Z3350">
        <f t="shared" si="475"/>
        <v>7147661</v>
      </c>
    </row>
    <row r="3351" spans="1:26" x14ac:dyDescent="0.3">
      <c r="A3351" t="s">
        <v>5175</v>
      </c>
      <c r="B3351" t="s">
        <v>25</v>
      </c>
      <c r="C3351">
        <v>259</v>
      </c>
      <c r="D3351">
        <v>217516</v>
      </c>
      <c r="E3351" t="s">
        <v>1965</v>
      </c>
      <c r="F3351" t="s">
        <v>1966</v>
      </c>
      <c r="G3351" t="s">
        <v>1222</v>
      </c>
      <c r="I3351" t="s">
        <v>1223</v>
      </c>
      <c r="L3351" t="s">
        <v>31</v>
      </c>
      <c r="M3351" t="s">
        <v>1224</v>
      </c>
      <c r="O3351" t="s">
        <v>23</v>
      </c>
      <c r="Q3351" s="3">
        <f t="shared" si="477"/>
        <v>43805</v>
      </c>
      <c r="R3351" t="str">
        <f t="shared" si="478"/>
        <v>2019/12/24</v>
      </c>
      <c r="S3351" s="3" t="str">
        <f t="shared" si="479"/>
        <v>2019/12/24</v>
      </c>
      <c r="T3351" s="3">
        <f t="shared" si="480"/>
        <v>43823</v>
      </c>
      <c r="U3351">
        <f t="shared" si="481"/>
        <v>18</v>
      </c>
      <c r="V3351" t="str">
        <f t="shared" si="476"/>
        <v>mp4</v>
      </c>
      <c r="W3351">
        <f>IF(B3351="USD",C3351,C3351*VLOOKUP(B3351,Currency!A$2:B$5,2,FALSE))</f>
        <v>284.90000000000003</v>
      </c>
      <c r="X3351">
        <f t="shared" si="482"/>
        <v>18</v>
      </c>
      <c r="Y3351">
        <f t="shared" si="483"/>
        <v>1</v>
      </c>
      <c r="Z3351">
        <f t="shared" si="475"/>
        <v>217516</v>
      </c>
    </row>
    <row r="3352" spans="1:26" x14ac:dyDescent="0.3">
      <c r="A3352" t="s">
        <v>5176</v>
      </c>
      <c r="B3352" t="s">
        <v>33</v>
      </c>
      <c r="C3352">
        <v>39</v>
      </c>
      <c r="D3352">
        <v>12986</v>
      </c>
      <c r="E3352" t="s">
        <v>587</v>
      </c>
      <c r="F3352" t="s">
        <v>588</v>
      </c>
      <c r="G3352" t="s">
        <v>90</v>
      </c>
      <c r="I3352" t="s">
        <v>589</v>
      </c>
      <c r="J3352" t="s">
        <v>92</v>
      </c>
      <c r="K3352" t="s">
        <v>71</v>
      </c>
      <c r="L3352" t="s">
        <v>40</v>
      </c>
      <c r="O3352" t="s">
        <v>23</v>
      </c>
      <c r="Q3352" s="3">
        <f t="shared" si="477"/>
        <v>43627</v>
      </c>
      <c r="R3352" t="str">
        <f t="shared" si="478"/>
        <v>2019/06/21</v>
      </c>
      <c r="S3352" s="3" t="str">
        <f t="shared" si="479"/>
        <v>2019/06/21</v>
      </c>
      <c r="T3352" s="3">
        <f t="shared" si="480"/>
        <v>43637</v>
      </c>
      <c r="U3352">
        <f t="shared" si="481"/>
        <v>10</v>
      </c>
      <c r="V3352" t="str">
        <f t="shared" si="476"/>
        <v>mp4</v>
      </c>
      <c r="W3352">
        <f>IF(B3352="USD",C3352,C3352*VLOOKUP(B3352,Currency!A$2:B$5,2,FALSE))</f>
        <v>39</v>
      </c>
      <c r="X3352">
        <f t="shared" si="482"/>
        <v>10</v>
      </c>
      <c r="Y3352">
        <f t="shared" si="483"/>
        <v>1</v>
      </c>
      <c r="Z3352">
        <f t="shared" si="475"/>
        <v>12986</v>
      </c>
    </row>
    <row r="3353" spans="1:26" x14ac:dyDescent="0.3">
      <c r="A3353" t="s">
        <v>5177</v>
      </c>
      <c r="B3353" t="s">
        <v>121</v>
      </c>
      <c r="C3353">
        <v>70000</v>
      </c>
      <c r="D3353">
        <v>13254552</v>
      </c>
      <c r="E3353" t="s">
        <v>2881</v>
      </c>
      <c r="F3353" t="s">
        <v>5178</v>
      </c>
      <c r="G3353" t="s">
        <v>124</v>
      </c>
      <c r="I3353" t="s">
        <v>125</v>
      </c>
      <c r="K3353" t="s">
        <v>47</v>
      </c>
      <c r="L3353" t="s">
        <v>126</v>
      </c>
      <c r="O3353" t="s">
        <v>23</v>
      </c>
      <c r="Q3353" s="3">
        <f t="shared" si="477"/>
        <v>43584</v>
      </c>
      <c r="R3353" t="str">
        <f t="shared" si="478"/>
        <v>2019/05/17</v>
      </c>
      <c r="S3353" s="3" t="str">
        <f t="shared" si="479"/>
        <v>2019/05/17</v>
      </c>
      <c r="T3353" s="3">
        <f t="shared" si="480"/>
        <v>43602</v>
      </c>
      <c r="U3353">
        <f t="shared" si="481"/>
        <v>18</v>
      </c>
      <c r="V3353" t="str">
        <f t="shared" si="476"/>
        <v>mp4</v>
      </c>
      <c r="W3353">
        <f>IF(B3353="USD",C3353,C3353*VLOOKUP(B3353,Currency!A$2:B$5,2,FALSE))</f>
        <v>45500</v>
      </c>
      <c r="X3353">
        <f t="shared" si="482"/>
        <v>18</v>
      </c>
      <c r="Y3353">
        <f t="shared" si="483"/>
        <v>1</v>
      </c>
      <c r="Z3353">
        <f t="shared" si="475"/>
        <v>13254552</v>
      </c>
    </row>
    <row r="3354" spans="1:26" x14ac:dyDescent="0.3">
      <c r="A3354" t="s">
        <v>1994</v>
      </c>
      <c r="B3354" t="s">
        <v>33</v>
      </c>
      <c r="C3354">
        <v>17</v>
      </c>
      <c r="D3354">
        <v>2278</v>
      </c>
      <c r="E3354" t="s">
        <v>459</v>
      </c>
      <c r="F3354" t="s">
        <v>460</v>
      </c>
      <c r="G3354" t="s">
        <v>461</v>
      </c>
      <c r="I3354" t="s">
        <v>462</v>
      </c>
      <c r="K3354" t="s">
        <v>47</v>
      </c>
      <c r="L3354" t="s">
        <v>40</v>
      </c>
      <c r="N3354" t="s">
        <v>252</v>
      </c>
      <c r="Q3354" s="3">
        <f t="shared" si="477"/>
        <v>43593</v>
      </c>
      <c r="R3354" t="str">
        <f t="shared" si="478"/>
        <v>2019/05/22</v>
      </c>
      <c r="S3354" s="3" t="str">
        <f t="shared" si="479"/>
        <v>2019/05/22</v>
      </c>
      <c r="T3354" s="3">
        <f t="shared" si="480"/>
        <v>43607</v>
      </c>
      <c r="U3354">
        <f t="shared" si="481"/>
        <v>14</v>
      </c>
      <c r="V3354" t="str">
        <f t="shared" si="476"/>
        <v>png</v>
      </c>
      <c r="W3354">
        <f>IF(B3354="USD",C3354,C3354*VLOOKUP(B3354,Currency!A$2:B$5,2,FALSE))</f>
        <v>17</v>
      </c>
      <c r="X3354">
        <f t="shared" si="482"/>
        <v>14</v>
      </c>
      <c r="Y3354">
        <f t="shared" si="483"/>
        <v>0</v>
      </c>
      <c r="Z3354">
        <f t="shared" si="475"/>
        <v>2278</v>
      </c>
    </row>
    <row r="3355" spans="1:26" x14ac:dyDescent="0.3">
      <c r="A3355" t="s">
        <v>646</v>
      </c>
      <c r="B3355" t="s">
        <v>25</v>
      </c>
      <c r="C3355">
        <v>40</v>
      </c>
      <c r="D3355">
        <v>43844</v>
      </c>
      <c r="E3355" t="s">
        <v>647</v>
      </c>
      <c r="F3355" t="s">
        <v>648</v>
      </c>
      <c r="G3355" t="s">
        <v>649</v>
      </c>
      <c r="I3355" t="s">
        <v>650</v>
      </c>
      <c r="K3355" t="s">
        <v>522</v>
      </c>
      <c r="L3355" t="s">
        <v>215</v>
      </c>
      <c r="N3355" t="s">
        <v>1437</v>
      </c>
      <c r="O3355" t="s">
        <v>23</v>
      </c>
      <c r="P3355" t="s">
        <v>181</v>
      </c>
      <c r="Q3355" s="3">
        <f t="shared" si="477"/>
        <v>43740</v>
      </c>
      <c r="R3355" t="str">
        <f t="shared" si="478"/>
        <v>2019/10/23</v>
      </c>
      <c r="S3355" s="3" t="str">
        <f t="shared" si="479"/>
        <v>2019/10/23</v>
      </c>
      <c r="T3355" s="3">
        <f t="shared" si="480"/>
        <v>43761</v>
      </c>
      <c r="U3355">
        <f t="shared" si="481"/>
        <v>21</v>
      </c>
      <c r="V3355" t="str">
        <f t="shared" si="476"/>
        <v>mp4</v>
      </c>
      <c r="W3355">
        <f>IF(B3355="USD",C3355,C3355*VLOOKUP(B3355,Currency!A$2:B$5,2,FALSE))</f>
        <v>44</v>
      </c>
      <c r="X3355">
        <f t="shared" si="482"/>
        <v>21</v>
      </c>
      <c r="Y3355">
        <f t="shared" si="483"/>
        <v>1</v>
      </c>
      <c r="Z3355">
        <f t="shared" si="475"/>
        <v>43844</v>
      </c>
    </row>
    <row r="3356" spans="1:26" x14ac:dyDescent="0.3">
      <c r="A3356" t="s">
        <v>1949</v>
      </c>
      <c r="B3356" t="s">
        <v>58</v>
      </c>
      <c r="C3356">
        <v>214</v>
      </c>
      <c r="D3356">
        <v>69669</v>
      </c>
      <c r="E3356" t="s">
        <v>809</v>
      </c>
      <c r="G3356" t="s">
        <v>810</v>
      </c>
      <c r="I3356" t="s">
        <v>810</v>
      </c>
      <c r="K3356" t="s">
        <v>2414</v>
      </c>
      <c r="L3356" t="s">
        <v>64</v>
      </c>
      <c r="O3356" t="s">
        <v>23</v>
      </c>
      <c r="P3356" t="s">
        <v>65</v>
      </c>
      <c r="Q3356" s="3">
        <f t="shared" si="477"/>
        <v>43441</v>
      </c>
      <c r="R3356" t="str">
        <f t="shared" si="478"/>
        <v/>
      </c>
      <c r="S3356" s="3" t="str">
        <f t="shared" si="479"/>
        <v>2020/02/28</v>
      </c>
      <c r="T3356" s="3">
        <f t="shared" si="480"/>
        <v>43889</v>
      </c>
      <c r="U3356">
        <f t="shared" si="481"/>
        <v>448</v>
      </c>
      <c r="V3356" t="str">
        <f t="shared" si="476"/>
        <v>mp4</v>
      </c>
      <c r="W3356">
        <f>IF(B3356="USD",C3356,C3356*VLOOKUP(B3356,Currency!A$2:B$5,2,FALSE))</f>
        <v>158.35999999999999</v>
      </c>
      <c r="X3356">
        <f t="shared" si="482"/>
        <v>448</v>
      </c>
      <c r="Y3356">
        <f t="shared" si="483"/>
        <v>1</v>
      </c>
      <c r="Z3356">
        <f t="shared" si="475"/>
        <v>69669</v>
      </c>
    </row>
    <row r="3357" spans="1:26" x14ac:dyDescent="0.3">
      <c r="A3357" t="s">
        <v>5179</v>
      </c>
      <c r="B3357" t="s">
        <v>25</v>
      </c>
      <c r="C3357">
        <v>248</v>
      </c>
      <c r="D3357">
        <v>62631</v>
      </c>
      <c r="E3357" t="s">
        <v>472</v>
      </c>
      <c r="F3357" t="s">
        <v>473</v>
      </c>
      <c r="G3357" t="s">
        <v>474</v>
      </c>
      <c r="I3357" t="s">
        <v>475</v>
      </c>
      <c r="K3357" t="s">
        <v>47</v>
      </c>
      <c r="L3357" t="s">
        <v>48</v>
      </c>
      <c r="M3357" t="s">
        <v>5180</v>
      </c>
      <c r="O3357" t="s">
        <v>23</v>
      </c>
      <c r="Q3357" s="3">
        <f t="shared" si="477"/>
        <v>43710</v>
      </c>
      <c r="R3357" t="str">
        <f t="shared" si="478"/>
        <v>2019/09/08</v>
      </c>
      <c r="S3357" s="3" t="str">
        <f t="shared" si="479"/>
        <v>2019/09/08</v>
      </c>
      <c r="T3357" s="3">
        <f t="shared" si="480"/>
        <v>43716</v>
      </c>
      <c r="U3357">
        <f t="shared" si="481"/>
        <v>6</v>
      </c>
      <c r="V3357" t="str">
        <f t="shared" si="476"/>
        <v>png</v>
      </c>
      <c r="W3357">
        <f>IF(B3357="USD",C3357,C3357*VLOOKUP(B3357,Currency!A$2:B$5,2,FALSE))</f>
        <v>272.8</v>
      </c>
      <c r="X3357">
        <f t="shared" si="482"/>
        <v>6</v>
      </c>
      <c r="Y3357">
        <f t="shared" si="483"/>
        <v>0</v>
      </c>
      <c r="Z3357">
        <f t="shared" si="475"/>
        <v>62631</v>
      </c>
    </row>
    <row r="3358" spans="1:26" x14ac:dyDescent="0.3">
      <c r="A3358" t="s">
        <v>2176</v>
      </c>
      <c r="B3358" t="s">
        <v>25</v>
      </c>
      <c r="C3358">
        <v>61</v>
      </c>
      <c r="D3358">
        <v>30783</v>
      </c>
      <c r="E3358" t="s">
        <v>1981</v>
      </c>
      <c r="G3358" t="s">
        <v>715</v>
      </c>
      <c r="I3358" t="s">
        <v>716</v>
      </c>
      <c r="K3358" t="s">
        <v>47</v>
      </c>
      <c r="L3358" t="s">
        <v>717</v>
      </c>
      <c r="N3358" t="s">
        <v>1437</v>
      </c>
      <c r="O3358" t="s">
        <v>23</v>
      </c>
      <c r="Q3358" s="3">
        <f t="shared" si="477"/>
        <v>43718</v>
      </c>
      <c r="R3358" t="str">
        <f t="shared" si="478"/>
        <v/>
      </c>
      <c r="S3358" s="3" t="str">
        <f t="shared" si="479"/>
        <v>2020/02/28</v>
      </c>
      <c r="T3358" s="3">
        <f t="shared" si="480"/>
        <v>43889</v>
      </c>
      <c r="U3358">
        <f t="shared" si="481"/>
        <v>171</v>
      </c>
      <c r="V3358" t="str">
        <f t="shared" si="476"/>
        <v>png</v>
      </c>
      <c r="W3358">
        <f>IF(B3358="USD",C3358,C3358*VLOOKUP(B3358,Currency!A$2:B$5,2,FALSE))</f>
        <v>67.100000000000009</v>
      </c>
      <c r="X3358">
        <f t="shared" si="482"/>
        <v>171</v>
      </c>
      <c r="Y3358">
        <f t="shared" si="483"/>
        <v>0</v>
      </c>
      <c r="Z3358">
        <f t="shared" si="475"/>
        <v>30783</v>
      </c>
    </row>
    <row r="3359" spans="1:26" x14ac:dyDescent="0.3">
      <c r="A3359" t="s">
        <v>5181</v>
      </c>
      <c r="B3359" t="s">
        <v>33</v>
      </c>
      <c r="C3359">
        <v>14</v>
      </c>
      <c r="D3359">
        <v>1641</v>
      </c>
      <c r="E3359" t="s">
        <v>459</v>
      </c>
      <c r="F3359" t="s">
        <v>460</v>
      </c>
      <c r="G3359" t="s">
        <v>461</v>
      </c>
      <c r="I3359" t="s">
        <v>462</v>
      </c>
      <c r="K3359" t="s">
        <v>499</v>
      </c>
      <c r="L3359" t="s">
        <v>40</v>
      </c>
      <c r="Q3359" s="3">
        <f t="shared" si="477"/>
        <v>43593</v>
      </c>
      <c r="R3359" t="str">
        <f t="shared" si="478"/>
        <v>2019/05/22</v>
      </c>
      <c r="S3359" s="3" t="str">
        <f t="shared" si="479"/>
        <v>2019/05/22</v>
      </c>
      <c r="T3359" s="3">
        <f t="shared" si="480"/>
        <v>43607</v>
      </c>
      <c r="U3359">
        <f t="shared" si="481"/>
        <v>14</v>
      </c>
      <c r="V3359" t="str">
        <f t="shared" si="476"/>
        <v>png</v>
      </c>
      <c r="W3359">
        <f>IF(B3359="USD",C3359,C3359*VLOOKUP(B3359,Currency!A$2:B$5,2,FALSE))</f>
        <v>14</v>
      </c>
      <c r="X3359">
        <f t="shared" si="482"/>
        <v>14</v>
      </c>
      <c r="Y3359">
        <f t="shared" si="483"/>
        <v>0</v>
      </c>
      <c r="Z3359">
        <f t="shared" si="475"/>
        <v>1641</v>
      </c>
    </row>
    <row r="3360" spans="1:26" x14ac:dyDescent="0.3">
      <c r="A3360" t="s">
        <v>5182</v>
      </c>
      <c r="B3360" t="s">
        <v>17</v>
      </c>
      <c r="C3360">
        <v>1470</v>
      </c>
      <c r="D3360">
        <v>875524</v>
      </c>
      <c r="E3360" t="s">
        <v>4939</v>
      </c>
      <c r="F3360" t="s">
        <v>4940</v>
      </c>
      <c r="G3360" t="s">
        <v>173</v>
      </c>
      <c r="H3360" t="s">
        <v>174</v>
      </c>
      <c r="I3360" t="s">
        <v>173</v>
      </c>
      <c r="K3360" t="s">
        <v>321</v>
      </c>
      <c r="L3360" t="s">
        <v>22</v>
      </c>
      <c r="N3360" t="s">
        <v>1105</v>
      </c>
      <c r="O3360" t="s">
        <v>23</v>
      </c>
      <c r="Q3360" s="3">
        <f t="shared" si="477"/>
        <v>43784</v>
      </c>
      <c r="R3360" t="str">
        <f t="shared" si="478"/>
        <v>2019/11/16</v>
      </c>
      <c r="S3360" s="3" t="str">
        <f t="shared" si="479"/>
        <v>2019/11/16</v>
      </c>
      <c r="T3360" s="3">
        <f t="shared" si="480"/>
        <v>43785</v>
      </c>
      <c r="U3360">
        <f t="shared" si="481"/>
        <v>1</v>
      </c>
      <c r="V3360" t="str">
        <f t="shared" si="476"/>
        <v>mp4</v>
      </c>
      <c r="W3360">
        <f>IF(B3360="USD",C3360,C3360*VLOOKUP(B3360,Currency!A$2:B$5,2,FALSE))</f>
        <v>1896.3</v>
      </c>
      <c r="X3360">
        <f t="shared" si="482"/>
        <v>1</v>
      </c>
      <c r="Y3360">
        <f t="shared" si="483"/>
        <v>1</v>
      </c>
      <c r="Z3360">
        <f t="shared" si="475"/>
        <v>875524</v>
      </c>
    </row>
    <row r="3361" spans="1:26" x14ac:dyDescent="0.3">
      <c r="A3361" t="s">
        <v>5183</v>
      </c>
      <c r="B3361" t="s">
        <v>33</v>
      </c>
      <c r="C3361">
        <v>140</v>
      </c>
      <c r="D3361">
        <v>40272</v>
      </c>
      <c r="E3361" t="s">
        <v>2886</v>
      </c>
      <c r="F3361" t="s">
        <v>2887</v>
      </c>
      <c r="G3361" t="s">
        <v>2888</v>
      </c>
      <c r="I3361" t="s">
        <v>2889</v>
      </c>
      <c r="J3361" t="s">
        <v>92</v>
      </c>
      <c r="K3361" t="s">
        <v>47</v>
      </c>
      <c r="L3361" t="s">
        <v>40</v>
      </c>
      <c r="Q3361" s="3">
        <f t="shared" si="477"/>
        <v>43508</v>
      </c>
      <c r="R3361" t="str">
        <f t="shared" si="478"/>
        <v>2019/03/01</v>
      </c>
      <c r="S3361" s="3" t="str">
        <f t="shared" si="479"/>
        <v>2019/03/01</v>
      </c>
      <c r="T3361" s="3">
        <f t="shared" si="480"/>
        <v>43525</v>
      </c>
      <c r="U3361">
        <f t="shared" si="481"/>
        <v>17</v>
      </c>
      <c r="V3361" t="str">
        <f t="shared" si="476"/>
        <v>jpg</v>
      </c>
      <c r="W3361">
        <f>IF(B3361="USD",C3361,C3361*VLOOKUP(B3361,Currency!A$2:B$5,2,FALSE))</f>
        <v>140</v>
      </c>
      <c r="X3361">
        <f t="shared" si="482"/>
        <v>17</v>
      </c>
      <c r="Y3361">
        <f t="shared" si="483"/>
        <v>0</v>
      </c>
      <c r="Z3361">
        <f t="shared" si="475"/>
        <v>40272</v>
      </c>
    </row>
    <row r="3362" spans="1:26" x14ac:dyDescent="0.3">
      <c r="A3362" t="s">
        <v>1515</v>
      </c>
      <c r="B3362" t="s">
        <v>25</v>
      </c>
      <c r="C3362">
        <v>345</v>
      </c>
      <c r="D3362">
        <v>286805</v>
      </c>
      <c r="E3362" t="s">
        <v>1516</v>
      </c>
      <c r="F3362" t="s">
        <v>1094</v>
      </c>
      <c r="G3362" t="s">
        <v>1095</v>
      </c>
      <c r="I3362" t="s">
        <v>1096</v>
      </c>
      <c r="K3362" t="s">
        <v>522</v>
      </c>
      <c r="L3362" t="s">
        <v>523</v>
      </c>
      <c r="M3362" t="s">
        <v>1517</v>
      </c>
      <c r="N3362" t="s">
        <v>3179</v>
      </c>
      <c r="O3362" t="s">
        <v>23</v>
      </c>
      <c r="Q3362" s="3">
        <f t="shared" si="477"/>
        <v>43591</v>
      </c>
      <c r="R3362" t="str">
        <f t="shared" si="478"/>
        <v>2019/05/26</v>
      </c>
      <c r="S3362" s="3" t="str">
        <f t="shared" si="479"/>
        <v>2019/05/26</v>
      </c>
      <c r="T3362" s="3">
        <f t="shared" si="480"/>
        <v>43611</v>
      </c>
      <c r="U3362">
        <f t="shared" si="481"/>
        <v>20</v>
      </c>
      <c r="V3362" t="str">
        <f t="shared" si="476"/>
        <v>mp4</v>
      </c>
      <c r="W3362">
        <f>IF(B3362="USD",C3362,C3362*VLOOKUP(B3362,Currency!A$2:B$5,2,FALSE))</f>
        <v>379.50000000000006</v>
      </c>
      <c r="X3362">
        <f t="shared" si="482"/>
        <v>20</v>
      </c>
      <c r="Y3362">
        <f t="shared" si="483"/>
        <v>1</v>
      </c>
      <c r="Z3362">
        <f t="shared" si="475"/>
        <v>286805</v>
      </c>
    </row>
    <row r="3363" spans="1:26" x14ac:dyDescent="0.3">
      <c r="A3363" t="s">
        <v>3090</v>
      </c>
      <c r="B3363" t="s">
        <v>17</v>
      </c>
      <c r="C3363">
        <v>445</v>
      </c>
      <c r="D3363">
        <v>241062</v>
      </c>
      <c r="E3363" t="s">
        <v>3478</v>
      </c>
      <c r="F3363" t="s">
        <v>3479</v>
      </c>
      <c r="G3363" t="s">
        <v>167</v>
      </c>
      <c r="I3363" t="s">
        <v>168</v>
      </c>
      <c r="K3363" t="s">
        <v>47</v>
      </c>
      <c r="L3363" t="s">
        <v>22</v>
      </c>
      <c r="N3363" t="s">
        <v>169</v>
      </c>
      <c r="O3363" t="s">
        <v>23</v>
      </c>
      <c r="P3363" t="s">
        <v>65</v>
      </c>
      <c r="Q3363" s="3">
        <f t="shared" si="477"/>
        <v>43755</v>
      </c>
      <c r="R3363" t="str">
        <f t="shared" si="478"/>
        <v>2019/11/10</v>
      </c>
      <c r="S3363" s="3" t="str">
        <f t="shared" si="479"/>
        <v>2019/11/10</v>
      </c>
      <c r="T3363" s="3">
        <f t="shared" si="480"/>
        <v>43779</v>
      </c>
      <c r="U3363">
        <f t="shared" si="481"/>
        <v>24</v>
      </c>
      <c r="V3363" t="str">
        <f t="shared" si="476"/>
        <v>mp4</v>
      </c>
      <c r="W3363">
        <f>IF(B3363="USD",C3363,C3363*VLOOKUP(B3363,Currency!A$2:B$5,2,FALSE))</f>
        <v>574.05000000000007</v>
      </c>
      <c r="X3363">
        <f t="shared" si="482"/>
        <v>24</v>
      </c>
      <c r="Y3363">
        <f t="shared" si="483"/>
        <v>1</v>
      </c>
      <c r="Z3363">
        <f t="shared" si="475"/>
        <v>241062</v>
      </c>
    </row>
    <row r="3364" spans="1:26" x14ac:dyDescent="0.3">
      <c r="A3364" t="s">
        <v>16</v>
      </c>
      <c r="B3364" t="s">
        <v>17</v>
      </c>
      <c r="C3364">
        <v>20</v>
      </c>
      <c r="D3364">
        <v>10698</v>
      </c>
      <c r="E3364" t="s">
        <v>4053</v>
      </c>
      <c r="F3364" t="s">
        <v>101</v>
      </c>
      <c r="G3364" t="s">
        <v>20</v>
      </c>
      <c r="I3364" t="s">
        <v>20</v>
      </c>
      <c r="K3364" t="s">
        <v>21</v>
      </c>
      <c r="L3364" t="s">
        <v>22</v>
      </c>
      <c r="O3364" t="s">
        <v>23</v>
      </c>
      <c r="Q3364" s="3">
        <f t="shared" si="477"/>
        <v>43794</v>
      </c>
      <c r="R3364" t="str">
        <f t="shared" si="478"/>
        <v>2019/11/25</v>
      </c>
      <c r="S3364" s="3" t="str">
        <f t="shared" si="479"/>
        <v>2019/11/25</v>
      </c>
      <c r="T3364" s="3">
        <f t="shared" si="480"/>
        <v>43794</v>
      </c>
      <c r="U3364">
        <f t="shared" si="481"/>
        <v>0</v>
      </c>
      <c r="V3364" t="str">
        <f t="shared" si="476"/>
        <v>mp4</v>
      </c>
      <c r="W3364">
        <f>IF(B3364="USD",C3364,C3364*VLOOKUP(B3364,Currency!A$2:B$5,2,FALSE))</f>
        <v>25.8</v>
      </c>
      <c r="X3364">
        <f t="shared" si="482"/>
        <v>1</v>
      </c>
      <c r="Y3364">
        <f t="shared" si="483"/>
        <v>1</v>
      </c>
      <c r="Z3364">
        <f t="shared" si="475"/>
        <v>10698</v>
      </c>
    </row>
    <row r="3365" spans="1:26" x14ac:dyDescent="0.3">
      <c r="A3365" t="s">
        <v>1548</v>
      </c>
      <c r="B3365" t="s">
        <v>33</v>
      </c>
      <c r="C3365">
        <v>115</v>
      </c>
      <c r="D3365">
        <v>32765</v>
      </c>
      <c r="E3365" t="s">
        <v>507</v>
      </c>
      <c r="F3365" t="s">
        <v>1054</v>
      </c>
      <c r="G3365" t="s">
        <v>142</v>
      </c>
      <c r="I3365" t="s">
        <v>143</v>
      </c>
      <c r="K3365" t="s">
        <v>30</v>
      </c>
      <c r="L3365" t="s">
        <v>40</v>
      </c>
      <c r="Q3365" s="3">
        <f t="shared" si="477"/>
        <v>43647</v>
      </c>
      <c r="R3365" t="str">
        <f t="shared" si="478"/>
        <v>2020/01/05</v>
      </c>
      <c r="S3365" s="3" t="str">
        <f t="shared" si="479"/>
        <v>2020/01/05</v>
      </c>
      <c r="T3365" s="3">
        <f t="shared" si="480"/>
        <v>43835</v>
      </c>
      <c r="U3365">
        <f t="shared" si="481"/>
        <v>188</v>
      </c>
      <c r="V3365" t="str">
        <f t="shared" si="476"/>
        <v>mp4</v>
      </c>
      <c r="W3365">
        <f>IF(B3365="USD",C3365,C3365*VLOOKUP(B3365,Currency!A$2:B$5,2,FALSE))</f>
        <v>115</v>
      </c>
      <c r="X3365">
        <f t="shared" si="482"/>
        <v>188</v>
      </c>
      <c r="Y3365">
        <f t="shared" si="483"/>
        <v>1</v>
      </c>
      <c r="Z3365">
        <f t="shared" si="475"/>
        <v>32765</v>
      </c>
    </row>
    <row r="3366" spans="1:26" x14ac:dyDescent="0.3">
      <c r="A3366" t="s">
        <v>5184</v>
      </c>
      <c r="B3366" t="s">
        <v>33</v>
      </c>
      <c r="C3366">
        <v>2172</v>
      </c>
      <c r="D3366">
        <v>1379141</v>
      </c>
      <c r="E3366" t="s">
        <v>5185</v>
      </c>
      <c r="F3366" t="s">
        <v>5186</v>
      </c>
      <c r="G3366" t="s">
        <v>4685</v>
      </c>
      <c r="I3366" t="s">
        <v>4686</v>
      </c>
      <c r="L3366" t="s">
        <v>48</v>
      </c>
      <c r="O3366" t="s">
        <v>23</v>
      </c>
      <c r="Q3366" s="3">
        <f t="shared" si="477"/>
        <v>43749</v>
      </c>
      <c r="R3366" t="str">
        <f t="shared" si="478"/>
        <v>2019/10/20</v>
      </c>
      <c r="S3366" s="3" t="str">
        <f t="shared" si="479"/>
        <v>2019/10/20</v>
      </c>
      <c r="T3366" s="3">
        <f t="shared" si="480"/>
        <v>43758</v>
      </c>
      <c r="U3366">
        <f t="shared" si="481"/>
        <v>9</v>
      </c>
      <c r="V3366" t="str">
        <f t="shared" si="476"/>
        <v>mp4</v>
      </c>
      <c r="W3366">
        <f>IF(B3366="USD",C3366,C3366*VLOOKUP(B3366,Currency!A$2:B$5,2,FALSE))</f>
        <v>2172</v>
      </c>
      <c r="X3366">
        <f t="shared" si="482"/>
        <v>9</v>
      </c>
      <c r="Y3366">
        <f t="shared" si="483"/>
        <v>1</v>
      </c>
      <c r="Z3366">
        <f t="shared" si="475"/>
        <v>1379141</v>
      </c>
    </row>
    <row r="3367" spans="1:26" x14ac:dyDescent="0.3">
      <c r="A3367" t="s">
        <v>5187</v>
      </c>
      <c r="B3367" t="s">
        <v>33</v>
      </c>
      <c r="C3367">
        <v>27</v>
      </c>
      <c r="D3367">
        <v>10055</v>
      </c>
      <c r="E3367" t="s">
        <v>292</v>
      </c>
      <c r="G3367" t="s">
        <v>162</v>
      </c>
      <c r="I3367" t="s">
        <v>162</v>
      </c>
      <c r="K3367" t="s">
        <v>47</v>
      </c>
      <c r="L3367" t="s">
        <v>40</v>
      </c>
      <c r="M3367" t="s">
        <v>163</v>
      </c>
      <c r="N3367" t="s">
        <v>293</v>
      </c>
      <c r="O3367" t="s">
        <v>23</v>
      </c>
      <c r="Q3367" s="3">
        <f t="shared" si="477"/>
        <v>43725</v>
      </c>
      <c r="R3367" t="str">
        <f t="shared" si="478"/>
        <v/>
      </c>
      <c r="S3367" s="3" t="str">
        <f t="shared" si="479"/>
        <v>2020/02/28</v>
      </c>
      <c r="T3367" s="3">
        <f t="shared" si="480"/>
        <v>43889</v>
      </c>
      <c r="U3367">
        <f t="shared" si="481"/>
        <v>164</v>
      </c>
      <c r="V3367" t="str">
        <f t="shared" si="476"/>
        <v>mp4</v>
      </c>
      <c r="W3367">
        <f>IF(B3367="USD",C3367,C3367*VLOOKUP(B3367,Currency!A$2:B$5,2,FALSE))</f>
        <v>27</v>
      </c>
      <c r="X3367">
        <f t="shared" si="482"/>
        <v>164</v>
      </c>
      <c r="Y3367">
        <f t="shared" si="483"/>
        <v>1</v>
      </c>
      <c r="Z3367">
        <f t="shared" si="475"/>
        <v>10055</v>
      </c>
    </row>
    <row r="3368" spans="1:26" x14ac:dyDescent="0.3">
      <c r="A3368" t="s">
        <v>5188</v>
      </c>
      <c r="B3368" t="s">
        <v>33</v>
      </c>
      <c r="C3368">
        <v>140</v>
      </c>
      <c r="D3368">
        <v>75438</v>
      </c>
      <c r="E3368" t="s">
        <v>5189</v>
      </c>
      <c r="F3368" t="s">
        <v>5190</v>
      </c>
      <c r="G3368" t="s">
        <v>2127</v>
      </c>
      <c r="I3368" t="s">
        <v>2128</v>
      </c>
      <c r="K3368" t="s">
        <v>442</v>
      </c>
      <c r="L3368" t="s">
        <v>551</v>
      </c>
      <c r="N3368" t="s">
        <v>2129</v>
      </c>
      <c r="O3368" t="s">
        <v>23</v>
      </c>
      <c r="Q3368" s="3">
        <f t="shared" si="477"/>
        <v>43533</v>
      </c>
      <c r="R3368" t="str">
        <f t="shared" si="478"/>
        <v>2019/03/13</v>
      </c>
      <c r="S3368" s="3" t="str">
        <f t="shared" si="479"/>
        <v>2019/03/13</v>
      </c>
      <c r="T3368" s="3">
        <f t="shared" si="480"/>
        <v>43537</v>
      </c>
      <c r="U3368">
        <f t="shared" si="481"/>
        <v>4</v>
      </c>
      <c r="V3368" t="str">
        <f t="shared" si="476"/>
        <v>png</v>
      </c>
      <c r="W3368">
        <f>IF(B3368="USD",C3368,C3368*VLOOKUP(B3368,Currency!A$2:B$5,2,FALSE))</f>
        <v>140</v>
      </c>
      <c r="X3368">
        <f t="shared" si="482"/>
        <v>4</v>
      </c>
      <c r="Y3368">
        <f t="shared" si="483"/>
        <v>0</v>
      </c>
      <c r="Z3368">
        <f t="shared" si="475"/>
        <v>75438</v>
      </c>
    </row>
    <row r="3369" spans="1:26" x14ac:dyDescent="0.3">
      <c r="A3369" t="s">
        <v>5191</v>
      </c>
      <c r="B3369" t="s">
        <v>25</v>
      </c>
      <c r="C3369">
        <v>1154</v>
      </c>
      <c r="D3369">
        <v>143589</v>
      </c>
      <c r="E3369" t="s">
        <v>254</v>
      </c>
      <c r="F3369" t="s">
        <v>255</v>
      </c>
      <c r="G3369" t="s">
        <v>256</v>
      </c>
      <c r="I3369" t="s">
        <v>256</v>
      </c>
      <c r="K3369" t="s">
        <v>257</v>
      </c>
      <c r="L3369" t="s">
        <v>48</v>
      </c>
      <c r="O3369" t="s">
        <v>23</v>
      </c>
      <c r="Q3369" s="3">
        <f t="shared" si="477"/>
        <v>43693</v>
      </c>
      <c r="R3369" t="str">
        <f t="shared" si="478"/>
        <v>2019/09/10</v>
      </c>
      <c r="S3369" s="3" t="str">
        <f t="shared" si="479"/>
        <v>2019/09/10</v>
      </c>
      <c r="T3369" s="3">
        <f t="shared" si="480"/>
        <v>43718</v>
      </c>
      <c r="U3369">
        <f t="shared" si="481"/>
        <v>25</v>
      </c>
      <c r="V3369" t="str">
        <f t="shared" si="476"/>
        <v>mp4</v>
      </c>
      <c r="W3369">
        <f>IF(B3369="USD",C3369,C3369*VLOOKUP(B3369,Currency!A$2:B$5,2,FALSE))</f>
        <v>1269.4000000000001</v>
      </c>
      <c r="X3369">
        <f t="shared" si="482"/>
        <v>25</v>
      </c>
      <c r="Y3369">
        <f t="shared" si="483"/>
        <v>1</v>
      </c>
      <c r="Z3369">
        <f t="shared" si="475"/>
        <v>143589</v>
      </c>
    </row>
    <row r="3370" spans="1:26" x14ac:dyDescent="0.3">
      <c r="A3370" t="s">
        <v>3334</v>
      </c>
      <c r="B3370" t="s">
        <v>25</v>
      </c>
      <c r="C3370">
        <v>64</v>
      </c>
      <c r="D3370">
        <v>16326</v>
      </c>
      <c r="E3370" t="s">
        <v>675</v>
      </c>
      <c r="F3370" t="s">
        <v>676</v>
      </c>
      <c r="G3370" t="s">
        <v>677</v>
      </c>
      <c r="I3370" t="s">
        <v>678</v>
      </c>
      <c r="K3370" t="s">
        <v>679</v>
      </c>
      <c r="L3370" t="s">
        <v>215</v>
      </c>
      <c r="M3370" t="s">
        <v>680</v>
      </c>
      <c r="O3370" t="s">
        <v>23</v>
      </c>
      <c r="Q3370" s="3">
        <f t="shared" si="477"/>
        <v>43584</v>
      </c>
      <c r="R3370" t="str">
        <f t="shared" si="478"/>
        <v>2019/05/30</v>
      </c>
      <c r="S3370" s="3" t="str">
        <f t="shared" si="479"/>
        <v>2019/05/30</v>
      </c>
      <c r="T3370" s="3">
        <f t="shared" si="480"/>
        <v>43615</v>
      </c>
      <c r="U3370">
        <f t="shared" si="481"/>
        <v>31</v>
      </c>
      <c r="V3370" t="str">
        <f t="shared" si="476"/>
        <v>mp4</v>
      </c>
      <c r="W3370">
        <f>IF(B3370="USD",C3370,C3370*VLOOKUP(B3370,Currency!A$2:B$5,2,FALSE))</f>
        <v>70.400000000000006</v>
      </c>
      <c r="X3370">
        <f t="shared" si="482"/>
        <v>31</v>
      </c>
      <c r="Y3370">
        <f t="shared" si="483"/>
        <v>1</v>
      </c>
      <c r="Z3370">
        <f t="shared" si="475"/>
        <v>16326</v>
      </c>
    </row>
    <row r="3371" spans="1:26" x14ac:dyDescent="0.3">
      <c r="A3371" t="s">
        <v>5192</v>
      </c>
      <c r="B3371" t="s">
        <v>17</v>
      </c>
      <c r="C3371">
        <v>55</v>
      </c>
      <c r="D3371">
        <v>18853</v>
      </c>
      <c r="E3371" t="s">
        <v>171</v>
      </c>
      <c r="F3371" t="s">
        <v>172</v>
      </c>
      <c r="G3371" t="s">
        <v>173</v>
      </c>
      <c r="H3371" t="s">
        <v>174</v>
      </c>
      <c r="I3371" t="s">
        <v>173</v>
      </c>
      <c r="K3371" t="s">
        <v>30</v>
      </c>
      <c r="L3371" t="s">
        <v>22</v>
      </c>
      <c r="O3371" t="s">
        <v>23</v>
      </c>
      <c r="Q3371" s="3">
        <f t="shared" si="477"/>
        <v>43791</v>
      </c>
      <c r="R3371" t="str">
        <f t="shared" si="478"/>
        <v>2019/11/25</v>
      </c>
      <c r="S3371" s="3" t="str">
        <f t="shared" si="479"/>
        <v>2019/11/25</v>
      </c>
      <c r="T3371" s="3">
        <f t="shared" si="480"/>
        <v>43794</v>
      </c>
      <c r="U3371">
        <f t="shared" si="481"/>
        <v>3</v>
      </c>
      <c r="V3371" t="str">
        <f t="shared" si="476"/>
        <v>mp4</v>
      </c>
      <c r="W3371">
        <f>IF(B3371="USD",C3371,C3371*VLOOKUP(B3371,Currency!A$2:B$5,2,FALSE))</f>
        <v>70.95</v>
      </c>
      <c r="X3371">
        <f t="shared" si="482"/>
        <v>3</v>
      </c>
      <c r="Y3371">
        <f t="shared" si="483"/>
        <v>1</v>
      </c>
      <c r="Z3371">
        <f t="shared" si="475"/>
        <v>18853</v>
      </c>
    </row>
    <row r="3372" spans="1:26" x14ac:dyDescent="0.3">
      <c r="A3372" t="s">
        <v>5193</v>
      </c>
      <c r="B3372" t="s">
        <v>17</v>
      </c>
      <c r="C3372">
        <v>161</v>
      </c>
      <c r="D3372">
        <v>58928</v>
      </c>
      <c r="E3372" t="s">
        <v>891</v>
      </c>
      <c r="F3372" t="s">
        <v>892</v>
      </c>
      <c r="G3372" t="s">
        <v>384</v>
      </c>
      <c r="I3372" t="s">
        <v>384</v>
      </c>
      <c r="K3372" t="s">
        <v>257</v>
      </c>
      <c r="L3372" t="s">
        <v>48</v>
      </c>
      <c r="O3372" t="s">
        <v>23</v>
      </c>
      <c r="Q3372" s="3">
        <f t="shared" si="477"/>
        <v>43693</v>
      </c>
      <c r="R3372" t="str">
        <f t="shared" si="478"/>
        <v>2019/09/09</v>
      </c>
      <c r="S3372" s="3" t="str">
        <f t="shared" si="479"/>
        <v>2019/09/09</v>
      </c>
      <c r="T3372" s="3">
        <f t="shared" si="480"/>
        <v>43717</v>
      </c>
      <c r="U3372">
        <f t="shared" si="481"/>
        <v>24</v>
      </c>
      <c r="V3372" t="str">
        <f t="shared" si="476"/>
        <v>mp4</v>
      </c>
      <c r="W3372">
        <f>IF(B3372="USD",C3372,C3372*VLOOKUP(B3372,Currency!A$2:B$5,2,FALSE))</f>
        <v>207.69</v>
      </c>
      <c r="X3372">
        <f t="shared" si="482"/>
        <v>24</v>
      </c>
      <c r="Y3372">
        <f t="shared" si="483"/>
        <v>1</v>
      </c>
      <c r="Z3372">
        <f t="shared" ref="Z3372:Z3434" si="484">D3372</f>
        <v>58928</v>
      </c>
    </row>
    <row r="3373" spans="1:26" x14ac:dyDescent="0.3">
      <c r="A3373" t="s">
        <v>5194</v>
      </c>
      <c r="B3373" t="s">
        <v>25</v>
      </c>
      <c r="C3373">
        <v>13</v>
      </c>
      <c r="D3373">
        <v>27016</v>
      </c>
      <c r="E3373" t="s">
        <v>5195</v>
      </c>
      <c r="G3373" t="s">
        <v>5196</v>
      </c>
      <c r="I3373" t="s">
        <v>5196</v>
      </c>
      <c r="L3373" t="s">
        <v>215</v>
      </c>
      <c r="O3373" t="s">
        <v>23</v>
      </c>
      <c r="Q3373" s="3">
        <f t="shared" si="477"/>
        <v>43697</v>
      </c>
      <c r="R3373" t="str">
        <f t="shared" si="478"/>
        <v/>
      </c>
      <c r="S3373" s="3" t="str">
        <f t="shared" si="479"/>
        <v>2020/02/28</v>
      </c>
      <c r="T3373" s="3">
        <f t="shared" si="480"/>
        <v>43889</v>
      </c>
      <c r="U3373">
        <f t="shared" si="481"/>
        <v>192</v>
      </c>
      <c r="V3373" t="str">
        <f t="shared" si="476"/>
        <v>png</v>
      </c>
      <c r="W3373">
        <f>IF(B3373="USD",C3373,C3373*VLOOKUP(B3373,Currency!A$2:B$5,2,FALSE))</f>
        <v>14.3</v>
      </c>
      <c r="X3373">
        <f t="shared" si="482"/>
        <v>192</v>
      </c>
      <c r="Y3373">
        <f t="shared" si="483"/>
        <v>0</v>
      </c>
      <c r="Z3373">
        <f t="shared" si="484"/>
        <v>27016</v>
      </c>
    </row>
    <row r="3374" spans="1:26" x14ac:dyDescent="0.3">
      <c r="A3374" t="s">
        <v>914</v>
      </c>
      <c r="B3374" t="s">
        <v>33</v>
      </c>
      <c r="C3374">
        <v>12</v>
      </c>
      <c r="D3374">
        <v>3899</v>
      </c>
      <c r="E3374" t="s">
        <v>644</v>
      </c>
      <c r="F3374" t="s">
        <v>645</v>
      </c>
      <c r="G3374" t="s">
        <v>90</v>
      </c>
      <c r="I3374" t="s">
        <v>452</v>
      </c>
      <c r="K3374" t="s">
        <v>453</v>
      </c>
      <c r="L3374" t="s">
        <v>40</v>
      </c>
      <c r="N3374" t="s">
        <v>454</v>
      </c>
      <c r="O3374" t="s">
        <v>23</v>
      </c>
      <c r="Q3374" s="3">
        <f t="shared" si="477"/>
        <v>43726</v>
      </c>
      <c r="R3374" t="str">
        <f t="shared" si="478"/>
        <v>2019/10/16</v>
      </c>
      <c r="S3374" s="3" t="str">
        <f t="shared" si="479"/>
        <v>2019/10/16</v>
      </c>
      <c r="T3374" s="3">
        <f t="shared" si="480"/>
        <v>43754</v>
      </c>
      <c r="U3374">
        <f t="shared" si="481"/>
        <v>28</v>
      </c>
      <c r="V3374" t="str">
        <f t="shared" si="476"/>
        <v>mp4</v>
      </c>
      <c r="W3374">
        <f>IF(B3374="USD",C3374,C3374*VLOOKUP(B3374,Currency!A$2:B$5,2,FALSE))</f>
        <v>12</v>
      </c>
      <c r="X3374">
        <f t="shared" si="482"/>
        <v>28</v>
      </c>
      <c r="Y3374">
        <f t="shared" si="483"/>
        <v>1</v>
      </c>
      <c r="Z3374">
        <f t="shared" si="484"/>
        <v>3899</v>
      </c>
    </row>
    <row r="3375" spans="1:26" x14ac:dyDescent="0.3">
      <c r="A3375" t="s">
        <v>4894</v>
      </c>
      <c r="B3375" t="s">
        <v>17</v>
      </c>
      <c r="C3375">
        <v>398</v>
      </c>
      <c r="D3375">
        <v>216647</v>
      </c>
      <c r="E3375" t="s">
        <v>3478</v>
      </c>
      <c r="F3375" t="s">
        <v>3479</v>
      </c>
      <c r="G3375" t="s">
        <v>167</v>
      </c>
      <c r="I3375" t="s">
        <v>168</v>
      </c>
      <c r="K3375" t="s">
        <v>47</v>
      </c>
      <c r="L3375" t="s">
        <v>22</v>
      </c>
      <c r="N3375" t="s">
        <v>169</v>
      </c>
      <c r="O3375" t="s">
        <v>23</v>
      </c>
      <c r="P3375" t="s">
        <v>65</v>
      </c>
      <c r="Q3375" s="3">
        <f t="shared" si="477"/>
        <v>43755</v>
      </c>
      <c r="R3375" t="str">
        <f t="shared" si="478"/>
        <v>2019/11/10</v>
      </c>
      <c r="S3375" s="3" t="str">
        <f t="shared" si="479"/>
        <v>2019/11/10</v>
      </c>
      <c r="T3375" s="3">
        <f t="shared" si="480"/>
        <v>43779</v>
      </c>
      <c r="U3375">
        <f t="shared" si="481"/>
        <v>24</v>
      </c>
      <c r="V3375" t="str">
        <f t="shared" si="476"/>
        <v>mp4</v>
      </c>
      <c r="W3375">
        <f>IF(B3375="USD",C3375,C3375*VLOOKUP(B3375,Currency!A$2:B$5,2,FALSE))</f>
        <v>513.41999999999996</v>
      </c>
      <c r="X3375">
        <f t="shared" si="482"/>
        <v>24</v>
      </c>
      <c r="Y3375">
        <f t="shared" si="483"/>
        <v>1</v>
      </c>
      <c r="Z3375">
        <f t="shared" si="484"/>
        <v>216647</v>
      </c>
    </row>
    <row r="3376" spans="1:26" x14ac:dyDescent="0.3">
      <c r="A3376" t="s">
        <v>5079</v>
      </c>
      <c r="B3376" t="s">
        <v>33</v>
      </c>
      <c r="C3376">
        <v>591</v>
      </c>
      <c r="D3376">
        <v>1084258</v>
      </c>
      <c r="E3376" t="s">
        <v>3128</v>
      </c>
      <c r="F3376" t="s">
        <v>3129</v>
      </c>
      <c r="G3376" t="s">
        <v>408</v>
      </c>
      <c r="I3376" t="s">
        <v>409</v>
      </c>
      <c r="L3376" t="s">
        <v>40</v>
      </c>
      <c r="M3376" t="s">
        <v>3130</v>
      </c>
      <c r="N3376" t="s">
        <v>5151</v>
      </c>
      <c r="O3376" t="s">
        <v>23</v>
      </c>
      <c r="P3376" t="s">
        <v>65</v>
      </c>
      <c r="Q3376" s="3">
        <f t="shared" si="477"/>
        <v>43782</v>
      </c>
      <c r="R3376" t="str">
        <f t="shared" si="478"/>
        <v>2019/11/26</v>
      </c>
      <c r="S3376" s="3" t="str">
        <f t="shared" si="479"/>
        <v>2019/11/26</v>
      </c>
      <c r="T3376" s="3">
        <f t="shared" si="480"/>
        <v>43795</v>
      </c>
      <c r="U3376">
        <f t="shared" si="481"/>
        <v>13</v>
      </c>
      <c r="V3376" t="str">
        <f t="shared" si="476"/>
        <v>mp4</v>
      </c>
      <c r="W3376">
        <f>IF(B3376="USD",C3376,C3376*VLOOKUP(B3376,Currency!A$2:B$5,2,FALSE))</f>
        <v>591</v>
      </c>
      <c r="X3376">
        <f t="shared" si="482"/>
        <v>13</v>
      </c>
      <c r="Y3376">
        <f t="shared" si="483"/>
        <v>1</v>
      </c>
      <c r="Z3376">
        <f t="shared" si="484"/>
        <v>1084258</v>
      </c>
    </row>
    <row r="3377" spans="1:26" x14ac:dyDescent="0.3">
      <c r="A3377" t="s">
        <v>5197</v>
      </c>
      <c r="B3377" t="s">
        <v>33</v>
      </c>
      <c r="C3377">
        <v>31</v>
      </c>
      <c r="D3377">
        <v>19301</v>
      </c>
      <c r="E3377" t="s">
        <v>910</v>
      </c>
      <c r="G3377" t="s">
        <v>162</v>
      </c>
      <c r="I3377" t="s">
        <v>162</v>
      </c>
      <c r="K3377" t="s">
        <v>47</v>
      </c>
      <c r="L3377" t="s">
        <v>40</v>
      </c>
      <c r="M3377" t="s">
        <v>163</v>
      </c>
      <c r="Q3377" s="3">
        <f t="shared" si="477"/>
        <v>43725</v>
      </c>
      <c r="R3377" t="str">
        <f t="shared" si="478"/>
        <v/>
      </c>
      <c r="S3377" s="3" t="str">
        <f t="shared" si="479"/>
        <v>2020/02/28</v>
      </c>
      <c r="T3377" s="3">
        <f t="shared" si="480"/>
        <v>43889</v>
      </c>
      <c r="U3377">
        <f t="shared" si="481"/>
        <v>164</v>
      </c>
      <c r="V3377" t="str">
        <f t="shared" si="476"/>
        <v>mp4</v>
      </c>
      <c r="W3377">
        <f>IF(B3377="USD",C3377,C3377*VLOOKUP(B3377,Currency!A$2:B$5,2,FALSE))</f>
        <v>31</v>
      </c>
      <c r="X3377">
        <f t="shared" si="482"/>
        <v>164</v>
      </c>
      <c r="Y3377">
        <f t="shared" si="483"/>
        <v>1</v>
      </c>
      <c r="Z3377">
        <f t="shared" si="484"/>
        <v>19301</v>
      </c>
    </row>
    <row r="3378" spans="1:26" x14ac:dyDescent="0.3">
      <c r="A3378" t="s">
        <v>3153</v>
      </c>
      <c r="B3378" t="s">
        <v>33</v>
      </c>
      <c r="C3378">
        <v>10360</v>
      </c>
      <c r="D3378">
        <v>2555940</v>
      </c>
      <c r="E3378" t="s">
        <v>916</v>
      </c>
      <c r="F3378" t="s">
        <v>917</v>
      </c>
      <c r="G3378" t="s">
        <v>142</v>
      </c>
      <c r="I3378" t="s">
        <v>143</v>
      </c>
      <c r="K3378" t="s">
        <v>71</v>
      </c>
      <c r="L3378" t="s">
        <v>40</v>
      </c>
      <c r="O3378" t="s">
        <v>23</v>
      </c>
      <c r="Q3378" s="3">
        <f t="shared" si="477"/>
        <v>43738</v>
      </c>
      <c r="R3378" t="str">
        <f t="shared" si="478"/>
        <v>2020/06/29</v>
      </c>
      <c r="S3378" s="3" t="str">
        <f t="shared" si="479"/>
        <v>2020/06/29</v>
      </c>
      <c r="T3378" s="3">
        <f t="shared" si="480"/>
        <v>44011</v>
      </c>
      <c r="U3378">
        <f t="shared" si="481"/>
        <v>273</v>
      </c>
      <c r="V3378" t="str">
        <f t="shared" si="476"/>
        <v>mp4</v>
      </c>
      <c r="W3378">
        <f>IF(B3378="USD",C3378,C3378*VLOOKUP(B3378,Currency!A$2:B$5,2,FALSE))</f>
        <v>10360</v>
      </c>
      <c r="X3378">
        <f t="shared" si="482"/>
        <v>273</v>
      </c>
      <c r="Y3378">
        <f t="shared" si="483"/>
        <v>1</v>
      </c>
      <c r="Z3378">
        <f t="shared" si="484"/>
        <v>2555940</v>
      </c>
    </row>
    <row r="3379" spans="1:26" x14ac:dyDescent="0.3">
      <c r="A3379" t="s">
        <v>3200</v>
      </c>
      <c r="B3379" t="s">
        <v>17</v>
      </c>
      <c r="C3379">
        <v>78</v>
      </c>
      <c r="D3379">
        <v>56446</v>
      </c>
      <c r="E3379" t="s">
        <v>994</v>
      </c>
      <c r="F3379" t="s">
        <v>995</v>
      </c>
      <c r="G3379" t="s">
        <v>384</v>
      </c>
      <c r="I3379" t="s">
        <v>710</v>
      </c>
      <c r="K3379" t="s">
        <v>257</v>
      </c>
      <c r="L3379" t="s">
        <v>48</v>
      </c>
      <c r="O3379" t="s">
        <v>23</v>
      </c>
      <c r="Q3379" s="3">
        <f t="shared" si="477"/>
        <v>43652</v>
      </c>
      <c r="R3379" t="str">
        <f t="shared" si="478"/>
        <v>2019/08/02</v>
      </c>
      <c r="S3379" s="3" t="str">
        <f t="shared" si="479"/>
        <v>2019/08/02</v>
      </c>
      <c r="T3379" s="3">
        <f t="shared" si="480"/>
        <v>43679</v>
      </c>
      <c r="U3379">
        <f t="shared" si="481"/>
        <v>27</v>
      </c>
      <c r="V3379" t="str">
        <f t="shared" si="476"/>
        <v>mp4</v>
      </c>
      <c r="W3379">
        <f>IF(B3379="USD",C3379,C3379*VLOOKUP(B3379,Currency!A$2:B$5,2,FALSE))</f>
        <v>100.62</v>
      </c>
      <c r="X3379">
        <f t="shared" si="482"/>
        <v>27</v>
      </c>
      <c r="Y3379">
        <f t="shared" si="483"/>
        <v>1</v>
      </c>
      <c r="Z3379">
        <f t="shared" si="484"/>
        <v>56446</v>
      </c>
    </row>
    <row r="3380" spans="1:26" x14ac:dyDescent="0.3">
      <c r="A3380" t="s">
        <v>5198</v>
      </c>
      <c r="B3380" t="s">
        <v>25</v>
      </c>
      <c r="C3380">
        <v>76</v>
      </c>
      <c r="D3380">
        <v>55771</v>
      </c>
      <c r="E3380" t="s">
        <v>284</v>
      </c>
      <c r="F3380" t="s">
        <v>285</v>
      </c>
      <c r="G3380" t="s">
        <v>286</v>
      </c>
      <c r="I3380" t="s">
        <v>287</v>
      </c>
      <c r="K3380" t="s">
        <v>47</v>
      </c>
      <c r="L3380" t="s">
        <v>288</v>
      </c>
      <c r="O3380" t="s">
        <v>23</v>
      </c>
      <c r="P3380" t="s">
        <v>289</v>
      </c>
      <c r="Q3380" s="3">
        <f t="shared" si="477"/>
        <v>43743</v>
      </c>
      <c r="R3380" t="str">
        <f t="shared" si="478"/>
        <v>2019/10/12</v>
      </c>
      <c r="S3380" s="3" t="str">
        <f t="shared" si="479"/>
        <v>2019/10/12</v>
      </c>
      <c r="T3380" s="3">
        <f t="shared" si="480"/>
        <v>43750</v>
      </c>
      <c r="U3380">
        <f t="shared" si="481"/>
        <v>7</v>
      </c>
      <c r="V3380" t="str">
        <f t="shared" si="476"/>
        <v>mp4</v>
      </c>
      <c r="W3380">
        <f>IF(B3380="USD",C3380,C3380*VLOOKUP(B3380,Currency!A$2:B$5,2,FALSE))</f>
        <v>83.600000000000009</v>
      </c>
      <c r="X3380">
        <f t="shared" si="482"/>
        <v>7</v>
      </c>
      <c r="Y3380">
        <f t="shared" si="483"/>
        <v>1</v>
      </c>
      <c r="Z3380">
        <f t="shared" si="484"/>
        <v>55771</v>
      </c>
    </row>
    <row r="3381" spans="1:26" x14ac:dyDescent="0.3">
      <c r="A3381" t="s">
        <v>16</v>
      </c>
      <c r="B3381" t="s">
        <v>17</v>
      </c>
      <c r="C3381">
        <v>4</v>
      </c>
      <c r="D3381">
        <v>2345</v>
      </c>
      <c r="E3381" t="s">
        <v>4363</v>
      </c>
      <c r="F3381" t="s">
        <v>19</v>
      </c>
      <c r="G3381" t="s">
        <v>20</v>
      </c>
      <c r="I3381" t="s">
        <v>20</v>
      </c>
      <c r="K3381" t="s">
        <v>21</v>
      </c>
      <c r="L3381" t="s">
        <v>22</v>
      </c>
      <c r="O3381" t="s">
        <v>23</v>
      </c>
      <c r="Q3381" s="3">
        <f t="shared" si="477"/>
        <v>43795</v>
      </c>
      <c r="R3381" t="str">
        <f t="shared" si="478"/>
        <v>2019/11/26</v>
      </c>
      <c r="S3381" s="3" t="str">
        <f t="shared" si="479"/>
        <v>2019/11/26</v>
      </c>
      <c r="T3381" s="3">
        <f t="shared" si="480"/>
        <v>43795</v>
      </c>
      <c r="U3381">
        <f t="shared" si="481"/>
        <v>0</v>
      </c>
      <c r="V3381" t="str">
        <f t="shared" si="476"/>
        <v>mp4</v>
      </c>
      <c r="W3381">
        <f>IF(B3381="USD",C3381,C3381*VLOOKUP(B3381,Currency!A$2:B$5,2,FALSE))</f>
        <v>5.16</v>
      </c>
      <c r="X3381">
        <f t="shared" si="482"/>
        <v>1</v>
      </c>
      <c r="Y3381">
        <f t="shared" si="483"/>
        <v>1</v>
      </c>
      <c r="Z3381">
        <f t="shared" si="484"/>
        <v>2345</v>
      </c>
    </row>
    <row r="3382" spans="1:26" x14ac:dyDescent="0.3">
      <c r="A3382" t="s">
        <v>5199</v>
      </c>
      <c r="B3382" t="s">
        <v>33</v>
      </c>
      <c r="C3382">
        <v>587</v>
      </c>
      <c r="D3382">
        <v>170508</v>
      </c>
      <c r="E3382" t="s">
        <v>1812</v>
      </c>
      <c r="G3382" t="s">
        <v>162</v>
      </c>
      <c r="I3382" t="s">
        <v>162</v>
      </c>
      <c r="K3382" t="s">
        <v>47</v>
      </c>
      <c r="L3382" t="s">
        <v>40</v>
      </c>
      <c r="M3382" t="s">
        <v>163</v>
      </c>
      <c r="N3382" t="s">
        <v>293</v>
      </c>
      <c r="O3382" t="s">
        <v>23</v>
      </c>
      <c r="Q3382" s="3">
        <f t="shared" si="477"/>
        <v>43725</v>
      </c>
      <c r="R3382" t="str">
        <f t="shared" si="478"/>
        <v/>
      </c>
      <c r="S3382" s="3" t="str">
        <f t="shared" si="479"/>
        <v>2020/02/28</v>
      </c>
      <c r="T3382" s="3">
        <f t="shared" si="480"/>
        <v>43889</v>
      </c>
      <c r="U3382">
        <f t="shared" si="481"/>
        <v>164</v>
      </c>
      <c r="V3382" t="str">
        <f t="shared" si="476"/>
        <v>mp4</v>
      </c>
      <c r="W3382">
        <f>IF(B3382="USD",C3382,C3382*VLOOKUP(B3382,Currency!A$2:B$5,2,FALSE))</f>
        <v>587</v>
      </c>
      <c r="X3382">
        <f t="shared" si="482"/>
        <v>164</v>
      </c>
      <c r="Y3382">
        <f t="shared" si="483"/>
        <v>1</v>
      </c>
      <c r="Z3382">
        <f t="shared" si="484"/>
        <v>170508</v>
      </c>
    </row>
    <row r="3383" spans="1:26" x14ac:dyDescent="0.3">
      <c r="A3383" t="s">
        <v>158</v>
      </c>
      <c r="B3383" t="s">
        <v>17</v>
      </c>
      <c r="C3383">
        <v>9</v>
      </c>
      <c r="D3383">
        <v>4608</v>
      </c>
      <c r="E3383" t="s">
        <v>3918</v>
      </c>
      <c r="F3383" t="s">
        <v>19</v>
      </c>
      <c r="G3383" t="s">
        <v>20</v>
      </c>
      <c r="I3383" t="s">
        <v>20</v>
      </c>
      <c r="K3383" t="s">
        <v>21</v>
      </c>
      <c r="L3383" t="s">
        <v>22</v>
      </c>
      <c r="O3383" t="s">
        <v>23</v>
      </c>
      <c r="Q3383" s="3">
        <f t="shared" si="477"/>
        <v>43795</v>
      </c>
      <c r="R3383" t="str">
        <f t="shared" si="478"/>
        <v>2019/11/26</v>
      </c>
      <c r="S3383" s="3" t="str">
        <f t="shared" si="479"/>
        <v>2019/11/26</v>
      </c>
      <c r="T3383" s="3">
        <f t="shared" si="480"/>
        <v>43795</v>
      </c>
      <c r="U3383">
        <f t="shared" si="481"/>
        <v>0</v>
      </c>
      <c r="V3383" t="str">
        <f t="shared" si="476"/>
        <v>mp4</v>
      </c>
      <c r="W3383">
        <f>IF(B3383="USD",C3383,C3383*VLOOKUP(B3383,Currency!A$2:B$5,2,FALSE))</f>
        <v>11.61</v>
      </c>
      <c r="X3383">
        <f t="shared" si="482"/>
        <v>1</v>
      </c>
      <c r="Y3383">
        <f t="shared" si="483"/>
        <v>1</v>
      </c>
      <c r="Z3383">
        <f t="shared" si="484"/>
        <v>4608</v>
      </c>
    </row>
    <row r="3384" spans="1:26" x14ac:dyDescent="0.3">
      <c r="A3384" t="s">
        <v>5200</v>
      </c>
      <c r="B3384" t="s">
        <v>25</v>
      </c>
      <c r="C3384">
        <v>6</v>
      </c>
      <c r="D3384">
        <v>1901</v>
      </c>
      <c r="E3384" t="s">
        <v>2565</v>
      </c>
      <c r="F3384" t="s">
        <v>2566</v>
      </c>
      <c r="G3384" t="s">
        <v>223</v>
      </c>
      <c r="I3384" t="s">
        <v>224</v>
      </c>
      <c r="K3384" t="s">
        <v>47</v>
      </c>
      <c r="L3384" t="s">
        <v>48</v>
      </c>
      <c r="O3384" t="s">
        <v>23</v>
      </c>
      <c r="Q3384" s="3">
        <f t="shared" si="477"/>
        <v>43705</v>
      </c>
      <c r="R3384" t="str">
        <f t="shared" si="478"/>
        <v>2019/09/06</v>
      </c>
      <c r="S3384" s="3" t="str">
        <f t="shared" si="479"/>
        <v>2019/09/06</v>
      </c>
      <c r="T3384" s="3">
        <f t="shared" si="480"/>
        <v>43714</v>
      </c>
      <c r="U3384">
        <f t="shared" si="481"/>
        <v>9</v>
      </c>
      <c r="V3384" t="str">
        <f t="shared" si="476"/>
        <v>mp4</v>
      </c>
      <c r="W3384">
        <f>IF(B3384="USD",C3384,C3384*VLOOKUP(B3384,Currency!A$2:B$5,2,FALSE))</f>
        <v>6.6000000000000005</v>
      </c>
      <c r="X3384">
        <f t="shared" si="482"/>
        <v>9</v>
      </c>
      <c r="Y3384">
        <f t="shared" si="483"/>
        <v>1</v>
      </c>
      <c r="Z3384">
        <f t="shared" si="484"/>
        <v>1901</v>
      </c>
    </row>
    <row r="3385" spans="1:26" x14ac:dyDescent="0.3">
      <c r="A3385" t="s">
        <v>1971</v>
      </c>
      <c r="B3385" t="s">
        <v>25</v>
      </c>
      <c r="C3385">
        <v>232</v>
      </c>
      <c r="D3385">
        <v>61604</v>
      </c>
      <c r="E3385" t="s">
        <v>1972</v>
      </c>
      <c r="F3385" t="s">
        <v>1973</v>
      </c>
      <c r="G3385" t="s">
        <v>1822</v>
      </c>
      <c r="H3385" t="s">
        <v>1974</v>
      </c>
      <c r="I3385" t="s">
        <v>1823</v>
      </c>
      <c r="J3385" t="s">
        <v>92</v>
      </c>
      <c r="K3385" t="s">
        <v>1465</v>
      </c>
      <c r="L3385" t="s">
        <v>1044</v>
      </c>
      <c r="O3385" t="s">
        <v>23</v>
      </c>
      <c r="Q3385" s="3">
        <f t="shared" si="477"/>
        <v>43784</v>
      </c>
      <c r="R3385" t="str">
        <f t="shared" si="478"/>
        <v>2019/12/24</v>
      </c>
      <c r="S3385" s="3" t="str">
        <f t="shared" si="479"/>
        <v>2019/12/24</v>
      </c>
      <c r="T3385" s="3">
        <f t="shared" si="480"/>
        <v>43823</v>
      </c>
      <c r="U3385">
        <f t="shared" si="481"/>
        <v>39</v>
      </c>
      <c r="V3385" t="str">
        <f t="shared" si="476"/>
        <v>mp4</v>
      </c>
      <c r="W3385">
        <f>IF(B3385="USD",C3385,C3385*VLOOKUP(B3385,Currency!A$2:B$5,2,FALSE))</f>
        <v>255.20000000000002</v>
      </c>
      <c r="X3385">
        <f t="shared" si="482"/>
        <v>39</v>
      </c>
      <c r="Y3385">
        <f t="shared" si="483"/>
        <v>1</v>
      </c>
      <c r="Z3385">
        <f t="shared" si="484"/>
        <v>61604</v>
      </c>
    </row>
    <row r="3386" spans="1:26" x14ac:dyDescent="0.3">
      <c r="A3386" t="s">
        <v>1088</v>
      </c>
      <c r="B3386" t="s">
        <v>33</v>
      </c>
      <c r="C3386">
        <v>1383</v>
      </c>
      <c r="D3386">
        <v>451926</v>
      </c>
      <c r="E3386" t="s">
        <v>1089</v>
      </c>
      <c r="F3386" t="s">
        <v>1090</v>
      </c>
      <c r="G3386" t="s">
        <v>327</v>
      </c>
      <c r="I3386" t="s">
        <v>327</v>
      </c>
      <c r="K3386" t="s">
        <v>71</v>
      </c>
      <c r="L3386" t="s">
        <v>48</v>
      </c>
      <c r="O3386" t="s">
        <v>23</v>
      </c>
      <c r="P3386" t="s">
        <v>330</v>
      </c>
      <c r="Q3386" s="3">
        <f t="shared" si="477"/>
        <v>43709</v>
      </c>
      <c r="R3386" t="str">
        <f t="shared" si="478"/>
        <v>2019/09/09</v>
      </c>
      <c r="S3386" s="3" t="str">
        <f t="shared" si="479"/>
        <v>2019/09/09</v>
      </c>
      <c r="T3386" s="3">
        <f t="shared" si="480"/>
        <v>43717</v>
      </c>
      <c r="U3386">
        <f t="shared" si="481"/>
        <v>8</v>
      </c>
      <c r="V3386" t="str">
        <f t="shared" si="476"/>
        <v>mp4</v>
      </c>
      <c r="W3386">
        <f>IF(B3386="USD",C3386,C3386*VLOOKUP(B3386,Currency!A$2:B$5,2,FALSE))</f>
        <v>1383</v>
      </c>
      <c r="X3386">
        <f t="shared" si="482"/>
        <v>8</v>
      </c>
      <c r="Y3386">
        <f t="shared" si="483"/>
        <v>1</v>
      </c>
      <c r="Z3386">
        <f t="shared" si="484"/>
        <v>451926</v>
      </c>
    </row>
    <row r="3387" spans="1:26" x14ac:dyDescent="0.3">
      <c r="A3387" t="s">
        <v>5201</v>
      </c>
      <c r="B3387" t="s">
        <v>33</v>
      </c>
      <c r="C3387">
        <v>700</v>
      </c>
      <c r="D3387">
        <v>368081</v>
      </c>
      <c r="E3387" t="s">
        <v>5202</v>
      </c>
      <c r="F3387" t="s">
        <v>5203</v>
      </c>
      <c r="G3387" t="s">
        <v>207</v>
      </c>
      <c r="I3387" t="s">
        <v>208</v>
      </c>
      <c r="K3387" t="s">
        <v>545</v>
      </c>
      <c r="L3387" t="s">
        <v>40</v>
      </c>
      <c r="M3387" t="s">
        <v>209</v>
      </c>
      <c r="O3387" t="s">
        <v>23</v>
      </c>
      <c r="Q3387" s="3">
        <f t="shared" si="477"/>
        <v>43556</v>
      </c>
      <c r="R3387" t="str">
        <f t="shared" si="478"/>
        <v>2019/04/30</v>
      </c>
      <c r="S3387" s="3" t="str">
        <f t="shared" si="479"/>
        <v>2019/04/30</v>
      </c>
      <c r="T3387" s="3">
        <f t="shared" si="480"/>
        <v>43585</v>
      </c>
      <c r="U3387">
        <f t="shared" si="481"/>
        <v>29</v>
      </c>
      <c r="V3387" t="str">
        <f t="shared" si="476"/>
        <v>mp4</v>
      </c>
      <c r="W3387">
        <f>IF(B3387="USD",C3387,C3387*VLOOKUP(B3387,Currency!A$2:B$5,2,FALSE))</f>
        <v>700</v>
      </c>
      <c r="X3387">
        <f t="shared" si="482"/>
        <v>29</v>
      </c>
      <c r="Y3387">
        <f t="shared" si="483"/>
        <v>1</v>
      </c>
      <c r="Z3387">
        <f t="shared" si="484"/>
        <v>368081</v>
      </c>
    </row>
    <row r="3388" spans="1:26" x14ac:dyDescent="0.3">
      <c r="A3388" t="s">
        <v>5204</v>
      </c>
      <c r="B3388" t="s">
        <v>33</v>
      </c>
      <c r="C3388">
        <v>359</v>
      </c>
      <c r="D3388">
        <v>357559</v>
      </c>
      <c r="E3388" t="s">
        <v>5205</v>
      </c>
      <c r="F3388" t="s">
        <v>5206</v>
      </c>
      <c r="G3388" t="s">
        <v>251</v>
      </c>
      <c r="I3388" t="s">
        <v>251</v>
      </c>
      <c r="K3388" t="s">
        <v>563</v>
      </c>
      <c r="L3388" t="s">
        <v>40</v>
      </c>
      <c r="N3388" t="s">
        <v>119</v>
      </c>
      <c r="P3388" t="s">
        <v>65</v>
      </c>
      <c r="Q3388" s="3">
        <f t="shared" si="477"/>
        <v>43595</v>
      </c>
      <c r="R3388" t="str">
        <f t="shared" si="478"/>
        <v>2019/05/17</v>
      </c>
      <c r="S3388" s="3" t="str">
        <f t="shared" si="479"/>
        <v>2019/05/17</v>
      </c>
      <c r="T3388" s="3">
        <f t="shared" si="480"/>
        <v>43602</v>
      </c>
      <c r="U3388">
        <f t="shared" si="481"/>
        <v>7</v>
      </c>
      <c r="V3388" t="str">
        <f t="shared" si="476"/>
        <v>png</v>
      </c>
      <c r="W3388">
        <f>IF(B3388="USD",C3388,C3388*VLOOKUP(B3388,Currency!A$2:B$5,2,FALSE))</f>
        <v>359</v>
      </c>
      <c r="X3388">
        <f t="shared" si="482"/>
        <v>7</v>
      </c>
      <c r="Y3388">
        <f t="shared" si="483"/>
        <v>0</v>
      </c>
      <c r="Z3388">
        <f t="shared" si="484"/>
        <v>357559</v>
      </c>
    </row>
    <row r="3389" spans="1:26" x14ac:dyDescent="0.3">
      <c r="A3389" t="s">
        <v>5207</v>
      </c>
      <c r="B3389" t="s">
        <v>33</v>
      </c>
      <c r="C3389">
        <v>900</v>
      </c>
      <c r="D3389">
        <v>260476</v>
      </c>
      <c r="E3389" t="s">
        <v>5208</v>
      </c>
      <c r="F3389" t="s">
        <v>5209</v>
      </c>
      <c r="G3389" t="s">
        <v>207</v>
      </c>
      <c r="I3389" t="s">
        <v>208</v>
      </c>
      <c r="L3389" t="s">
        <v>40</v>
      </c>
      <c r="M3389" t="s">
        <v>209</v>
      </c>
      <c r="Q3389" s="3">
        <f t="shared" si="477"/>
        <v>43601</v>
      </c>
      <c r="R3389" t="str">
        <f t="shared" si="478"/>
        <v>2019/06/30</v>
      </c>
      <c r="S3389" s="3" t="str">
        <f t="shared" si="479"/>
        <v>2019/06/30</v>
      </c>
      <c r="T3389" s="3">
        <f t="shared" si="480"/>
        <v>43646</v>
      </c>
      <c r="U3389">
        <f t="shared" si="481"/>
        <v>45</v>
      </c>
      <c r="V3389" t="str">
        <f t="shared" si="476"/>
        <v>mp4</v>
      </c>
      <c r="W3389">
        <f>IF(B3389="USD",C3389,C3389*VLOOKUP(B3389,Currency!A$2:B$5,2,FALSE))</f>
        <v>900</v>
      </c>
      <c r="X3389">
        <f t="shared" si="482"/>
        <v>45</v>
      </c>
      <c r="Y3389">
        <f t="shared" si="483"/>
        <v>1</v>
      </c>
      <c r="Z3389">
        <f t="shared" si="484"/>
        <v>260476</v>
      </c>
    </row>
    <row r="3390" spans="1:26" x14ac:dyDescent="0.3">
      <c r="A3390" t="s">
        <v>258</v>
      </c>
      <c r="B3390" t="s">
        <v>33</v>
      </c>
      <c r="C3390">
        <v>16</v>
      </c>
      <c r="D3390">
        <v>4891</v>
      </c>
      <c r="E3390" t="s">
        <v>905</v>
      </c>
      <c r="G3390" t="s">
        <v>236</v>
      </c>
      <c r="I3390" t="s">
        <v>237</v>
      </c>
      <c r="K3390" t="s">
        <v>47</v>
      </c>
      <c r="L3390" t="s">
        <v>40</v>
      </c>
      <c r="Q3390" s="3">
        <f t="shared" si="477"/>
        <v>43712</v>
      </c>
      <c r="R3390" t="str">
        <f t="shared" si="478"/>
        <v/>
      </c>
      <c r="S3390" s="3" t="str">
        <f t="shared" si="479"/>
        <v>2020/02/28</v>
      </c>
      <c r="T3390" s="3">
        <f t="shared" si="480"/>
        <v>43889</v>
      </c>
      <c r="U3390">
        <f t="shared" si="481"/>
        <v>177</v>
      </c>
      <c r="V3390" t="str">
        <f t="shared" si="476"/>
        <v>png</v>
      </c>
      <c r="W3390">
        <f>IF(B3390="USD",C3390,C3390*VLOOKUP(B3390,Currency!A$2:B$5,2,FALSE))</f>
        <v>16</v>
      </c>
      <c r="X3390">
        <f t="shared" si="482"/>
        <v>177</v>
      </c>
      <c r="Y3390">
        <f t="shared" si="483"/>
        <v>0</v>
      </c>
      <c r="Z3390">
        <f t="shared" si="484"/>
        <v>4891</v>
      </c>
    </row>
    <row r="3391" spans="1:26" x14ac:dyDescent="0.3">
      <c r="A3391" t="s">
        <v>3494</v>
      </c>
      <c r="B3391" t="s">
        <v>33</v>
      </c>
      <c r="C3391">
        <v>1173</v>
      </c>
      <c r="D3391">
        <v>362798</v>
      </c>
      <c r="E3391" t="s">
        <v>786</v>
      </c>
      <c r="F3391" t="s">
        <v>787</v>
      </c>
      <c r="G3391" t="s">
        <v>301</v>
      </c>
      <c r="I3391" t="s">
        <v>301</v>
      </c>
      <c r="K3391" t="s">
        <v>257</v>
      </c>
      <c r="L3391" t="s">
        <v>40</v>
      </c>
      <c r="M3391" t="s">
        <v>788</v>
      </c>
      <c r="N3391" t="s">
        <v>789</v>
      </c>
      <c r="O3391" t="s">
        <v>23</v>
      </c>
      <c r="Q3391" s="3">
        <f t="shared" si="477"/>
        <v>43774</v>
      </c>
      <c r="R3391" t="str">
        <f t="shared" si="478"/>
        <v>2019/11/30</v>
      </c>
      <c r="S3391" s="3" t="str">
        <f t="shared" si="479"/>
        <v>2019/11/30</v>
      </c>
      <c r="T3391" s="3">
        <f t="shared" si="480"/>
        <v>43799</v>
      </c>
      <c r="U3391">
        <f t="shared" si="481"/>
        <v>25</v>
      </c>
      <c r="V3391" t="str">
        <f t="shared" si="476"/>
        <v>mp4</v>
      </c>
      <c r="W3391">
        <f>IF(B3391="USD",C3391,C3391*VLOOKUP(B3391,Currency!A$2:B$5,2,FALSE))</f>
        <v>1173</v>
      </c>
      <c r="X3391">
        <f t="shared" si="482"/>
        <v>25</v>
      </c>
      <c r="Y3391">
        <f t="shared" si="483"/>
        <v>1</v>
      </c>
      <c r="Z3391">
        <f t="shared" si="484"/>
        <v>362798</v>
      </c>
    </row>
    <row r="3392" spans="1:26" x14ac:dyDescent="0.3">
      <c r="A3392" t="s">
        <v>5210</v>
      </c>
      <c r="B3392" t="s">
        <v>33</v>
      </c>
      <c r="C3392">
        <v>1207</v>
      </c>
      <c r="D3392">
        <v>1972774</v>
      </c>
      <c r="E3392" t="s">
        <v>1963</v>
      </c>
      <c r="F3392" t="s">
        <v>952</v>
      </c>
      <c r="G3392" t="s">
        <v>841</v>
      </c>
      <c r="I3392" t="s">
        <v>842</v>
      </c>
      <c r="L3392" t="s">
        <v>64</v>
      </c>
      <c r="O3392" t="s">
        <v>23</v>
      </c>
      <c r="P3392" t="s">
        <v>65</v>
      </c>
      <c r="Q3392" s="3">
        <f t="shared" si="477"/>
        <v>43787</v>
      </c>
      <c r="R3392" t="str">
        <f t="shared" si="478"/>
        <v>2019/12/03</v>
      </c>
      <c r="S3392" s="3" t="str">
        <f t="shared" si="479"/>
        <v>2019/12/03</v>
      </c>
      <c r="T3392" s="3">
        <f t="shared" si="480"/>
        <v>43802</v>
      </c>
      <c r="U3392">
        <f t="shared" si="481"/>
        <v>15</v>
      </c>
      <c r="V3392" t="str">
        <f t="shared" si="476"/>
        <v>mp4</v>
      </c>
      <c r="W3392">
        <f>IF(B3392="USD",C3392,C3392*VLOOKUP(B3392,Currency!A$2:B$5,2,FALSE))</f>
        <v>1207</v>
      </c>
      <c r="X3392">
        <f t="shared" si="482"/>
        <v>15</v>
      </c>
      <c r="Y3392">
        <f t="shared" si="483"/>
        <v>1</v>
      </c>
      <c r="Z3392">
        <f t="shared" si="484"/>
        <v>1972774</v>
      </c>
    </row>
    <row r="3393" spans="1:26" x14ac:dyDescent="0.3">
      <c r="A3393" t="s">
        <v>16</v>
      </c>
      <c r="B3393" t="s">
        <v>17</v>
      </c>
      <c r="C3393">
        <v>9</v>
      </c>
      <c r="D3393">
        <v>4718</v>
      </c>
      <c r="E3393" t="s">
        <v>4329</v>
      </c>
      <c r="F3393" t="s">
        <v>19</v>
      </c>
      <c r="G3393" t="s">
        <v>20</v>
      </c>
      <c r="I3393" t="s">
        <v>20</v>
      </c>
      <c r="K3393" t="s">
        <v>21</v>
      </c>
      <c r="L3393" t="s">
        <v>22</v>
      </c>
      <c r="O3393" t="s">
        <v>23</v>
      </c>
      <c r="Q3393" s="3">
        <f t="shared" si="477"/>
        <v>43795</v>
      </c>
      <c r="R3393" t="str">
        <f t="shared" si="478"/>
        <v>2019/11/26</v>
      </c>
      <c r="S3393" s="3" t="str">
        <f t="shared" si="479"/>
        <v>2019/11/26</v>
      </c>
      <c r="T3393" s="3">
        <f t="shared" si="480"/>
        <v>43795</v>
      </c>
      <c r="U3393">
        <f t="shared" si="481"/>
        <v>0</v>
      </c>
      <c r="V3393" t="str">
        <f t="shared" si="476"/>
        <v>mp4</v>
      </c>
      <c r="W3393">
        <f>IF(B3393="USD",C3393,C3393*VLOOKUP(B3393,Currency!A$2:B$5,2,FALSE))</f>
        <v>11.61</v>
      </c>
      <c r="X3393">
        <f t="shared" si="482"/>
        <v>1</v>
      </c>
      <c r="Y3393">
        <f t="shared" si="483"/>
        <v>1</v>
      </c>
      <c r="Z3393">
        <f t="shared" si="484"/>
        <v>4718</v>
      </c>
    </row>
    <row r="3394" spans="1:26" x14ac:dyDescent="0.3">
      <c r="A3394" t="s">
        <v>2170</v>
      </c>
      <c r="B3394" t="s">
        <v>25</v>
      </c>
      <c r="C3394">
        <v>707</v>
      </c>
      <c r="D3394">
        <v>469173</v>
      </c>
      <c r="E3394" t="s">
        <v>647</v>
      </c>
      <c r="F3394" t="s">
        <v>648</v>
      </c>
      <c r="G3394" t="s">
        <v>649</v>
      </c>
      <c r="I3394" t="s">
        <v>650</v>
      </c>
      <c r="K3394" t="s">
        <v>257</v>
      </c>
      <c r="L3394" t="s">
        <v>215</v>
      </c>
      <c r="O3394" t="s">
        <v>23</v>
      </c>
      <c r="P3394" t="s">
        <v>181</v>
      </c>
      <c r="Q3394" s="3">
        <f t="shared" si="477"/>
        <v>43740</v>
      </c>
      <c r="R3394" t="str">
        <f t="shared" si="478"/>
        <v>2019/10/23</v>
      </c>
      <c r="S3394" s="3" t="str">
        <f t="shared" si="479"/>
        <v>2019/10/23</v>
      </c>
      <c r="T3394" s="3">
        <f t="shared" si="480"/>
        <v>43761</v>
      </c>
      <c r="U3394">
        <f t="shared" si="481"/>
        <v>21</v>
      </c>
      <c r="V3394" t="str">
        <f t="shared" ref="V3394:V3457" si="485">RIGHT(A3394,3)</f>
        <v>mp4</v>
      </c>
      <c r="W3394">
        <f>IF(B3394="USD",C3394,C3394*VLOOKUP(B3394,Currency!A$2:B$5,2,FALSE))</f>
        <v>777.7</v>
      </c>
      <c r="X3394">
        <f t="shared" si="482"/>
        <v>21</v>
      </c>
      <c r="Y3394">
        <f t="shared" si="483"/>
        <v>1</v>
      </c>
      <c r="Z3394">
        <f t="shared" si="484"/>
        <v>469173</v>
      </c>
    </row>
    <row r="3395" spans="1:26" x14ac:dyDescent="0.3">
      <c r="A3395" t="s">
        <v>5211</v>
      </c>
      <c r="B3395" t="s">
        <v>58</v>
      </c>
      <c r="C3395">
        <v>544</v>
      </c>
      <c r="D3395">
        <v>263203</v>
      </c>
      <c r="E3395" t="s">
        <v>116</v>
      </c>
      <c r="F3395" t="s">
        <v>117</v>
      </c>
      <c r="G3395" t="s">
        <v>61</v>
      </c>
      <c r="I3395" t="s">
        <v>118</v>
      </c>
      <c r="K3395" t="s">
        <v>47</v>
      </c>
      <c r="L3395" t="s">
        <v>64</v>
      </c>
      <c r="N3395" t="s">
        <v>119</v>
      </c>
      <c r="O3395" t="s">
        <v>23</v>
      </c>
      <c r="P3395" t="s">
        <v>65</v>
      </c>
      <c r="Q3395" s="3">
        <f t="shared" si="477"/>
        <v>43811</v>
      </c>
      <c r="R3395" t="str">
        <f t="shared" si="478"/>
        <v>2019/12/31</v>
      </c>
      <c r="S3395" s="3" t="str">
        <f t="shared" si="479"/>
        <v>2019/12/31</v>
      </c>
      <c r="T3395" s="3">
        <f t="shared" si="480"/>
        <v>43830</v>
      </c>
      <c r="U3395">
        <f t="shared" si="481"/>
        <v>19</v>
      </c>
      <c r="V3395" t="str">
        <f t="shared" si="485"/>
        <v>jpg</v>
      </c>
      <c r="W3395">
        <f>IF(B3395="USD",C3395,C3395*VLOOKUP(B3395,Currency!A$2:B$5,2,FALSE))</f>
        <v>402.56</v>
      </c>
      <c r="X3395">
        <f t="shared" si="482"/>
        <v>19</v>
      </c>
      <c r="Y3395">
        <f t="shared" si="483"/>
        <v>0</v>
      </c>
      <c r="Z3395">
        <f t="shared" si="484"/>
        <v>263203</v>
      </c>
    </row>
    <row r="3396" spans="1:26" x14ac:dyDescent="0.3">
      <c r="A3396" t="s">
        <v>5212</v>
      </c>
      <c r="B3396" t="s">
        <v>17</v>
      </c>
      <c r="C3396">
        <v>947</v>
      </c>
      <c r="D3396">
        <v>553918</v>
      </c>
      <c r="E3396" t="s">
        <v>5213</v>
      </c>
      <c r="F3396" t="s">
        <v>5214</v>
      </c>
      <c r="G3396" t="s">
        <v>999</v>
      </c>
      <c r="I3396" t="s">
        <v>999</v>
      </c>
      <c r="K3396" t="s">
        <v>47</v>
      </c>
      <c r="L3396" t="s">
        <v>22</v>
      </c>
      <c r="M3396" t="s">
        <v>1637</v>
      </c>
      <c r="O3396" t="s">
        <v>23</v>
      </c>
      <c r="P3396" t="s">
        <v>65</v>
      </c>
      <c r="Q3396" s="3">
        <f t="shared" si="477"/>
        <v>43585</v>
      </c>
      <c r="R3396" t="str">
        <f t="shared" si="478"/>
        <v>2019/05/01</v>
      </c>
      <c r="S3396" s="3" t="str">
        <f t="shared" si="479"/>
        <v>2019/05/01</v>
      </c>
      <c r="T3396" s="3">
        <f t="shared" si="480"/>
        <v>43586</v>
      </c>
      <c r="U3396">
        <f t="shared" si="481"/>
        <v>1</v>
      </c>
      <c r="V3396" t="str">
        <f t="shared" si="485"/>
        <v>mp4</v>
      </c>
      <c r="W3396">
        <f>IF(B3396="USD",C3396,C3396*VLOOKUP(B3396,Currency!A$2:B$5,2,FALSE))</f>
        <v>1221.6300000000001</v>
      </c>
      <c r="X3396">
        <f t="shared" si="482"/>
        <v>1</v>
      </c>
      <c r="Y3396">
        <f t="shared" si="483"/>
        <v>1</v>
      </c>
      <c r="Z3396">
        <f t="shared" si="484"/>
        <v>553918</v>
      </c>
    </row>
    <row r="3397" spans="1:26" x14ac:dyDescent="0.3">
      <c r="A3397" t="s">
        <v>657</v>
      </c>
      <c r="B3397" t="s">
        <v>58</v>
      </c>
      <c r="C3397">
        <v>409</v>
      </c>
      <c r="D3397">
        <v>113833</v>
      </c>
      <c r="E3397" t="s">
        <v>59</v>
      </c>
      <c r="F3397" t="s">
        <v>114</v>
      </c>
      <c r="G3397" t="s">
        <v>61</v>
      </c>
      <c r="I3397" t="s">
        <v>62</v>
      </c>
      <c r="J3397" t="s">
        <v>92</v>
      </c>
      <c r="K3397" t="s">
        <v>420</v>
      </c>
      <c r="L3397" t="s">
        <v>64</v>
      </c>
      <c r="P3397" t="s">
        <v>65</v>
      </c>
      <c r="Q3397" s="3">
        <f t="shared" si="477"/>
        <v>43619</v>
      </c>
      <c r="R3397" t="str">
        <f t="shared" si="478"/>
        <v>2019/08/08</v>
      </c>
      <c r="S3397" s="3" t="str">
        <f t="shared" si="479"/>
        <v>2019/08/08</v>
      </c>
      <c r="T3397" s="3">
        <f t="shared" si="480"/>
        <v>43685</v>
      </c>
      <c r="U3397">
        <f t="shared" si="481"/>
        <v>66</v>
      </c>
      <c r="V3397" t="str">
        <f t="shared" si="485"/>
        <v>mp4</v>
      </c>
      <c r="W3397">
        <f>IF(B3397="USD",C3397,C3397*VLOOKUP(B3397,Currency!A$2:B$5,2,FALSE))</f>
        <v>302.65999999999997</v>
      </c>
      <c r="X3397">
        <f t="shared" si="482"/>
        <v>66</v>
      </c>
      <c r="Y3397">
        <f t="shared" si="483"/>
        <v>1</v>
      </c>
      <c r="Z3397">
        <f t="shared" si="484"/>
        <v>113833</v>
      </c>
    </row>
    <row r="3398" spans="1:26" x14ac:dyDescent="0.3">
      <c r="A3398" t="s">
        <v>5215</v>
      </c>
      <c r="B3398" t="s">
        <v>33</v>
      </c>
      <c r="C3398">
        <v>76139</v>
      </c>
      <c r="D3398">
        <v>7967692</v>
      </c>
      <c r="E3398" t="s">
        <v>1439</v>
      </c>
      <c r="F3398" t="s">
        <v>1440</v>
      </c>
      <c r="G3398" t="s">
        <v>1441</v>
      </c>
      <c r="I3398" t="s">
        <v>1442</v>
      </c>
      <c r="K3398" t="s">
        <v>346</v>
      </c>
      <c r="L3398" t="s">
        <v>40</v>
      </c>
      <c r="O3398" t="s">
        <v>23</v>
      </c>
      <c r="P3398" t="s">
        <v>65</v>
      </c>
      <c r="Q3398" s="3">
        <f t="shared" si="477"/>
        <v>43739</v>
      </c>
      <c r="R3398" t="str">
        <f t="shared" si="478"/>
        <v>2019/12/04</v>
      </c>
      <c r="S3398" s="3" t="str">
        <f t="shared" si="479"/>
        <v>2019/12/04</v>
      </c>
      <c r="T3398" s="3">
        <f t="shared" si="480"/>
        <v>43803</v>
      </c>
      <c r="U3398">
        <f t="shared" si="481"/>
        <v>64</v>
      </c>
      <c r="V3398" t="str">
        <f t="shared" si="485"/>
        <v>mp4</v>
      </c>
      <c r="W3398">
        <f>IF(B3398="USD",C3398,C3398*VLOOKUP(B3398,Currency!A$2:B$5,2,FALSE))</f>
        <v>76139</v>
      </c>
      <c r="X3398">
        <f t="shared" si="482"/>
        <v>64</v>
      </c>
      <c r="Y3398">
        <f t="shared" si="483"/>
        <v>1</v>
      </c>
      <c r="Z3398">
        <f t="shared" si="484"/>
        <v>7967692</v>
      </c>
    </row>
    <row r="3399" spans="1:26" x14ac:dyDescent="0.3">
      <c r="A3399" t="s">
        <v>16</v>
      </c>
      <c r="B3399" t="s">
        <v>17</v>
      </c>
      <c r="C3399">
        <v>21</v>
      </c>
      <c r="D3399">
        <v>10865</v>
      </c>
      <c r="E3399" t="s">
        <v>4895</v>
      </c>
      <c r="F3399" t="s">
        <v>101</v>
      </c>
      <c r="G3399" t="s">
        <v>20</v>
      </c>
      <c r="I3399" t="s">
        <v>20</v>
      </c>
      <c r="K3399" t="s">
        <v>21</v>
      </c>
      <c r="L3399" t="s">
        <v>22</v>
      </c>
      <c r="O3399" t="s">
        <v>23</v>
      </c>
      <c r="Q3399" s="3">
        <f t="shared" si="477"/>
        <v>43794</v>
      </c>
      <c r="R3399" t="str">
        <f t="shared" si="478"/>
        <v>2019/11/25</v>
      </c>
      <c r="S3399" s="3" t="str">
        <f t="shared" si="479"/>
        <v>2019/11/25</v>
      </c>
      <c r="T3399" s="3">
        <f t="shared" si="480"/>
        <v>43794</v>
      </c>
      <c r="U3399">
        <f t="shared" si="481"/>
        <v>0</v>
      </c>
      <c r="V3399" t="str">
        <f t="shared" si="485"/>
        <v>mp4</v>
      </c>
      <c r="W3399">
        <f>IF(B3399="USD",C3399,C3399*VLOOKUP(B3399,Currency!A$2:B$5,2,FALSE))</f>
        <v>27.09</v>
      </c>
      <c r="X3399">
        <f t="shared" si="482"/>
        <v>1</v>
      </c>
      <c r="Y3399">
        <f t="shared" si="483"/>
        <v>1</v>
      </c>
      <c r="Z3399">
        <f t="shared" si="484"/>
        <v>10865</v>
      </c>
    </row>
    <row r="3400" spans="1:26" x14ac:dyDescent="0.3">
      <c r="A3400" t="s">
        <v>5216</v>
      </c>
      <c r="B3400" t="s">
        <v>33</v>
      </c>
      <c r="C3400">
        <v>229</v>
      </c>
      <c r="D3400">
        <v>28027</v>
      </c>
      <c r="E3400" t="s">
        <v>5217</v>
      </c>
      <c r="F3400" t="s">
        <v>5218</v>
      </c>
      <c r="G3400" t="s">
        <v>251</v>
      </c>
      <c r="I3400" t="s">
        <v>251</v>
      </c>
      <c r="K3400" t="s">
        <v>317</v>
      </c>
      <c r="L3400" t="s">
        <v>40</v>
      </c>
      <c r="Q3400" s="3">
        <f t="shared" si="477"/>
        <v>43626</v>
      </c>
      <c r="R3400" t="str">
        <f t="shared" si="478"/>
        <v>2019/06/15</v>
      </c>
      <c r="S3400" s="3" t="str">
        <f t="shared" si="479"/>
        <v>2019/06/15</v>
      </c>
      <c r="T3400" s="3">
        <f t="shared" si="480"/>
        <v>43631</v>
      </c>
      <c r="U3400">
        <f t="shared" si="481"/>
        <v>5</v>
      </c>
      <c r="V3400" t="str">
        <f t="shared" si="485"/>
        <v>png</v>
      </c>
      <c r="W3400">
        <f>IF(B3400="USD",C3400,C3400*VLOOKUP(B3400,Currency!A$2:B$5,2,FALSE))</f>
        <v>229</v>
      </c>
      <c r="X3400">
        <f t="shared" si="482"/>
        <v>5</v>
      </c>
      <c r="Y3400">
        <f t="shared" si="483"/>
        <v>0</v>
      </c>
      <c r="Z3400">
        <f t="shared" si="484"/>
        <v>28027</v>
      </c>
    </row>
    <row r="3401" spans="1:26" x14ac:dyDescent="0.3">
      <c r="A3401" t="s">
        <v>5219</v>
      </c>
      <c r="B3401" t="s">
        <v>25</v>
      </c>
      <c r="C3401">
        <v>77</v>
      </c>
      <c r="D3401">
        <v>49277</v>
      </c>
      <c r="E3401" t="s">
        <v>5220</v>
      </c>
      <c r="F3401" t="s">
        <v>5221</v>
      </c>
      <c r="G3401" t="s">
        <v>990</v>
      </c>
      <c r="I3401" t="s">
        <v>990</v>
      </c>
      <c r="L3401" t="s">
        <v>40</v>
      </c>
      <c r="M3401" t="s">
        <v>1739</v>
      </c>
      <c r="O3401" t="s">
        <v>23</v>
      </c>
      <c r="Q3401" s="3">
        <f t="shared" si="477"/>
        <v>43766</v>
      </c>
      <c r="R3401" t="str">
        <f t="shared" si="478"/>
        <v>2019/10/31</v>
      </c>
      <c r="S3401" s="3" t="str">
        <f t="shared" si="479"/>
        <v>2019/10/31</v>
      </c>
      <c r="T3401" s="3">
        <f t="shared" si="480"/>
        <v>43769</v>
      </c>
      <c r="U3401">
        <f t="shared" si="481"/>
        <v>3</v>
      </c>
      <c r="V3401" t="str">
        <f t="shared" si="485"/>
        <v>png</v>
      </c>
      <c r="W3401">
        <f>IF(B3401="USD",C3401,C3401*VLOOKUP(B3401,Currency!A$2:B$5,2,FALSE))</f>
        <v>84.7</v>
      </c>
      <c r="X3401">
        <f t="shared" si="482"/>
        <v>3</v>
      </c>
      <c r="Y3401">
        <f t="shared" si="483"/>
        <v>0</v>
      </c>
      <c r="Z3401">
        <f t="shared" si="484"/>
        <v>49277</v>
      </c>
    </row>
    <row r="3402" spans="1:26" x14ac:dyDescent="0.3">
      <c r="A3402" t="s">
        <v>5222</v>
      </c>
      <c r="B3402" t="s">
        <v>17</v>
      </c>
      <c r="C3402">
        <v>23</v>
      </c>
      <c r="D3402">
        <v>10645</v>
      </c>
      <c r="E3402" t="s">
        <v>2131</v>
      </c>
      <c r="F3402" t="s">
        <v>19</v>
      </c>
      <c r="G3402" t="s">
        <v>20</v>
      </c>
      <c r="I3402" t="s">
        <v>20</v>
      </c>
      <c r="K3402" t="s">
        <v>21</v>
      </c>
      <c r="L3402" t="s">
        <v>22</v>
      </c>
      <c r="O3402" t="s">
        <v>23</v>
      </c>
      <c r="Q3402" s="3">
        <f t="shared" si="477"/>
        <v>43795</v>
      </c>
      <c r="R3402" t="str">
        <f t="shared" si="478"/>
        <v>2019/11/26</v>
      </c>
      <c r="S3402" s="3" t="str">
        <f t="shared" si="479"/>
        <v>2019/11/26</v>
      </c>
      <c r="T3402" s="3">
        <f t="shared" si="480"/>
        <v>43795</v>
      </c>
      <c r="U3402">
        <f t="shared" si="481"/>
        <v>0</v>
      </c>
      <c r="V3402" t="str">
        <f t="shared" si="485"/>
        <v>mp4</v>
      </c>
      <c r="W3402">
        <f>IF(B3402="USD",C3402,C3402*VLOOKUP(B3402,Currency!A$2:B$5,2,FALSE))</f>
        <v>29.67</v>
      </c>
      <c r="X3402">
        <f t="shared" si="482"/>
        <v>1</v>
      </c>
      <c r="Y3402">
        <f t="shared" si="483"/>
        <v>1</v>
      </c>
      <c r="Z3402">
        <f t="shared" si="484"/>
        <v>10645</v>
      </c>
    </row>
    <row r="3403" spans="1:26" x14ac:dyDescent="0.3">
      <c r="A3403" t="s">
        <v>5223</v>
      </c>
      <c r="B3403" t="s">
        <v>25</v>
      </c>
      <c r="C3403">
        <v>10</v>
      </c>
      <c r="D3403">
        <v>2578</v>
      </c>
      <c r="E3403" t="s">
        <v>2838</v>
      </c>
      <c r="F3403" t="s">
        <v>2839</v>
      </c>
      <c r="G3403" t="s">
        <v>286</v>
      </c>
      <c r="H3403" t="s">
        <v>2840</v>
      </c>
      <c r="I3403" t="s">
        <v>287</v>
      </c>
      <c r="K3403" t="s">
        <v>47</v>
      </c>
      <c r="L3403" t="s">
        <v>288</v>
      </c>
      <c r="M3403" t="s">
        <v>1133</v>
      </c>
      <c r="O3403" t="s">
        <v>23</v>
      </c>
      <c r="Q3403" s="3">
        <f t="shared" si="477"/>
        <v>43781</v>
      </c>
      <c r="R3403" t="str">
        <f t="shared" si="478"/>
        <v>2019/11/17</v>
      </c>
      <c r="S3403" s="3" t="str">
        <f t="shared" si="479"/>
        <v>2019/11/17</v>
      </c>
      <c r="T3403" s="3">
        <f t="shared" si="480"/>
        <v>43786</v>
      </c>
      <c r="U3403">
        <f t="shared" si="481"/>
        <v>5</v>
      </c>
      <c r="V3403" t="str">
        <f t="shared" si="485"/>
        <v>mp4</v>
      </c>
      <c r="W3403">
        <f>IF(B3403="USD",C3403,C3403*VLOOKUP(B3403,Currency!A$2:B$5,2,FALSE))</f>
        <v>11</v>
      </c>
      <c r="X3403">
        <f t="shared" si="482"/>
        <v>5</v>
      </c>
      <c r="Y3403">
        <f t="shared" si="483"/>
        <v>1</v>
      </c>
      <c r="Z3403">
        <f t="shared" si="484"/>
        <v>2578</v>
      </c>
    </row>
    <row r="3404" spans="1:26" x14ac:dyDescent="0.3">
      <c r="A3404" t="s">
        <v>1189</v>
      </c>
      <c r="B3404" t="s">
        <v>33</v>
      </c>
      <c r="C3404">
        <v>11</v>
      </c>
      <c r="D3404">
        <v>3326</v>
      </c>
      <c r="E3404" t="s">
        <v>1890</v>
      </c>
      <c r="F3404" t="s">
        <v>1891</v>
      </c>
      <c r="G3404" t="s">
        <v>90</v>
      </c>
      <c r="I3404" t="s">
        <v>452</v>
      </c>
      <c r="K3404" t="s">
        <v>453</v>
      </c>
      <c r="L3404" t="s">
        <v>40</v>
      </c>
      <c r="O3404" t="s">
        <v>23</v>
      </c>
      <c r="Q3404" s="3">
        <f t="shared" ref="Q3404:Q3467" si="486">DATEVALUE(LEFT(E3404,10))</f>
        <v>43726</v>
      </c>
      <c r="R3404" t="str">
        <f t="shared" ref="R3404:R3467" si="487">IF(F3404="","",LEFT(F3404,10))</f>
        <v>2019/10/16</v>
      </c>
      <c r="S3404" s="3" t="str">
        <f t="shared" ref="S3404:S3467" si="488">IF(R3404="","2020/02/28",R3404)</f>
        <v>2019/10/16</v>
      </c>
      <c r="T3404" s="3">
        <f t="shared" ref="T3404:T3467" si="489">DATEVALUE(S3404)</f>
        <v>43754</v>
      </c>
      <c r="U3404">
        <f t="shared" ref="U3404:U3467" si="490">T3404-Q3404</f>
        <v>28</v>
      </c>
      <c r="V3404" t="str">
        <f t="shared" si="485"/>
        <v>mp4</v>
      </c>
      <c r="W3404">
        <f>IF(B3404="USD",C3404,C3404*VLOOKUP(B3404,Currency!A$2:B$5,2,FALSE))</f>
        <v>11</v>
      </c>
      <c r="X3404">
        <f t="shared" ref="X3404:X3467" si="491">IF(U3404=0,1,U3404)</f>
        <v>28</v>
      </c>
      <c r="Y3404">
        <f t="shared" ref="Y3404:Y3467" si="492">IF(V3404="mp4",1,0)</f>
        <v>1</v>
      </c>
      <c r="Z3404">
        <f t="shared" si="484"/>
        <v>3326</v>
      </c>
    </row>
    <row r="3405" spans="1:26" x14ac:dyDescent="0.3">
      <c r="A3405" t="s">
        <v>5224</v>
      </c>
      <c r="B3405" t="s">
        <v>33</v>
      </c>
      <c r="C3405">
        <v>23444</v>
      </c>
      <c r="D3405">
        <v>10262067</v>
      </c>
      <c r="E3405" t="s">
        <v>3252</v>
      </c>
      <c r="F3405" t="s">
        <v>3253</v>
      </c>
      <c r="G3405" t="s">
        <v>3254</v>
      </c>
      <c r="I3405" t="s">
        <v>91</v>
      </c>
      <c r="K3405" t="s">
        <v>545</v>
      </c>
      <c r="L3405" t="s">
        <v>40</v>
      </c>
      <c r="O3405" t="s">
        <v>23</v>
      </c>
      <c r="Q3405" s="3">
        <f t="shared" si="486"/>
        <v>43711</v>
      </c>
      <c r="R3405" t="str">
        <f t="shared" si="487"/>
        <v>2019/11/05</v>
      </c>
      <c r="S3405" s="3" t="str">
        <f t="shared" si="488"/>
        <v>2019/11/05</v>
      </c>
      <c r="T3405" s="3">
        <f t="shared" si="489"/>
        <v>43774</v>
      </c>
      <c r="U3405">
        <f t="shared" si="490"/>
        <v>63</v>
      </c>
      <c r="V3405" t="str">
        <f t="shared" si="485"/>
        <v>mov</v>
      </c>
      <c r="W3405">
        <f>IF(B3405="USD",C3405,C3405*VLOOKUP(B3405,Currency!A$2:B$5,2,FALSE))</f>
        <v>23444</v>
      </c>
      <c r="X3405">
        <f t="shared" si="491"/>
        <v>63</v>
      </c>
      <c r="Y3405">
        <f t="shared" si="492"/>
        <v>0</v>
      </c>
      <c r="Z3405">
        <f t="shared" si="484"/>
        <v>10262067</v>
      </c>
    </row>
    <row r="3406" spans="1:26" x14ac:dyDescent="0.3">
      <c r="A3406" t="s">
        <v>5225</v>
      </c>
      <c r="B3406" t="s">
        <v>25</v>
      </c>
      <c r="C3406">
        <v>4</v>
      </c>
      <c r="D3406">
        <v>937</v>
      </c>
      <c r="E3406" t="s">
        <v>1004</v>
      </c>
      <c r="F3406" t="s">
        <v>1005</v>
      </c>
      <c r="G3406" t="s">
        <v>1006</v>
      </c>
      <c r="I3406" t="s">
        <v>1007</v>
      </c>
      <c r="K3406" t="s">
        <v>1008</v>
      </c>
      <c r="L3406" t="s">
        <v>48</v>
      </c>
      <c r="O3406" t="s">
        <v>23</v>
      </c>
      <c r="Q3406" s="3">
        <f t="shared" si="486"/>
        <v>43710</v>
      </c>
      <c r="R3406" t="str">
        <f t="shared" si="487"/>
        <v>2019/09/07</v>
      </c>
      <c r="S3406" s="3" t="str">
        <f t="shared" si="488"/>
        <v>2019/09/07</v>
      </c>
      <c r="T3406" s="3">
        <f t="shared" si="489"/>
        <v>43715</v>
      </c>
      <c r="U3406">
        <f t="shared" si="490"/>
        <v>5</v>
      </c>
      <c r="V3406" t="str">
        <f t="shared" si="485"/>
        <v>mp4</v>
      </c>
      <c r="W3406">
        <f>IF(B3406="USD",C3406,C3406*VLOOKUP(B3406,Currency!A$2:B$5,2,FALSE))</f>
        <v>4.4000000000000004</v>
      </c>
      <c r="X3406">
        <f t="shared" si="491"/>
        <v>5</v>
      </c>
      <c r="Y3406">
        <f t="shared" si="492"/>
        <v>1</v>
      </c>
      <c r="Z3406">
        <f t="shared" si="484"/>
        <v>937</v>
      </c>
    </row>
    <row r="3407" spans="1:26" x14ac:dyDescent="0.3">
      <c r="A3407" t="s">
        <v>5226</v>
      </c>
      <c r="B3407" t="s">
        <v>33</v>
      </c>
      <c r="C3407">
        <v>714</v>
      </c>
      <c r="D3407">
        <v>64615</v>
      </c>
      <c r="E3407" t="s">
        <v>379</v>
      </c>
      <c r="G3407" t="s">
        <v>162</v>
      </c>
      <c r="I3407" t="s">
        <v>162</v>
      </c>
      <c r="K3407" t="s">
        <v>47</v>
      </c>
      <c r="L3407" t="s">
        <v>40</v>
      </c>
      <c r="M3407" t="s">
        <v>163</v>
      </c>
      <c r="Q3407" s="3">
        <f t="shared" si="486"/>
        <v>43727</v>
      </c>
      <c r="R3407" t="str">
        <f t="shared" si="487"/>
        <v/>
      </c>
      <c r="S3407" s="3" t="str">
        <f t="shared" si="488"/>
        <v>2020/02/28</v>
      </c>
      <c r="T3407" s="3">
        <f t="shared" si="489"/>
        <v>43889</v>
      </c>
      <c r="U3407">
        <f t="shared" si="490"/>
        <v>162</v>
      </c>
      <c r="V3407" t="str">
        <f t="shared" si="485"/>
        <v>mp4</v>
      </c>
      <c r="W3407">
        <f>IF(B3407="USD",C3407,C3407*VLOOKUP(B3407,Currency!A$2:B$5,2,FALSE))</f>
        <v>714</v>
      </c>
      <c r="X3407">
        <f t="shared" si="491"/>
        <v>162</v>
      </c>
      <c r="Y3407">
        <f t="shared" si="492"/>
        <v>1</v>
      </c>
      <c r="Z3407">
        <f t="shared" si="484"/>
        <v>64615</v>
      </c>
    </row>
    <row r="3408" spans="1:26" x14ac:dyDescent="0.3">
      <c r="A3408" t="s">
        <v>5227</v>
      </c>
      <c r="B3408" t="s">
        <v>33</v>
      </c>
      <c r="C3408">
        <v>287</v>
      </c>
      <c r="D3408">
        <v>89754</v>
      </c>
      <c r="E3408" t="s">
        <v>764</v>
      </c>
      <c r="G3408" t="s">
        <v>162</v>
      </c>
      <c r="I3408" t="s">
        <v>162</v>
      </c>
      <c r="K3408" t="s">
        <v>47</v>
      </c>
      <c r="L3408" t="s">
        <v>40</v>
      </c>
      <c r="M3408" t="s">
        <v>163</v>
      </c>
      <c r="Q3408" s="3">
        <f t="shared" si="486"/>
        <v>43725</v>
      </c>
      <c r="R3408" t="str">
        <f t="shared" si="487"/>
        <v/>
      </c>
      <c r="S3408" s="3" t="str">
        <f t="shared" si="488"/>
        <v>2020/02/28</v>
      </c>
      <c r="T3408" s="3">
        <f t="shared" si="489"/>
        <v>43889</v>
      </c>
      <c r="U3408">
        <f t="shared" si="490"/>
        <v>164</v>
      </c>
      <c r="V3408" t="str">
        <f t="shared" si="485"/>
        <v>mp4</v>
      </c>
      <c r="W3408">
        <f>IF(B3408="USD",C3408,C3408*VLOOKUP(B3408,Currency!A$2:B$5,2,FALSE))</f>
        <v>287</v>
      </c>
      <c r="X3408">
        <f t="shared" si="491"/>
        <v>164</v>
      </c>
      <c r="Y3408">
        <f t="shared" si="492"/>
        <v>1</v>
      </c>
      <c r="Z3408">
        <f t="shared" si="484"/>
        <v>89754</v>
      </c>
    </row>
    <row r="3409" spans="1:26" x14ac:dyDescent="0.3">
      <c r="A3409" t="s">
        <v>5228</v>
      </c>
      <c r="B3409" t="s">
        <v>17</v>
      </c>
      <c r="C3409">
        <v>680</v>
      </c>
      <c r="D3409">
        <v>310676</v>
      </c>
      <c r="E3409" t="s">
        <v>4346</v>
      </c>
      <c r="F3409" t="s">
        <v>184</v>
      </c>
      <c r="G3409" t="s">
        <v>173</v>
      </c>
      <c r="H3409" t="s">
        <v>174</v>
      </c>
      <c r="I3409" t="s">
        <v>173</v>
      </c>
      <c r="K3409" t="s">
        <v>321</v>
      </c>
      <c r="L3409" t="s">
        <v>22</v>
      </c>
      <c r="N3409" t="s">
        <v>5229</v>
      </c>
      <c r="O3409" t="s">
        <v>23</v>
      </c>
      <c r="Q3409" s="3">
        <f t="shared" si="486"/>
        <v>43795</v>
      </c>
      <c r="R3409" t="str">
        <f t="shared" si="487"/>
        <v>2019/11/26</v>
      </c>
      <c r="S3409" s="3" t="str">
        <f t="shared" si="488"/>
        <v>2019/11/26</v>
      </c>
      <c r="T3409" s="3">
        <f t="shared" si="489"/>
        <v>43795</v>
      </c>
      <c r="U3409">
        <f t="shared" si="490"/>
        <v>0</v>
      </c>
      <c r="V3409" t="str">
        <f t="shared" si="485"/>
        <v>mp4</v>
      </c>
      <c r="W3409">
        <f>IF(B3409="USD",C3409,C3409*VLOOKUP(B3409,Currency!A$2:B$5,2,FALSE))</f>
        <v>877.2</v>
      </c>
      <c r="X3409">
        <f t="shared" si="491"/>
        <v>1</v>
      </c>
      <c r="Y3409">
        <f t="shared" si="492"/>
        <v>1</v>
      </c>
      <c r="Z3409">
        <f t="shared" si="484"/>
        <v>310676</v>
      </c>
    </row>
    <row r="3410" spans="1:26" x14ac:dyDescent="0.3">
      <c r="A3410" t="s">
        <v>1081</v>
      </c>
      <c r="B3410" t="s">
        <v>17</v>
      </c>
      <c r="C3410">
        <v>4717</v>
      </c>
      <c r="D3410">
        <v>3373674</v>
      </c>
      <c r="E3410" t="s">
        <v>5230</v>
      </c>
      <c r="F3410" t="s">
        <v>448</v>
      </c>
      <c r="G3410" t="s">
        <v>434</v>
      </c>
      <c r="I3410" t="s">
        <v>434</v>
      </c>
      <c r="K3410" t="s">
        <v>47</v>
      </c>
      <c r="L3410" t="s">
        <v>22</v>
      </c>
      <c r="O3410" t="s">
        <v>23</v>
      </c>
      <c r="Q3410" s="3">
        <f t="shared" si="486"/>
        <v>43606</v>
      </c>
      <c r="R3410" t="str">
        <f t="shared" si="487"/>
        <v>2019/05/23</v>
      </c>
      <c r="S3410" s="3" t="str">
        <f t="shared" si="488"/>
        <v>2019/05/23</v>
      </c>
      <c r="T3410" s="3">
        <f t="shared" si="489"/>
        <v>43608</v>
      </c>
      <c r="U3410">
        <f t="shared" si="490"/>
        <v>2</v>
      </c>
      <c r="V3410" t="str">
        <f t="shared" si="485"/>
        <v>mp4</v>
      </c>
      <c r="W3410">
        <f>IF(B3410="USD",C3410,C3410*VLOOKUP(B3410,Currency!A$2:B$5,2,FALSE))</f>
        <v>6084.93</v>
      </c>
      <c r="X3410">
        <f t="shared" si="491"/>
        <v>2</v>
      </c>
      <c r="Y3410">
        <f t="shared" si="492"/>
        <v>1</v>
      </c>
      <c r="Z3410">
        <f t="shared" si="484"/>
        <v>3373674</v>
      </c>
    </row>
    <row r="3411" spans="1:26" x14ac:dyDescent="0.3">
      <c r="A3411" t="s">
        <v>5231</v>
      </c>
      <c r="B3411" t="s">
        <v>33</v>
      </c>
      <c r="C3411">
        <v>911</v>
      </c>
      <c r="D3411">
        <v>282106</v>
      </c>
      <c r="E3411" t="s">
        <v>50</v>
      </c>
      <c r="F3411" t="s">
        <v>51</v>
      </c>
      <c r="G3411" t="s">
        <v>52</v>
      </c>
      <c r="I3411" t="s">
        <v>53</v>
      </c>
      <c r="K3411" t="s">
        <v>47</v>
      </c>
      <c r="L3411" t="s">
        <v>40</v>
      </c>
      <c r="P3411" t="s">
        <v>56</v>
      </c>
      <c r="Q3411" s="3">
        <f t="shared" si="486"/>
        <v>43712</v>
      </c>
      <c r="R3411" t="str">
        <f t="shared" si="487"/>
        <v>2019/10/15</v>
      </c>
      <c r="S3411" s="3" t="str">
        <f t="shared" si="488"/>
        <v>2019/10/15</v>
      </c>
      <c r="T3411" s="3">
        <f t="shared" si="489"/>
        <v>43753</v>
      </c>
      <c r="U3411">
        <f t="shared" si="490"/>
        <v>41</v>
      </c>
      <c r="V3411" t="str">
        <f t="shared" si="485"/>
        <v>png</v>
      </c>
      <c r="W3411">
        <f>IF(B3411="USD",C3411,C3411*VLOOKUP(B3411,Currency!A$2:B$5,2,FALSE))</f>
        <v>911</v>
      </c>
      <c r="X3411">
        <f t="shared" si="491"/>
        <v>41</v>
      </c>
      <c r="Y3411">
        <f t="shared" si="492"/>
        <v>0</v>
      </c>
      <c r="Z3411">
        <f t="shared" si="484"/>
        <v>282106</v>
      </c>
    </row>
    <row r="3412" spans="1:26" x14ac:dyDescent="0.3">
      <c r="A3412" t="s">
        <v>5232</v>
      </c>
      <c r="B3412" t="s">
        <v>33</v>
      </c>
      <c r="C3412">
        <v>0</v>
      </c>
      <c r="D3412">
        <v>19</v>
      </c>
      <c r="E3412" t="s">
        <v>910</v>
      </c>
      <c r="G3412" t="s">
        <v>162</v>
      </c>
      <c r="I3412" t="s">
        <v>162</v>
      </c>
      <c r="K3412" t="s">
        <v>47</v>
      </c>
      <c r="L3412" t="s">
        <v>40</v>
      </c>
      <c r="M3412" t="s">
        <v>163</v>
      </c>
      <c r="Q3412" s="3">
        <f t="shared" si="486"/>
        <v>43725</v>
      </c>
      <c r="R3412" t="str">
        <f t="shared" si="487"/>
        <v/>
      </c>
      <c r="S3412" s="3" t="str">
        <f t="shared" si="488"/>
        <v>2020/02/28</v>
      </c>
      <c r="T3412" s="3">
        <f t="shared" si="489"/>
        <v>43889</v>
      </c>
      <c r="U3412">
        <f t="shared" si="490"/>
        <v>164</v>
      </c>
      <c r="V3412" t="str">
        <f t="shared" si="485"/>
        <v>mp4</v>
      </c>
      <c r="W3412">
        <f>IF(B3412="USD",C3412,C3412*VLOOKUP(B3412,Currency!A$2:B$5,2,FALSE))</f>
        <v>0</v>
      </c>
      <c r="X3412">
        <f t="shared" si="491"/>
        <v>164</v>
      </c>
      <c r="Y3412">
        <f t="shared" si="492"/>
        <v>1</v>
      </c>
      <c r="Z3412">
        <f t="shared" si="484"/>
        <v>19</v>
      </c>
    </row>
    <row r="3413" spans="1:26" x14ac:dyDescent="0.3">
      <c r="A3413" t="s">
        <v>711</v>
      </c>
      <c r="B3413" t="s">
        <v>33</v>
      </c>
      <c r="C3413">
        <v>22</v>
      </c>
      <c r="D3413">
        <v>1308</v>
      </c>
      <c r="E3413" t="s">
        <v>2749</v>
      </c>
      <c r="F3413" t="s">
        <v>2750</v>
      </c>
      <c r="G3413" t="s">
        <v>251</v>
      </c>
      <c r="H3413" t="s">
        <v>251</v>
      </c>
      <c r="I3413" t="s">
        <v>251</v>
      </c>
      <c r="K3413" t="s">
        <v>47</v>
      </c>
      <c r="L3413" t="s">
        <v>40</v>
      </c>
      <c r="N3413" t="s">
        <v>252</v>
      </c>
      <c r="O3413" t="s">
        <v>23</v>
      </c>
      <c r="Q3413" s="3">
        <f t="shared" si="486"/>
        <v>43812</v>
      </c>
      <c r="R3413" t="str">
        <f t="shared" si="487"/>
        <v>2019/12/31</v>
      </c>
      <c r="S3413" s="3" t="str">
        <f t="shared" si="488"/>
        <v>2019/12/31</v>
      </c>
      <c r="T3413" s="3">
        <f t="shared" si="489"/>
        <v>43830</v>
      </c>
      <c r="U3413">
        <f t="shared" si="490"/>
        <v>18</v>
      </c>
      <c r="V3413" t="str">
        <f t="shared" si="485"/>
        <v>png</v>
      </c>
      <c r="W3413">
        <f>IF(B3413="USD",C3413,C3413*VLOOKUP(B3413,Currency!A$2:B$5,2,FALSE))</f>
        <v>22</v>
      </c>
      <c r="X3413">
        <f t="shared" si="491"/>
        <v>18</v>
      </c>
      <c r="Y3413">
        <f t="shared" si="492"/>
        <v>0</v>
      </c>
      <c r="Z3413">
        <f t="shared" si="484"/>
        <v>1308</v>
      </c>
    </row>
    <row r="3414" spans="1:26" x14ac:dyDescent="0.3">
      <c r="A3414" t="s">
        <v>3195</v>
      </c>
      <c r="B3414" t="s">
        <v>58</v>
      </c>
      <c r="C3414">
        <v>37</v>
      </c>
      <c r="D3414">
        <v>13744</v>
      </c>
      <c r="E3414" t="s">
        <v>3196</v>
      </c>
      <c r="F3414" t="s">
        <v>3197</v>
      </c>
      <c r="G3414" t="s">
        <v>800</v>
      </c>
      <c r="I3414" t="s">
        <v>801</v>
      </c>
      <c r="J3414" t="s">
        <v>328</v>
      </c>
      <c r="K3414" t="s">
        <v>1154</v>
      </c>
      <c r="L3414" t="s">
        <v>64</v>
      </c>
      <c r="O3414" t="s">
        <v>23</v>
      </c>
      <c r="P3414" t="s">
        <v>181</v>
      </c>
      <c r="Q3414" s="3">
        <f t="shared" si="486"/>
        <v>43586</v>
      </c>
      <c r="R3414" t="str">
        <f t="shared" si="487"/>
        <v>2019/05/21</v>
      </c>
      <c r="S3414" s="3" t="str">
        <f t="shared" si="488"/>
        <v>2019/05/21</v>
      </c>
      <c r="T3414" s="3">
        <f t="shared" si="489"/>
        <v>43606</v>
      </c>
      <c r="U3414">
        <f t="shared" si="490"/>
        <v>20</v>
      </c>
      <c r="V3414" t="str">
        <f t="shared" si="485"/>
        <v>mp4</v>
      </c>
      <c r="W3414">
        <f>IF(B3414="USD",C3414,C3414*VLOOKUP(B3414,Currency!A$2:B$5,2,FALSE))</f>
        <v>27.38</v>
      </c>
      <c r="X3414">
        <f t="shared" si="491"/>
        <v>20</v>
      </c>
      <c r="Y3414">
        <f t="shared" si="492"/>
        <v>1</v>
      </c>
      <c r="Z3414">
        <f t="shared" si="484"/>
        <v>13744</v>
      </c>
    </row>
    <row r="3415" spans="1:26" x14ac:dyDescent="0.3">
      <c r="A3415" t="s">
        <v>5233</v>
      </c>
      <c r="B3415" t="s">
        <v>17</v>
      </c>
      <c r="C3415">
        <v>0</v>
      </c>
      <c r="D3415">
        <v>223</v>
      </c>
      <c r="E3415" t="s">
        <v>3287</v>
      </c>
      <c r="F3415" t="s">
        <v>3288</v>
      </c>
      <c r="G3415" t="s">
        <v>3289</v>
      </c>
      <c r="I3415" t="s">
        <v>3290</v>
      </c>
      <c r="L3415" t="s">
        <v>22</v>
      </c>
      <c r="O3415" t="s">
        <v>23</v>
      </c>
      <c r="Q3415" s="3">
        <f t="shared" si="486"/>
        <v>43808</v>
      </c>
      <c r="R3415" t="str">
        <f t="shared" si="487"/>
        <v>2019/12/12</v>
      </c>
      <c r="S3415" s="3" t="str">
        <f t="shared" si="488"/>
        <v>2019/12/12</v>
      </c>
      <c r="T3415" s="3">
        <f t="shared" si="489"/>
        <v>43811</v>
      </c>
      <c r="U3415">
        <f t="shared" si="490"/>
        <v>3</v>
      </c>
      <c r="V3415" t="str">
        <f t="shared" si="485"/>
        <v>mp4</v>
      </c>
      <c r="W3415">
        <f>IF(B3415="USD",C3415,C3415*VLOOKUP(B3415,Currency!A$2:B$5,2,FALSE))</f>
        <v>0</v>
      </c>
      <c r="X3415">
        <f t="shared" si="491"/>
        <v>3</v>
      </c>
      <c r="Y3415">
        <f t="shared" si="492"/>
        <v>1</v>
      </c>
      <c r="Z3415">
        <f t="shared" si="484"/>
        <v>223</v>
      </c>
    </row>
    <row r="3416" spans="1:26" x14ac:dyDescent="0.3">
      <c r="A3416" t="s">
        <v>5234</v>
      </c>
      <c r="B3416" t="s">
        <v>58</v>
      </c>
      <c r="C3416">
        <v>20</v>
      </c>
      <c r="D3416">
        <v>52257</v>
      </c>
      <c r="E3416" t="s">
        <v>2249</v>
      </c>
      <c r="F3416" t="s">
        <v>2250</v>
      </c>
      <c r="G3416" t="s">
        <v>375</v>
      </c>
      <c r="I3416" t="s">
        <v>375</v>
      </c>
      <c r="J3416" t="s">
        <v>328</v>
      </c>
      <c r="K3416" t="s">
        <v>197</v>
      </c>
      <c r="L3416" t="s">
        <v>64</v>
      </c>
      <c r="M3416" t="s">
        <v>2251</v>
      </c>
      <c r="N3416" t="s">
        <v>2252</v>
      </c>
      <c r="O3416" t="s">
        <v>23</v>
      </c>
      <c r="P3416" t="s">
        <v>65</v>
      </c>
      <c r="Q3416" s="3">
        <f t="shared" si="486"/>
        <v>43783</v>
      </c>
      <c r="R3416" t="str">
        <f t="shared" si="487"/>
        <v>2020/01/15</v>
      </c>
      <c r="S3416" s="3" t="str">
        <f t="shared" si="488"/>
        <v>2020/01/15</v>
      </c>
      <c r="T3416" s="3">
        <f t="shared" si="489"/>
        <v>43845</v>
      </c>
      <c r="U3416">
        <f t="shared" si="490"/>
        <v>62</v>
      </c>
      <c r="V3416" t="str">
        <f t="shared" si="485"/>
        <v>jpg</v>
      </c>
      <c r="W3416">
        <f>IF(B3416="USD",C3416,C3416*VLOOKUP(B3416,Currency!A$2:B$5,2,FALSE))</f>
        <v>14.8</v>
      </c>
      <c r="X3416">
        <f t="shared" si="491"/>
        <v>62</v>
      </c>
      <c r="Y3416">
        <f t="shared" si="492"/>
        <v>0</v>
      </c>
      <c r="Z3416">
        <f t="shared" si="484"/>
        <v>52257</v>
      </c>
    </row>
    <row r="3417" spans="1:26" x14ac:dyDescent="0.3">
      <c r="A3417" t="s">
        <v>1276</v>
      </c>
      <c r="B3417" t="s">
        <v>25</v>
      </c>
      <c r="C3417">
        <v>352</v>
      </c>
      <c r="D3417">
        <v>281839</v>
      </c>
      <c r="E3417" t="s">
        <v>1516</v>
      </c>
      <c r="F3417" t="s">
        <v>1094</v>
      </c>
      <c r="G3417" t="s">
        <v>1095</v>
      </c>
      <c r="I3417" t="s">
        <v>1096</v>
      </c>
      <c r="K3417" t="s">
        <v>522</v>
      </c>
      <c r="L3417" t="s">
        <v>523</v>
      </c>
      <c r="M3417" t="s">
        <v>1517</v>
      </c>
      <c r="N3417" t="s">
        <v>3179</v>
      </c>
      <c r="O3417" t="s">
        <v>23</v>
      </c>
      <c r="Q3417" s="3">
        <f t="shared" si="486"/>
        <v>43591</v>
      </c>
      <c r="R3417" t="str">
        <f t="shared" si="487"/>
        <v>2019/05/26</v>
      </c>
      <c r="S3417" s="3" t="str">
        <f t="shared" si="488"/>
        <v>2019/05/26</v>
      </c>
      <c r="T3417" s="3">
        <f t="shared" si="489"/>
        <v>43611</v>
      </c>
      <c r="U3417">
        <f t="shared" si="490"/>
        <v>20</v>
      </c>
      <c r="V3417" t="str">
        <f t="shared" si="485"/>
        <v>mp4</v>
      </c>
      <c r="W3417">
        <f>IF(B3417="USD",C3417,C3417*VLOOKUP(B3417,Currency!A$2:B$5,2,FALSE))</f>
        <v>387.20000000000005</v>
      </c>
      <c r="X3417">
        <f t="shared" si="491"/>
        <v>20</v>
      </c>
      <c r="Y3417">
        <f t="shared" si="492"/>
        <v>1</v>
      </c>
      <c r="Z3417">
        <f t="shared" si="484"/>
        <v>281839</v>
      </c>
    </row>
    <row r="3418" spans="1:26" x14ac:dyDescent="0.3">
      <c r="A3418" t="s">
        <v>308</v>
      </c>
      <c r="B3418" t="s">
        <v>33</v>
      </c>
      <c r="C3418">
        <v>3066</v>
      </c>
      <c r="D3418">
        <v>977035</v>
      </c>
      <c r="E3418" t="s">
        <v>660</v>
      </c>
      <c r="F3418" t="s">
        <v>661</v>
      </c>
      <c r="G3418" t="s">
        <v>90</v>
      </c>
      <c r="I3418" t="s">
        <v>311</v>
      </c>
      <c r="K3418" t="s">
        <v>47</v>
      </c>
      <c r="L3418" t="s">
        <v>40</v>
      </c>
      <c r="N3418" t="s">
        <v>662</v>
      </c>
      <c r="O3418" t="s">
        <v>23</v>
      </c>
      <c r="P3418" t="s">
        <v>65</v>
      </c>
      <c r="Q3418" s="3">
        <f t="shared" si="486"/>
        <v>43525</v>
      </c>
      <c r="R3418" t="str">
        <f t="shared" si="487"/>
        <v>2019/03/18</v>
      </c>
      <c r="S3418" s="3" t="str">
        <f t="shared" si="488"/>
        <v>2019/03/18</v>
      </c>
      <c r="T3418" s="3">
        <f t="shared" si="489"/>
        <v>43542</v>
      </c>
      <c r="U3418">
        <f t="shared" si="490"/>
        <v>17</v>
      </c>
      <c r="V3418" t="str">
        <f t="shared" si="485"/>
        <v>mp4</v>
      </c>
      <c r="W3418">
        <f>IF(B3418="USD",C3418,C3418*VLOOKUP(B3418,Currency!A$2:B$5,2,FALSE))</f>
        <v>3066</v>
      </c>
      <c r="X3418">
        <f t="shared" si="491"/>
        <v>17</v>
      </c>
      <c r="Y3418">
        <f t="shared" si="492"/>
        <v>1</v>
      </c>
      <c r="Z3418">
        <f t="shared" si="484"/>
        <v>977035</v>
      </c>
    </row>
    <row r="3419" spans="1:26" x14ac:dyDescent="0.3">
      <c r="A3419" t="s">
        <v>5235</v>
      </c>
      <c r="B3419" t="s">
        <v>25</v>
      </c>
      <c r="C3419">
        <v>128</v>
      </c>
      <c r="D3419">
        <v>32069</v>
      </c>
      <c r="E3419" t="s">
        <v>472</v>
      </c>
      <c r="F3419" t="s">
        <v>473</v>
      </c>
      <c r="G3419" t="s">
        <v>474</v>
      </c>
      <c r="I3419" t="s">
        <v>475</v>
      </c>
      <c r="K3419" t="s">
        <v>47</v>
      </c>
      <c r="L3419" t="s">
        <v>48</v>
      </c>
      <c r="O3419" t="s">
        <v>23</v>
      </c>
      <c r="Q3419" s="3">
        <f t="shared" si="486"/>
        <v>43710</v>
      </c>
      <c r="R3419" t="str">
        <f t="shared" si="487"/>
        <v>2019/09/08</v>
      </c>
      <c r="S3419" s="3" t="str">
        <f t="shared" si="488"/>
        <v>2019/09/08</v>
      </c>
      <c r="T3419" s="3">
        <f t="shared" si="489"/>
        <v>43716</v>
      </c>
      <c r="U3419">
        <f t="shared" si="490"/>
        <v>6</v>
      </c>
      <c r="V3419" t="str">
        <f t="shared" si="485"/>
        <v>png</v>
      </c>
      <c r="W3419">
        <f>IF(B3419="USD",C3419,C3419*VLOOKUP(B3419,Currency!A$2:B$5,2,FALSE))</f>
        <v>140.80000000000001</v>
      </c>
      <c r="X3419">
        <f t="shared" si="491"/>
        <v>6</v>
      </c>
      <c r="Y3419">
        <f t="shared" si="492"/>
        <v>0</v>
      </c>
      <c r="Z3419">
        <f t="shared" si="484"/>
        <v>32069</v>
      </c>
    </row>
    <row r="3420" spans="1:26" x14ac:dyDescent="0.3">
      <c r="A3420" t="s">
        <v>411</v>
      </c>
      <c r="B3420" t="s">
        <v>17</v>
      </c>
      <c r="C3420">
        <v>24</v>
      </c>
      <c r="D3420">
        <v>12451</v>
      </c>
      <c r="E3420" t="s">
        <v>2905</v>
      </c>
      <c r="F3420" t="s">
        <v>101</v>
      </c>
      <c r="G3420" t="s">
        <v>20</v>
      </c>
      <c r="I3420" t="s">
        <v>20</v>
      </c>
      <c r="K3420" t="s">
        <v>21</v>
      </c>
      <c r="L3420" t="s">
        <v>22</v>
      </c>
      <c r="O3420" t="s">
        <v>23</v>
      </c>
      <c r="Q3420" s="3">
        <f t="shared" si="486"/>
        <v>43794</v>
      </c>
      <c r="R3420" t="str">
        <f t="shared" si="487"/>
        <v>2019/11/25</v>
      </c>
      <c r="S3420" s="3" t="str">
        <f t="shared" si="488"/>
        <v>2019/11/25</v>
      </c>
      <c r="T3420" s="3">
        <f t="shared" si="489"/>
        <v>43794</v>
      </c>
      <c r="U3420">
        <f t="shared" si="490"/>
        <v>0</v>
      </c>
      <c r="V3420" t="str">
        <f t="shared" si="485"/>
        <v>mp4</v>
      </c>
      <c r="W3420">
        <f>IF(B3420="USD",C3420,C3420*VLOOKUP(B3420,Currency!A$2:B$5,2,FALSE))</f>
        <v>30.96</v>
      </c>
      <c r="X3420">
        <f t="shared" si="491"/>
        <v>1</v>
      </c>
      <c r="Y3420">
        <f t="shared" si="492"/>
        <v>1</v>
      </c>
      <c r="Z3420">
        <f t="shared" si="484"/>
        <v>12451</v>
      </c>
    </row>
    <row r="3421" spans="1:26" x14ac:dyDescent="0.3">
      <c r="A3421" t="s">
        <v>5236</v>
      </c>
      <c r="B3421" t="s">
        <v>33</v>
      </c>
      <c r="C3421">
        <v>1</v>
      </c>
      <c r="D3421">
        <v>240</v>
      </c>
      <c r="E3421" t="s">
        <v>96</v>
      </c>
      <c r="F3421" t="s">
        <v>97</v>
      </c>
      <c r="G3421" t="s">
        <v>98</v>
      </c>
      <c r="H3421" t="s">
        <v>99</v>
      </c>
      <c r="I3421" t="s">
        <v>98</v>
      </c>
      <c r="K3421" t="s">
        <v>47</v>
      </c>
      <c r="L3421" t="s">
        <v>40</v>
      </c>
      <c r="M3421" t="s">
        <v>55</v>
      </c>
      <c r="Q3421" s="3">
        <f t="shared" si="486"/>
        <v>43732</v>
      </c>
      <c r="R3421" t="str">
        <f t="shared" si="487"/>
        <v>2019/10/16</v>
      </c>
      <c r="S3421" s="3" t="str">
        <f t="shared" si="488"/>
        <v>2019/10/16</v>
      </c>
      <c r="T3421" s="3">
        <f t="shared" si="489"/>
        <v>43754</v>
      </c>
      <c r="U3421">
        <f t="shared" si="490"/>
        <v>22</v>
      </c>
      <c r="V3421" t="str">
        <f t="shared" si="485"/>
        <v>png</v>
      </c>
      <c r="W3421">
        <f>IF(B3421="USD",C3421,C3421*VLOOKUP(B3421,Currency!A$2:B$5,2,FALSE))</f>
        <v>1</v>
      </c>
      <c r="X3421">
        <f t="shared" si="491"/>
        <v>22</v>
      </c>
      <c r="Y3421">
        <f t="shared" si="492"/>
        <v>0</v>
      </c>
      <c r="Z3421">
        <f t="shared" si="484"/>
        <v>240</v>
      </c>
    </row>
    <row r="3422" spans="1:26" x14ac:dyDescent="0.3">
      <c r="A3422" t="s">
        <v>5237</v>
      </c>
      <c r="B3422" t="s">
        <v>33</v>
      </c>
      <c r="C3422">
        <v>37</v>
      </c>
      <c r="D3422">
        <v>21713</v>
      </c>
      <c r="E3422" t="s">
        <v>1405</v>
      </c>
      <c r="F3422" t="s">
        <v>1406</v>
      </c>
      <c r="G3422" t="s">
        <v>549</v>
      </c>
      <c r="I3422" t="s">
        <v>550</v>
      </c>
      <c r="K3422" t="s">
        <v>130</v>
      </c>
      <c r="L3422" t="s">
        <v>551</v>
      </c>
      <c r="O3422" t="s">
        <v>23</v>
      </c>
      <c r="Q3422" s="3">
        <f t="shared" si="486"/>
        <v>43537</v>
      </c>
      <c r="R3422" t="str">
        <f t="shared" si="487"/>
        <v>2019/03/16</v>
      </c>
      <c r="S3422" s="3" t="str">
        <f t="shared" si="488"/>
        <v>2019/03/16</v>
      </c>
      <c r="T3422" s="3">
        <f t="shared" si="489"/>
        <v>43540</v>
      </c>
      <c r="U3422">
        <f t="shared" si="490"/>
        <v>3</v>
      </c>
      <c r="V3422" t="str">
        <f t="shared" si="485"/>
        <v>mp4</v>
      </c>
      <c r="W3422">
        <f>IF(B3422="USD",C3422,C3422*VLOOKUP(B3422,Currency!A$2:B$5,2,FALSE))</f>
        <v>37</v>
      </c>
      <c r="X3422">
        <f t="shared" si="491"/>
        <v>3</v>
      </c>
      <c r="Y3422">
        <f t="shared" si="492"/>
        <v>1</v>
      </c>
      <c r="Z3422">
        <f t="shared" si="484"/>
        <v>21713</v>
      </c>
    </row>
    <row r="3423" spans="1:26" x14ac:dyDescent="0.3">
      <c r="A3423" t="s">
        <v>3995</v>
      </c>
      <c r="B3423" t="s">
        <v>33</v>
      </c>
      <c r="C3423">
        <v>55</v>
      </c>
      <c r="D3423">
        <v>17456</v>
      </c>
      <c r="E3423" t="s">
        <v>1784</v>
      </c>
      <c r="F3423" t="s">
        <v>305</v>
      </c>
      <c r="G3423" t="s">
        <v>98</v>
      </c>
      <c r="H3423" t="s">
        <v>306</v>
      </c>
      <c r="I3423" t="s">
        <v>98</v>
      </c>
      <c r="K3423" t="s">
        <v>47</v>
      </c>
      <c r="L3423" t="s">
        <v>40</v>
      </c>
      <c r="Q3423" s="3">
        <f t="shared" si="486"/>
        <v>43756</v>
      </c>
      <c r="R3423" t="str">
        <f t="shared" si="487"/>
        <v>2019/11/05</v>
      </c>
      <c r="S3423" s="3" t="str">
        <f t="shared" si="488"/>
        <v>2019/11/05</v>
      </c>
      <c r="T3423" s="3">
        <f t="shared" si="489"/>
        <v>43774</v>
      </c>
      <c r="U3423">
        <f t="shared" si="490"/>
        <v>18</v>
      </c>
      <c r="V3423" t="str">
        <f t="shared" si="485"/>
        <v>mp4</v>
      </c>
      <c r="W3423">
        <f>IF(B3423="USD",C3423,C3423*VLOOKUP(B3423,Currency!A$2:B$5,2,FALSE))</f>
        <v>55</v>
      </c>
      <c r="X3423">
        <f t="shared" si="491"/>
        <v>18</v>
      </c>
      <c r="Y3423">
        <f t="shared" si="492"/>
        <v>1</v>
      </c>
      <c r="Z3423">
        <f t="shared" si="484"/>
        <v>17456</v>
      </c>
    </row>
    <row r="3424" spans="1:26" x14ac:dyDescent="0.3">
      <c r="A3424" t="s">
        <v>5238</v>
      </c>
      <c r="B3424" t="s">
        <v>33</v>
      </c>
      <c r="C3424">
        <v>42</v>
      </c>
      <c r="D3424">
        <v>12400</v>
      </c>
      <c r="E3424" t="s">
        <v>1993</v>
      </c>
      <c r="G3424" t="s">
        <v>162</v>
      </c>
      <c r="I3424" t="s">
        <v>162</v>
      </c>
      <c r="K3424" t="s">
        <v>47</v>
      </c>
      <c r="L3424" t="s">
        <v>40</v>
      </c>
      <c r="O3424" t="s">
        <v>23</v>
      </c>
      <c r="Q3424" s="3">
        <f t="shared" si="486"/>
        <v>43767</v>
      </c>
      <c r="R3424" t="str">
        <f t="shared" si="487"/>
        <v/>
      </c>
      <c r="S3424" s="3" t="str">
        <f t="shared" si="488"/>
        <v>2020/02/28</v>
      </c>
      <c r="T3424" s="3">
        <f t="shared" si="489"/>
        <v>43889</v>
      </c>
      <c r="U3424">
        <f t="shared" si="490"/>
        <v>122</v>
      </c>
      <c r="V3424" t="str">
        <f t="shared" si="485"/>
        <v>png</v>
      </c>
      <c r="W3424">
        <f>IF(B3424="USD",C3424,C3424*VLOOKUP(B3424,Currency!A$2:B$5,2,FALSE))</f>
        <v>42</v>
      </c>
      <c r="X3424">
        <f t="shared" si="491"/>
        <v>122</v>
      </c>
      <c r="Y3424">
        <f t="shared" si="492"/>
        <v>0</v>
      </c>
      <c r="Z3424">
        <f t="shared" si="484"/>
        <v>12400</v>
      </c>
    </row>
    <row r="3425" spans="1:26" x14ac:dyDescent="0.3">
      <c r="A3425" t="s">
        <v>258</v>
      </c>
      <c r="B3425" t="s">
        <v>33</v>
      </c>
      <c r="C3425">
        <v>40</v>
      </c>
      <c r="D3425">
        <v>6742</v>
      </c>
      <c r="E3425" t="s">
        <v>1019</v>
      </c>
      <c r="G3425" t="s">
        <v>236</v>
      </c>
      <c r="I3425" t="s">
        <v>237</v>
      </c>
      <c r="K3425" t="s">
        <v>47</v>
      </c>
      <c r="L3425" t="s">
        <v>40</v>
      </c>
      <c r="Q3425" s="3">
        <f t="shared" si="486"/>
        <v>43712</v>
      </c>
      <c r="R3425" t="str">
        <f t="shared" si="487"/>
        <v/>
      </c>
      <c r="S3425" s="3" t="str">
        <f t="shared" si="488"/>
        <v>2020/02/28</v>
      </c>
      <c r="T3425" s="3">
        <f t="shared" si="489"/>
        <v>43889</v>
      </c>
      <c r="U3425">
        <f t="shared" si="490"/>
        <v>177</v>
      </c>
      <c r="V3425" t="str">
        <f t="shared" si="485"/>
        <v>png</v>
      </c>
      <c r="W3425">
        <f>IF(B3425="USD",C3425,C3425*VLOOKUP(B3425,Currency!A$2:B$5,2,FALSE))</f>
        <v>40</v>
      </c>
      <c r="X3425">
        <f t="shared" si="491"/>
        <v>177</v>
      </c>
      <c r="Y3425">
        <f t="shared" si="492"/>
        <v>0</v>
      </c>
      <c r="Z3425">
        <f t="shared" si="484"/>
        <v>6742</v>
      </c>
    </row>
    <row r="3426" spans="1:26" x14ac:dyDescent="0.3">
      <c r="A3426" t="s">
        <v>16</v>
      </c>
      <c r="B3426" t="s">
        <v>17</v>
      </c>
      <c r="C3426">
        <v>8</v>
      </c>
      <c r="D3426">
        <v>4239</v>
      </c>
      <c r="E3426" t="s">
        <v>3851</v>
      </c>
      <c r="F3426" t="s">
        <v>101</v>
      </c>
      <c r="G3426" t="s">
        <v>20</v>
      </c>
      <c r="I3426" t="s">
        <v>20</v>
      </c>
      <c r="K3426" t="s">
        <v>21</v>
      </c>
      <c r="L3426" t="s">
        <v>22</v>
      </c>
      <c r="O3426" t="s">
        <v>23</v>
      </c>
      <c r="Q3426" s="3">
        <f t="shared" si="486"/>
        <v>43794</v>
      </c>
      <c r="R3426" t="str">
        <f t="shared" si="487"/>
        <v>2019/11/25</v>
      </c>
      <c r="S3426" s="3" t="str">
        <f t="shared" si="488"/>
        <v>2019/11/25</v>
      </c>
      <c r="T3426" s="3">
        <f t="shared" si="489"/>
        <v>43794</v>
      </c>
      <c r="U3426">
        <f t="shared" si="490"/>
        <v>0</v>
      </c>
      <c r="V3426" t="str">
        <f t="shared" si="485"/>
        <v>mp4</v>
      </c>
      <c r="W3426">
        <f>IF(B3426="USD",C3426,C3426*VLOOKUP(B3426,Currency!A$2:B$5,2,FALSE))</f>
        <v>10.32</v>
      </c>
      <c r="X3426">
        <f t="shared" si="491"/>
        <v>1</v>
      </c>
      <c r="Y3426">
        <f t="shared" si="492"/>
        <v>1</v>
      </c>
      <c r="Z3426">
        <f t="shared" si="484"/>
        <v>4239</v>
      </c>
    </row>
    <row r="3427" spans="1:26" x14ac:dyDescent="0.3">
      <c r="A3427" t="s">
        <v>5239</v>
      </c>
      <c r="B3427" t="s">
        <v>25</v>
      </c>
      <c r="C3427">
        <v>2391</v>
      </c>
      <c r="D3427">
        <v>1065215</v>
      </c>
      <c r="E3427" t="s">
        <v>146</v>
      </c>
      <c r="F3427" t="s">
        <v>147</v>
      </c>
      <c r="G3427" t="s">
        <v>148</v>
      </c>
      <c r="I3427" t="s">
        <v>149</v>
      </c>
      <c r="K3427" t="s">
        <v>150</v>
      </c>
      <c r="L3427" t="s">
        <v>48</v>
      </c>
      <c r="O3427" t="s">
        <v>23</v>
      </c>
      <c r="Q3427" s="3">
        <f t="shared" si="486"/>
        <v>43687</v>
      </c>
      <c r="R3427" t="str">
        <f t="shared" si="487"/>
        <v>2019/09/09</v>
      </c>
      <c r="S3427" s="3" t="str">
        <f t="shared" si="488"/>
        <v>2019/09/09</v>
      </c>
      <c r="T3427" s="3">
        <f t="shared" si="489"/>
        <v>43717</v>
      </c>
      <c r="U3427">
        <f t="shared" si="490"/>
        <v>30</v>
      </c>
      <c r="V3427" t="str">
        <f t="shared" si="485"/>
        <v>mp4</v>
      </c>
      <c r="W3427">
        <f>IF(B3427="USD",C3427,C3427*VLOOKUP(B3427,Currency!A$2:B$5,2,FALSE))</f>
        <v>2630.1000000000004</v>
      </c>
      <c r="X3427">
        <f t="shared" si="491"/>
        <v>30</v>
      </c>
      <c r="Y3427">
        <f t="shared" si="492"/>
        <v>1</v>
      </c>
      <c r="Z3427">
        <f t="shared" si="484"/>
        <v>1065215</v>
      </c>
    </row>
    <row r="3428" spans="1:26" x14ac:dyDescent="0.3">
      <c r="A3428" t="s">
        <v>5240</v>
      </c>
      <c r="B3428" t="s">
        <v>33</v>
      </c>
      <c r="C3428">
        <v>249</v>
      </c>
      <c r="D3428">
        <v>35571</v>
      </c>
      <c r="E3428" t="s">
        <v>1521</v>
      </c>
      <c r="F3428" t="s">
        <v>1522</v>
      </c>
      <c r="G3428" t="s">
        <v>1523</v>
      </c>
      <c r="I3428" t="s">
        <v>1524</v>
      </c>
      <c r="K3428" t="s">
        <v>47</v>
      </c>
      <c r="L3428" t="s">
        <v>40</v>
      </c>
      <c r="N3428" t="s">
        <v>119</v>
      </c>
      <c r="O3428" t="s">
        <v>23</v>
      </c>
      <c r="P3428" t="s">
        <v>65</v>
      </c>
      <c r="Q3428" s="3">
        <f t="shared" si="486"/>
        <v>43788</v>
      </c>
      <c r="R3428" t="str">
        <f t="shared" si="487"/>
        <v>2019/12/04</v>
      </c>
      <c r="S3428" s="3" t="str">
        <f t="shared" si="488"/>
        <v>2019/12/04</v>
      </c>
      <c r="T3428" s="3">
        <f t="shared" si="489"/>
        <v>43803</v>
      </c>
      <c r="U3428">
        <f t="shared" si="490"/>
        <v>15</v>
      </c>
      <c r="V3428" t="str">
        <f t="shared" si="485"/>
        <v>png</v>
      </c>
      <c r="W3428">
        <f>IF(B3428="USD",C3428,C3428*VLOOKUP(B3428,Currency!A$2:B$5,2,FALSE))</f>
        <v>249</v>
      </c>
      <c r="X3428">
        <f t="shared" si="491"/>
        <v>15</v>
      </c>
      <c r="Y3428">
        <f t="shared" si="492"/>
        <v>0</v>
      </c>
      <c r="Z3428">
        <f t="shared" si="484"/>
        <v>35571</v>
      </c>
    </row>
    <row r="3429" spans="1:26" x14ac:dyDescent="0.3">
      <c r="A3429" t="s">
        <v>5241</v>
      </c>
      <c r="B3429" t="s">
        <v>33</v>
      </c>
      <c r="C3429">
        <v>35</v>
      </c>
      <c r="D3429">
        <v>22007</v>
      </c>
      <c r="E3429" t="s">
        <v>5242</v>
      </c>
      <c r="F3429" t="s">
        <v>2152</v>
      </c>
      <c r="G3429" t="s">
        <v>1919</v>
      </c>
      <c r="I3429" t="s">
        <v>1919</v>
      </c>
      <c r="K3429" t="s">
        <v>2153</v>
      </c>
      <c r="L3429" t="s">
        <v>40</v>
      </c>
      <c r="O3429" t="s">
        <v>23</v>
      </c>
      <c r="P3429" t="s">
        <v>65</v>
      </c>
      <c r="Q3429" s="3">
        <f t="shared" si="486"/>
        <v>43749</v>
      </c>
      <c r="R3429" t="str">
        <f t="shared" si="487"/>
        <v>2019/10/16</v>
      </c>
      <c r="S3429" s="3" t="str">
        <f t="shared" si="488"/>
        <v>2019/10/16</v>
      </c>
      <c r="T3429" s="3">
        <f t="shared" si="489"/>
        <v>43754</v>
      </c>
      <c r="U3429">
        <f t="shared" si="490"/>
        <v>5</v>
      </c>
      <c r="V3429" t="str">
        <f t="shared" si="485"/>
        <v>png</v>
      </c>
      <c r="W3429">
        <f>IF(B3429="USD",C3429,C3429*VLOOKUP(B3429,Currency!A$2:B$5,2,FALSE))</f>
        <v>35</v>
      </c>
      <c r="X3429">
        <f t="shared" si="491"/>
        <v>5</v>
      </c>
      <c r="Y3429">
        <f t="shared" si="492"/>
        <v>0</v>
      </c>
      <c r="Z3429">
        <f t="shared" si="484"/>
        <v>22007</v>
      </c>
    </row>
    <row r="3430" spans="1:26" x14ac:dyDescent="0.3">
      <c r="A3430" t="s">
        <v>711</v>
      </c>
      <c r="B3430" t="s">
        <v>33</v>
      </c>
      <c r="C3430">
        <v>30</v>
      </c>
      <c r="D3430">
        <v>1886</v>
      </c>
      <c r="E3430" t="s">
        <v>2639</v>
      </c>
      <c r="F3430" t="s">
        <v>129</v>
      </c>
      <c r="G3430" t="s">
        <v>251</v>
      </c>
      <c r="H3430" t="s">
        <v>251</v>
      </c>
      <c r="I3430" t="s">
        <v>251</v>
      </c>
      <c r="K3430" t="s">
        <v>47</v>
      </c>
      <c r="L3430" t="s">
        <v>40</v>
      </c>
      <c r="N3430" t="s">
        <v>252</v>
      </c>
      <c r="O3430" t="s">
        <v>23</v>
      </c>
      <c r="Q3430" s="3">
        <f t="shared" si="486"/>
        <v>43812</v>
      </c>
      <c r="R3430" t="str">
        <f t="shared" si="487"/>
        <v>2020/01/01</v>
      </c>
      <c r="S3430" s="3" t="str">
        <f t="shared" si="488"/>
        <v>2020/01/01</v>
      </c>
      <c r="T3430" s="3">
        <f t="shared" si="489"/>
        <v>43831</v>
      </c>
      <c r="U3430">
        <f t="shared" si="490"/>
        <v>19</v>
      </c>
      <c r="V3430" t="str">
        <f t="shared" si="485"/>
        <v>png</v>
      </c>
      <c r="W3430">
        <f>IF(B3430="USD",C3430,C3430*VLOOKUP(B3430,Currency!A$2:B$5,2,FALSE))</f>
        <v>30</v>
      </c>
      <c r="X3430">
        <f t="shared" si="491"/>
        <v>19</v>
      </c>
      <c r="Y3430">
        <f t="shared" si="492"/>
        <v>0</v>
      </c>
      <c r="Z3430">
        <f t="shared" si="484"/>
        <v>1886</v>
      </c>
    </row>
    <row r="3431" spans="1:26" x14ac:dyDescent="0.3">
      <c r="A3431" t="s">
        <v>1053</v>
      </c>
      <c r="B3431" t="s">
        <v>33</v>
      </c>
      <c r="C3431">
        <v>365</v>
      </c>
      <c r="D3431">
        <v>143517</v>
      </c>
      <c r="E3431" t="s">
        <v>507</v>
      </c>
      <c r="F3431" t="s">
        <v>508</v>
      </c>
      <c r="G3431" t="s">
        <v>142</v>
      </c>
      <c r="I3431" t="s">
        <v>143</v>
      </c>
      <c r="K3431" t="s">
        <v>30</v>
      </c>
      <c r="L3431" t="s">
        <v>40</v>
      </c>
      <c r="Q3431" s="3">
        <f t="shared" si="486"/>
        <v>43647</v>
      </c>
      <c r="R3431" t="str">
        <f t="shared" si="487"/>
        <v>2020/01/08</v>
      </c>
      <c r="S3431" s="3" t="str">
        <f t="shared" si="488"/>
        <v>2020/01/08</v>
      </c>
      <c r="T3431" s="3">
        <f t="shared" si="489"/>
        <v>43838</v>
      </c>
      <c r="U3431">
        <f t="shared" si="490"/>
        <v>191</v>
      </c>
      <c r="V3431" t="str">
        <f t="shared" si="485"/>
        <v>mp4</v>
      </c>
      <c r="W3431">
        <f>IF(B3431="USD",C3431,C3431*VLOOKUP(B3431,Currency!A$2:B$5,2,FALSE))</f>
        <v>365</v>
      </c>
      <c r="X3431">
        <f t="shared" si="491"/>
        <v>191</v>
      </c>
      <c r="Y3431">
        <f t="shared" si="492"/>
        <v>1</v>
      </c>
      <c r="Z3431">
        <f t="shared" si="484"/>
        <v>143517</v>
      </c>
    </row>
    <row r="3432" spans="1:26" x14ac:dyDescent="0.3">
      <c r="A3432" t="s">
        <v>571</v>
      </c>
      <c r="B3432" t="s">
        <v>33</v>
      </c>
      <c r="C3432">
        <v>60</v>
      </c>
      <c r="D3432">
        <v>5092</v>
      </c>
      <c r="E3432" t="s">
        <v>907</v>
      </c>
      <c r="F3432" t="s">
        <v>129</v>
      </c>
      <c r="G3432" t="s">
        <v>251</v>
      </c>
      <c r="H3432" t="s">
        <v>251</v>
      </c>
      <c r="I3432" t="s">
        <v>251</v>
      </c>
      <c r="K3432" t="s">
        <v>47</v>
      </c>
      <c r="L3432" t="s">
        <v>40</v>
      </c>
      <c r="N3432" t="s">
        <v>252</v>
      </c>
      <c r="O3432" t="s">
        <v>23</v>
      </c>
      <c r="Q3432" s="3">
        <f t="shared" si="486"/>
        <v>43811</v>
      </c>
      <c r="R3432" t="str">
        <f t="shared" si="487"/>
        <v>2020/01/01</v>
      </c>
      <c r="S3432" s="3" t="str">
        <f t="shared" si="488"/>
        <v>2020/01/01</v>
      </c>
      <c r="T3432" s="3">
        <f t="shared" si="489"/>
        <v>43831</v>
      </c>
      <c r="U3432">
        <f t="shared" si="490"/>
        <v>20</v>
      </c>
      <c r="V3432" t="str">
        <f t="shared" si="485"/>
        <v>jpg</v>
      </c>
      <c r="W3432">
        <f>IF(B3432="USD",C3432,C3432*VLOOKUP(B3432,Currency!A$2:B$5,2,FALSE))</f>
        <v>60</v>
      </c>
      <c r="X3432">
        <f t="shared" si="491"/>
        <v>20</v>
      </c>
      <c r="Y3432">
        <f t="shared" si="492"/>
        <v>0</v>
      </c>
      <c r="Z3432">
        <f t="shared" si="484"/>
        <v>5092</v>
      </c>
    </row>
    <row r="3433" spans="1:26" x14ac:dyDescent="0.3">
      <c r="A3433" t="s">
        <v>5243</v>
      </c>
      <c r="B3433" t="s">
        <v>33</v>
      </c>
      <c r="C3433">
        <v>70</v>
      </c>
      <c r="D3433">
        <v>6495</v>
      </c>
      <c r="E3433" t="s">
        <v>379</v>
      </c>
      <c r="G3433" t="s">
        <v>162</v>
      </c>
      <c r="I3433" t="s">
        <v>162</v>
      </c>
      <c r="K3433" t="s">
        <v>47</v>
      </c>
      <c r="L3433" t="s">
        <v>40</v>
      </c>
      <c r="M3433" t="s">
        <v>163</v>
      </c>
      <c r="N3433" t="s">
        <v>293</v>
      </c>
      <c r="O3433" t="s">
        <v>23</v>
      </c>
      <c r="Q3433" s="3">
        <f t="shared" si="486"/>
        <v>43727</v>
      </c>
      <c r="R3433" t="str">
        <f t="shared" si="487"/>
        <v/>
      </c>
      <c r="S3433" s="3" t="str">
        <f t="shared" si="488"/>
        <v>2020/02/28</v>
      </c>
      <c r="T3433" s="3">
        <f t="shared" si="489"/>
        <v>43889</v>
      </c>
      <c r="U3433">
        <f t="shared" si="490"/>
        <v>162</v>
      </c>
      <c r="V3433" t="str">
        <f t="shared" si="485"/>
        <v>mp4</v>
      </c>
      <c r="W3433">
        <f>IF(B3433="USD",C3433,C3433*VLOOKUP(B3433,Currency!A$2:B$5,2,FALSE))</f>
        <v>70</v>
      </c>
      <c r="X3433">
        <f t="shared" si="491"/>
        <v>162</v>
      </c>
      <c r="Y3433">
        <f t="shared" si="492"/>
        <v>1</v>
      </c>
      <c r="Z3433">
        <f t="shared" si="484"/>
        <v>6495</v>
      </c>
    </row>
    <row r="3434" spans="1:26" x14ac:dyDescent="0.3">
      <c r="A3434" t="s">
        <v>5244</v>
      </c>
      <c r="B3434" t="s">
        <v>25</v>
      </c>
      <c r="C3434">
        <v>6762</v>
      </c>
      <c r="D3434">
        <v>2175842</v>
      </c>
      <c r="E3434" t="s">
        <v>3739</v>
      </c>
      <c r="F3434" t="s">
        <v>3740</v>
      </c>
      <c r="G3434" t="s">
        <v>256</v>
      </c>
      <c r="I3434" t="s">
        <v>256</v>
      </c>
      <c r="K3434" t="s">
        <v>257</v>
      </c>
      <c r="L3434" t="s">
        <v>48</v>
      </c>
      <c r="M3434" t="s">
        <v>1728</v>
      </c>
      <c r="O3434" t="s">
        <v>23</v>
      </c>
      <c r="Q3434" s="3">
        <f t="shared" si="486"/>
        <v>43696</v>
      </c>
      <c r="R3434" t="str">
        <f t="shared" si="487"/>
        <v>2019/09/09</v>
      </c>
      <c r="S3434" s="3" t="str">
        <f t="shared" si="488"/>
        <v>2019/09/09</v>
      </c>
      <c r="T3434" s="3">
        <f t="shared" si="489"/>
        <v>43717</v>
      </c>
      <c r="U3434">
        <f t="shared" si="490"/>
        <v>21</v>
      </c>
      <c r="V3434" t="str">
        <f t="shared" si="485"/>
        <v>mp4</v>
      </c>
      <c r="W3434">
        <f>IF(B3434="USD",C3434,C3434*VLOOKUP(B3434,Currency!A$2:B$5,2,FALSE))</f>
        <v>7438.2000000000007</v>
      </c>
      <c r="X3434">
        <f t="shared" si="491"/>
        <v>21</v>
      </c>
      <c r="Y3434">
        <f t="shared" si="492"/>
        <v>1</v>
      </c>
      <c r="Z3434">
        <f t="shared" si="484"/>
        <v>2175842</v>
      </c>
    </row>
    <row r="3435" spans="1:26" x14ac:dyDescent="0.3">
      <c r="A3435" t="s">
        <v>2912</v>
      </c>
      <c r="B3435" t="s">
        <v>33</v>
      </c>
      <c r="C3435">
        <v>5815</v>
      </c>
      <c r="D3435">
        <v>1616278</v>
      </c>
      <c r="E3435" t="s">
        <v>660</v>
      </c>
      <c r="F3435" t="s">
        <v>661</v>
      </c>
      <c r="G3435" t="s">
        <v>90</v>
      </c>
      <c r="I3435" t="s">
        <v>311</v>
      </c>
      <c r="K3435" t="s">
        <v>47</v>
      </c>
      <c r="L3435" t="s">
        <v>40</v>
      </c>
      <c r="N3435" t="s">
        <v>662</v>
      </c>
      <c r="O3435" t="s">
        <v>23</v>
      </c>
      <c r="P3435" t="s">
        <v>65</v>
      </c>
      <c r="Q3435" s="3">
        <f t="shared" si="486"/>
        <v>43525</v>
      </c>
      <c r="R3435" t="str">
        <f t="shared" si="487"/>
        <v>2019/03/18</v>
      </c>
      <c r="S3435" s="3" t="str">
        <f t="shared" si="488"/>
        <v>2019/03/18</v>
      </c>
      <c r="T3435" s="3">
        <f t="shared" si="489"/>
        <v>43542</v>
      </c>
      <c r="U3435">
        <f t="shared" si="490"/>
        <v>17</v>
      </c>
      <c r="V3435" t="str">
        <f t="shared" si="485"/>
        <v>mp4</v>
      </c>
      <c r="W3435">
        <f>IF(B3435="USD",C3435,C3435*VLOOKUP(B3435,Currency!A$2:B$5,2,FALSE))</f>
        <v>5815</v>
      </c>
      <c r="X3435">
        <f t="shared" si="491"/>
        <v>17</v>
      </c>
      <c r="Y3435">
        <f t="shared" si="492"/>
        <v>1</v>
      </c>
      <c r="Z3435">
        <f t="shared" ref="Z3435:Z3498" si="493">D3435</f>
        <v>1616278</v>
      </c>
    </row>
    <row r="3436" spans="1:26" x14ac:dyDescent="0.3">
      <c r="A3436" t="s">
        <v>16</v>
      </c>
      <c r="B3436" t="s">
        <v>17</v>
      </c>
      <c r="C3436">
        <v>12</v>
      </c>
      <c r="D3436">
        <v>5871</v>
      </c>
      <c r="E3436" t="s">
        <v>3947</v>
      </c>
      <c r="F3436" t="s">
        <v>19</v>
      </c>
      <c r="G3436" t="s">
        <v>20</v>
      </c>
      <c r="I3436" t="s">
        <v>20</v>
      </c>
      <c r="K3436" t="s">
        <v>21</v>
      </c>
      <c r="L3436" t="s">
        <v>22</v>
      </c>
      <c r="O3436" t="s">
        <v>23</v>
      </c>
      <c r="Q3436" s="3">
        <f t="shared" si="486"/>
        <v>43795</v>
      </c>
      <c r="R3436" t="str">
        <f t="shared" si="487"/>
        <v>2019/11/26</v>
      </c>
      <c r="S3436" s="3" t="str">
        <f t="shared" si="488"/>
        <v>2019/11/26</v>
      </c>
      <c r="T3436" s="3">
        <f t="shared" si="489"/>
        <v>43795</v>
      </c>
      <c r="U3436">
        <f t="shared" si="490"/>
        <v>0</v>
      </c>
      <c r="V3436" t="str">
        <f t="shared" si="485"/>
        <v>mp4</v>
      </c>
      <c r="W3436">
        <f>IF(B3436="USD",C3436,C3436*VLOOKUP(B3436,Currency!A$2:B$5,2,FALSE))</f>
        <v>15.48</v>
      </c>
      <c r="X3436">
        <f t="shared" si="491"/>
        <v>1</v>
      </c>
      <c r="Y3436">
        <f t="shared" si="492"/>
        <v>1</v>
      </c>
      <c r="Z3436">
        <f t="shared" si="493"/>
        <v>5871</v>
      </c>
    </row>
    <row r="3437" spans="1:26" x14ac:dyDescent="0.3">
      <c r="A3437" t="s">
        <v>5245</v>
      </c>
      <c r="B3437" t="s">
        <v>25</v>
      </c>
      <c r="C3437">
        <v>244</v>
      </c>
      <c r="D3437">
        <v>66918</v>
      </c>
      <c r="E3437" t="s">
        <v>472</v>
      </c>
      <c r="F3437" t="s">
        <v>473</v>
      </c>
      <c r="G3437" t="s">
        <v>474</v>
      </c>
      <c r="I3437" t="s">
        <v>475</v>
      </c>
      <c r="K3437" t="s">
        <v>47</v>
      </c>
      <c r="L3437" t="s">
        <v>48</v>
      </c>
      <c r="M3437" t="s">
        <v>5180</v>
      </c>
      <c r="O3437" t="s">
        <v>23</v>
      </c>
      <c r="Q3437" s="3">
        <f t="shared" si="486"/>
        <v>43710</v>
      </c>
      <c r="R3437" t="str">
        <f t="shared" si="487"/>
        <v>2019/09/08</v>
      </c>
      <c r="S3437" s="3" t="str">
        <f t="shared" si="488"/>
        <v>2019/09/08</v>
      </c>
      <c r="T3437" s="3">
        <f t="shared" si="489"/>
        <v>43716</v>
      </c>
      <c r="U3437">
        <f t="shared" si="490"/>
        <v>6</v>
      </c>
      <c r="V3437" t="str">
        <f t="shared" si="485"/>
        <v>png</v>
      </c>
      <c r="W3437">
        <f>IF(B3437="USD",C3437,C3437*VLOOKUP(B3437,Currency!A$2:B$5,2,FALSE))</f>
        <v>268.40000000000003</v>
      </c>
      <c r="X3437">
        <f t="shared" si="491"/>
        <v>6</v>
      </c>
      <c r="Y3437">
        <f t="shared" si="492"/>
        <v>0</v>
      </c>
      <c r="Z3437">
        <f t="shared" si="493"/>
        <v>66918</v>
      </c>
    </row>
    <row r="3438" spans="1:26" x14ac:dyDescent="0.3">
      <c r="A3438" t="s">
        <v>127</v>
      </c>
      <c r="B3438" t="s">
        <v>58</v>
      </c>
      <c r="C3438">
        <v>543</v>
      </c>
      <c r="D3438">
        <v>248973</v>
      </c>
      <c r="E3438" t="s">
        <v>128</v>
      </c>
      <c r="F3438" t="s">
        <v>129</v>
      </c>
      <c r="G3438" t="s">
        <v>61</v>
      </c>
      <c r="I3438" t="s">
        <v>62</v>
      </c>
      <c r="K3438" t="s">
        <v>604</v>
      </c>
      <c r="L3438" t="s">
        <v>64</v>
      </c>
      <c r="N3438" t="s">
        <v>605</v>
      </c>
      <c r="P3438" t="s">
        <v>65</v>
      </c>
      <c r="Q3438" s="3">
        <f t="shared" si="486"/>
        <v>43773</v>
      </c>
      <c r="R3438" t="str">
        <f t="shared" si="487"/>
        <v>2020/01/01</v>
      </c>
      <c r="S3438" s="3" t="str">
        <f t="shared" si="488"/>
        <v>2020/01/01</v>
      </c>
      <c r="T3438" s="3">
        <f t="shared" si="489"/>
        <v>43831</v>
      </c>
      <c r="U3438">
        <f t="shared" si="490"/>
        <v>58</v>
      </c>
      <c r="V3438" t="str">
        <f t="shared" si="485"/>
        <v>mp4</v>
      </c>
      <c r="W3438">
        <f>IF(B3438="USD",C3438,C3438*VLOOKUP(B3438,Currency!A$2:B$5,2,FALSE))</f>
        <v>401.82</v>
      </c>
      <c r="X3438">
        <f t="shared" si="491"/>
        <v>58</v>
      </c>
      <c r="Y3438">
        <f t="shared" si="492"/>
        <v>1</v>
      </c>
      <c r="Z3438">
        <f t="shared" si="493"/>
        <v>248973</v>
      </c>
    </row>
    <row r="3439" spans="1:26" x14ac:dyDescent="0.3">
      <c r="A3439" t="s">
        <v>1602</v>
      </c>
      <c r="B3439" t="s">
        <v>33</v>
      </c>
      <c r="C3439">
        <v>1576</v>
      </c>
      <c r="D3439">
        <v>190847</v>
      </c>
      <c r="E3439" t="s">
        <v>1371</v>
      </c>
      <c r="F3439" t="s">
        <v>806</v>
      </c>
      <c r="G3439" t="s">
        <v>1336</v>
      </c>
      <c r="I3439" t="s">
        <v>1337</v>
      </c>
      <c r="K3439" t="s">
        <v>47</v>
      </c>
      <c r="L3439" t="s">
        <v>40</v>
      </c>
      <c r="N3439" t="s">
        <v>1372</v>
      </c>
      <c r="P3439" t="s">
        <v>65</v>
      </c>
      <c r="Q3439" s="3">
        <f t="shared" si="486"/>
        <v>43544</v>
      </c>
      <c r="R3439" t="str">
        <f t="shared" si="487"/>
        <v>2019/04/04</v>
      </c>
      <c r="S3439" s="3" t="str">
        <f t="shared" si="488"/>
        <v>2019/04/04</v>
      </c>
      <c r="T3439" s="3">
        <f t="shared" si="489"/>
        <v>43559</v>
      </c>
      <c r="U3439">
        <f t="shared" si="490"/>
        <v>15</v>
      </c>
      <c r="V3439" t="str">
        <f t="shared" si="485"/>
        <v>jpg</v>
      </c>
      <c r="W3439">
        <f>IF(B3439="USD",C3439,C3439*VLOOKUP(B3439,Currency!A$2:B$5,2,FALSE))</f>
        <v>1576</v>
      </c>
      <c r="X3439">
        <f t="shared" si="491"/>
        <v>15</v>
      </c>
      <c r="Y3439">
        <f t="shared" si="492"/>
        <v>0</v>
      </c>
      <c r="Z3439">
        <f t="shared" si="493"/>
        <v>190847</v>
      </c>
    </row>
    <row r="3440" spans="1:26" x14ac:dyDescent="0.3">
      <c r="A3440" t="s">
        <v>3291</v>
      </c>
      <c r="B3440" t="s">
        <v>25</v>
      </c>
      <c r="C3440">
        <v>284</v>
      </c>
      <c r="D3440">
        <v>40111</v>
      </c>
      <c r="E3440" t="s">
        <v>1710</v>
      </c>
      <c r="F3440" t="s">
        <v>623</v>
      </c>
      <c r="G3440" t="s">
        <v>503</v>
      </c>
      <c r="I3440" t="s">
        <v>504</v>
      </c>
      <c r="K3440" t="s">
        <v>505</v>
      </c>
      <c r="L3440" t="s">
        <v>48</v>
      </c>
      <c r="O3440" t="s">
        <v>23</v>
      </c>
      <c r="Q3440" s="3">
        <f t="shared" si="486"/>
        <v>43787</v>
      </c>
      <c r="R3440" t="str">
        <f t="shared" si="487"/>
        <v>2019/11/24</v>
      </c>
      <c r="S3440" s="3" t="str">
        <f t="shared" si="488"/>
        <v>2019/11/24</v>
      </c>
      <c r="T3440" s="3">
        <f t="shared" si="489"/>
        <v>43793</v>
      </c>
      <c r="U3440">
        <f t="shared" si="490"/>
        <v>6</v>
      </c>
      <c r="V3440" t="str">
        <f t="shared" si="485"/>
        <v>mp4</v>
      </c>
      <c r="W3440">
        <f>IF(B3440="USD",C3440,C3440*VLOOKUP(B3440,Currency!A$2:B$5,2,FALSE))</f>
        <v>312.40000000000003</v>
      </c>
      <c r="X3440">
        <f t="shared" si="491"/>
        <v>6</v>
      </c>
      <c r="Y3440">
        <f t="shared" si="492"/>
        <v>1</v>
      </c>
      <c r="Z3440">
        <f t="shared" si="493"/>
        <v>40111</v>
      </c>
    </row>
    <row r="3441" spans="1:26" x14ac:dyDescent="0.3">
      <c r="A3441" t="s">
        <v>711</v>
      </c>
      <c r="B3441" t="s">
        <v>33</v>
      </c>
      <c r="C3441">
        <v>25</v>
      </c>
      <c r="D3441">
        <v>1329</v>
      </c>
      <c r="E3441" t="s">
        <v>1842</v>
      </c>
      <c r="F3441" t="s">
        <v>129</v>
      </c>
      <c r="G3441" t="s">
        <v>251</v>
      </c>
      <c r="H3441" t="s">
        <v>251</v>
      </c>
      <c r="I3441" t="s">
        <v>251</v>
      </c>
      <c r="K3441" t="s">
        <v>47</v>
      </c>
      <c r="L3441" t="s">
        <v>40</v>
      </c>
      <c r="N3441" t="s">
        <v>252</v>
      </c>
      <c r="O3441" t="s">
        <v>23</v>
      </c>
      <c r="Q3441" s="3">
        <f t="shared" si="486"/>
        <v>43811</v>
      </c>
      <c r="R3441" t="str">
        <f t="shared" si="487"/>
        <v>2020/01/01</v>
      </c>
      <c r="S3441" s="3" t="str">
        <f t="shared" si="488"/>
        <v>2020/01/01</v>
      </c>
      <c r="T3441" s="3">
        <f t="shared" si="489"/>
        <v>43831</v>
      </c>
      <c r="U3441">
        <f t="shared" si="490"/>
        <v>20</v>
      </c>
      <c r="V3441" t="str">
        <f t="shared" si="485"/>
        <v>png</v>
      </c>
      <c r="W3441">
        <f>IF(B3441="USD",C3441,C3441*VLOOKUP(B3441,Currency!A$2:B$5,2,FALSE))</f>
        <v>25</v>
      </c>
      <c r="X3441">
        <f t="shared" si="491"/>
        <v>20</v>
      </c>
      <c r="Y3441">
        <f t="shared" si="492"/>
        <v>0</v>
      </c>
      <c r="Z3441">
        <f t="shared" si="493"/>
        <v>1329</v>
      </c>
    </row>
    <row r="3442" spans="1:26" x14ac:dyDescent="0.3">
      <c r="A3442" t="s">
        <v>1526</v>
      </c>
      <c r="B3442" t="s">
        <v>17</v>
      </c>
      <c r="C3442">
        <v>60</v>
      </c>
      <c r="D3442">
        <v>55777</v>
      </c>
      <c r="E3442" t="s">
        <v>1527</v>
      </c>
      <c r="F3442" t="s">
        <v>1528</v>
      </c>
      <c r="G3442" t="s">
        <v>1320</v>
      </c>
      <c r="I3442" t="s">
        <v>1321</v>
      </c>
      <c r="J3442" t="s">
        <v>92</v>
      </c>
      <c r="K3442" t="s">
        <v>725</v>
      </c>
      <c r="L3442" t="s">
        <v>48</v>
      </c>
      <c r="N3442" t="s">
        <v>1529</v>
      </c>
      <c r="O3442" t="s">
        <v>23</v>
      </c>
      <c r="Q3442" s="3">
        <f t="shared" si="486"/>
        <v>43605</v>
      </c>
      <c r="R3442" t="str">
        <f t="shared" si="487"/>
        <v>2019/05/29</v>
      </c>
      <c r="S3442" s="3" t="str">
        <f t="shared" si="488"/>
        <v>2019/05/29</v>
      </c>
      <c r="T3442" s="3">
        <f t="shared" si="489"/>
        <v>43614</v>
      </c>
      <c r="U3442">
        <f t="shared" si="490"/>
        <v>9</v>
      </c>
      <c r="V3442" t="str">
        <f t="shared" si="485"/>
        <v>mp4</v>
      </c>
      <c r="W3442">
        <f>IF(B3442="USD",C3442,C3442*VLOOKUP(B3442,Currency!A$2:B$5,2,FALSE))</f>
        <v>77.400000000000006</v>
      </c>
      <c r="X3442">
        <f t="shared" si="491"/>
        <v>9</v>
      </c>
      <c r="Y3442">
        <f t="shared" si="492"/>
        <v>1</v>
      </c>
      <c r="Z3442">
        <f t="shared" si="493"/>
        <v>55777</v>
      </c>
    </row>
    <row r="3443" spans="1:26" x14ac:dyDescent="0.3">
      <c r="A3443" t="s">
        <v>2953</v>
      </c>
      <c r="B3443" t="s">
        <v>25</v>
      </c>
      <c r="C3443">
        <v>18</v>
      </c>
      <c r="D3443">
        <v>10029</v>
      </c>
      <c r="E3443" t="s">
        <v>1652</v>
      </c>
      <c r="F3443" t="s">
        <v>1653</v>
      </c>
      <c r="G3443" t="s">
        <v>990</v>
      </c>
      <c r="I3443" t="s">
        <v>990</v>
      </c>
      <c r="J3443" t="s">
        <v>92</v>
      </c>
      <c r="L3443" t="s">
        <v>1195</v>
      </c>
      <c r="O3443" t="s">
        <v>23</v>
      </c>
      <c r="Q3443" s="3">
        <f t="shared" si="486"/>
        <v>43741</v>
      </c>
      <c r="R3443" t="str">
        <f t="shared" si="487"/>
        <v>2019/10/04</v>
      </c>
      <c r="S3443" s="3" t="str">
        <f t="shared" si="488"/>
        <v>2019/10/04</v>
      </c>
      <c r="T3443" s="3">
        <f t="shared" si="489"/>
        <v>43742</v>
      </c>
      <c r="U3443">
        <f t="shared" si="490"/>
        <v>1</v>
      </c>
      <c r="V3443" t="str">
        <f t="shared" si="485"/>
        <v>png</v>
      </c>
      <c r="W3443">
        <f>IF(B3443="USD",C3443,C3443*VLOOKUP(B3443,Currency!A$2:B$5,2,FALSE))</f>
        <v>19.8</v>
      </c>
      <c r="X3443">
        <f t="shared" si="491"/>
        <v>1</v>
      </c>
      <c r="Y3443">
        <f t="shared" si="492"/>
        <v>0</v>
      </c>
      <c r="Z3443">
        <f t="shared" si="493"/>
        <v>10029</v>
      </c>
    </row>
    <row r="3444" spans="1:26" x14ac:dyDescent="0.3">
      <c r="A3444" t="s">
        <v>4065</v>
      </c>
      <c r="B3444" t="s">
        <v>25</v>
      </c>
      <c r="C3444">
        <v>593</v>
      </c>
      <c r="D3444">
        <v>576840</v>
      </c>
      <c r="E3444" t="s">
        <v>5246</v>
      </c>
      <c r="F3444" t="s">
        <v>5247</v>
      </c>
      <c r="G3444" t="s">
        <v>271</v>
      </c>
      <c r="H3444" t="s">
        <v>985</v>
      </c>
      <c r="I3444" t="s">
        <v>273</v>
      </c>
      <c r="K3444" t="s">
        <v>2627</v>
      </c>
      <c r="L3444" t="s">
        <v>48</v>
      </c>
      <c r="O3444" t="s">
        <v>23</v>
      </c>
      <c r="Q3444" s="3">
        <f t="shared" si="486"/>
        <v>43802</v>
      </c>
      <c r="R3444" t="str">
        <f t="shared" si="487"/>
        <v>2019/12/31</v>
      </c>
      <c r="S3444" s="3" t="str">
        <f t="shared" si="488"/>
        <v>2019/12/31</v>
      </c>
      <c r="T3444" s="3">
        <f t="shared" si="489"/>
        <v>43830</v>
      </c>
      <c r="U3444">
        <f t="shared" si="490"/>
        <v>28</v>
      </c>
      <c r="V3444" t="str">
        <f t="shared" si="485"/>
        <v>png</v>
      </c>
      <c r="W3444">
        <f>IF(B3444="USD",C3444,C3444*VLOOKUP(B3444,Currency!A$2:B$5,2,FALSE))</f>
        <v>652.30000000000007</v>
      </c>
      <c r="X3444">
        <f t="shared" si="491"/>
        <v>28</v>
      </c>
      <c r="Y3444">
        <f t="shared" si="492"/>
        <v>0</v>
      </c>
      <c r="Z3444">
        <f t="shared" si="493"/>
        <v>576840</v>
      </c>
    </row>
    <row r="3445" spans="1:26" x14ac:dyDescent="0.3">
      <c r="A3445" t="s">
        <v>5248</v>
      </c>
      <c r="B3445" t="s">
        <v>25</v>
      </c>
      <c r="C3445">
        <v>4300</v>
      </c>
      <c r="D3445">
        <v>2794549</v>
      </c>
      <c r="E3445" t="s">
        <v>3351</v>
      </c>
      <c r="F3445" t="s">
        <v>5249</v>
      </c>
      <c r="G3445" t="s">
        <v>503</v>
      </c>
      <c r="I3445" t="s">
        <v>3353</v>
      </c>
      <c r="K3445" t="s">
        <v>321</v>
      </c>
      <c r="L3445" t="s">
        <v>48</v>
      </c>
      <c r="O3445" t="s">
        <v>23</v>
      </c>
      <c r="Q3445" s="3">
        <f t="shared" si="486"/>
        <v>43689</v>
      </c>
      <c r="R3445" t="str">
        <f t="shared" si="487"/>
        <v>2019/08/31</v>
      </c>
      <c r="S3445" s="3" t="str">
        <f t="shared" si="488"/>
        <v>2019/08/31</v>
      </c>
      <c r="T3445" s="3">
        <f t="shared" si="489"/>
        <v>43708</v>
      </c>
      <c r="U3445">
        <f t="shared" si="490"/>
        <v>19</v>
      </c>
      <c r="V3445" t="str">
        <f t="shared" si="485"/>
        <v>mp4</v>
      </c>
      <c r="W3445">
        <f>IF(B3445="USD",C3445,C3445*VLOOKUP(B3445,Currency!A$2:B$5,2,FALSE))</f>
        <v>4730</v>
      </c>
      <c r="X3445">
        <f t="shared" si="491"/>
        <v>19</v>
      </c>
      <c r="Y3445">
        <f t="shared" si="492"/>
        <v>1</v>
      </c>
      <c r="Z3445">
        <f t="shared" si="493"/>
        <v>2794549</v>
      </c>
    </row>
    <row r="3446" spans="1:26" x14ac:dyDescent="0.3">
      <c r="A3446" t="s">
        <v>3495</v>
      </c>
      <c r="B3446" t="s">
        <v>33</v>
      </c>
      <c r="C3446">
        <v>152</v>
      </c>
      <c r="D3446">
        <v>48216</v>
      </c>
      <c r="E3446" t="s">
        <v>3496</v>
      </c>
      <c r="F3446" t="s">
        <v>341</v>
      </c>
      <c r="G3446" t="s">
        <v>327</v>
      </c>
      <c r="I3446" t="s">
        <v>327</v>
      </c>
      <c r="K3446" t="s">
        <v>71</v>
      </c>
      <c r="L3446" t="s">
        <v>48</v>
      </c>
      <c r="M3446" t="s">
        <v>2470</v>
      </c>
      <c r="O3446" t="s">
        <v>23</v>
      </c>
      <c r="Q3446" s="3">
        <f t="shared" si="486"/>
        <v>43709</v>
      </c>
      <c r="R3446" t="str">
        <f t="shared" si="487"/>
        <v>2019/09/09</v>
      </c>
      <c r="S3446" s="3" t="str">
        <f t="shared" si="488"/>
        <v>2019/09/09</v>
      </c>
      <c r="T3446" s="3">
        <f t="shared" si="489"/>
        <v>43717</v>
      </c>
      <c r="U3446">
        <f t="shared" si="490"/>
        <v>8</v>
      </c>
      <c r="V3446" t="str">
        <f t="shared" si="485"/>
        <v>mp4</v>
      </c>
      <c r="W3446">
        <f>IF(B3446="USD",C3446,C3446*VLOOKUP(B3446,Currency!A$2:B$5,2,FALSE))</f>
        <v>152</v>
      </c>
      <c r="X3446">
        <f t="shared" si="491"/>
        <v>8</v>
      </c>
      <c r="Y3446">
        <f t="shared" si="492"/>
        <v>1</v>
      </c>
      <c r="Z3446">
        <f t="shared" si="493"/>
        <v>48216</v>
      </c>
    </row>
    <row r="3447" spans="1:26" x14ac:dyDescent="0.3">
      <c r="A3447" t="s">
        <v>5250</v>
      </c>
      <c r="B3447" t="s">
        <v>58</v>
      </c>
      <c r="C3447">
        <v>179</v>
      </c>
      <c r="D3447">
        <v>114641</v>
      </c>
      <c r="E3447" t="s">
        <v>1191</v>
      </c>
      <c r="F3447" t="s">
        <v>405</v>
      </c>
      <c r="G3447" t="s">
        <v>61</v>
      </c>
      <c r="I3447" t="s">
        <v>118</v>
      </c>
      <c r="K3447" t="s">
        <v>47</v>
      </c>
      <c r="L3447" t="s">
        <v>64</v>
      </c>
      <c r="N3447" t="s">
        <v>119</v>
      </c>
      <c r="O3447" t="s">
        <v>23</v>
      </c>
      <c r="P3447" t="s">
        <v>181</v>
      </c>
      <c r="Q3447" s="3">
        <f t="shared" si="486"/>
        <v>43781</v>
      </c>
      <c r="R3447" t="str">
        <f t="shared" si="487"/>
        <v>2019/12/31</v>
      </c>
      <c r="S3447" s="3" t="str">
        <f t="shared" si="488"/>
        <v>2019/12/31</v>
      </c>
      <c r="T3447" s="3">
        <f t="shared" si="489"/>
        <v>43830</v>
      </c>
      <c r="U3447">
        <f t="shared" si="490"/>
        <v>49</v>
      </c>
      <c r="V3447" t="str">
        <f t="shared" si="485"/>
        <v>jpg</v>
      </c>
      <c r="W3447">
        <f>IF(B3447="USD",C3447,C3447*VLOOKUP(B3447,Currency!A$2:B$5,2,FALSE))</f>
        <v>132.46</v>
      </c>
      <c r="X3447">
        <f t="shared" si="491"/>
        <v>49</v>
      </c>
      <c r="Y3447">
        <f t="shared" si="492"/>
        <v>0</v>
      </c>
      <c r="Z3447">
        <f t="shared" si="493"/>
        <v>114641</v>
      </c>
    </row>
    <row r="3448" spans="1:26" x14ac:dyDescent="0.3">
      <c r="A3448" t="s">
        <v>5251</v>
      </c>
      <c r="B3448" t="s">
        <v>121</v>
      </c>
      <c r="C3448">
        <v>100</v>
      </c>
      <c r="D3448">
        <v>47840</v>
      </c>
      <c r="E3448" t="s">
        <v>5252</v>
      </c>
      <c r="F3448" t="s">
        <v>5253</v>
      </c>
      <c r="G3448" t="s">
        <v>723</v>
      </c>
      <c r="I3448" t="s">
        <v>724</v>
      </c>
      <c r="K3448" t="s">
        <v>725</v>
      </c>
      <c r="L3448" t="s">
        <v>126</v>
      </c>
      <c r="M3448" t="s">
        <v>670</v>
      </c>
      <c r="O3448" t="s">
        <v>23</v>
      </c>
      <c r="Q3448" s="3">
        <f t="shared" si="486"/>
        <v>43551</v>
      </c>
      <c r="R3448" t="str">
        <f t="shared" si="487"/>
        <v>2019/03/29</v>
      </c>
      <c r="S3448" s="3" t="str">
        <f t="shared" si="488"/>
        <v>2019/03/29</v>
      </c>
      <c r="T3448" s="3">
        <f t="shared" si="489"/>
        <v>43553</v>
      </c>
      <c r="U3448">
        <f t="shared" si="490"/>
        <v>2</v>
      </c>
      <c r="V3448" t="str">
        <f t="shared" si="485"/>
        <v>mp4</v>
      </c>
      <c r="W3448">
        <f>IF(B3448="USD",C3448,C3448*VLOOKUP(B3448,Currency!A$2:B$5,2,FALSE))</f>
        <v>65</v>
      </c>
      <c r="X3448">
        <f t="shared" si="491"/>
        <v>2</v>
      </c>
      <c r="Y3448">
        <f t="shared" si="492"/>
        <v>1</v>
      </c>
      <c r="Z3448">
        <f t="shared" si="493"/>
        <v>47840</v>
      </c>
    </row>
    <row r="3449" spans="1:26" x14ac:dyDescent="0.3">
      <c r="A3449" t="s">
        <v>1023</v>
      </c>
      <c r="B3449" t="s">
        <v>33</v>
      </c>
      <c r="C3449">
        <v>8</v>
      </c>
      <c r="D3449">
        <v>2708</v>
      </c>
      <c r="E3449" t="s">
        <v>450</v>
      </c>
      <c r="F3449" t="s">
        <v>451</v>
      </c>
      <c r="G3449" t="s">
        <v>90</v>
      </c>
      <c r="I3449" t="s">
        <v>452</v>
      </c>
      <c r="K3449" t="s">
        <v>453</v>
      </c>
      <c r="L3449" t="s">
        <v>40</v>
      </c>
      <c r="N3449" t="s">
        <v>794</v>
      </c>
      <c r="O3449" t="s">
        <v>23</v>
      </c>
      <c r="Q3449" s="3">
        <f t="shared" si="486"/>
        <v>43725</v>
      </c>
      <c r="R3449" t="str">
        <f t="shared" si="487"/>
        <v>2019/10/16</v>
      </c>
      <c r="S3449" s="3" t="str">
        <f t="shared" si="488"/>
        <v>2019/10/16</v>
      </c>
      <c r="T3449" s="3">
        <f t="shared" si="489"/>
        <v>43754</v>
      </c>
      <c r="U3449">
        <f t="shared" si="490"/>
        <v>29</v>
      </c>
      <c r="V3449" t="str">
        <f t="shared" si="485"/>
        <v>mp4</v>
      </c>
      <c r="W3449">
        <f>IF(B3449="USD",C3449,C3449*VLOOKUP(B3449,Currency!A$2:B$5,2,FALSE))</f>
        <v>8</v>
      </c>
      <c r="X3449">
        <f t="shared" si="491"/>
        <v>29</v>
      </c>
      <c r="Y3449">
        <f t="shared" si="492"/>
        <v>1</v>
      </c>
      <c r="Z3449">
        <f t="shared" si="493"/>
        <v>2708</v>
      </c>
    </row>
    <row r="3450" spans="1:26" x14ac:dyDescent="0.3">
      <c r="A3450" t="s">
        <v>5254</v>
      </c>
      <c r="B3450" t="s">
        <v>17</v>
      </c>
      <c r="C3450">
        <v>6</v>
      </c>
      <c r="D3450">
        <v>2346</v>
      </c>
      <c r="E3450" t="s">
        <v>591</v>
      </c>
      <c r="F3450" t="s">
        <v>592</v>
      </c>
      <c r="G3450" t="s">
        <v>556</v>
      </c>
      <c r="H3450" t="s">
        <v>557</v>
      </c>
      <c r="I3450" t="s">
        <v>556</v>
      </c>
      <c r="K3450" t="s">
        <v>47</v>
      </c>
      <c r="L3450" t="s">
        <v>22</v>
      </c>
      <c r="O3450" t="s">
        <v>23</v>
      </c>
      <c r="Q3450" s="3">
        <f t="shared" si="486"/>
        <v>43809</v>
      </c>
      <c r="R3450" t="str">
        <f t="shared" si="487"/>
        <v>2019/12/12</v>
      </c>
      <c r="S3450" s="3" t="str">
        <f t="shared" si="488"/>
        <v>2019/12/12</v>
      </c>
      <c r="T3450" s="3">
        <f t="shared" si="489"/>
        <v>43811</v>
      </c>
      <c r="U3450">
        <f t="shared" si="490"/>
        <v>2</v>
      </c>
      <c r="V3450" t="str">
        <f t="shared" si="485"/>
        <v>jpg</v>
      </c>
      <c r="W3450">
        <f>IF(B3450="USD",C3450,C3450*VLOOKUP(B3450,Currency!A$2:B$5,2,FALSE))</f>
        <v>7.74</v>
      </c>
      <c r="X3450">
        <f t="shared" si="491"/>
        <v>2</v>
      </c>
      <c r="Y3450">
        <f t="shared" si="492"/>
        <v>0</v>
      </c>
      <c r="Z3450">
        <f t="shared" si="493"/>
        <v>2346</v>
      </c>
    </row>
    <row r="3451" spans="1:26" x14ac:dyDescent="0.3">
      <c r="A3451" t="s">
        <v>5255</v>
      </c>
      <c r="B3451" t="s">
        <v>33</v>
      </c>
      <c r="C3451">
        <v>484</v>
      </c>
      <c r="D3451">
        <v>84751</v>
      </c>
      <c r="E3451" t="s">
        <v>313</v>
      </c>
      <c r="G3451" t="s">
        <v>162</v>
      </c>
      <c r="I3451" t="s">
        <v>162</v>
      </c>
      <c r="K3451" t="s">
        <v>47</v>
      </c>
      <c r="L3451" t="s">
        <v>40</v>
      </c>
      <c r="M3451" t="s">
        <v>163</v>
      </c>
      <c r="Q3451" s="3">
        <f t="shared" si="486"/>
        <v>43727</v>
      </c>
      <c r="R3451" t="str">
        <f t="shared" si="487"/>
        <v/>
      </c>
      <c r="S3451" s="3" t="str">
        <f t="shared" si="488"/>
        <v>2020/02/28</v>
      </c>
      <c r="T3451" s="3">
        <f t="shared" si="489"/>
        <v>43889</v>
      </c>
      <c r="U3451">
        <f t="shared" si="490"/>
        <v>162</v>
      </c>
      <c r="V3451" t="str">
        <f t="shared" si="485"/>
        <v>mp4</v>
      </c>
      <c r="W3451">
        <f>IF(B3451="USD",C3451,C3451*VLOOKUP(B3451,Currency!A$2:B$5,2,FALSE))</f>
        <v>484</v>
      </c>
      <c r="X3451">
        <f t="shared" si="491"/>
        <v>162</v>
      </c>
      <c r="Y3451">
        <f t="shared" si="492"/>
        <v>1</v>
      </c>
      <c r="Z3451">
        <f t="shared" si="493"/>
        <v>84751</v>
      </c>
    </row>
    <row r="3452" spans="1:26" x14ac:dyDescent="0.3">
      <c r="A3452" t="s">
        <v>5256</v>
      </c>
      <c r="B3452" t="s">
        <v>17</v>
      </c>
      <c r="C3452">
        <v>100</v>
      </c>
      <c r="D3452">
        <v>68047</v>
      </c>
      <c r="E3452" t="s">
        <v>5257</v>
      </c>
      <c r="F3452" t="s">
        <v>5258</v>
      </c>
      <c r="G3452" t="s">
        <v>173</v>
      </c>
      <c r="H3452" t="s">
        <v>174</v>
      </c>
      <c r="I3452" t="s">
        <v>173</v>
      </c>
      <c r="K3452" t="s">
        <v>321</v>
      </c>
      <c r="L3452" t="s">
        <v>22</v>
      </c>
      <c r="N3452" t="s">
        <v>2132</v>
      </c>
      <c r="O3452" t="s">
        <v>23</v>
      </c>
      <c r="Q3452" s="3">
        <f t="shared" si="486"/>
        <v>43778</v>
      </c>
      <c r="R3452" t="str">
        <f t="shared" si="487"/>
        <v>2019/11/12</v>
      </c>
      <c r="S3452" s="3" t="str">
        <f t="shared" si="488"/>
        <v>2019/11/12</v>
      </c>
      <c r="T3452" s="3">
        <f t="shared" si="489"/>
        <v>43781</v>
      </c>
      <c r="U3452">
        <f t="shared" si="490"/>
        <v>3</v>
      </c>
      <c r="V3452" t="str">
        <f t="shared" si="485"/>
        <v>mp4</v>
      </c>
      <c r="W3452">
        <f>IF(B3452="USD",C3452,C3452*VLOOKUP(B3452,Currency!A$2:B$5,2,FALSE))</f>
        <v>129</v>
      </c>
      <c r="X3452">
        <f t="shared" si="491"/>
        <v>3</v>
      </c>
      <c r="Y3452">
        <f t="shared" si="492"/>
        <v>1</v>
      </c>
      <c r="Z3452">
        <f t="shared" si="493"/>
        <v>68047</v>
      </c>
    </row>
    <row r="3453" spans="1:26" x14ac:dyDescent="0.3">
      <c r="A3453" t="s">
        <v>4547</v>
      </c>
      <c r="B3453" t="s">
        <v>33</v>
      </c>
      <c r="C3453">
        <v>507</v>
      </c>
      <c r="D3453">
        <v>167628</v>
      </c>
      <c r="E3453" t="s">
        <v>1260</v>
      </c>
      <c r="F3453" t="s">
        <v>1261</v>
      </c>
      <c r="G3453" t="s">
        <v>90</v>
      </c>
      <c r="I3453" t="s">
        <v>1262</v>
      </c>
      <c r="J3453" t="s">
        <v>92</v>
      </c>
      <c r="K3453" t="s">
        <v>47</v>
      </c>
      <c r="L3453" t="s">
        <v>40</v>
      </c>
      <c r="O3453" t="s">
        <v>23</v>
      </c>
      <c r="Q3453" s="3">
        <f t="shared" si="486"/>
        <v>43756</v>
      </c>
      <c r="R3453" t="str">
        <f t="shared" si="487"/>
        <v>2020/05/31</v>
      </c>
      <c r="S3453" s="3" t="str">
        <f t="shared" si="488"/>
        <v>2020/05/31</v>
      </c>
      <c r="T3453" s="3">
        <f t="shared" si="489"/>
        <v>43982</v>
      </c>
      <c r="U3453">
        <f t="shared" si="490"/>
        <v>226</v>
      </c>
      <c r="V3453" t="str">
        <f t="shared" si="485"/>
        <v>mp4</v>
      </c>
      <c r="W3453">
        <f>IF(B3453="USD",C3453,C3453*VLOOKUP(B3453,Currency!A$2:B$5,2,FALSE))</f>
        <v>507</v>
      </c>
      <c r="X3453">
        <f t="shared" si="491"/>
        <v>226</v>
      </c>
      <c r="Y3453">
        <f t="shared" si="492"/>
        <v>1</v>
      </c>
      <c r="Z3453">
        <f t="shared" si="493"/>
        <v>167628</v>
      </c>
    </row>
    <row r="3454" spans="1:26" x14ac:dyDescent="0.3">
      <c r="A3454" t="s">
        <v>5259</v>
      </c>
      <c r="B3454" t="s">
        <v>25</v>
      </c>
      <c r="C3454">
        <v>125</v>
      </c>
      <c r="D3454">
        <v>27987</v>
      </c>
      <c r="E3454" t="s">
        <v>472</v>
      </c>
      <c r="F3454" t="s">
        <v>473</v>
      </c>
      <c r="G3454" t="s">
        <v>474</v>
      </c>
      <c r="I3454" t="s">
        <v>475</v>
      </c>
      <c r="K3454" t="s">
        <v>47</v>
      </c>
      <c r="L3454" t="s">
        <v>48</v>
      </c>
      <c r="O3454" t="s">
        <v>23</v>
      </c>
      <c r="Q3454" s="3">
        <f t="shared" si="486"/>
        <v>43710</v>
      </c>
      <c r="R3454" t="str">
        <f t="shared" si="487"/>
        <v>2019/09/08</v>
      </c>
      <c r="S3454" s="3" t="str">
        <f t="shared" si="488"/>
        <v>2019/09/08</v>
      </c>
      <c r="T3454" s="3">
        <f t="shared" si="489"/>
        <v>43716</v>
      </c>
      <c r="U3454">
        <f t="shared" si="490"/>
        <v>6</v>
      </c>
      <c r="V3454" t="str">
        <f t="shared" si="485"/>
        <v>png</v>
      </c>
      <c r="W3454">
        <f>IF(B3454="USD",C3454,C3454*VLOOKUP(B3454,Currency!A$2:B$5,2,FALSE))</f>
        <v>137.5</v>
      </c>
      <c r="X3454">
        <f t="shared" si="491"/>
        <v>6</v>
      </c>
      <c r="Y3454">
        <f t="shared" si="492"/>
        <v>0</v>
      </c>
      <c r="Z3454">
        <f t="shared" si="493"/>
        <v>27987</v>
      </c>
    </row>
    <row r="3455" spans="1:26" x14ac:dyDescent="0.3">
      <c r="A3455" t="s">
        <v>5260</v>
      </c>
      <c r="B3455" t="s">
        <v>17</v>
      </c>
      <c r="C3455">
        <v>147</v>
      </c>
      <c r="D3455">
        <v>106940</v>
      </c>
      <c r="E3455" t="s">
        <v>1203</v>
      </c>
      <c r="F3455" t="s">
        <v>793</v>
      </c>
      <c r="G3455" t="s">
        <v>173</v>
      </c>
      <c r="H3455" t="s">
        <v>174</v>
      </c>
      <c r="I3455" t="s">
        <v>173</v>
      </c>
      <c r="K3455" t="s">
        <v>30</v>
      </c>
      <c r="L3455" t="s">
        <v>22</v>
      </c>
      <c r="O3455" t="s">
        <v>23</v>
      </c>
      <c r="Q3455" s="3">
        <f t="shared" si="486"/>
        <v>43811</v>
      </c>
      <c r="R3455" t="str">
        <f t="shared" si="487"/>
        <v>2019/12/12</v>
      </c>
      <c r="S3455" s="3" t="str">
        <f t="shared" si="488"/>
        <v>2019/12/12</v>
      </c>
      <c r="T3455" s="3">
        <f t="shared" si="489"/>
        <v>43811</v>
      </c>
      <c r="U3455">
        <f t="shared" si="490"/>
        <v>0</v>
      </c>
      <c r="V3455" t="str">
        <f t="shared" si="485"/>
        <v>mp4</v>
      </c>
      <c r="W3455">
        <f>IF(B3455="USD",C3455,C3455*VLOOKUP(B3455,Currency!A$2:B$5,2,FALSE))</f>
        <v>189.63</v>
      </c>
      <c r="X3455">
        <f t="shared" si="491"/>
        <v>1</v>
      </c>
      <c r="Y3455">
        <f t="shared" si="492"/>
        <v>1</v>
      </c>
      <c r="Z3455">
        <f t="shared" si="493"/>
        <v>106940</v>
      </c>
    </row>
    <row r="3456" spans="1:26" x14ac:dyDescent="0.3">
      <c r="A3456" t="s">
        <v>5261</v>
      </c>
      <c r="B3456" t="s">
        <v>33</v>
      </c>
      <c r="C3456">
        <v>35</v>
      </c>
      <c r="D3456">
        <v>11150</v>
      </c>
      <c r="E3456" t="s">
        <v>2201</v>
      </c>
      <c r="F3456" t="s">
        <v>2202</v>
      </c>
      <c r="G3456" t="s">
        <v>2203</v>
      </c>
      <c r="H3456" t="s">
        <v>2203</v>
      </c>
      <c r="I3456" t="s">
        <v>2204</v>
      </c>
      <c r="K3456" t="s">
        <v>47</v>
      </c>
      <c r="L3456" t="s">
        <v>40</v>
      </c>
      <c r="O3456" t="s">
        <v>23</v>
      </c>
      <c r="P3456" t="s">
        <v>65</v>
      </c>
      <c r="Q3456" s="3">
        <f t="shared" si="486"/>
        <v>43794</v>
      </c>
      <c r="R3456" t="str">
        <f t="shared" si="487"/>
        <v>2019/11/30</v>
      </c>
      <c r="S3456" s="3" t="str">
        <f t="shared" si="488"/>
        <v>2019/11/30</v>
      </c>
      <c r="T3456" s="3">
        <f t="shared" si="489"/>
        <v>43799</v>
      </c>
      <c r="U3456">
        <f t="shared" si="490"/>
        <v>5</v>
      </c>
      <c r="V3456" t="str">
        <f t="shared" si="485"/>
        <v>mp4</v>
      </c>
      <c r="W3456">
        <f>IF(B3456="USD",C3456,C3456*VLOOKUP(B3456,Currency!A$2:B$5,2,FALSE))</f>
        <v>35</v>
      </c>
      <c r="X3456">
        <f t="shared" si="491"/>
        <v>5</v>
      </c>
      <c r="Y3456">
        <f t="shared" si="492"/>
        <v>1</v>
      </c>
      <c r="Z3456">
        <f t="shared" si="493"/>
        <v>11150</v>
      </c>
    </row>
    <row r="3457" spans="1:26" x14ac:dyDescent="0.3">
      <c r="A3457" t="s">
        <v>5262</v>
      </c>
      <c r="B3457" t="s">
        <v>33</v>
      </c>
      <c r="C3457">
        <v>157</v>
      </c>
      <c r="D3457">
        <v>52100</v>
      </c>
      <c r="E3457" t="s">
        <v>313</v>
      </c>
      <c r="G3457" t="s">
        <v>162</v>
      </c>
      <c r="I3457" t="s">
        <v>162</v>
      </c>
      <c r="K3457" t="s">
        <v>47</v>
      </c>
      <c r="L3457" t="s">
        <v>40</v>
      </c>
      <c r="M3457" t="s">
        <v>163</v>
      </c>
      <c r="N3457" t="s">
        <v>293</v>
      </c>
      <c r="O3457" t="s">
        <v>23</v>
      </c>
      <c r="Q3457" s="3">
        <f t="shared" si="486"/>
        <v>43727</v>
      </c>
      <c r="R3457" t="str">
        <f t="shared" si="487"/>
        <v/>
      </c>
      <c r="S3457" s="3" t="str">
        <f t="shared" si="488"/>
        <v>2020/02/28</v>
      </c>
      <c r="T3457" s="3">
        <f t="shared" si="489"/>
        <v>43889</v>
      </c>
      <c r="U3457">
        <f t="shared" si="490"/>
        <v>162</v>
      </c>
      <c r="V3457" t="str">
        <f t="shared" si="485"/>
        <v>mp4</v>
      </c>
      <c r="W3457">
        <f>IF(B3457="USD",C3457,C3457*VLOOKUP(B3457,Currency!A$2:B$5,2,FALSE))</f>
        <v>157</v>
      </c>
      <c r="X3457">
        <f t="shared" si="491"/>
        <v>162</v>
      </c>
      <c r="Y3457">
        <f t="shared" si="492"/>
        <v>1</v>
      </c>
      <c r="Z3457">
        <f t="shared" si="493"/>
        <v>52100</v>
      </c>
    </row>
    <row r="3458" spans="1:26" x14ac:dyDescent="0.3">
      <c r="A3458" t="s">
        <v>16</v>
      </c>
      <c r="B3458" t="s">
        <v>17</v>
      </c>
      <c r="C3458">
        <v>8</v>
      </c>
      <c r="D3458">
        <v>3833</v>
      </c>
      <c r="E3458" t="s">
        <v>2052</v>
      </c>
      <c r="F3458" t="s">
        <v>19</v>
      </c>
      <c r="G3458" t="s">
        <v>20</v>
      </c>
      <c r="I3458" t="s">
        <v>20</v>
      </c>
      <c r="K3458" t="s">
        <v>21</v>
      </c>
      <c r="L3458" t="s">
        <v>22</v>
      </c>
      <c r="O3458" t="s">
        <v>23</v>
      </c>
      <c r="Q3458" s="3">
        <f t="shared" si="486"/>
        <v>43795</v>
      </c>
      <c r="R3458" t="str">
        <f t="shared" si="487"/>
        <v>2019/11/26</v>
      </c>
      <c r="S3458" s="3" t="str">
        <f t="shared" si="488"/>
        <v>2019/11/26</v>
      </c>
      <c r="T3458" s="3">
        <f t="shared" si="489"/>
        <v>43795</v>
      </c>
      <c r="U3458">
        <f t="shared" si="490"/>
        <v>0</v>
      </c>
      <c r="V3458" t="str">
        <f t="shared" ref="V3458:V3521" si="494">RIGHT(A3458,3)</f>
        <v>mp4</v>
      </c>
      <c r="W3458">
        <f>IF(B3458="USD",C3458,C3458*VLOOKUP(B3458,Currency!A$2:B$5,2,FALSE))</f>
        <v>10.32</v>
      </c>
      <c r="X3458">
        <f t="shared" si="491"/>
        <v>1</v>
      </c>
      <c r="Y3458">
        <f t="shared" si="492"/>
        <v>1</v>
      </c>
      <c r="Z3458">
        <f t="shared" si="493"/>
        <v>3833</v>
      </c>
    </row>
    <row r="3459" spans="1:26" x14ac:dyDescent="0.3">
      <c r="A3459" t="s">
        <v>2917</v>
      </c>
      <c r="B3459" t="s">
        <v>58</v>
      </c>
      <c r="C3459">
        <v>1188</v>
      </c>
      <c r="D3459">
        <v>1515095</v>
      </c>
      <c r="E3459" t="s">
        <v>59</v>
      </c>
      <c r="F3459" t="s">
        <v>60</v>
      </c>
      <c r="G3459" t="s">
        <v>61</v>
      </c>
      <c r="I3459" t="s">
        <v>62</v>
      </c>
      <c r="J3459" t="s">
        <v>92</v>
      </c>
      <c r="K3459" t="s">
        <v>725</v>
      </c>
      <c r="L3459" t="s">
        <v>64</v>
      </c>
      <c r="N3459" t="s">
        <v>1604</v>
      </c>
      <c r="P3459" t="s">
        <v>65</v>
      </c>
      <c r="Q3459" s="3">
        <f t="shared" si="486"/>
        <v>43619</v>
      </c>
      <c r="R3459" t="str">
        <f t="shared" si="487"/>
        <v>2019/09/04</v>
      </c>
      <c r="S3459" s="3" t="str">
        <f t="shared" si="488"/>
        <v>2019/09/04</v>
      </c>
      <c r="T3459" s="3">
        <f t="shared" si="489"/>
        <v>43712</v>
      </c>
      <c r="U3459">
        <f t="shared" si="490"/>
        <v>93</v>
      </c>
      <c r="V3459" t="str">
        <f t="shared" si="494"/>
        <v>mp4</v>
      </c>
      <c r="W3459">
        <f>IF(B3459="USD",C3459,C3459*VLOOKUP(B3459,Currency!A$2:B$5,2,FALSE))</f>
        <v>879.12</v>
      </c>
      <c r="X3459">
        <f t="shared" si="491"/>
        <v>93</v>
      </c>
      <c r="Y3459">
        <f t="shared" si="492"/>
        <v>1</v>
      </c>
      <c r="Z3459">
        <f t="shared" si="493"/>
        <v>1515095</v>
      </c>
    </row>
    <row r="3460" spans="1:26" x14ac:dyDescent="0.3">
      <c r="A3460" t="s">
        <v>5263</v>
      </c>
      <c r="B3460" t="s">
        <v>33</v>
      </c>
      <c r="C3460">
        <v>147</v>
      </c>
      <c r="D3460">
        <v>42067</v>
      </c>
      <c r="E3460" t="s">
        <v>1340</v>
      </c>
      <c r="G3460" t="s">
        <v>162</v>
      </c>
      <c r="I3460" t="s">
        <v>162</v>
      </c>
      <c r="K3460" t="s">
        <v>47</v>
      </c>
      <c r="L3460" t="s">
        <v>40</v>
      </c>
      <c r="M3460" t="s">
        <v>163</v>
      </c>
      <c r="N3460" t="s">
        <v>293</v>
      </c>
      <c r="O3460" t="s">
        <v>23</v>
      </c>
      <c r="Q3460" s="3">
        <f t="shared" si="486"/>
        <v>43725</v>
      </c>
      <c r="R3460" t="str">
        <f t="shared" si="487"/>
        <v/>
      </c>
      <c r="S3460" s="3" t="str">
        <f t="shared" si="488"/>
        <v>2020/02/28</v>
      </c>
      <c r="T3460" s="3">
        <f t="shared" si="489"/>
        <v>43889</v>
      </c>
      <c r="U3460">
        <f t="shared" si="490"/>
        <v>164</v>
      </c>
      <c r="V3460" t="str">
        <f t="shared" si="494"/>
        <v>mp4</v>
      </c>
      <c r="W3460">
        <f>IF(B3460="USD",C3460,C3460*VLOOKUP(B3460,Currency!A$2:B$5,2,FALSE))</f>
        <v>147</v>
      </c>
      <c r="X3460">
        <f t="shared" si="491"/>
        <v>164</v>
      </c>
      <c r="Y3460">
        <f t="shared" si="492"/>
        <v>1</v>
      </c>
      <c r="Z3460">
        <f t="shared" si="493"/>
        <v>42067</v>
      </c>
    </row>
    <row r="3461" spans="1:26" x14ac:dyDescent="0.3">
      <c r="A3461" t="s">
        <v>5264</v>
      </c>
      <c r="B3461" t="s">
        <v>33</v>
      </c>
      <c r="C3461">
        <v>769</v>
      </c>
      <c r="D3461">
        <v>325960</v>
      </c>
      <c r="E3461" t="s">
        <v>4088</v>
      </c>
      <c r="F3461" t="s">
        <v>4089</v>
      </c>
      <c r="G3461" t="s">
        <v>400</v>
      </c>
      <c r="I3461" t="s">
        <v>4090</v>
      </c>
      <c r="L3461" t="s">
        <v>40</v>
      </c>
      <c r="O3461" t="s">
        <v>23</v>
      </c>
      <c r="P3461" t="s">
        <v>65</v>
      </c>
      <c r="Q3461" s="3">
        <f t="shared" si="486"/>
        <v>43703</v>
      </c>
      <c r="R3461" t="str">
        <f t="shared" si="487"/>
        <v>2019/09/30</v>
      </c>
      <c r="S3461" s="3" t="str">
        <f t="shared" si="488"/>
        <v>2019/09/30</v>
      </c>
      <c r="T3461" s="3">
        <f t="shared" si="489"/>
        <v>43738</v>
      </c>
      <c r="U3461">
        <f t="shared" si="490"/>
        <v>35</v>
      </c>
      <c r="V3461" t="str">
        <f t="shared" si="494"/>
        <v>mp4</v>
      </c>
      <c r="W3461">
        <f>IF(B3461="USD",C3461,C3461*VLOOKUP(B3461,Currency!A$2:B$5,2,FALSE))</f>
        <v>769</v>
      </c>
      <c r="X3461">
        <f t="shared" si="491"/>
        <v>35</v>
      </c>
      <c r="Y3461">
        <f t="shared" si="492"/>
        <v>1</v>
      </c>
      <c r="Z3461">
        <f t="shared" si="493"/>
        <v>325960</v>
      </c>
    </row>
    <row r="3462" spans="1:26" x14ac:dyDescent="0.3">
      <c r="A3462" t="s">
        <v>5265</v>
      </c>
      <c r="B3462" t="s">
        <v>17</v>
      </c>
      <c r="C3462">
        <v>360</v>
      </c>
      <c r="D3462">
        <v>61078</v>
      </c>
      <c r="E3462" t="s">
        <v>696</v>
      </c>
      <c r="F3462" t="s">
        <v>697</v>
      </c>
      <c r="G3462" t="s">
        <v>173</v>
      </c>
      <c r="H3462" t="s">
        <v>174</v>
      </c>
      <c r="I3462" t="s">
        <v>173</v>
      </c>
      <c r="K3462" t="s">
        <v>175</v>
      </c>
      <c r="L3462" t="s">
        <v>22</v>
      </c>
      <c r="O3462" t="s">
        <v>23</v>
      </c>
      <c r="Q3462" s="3">
        <f t="shared" si="486"/>
        <v>43804</v>
      </c>
      <c r="R3462" t="str">
        <f t="shared" si="487"/>
        <v>2019/12/06</v>
      </c>
      <c r="S3462" s="3" t="str">
        <f t="shared" si="488"/>
        <v>2019/12/06</v>
      </c>
      <c r="T3462" s="3">
        <f t="shared" si="489"/>
        <v>43805</v>
      </c>
      <c r="U3462">
        <f t="shared" si="490"/>
        <v>1</v>
      </c>
      <c r="V3462" t="str">
        <f t="shared" si="494"/>
        <v>mp4</v>
      </c>
      <c r="W3462">
        <f>IF(B3462="USD",C3462,C3462*VLOOKUP(B3462,Currency!A$2:B$5,2,FALSE))</f>
        <v>464.40000000000003</v>
      </c>
      <c r="X3462">
        <f t="shared" si="491"/>
        <v>1</v>
      </c>
      <c r="Y3462">
        <f t="shared" si="492"/>
        <v>1</v>
      </c>
      <c r="Z3462">
        <f t="shared" si="493"/>
        <v>61078</v>
      </c>
    </row>
    <row r="3463" spans="1:26" x14ac:dyDescent="0.3">
      <c r="A3463" t="s">
        <v>2145</v>
      </c>
      <c r="B3463" t="s">
        <v>33</v>
      </c>
      <c r="C3463">
        <v>51</v>
      </c>
      <c r="D3463">
        <v>16199</v>
      </c>
      <c r="E3463" t="s">
        <v>4446</v>
      </c>
      <c r="F3463" t="s">
        <v>1204</v>
      </c>
      <c r="G3463" t="s">
        <v>236</v>
      </c>
      <c r="I3463" t="s">
        <v>237</v>
      </c>
      <c r="K3463" t="s">
        <v>47</v>
      </c>
      <c r="L3463" t="s">
        <v>40</v>
      </c>
      <c r="O3463" t="s">
        <v>23</v>
      </c>
      <c r="Q3463" s="3">
        <f t="shared" si="486"/>
        <v>43700</v>
      </c>
      <c r="R3463" t="str">
        <f t="shared" si="487"/>
        <v>2019/08/31</v>
      </c>
      <c r="S3463" s="3" t="str">
        <f t="shared" si="488"/>
        <v>2019/08/31</v>
      </c>
      <c r="T3463" s="3">
        <f t="shared" si="489"/>
        <v>43708</v>
      </c>
      <c r="U3463">
        <f t="shared" si="490"/>
        <v>8</v>
      </c>
      <c r="V3463" t="str">
        <f t="shared" si="494"/>
        <v>png</v>
      </c>
      <c r="W3463">
        <f>IF(B3463="USD",C3463,C3463*VLOOKUP(B3463,Currency!A$2:B$5,2,FALSE))</f>
        <v>51</v>
      </c>
      <c r="X3463">
        <f t="shared" si="491"/>
        <v>8</v>
      </c>
      <c r="Y3463">
        <f t="shared" si="492"/>
        <v>0</v>
      </c>
      <c r="Z3463">
        <f t="shared" si="493"/>
        <v>16199</v>
      </c>
    </row>
    <row r="3464" spans="1:26" x14ac:dyDescent="0.3">
      <c r="A3464" t="s">
        <v>5266</v>
      </c>
      <c r="B3464" t="s">
        <v>33</v>
      </c>
      <c r="C3464">
        <v>430</v>
      </c>
      <c r="D3464">
        <v>37102</v>
      </c>
      <c r="E3464" t="s">
        <v>379</v>
      </c>
      <c r="G3464" t="s">
        <v>162</v>
      </c>
      <c r="I3464" t="s">
        <v>162</v>
      </c>
      <c r="K3464" t="s">
        <v>47</v>
      </c>
      <c r="L3464" t="s">
        <v>40</v>
      </c>
      <c r="M3464" t="s">
        <v>163</v>
      </c>
      <c r="Q3464" s="3">
        <f t="shared" si="486"/>
        <v>43727</v>
      </c>
      <c r="R3464" t="str">
        <f t="shared" si="487"/>
        <v/>
      </c>
      <c r="S3464" s="3" t="str">
        <f t="shared" si="488"/>
        <v>2020/02/28</v>
      </c>
      <c r="T3464" s="3">
        <f t="shared" si="489"/>
        <v>43889</v>
      </c>
      <c r="U3464">
        <f t="shared" si="490"/>
        <v>162</v>
      </c>
      <c r="V3464" t="str">
        <f t="shared" si="494"/>
        <v>mp4</v>
      </c>
      <c r="W3464">
        <f>IF(B3464="USD",C3464,C3464*VLOOKUP(B3464,Currency!A$2:B$5,2,FALSE))</f>
        <v>430</v>
      </c>
      <c r="X3464">
        <f t="shared" si="491"/>
        <v>162</v>
      </c>
      <c r="Y3464">
        <f t="shared" si="492"/>
        <v>1</v>
      </c>
      <c r="Z3464">
        <f t="shared" si="493"/>
        <v>37102</v>
      </c>
    </row>
    <row r="3465" spans="1:26" x14ac:dyDescent="0.3">
      <c r="A3465" t="s">
        <v>5267</v>
      </c>
      <c r="B3465" t="s">
        <v>17</v>
      </c>
      <c r="C3465">
        <v>300</v>
      </c>
      <c r="D3465">
        <v>178459</v>
      </c>
      <c r="E3465" t="s">
        <v>5268</v>
      </c>
      <c r="F3465" t="s">
        <v>5269</v>
      </c>
      <c r="G3465" t="s">
        <v>173</v>
      </c>
      <c r="H3465" t="s">
        <v>174</v>
      </c>
      <c r="I3465" t="s">
        <v>173</v>
      </c>
      <c r="K3465" t="s">
        <v>321</v>
      </c>
      <c r="L3465" t="s">
        <v>22</v>
      </c>
      <c r="N3465" t="s">
        <v>5270</v>
      </c>
      <c r="O3465" t="s">
        <v>23</v>
      </c>
      <c r="Q3465" s="3">
        <f t="shared" si="486"/>
        <v>43764</v>
      </c>
      <c r="R3465" t="str">
        <f t="shared" si="487"/>
        <v>2019/10/30</v>
      </c>
      <c r="S3465" s="3" t="str">
        <f t="shared" si="488"/>
        <v>2019/10/30</v>
      </c>
      <c r="T3465" s="3">
        <f t="shared" si="489"/>
        <v>43768</v>
      </c>
      <c r="U3465">
        <f t="shared" si="490"/>
        <v>4</v>
      </c>
      <c r="V3465" t="str">
        <f t="shared" si="494"/>
        <v>mp4</v>
      </c>
      <c r="W3465">
        <f>IF(B3465="USD",C3465,C3465*VLOOKUP(B3465,Currency!A$2:B$5,2,FALSE))</f>
        <v>387</v>
      </c>
      <c r="X3465">
        <f t="shared" si="491"/>
        <v>4</v>
      </c>
      <c r="Y3465">
        <f t="shared" si="492"/>
        <v>1</v>
      </c>
      <c r="Z3465">
        <f t="shared" si="493"/>
        <v>178459</v>
      </c>
    </row>
    <row r="3466" spans="1:26" x14ac:dyDescent="0.3">
      <c r="A3466" t="s">
        <v>598</v>
      </c>
      <c r="B3466" t="s">
        <v>33</v>
      </c>
      <c r="C3466">
        <v>3</v>
      </c>
      <c r="D3466">
        <v>1135</v>
      </c>
      <c r="E3466" t="s">
        <v>644</v>
      </c>
      <c r="F3466" t="s">
        <v>645</v>
      </c>
      <c r="G3466" t="s">
        <v>90</v>
      </c>
      <c r="I3466" t="s">
        <v>452</v>
      </c>
      <c r="K3466" t="s">
        <v>453</v>
      </c>
      <c r="L3466" t="s">
        <v>40</v>
      </c>
      <c r="N3466" t="s">
        <v>794</v>
      </c>
      <c r="O3466" t="s">
        <v>23</v>
      </c>
      <c r="Q3466" s="3">
        <f t="shared" si="486"/>
        <v>43726</v>
      </c>
      <c r="R3466" t="str">
        <f t="shared" si="487"/>
        <v>2019/10/16</v>
      </c>
      <c r="S3466" s="3" t="str">
        <f t="shared" si="488"/>
        <v>2019/10/16</v>
      </c>
      <c r="T3466" s="3">
        <f t="shared" si="489"/>
        <v>43754</v>
      </c>
      <c r="U3466">
        <f t="shared" si="490"/>
        <v>28</v>
      </c>
      <c r="V3466" t="str">
        <f t="shared" si="494"/>
        <v>mp4</v>
      </c>
      <c r="W3466">
        <f>IF(B3466="USD",C3466,C3466*VLOOKUP(B3466,Currency!A$2:B$5,2,FALSE))</f>
        <v>3</v>
      </c>
      <c r="X3466">
        <f t="shared" si="491"/>
        <v>28</v>
      </c>
      <c r="Y3466">
        <f t="shared" si="492"/>
        <v>1</v>
      </c>
      <c r="Z3466">
        <f t="shared" si="493"/>
        <v>1135</v>
      </c>
    </row>
    <row r="3467" spans="1:26" x14ac:dyDescent="0.3">
      <c r="A3467" t="s">
        <v>839</v>
      </c>
      <c r="B3467" t="s">
        <v>33</v>
      </c>
      <c r="C3467">
        <v>10166</v>
      </c>
      <c r="D3467">
        <v>5536444</v>
      </c>
      <c r="E3467" t="s">
        <v>951</v>
      </c>
      <c r="F3467" t="s">
        <v>952</v>
      </c>
      <c r="G3467" t="s">
        <v>841</v>
      </c>
      <c r="I3467" t="s">
        <v>842</v>
      </c>
      <c r="L3467" t="s">
        <v>40</v>
      </c>
      <c r="O3467" t="s">
        <v>23</v>
      </c>
      <c r="Q3467" s="3">
        <f t="shared" si="486"/>
        <v>43735</v>
      </c>
      <c r="R3467" t="str">
        <f t="shared" si="487"/>
        <v>2019/12/03</v>
      </c>
      <c r="S3467" s="3" t="str">
        <f t="shared" si="488"/>
        <v>2019/12/03</v>
      </c>
      <c r="T3467" s="3">
        <f t="shared" si="489"/>
        <v>43802</v>
      </c>
      <c r="U3467">
        <f t="shared" si="490"/>
        <v>67</v>
      </c>
      <c r="V3467" t="str">
        <f t="shared" si="494"/>
        <v>mp4</v>
      </c>
      <c r="W3467">
        <f>IF(B3467="USD",C3467,C3467*VLOOKUP(B3467,Currency!A$2:B$5,2,FALSE))</f>
        <v>10166</v>
      </c>
      <c r="X3467">
        <f t="shared" si="491"/>
        <v>67</v>
      </c>
      <c r="Y3467">
        <f t="shared" si="492"/>
        <v>1</v>
      </c>
      <c r="Z3467">
        <f t="shared" si="493"/>
        <v>5536444</v>
      </c>
    </row>
    <row r="3468" spans="1:26" x14ac:dyDescent="0.3">
      <c r="A3468" t="s">
        <v>5120</v>
      </c>
      <c r="B3468" t="s">
        <v>58</v>
      </c>
      <c r="C3468">
        <v>4231</v>
      </c>
      <c r="D3468">
        <v>1241829</v>
      </c>
      <c r="E3468" t="s">
        <v>613</v>
      </c>
      <c r="F3468" t="s">
        <v>614</v>
      </c>
      <c r="G3468" t="s">
        <v>179</v>
      </c>
      <c r="I3468" t="s">
        <v>495</v>
      </c>
      <c r="K3468" t="s">
        <v>30</v>
      </c>
      <c r="L3468" t="s">
        <v>64</v>
      </c>
      <c r="O3468" t="s">
        <v>23</v>
      </c>
      <c r="P3468" t="s">
        <v>181</v>
      </c>
      <c r="Q3468" s="3">
        <f t="shared" ref="Q3468:Q3530" si="495">DATEVALUE(LEFT(E3468,10))</f>
        <v>43619</v>
      </c>
      <c r="R3468" t="str">
        <f t="shared" ref="R3468:R3530" si="496">IF(F3468="","",LEFT(F3468,10))</f>
        <v>2019/06/24</v>
      </c>
      <c r="S3468" s="3" t="str">
        <f t="shared" ref="S3468:S3530" si="497">IF(R3468="","2020/02/28",R3468)</f>
        <v>2019/06/24</v>
      </c>
      <c r="T3468" s="3">
        <f t="shared" ref="T3468:T3530" si="498">DATEVALUE(S3468)</f>
        <v>43640</v>
      </c>
      <c r="U3468">
        <f t="shared" ref="U3468:U3530" si="499">T3468-Q3468</f>
        <v>21</v>
      </c>
      <c r="V3468" t="str">
        <f t="shared" si="494"/>
        <v>mp4</v>
      </c>
      <c r="W3468">
        <f>IF(B3468="USD",C3468,C3468*VLOOKUP(B3468,Currency!A$2:B$5,2,FALSE))</f>
        <v>3130.94</v>
      </c>
      <c r="X3468">
        <f t="shared" ref="X3468:X3530" si="500">IF(U3468=0,1,U3468)</f>
        <v>21</v>
      </c>
      <c r="Y3468">
        <f t="shared" ref="Y3468:Y3530" si="501">IF(V3468="mp4",1,0)</f>
        <v>1</v>
      </c>
      <c r="Z3468">
        <f t="shared" si="493"/>
        <v>1241829</v>
      </c>
    </row>
    <row r="3469" spans="1:26" x14ac:dyDescent="0.3">
      <c r="A3469" t="s">
        <v>5271</v>
      </c>
      <c r="B3469" t="s">
        <v>25</v>
      </c>
      <c r="C3469">
        <v>6</v>
      </c>
      <c r="D3469">
        <v>2379</v>
      </c>
      <c r="E3469" t="s">
        <v>2565</v>
      </c>
      <c r="F3469" t="s">
        <v>2566</v>
      </c>
      <c r="G3469" t="s">
        <v>223</v>
      </c>
      <c r="I3469" t="s">
        <v>224</v>
      </c>
      <c r="K3469" t="s">
        <v>47</v>
      </c>
      <c r="L3469" t="s">
        <v>48</v>
      </c>
      <c r="O3469" t="s">
        <v>23</v>
      </c>
      <c r="Q3469" s="3">
        <f t="shared" si="495"/>
        <v>43705</v>
      </c>
      <c r="R3469" t="str">
        <f t="shared" si="496"/>
        <v>2019/09/06</v>
      </c>
      <c r="S3469" s="3" t="str">
        <f t="shared" si="497"/>
        <v>2019/09/06</v>
      </c>
      <c r="T3469" s="3">
        <f t="shared" si="498"/>
        <v>43714</v>
      </c>
      <c r="U3469">
        <f t="shared" si="499"/>
        <v>9</v>
      </c>
      <c r="V3469" t="str">
        <f t="shared" si="494"/>
        <v>mp4</v>
      </c>
      <c r="W3469">
        <f>IF(B3469="USD",C3469,C3469*VLOOKUP(B3469,Currency!A$2:B$5,2,FALSE))</f>
        <v>6.6000000000000005</v>
      </c>
      <c r="X3469">
        <f t="shared" si="500"/>
        <v>9</v>
      </c>
      <c r="Y3469">
        <f t="shared" si="501"/>
        <v>1</v>
      </c>
      <c r="Z3469">
        <f t="shared" si="493"/>
        <v>2379</v>
      </c>
    </row>
    <row r="3470" spans="1:26" x14ac:dyDescent="0.3">
      <c r="A3470" t="s">
        <v>5272</v>
      </c>
      <c r="B3470" t="s">
        <v>33</v>
      </c>
      <c r="C3470">
        <v>40</v>
      </c>
      <c r="D3470">
        <v>4061</v>
      </c>
      <c r="E3470" t="s">
        <v>379</v>
      </c>
      <c r="G3470" t="s">
        <v>162</v>
      </c>
      <c r="I3470" t="s">
        <v>162</v>
      </c>
      <c r="K3470" t="s">
        <v>47</v>
      </c>
      <c r="L3470" t="s">
        <v>40</v>
      </c>
      <c r="M3470" t="s">
        <v>163</v>
      </c>
      <c r="Q3470" s="3">
        <f t="shared" si="495"/>
        <v>43727</v>
      </c>
      <c r="R3470" t="str">
        <f t="shared" si="496"/>
        <v/>
      </c>
      <c r="S3470" s="3" t="str">
        <f t="shared" si="497"/>
        <v>2020/02/28</v>
      </c>
      <c r="T3470" s="3">
        <f t="shared" si="498"/>
        <v>43889</v>
      </c>
      <c r="U3470">
        <f t="shared" si="499"/>
        <v>162</v>
      </c>
      <c r="V3470" t="str">
        <f t="shared" si="494"/>
        <v>mp4</v>
      </c>
      <c r="W3470">
        <f>IF(B3470="USD",C3470,C3470*VLOOKUP(B3470,Currency!A$2:B$5,2,FALSE))</f>
        <v>40</v>
      </c>
      <c r="X3470">
        <f t="shared" si="500"/>
        <v>162</v>
      </c>
      <c r="Y3470">
        <f t="shared" si="501"/>
        <v>1</v>
      </c>
      <c r="Z3470">
        <f t="shared" si="493"/>
        <v>4061</v>
      </c>
    </row>
    <row r="3471" spans="1:26" x14ac:dyDescent="0.3">
      <c r="A3471" t="s">
        <v>5273</v>
      </c>
      <c r="B3471" t="s">
        <v>17</v>
      </c>
      <c r="C3471">
        <v>100</v>
      </c>
      <c r="D3471">
        <v>35128</v>
      </c>
      <c r="E3471" t="s">
        <v>171</v>
      </c>
      <c r="F3471" t="s">
        <v>172</v>
      </c>
      <c r="G3471" t="s">
        <v>173</v>
      </c>
      <c r="H3471" t="s">
        <v>174</v>
      </c>
      <c r="I3471" t="s">
        <v>173</v>
      </c>
      <c r="K3471" t="s">
        <v>30</v>
      </c>
      <c r="L3471" t="s">
        <v>22</v>
      </c>
      <c r="O3471" t="s">
        <v>23</v>
      </c>
      <c r="Q3471" s="3">
        <f t="shared" si="495"/>
        <v>43791</v>
      </c>
      <c r="R3471" t="str">
        <f t="shared" si="496"/>
        <v>2019/11/25</v>
      </c>
      <c r="S3471" s="3" t="str">
        <f t="shared" si="497"/>
        <v>2019/11/25</v>
      </c>
      <c r="T3471" s="3">
        <f t="shared" si="498"/>
        <v>43794</v>
      </c>
      <c r="U3471">
        <f t="shared" si="499"/>
        <v>3</v>
      </c>
      <c r="V3471" t="str">
        <f t="shared" si="494"/>
        <v>mp4</v>
      </c>
      <c r="W3471">
        <f>IF(B3471="USD",C3471,C3471*VLOOKUP(B3471,Currency!A$2:B$5,2,FALSE))</f>
        <v>129</v>
      </c>
      <c r="X3471">
        <f t="shared" si="500"/>
        <v>3</v>
      </c>
      <c r="Y3471">
        <f t="shared" si="501"/>
        <v>1</v>
      </c>
      <c r="Z3471">
        <f t="shared" si="493"/>
        <v>35128</v>
      </c>
    </row>
    <row r="3472" spans="1:26" x14ac:dyDescent="0.3">
      <c r="A3472" t="s">
        <v>16</v>
      </c>
      <c r="B3472" t="s">
        <v>17</v>
      </c>
      <c r="C3472">
        <v>14</v>
      </c>
      <c r="D3472">
        <v>7204</v>
      </c>
      <c r="E3472" t="s">
        <v>2002</v>
      </c>
      <c r="F3472" t="s">
        <v>101</v>
      </c>
      <c r="G3472" t="s">
        <v>20</v>
      </c>
      <c r="I3472" t="s">
        <v>20</v>
      </c>
      <c r="K3472" t="s">
        <v>21</v>
      </c>
      <c r="L3472" t="s">
        <v>22</v>
      </c>
      <c r="O3472" t="s">
        <v>23</v>
      </c>
      <c r="Q3472" s="3">
        <f t="shared" si="495"/>
        <v>43794</v>
      </c>
      <c r="R3472" t="str">
        <f t="shared" si="496"/>
        <v>2019/11/25</v>
      </c>
      <c r="S3472" s="3" t="str">
        <f t="shared" si="497"/>
        <v>2019/11/25</v>
      </c>
      <c r="T3472" s="3">
        <f t="shared" si="498"/>
        <v>43794</v>
      </c>
      <c r="U3472">
        <f t="shared" si="499"/>
        <v>0</v>
      </c>
      <c r="V3472" t="str">
        <f t="shared" si="494"/>
        <v>mp4</v>
      </c>
      <c r="W3472">
        <f>IF(B3472="USD",C3472,C3472*VLOOKUP(B3472,Currency!A$2:B$5,2,FALSE))</f>
        <v>18.060000000000002</v>
      </c>
      <c r="X3472">
        <f t="shared" si="500"/>
        <v>1</v>
      </c>
      <c r="Y3472">
        <f t="shared" si="501"/>
        <v>1</v>
      </c>
      <c r="Z3472">
        <f t="shared" si="493"/>
        <v>7204</v>
      </c>
    </row>
    <row r="3473" spans="1:26" x14ac:dyDescent="0.3">
      <c r="A3473" t="s">
        <v>5274</v>
      </c>
      <c r="B3473" t="s">
        <v>33</v>
      </c>
      <c r="C3473">
        <v>209</v>
      </c>
      <c r="D3473">
        <v>46628</v>
      </c>
      <c r="E3473" t="s">
        <v>1507</v>
      </c>
      <c r="F3473" t="s">
        <v>466</v>
      </c>
      <c r="G3473" t="s">
        <v>98</v>
      </c>
      <c r="H3473" t="s">
        <v>306</v>
      </c>
      <c r="I3473" t="s">
        <v>98</v>
      </c>
      <c r="K3473" t="s">
        <v>47</v>
      </c>
      <c r="L3473" t="s">
        <v>40</v>
      </c>
      <c r="Q3473" s="3">
        <f t="shared" si="495"/>
        <v>43756</v>
      </c>
      <c r="R3473" t="str">
        <f t="shared" si="496"/>
        <v>2019/11/06</v>
      </c>
      <c r="S3473" s="3" t="str">
        <f t="shared" si="497"/>
        <v>2019/11/06</v>
      </c>
      <c r="T3473" s="3">
        <f t="shared" si="498"/>
        <v>43775</v>
      </c>
      <c r="U3473">
        <f t="shared" si="499"/>
        <v>19</v>
      </c>
      <c r="V3473" t="str">
        <f t="shared" si="494"/>
        <v>png</v>
      </c>
      <c r="W3473">
        <f>IF(B3473="USD",C3473,C3473*VLOOKUP(B3473,Currency!A$2:B$5,2,FALSE))</f>
        <v>209</v>
      </c>
      <c r="X3473">
        <f t="shared" si="500"/>
        <v>19</v>
      </c>
      <c r="Y3473">
        <f t="shared" si="501"/>
        <v>0</v>
      </c>
      <c r="Z3473">
        <f t="shared" si="493"/>
        <v>46628</v>
      </c>
    </row>
    <row r="3474" spans="1:26" x14ac:dyDescent="0.3">
      <c r="A3474" t="s">
        <v>5275</v>
      </c>
      <c r="B3474" t="s">
        <v>25</v>
      </c>
      <c r="C3474">
        <v>93</v>
      </c>
      <c r="D3474">
        <v>39305</v>
      </c>
      <c r="E3474" t="s">
        <v>4013</v>
      </c>
      <c r="F3474" t="s">
        <v>4014</v>
      </c>
      <c r="G3474" t="s">
        <v>4015</v>
      </c>
      <c r="I3474" t="s">
        <v>4016</v>
      </c>
      <c r="K3474" t="s">
        <v>321</v>
      </c>
      <c r="L3474" t="s">
        <v>48</v>
      </c>
      <c r="M3474" t="s">
        <v>635</v>
      </c>
      <c r="O3474" t="s">
        <v>23</v>
      </c>
      <c r="Q3474" s="3">
        <f t="shared" si="495"/>
        <v>43711</v>
      </c>
      <c r="R3474" t="str">
        <f t="shared" si="496"/>
        <v>2019/09/09</v>
      </c>
      <c r="S3474" s="3" t="str">
        <f t="shared" si="497"/>
        <v>2019/09/09</v>
      </c>
      <c r="T3474" s="3">
        <f t="shared" si="498"/>
        <v>43717</v>
      </c>
      <c r="U3474">
        <f t="shared" si="499"/>
        <v>6</v>
      </c>
      <c r="V3474" t="str">
        <f t="shared" si="494"/>
        <v>mp4</v>
      </c>
      <c r="W3474">
        <f>IF(B3474="USD",C3474,C3474*VLOOKUP(B3474,Currency!A$2:B$5,2,FALSE))</f>
        <v>102.30000000000001</v>
      </c>
      <c r="X3474">
        <f t="shared" si="500"/>
        <v>6</v>
      </c>
      <c r="Y3474">
        <f t="shared" si="501"/>
        <v>1</v>
      </c>
      <c r="Z3474">
        <f t="shared" si="493"/>
        <v>39305</v>
      </c>
    </row>
    <row r="3475" spans="1:26" x14ac:dyDescent="0.3">
      <c r="A3475" t="s">
        <v>1324</v>
      </c>
      <c r="B3475" t="s">
        <v>25</v>
      </c>
      <c r="C3475">
        <v>641</v>
      </c>
      <c r="D3475">
        <v>124578</v>
      </c>
      <c r="E3475" t="s">
        <v>1325</v>
      </c>
      <c r="F3475" t="s">
        <v>1326</v>
      </c>
      <c r="G3475" t="s">
        <v>271</v>
      </c>
      <c r="H3475" t="s">
        <v>273</v>
      </c>
      <c r="I3475" t="s">
        <v>273</v>
      </c>
      <c r="K3475" t="s">
        <v>1327</v>
      </c>
      <c r="L3475" t="s">
        <v>48</v>
      </c>
      <c r="O3475" t="s">
        <v>23</v>
      </c>
      <c r="Q3475" s="3">
        <f t="shared" si="495"/>
        <v>43797</v>
      </c>
      <c r="R3475" t="str">
        <f t="shared" si="496"/>
        <v>2019/12/31</v>
      </c>
      <c r="S3475" s="3" t="str">
        <f t="shared" si="497"/>
        <v>2019/12/31</v>
      </c>
      <c r="T3475" s="3">
        <f t="shared" si="498"/>
        <v>43830</v>
      </c>
      <c r="U3475">
        <f t="shared" si="499"/>
        <v>33</v>
      </c>
      <c r="V3475" t="str">
        <f t="shared" si="494"/>
        <v>mp4</v>
      </c>
      <c r="W3475">
        <f>IF(B3475="USD",C3475,C3475*VLOOKUP(B3475,Currency!A$2:B$5,2,FALSE))</f>
        <v>705.1</v>
      </c>
      <c r="X3475">
        <f t="shared" si="500"/>
        <v>33</v>
      </c>
      <c r="Y3475">
        <f t="shared" si="501"/>
        <v>1</v>
      </c>
      <c r="Z3475">
        <f t="shared" si="493"/>
        <v>124578</v>
      </c>
    </row>
    <row r="3476" spans="1:26" x14ac:dyDescent="0.3">
      <c r="A3476" t="s">
        <v>290</v>
      </c>
      <c r="B3476" t="s">
        <v>33</v>
      </c>
      <c r="C3476">
        <v>61</v>
      </c>
      <c r="D3476">
        <v>7102</v>
      </c>
      <c r="E3476" t="s">
        <v>1958</v>
      </c>
      <c r="F3476" t="s">
        <v>129</v>
      </c>
      <c r="G3476" t="s">
        <v>251</v>
      </c>
      <c r="H3476" t="s">
        <v>251</v>
      </c>
      <c r="I3476" t="s">
        <v>251</v>
      </c>
      <c r="K3476" t="s">
        <v>47</v>
      </c>
      <c r="L3476" t="s">
        <v>40</v>
      </c>
      <c r="N3476" t="s">
        <v>252</v>
      </c>
      <c r="O3476" t="s">
        <v>23</v>
      </c>
      <c r="Q3476" s="3">
        <f t="shared" si="495"/>
        <v>43812</v>
      </c>
      <c r="R3476" t="str">
        <f t="shared" si="496"/>
        <v>2020/01/01</v>
      </c>
      <c r="S3476" s="3" t="str">
        <f t="shared" si="497"/>
        <v>2020/01/01</v>
      </c>
      <c r="T3476" s="3">
        <f t="shared" si="498"/>
        <v>43831</v>
      </c>
      <c r="U3476">
        <f t="shared" si="499"/>
        <v>19</v>
      </c>
      <c r="V3476" t="str">
        <f t="shared" si="494"/>
        <v>png</v>
      </c>
      <c r="W3476">
        <f>IF(B3476="USD",C3476,C3476*VLOOKUP(B3476,Currency!A$2:B$5,2,FALSE))</f>
        <v>61</v>
      </c>
      <c r="X3476">
        <f t="shared" si="500"/>
        <v>19</v>
      </c>
      <c r="Y3476">
        <f t="shared" si="501"/>
        <v>0</v>
      </c>
      <c r="Z3476">
        <f t="shared" si="493"/>
        <v>7102</v>
      </c>
    </row>
    <row r="3477" spans="1:26" x14ac:dyDescent="0.3">
      <c r="A3477" t="s">
        <v>2335</v>
      </c>
      <c r="B3477" t="s">
        <v>58</v>
      </c>
      <c r="C3477">
        <v>134</v>
      </c>
      <c r="D3477">
        <v>188391</v>
      </c>
      <c r="E3477" t="s">
        <v>1752</v>
      </c>
      <c r="F3477" t="s">
        <v>114</v>
      </c>
      <c r="G3477" t="s">
        <v>61</v>
      </c>
      <c r="I3477" t="s">
        <v>62</v>
      </c>
      <c r="K3477" t="s">
        <v>47</v>
      </c>
      <c r="L3477" t="s">
        <v>64</v>
      </c>
      <c r="P3477" t="s">
        <v>65</v>
      </c>
      <c r="Q3477" s="3">
        <f t="shared" si="495"/>
        <v>43626</v>
      </c>
      <c r="R3477" t="str">
        <f t="shared" si="496"/>
        <v>2019/08/08</v>
      </c>
      <c r="S3477" s="3" t="str">
        <f t="shared" si="497"/>
        <v>2019/08/08</v>
      </c>
      <c r="T3477" s="3">
        <f t="shared" si="498"/>
        <v>43685</v>
      </c>
      <c r="U3477">
        <f t="shared" si="499"/>
        <v>59</v>
      </c>
      <c r="V3477" t="str">
        <f t="shared" si="494"/>
        <v>mp4</v>
      </c>
      <c r="W3477">
        <f>IF(B3477="USD",C3477,C3477*VLOOKUP(B3477,Currency!A$2:B$5,2,FALSE))</f>
        <v>99.16</v>
      </c>
      <c r="X3477">
        <f t="shared" si="500"/>
        <v>59</v>
      </c>
      <c r="Y3477">
        <f t="shared" si="501"/>
        <v>1</v>
      </c>
      <c r="Z3477">
        <f t="shared" si="493"/>
        <v>188391</v>
      </c>
    </row>
    <row r="3478" spans="1:26" x14ac:dyDescent="0.3">
      <c r="A3478" t="s">
        <v>2394</v>
      </c>
      <c r="B3478" t="s">
        <v>33</v>
      </c>
      <c r="C3478">
        <v>15</v>
      </c>
      <c r="D3478">
        <v>1236</v>
      </c>
      <c r="E3478" t="s">
        <v>907</v>
      </c>
      <c r="F3478" t="s">
        <v>129</v>
      </c>
      <c r="G3478" t="s">
        <v>251</v>
      </c>
      <c r="H3478" t="s">
        <v>251</v>
      </c>
      <c r="I3478" t="s">
        <v>251</v>
      </c>
      <c r="K3478" t="s">
        <v>47</v>
      </c>
      <c r="L3478" t="s">
        <v>40</v>
      </c>
      <c r="N3478" t="s">
        <v>252</v>
      </c>
      <c r="O3478" t="s">
        <v>23</v>
      </c>
      <c r="Q3478" s="3">
        <f t="shared" si="495"/>
        <v>43811</v>
      </c>
      <c r="R3478" t="str">
        <f t="shared" si="496"/>
        <v>2020/01/01</v>
      </c>
      <c r="S3478" s="3" t="str">
        <f t="shared" si="497"/>
        <v>2020/01/01</v>
      </c>
      <c r="T3478" s="3">
        <f t="shared" si="498"/>
        <v>43831</v>
      </c>
      <c r="U3478">
        <f t="shared" si="499"/>
        <v>20</v>
      </c>
      <c r="V3478" t="str">
        <f t="shared" si="494"/>
        <v>jpg</v>
      </c>
      <c r="W3478">
        <f>IF(B3478="USD",C3478,C3478*VLOOKUP(B3478,Currency!A$2:B$5,2,FALSE))</f>
        <v>15</v>
      </c>
      <c r="X3478">
        <f t="shared" si="500"/>
        <v>20</v>
      </c>
      <c r="Y3478">
        <f t="shared" si="501"/>
        <v>0</v>
      </c>
      <c r="Z3478">
        <f t="shared" si="493"/>
        <v>1236</v>
      </c>
    </row>
    <row r="3479" spans="1:26" x14ac:dyDescent="0.3">
      <c r="A3479" t="s">
        <v>5276</v>
      </c>
      <c r="B3479" t="s">
        <v>25</v>
      </c>
      <c r="C3479">
        <v>129</v>
      </c>
      <c r="D3479">
        <v>59518</v>
      </c>
      <c r="E3479" t="s">
        <v>5277</v>
      </c>
      <c r="F3479" t="s">
        <v>5278</v>
      </c>
      <c r="G3479" t="s">
        <v>4605</v>
      </c>
      <c r="I3479" t="s">
        <v>4605</v>
      </c>
      <c r="K3479" t="s">
        <v>321</v>
      </c>
      <c r="L3479" t="s">
        <v>138</v>
      </c>
      <c r="O3479" t="s">
        <v>23</v>
      </c>
      <c r="Q3479" s="3">
        <f t="shared" si="495"/>
        <v>43608</v>
      </c>
      <c r="R3479" t="str">
        <f t="shared" si="496"/>
        <v>2019/05/26</v>
      </c>
      <c r="S3479" s="3" t="str">
        <f t="shared" si="497"/>
        <v>2019/05/26</v>
      </c>
      <c r="T3479" s="3">
        <f t="shared" si="498"/>
        <v>43611</v>
      </c>
      <c r="U3479">
        <f t="shared" si="499"/>
        <v>3</v>
      </c>
      <c r="V3479" t="str">
        <f t="shared" si="494"/>
        <v>mp4</v>
      </c>
      <c r="W3479">
        <f>IF(B3479="USD",C3479,C3479*VLOOKUP(B3479,Currency!A$2:B$5,2,FALSE))</f>
        <v>141.9</v>
      </c>
      <c r="X3479">
        <f t="shared" si="500"/>
        <v>3</v>
      </c>
      <c r="Y3479">
        <f t="shared" si="501"/>
        <v>1</v>
      </c>
      <c r="Z3479">
        <f t="shared" si="493"/>
        <v>59518</v>
      </c>
    </row>
    <row r="3480" spans="1:26" x14ac:dyDescent="0.3">
      <c r="A3480" t="s">
        <v>5279</v>
      </c>
      <c r="B3480" t="s">
        <v>33</v>
      </c>
      <c r="C3480">
        <v>6</v>
      </c>
      <c r="D3480">
        <v>2460</v>
      </c>
      <c r="E3480" t="s">
        <v>2403</v>
      </c>
      <c r="F3480" t="s">
        <v>2404</v>
      </c>
      <c r="G3480" t="s">
        <v>2138</v>
      </c>
      <c r="I3480" t="s">
        <v>2139</v>
      </c>
      <c r="K3480" t="s">
        <v>442</v>
      </c>
      <c r="L3480" t="s">
        <v>48</v>
      </c>
      <c r="O3480" t="s">
        <v>23</v>
      </c>
      <c r="Q3480" s="3">
        <f t="shared" si="495"/>
        <v>43696</v>
      </c>
      <c r="R3480" t="str">
        <f t="shared" si="496"/>
        <v>2019/08/31</v>
      </c>
      <c r="S3480" s="3" t="str">
        <f t="shared" si="497"/>
        <v>2019/08/31</v>
      </c>
      <c r="T3480" s="3">
        <f t="shared" si="498"/>
        <v>43708</v>
      </c>
      <c r="U3480">
        <f t="shared" si="499"/>
        <v>12</v>
      </c>
      <c r="V3480" t="str">
        <f t="shared" si="494"/>
        <v>png</v>
      </c>
      <c r="W3480">
        <f>IF(B3480="USD",C3480,C3480*VLOOKUP(B3480,Currency!A$2:B$5,2,FALSE))</f>
        <v>6</v>
      </c>
      <c r="X3480">
        <f t="shared" si="500"/>
        <v>12</v>
      </c>
      <c r="Y3480">
        <f t="shared" si="501"/>
        <v>0</v>
      </c>
      <c r="Z3480">
        <f t="shared" si="493"/>
        <v>2460</v>
      </c>
    </row>
    <row r="3481" spans="1:26" x14ac:dyDescent="0.3">
      <c r="A3481" t="s">
        <v>5280</v>
      </c>
      <c r="B3481" t="s">
        <v>25</v>
      </c>
      <c r="C3481">
        <v>399</v>
      </c>
      <c r="D3481">
        <v>222654</v>
      </c>
      <c r="E3481" t="s">
        <v>2838</v>
      </c>
      <c r="F3481" t="s">
        <v>5281</v>
      </c>
      <c r="G3481" t="s">
        <v>286</v>
      </c>
      <c r="H3481" t="s">
        <v>2840</v>
      </c>
      <c r="I3481" t="s">
        <v>287</v>
      </c>
      <c r="K3481" t="s">
        <v>47</v>
      </c>
      <c r="L3481" t="s">
        <v>288</v>
      </c>
      <c r="M3481" t="s">
        <v>2581</v>
      </c>
      <c r="O3481" t="s">
        <v>23</v>
      </c>
      <c r="Q3481" s="3">
        <f t="shared" si="495"/>
        <v>43781</v>
      </c>
      <c r="R3481" t="str">
        <f t="shared" si="496"/>
        <v>2019/11/24</v>
      </c>
      <c r="S3481" s="3" t="str">
        <f t="shared" si="497"/>
        <v>2019/11/24</v>
      </c>
      <c r="T3481" s="3">
        <f t="shared" si="498"/>
        <v>43793</v>
      </c>
      <c r="U3481">
        <f t="shared" si="499"/>
        <v>12</v>
      </c>
      <c r="V3481" t="str">
        <f t="shared" si="494"/>
        <v>mp4</v>
      </c>
      <c r="W3481">
        <f>IF(B3481="USD",C3481,C3481*VLOOKUP(B3481,Currency!A$2:B$5,2,FALSE))</f>
        <v>438.90000000000003</v>
      </c>
      <c r="X3481">
        <f t="shared" si="500"/>
        <v>12</v>
      </c>
      <c r="Y3481">
        <f t="shared" si="501"/>
        <v>1</v>
      </c>
      <c r="Z3481">
        <f t="shared" si="493"/>
        <v>222654</v>
      </c>
    </row>
    <row r="3482" spans="1:26" x14ac:dyDescent="0.3">
      <c r="A3482" t="s">
        <v>5282</v>
      </c>
      <c r="B3482" t="s">
        <v>25</v>
      </c>
      <c r="C3482">
        <v>2253</v>
      </c>
      <c r="D3482">
        <v>273210</v>
      </c>
      <c r="E3482" t="s">
        <v>254</v>
      </c>
      <c r="F3482" t="s">
        <v>255</v>
      </c>
      <c r="G3482" t="s">
        <v>256</v>
      </c>
      <c r="I3482" t="s">
        <v>256</v>
      </c>
      <c r="K3482" t="s">
        <v>257</v>
      </c>
      <c r="L3482" t="s">
        <v>48</v>
      </c>
      <c r="O3482" t="s">
        <v>23</v>
      </c>
      <c r="Q3482" s="3">
        <f t="shared" si="495"/>
        <v>43693</v>
      </c>
      <c r="R3482" t="str">
        <f t="shared" si="496"/>
        <v>2019/09/10</v>
      </c>
      <c r="S3482" s="3" t="str">
        <f t="shared" si="497"/>
        <v>2019/09/10</v>
      </c>
      <c r="T3482" s="3">
        <f t="shared" si="498"/>
        <v>43718</v>
      </c>
      <c r="U3482">
        <f t="shared" si="499"/>
        <v>25</v>
      </c>
      <c r="V3482" t="str">
        <f t="shared" si="494"/>
        <v>mp4</v>
      </c>
      <c r="W3482">
        <f>IF(B3482="USD",C3482,C3482*VLOOKUP(B3482,Currency!A$2:B$5,2,FALSE))</f>
        <v>2478.3000000000002</v>
      </c>
      <c r="X3482">
        <f t="shared" si="500"/>
        <v>25</v>
      </c>
      <c r="Y3482">
        <f t="shared" si="501"/>
        <v>1</v>
      </c>
      <c r="Z3482">
        <f t="shared" si="493"/>
        <v>273210</v>
      </c>
    </row>
    <row r="3483" spans="1:26" x14ac:dyDescent="0.3">
      <c r="A3483" t="s">
        <v>5283</v>
      </c>
      <c r="B3483" t="s">
        <v>17</v>
      </c>
      <c r="C3483">
        <v>1447</v>
      </c>
      <c r="D3483">
        <v>861700</v>
      </c>
      <c r="E3483" t="s">
        <v>2210</v>
      </c>
      <c r="F3483" t="s">
        <v>1240</v>
      </c>
      <c r="G3483" t="s">
        <v>173</v>
      </c>
      <c r="H3483" t="s">
        <v>174</v>
      </c>
      <c r="I3483" t="s">
        <v>173</v>
      </c>
      <c r="K3483" t="s">
        <v>30</v>
      </c>
      <c r="L3483" t="s">
        <v>22</v>
      </c>
      <c r="N3483" t="s">
        <v>1105</v>
      </c>
      <c r="O3483" t="s">
        <v>23</v>
      </c>
      <c r="Q3483" s="3">
        <f t="shared" si="495"/>
        <v>43788</v>
      </c>
      <c r="R3483" t="str">
        <f t="shared" si="496"/>
        <v>2019/11/20</v>
      </c>
      <c r="S3483" s="3" t="str">
        <f t="shared" si="497"/>
        <v>2019/11/20</v>
      </c>
      <c r="T3483" s="3">
        <f t="shared" si="498"/>
        <v>43789</v>
      </c>
      <c r="U3483">
        <f t="shared" si="499"/>
        <v>1</v>
      </c>
      <c r="V3483" t="str">
        <f t="shared" si="494"/>
        <v>mp4</v>
      </c>
      <c r="W3483">
        <f>IF(B3483="USD",C3483,C3483*VLOOKUP(B3483,Currency!A$2:B$5,2,FALSE))</f>
        <v>1866.63</v>
      </c>
      <c r="X3483">
        <f t="shared" si="500"/>
        <v>1</v>
      </c>
      <c r="Y3483">
        <f t="shared" si="501"/>
        <v>1</v>
      </c>
      <c r="Z3483">
        <f t="shared" si="493"/>
        <v>861700</v>
      </c>
    </row>
    <row r="3484" spans="1:26" x14ac:dyDescent="0.3">
      <c r="A3484" t="s">
        <v>5284</v>
      </c>
      <c r="B3484" t="s">
        <v>121</v>
      </c>
      <c r="C3484">
        <v>500</v>
      </c>
      <c r="D3484">
        <v>171874</v>
      </c>
      <c r="E3484" t="s">
        <v>5285</v>
      </c>
      <c r="F3484" t="s">
        <v>5286</v>
      </c>
      <c r="G3484" t="s">
        <v>723</v>
      </c>
      <c r="I3484" t="s">
        <v>724</v>
      </c>
      <c r="K3484" t="s">
        <v>545</v>
      </c>
      <c r="L3484" t="s">
        <v>126</v>
      </c>
      <c r="M3484" t="s">
        <v>670</v>
      </c>
      <c r="O3484" t="s">
        <v>23</v>
      </c>
      <c r="P3484" t="s">
        <v>65</v>
      </c>
      <c r="Q3484" s="3">
        <f t="shared" si="495"/>
        <v>43627</v>
      </c>
      <c r="R3484" t="str">
        <f t="shared" si="496"/>
        <v>2019/06/17</v>
      </c>
      <c r="S3484" s="3" t="str">
        <f t="shared" si="497"/>
        <v>2019/06/17</v>
      </c>
      <c r="T3484" s="3">
        <f t="shared" si="498"/>
        <v>43633</v>
      </c>
      <c r="U3484">
        <f t="shared" si="499"/>
        <v>6</v>
      </c>
      <c r="V3484" t="str">
        <f t="shared" si="494"/>
        <v>mp4</v>
      </c>
      <c r="W3484">
        <f>IF(B3484="USD",C3484,C3484*VLOOKUP(B3484,Currency!A$2:B$5,2,FALSE))</f>
        <v>325</v>
      </c>
      <c r="X3484">
        <f t="shared" si="500"/>
        <v>6</v>
      </c>
      <c r="Y3484">
        <f t="shared" si="501"/>
        <v>1</v>
      </c>
      <c r="Z3484">
        <f t="shared" si="493"/>
        <v>171874</v>
      </c>
    </row>
    <row r="3485" spans="1:26" x14ac:dyDescent="0.3">
      <c r="A3485" t="s">
        <v>290</v>
      </c>
      <c r="B3485" t="s">
        <v>33</v>
      </c>
      <c r="C3485">
        <v>23</v>
      </c>
      <c r="D3485">
        <v>1323</v>
      </c>
      <c r="E3485" t="s">
        <v>2749</v>
      </c>
      <c r="F3485" t="s">
        <v>2750</v>
      </c>
      <c r="G3485" t="s">
        <v>251</v>
      </c>
      <c r="H3485" t="s">
        <v>251</v>
      </c>
      <c r="I3485" t="s">
        <v>251</v>
      </c>
      <c r="K3485" t="s">
        <v>47</v>
      </c>
      <c r="L3485" t="s">
        <v>40</v>
      </c>
      <c r="N3485" t="s">
        <v>252</v>
      </c>
      <c r="O3485" t="s">
        <v>23</v>
      </c>
      <c r="Q3485" s="3">
        <f t="shared" si="495"/>
        <v>43812</v>
      </c>
      <c r="R3485" t="str">
        <f t="shared" si="496"/>
        <v>2019/12/31</v>
      </c>
      <c r="S3485" s="3" t="str">
        <f t="shared" si="497"/>
        <v>2019/12/31</v>
      </c>
      <c r="T3485" s="3">
        <f t="shared" si="498"/>
        <v>43830</v>
      </c>
      <c r="U3485">
        <f t="shared" si="499"/>
        <v>18</v>
      </c>
      <c r="V3485" t="str">
        <f t="shared" si="494"/>
        <v>png</v>
      </c>
      <c r="W3485">
        <f>IF(B3485="USD",C3485,C3485*VLOOKUP(B3485,Currency!A$2:B$5,2,FALSE))</f>
        <v>23</v>
      </c>
      <c r="X3485">
        <f t="shared" si="500"/>
        <v>18</v>
      </c>
      <c r="Y3485">
        <f t="shared" si="501"/>
        <v>0</v>
      </c>
      <c r="Z3485">
        <f t="shared" si="493"/>
        <v>1323</v>
      </c>
    </row>
    <row r="3486" spans="1:26" x14ac:dyDescent="0.3">
      <c r="A3486" t="s">
        <v>5287</v>
      </c>
      <c r="B3486" t="s">
        <v>25</v>
      </c>
      <c r="C3486">
        <v>119</v>
      </c>
      <c r="D3486">
        <v>29894</v>
      </c>
      <c r="E3486" t="s">
        <v>5288</v>
      </c>
      <c r="F3486" t="s">
        <v>473</v>
      </c>
      <c r="G3486" t="s">
        <v>474</v>
      </c>
      <c r="I3486" t="s">
        <v>475</v>
      </c>
      <c r="K3486" t="s">
        <v>47</v>
      </c>
      <c r="L3486" t="s">
        <v>48</v>
      </c>
      <c r="O3486" t="s">
        <v>23</v>
      </c>
      <c r="Q3486" s="3">
        <f t="shared" si="495"/>
        <v>43710</v>
      </c>
      <c r="R3486" t="str">
        <f t="shared" si="496"/>
        <v>2019/09/08</v>
      </c>
      <c r="S3486" s="3" t="str">
        <f t="shared" si="497"/>
        <v>2019/09/08</v>
      </c>
      <c r="T3486" s="3">
        <f t="shared" si="498"/>
        <v>43716</v>
      </c>
      <c r="U3486">
        <f t="shared" si="499"/>
        <v>6</v>
      </c>
      <c r="V3486" t="str">
        <f t="shared" si="494"/>
        <v>png</v>
      </c>
      <c r="W3486">
        <f>IF(B3486="USD",C3486,C3486*VLOOKUP(B3486,Currency!A$2:B$5,2,FALSE))</f>
        <v>130.9</v>
      </c>
      <c r="X3486">
        <f t="shared" si="500"/>
        <v>6</v>
      </c>
      <c r="Y3486">
        <f t="shared" si="501"/>
        <v>0</v>
      </c>
      <c r="Z3486">
        <f t="shared" si="493"/>
        <v>29894</v>
      </c>
    </row>
    <row r="3487" spans="1:26" x14ac:dyDescent="0.3">
      <c r="A3487" t="s">
        <v>1310</v>
      </c>
      <c r="B3487" t="s">
        <v>33</v>
      </c>
      <c r="C3487">
        <v>155</v>
      </c>
      <c r="D3487">
        <v>46058</v>
      </c>
      <c r="E3487" t="s">
        <v>309</v>
      </c>
      <c r="F3487" t="s">
        <v>1610</v>
      </c>
      <c r="G3487" t="s">
        <v>90</v>
      </c>
      <c r="I3487" t="s">
        <v>311</v>
      </c>
      <c r="K3487" t="s">
        <v>47</v>
      </c>
      <c r="L3487" t="s">
        <v>40</v>
      </c>
      <c r="Q3487" s="3">
        <f t="shared" si="495"/>
        <v>43544</v>
      </c>
      <c r="R3487" t="str">
        <f t="shared" si="496"/>
        <v>2019/04/16</v>
      </c>
      <c r="S3487" s="3" t="str">
        <f t="shared" si="497"/>
        <v>2019/04/16</v>
      </c>
      <c r="T3487" s="3">
        <f t="shared" si="498"/>
        <v>43571</v>
      </c>
      <c r="U3487">
        <f t="shared" si="499"/>
        <v>27</v>
      </c>
      <c r="V3487" t="str">
        <f t="shared" si="494"/>
        <v>mp4</v>
      </c>
      <c r="W3487">
        <f>IF(B3487="USD",C3487,C3487*VLOOKUP(B3487,Currency!A$2:B$5,2,FALSE))</f>
        <v>155</v>
      </c>
      <c r="X3487">
        <f t="shared" si="500"/>
        <v>27</v>
      </c>
      <c r="Y3487">
        <f t="shared" si="501"/>
        <v>1</v>
      </c>
      <c r="Z3487">
        <f t="shared" si="493"/>
        <v>46058</v>
      </c>
    </row>
    <row r="3488" spans="1:26" x14ac:dyDescent="0.3">
      <c r="A3488" t="s">
        <v>3260</v>
      </c>
      <c r="B3488" t="s">
        <v>33</v>
      </c>
      <c r="C3488">
        <v>97</v>
      </c>
      <c r="D3488">
        <v>106022</v>
      </c>
      <c r="E3488" t="s">
        <v>1352</v>
      </c>
      <c r="F3488" t="s">
        <v>1353</v>
      </c>
      <c r="G3488" t="s">
        <v>1354</v>
      </c>
      <c r="I3488" t="s">
        <v>1355</v>
      </c>
      <c r="K3488" t="s">
        <v>545</v>
      </c>
      <c r="L3488" t="s">
        <v>40</v>
      </c>
      <c r="M3488" t="s">
        <v>209</v>
      </c>
      <c r="P3488" t="s">
        <v>65</v>
      </c>
      <c r="Q3488" s="3">
        <f t="shared" si="495"/>
        <v>43800</v>
      </c>
      <c r="R3488" t="str">
        <f t="shared" si="496"/>
        <v>2019/12/15</v>
      </c>
      <c r="S3488" s="3" t="str">
        <f t="shared" si="497"/>
        <v>2019/12/15</v>
      </c>
      <c r="T3488" s="3">
        <f t="shared" si="498"/>
        <v>43814</v>
      </c>
      <c r="U3488">
        <f t="shared" si="499"/>
        <v>14</v>
      </c>
      <c r="V3488" t="str">
        <f t="shared" si="494"/>
        <v>mp4</v>
      </c>
      <c r="W3488">
        <f>IF(B3488="USD",C3488,C3488*VLOOKUP(B3488,Currency!A$2:B$5,2,FALSE))</f>
        <v>97</v>
      </c>
      <c r="X3488">
        <f t="shared" si="500"/>
        <v>14</v>
      </c>
      <c r="Y3488">
        <f t="shared" si="501"/>
        <v>1</v>
      </c>
      <c r="Z3488">
        <f t="shared" si="493"/>
        <v>106022</v>
      </c>
    </row>
    <row r="3489" spans="1:26" x14ac:dyDescent="0.3">
      <c r="A3489" t="s">
        <v>1794</v>
      </c>
      <c r="B3489" t="s">
        <v>25</v>
      </c>
      <c r="C3489">
        <v>1573</v>
      </c>
      <c r="D3489">
        <v>735343</v>
      </c>
      <c r="E3489" t="s">
        <v>1773</v>
      </c>
      <c r="F3489" t="s">
        <v>1774</v>
      </c>
      <c r="G3489" t="s">
        <v>416</v>
      </c>
      <c r="I3489" t="s">
        <v>417</v>
      </c>
      <c r="J3489" t="s">
        <v>92</v>
      </c>
      <c r="K3489" t="s">
        <v>802</v>
      </c>
      <c r="L3489" t="s">
        <v>246</v>
      </c>
      <c r="O3489" t="s">
        <v>23</v>
      </c>
      <c r="Q3489" s="3">
        <f t="shared" si="495"/>
        <v>43731</v>
      </c>
      <c r="R3489" t="str">
        <f t="shared" si="496"/>
        <v>2019/10/13</v>
      </c>
      <c r="S3489" s="3" t="str">
        <f t="shared" si="497"/>
        <v>2019/10/13</v>
      </c>
      <c r="T3489" s="3">
        <f t="shared" si="498"/>
        <v>43751</v>
      </c>
      <c r="U3489">
        <f t="shared" si="499"/>
        <v>20</v>
      </c>
      <c r="V3489" t="str">
        <f t="shared" si="494"/>
        <v>mp4</v>
      </c>
      <c r="W3489">
        <f>IF(B3489="USD",C3489,C3489*VLOOKUP(B3489,Currency!A$2:B$5,2,FALSE))</f>
        <v>1730.3000000000002</v>
      </c>
      <c r="X3489">
        <f t="shared" si="500"/>
        <v>20</v>
      </c>
      <c r="Y3489">
        <f t="shared" si="501"/>
        <v>1</v>
      </c>
      <c r="Z3489">
        <f t="shared" si="493"/>
        <v>735343</v>
      </c>
    </row>
    <row r="3490" spans="1:26" x14ac:dyDescent="0.3">
      <c r="A3490" t="s">
        <v>5289</v>
      </c>
      <c r="B3490" t="s">
        <v>33</v>
      </c>
      <c r="C3490">
        <v>85</v>
      </c>
      <c r="D3490">
        <v>10136</v>
      </c>
      <c r="E3490" t="s">
        <v>459</v>
      </c>
      <c r="F3490" t="s">
        <v>460</v>
      </c>
      <c r="G3490" t="s">
        <v>461</v>
      </c>
      <c r="I3490" t="s">
        <v>462</v>
      </c>
      <c r="K3490" t="s">
        <v>499</v>
      </c>
      <c r="L3490" t="s">
        <v>40</v>
      </c>
      <c r="Q3490" s="3">
        <f t="shared" si="495"/>
        <v>43593</v>
      </c>
      <c r="R3490" t="str">
        <f t="shared" si="496"/>
        <v>2019/05/22</v>
      </c>
      <c r="S3490" s="3" t="str">
        <f t="shared" si="497"/>
        <v>2019/05/22</v>
      </c>
      <c r="T3490" s="3">
        <f t="shared" si="498"/>
        <v>43607</v>
      </c>
      <c r="U3490">
        <f t="shared" si="499"/>
        <v>14</v>
      </c>
      <c r="V3490" t="str">
        <f t="shared" si="494"/>
        <v>png</v>
      </c>
      <c r="W3490">
        <f>IF(B3490="USD",C3490,C3490*VLOOKUP(B3490,Currency!A$2:B$5,2,FALSE))</f>
        <v>85</v>
      </c>
      <c r="X3490">
        <f t="shared" si="500"/>
        <v>14</v>
      </c>
      <c r="Y3490">
        <f t="shared" si="501"/>
        <v>0</v>
      </c>
      <c r="Z3490">
        <f t="shared" si="493"/>
        <v>10136</v>
      </c>
    </row>
    <row r="3491" spans="1:26" x14ac:dyDescent="0.3">
      <c r="A3491" t="s">
        <v>5290</v>
      </c>
      <c r="B3491" t="s">
        <v>17</v>
      </c>
      <c r="C3491">
        <v>9999</v>
      </c>
      <c r="D3491">
        <v>10259185</v>
      </c>
      <c r="E3491" t="s">
        <v>5291</v>
      </c>
      <c r="F3491" t="s">
        <v>5292</v>
      </c>
      <c r="G3491" t="s">
        <v>999</v>
      </c>
      <c r="H3491" t="s">
        <v>999</v>
      </c>
      <c r="I3491" t="s">
        <v>999</v>
      </c>
      <c r="K3491" t="s">
        <v>47</v>
      </c>
      <c r="L3491" t="s">
        <v>22</v>
      </c>
      <c r="O3491" t="s">
        <v>23</v>
      </c>
      <c r="Q3491" s="3">
        <f t="shared" si="495"/>
        <v>43768</v>
      </c>
      <c r="R3491" t="str">
        <f t="shared" si="496"/>
        <v>2019/11/07</v>
      </c>
      <c r="S3491" s="3" t="str">
        <f t="shared" si="497"/>
        <v>2019/11/07</v>
      </c>
      <c r="T3491" s="3">
        <f t="shared" si="498"/>
        <v>43776</v>
      </c>
      <c r="U3491">
        <f t="shared" si="499"/>
        <v>8</v>
      </c>
      <c r="V3491" t="str">
        <f t="shared" si="494"/>
        <v>mp4</v>
      </c>
      <c r="W3491">
        <f>IF(B3491="USD",C3491,C3491*VLOOKUP(B3491,Currency!A$2:B$5,2,FALSE))</f>
        <v>12898.710000000001</v>
      </c>
      <c r="X3491">
        <f t="shared" si="500"/>
        <v>8</v>
      </c>
      <c r="Y3491">
        <f t="shared" si="501"/>
        <v>1</v>
      </c>
      <c r="Z3491">
        <f t="shared" si="493"/>
        <v>10259185</v>
      </c>
    </row>
    <row r="3492" spans="1:26" x14ac:dyDescent="0.3">
      <c r="A3492" t="s">
        <v>5293</v>
      </c>
      <c r="B3492" t="s">
        <v>33</v>
      </c>
      <c r="C3492">
        <v>14</v>
      </c>
      <c r="D3492">
        <v>3409</v>
      </c>
      <c r="E3492" t="s">
        <v>1907</v>
      </c>
      <c r="F3492" t="s">
        <v>1908</v>
      </c>
      <c r="G3492" t="s">
        <v>1909</v>
      </c>
      <c r="I3492" t="s">
        <v>1910</v>
      </c>
      <c r="K3492" t="s">
        <v>563</v>
      </c>
      <c r="L3492" t="s">
        <v>40</v>
      </c>
      <c r="N3492" t="s">
        <v>1911</v>
      </c>
      <c r="O3492" t="s">
        <v>23</v>
      </c>
      <c r="Q3492" s="3">
        <f t="shared" si="495"/>
        <v>43679</v>
      </c>
      <c r="R3492" t="str">
        <f t="shared" si="496"/>
        <v>2019/08/04</v>
      </c>
      <c r="S3492" s="3" t="str">
        <f t="shared" si="497"/>
        <v>2019/08/04</v>
      </c>
      <c r="T3492" s="3">
        <f t="shared" si="498"/>
        <v>43681</v>
      </c>
      <c r="U3492">
        <f t="shared" si="499"/>
        <v>2</v>
      </c>
      <c r="V3492" t="str">
        <f t="shared" si="494"/>
        <v>mp4</v>
      </c>
      <c r="W3492">
        <f>IF(B3492="USD",C3492,C3492*VLOOKUP(B3492,Currency!A$2:B$5,2,FALSE))</f>
        <v>14</v>
      </c>
      <c r="X3492">
        <f t="shared" si="500"/>
        <v>2</v>
      </c>
      <c r="Y3492">
        <f t="shared" si="501"/>
        <v>1</v>
      </c>
      <c r="Z3492">
        <f t="shared" si="493"/>
        <v>3409</v>
      </c>
    </row>
    <row r="3493" spans="1:26" x14ac:dyDescent="0.3">
      <c r="A3493" t="s">
        <v>5294</v>
      </c>
      <c r="B3493" t="s">
        <v>33</v>
      </c>
      <c r="C3493">
        <v>13</v>
      </c>
      <c r="D3493">
        <v>2927</v>
      </c>
      <c r="E3493" t="s">
        <v>332</v>
      </c>
      <c r="F3493" t="s">
        <v>333</v>
      </c>
      <c r="G3493" t="s">
        <v>334</v>
      </c>
      <c r="I3493" t="s">
        <v>335</v>
      </c>
      <c r="K3493" t="s">
        <v>197</v>
      </c>
      <c r="L3493" t="s">
        <v>40</v>
      </c>
      <c r="O3493" t="s">
        <v>23</v>
      </c>
      <c r="P3493" t="s">
        <v>65</v>
      </c>
      <c r="Q3493" s="3">
        <f t="shared" si="495"/>
        <v>43599</v>
      </c>
      <c r="R3493" t="str">
        <f t="shared" si="496"/>
        <v>2019/05/14</v>
      </c>
      <c r="S3493" s="3" t="str">
        <f t="shared" si="497"/>
        <v>2019/05/14</v>
      </c>
      <c r="T3493" s="3">
        <f t="shared" si="498"/>
        <v>43599</v>
      </c>
      <c r="U3493">
        <f t="shared" si="499"/>
        <v>0</v>
      </c>
      <c r="V3493" t="str">
        <f t="shared" si="494"/>
        <v>png</v>
      </c>
      <c r="W3493">
        <f>IF(B3493="USD",C3493,C3493*VLOOKUP(B3493,Currency!A$2:B$5,2,FALSE))</f>
        <v>13</v>
      </c>
      <c r="X3493">
        <f t="shared" si="500"/>
        <v>1</v>
      </c>
      <c r="Y3493">
        <f t="shared" si="501"/>
        <v>0</v>
      </c>
      <c r="Z3493">
        <f t="shared" si="493"/>
        <v>2927</v>
      </c>
    </row>
    <row r="3494" spans="1:26" x14ac:dyDescent="0.3">
      <c r="A3494" t="s">
        <v>2863</v>
      </c>
      <c r="B3494" t="s">
        <v>58</v>
      </c>
      <c r="C3494">
        <v>3059</v>
      </c>
      <c r="D3494">
        <v>4046691</v>
      </c>
      <c r="E3494" t="s">
        <v>965</v>
      </c>
      <c r="F3494" t="s">
        <v>114</v>
      </c>
      <c r="G3494" t="s">
        <v>61</v>
      </c>
      <c r="I3494" t="s">
        <v>62</v>
      </c>
      <c r="K3494" t="s">
        <v>47</v>
      </c>
      <c r="L3494" t="s">
        <v>64</v>
      </c>
      <c r="P3494" t="s">
        <v>65</v>
      </c>
      <c r="Q3494" s="3">
        <f t="shared" si="495"/>
        <v>43629</v>
      </c>
      <c r="R3494" t="str">
        <f t="shared" si="496"/>
        <v>2019/08/08</v>
      </c>
      <c r="S3494" s="3" t="str">
        <f t="shared" si="497"/>
        <v>2019/08/08</v>
      </c>
      <c r="T3494" s="3">
        <f t="shared" si="498"/>
        <v>43685</v>
      </c>
      <c r="U3494">
        <f t="shared" si="499"/>
        <v>56</v>
      </c>
      <c r="V3494" t="str">
        <f t="shared" si="494"/>
        <v>mp4</v>
      </c>
      <c r="W3494">
        <f>IF(B3494="USD",C3494,C3494*VLOOKUP(B3494,Currency!A$2:B$5,2,FALSE))</f>
        <v>2263.66</v>
      </c>
      <c r="X3494">
        <f t="shared" si="500"/>
        <v>56</v>
      </c>
      <c r="Y3494">
        <f t="shared" si="501"/>
        <v>1</v>
      </c>
      <c r="Z3494">
        <f t="shared" si="493"/>
        <v>4046691</v>
      </c>
    </row>
    <row r="3495" spans="1:26" x14ac:dyDescent="0.3">
      <c r="A3495" t="s">
        <v>950</v>
      </c>
      <c r="B3495" t="s">
        <v>33</v>
      </c>
      <c r="C3495">
        <v>472</v>
      </c>
      <c r="D3495">
        <v>365717</v>
      </c>
      <c r="E3495" t="s">
        <v>5295</v>
      </c>
      <c r="G3495" t="s">
        <v>841</v>
      </c>
      <c r="I3495" t="s">
        <v>842</v>
      </c>
      <c r="L3495" t="s">
        <v>64</v>
      </c>
      <c r="O3495" t="s">
        <v>23</v>
      </c>
      <c r="P3495" t="s">
        <v>65</v>
      </c>
      <c r="Q3495" s="3">
        <f t="shared" si="495"/>
        <v>43774</v>
      </c>
      <c r="R3495" t="str">
        <f t="shared" si="496"/>
        <v/>
      </c>
      <c r="S3495" s="3" t="str">
        <f t="shared" si="497"/>
        <v>2020/02/28</v>
      </c>
      <c r="T3495" s="3">
        <f t="shared" si="498"/>
        <v>43889</v>
      </c>
      <c r="U3495">
        <f t="shared" si="499"/>
        <v>115</v>
      </c>
      <c r="V3495" t="str">
        <f t="shared" si="494"/>
        <v>mp4</v>
      </c>
      <c r="W3495">
        <f>IF(B3495="USD",C3495,C3495*VLOOKUP(B3495,Currency!A$2:B$5,2,FALSE))</f>
        <v>472</v>
      </c>
      <c r="X3495">
        <f t="shared" si="500"/>
        <v>115</v>
      </c>
      <c r="Y3495">
        <f t="shared" si="501"/>
        <v>1</v>
      </c>
      <c r="Z3495">
        <f t="shared" si="493"/>
        <v>365717</v>
      </c>
    </row>
    <row r="3496" spans="1:26" x14ac:dyDescent="0.3">
      <c r="A3496" t="s">
        <v>808</v>
      </c>
      <c r="B3496" t="s">
        <v>58</v>
      </c>
      <c r="C3496">
        <v>328</v>
      </c>
      <c r="D3496">
        <v>107390</v>
      </c>
      <c r="E3496" t="s">
        <v>809</v>
      </c>
      <c r="G3496" t="s">
        <v>810</v>
      </c>
      <c r="I3496" t="s">
        <v>810</v>
      </c>
      <c r="K3496" t="s">
        <v>2414</v>
      </c>
      <c r="L3496" t="s">
        <v>64</v>
      </c>
      <c r="O3496" t="s">
        <v>23</v>
      </c>
      <c r="P3496" t="s">
        <v>65</v>
      </c>
      <c r="Q3496" s="3">
        <f t="shared" si="495"/>
        <v>43441</v>
      </c>
      <c r="R3496" t="str">
        <f t="shared" si="496"/>
        <v/>
      </c>
      <c r="S3496" s="3" t="str">
        <f t="shared" si="497"/>
        <v>2020/02/28</v>
      </c>
      <c r="T3496" s="3">
        <f t="shared" si="498"/>
        <v>43889</v>
      </c>
      <c r="U3496">
        <f t="shared" si="499"/>
        <v>448</v>
      </c>
      <c r="V3496" t="str">
        <f t="shared" si="494"/>
        <v>mp4</v>
      </c>
      <c r="W3496">
        <f>IF(B3496="USD",C3496,C3496*VLOOKUP(B3496,Currency!A$2:B$5,2,FALSE))</f>
        <v>242.72</v>
      </c>
      <c r="X3496">
        <f t="shared" si="500"/>
        <v>448</v>
      </c>
      <c r="Y3496">
        <f t="shared" si="501"/>
        <v>1</v>
      </c>
      <c r="Z3496">
        <f t="shared" si="493"/>
        <v>107390</v>
      </c>
    </row>
    <row r="3497" spans="1:26" x14ac:dyDescent="0.3">
      <c r="A3497" t="s">
        <v>5296</v>
      </c>
      <c r="B3497" t="s">
        <v>25</v>
      </c>
      <c r="C3497">
        <v>88</v>
      </c>
      <c r="D3497">
        <v>37360</v>
      </c>
      <c r="E3497" t="s">
        <v>3268</v>
      </c>
      <c r="F3497" t="s">
        <v>3269</v>
      </c>
      <c r="G3497" t="s">
        <v>3270</v>
      </c>
      <c r="I3497" t="s">
        <v>3270</v>
      </c>
      <c r="K3497" t="s">
        <v>197</v>
      </c>
      <c r="L3497" t="s">
        <v>246</v>
      </c>
      <c r="O3497" t="s">
        <v>23</v>
      </c>
      <c r="P3497" t="s">
        <v>248</v>
      </c>
      <c r="Q3497" s="3">
        <f t="shared" si="495"/>
        <v>43618</v>
      </c>
      <c r="R3497" t="str">
        <f t="shared" si="496"/>
        <v>2019/06/05</v>
      </c>
      <c r="S3497" s="3" t="str">
        <f t="shared" si="497"/>
        <v>2019/06/05</v>
      </c>
      <c r="T3497" s="3">
        <f t="shared" si="498"/>
        <v>43621</v>
      </c>
      <c r="U3497">
        <f t="shared" si="499"/>
        <v>3</v>
      </c>
      <c r="V3497" t="str">
        <f t="shared" si="494"/>
        <v>png</v>
      </c>
      <c r="W3497">
        <f>IF(B3497="USD",C3497,C3497*VLOOKUP(B3497,Currency!A$2:B$5,2,FALSE))</f>
        <v>96.800000000000011</v>
      </c>
      <c r="X3497">
        <f t="shared" si="500"/>
        <v>3</v>
      </c>
      <c r="Y3497">
        <f t="shared" si="501"/>
        <v>0</v>
      </c>
      <c r="Z3497">
        <f t="shared" si="493"/>
        <v>37360</v>
      </c>
    </row>
    <row r="3498" spans="1:26" x14ac:dyDescent="0.3">
      <c r="A3498" t="s">
        <v>1603</v>
      </c>
      <c r="B3498" t="s">
        <v>58</v>
      </c>
      <c r="C3498">
        <v>261</v>
      </c>
      <c r="D3498">
        <v>87590</v>
      </c>
      <c r="E3498" t="s">
        <v>59</v>
      </c>
      <c r="F3498" t="s">
        <v>114</v>
      </c>
      <c r="G3498" t="s">
        <v>61</v>
      </c>
      <c r="I3498" t="s">
        <v>62</v>
      </c>
      <c r="K3498" t="s">
        <v>420</v>
      </c>
      <c r="L3498" t="s">
        <v>64</v>
      </c>
      <c r="P3498" t="s">
        <v>65</v>
      </c>
      <c r="Q3498" s="3">
        <f t="shared" si="495"/>
        <v>43619</v>
      </c>
      <c r="R3498" t="str">
        <f t="shared" si="496"/>
        <v>2019/08/08</v>
      </c>
      <c r="S3498" s="3" t="str">
        <f t="shared" si="497"/>
        <v>2019/08/08</v>
      </c>
      <c r="T3498" s="3">
        <f t="shared" si="498"/>
        <v>43685</v>
      </c>
      <c r="U3498">
        <f t="shared" si="499"/>
        <v>66</v>
      </c>
      <c r="V3498" t="str">
        <f t="shared" si="494"/>
        <v>mp4</v>
      </c>
      <c r="W3498">
        <f>IF(B3498="USD",C3498,C3498*VLOOKUP(B3498,Currency!A$2:B$5,2,FALSE))</f>
        <v>193.14</v>
      </c>
      <c r="X3498">
        <f t="shared" si="500"/>
        <v>66</v>
      </c>
      <c r="Y3498">
        <f t="shared" si="501"/>
        <v>1</v>
      </c>
      <c r="Z3498">
        <f t="shared" si="493"/>
        <v>87590</v>
      </c>
    </row>
    <row r="3499" spans="1:26" x14ac:dyDescent="0.3">
      <c r="A3499" t="s">
        <v>2480</v>
      </c>
      <c r="B3499" t="s">
        <v>33</v>
      </c>
      <c r="C3499">
        <v>1772</v>
      </c>
      <c r="D3499">
        <v>560914</v>
      </c>
      <c r="E3499" t="s">
        <v>786</v>
      </c>
      <c r="F3499" t="s">
        <v>787</v>
      </c>
      <c r="G3499" t="s">
        <v>301</v>
      </c>
      <c r="I3499" t="s">
        <v>301</v>
      </c>
      <c r="K3499" t="s">
        <v>257</v>
      </c>
      <c r="L3499" t="s">
        <v>40</v>
      </c>
      <c r="M3499" t="s">
        <v>788</v>
      </c>
      <c r="N3499" t="s">
        <v>789</v>
      </c>
      <c r="O3499" t="s">
        <v>23</v>
      </c>
      <c r="Q3499" s="3">
        <f t="shared" si="495"/>
        <v>43774</v>
      </c>
      <c r="R3499" t="str">
        <f t="shared" si="496"/>
        <v>2019/11/30</v>
      </c>
      <c r="S3499" s="3" t="str">
        <f t="shared" si="497"/>
        <v>2019/11/30</v>
      </c>
      <c r="T3499" s="3">
        <f t="shared" si="498"/>
        <v>43799</v>
      </c>
      <c r="U3499">
        <f t="shared" si="499"/>
        <v>25</v>
      </c>
      <c r="V3499" t="str">
        <f t="shared" si="494"/>
        <v>mp4</v>
      </c>
      <c r="W3499">
        <f>IF(B3499="USD",C3499,C3499*VLOOKUP(B3499,Currency!A$2:B$5,2,FALSE))</f>
        <v>1772</v>
      </c>
      <c r="X3499">
        <f t="shared" si="500"/>
        <v>25</v>
      </c>
      <c r="Y3499">
        <f t="shared" si="501"/>
        <v>1</v>
      </c>
      <c r="Z3499">
        <f t="shared" ref="Z3499:Z3561" si="502">D3499</f>
        <v>560914</v>
      </c>
    </row>
    <row r="3500" spans="1:26" x14ac:dyDescent="0.3">
      <c r="A3500" t="s">
        <v>3106</v>
      </c>
      <c r="B3500" t="s">
        <v>33</v>
      </c>
      <c r="C3500">
        <v>7174</v>
      </c>
      <c r="D3500">
        <v>931325</v>
      </c>
      <c r="E3500" t="s">
        <v>3107</v>
      </c>
      <c r="F3500" t="s">
        <v>3108</v>
      </c>
      <c r="G3500" t="s">
        <v>584</v>
      </c>
      <c r="I3500" t="s">
        <v>585</v>
      </c>
      <c r="K3500" t="s">
        <v>47</v>
      </c>
      <c r="L3500" t="s">
        <v>40</v>
      </c>
      <c r="Q3500" s="3">
        <f t="shared" si="495"/>
        <v>43761</v>
      </c>
      <c r="R3500" t="str">
        <f t="shared" si="496"/>
        <v>2019/11/16</v>
      </c>
      <c r="S3500" s="3" t="str">
        <f t="shared" si="497"/>
        <v>2019/11/16</v>
      </c>
      <c r="T3500" s="3">
        <f t="shared" si="498"/>
        <v>43785</v>
      </c>
      <c r="U3500">
        <f t="shared" si="499"/>
        <v>24</v>
      </c>
      <c r="V3500" t="str">
        <f t="shared" si="494"/>
        <v>mp4</v>
      </c>
      <c r="W3500">
        <f>IF(B3500="USD",C3500,C3500*VLOOKUP(B3500,Currency!A$2:B$5,2,FALSE))</f>
        <v>7174</v>
      </c>
      <c r="X3500">
        <f t="shared" si="500"/>
        <v>24</v>
      </c>
      <c r="Y3500">
        <f t="shared" si="501"/>
        <v>1</v>
      </c>
      <c r="Z3500">
        <f t="shared" si="502"/>
        <v>931325</v>
      </c>
    </row>
    <row r="3501" spans="1:26" x14ac:dyDescent="0.3">
      <c r="A3501" t="s">
        <v>5297</v>
      </c>
      <c r="B3501" t="s">
        <v>33</v>
      </c>
      <c r="C3501">
        <v>64</v>
      </c>
      <c r="D3501">
        <v>23066</v>
      </c>
      <c r="E3501" t="s">
        <v>5298</v>
      </c>
      <c r="F3501" t="s">
        <v>5299</v>
      </c>
      <c r="G3501" t="s">
        <v>4989</v>
      </c>
      <c r="I3501" t="s">
        <v>5300</v>
      </c>
      <c r="K3501" t="s">
        <v>321</v>
      </c>
      <c r="L3501" t="s">
        <v>48</v>
      </c>
      <c r="M3501" t="s">
        <v>635</v>
      </c>
      <c r="O3501" t="s">
        <v>23</v>
      </c>
      <c r="Q3501" s="3">
        <f t="shared" si="495"/>
        <v>43712</v>
      </c>
      <c r="R3501" t="str">
        <f t="shared" si="496"/>
        <v>2019/09/09</v>
      </c>
      <c r="S3501" s="3" t="str">
        <f t="shared" si="497"/>
        <v>2019/09/09</v>
      </c>
      <c r="T3501" s="3">
        <f t="shared" si="498"/>
        <v>43717</v>
      </c>
      <c r="U3501">
        <f t="shared" si="499"/>
        <v>5</v>
      </c>
      <c r="V3501" t="str">
        <f t="shared" si="494"/>
        <v>mp4</v>
      </c>
      <c r="W3501">
        <f>IF(B3501="USD",C3501,C3501*VLOOKUP(B3501,Currency!A$2:B$5,2,FALSE))</f>
        <v>64</v>
      </c>
      <c r="X3501">
        <f t="shared" si="500"/>
        <v>5</v>
      </c>
      <c r="Y3501">
        <f t="shared" si="501"/>
        <v>1</v>
      </c>
      <c r="Z3501">
        <f t="shared" si="502"/>
        <v>23066</v>
      </c>
    </row>
    <row r="3502" spans="1:26" x14ac:dyDescent="0.3">
      <c r="A3502" t="s">
        <v>5301</v>
      </c>
      <c r="B3502" t="s">
        <v>33</v>
      </c>
      <c r="C3502">
        <v>1058</v>
      </c>
      <c r="D3502">
        <v>292587</v>
      </c>
      <c r="E3502" t="s">
        <v>5302</v>
      </c>
      <c r="F3502" t="s">
        <v>2112</v>
      </c>
      <c r="G3502" t="s">
        <v>207</v>
      </c>
      <c r="I3502" t="s">
        <v>208</v>
      </c>
      <c r="L3502" t="s">
        <v>40</v>
      </c>
      <c r="M3502" t="s">
        <v>209</v>
      </c>
      <c r="Q3502" s="3">
        <f t="shared" si="495"/>
        <v>43739</v>
      </c>
      <c r="R3502" t="str">
        <f t="shared" si="496"/>
        <v>2019/10/26</v>
      </c>
      <c r="S3502" s="3" t="str">
        <f t="shared" si="497"/>
        <v>2019/10/26</v>
      </c>
      <c r="T3502" s="3">
        <f t="shared" si="498"/>
        <v>43764</v>
      </c>
      <c r="U3502">
        <f t="shared" si="499"/>
        <v>25</v>
      </c>
      <c r="V3502" t="str">
        <f t="shared" si="494"/>
        <v>mp4</v>
      </c>
      <c r="W3502">
        <f>IF(B3502="USD",C3502,C3502*VLOOKUP(B3502,Currency!A$2:B$5,2,FALSE))</f>
        <v>1058</v>
      </c>
      <c r="X3502">
        <f t="shared" si="500"/>
        <v>25</v>
      </c>
      <c r="Y3502">
        <f t="shared" si="501"/>
        <v>1</v>
      </c>
      <c r="Z3502">
        <f t="shared" si="502"/>
        <v>292587</v>
      </c>
    </row>
    <row r="3503" spans="1:26" x14ac:dyDescent="0.3">
      <c r="A3503" t="s">
        <v>5303</v>
      </c>
      <c r="B3503" t="s">
        <v>33</v>
      </c>
      <c r="C3503">
        <v>0</v>
      </c>
      <c r="D3503">
        <v>742</v>
      </c>
      <c r="E3503" t="s">
        <v>5304</v>
      </c>
      <c r="F3503" t="s">
        <v>5305</v>
      </c>
      <c r="G3503" t="s">
        <v>2127</v>
      </c>
      <c r="I3503" t="s">
        <v>2128</v>
      </c>
      <c r="K3503" t="s">
        <v>257</v>
      </c>
      <c r="L3503" t="s">
        <v>551</v>
      </c>
      <c r="N3503" t="s">
        <v>2129</v>
      </c>
      <c r="O3503" t="s">
        <v>23</v>
      </c>
      <c r="Q3503" s="3">
        <f t="shared" si="495"/>
        <v>43533</v>
      </c>
      <c r="R3503" t="str">
        <f t="shared" si="496"/>
        <v>2019/03/11</v>
      </c>
      <c r="S3503" s="3" t="str">
        <f t="shared" si="497"/>
        <v>2019/03/11</v>
      </c>
      <c r="T3503" s="3">
        <f t="shared" si="498"/>
        <v>43535</v>
      </c>
      <c r="U3503">
        <f t="shared" si="499"/>
        <v>2</v>
      </c>
      <c r="V3503" t="str">
        <f t="shared" si="494"/>
        <v>png</v>
      </c>
      <c r="W3503">
        <f>IF(B3503="USD",C3503,C3503*VLOOKUP(B3503,Currency!A$2:B$5,2,FALSE))</f>
        <v>0</v>
      </c>
      <c r="X3503">
        <f t="shared" si="500"/>
        <v>2</v>
      </c>
      <c r="Y3503">
        <f t="shared" si="501"/>
        <v>0</v>
      </c>
      <c r="Z3503">
        <f t="shared" si="502"/>
        <v>742</v>
      </c>
    </row>
    <row r="3504" spans="1:26" x14ac:dyDescent="0.3">
      <c r="A3504" t="s">
        <v>5306</v>
      </c>
      <c r="B3504" t="s">
        <v>33</v>
      </c>
      <c r="C3504">
        <v>56</v>
      </c>
      <c r="D3504">
        <v>48920</v>
      </c>
      <c r="E3504" t="s">
        <v>5307</v>
      </c>
      <c r="F3504" t="s">
        <v>5308</v>
      </c>
      <c r="G3504" t="s">
        <v>251</v>
      </c>
      <c r="I3504" t="s">
        <v>251</v>
      </c>
      <c r="K3504" t="s">
        <v>563</v>
      </c>
      <c r="L3504" t="s">
        <v>40</v>
      </c>
      <c r="N3504" t="s">
        <v>119</v>
      </c>
      <c r="P3504" t="s">
        <v>65</v>
      </c>
      <c r="Q3504" s="3">
        <f t="shared" si="495"/>
        <v>43599</v>
      </c>
      <c r="R3504" t="str">
        <f t="shared" si="496"/>
        <v>2019/05/31</v>
      </c>
      <c r="S3504" s="3" t="str">
        <f t="shared" si="497"/>
        <v>2019/05/31</v>
      </c>
      <c r="T3504" s="3">
        <f t="shared" si="498"/>
        <v>43616</v>
      </c>
      <c r="U3504">
        <f t="shared" si="499"/>
        <v>17</v>
      </c>
      <c r="V3504" t="str">
        <f t="shared" si="494"/>
        <v>png</v>
      </c>
      <c r="W3504">
        <f>IF(B3504="USD",C3504,C3504*VLOOKUP(B3504,Currency!A$2:B$5,2,FALSE))</f>
        <v>56</v>
      </c>
      <c r="X3504">
        <f t="shared" si="500"/>
        <v>17</v>
      </c>
      <c r="Y3504">
        <f t="shared" si="501"/>
        <v>0</v>
      </c>
      <c r="Z3504">
        <f t="shared" si="502"/>
        <v>48920</v>
      </c>
    </row>
    <row r="3505" spans="1:26" x14ac:dyDescent="0.3">
      <c r="A3505" t="s">
        <v>4935</v>
      </c>
      <c r="B3505" t="s">
        <v>33</v>
      </c>
      <c r="C3505">
        <v>17</v>
      </c>
      <c r="D3505">
        <v>5417</v>
      </c>
      <c r="E3505" t="s">
        <v>2091</v>
      </c>
      <c r="F3505" t="s">
        <v>2092</v>
      </c>
      <c r="G3505" t="s">
        <v>408</v>
      </c>
      <c r="I3505" t="s">
        <v>409</v>
      </c>
      <c r="L3505" t="s">
        <v>40</v>
      </c>
      <c r="N3505" t="s">
        <v>2093</v>
      </c>
      <c r="O3505" t="s">
        <v>23</v>
      </c>
      <c r="Q3505" s="3">
        <f t="shared" si="495"/>
        <v>43603</v>
      </c>
      <c r="R3505" t="str">
        <f t="shared" si="496"/>
        <v>2019/05/19</v>
      </c>
      <c r="S3505" s="3" t="str">
        <f t="shared" si="497"/>
        <v>2019/05/19</v>
      </c>
      <c r="T3505" s="3">
        <f t="shared" si="498"/>
        <v>43604</v>
      </c>
      <c r="U3505">
        <f t="shared" si="499"/>
        <v>1</v>
      </c>
      <c r="V3505" t="str">
        <f t="shared" si="494"/>
        <v>png</v>
      </c>
      <c r="W3505">
        <f>IF(B3505="USD",C3505,C3505*VLOOKUP(B3505,Currency!A$2:B$5,2,FALSE))</f>
        <v>17</v>
      </c>
      <c r="X3505">
        <f t="shared" si="500"/>
        <v>1</v>
      </c>
      <c r="Y3505">
        <f t="shared" si="501"/>
        <v>0</v>
      </c>
      <c r="Z3505">
        <f t="shared" si="502"/>
        <v>5417</v>
      </c>
    </row>
    <row r="3506" spans="1:26" x14ac:dyDescent="0.3">
      <c r="A3506" t="s">
        <v>324</v>
      </c>
      <c r="B3506" t="s">
        <v>33</v>
      </c>
      <c r="C3506">
        <v>729</v>
      </c>
      <c r="D3506">
        <v>224435</v>
      </c>
      <c r="E3506" t="s">
        <v>5309</v>
      </c>
      <c r="F3506" t="s">
        <v>326</v>
      </c>
      <c r="G3506" t="s">
        <v>327</v>
      </c>
      <c r="I3506" t="s">
        <v>327</v>
      </c>
      <c r="K3506" t="s">
        <v>197</v>
      </c>
      <c r="L3506" t="s">
        <v>48</v>
      </c>
      <c r="M3506" t="s">
        <v>5310</v>
      </c>
      <c r="O3506" t="s">
        <v>23</v>
      </c>
      <c r="P3506" t="s">
        <v>330</v>
      </c>
      <c r="Q3506" s="3">
        <f t="shared" si="495"/>
        <v>43698</v>
      </c>
      <c r="R3506" t="str">
        <f t="shared" si="496"/>
        <v>2019/09/09</v>
      </c>
      <c r="S3506" s="3" t="str">
        <f t="shared" si="497"/>
        <v>2019/09/09</v>
      </c>
      <c r="T3506" s="3">
        <f t="shared" si="498"/>
        <v>43717</v>
      </c>
      <c r="U3506">
        <f t="shared" si="499"/>
        <v>19</v>
      </c>
      <c r="V3506" t="str">
        <f t="shared" si="494"/>
        <v>mp4</v>
      </c>
      <c r="W3506">
        <f>IF(B3506="USD",C3506,C3506*VLOOKUP(B3506,Currency!A$2:B$5,2,FALSE))</f>
        <v>729</v>
      </c>
      <c r="X3506">
        <f t="shared" si="500"/>
        <v>19</v>
      </c>
      <c r="Y3506">
        <f t="shared" si="501"/>
        <v>1</v>
      </c>
      <c r="Z3506">
        <f t="shared" si="502"/>
        <v>224435</v>
      </c>
    </row>
    <row r="3507" spans="1:26" x14ac:dyDescent="0.3">
      <c r="A3507" t="s">
        <v>5219</v>
      </c>
      <c r="B3507" t="s">
        <v>25</v>
      </c>
      <c r="C3507">
        <v>66</v>
      </c>
      <c r="D3507">
        <v>40876</v>
      </c>
      <c r="E3507" t="s">
        <v>5220</v>
      </c>
      <c r="F3507" t="s">
        <v>5221</v>
      </c>
      <c r="G3507" t="s">
        <v>990</v>
      </c>
      <c r="I3507" t="s">
        <v>990</v>
      </c>
      <c r="L3507" t="s">
        <v>40</v>
      </c>
      <c r="M3507" t="s">
        <v>1739</v>
      </c>
      <c r="O3507" t="s">
        <v>23</v>
      </c>
      <c r="Q3507" s="3">
        <f t="shared" si="495"/>
        <v>43766</v>
      </c>
      <c r="R3507" t="str">
        <f t="shared" si="496"/>
        <v>2019/10/31</v>
      </c>
      <c r="S3507" s="3" t="str">
        <f t="shared" si="497"/>
        <v>2019/10/31</v>
      </c>
      <c r="T3507" s="3">
        <f t="shared" si="498"/>
        <v>43769</v>
      </c>
      <c r="U3507">
        <f t="shared" si="499"/>
        <v>3</v>
      </c>
      <c r="V3507" t="str">
        <f t="shared" si="494"/>
        <v>png</v>
      </c>
      <c r="W3507">
        <f>IF(B3507="USD",C3507,C3507*VLOOKUP(B3507,Currency!A$2:B$5,2,FALSE))</f>
        <v>72.600000000000009</v>
      </c>
      <c r="X3507">
        <f t="shared" si="500"/>
        <v>3</v>
      </c>
      <c r="Y3507">
        <f t="shared" si="501"/>
        <v>0</v>
      </c>
      <c r="Z3507">
        <f t="shared" si="502"/>
        <v>40876</v>
      </c>
    </row>
    <row r="3508" spans="1:26" x14ac:dyDescent="0.3">
      <c r="A3508" t="s">
        <v>2718</v>
      </c>
      <c r="B3508" t="s">
        <v>33</v>
      </c>
      <c r="C3508">
        <v>96</v>
      </c>
      <c r="D3508">
        <v>30538</v>
      </c>
      <c r="E3508" t="s">
        <v>5311</v>
      </c>
      <c r="G3508" t="s">
        <v>218</v>
      </c>
      <c r="I3508" t="s">
        <v>219</v>
      </c>
      <c r="L3508" t="s">
        <v>40</v>
      </c>
      <c r="Q3508" s="3">
        <f t="shared" si="495"/>
        <v>43664</v>
      </c>
      <c r="R3508" t="str">
        <f t="shared" si="496"/>
        <v/>
      </c>
      <c r="S3508" s="3" t="str">
        <f t="shared" si="497"/>
        <v>2020/02/28</v>
      </c>
      <c r="T3508" s="3">
        <f t="shared" si="498"/>
        <v>43889</v>
      </c>
      <c r="U3508">
        <f t="shared" si="499"/>
        <v>225</v>
      </c>
      <c r="V3508" t="str">
        <f t="shared" si="494"/>
        <v>mov</v>
      </c>
      <c r="W3508">
        <f>IF(B3508="USD",C3508,C3508*VLOOKUP(B3508,Currency!A$2:B$5,2,FALSE))</f>
        <v>96</v>
      </c>
      <c r="X3508">
        <f t="shared" si="500"/>
        <v>225</v>
      </c>
      <c r="Y3508">
        <f t="shared" si="501"/>
        <v>0</v>
      </c>
      <c r="Z3508">
        <f t="shared" si="502"/>
        <v>30538</v>
      </c>
    </row>
    <row r="3509" spans="1:26" x14ac:dyDescent="0.3">
      <c r="A3509" t="s">
        <v>5312</v>
      </c>
      <c r="B3509" t="s">
        <v>58</v>
      </c>
      <c r="C3509">
        <v>72</v>
      </c>
      <c r="D3509">
        <v>35185</v>
      </c>
      <c r="E3509" t="s">
        <v>5313</v>
      </c>
      <c r="F3509" t="s">
        <v>5314</v>
      </c>
      <c r="G3509" t="s">
        <v>2984</v>
      </c>
      <c r="I3509" t="s">
        <v>2985</v>
      </c>
      <c r="J3509" t="s">
        <v>92</v>
      </c>
      <c r="K3509" t="s">
        <v>2986</v>
      </c>
      <c r="L3509" t="s">
        <v>64</v>
      </c>
      <c r="M3509" t="s">
        <v>1214</v>
      </c>
      <c r="N3509" t="s">
        <v>2987</v>
      </c>
      <c r="O3509" t="s">
        <v>23</v>
      </c>
      <c r="P3509" t="s">
        <v>181</v>
      </c>
      <c r="Q3509" s="3">
        <f t="shared" si="495"/>
        <v>43608</v>
      </c>
      <c r="R3509" t="str">
        <f t="shared" si="496"/>
        <v>2019/05/24</v>
      </c>
      <c r="S3509" s="3" t="str">
        <f t="shared" si="497"/>
        <v>2019/05/24</v>
      </c>
      <c r="T3509" s="3">
        <f t="shared" si="498"/>
        <v>43609</v>
      </c>
      <c r="U3509">
        <f t="shared" si="499"/>
        <v>1</v>
      </c>
      <c r="V3509" t="str">
        <f t="shared" si="494"/>
        <v>mp4</v>
      </c>
      <c r="W3509">
        <f>IF(B3509="USD",C3509,C3509*VLOOKUP(B3509,Currency!A$2:B$5,2,FALSE))</f>
        <v>53.28</v>
      </c>
      <c r="X3509">
        <f t="shared" si="500"/>
        <v>1</v>
      </c>
      <c r="Y3509">
        <f t="shared" si="501"/>
        <v>1</v>
      </c>
      <c r="Z3509">
        <f t="shared" si="502"/>
        <v>35185</v>
      </c>
    </row>
    <row r="3510" spans="1:26" x14ac:dyDescent="0.3">
      <c r="A3510" t="s">
        <v>5315</v>
      </c>
      <c r="B3510" t="s">
        <v>17</v>
      </c>
      <c r="C3510">
        <v>19</v>
      </c>
      <c r="D3510">
        <v>11392</v>
      </c>
      <c r="E3510" t="s">
        <v>1936</v>
      </c>
      <c r="F3510" t="s">
        <v>2541</v>
      </c>
      <c r="G3510" t="s">
        <v>1937</v>
      </c>
      <c r="I3510" t="s">
        <v>1937</v>
      </c>
      <c r="K3510" t="s">
        <v>1928</v>
      </c>
      <c r="L3510" t="s">
        <v>22</v>
      </c>
      <c r="M3510" t="s">
        <v>1938</v>
      </c>
      <c r="O3510" t="s">
        <v>23</v>
      </c>
      <c r="Q3510" s="3">
        <f t="shared" si="495"/>
        <v>43789</v>
      </c>
      <c r="R3510" t="str">
        <f t="shared" si="496"/>
        <v>2019/11/26</v>
      </c>
      <c r="S3510" s="3" t="str">
        <f t="shared" si="497"/>
        <v>2019/11/26</v>
      </c>
      <c r="T3510" s="3">
        <f t="shared" si="498"/>
        <v>43795</v>
      </c>
      <c r="U3510">
        <f t="shared" si="499"/>
        <v>6</v>
      </c>
      <c r="V3510" t="str">
        <f t="shared" si="494"/>
        <v>mp4</v>
      </c>
      <c r="W3510">
        <f>IF(B3510="USD",C3510,C3510*VLOOKUP(B3510,Currency!A$2:B$5,2,FALSE))</f>
        <v>24.51</v>
      </c>
      <c r="X3510">
        <f t="shared" si="500"/>
        <v>6</v>
      </c>
      <c r="Y3510">
        <f t="shared" si="501"/>
        <v>1</v>
      </c>
      <c r="Z3510">
        <f t="shared" si="502"/>
        <v>11392</v>
      </c>
    </row>
    <row r="3511" spans="1:26" x14ac:dyDescent="0.3">
      <c r="A3511" t="s">
        <v>258</v>
      </c>
      <c r="B3511" t="s">
        <v>33</v>
      </c>
      <c r="C3511">
        <v>55</v>
      </c>
      <c r="D3511">
        <v>10087</v>
      </c>
      <c r="E3511" t="s">
        <v>905</v>
      </c>
      <c r="G3511" t="s">
        <v>236</v>
      </c>
      <c r="I3511" t="s">
        <v>237</v>
      </c>
      <c r="K3511" t="s">
        <v>47</v>
      </c>
      <c r="L3511" t="s">
        <v>40</v>
      </c>
      <c r="Q3511" s="3">
        <f t="shared" si="495"/>
        <v>43712</v>
      </c>
      <c r="R3511" t="str">
        <f t="shared" si="496"/>
        <v/>
      </c>
      <c r="S3511" s="3" t="str">
        <f t="shared" si="497"/>
        <v>2020/02/28</v>
      </c>
      <c r="T3511" s="3">
        <f t="shared" si="498"/>
        <v>43889</v>
      </c>
      <c r="U3511">
        <f t="shared" si="499"/>
        <v>177</v>
      </c>
      <c r="V3511" t="str">
        <f t="shared" si="494"/>
        <v>png</v>
      </c>
      <c r="W3511">
        <f>IF(B3511="USD",C3511,C3511*VLOOKUP(B3511,Currency!A$2:B$5,2,FALSE))</f>
        <v>55</v>
      </c>
      <c r="X3511">
        <f t="shared" si="500"/>
        <v>177</v>
      </c>
      <c r="Y3511">
        <f t="shared" si="501"/>
        <v>0</v>
      </c>
      <c r="Z3511">
        <f t="shared" si="502"/>
        <v>10087</v>
      </c>
    </row>
    <row r="3512" spans="1:26" x14ac:dyDescent="0.3">
      <c r="A3512" t="s">
        <v>5316</v>
      </c>
      <c r="B3512" t="s">
        <v>58</v>
      </c>
      <c r="C3512">
        <v>76</v>
      </c>
      <c r="D3512">
        <v>41253</v>
      </c>
      <c r="E3512" t="s">
        <v>404</v>
      </c>
      <c r="F3512" t="s">
        <v>405</v>
      </c>
      <c r="G3512" t="s">
        <v>61</v>
      </c>
      <c r="I3512" t="s">
        <v>118</v>
      </c>
      <c r="K3512" t="s">
        <v>47</v>
      </c>
      <c r="L3512" t="s">
        <v>64</v>
      </c>
      <c r="N3512" t="s">
        <v>119</v>
      </c>
      <c r="O3512" t="s">
        <v>23</v>
      </c>
      <c r="P3512" t="s">
        <v>65</v>
      </c>
      <c r="Q3512" s="3">
        <f t="shared" si="495"/>
        <v>43805</v>
      </c>
      <c r="R3512" t="str">
        <f t="shared" si="496"/>
        <v>2019/12/31</v>
      </c>
      <c r="S3512" s="3" t="str">
        <f t="shared" si="497"/>
        <v>2019/12/31</v>
      </c>
      <c r="T3512" s="3">
        <f t="shared" si="498"/>
        <v>43830</v>
      </c>
      <c r="U3512">
        <f t="shared" si="499"/>
        <v>25</v>
      </c>
      <c r="V3512" t="str">
        <f t="shared" si="494"/>
        <v>jpg</v>
      </c>
      <c r="W3512">
        <f>IF(B3512="USD",C3512,C3512*VLOOKUP(B3512,Currency!A$2:B$5,2,FALSE))</f>
        <v>56.24</v>
      </c>
      <c r="X3512">
        <f t="shared" si="500"/>
        <v>25</v>
      </c>
      <c r="Y3512">
        <f t="shared" si="501"/>
        <v>0</v>
      </c>
      <c r="Z3512">
        <f t="shared" si="502"/>
        <v>41253</v>
      </c>
    </row>
    <row r="3513" spans="1:26" x14ac:dyDescent="0.3">
      <c r="A3513" t="s">
        <v>5317</v>
      </c>
      <c r="B3513" t="s">
        <v>58</v>
      </c>
      <c r="C3513">
        <v>4656</v>
      </c>
      <c r="D3513">
        <v>1359885</v>
      </c>
      <c r="E3513" t="s">
        <v>2681</v>
      </c>
      <c r="F3513" t="s">
        <v>2682</v>
      </c>
      <c r="G3513" t="s">
        <v>179</v>
      </c>
      <c r="I3513" t="s">
        <v>495</v>
      </c>
      <c r="K3513" t="s">
        <v>346</v>
      </c>
      <c r="L3513" t="s">
        <v>64</v>
      </c>
      <c r="O3513" t="s">
        <v>23</v>
      </c>
      <c r="P3513" t="s">
        <v>181</v>
      </c>
      <c r="Q3513" s="3">
        <f t="shared" si="495"/>
        <v>43764</v>
      </c>
      <c r="R3513" t="str">
        <f t="shared" si="496"/>
        <v>2019/11/23</v>
      </c>
      <c r="S3513" s="3" t="str">
        <f t="shared" si="497"/>
        <v>2019/11/23</v>
      </c>
      <c r="T3513" s="3">
        <f t="shared" si="498"/>
        <v>43792</v>
      </c>
      <c r="U3513">
        <f t="shared" si="499"/>
        <v>28</v>
      </c>
      <c r="V3513" t="str">
        <f t="shared" si="494"/>
        <v>mp4</v>
      </c>
      <c r="W3513">
        <f>IF(B3513="USD",C3513,C3513*VLOOKUP(B3513,Currency!A$2:B$5,2,FALSE))</f>
        <v>3445.44</v>
      </c>
      <c r="X3513">
        <f t="shared" si="500"/>
        <v>28</v>
      </c>
      <c r="Y3513">
        <f t="shared" si="501"/>
        <v>1</v>
      </c>
      <c r="Z3513">
        <f t="shared" si="502"/>
        <v>1359885</v>
      </c>
    </row>
    <row r="3514" spans="1:26" x14ac:dyDescent="0.3">
      <c r="A3514" t="s">
        <v>258</v>
      </c>
      <c r="B3514" t="s">
        <v>33</v>
      </c>
      <c r="C3514">
        <v>30</v>
      </c>
      <c r="D3514">
        <v>9574</v>
      </c>
      <c r="E3514" t="s">
        <v>259</v>
      </c>
      <c r="G3514" t="s">
        <v>236</v>
      </c>
      <c r="I3514" t="s">
        <v>237</v>
      </c>
      <c r="K3514" t="s">
        <v>47</v>
      </c>
      <c r="L3514" t="s">
        <v>40</v>
      </c>
      <c r="Q3514" s="3">
        <f t="shared" si="495"/>
        <v>43712</v>
      </c>
      <c r="R3514" t="str">
        <f t="shared" si="496"/>
        <v/>
      </c>
      <c r="S3514" s="3" t="str">
        <f t="shared" si="497"/>
        <v>2020/02/28</v>
      </c>
      <c r="T3514" s="3">
        <f t="shared" si="498"/>
        <v>43889</v>
      </c>
      <c r="U3514">
        <f t="shared" si="499"/>
        <v>177</v>
      </c>
      <c r="V3514" t="str">
        <f t="shared" si="494"/>
        <v>png</v>
      </c>
      <c r="W3514">
        <f>IF(B3514="USD",C3514,C3514*VLOOKUP(B3514,Currency!A$2:B$5,2,FALSE))</f>
        <v>30</v>
      </c>
      <c r="X3514">
        <f t="shared" si="500"/>
        <v>177</v>
      </c>
      <c r="Y3514">
        <f t="shared" si="501"/>
        <v>0</v>
      </c>
      <c r="Z3514">
        <f t="shared" si="502"/>
        <v>9574</v>
      </c>
    </row>
    <row r="3515" spans="1:26" x14ac:dyDescent="0.3">
      <c r="A3515" t="s">
        <v>2206</v>
      </c>
      <c r="B3515" t="s">
        <v>58</v>
      </c>
      <c r="C3515">
        <v>501</v>
      </c>
      <c r="D3515">
        <v>407827</v>
      </c>
      <c r="E3515" t="s">
        <v>393</v>
      </c>
      <c r="F3515" t="s">
        <v>114</v>
      </c>
      <c r="G3515" t="s">
        <v>61</v>
      </c>
      <c r="I3515" t="s">
        <v>62</v>
      </c>
      <c r="J3515" t="s">
        <v>328</v>
      </c>
      <c r="K3515" t="s">
        <v>47</v>
      </c>
      <c r="L3515" t="s">
        <v>64</v>
      </c>
      <c r="N3515" t="s">
        <v>2820</v>
      </c>
      <c r="P3515" t="s">
        <v>65</v>
      </c>
      <c r="Q3515" s="3">
        <f t="shared" si="495"/>
        <v>43620</v>
      </c>
      <c r="R3515" t="str">
        <f t="shared" si="496"/>
        <v>2019/08/08</v>
      </c>
      <c r="S3515" s="3" t="str">
        <f t="shared" si="497"/>
        <v>2019/08/08</v>
      </c>
      <c r="T3515" s="3">
        <f t="shared" si="498"/>
        <v>43685</v>
      </c>
      <c r="U3515">
        <f t="shared" si="499"/>
        <v>65</v>
      </c>
      <c r="V3515" t="str">
        <f t="shared" si="494"/>
        <v>png</v>
      </c>
      <c r="W3515">
        <f>IF(B3515="USD",C3515,C3515*VLOOKUP(B3515,Currency!A$2:B$5,2,FALSE))</f>
        <v>370.74</v>
      </c>
      <c r="X3515">
        <f t="shared" si="500"/>
        <v>65</v>
      </c>
      <c r="Y3515">
        <f t="shared" si="501"/>
        <v>0</v>
      </c>
      <c r="Z3515">
        <f t="shared" si="502"/>
        <v>407827</v>
      </c>
    </row>
    <row r="3516" spans="1:26" x14ac:dyDescent="0.3">
      <c r="A3516" t="s">
        <v>5318</v>
      </c>
      <c r="B3516" t="s">
        <v>17</v>
      </c>
      <c r="C3516">
        <v>7</v>
      </c>
      <c r="D3516">
        <v>2553</v>
      </c>
      <c r="E3516" t="s">
        <v>591</v>
      </c>
      <c r="F3516" t="s">
        <v>592</v>
      </c>
      <c r="G3516" t="s">
        <v>556</v>
      </c>
      <c r="H3516" t="s">
        <v>557</v>
      </c>
      <c r="I3516" t="s">
        <v>556</v>
      </c>
      <c r="K3516" t="s">
        <v>47</v>
      </c>
      <c r="L3516" t="s">
        <v>22</v>
      </c>
      <c r="O3516" t="s">
        <v>23</v>
      </c>
      <c r="Q3516" s="3">
        <f t="shared" si="495"/>
        <v>43809</v>
      </c>
      <c r="R3516" t="str">
        <f t="shared" si="496"/>
        <v>2019/12/12</v>
      </c>
      <c r="S3516" s="3" t="str">
        <f t="shared" si="497"/>
        <v>2019/12/12</v>
      </c>
      <c r="T3516" s="3">
        <f t="shared" si="498"/>
        <v>43811</v>
      </c>
      <c r="U3516">
        <f t="shared" si="499"/>
        <v>2</v>
      </c>
      <c r="V3516" t="str">
        <f t="shared" si="494"/>
        <v>jpg</v>
      </c>
      <c r="W3516">
        <f>IF(B3516="USD",C3516,C3516*VLOOKUP(B3516,Currency!A$2:B$5,2,FALSE))</f>
        <v>9.0300000000000011</v>
      </c>
      <c r="X3516">
        <f t="shared" si="500"/>
        <v>2</v>
      </c>
      <c r="Y3516">
        <f t="shared" si="501"/>
        <v>0</v>
      </c>
      <c r="Z3516">
        <f t="shared" si="502"/>
        <v>2553</v>
      </c>
    </row>
    <row r="3517" spans="1:26" x14ac:dyDescent="0.3">
      <c r="A3517" t="s">
        <v>1071</v>
      </c>
      <c r="B3517" t="s">
        <v>17</v>
      </c>
      <c r="C3517">
        <v>169</v>
      </c>
      <c r="D3517">
        <v>123055</v>
      </c>
      <c r="E3517" t="s">
        <v>994</v>
      </c>
      <c r="F3517" t="s">
        <v>995</v>
      </c>
      <c r="G3517" t="s">
        <v>384</v>
      </c>
      <c r="I3517" t="s">
        <v>710</v>
      </c>
      <c r="K3517" t="s">
        <v>257</v>
      </c>
      <c r="L3517" t="s">
        <v>48</v>
      </c>
      <c r="M3517" t="s">
        <v>1403</v>
      </c>
      <c r="O3517" t="s">
        <v>23</v>
      </c>
      <c r="Q3517" s="3">
        <f t="shared" si="495"/>
        <v>43652</v>
      </c>
      <c r="R3517" t="str">
        <f t="shared" si="496"/>
        <v>2019/08/02</v>
      </c>
      <c r="S3517" s="3" t="str">
        <f t="shared" si="497"/>
        <v>2019/08/02</v>
      </c>
      <c r="T3517" s="3">
        <f t="shared" si="498"/>
        <v>43679</v>
      </c>
      <c r="U3517">
        <f t="shared" si="499"/>
        <v>27</v>
      </c>
      <c r="V3517" t="str">
        <f t="shared" si="494"/>
        <v>mp4</v>
      </c>
      <c r="W3517">
        <f>IF(B3517="USD",C3517,C3517*VLOOKUP(B3517,Currency!A$2:B$5,2,FALSE))</f>
        <v>218.01000000000002</v>
      </c>
      <c r="X3517">
        <f t="shared" si="500"/>
        <v>27</v>
      </c>
      <c r="Y3517">
        <f t="shared" si="501"/>
        <v>1</v>
      </c>
      <c r="Z3517">
        <f t="shared" si="502"/>
        <v>123055</v>
      </c>
    </row>
    <row r="3518" spans="1:26" x14ac:dyDescent="0.3">
      <c r="A3518" t="s">
        <v>5319</v>
      </c>
      <c r="B3518" t="s">
        <v>17</v>
      </c>
      <c r="C3518">
        <v>119</v>
      </c>
      <c r="D3518">
        <v>53213</v>
      </c>
      <c r="E3518" t="s">
        <v>554</v>
      </c>
      <c r="F3518" t="s">
        <v>5320</v>
      </c>
      <c r="G3518" t="s">
        <v>556</v>
      </c>
      <c r="H3518" t="s">
        <v>557</v>
      </c>
      <c r="I3518" t="s">
        <v>556</v>
      </c>
      <c r="K3518" t="s">
        <v>47</v>
      </c>
      <c r="L3518" t="s">
        <v>22</v>
      </c>
      <c r="O3518" t="s">
        <v>23</v>
      </c>
      <c r="Q3518" s="3">
        <f t="shared" si="495"/>
        <v>43798</v>
      </c>
      <c r="R3518" t="str">
        <f t="shared" si="496"/>
        <v>2019/12/09</v>
      </c>
      <c r="S3518" s="3" t="str">
        <f t="shared" si="497"/>
        <v>2019/12/09</v>
      </c>
      <c r="T3518" s="3">
        <f t="shared" si="498"/>
        <v>43808</v>
      </c>
      <c r="U3518">
        <f t="shared" si="499"/>
        <v>10</v>
      </c>
      <c r="V3518" t="str">
        <f t="shared" si="494"/>
        <v>png</v>
      </c>
      <c r="W3518">
        <f>IF(B3518="USD",C3518,C3518*VLOOKUP(B3518,Currency!A$2:B$5,2,FALSE))</f>
        <v>153.51</v>
      </c>
      <c r="X3518">
        <f t="shared" si="500"/>
        <v>10</v>
      </c>
      <c r="Y3518">
        <f t="shared" si="501"/>
        <v>0</v>
      </c>
      <c r="Z3518">
        <f t="shared" si="502"/>
        <v>53213</v>
      </c>
    </row>
    <row r="3519" spans="1:26" x14ac:dyDescent="0.3">
      <c r="A3519" t="s">
        <v>5321</v>
      </c>
      <c r="B3519" t="s">
        <v>33</v>
      </c>
      <c r="C3519">
        <v>10</v>
      </c>
      <c r="D3519">
        <v>1151</v>
      </c>
      <c r="E3519" t="s">
        <v>5322</v>
      </c>
      <c r="F3519" t="s">
        <v>5323</v>
      </c>
      <c r="G3519" t="s">
        <v>251</v>
      </c>
      <c r="I3519" t="s">
        <v>251</v>
      </c>
      <c r="K3519" t="s">
        <v>130</v>
      </c>
      <c r="L3519" t="s">
        <v>40</v>
      </c>
      <c r="Q3519" s="3">
        <f t="shared" si="495"/>
        <v>43626</v>
      </c>
      <c r="R3519" t="str">
        <f t="shared" si="496"/>
        <v>2019/06/15</v>
      </c>
      <c r="S3519" s="3" t="str">
        <f t="shared" si="497"/>
        <v>2019/06/15</v>
      </c>
      <c r="T3519" s="3">
        <f t="shared" si="498"/>
        <v>43631</v>
      </c>
      <c r="U3519">
        <f t="shared" si="499"/>
        <v>5</v>
      </c>
      <c r="V3519" t="str">
        <f t="shared" si="494"/>
        <v>png</v>
      </c>
      <c r="W3519">
        <f>IF(B3519="USD",C3519,C3519*VLOOKUP(B3519,Currency!A$2:B$5,2,FALSE))</f>
        <v>10</v>
      </c>
      <c r="X3519">
        <f t="shared" si="500"/>
        <v>5</v>
      </c>
      <c r="Y3519">
        <f t="shared" si="501"/>
        <v>0</v>
      </c>
      <c r="Z3519">
        <f t="shared" si="502"/>
        <v>1151</v>
      </c>
    </row>
    <row r="3520" spans="1:26" x14ac:dyDescent="0.3">
      <c r="A3520" t="s">
        <v>1112</v>
      </c>
      <c r="B3520" t="s">
        <v>58</v>
      </c>
      <c r="C3520">
        <v>1827</v>
      </c>
      <c r="D3520">
        <v>555041</v>
      </c>
      <c r="E3520" t="s">
        <v>770</v>
      </c>
      <c r="F3520" t="s">
        <v>771</v>
      </c>
      <c r="G3520" t="s">
        <v>61</v>
      </c>
      <c r="I3520" t="s">
        <v>62</v>
      </c>
      <c r="K3520" t="s">
        <v>47</v>
      </c>
      <c r="L3520" t="s">
        <v>64</v>
      </c>
      <c r="P3520" t="s">
        <v>65</v>
      </c>
      <c r="Q3520" s="3">
        <f t="shared" si="495"/>
        <v>43738</v>
      </c>
      <c r="R3520" t="str">
        <f t="shared" si="496"/>
        <v>2019/11/12</v>
      </c>
      <c r="S3520" s="3" t="str">
        <f t="shared" si="497"/>
        <v>2019/11/12</v>
      </c>
      <c r="T3520" s="3">
        <f t="shared" si="498"/>
        <v>43781</v>
      </c>
      <c r="U3520">
        <f t="shared" si="499"/>
        <v>43</v>
      </c>
      <c r="V3520" t="str">
        <f t="shared" si="494"/>
        <v>mp4</v>
      </c>
      <c r="W3520">
        <f>IF(B3520="USD",C3520,C3520*VLOOKUP(B3520,Currency!A$2:B$5,2,FALSE))</f>
        <v>1351.98</v>
      </c>
      <c r="X3520">
        <f t="shared" si="500"/>
        <v>43</v>
      </c>
      <c r="Y3520">
        <f t="shared" si="501"/>
        <v>1</v>
      </c>
      <c r="Z3520">
        <f t="shared" si="502"/>
        <v>555041</v>
      </c>
    </row>
    <row r="3521" spans="1:26" x14ac:dyDescent="0.3">
      <c r="A3521" t="s">
        <v>1144</v>
      </c>
      <c r="B3521" t="s">
        <v>33</v>
      </c>
      <c r="C3521">
        <v>116</v>
      </c>
      <c r="D3521">
        <v>15910</v>
      </c>
      <c r="E3521" t="s">
        <v>1145</v>
      </c>
      <c r="F3521" t="s">
        <v>5324</v>
      </c>
      <c r="G3521" t="s">
        <v>1147</v>
      </c>
      <c r="I3521" t="s">
        <v>1148</v>
      </c>
      <c r="K3521" t="s">
        <v>130</v>
      </c>
      <c r="L3521" t="s">
        <v>40</v>
      </c>
      <c r="O3521" t="s">
        <v>23</v>
      </c>
      <c r="P3521" t="s">
        <v>65</v>
      </c>
      <c r="Q3521" s="3">
        <f t="shared" si="495"/>
        <v>43720</v>
      </c>
      <c r="R3521" t="str">
        <f t="shared" si="496"/>
        <v>2019/10/16</v>
      </c>
      <c r="S3521" s="3" t="str">
        <f t="shared" si="497"/>
        <v>2019/10/16</v>
      </c>
      <c r="T3521" s="3">
        <f t="shared" si="498"/>
        <v>43754</v>
      </c>
      <c r="U3521">
        <f t="shared" si="499"/>
        <v>34</v>
      </c>
      <c r="V3521" t="str">
        <f t="shared" si="494"/>
        <v>png</v>
      </c>
      <c r="W3521">
        <f>IF(B3521="USD",C3521,C3521*VLOOKUP(B3521,Currency!A$2:B$5,2,FALSE))</f>
        <v>116</v>
      </c>
      <c r="X3521">
        <f t="shared" si="500"/>
        <v>34</v>
      </c>
      <c r="Y3521">
        <f t="shared" si="501"/>
        <v>0</v>
      </c>
      <c r="Z3521">
        <f t="shared" si="502"/>
        <v>15910</v>
      </c>
    </row>
    <row r="3522" spans="1:26" x14ac:dyDescent="0.3">
      <c r="A3522" t="s">
        <v>5325</v>
      </c>
      <c r="B3522" t="s">
        <v>33</v>
      </c>
      <c r="C3522">
        <v>143</v>
      </c>
      <c r="D3522">
        <v>74909</v>
      </c>
      <c r="E3522" t="s">
        <v>2338</v>
      </c>
      <c r="F3522" t="s">
        <v>2339</v>
      </c>
      <c r="G3522" t="s">
        <v>90</v>
      </c>
      <c r="I3522" t="s">
        <v>2340</v>
      </c>
      <c r="L3522" t="s">
        <v>40</v>
      </c>
      <c r="M3522" t="s">
        <v>2341</v>
      </c>
      <c r="O3522" t="s">
        <v>23</v>
      </c>
      <c r="Q3522" s="3">
        <f t="shared" si="495"/>
        <v>43747</v>
      </c>
      <c r="R3522" t="str">
        <f t="shared" si="496"/>
        <v>2019/10/14</v>
      </c>
      <c r="S3522" s="3" t="str">
        <f t="shared" si="497"/>
        <v>2019/10/14</v>
      </c>
      <c r="T3522" s="3">
        <f t="shared" si="498"/>
        <v>43752</v>
      </c>
      <c r="U3522">
        <f t="shared" si="499"/>
        <v>5</v>
      </c>
      <c r="V3522" t="str">
        <f t="shared" ref="V3522:V3585" si="503">RIGHT(A3522,3)</f>
        <v>png</v>
      </c>
      <c r="W3522">
        <f>IF(B3522="USD",C3522,C3522*VLOOKUP(B3522,Currency!A$2:B$5,2,FALSE))</f>
        <v>143</v>
      </c>
      <c r="X3522">
        <f t="shared" si="500"/>
        <v>5</v>
      </c>
      <c r="Y3522">
        <f t="shared" si="501"/>
        <v>0</v>
      </c>
      <c r="Z3522">
        <f t="shared" si="502"/>
        <v>74909</v>
      </c>
    </row>
    <row r="3523" spans="1:26" x14ac:dyDescent="0.3">
      <c r="A3523" t="s">
        <v>1534</v>
      </c>
      <c r="B3523" t="s">
        <v>33</v>
      </c>
      <c r="C3523">
        <v>439</v>
      </c>
      <c r="D3523">
        <v>106752</v>
      </c>
      <c r="E3523" t="s">
        <v>309</v>
      </c>
      <c r="F3523" t="s">
        <v>310</v>
      </c>
      <c r="G3523" t="s">
        <v>90</v>
      </c>
      <c r="I3523" t="s">
        <v>311</v>
      </c>
      <c r="K3523" t="s">
        <v>47</v>
      </c>
      <c r="L3523" t="s">
        <v>40</v>
      </c>
      <c r="N3523" t="s">
        <v>627</v>
      </c>
      <c r="O3523" t="s">
        <v>23</v>
      </c>
      <c r="Q3523" s="3">
        <f t="shared" si="495"/>
        <v>43544</v>
      </c>
      <c r="R3523" t="str">
        <f t="shared" si="496"/>
        <v>2019/04/16</v>
      </c>
      <c r="S3523" s="3" t="str">
        <f t="shared" si="497"/>
        <v>2019/04/16</v>
      </c>
      <c r="T3523" s="3">
        <f t="shared" si="498"/>
        <v>43571</v>
      </c>
      <c r="U3523">
        <f t="shared" si="499"/>
        <v>27</v>
      </c>
      <c r="V3523" t="str">
        <f t="shared" si="503"/>
        <v>png</v>
      </c>
      <c r="W3523">
        <f>IF(B3523="USD",C3523,C3523*VLOOKUP(B3523,Currency!A$2:B$5,2,FALSE))</f>
        <v>439</v>
      </c>
      <c r="X3523">
        <f t="shared" si="500"/>
        <v>27</v>
      </c>
      <c r="Y3523">
        <f t="shared" si="501"/>
        <v>0</v>
      </c>
      <c r="Z3523">
        <f t="shared" si="502"/>
        <v>106752</v>
      </c>
    </row>
    <row r="3524" spans="1:26" x14ac:dyDescent="0.3">
      <c r="A3524" t="s">
        <v>1436</v>
      </c>
      <c r="B3524" t="s">
        <v>25</v>
      </c>
      <c r="C3524">
        <v>9</v>
      </c>
      <c r="D3524">
        <v>8323</v>
      </c>
      <c r="E3524" t="s">
        <v>714</v>
      </c>
      <c r="G3524" t="s">
        <v>715</v>
      </c>
      <c r="I3524" t="s">
        <v>716</v>
      </c>
      <c r="K3524" t="s">
        <v>47</v>
      </c>
      <c r="L3524" t="s">
        <v>717</v>
      </c>
      <c r="N3524" t="s">
        <v>718</v>
      </c>
      <c r="O3524" t="s">
        <v>23</v>
      </c>
      <c r="P3524" t="s">
        <v>203</v>
      </c>
      <c r="Q3524" s="3">
        <f t="shared" si="495"/>
        <v>43686</v>
      </c>
      <c r="R3524" t="str">
        <f t="shared" si="496"/>
        <v/>
      </c>
      <c r="S3524" s="3" t="str">
        <f t="shared" si="497"/>
        <v>2020/02/28</v>
      </c>
      <c r="T3524" s="3">
        <f t="shared" si="498"/>
        <v>43889</v>
      </c>
      <c r="U3524">
        <f t="shared" si="499"/>
        <v>203</v>
      </c>
      <c r="V3524" t="str">
        <f t="shared" si="503"/>
        <v>mp4</v>
      </c>
      <c r="W3524">
        <f>IF(B3524="USD",C3524,C3524*VLOOKUP(B3524,Currency!A$2:B$5,2,FALSE))</f>
        <v>9.9</v>
      </c>
      <c r="X3524">
        <f t="shared" si="500"/>
        <v>203</v>
      </c>
      <c r="Y3524">
        <f t="shared" si="501"/>
        <v>1</v>
      </c>
      <c r="Z3524">
        <f t="shared" si="502"/>
        <v>8323</v>
      </c>
    </row>
    <row r="3525" spans="1:26" x14ac:dyDescent="0.3">
      <c r="A3525" t="s">
        <v>5326</v>
      </c>
      <c r="B3525" t="s">
        <v>33</v>
      </c>
      <c r="C3525">
        <v>4187</v>
      </c>
      <c r="D3525">
        <v>1183287</v>
      </c>
      <c r="E3525" t="s">
        <v>2155</v>
      </c>
      <c r="F3525" t="s">
        <v>2156</v>
      </c>
      <c r="G3525" t="s">
        <v>2157</v>
      </c>
      <c r="I3525" t="s">
        <v>2158</v>
      </c>
      <c r="K3525" t="s">
        <v>47</v>
      </c>
      <c r="L3525" t="s">
        <v>2159</v>
      </c>
      <c r="N3525" t="s">
        <v>2160</v>
      </c>
      <c r="O3525" t="s">
        <v>23</v>
      </c>
      <c r="P3525" t="s">
        <v>552</v>
      </c>
      <c r="Q3525" s="3">
        <f t="shared" si="495"/>
        <v>43735</v>
      </c>
      <c r="R3525" t="str">
        <f t="shared" si="496"/>
        <v>2019/10/05</v>
      </c>
      <c r="S3525" s="3" t="str">
        <f t="shared" si="497"/>
        <v>2019/10/05</v>
      </c>
      <c r="T3525" s="3">
        <f t="shared" si="498"/>
        <v>43743</v>
      </c>
      <c r="U3525">
        <f t="shared" si="499"/>
        <v>8</v>
      </c>
      <c r="V3525" t="str">
        <f t="shared" si="503"/>
        <v>jpg</v>
      </c>
      <c r="W3525">
        <f>IF(B3525="USD",C3525,C3525*VLOOKUP(B3525,Currency!A$2:B$5,2,FALSE))</f>
        <v>4187</v>
      </c>
      <c r="X3525">
        <f t="shared" si="500"/>
        <v>8</v>
      </c>
      <c r="Y3525">
        <f t="shared" si="501"/>
        <v>0</v>
      </c>
      <c r="Z3525">
        <f t="shared" si="502"/>
        <v>1183287</v>
      </c>
    </row>
    <row r="3526" spans="1:26" x14ac:dyDescent="0.3">
      <c r="A3526" t="s">
        <v>5327</v>
      </c>
      <c r="B3526" t="s">
        <v>17</v>
      </c>
      <c r="C3526">
        <v>2347</v>
      </c>
      <c r="D3526">
        <v>1167234</v>
      </c>
      <c r="E3526" t="s">
        <v>2575</v>
      </c>
      <c r="F3526" t="s">
        <v>172</v>
      </c>
      <c r="G3526" t="s">
        <v>173</v>
      </c>
      <c r="H3526" t="s">
        <v>174</v>
      </c>
      <c r="I3526" t="s">
        <v>173</v>
      </c>
      <c r="K3526" t="s">
        <v>30</v>
      </c>
      <c r="L3526" t="s">
        <v>22</v>
      </c>
      <c r="N3526" t="s">
        <v>2576</v>
      </c>
      <c r="O3526" t="s">
        <v>23</v>
      </c>
      <c r="Q3526" s="3">
        <f t="shared" si="495"/>
        <v>43793</v>
      </c>
      <c r="R3526" t="str">
        <f t="shared" si="496"/>
        <v>2019/11/25</v>
      </c>
      <c r="S3526" s="3" t="str">
        <f t="shared" si="497"/>
        <v>2019/11/25</v>
      </c>
      <c r="T3526" s="3">
        <f t="shared" si="498"/>
        <v>43794</v>
      </c>
      <c r="U3526">
        <f t="shared" si="499"/>
        <v>1</v>
      </c>
      <c r="V3526" t="str">
        <f t="shared" si="503"/>
        <v>mp4</v>
      </c>
      <c r="W3526">
        <f>IF(B3526="USD",C3526,C3526*VLOOKUP(B3526,Currency!A$2:B$5,2,FALSE))</f>
        <v>3027.63</v>
      </c>
      <c r="X3526">
        <f t="shared" si="500"/>
        <v>1</v>
      </c>
      <c r="Y3526">
        <f t="shared" si="501"/>
        <v>1</v>
      </c>
      <c r="Z3526">
        <f t="shared" si="502"/>
        <v>1167234</v>
      </c>
    </row>
    <row r="3527" spans="1:26" x14ac:dyDescent="0.3">
      <c r="A3527" t="s">
        <v>1876</v>
      </c>
      <c r="B3527" t="s">
        <v>25</v>
      </c>
      <c r="C3527">
        <v>801</v>
      </c>
      <c r="D3527">
        <v>1080230</v>
      </c>
      <c r="E3527" t="s">
        <v>1877</v>
      </c>
      <c r="F3527" t="s">
        <v>1878</v>
      </c>
      <c r="G3527" t="s">
        <v>1879</v>
      </c>
      <c r="I3527" t="s">
        <v>1880</v>
      </c>
      <c r="K3527" t="s">
        <v>2816</v>
      </c>
      <c r="L3527" t="s">
        <v>353</v>
      </c>
      <c r="O3527" t="s">
        <v>23</v>
      </c>
      <c r="Q3527" s="3">
        <f t="shared" si="495"/>
        <v>43608</v>
      </c>
      <c r="R3527" t="str">
        <f t="shared" si="496"/>
        <v>2019/06/16</v>
      </c>
      <c r="S3527" s="3" t="str">
        <f t="shared" si="497"/>
        <v>2019/06/16</v>
      </c>
      <c r="T3527" s="3">
        <f t="shared" si="498"/>
        <v>43632</v>
      </c>
      <c r="U3527">
        <f t="shared" si="499"/>
        <v>24</v>
      </c>
      <c r="V3527" t="str">
        <f t="shared" si="503"/>
        <v>mp4</v>
      </c>
      <c r="W3527">
        <f>IF(B3527="USD",C3527,C3527*VLOOKUP(B3527,Currency!A$2:B$5,2,FALSE))</f>
        <v>881.1</v>
      </c>
      <c r="X3527">
        <f t="shared" si="500"/>
        <v>24</v>
      </c>
      <c r="Y3527">
        <f t="shared" si="501"/>
        <v>1</v>
      </c>
      <c r="Z3527">
        <f t="shared" si="502"/>
        <v>1080230</v>
      </c>
    </row>
    <row r="3528" spans="1:26" x14ac:dyDescent="0.3">
      <c r="A3528" t="s">
        <v>1491</v>
      </c>
      <c r="B3528" t="s">
        <v>33</v>
      </c>
      <c r="C3528">
        <v>39</v>
      </c>
      <c r="D3528">
        <v>14638</v>
      </c>
      <c r="E3528" t="s">
        <v>1492</v>
      </c>
      <c r="G3528" t="s">
        <v>218</v>
      </c>
      <c r="I3528" t="s">
        <v>219</v>
      </c>
      <c r="K3528" t="s">
        <v>47</v>
      </c>
      <c r="L3528" t="s">
        <v>40</v>
      </c>
      <c r="N3528" t="s">
        <v>4465</v>
      </c>
      <c r="O3528" t="s">
        <v>23</v>
      </c>
      <c r="Q3528" s="3">
        <f t="shared" si="495"/>
        <v>43749</v>
      </c>
      <c r="R3528" t="str">
        <f t="shared" si="496"/>
        <v/>
      </c>
      <c r="S3528" s="3" t="str">
        <f t="shared" si="497"/>
        <v>2020/02/28</v>
      </c>
      <c r="T3528" s="3">
        <f t="shared" si="498"/>
        <v>43889</v>
      </c>
      <c r="U3528">
        <f t="shared" si="499"/>
        <v>140</v>
      </c>
      <c r="V3528" t="str">
        <f t="shared" si="503"/>
        <v>mp4</v>
      </c>
      <c r="W3528">
        <f>IF(B3528="USD",C3528,C3528*VLOOKUP(B3528,Currency!A$2:B$5,2,FALSE))</f>
        <v>39</v>
      </c>
      <c r="X3528">
        <f t="shared" si="500"/>
        <v>140</v>
      </c>
      <c r="Y3528">
        <f t="shared" si="501"/>
        <v>1</v>
      </c>
      <c r="Z3528">
        <f t="shared" si="502"/>
        <v>14638</v>
      </c>
    </row>
    <row r="3529" spans="1:26" x14ac:dyDescent="0.3">
      <c r="A3529" t="s">
        <v>5328</v>
      </c>
      <c r="B3529" t="s">
        <v>17</v>
      </c>
      <c r="C3529">
        <v>1</v>
      </c>
      <c r="D3529">
        <v>1431</v>
      </c>
      <c r="E3529" t="s">
        <v>1318</v>
      </c>
      <c r="F3529" t="s">
        <v>1319</v>
      </c>
      <c r="G3529" t="s">
        <v>1320</v>
      </c>
      <c r="I3529" t="s">
        <v>1321</v>
      </c>
      <c r="J3529" t="s">
        <v>92</v>
      </c>
      <c r="K3529" t="s">
        <v>1322</v>
      </c>
      <c r="L3529" t="s">
        <v>48</v>
      </c>
      <c r="O3529" t="s">
        <v>23</v>
      </c>
      <c r="Q3529" s="3">
        <f t="shared" si="495"/>
        <v>43746</v>
      </c>
      <c r="R3529" t="str">
        <f t="shared" si="496"/>
        <v>2019/11/22</v>
      </c>
      <c r="S3529" s="3" t="str">
        <f t="shared" si="497"/>
        <v>2019/11/22</v>
      </c>
      <c r="T3529" s="3">
        <f t="shared" si="498"/>
        <v>43791</v>
      </c>
      <c r="U3529">
        <f t="shared" si="499"/>
        <v>45</v>
      </c>
      <c r="V3529" t="str">
        <f t="shared" si="503"/>
        <v>mp4</v>
      </c>
      <c r="W3529">
        <f>IF(B3529="USD",C3529,C3529*VLOOKUP(B3529,Currency!A$2:B$5,2,FALSE))</f>
        <v>1.29</v>
      </c>
      <c r="X3529">
        <f t="shared" si="500"/>
        <v>45</v>
      </c>
      <c r="Y3529">
        <f t="shared" si="501"/>
        <v>1</v>
      </c>
      <c r="Z3529">
        <f t="shared" si="502"/>
        <v>1431</v>
      </c>
    </row>
    <row r="3530" spans="1:26" x14ac:dyDescent="0.3">
      <c r="A3530" t="s">
        <v>1648</v>
      </c>
      <c r="B3530" t="s">
        <v>33</v>
      </c>
      <c r="C3530">
        <v>925</v>
      </c>
      <c r="D3530">
        <v>250934</v>
      </c>
      <c r="E3530" t="s">
        <v>1060</v>
      </c>
      <c r="F3530" t="s">
        <v>1061</v>
      </c>
      <c r="G3530" t="s">
        <v>301</v>
      </c>
      <c r="I3530" t="s">
        <v>301</v>
      </c>
      <c r="K3530" t="s">
        <v>257</v>
      </c>
      <c r="L3530" t="s">
        <v>40</v>
      </c>
      <c r="M3530" t="s">
        <v>788</v>
      </c>
      <c r="Q3530" s="3">
        <f t="shared" si="495"/>
        <v>43739</v>
      </c>
      <c r="R3530" t="str">
        <f t="shared" si="496"/>
        <v>2019/10/31</v>
      </c>
      <c r="S3530" s="3" t="str">
        <f t="shared" si="497"/>
        <v>2019/10/31</v>
      </c>
      <c r="T3530" s="3">
        <f t="shared" si="498"/>
        <v>43769</v>
      </c>
      <c r="U3530">
        <f t="shared" si="499"/>
        <v>30</v>
      </c>
      <c r="V3530" t="str">
        <f t="shared" si="503"/>
        <v>mp4</v>
      </c>
      <c r="W3530">
        <f>IF(B3530="USD",C3530,C3530*VLOOKUP(B3530,Currency!A$2:B$5,2,FALSE))</f>
        <v>925</v>
      </c>
      <c r="X3530">
        <f t="shared" si="500"/>
        <v>30</v>
      </c>
      <c r="Y3530">
        <f t="shared" si="501"/>
        <v>1</v>
      </c>
      <c r="Z3530">
        <f t="shared" si="502"/>
        <v>250934</v>
      </c>
    </row>
    <row r="3531" spans="1:26" x14ac:dyDescent="0.3">
      <c r="A3531" t="s">
        <v>2626</v>
      </c>
      <c r="B3531" t="s">
        <v>25</v>
      </c>
      <c r="C3531">
        <v>685</v>
      </c>
      <c r="D3531">
        <v>550540</v>
      </c>
      <c r="E3531" t="s">
        <v>269</v>
      </c>
      <c r="F3531" t="s">
        <v>270</v>
      </c>
      <c r="G3531" t="s">
        <v>271</v>
      </c>
      <c r="H3531" t="s">
        <v>272</v>
      </c>
      <c r="I3531" t="s">
        <v>273</v>
      </c>
      <c r="K3531" t="s">
        <v>274</v>
      </c>
      <c r="L3531" t="s">
        <v>48</v>
      </c>
      <c r="O3531" t="s">
        <v>23</v>
      </c>
      <c r="Q3531" s="3">
        <f t="shared" ref="Q3531:Q3561" si="504">DATEVALUE(LEFT(E3531,10))</f>
        <v>43802</v>
      </c>
      <c r="R3531" t="str">
        <f t="shared" ref="R3531:R3561" si="505">IF(F3531="","",LEFT(F3531,10))</f>
        <v>2019/12/31</v>
      </c>
      <c r="S3531" s="3" t="str">
        <f t="shared" ref="S3531:S3561" si="506">IF(R3531="","2020/02/28",R3531)</f>
        <v>2019/12/31</v>
      </c>
      <c r="T3531" s="3">
        <f t="shared" ref="T3531:T3561" si="507">DATEVALUE(S3531)</f>
        <v>43830</v>
      </c>
      <c r="U3531">
        <f t="shared" ref="U3531:U3561" si="508">T3531-Q3531</f>
        <v>28</v>
      </c>
      <c r="V3531" t="str">
        <f t="shared" si="503"/>
        <v>mp4</v>
      </c>
      <c r="W3531">
        <f>IF(B3531="USD",C3531,C3531*VLOOKUP(B3531,Currency!A$2:B$5,2,FALSE))</f>
        <v>753.50000000000011</v>
      </c>
      <c r="X3531">
        <f t="shared" ref="X3531:X3561" si="509">IF(U3531=0,1,U3531)</f>
        <v>28</v>
      </c>
      <c r="Y3531">
        <f t="shared" ref="Y3531:Y3561" si="510">IF(V3531="mp4",1,0)</f>
        <v>1</v>
      </c>
      <c r="Z3531">
        <f t="shared" si="502"/>
        <v>550540</v>
      </c>
    </row>
    <row r="3532" spans="1:26" x14ac:dyDescent="0.3">
      <c r="A3532" t="s">
        <v>158</v>
      </c>
      <c r="B3532" t="s">
        <v>17</v>
      </c>
      <c r="C3532">
        <v>11</v>
      </c>
      <c r="D3532">
        <v>5854</v>
      </c>
      <c r="E3532" t="s">
        <v>672</v>
      </c>
      <c r="F3532" t="s">
        <v>19</v>
      </c>
      <c r="G3532" t="s">
        <v>20</v>
      </c>
      <c r="I3532" t="s">
        <v>20</v>
      </c>
      <c r="K3532" t="s">
        <v>21</v>
      </c>
      <c r="L3532" t="s">
        <v>22</v>
      </c>
      <c r="O3532" t="s">
        <v>23</v>
      </c>
      <c r="Q3532" s="3">
        <f t="shared" si="504"/>
        <v>43795</v>
      </c>
      <c r="R3532" t="str">
        <f t="shared" si="505"/>
        <v>2019/11/26</v>
      </c>
      <c r="S3532" s="3" t="str">
        <f t="shared" si="506"/>
        <v>2019/11/26</v>
      </c>
      <c r="T3532" s="3">
        <f t="shared" si="507"/>
        <v>43795</v>
      </c>
      <c r="U3532">
        <f t="shared" si="508"/>
        <v>0</v>
      </c>
      <c r="V3532" t="str">
        <f t="shared" si="503"/>
        <v>mp4</v>
      </c>
      <c r="W3532">
        <f>IF(B3532="USD",C3532,C3532*VLOOKUP(B3532,Currency!A$2:B$5,2,FALSE))</f>
        <v>14.190000000000001</v>
      </c>
      <c r="X3532">
        <f t="shared" si="509"/>
        <v>1</v>
      </c>
      <c r="Y3532">
        <f t="shared" si="510"/>
        <v>1</v>
      </c>
      <c r="Z3532">
        <f t="shared" si="502"/>
        <v>5854</v>
      </c>
    </row>
    <row r="3533" spans="1:26" x14ac:dyDescent="0.3">
      <c r="A3533" t="s">
        <v>5329</v>
      </c>
      <c r="B3533" t="s">
        <v>33</v>
      </c>
      <c r="C3533">
        <v>129</v>
      </c>
      <c r="D3533">
        <v>38356</v>
      </c>
      <c r="E3533" t="s">
        <v>1340</v>
      </c>
      <c r="G3533" t="s">
        <v>162</v>
      </c>
      <c r="I3533" t="s">
        <v>162</v>
      </c>
      <c r="K3533" t="s">
        <v>47</v>
      </c>
      <c r="L3533" t="s">
        <v>40</v>
      </c>
      <c r="M3533" t="s">
        <v>163</v>
      </c>
      <c r="N3533" t="s">
        <v>293</v>
      </c>
      <c r="O3533" t="s">
        <v>23</v>
      </c>
      <c r="Q3533" s="3">
        <f t="shared" si="504"/>
        <v>43725</v>
      </c>
      <c r="R3533" t="str">
        <f t="shared" si="505"/>
        <v/>
      </c>
      <c r="S3533" s="3" t="str">
        <f t="shared" si="506"/>
        <v>2020/02/28</v>
      </c>
      <c r="T3533" s="3">
        <f t="shared" si="507"/>
        <v>43889</v>
      </c>
      <c r="U3533">
        <f t="shared" si="508"/>
        <v>164</v>
      </c>
      <c r="V3533" t="str">
        <f t="shared" si="503"/>
        <v>mp4</v>
      </c>
      <c r="W3533">
        <f>IF(B3533="USD",C3533,C3533*VLOOKUP(B3533,Currency!A$2:B$5,2,FALSE))</f>
        <v>129</v>
      </c>
      <c r="X3533">
        <f t="shared" si="509"/>
        <v>164</v>
      </c>
      <c r="Y3533">
        <f t="shared" si="510"/>
        <v>1</v>
      </c>
      <c r="Z3533">
        <f t="shared" si="502"/>
        <v>38356</v>
      </c>
    </row>
    <row r="3534" spans="1:26" x14ac:dyDescent="0.3">
      <c r="A3534" t="s">
        <v>2786</v>
      </c>
      <c r="B3534" t="s">
        <v>33</v>
      </c>
      <c r="C3534">
        <v>16</v>
      </c>
      <c r="D3534">
        <v>2073</v>
      </c>
      <c r="E3534" t="s">
        <v>459</v>
      </c>
      <c r="F3534" t="s">
        <v>460</v>
      </c>
      <c r="G3534" t="s">
        <v>461</v>
      </c>
      <c r="I3534" t="s">
        <v>462</v>
      </c>
      <c r="J3534" t="s">
        <v>328</v>
      </c>
      <c r="K3534" t="s">
        <v>47</v>
      </c>
      <c r="L3534" t="s">
        <v>40</v>
      </c>
      <c r="Q3534" s="3">
        <f t="shared" si="504"/>
        <v>43593</v>
      </c>
      <c r="R3534" t="str">
        <f t="shared" si="505"/>
        <v>2019/05/22</v>
      </c>
      <c r="S3534" s="3" t="str">
        <f t="shared" si="506"/>
        <v>2019/05/22</v>
      </c>
      <c r="T3534" s="3">
        <f t="shared" si="507"/>
        <v>43607</v>
      </c>
      <c r="U3534">
        <f t="shared" si="508"/>
        <v>14</v>
      </c>
      <c r="V3534" t="str">
        <f t="shared" si="503"/>
        <v>png</v>
      </c>
      <c r="W3534">
        <f>IF(B3534="USD",C3534,C3534*VLOOKUP(B3534,Currency!A$2:B$5,2,FALSE))</f>
        <v>16</v>
      </c>
      <c r="X3534">
        <f t="shared" si="509"/>
        <v>14</v>
      </c>
      <c r="Y3534">
        <f t="shared" si="510"/>
        <v>0</v>
      </c>
      <c r="Z3534">
        <f t="shared" si="502"/>
        <v>2073</v>
      </c>
    </row>
    <row r="3535" spans="1:26" x14ac:dyDescent="0.3">
      <c r="A3535" t="s">
        <v>16</v>
      </c>
      <c r="B3535" t="s">
        <v>17</v>
      </c>
      <c r="C3535">
        <v>9</v>
      </c>
      <c r="D3535">
        <v>4561</v>
      </c>
      <c r="E3535" t="s">
        <v>2069</v>
      </c>
      <c r="F3535" t="s">
        <v>19</v>
      </c>
      <c r="G3535" t="s">
        <v>20</v>
      </c>
      <c r="I3535" t="s">
        <v>20</v>
      </c>
      <c r="K3535" t="s">
        <v>21</v>
      </c>
      <c r="L3535" t="s">
        <v>22</v>
      </c>
      <c r="O3535" t="s">
        <v>23</v>
      </c>
      <c r="Q3535" s="3">
        <f t="shared" si="504"/>
        <v>43795</v>
      </c>
      <c r="R3535" t="str">
        <f t="shared" si="505"/>
        <v>2019/11/26</v>
      </c>
      <c r="S3535" s="3" t="str">
        <f t="shared" si="506"/>
        <v>2019/11/26</v>
      </c>
      <c r="T3535" s="3">
        <f t="shared" si="507"/>
        <v>43795</v>
      </c>
      <c r="U3535">
        <f t="shared" si="508"/>
        <v>0</v>
      </c>
      <c r="V3535" t="str">
        <f t="shared" si="503"/>
        <v>mp4</v>
      </c>
      <c r="W3535">
        <f>IF(B3535="USD",C3535,C3535*VLOOKUP(B3535,Currency!A$2:B$5,2,FALSE))</f>
        <v>11.61</v>
      </c>
      <c r="X3535">
        <f t="shared" si="509"/>
        <v>1</v>
      </c>
      <c r="Y3535">
        <f t="shared" si="510"/>
        <v>1</v>
      </c>
      <c r="Z3535">
        <f t="shared" si="502"/>
        <v>4561</v>
      </c>
    </row>
    <row r="3536" spans="1:26" x14ac:dyDescent="0.3">
      <c r="A3536" t="s">
        <v>5330</v>
      </c>
      <c r="B3536" t="s">
        <v>33</v>
      </c>
      <c r="C3536">
        <v>5701</v>
      </c>
      <c r="D3536">
        <v>9299868</v>
      </c>
      <c r="E3536" t="s">
        <v>5169</v>
      </c>
      <c r="F3536" t="s">
        <v>2031</v>
      </c>
      <c r="G3536" t="s">
        <v>2138</v>
      </c>
      <c r="I3536" t="s">
        <v>2139</v>
      </c>
      <c r="K3536" t="s">
        <v>442</v>
      </c>
      <c r="L3536" t="s">
        <v>48</v>
      </c>
      <c r="O3536" t="s">
        <v>23</v>
      </c>
      <c r="Q3536" s="3">
        <f t="shared" si="504"/>
        <v>43698</v>
      </c>
      <c r="R3536" t="str">
        <f t="shared" si="505"/>
        <v>2019/09/30</v>
      </c>
      <c r="S3536" s="3" t="str">
        <f t="shared" si="506"/>
        <v>2019/09/30</v>
      </c>
      <c r="T3536" s="3">
        <f t="shared" si="507"/>
        <v>43738</v>
      </c>
      <c r="U3536">
        <f t="shared" si="508"/>
        <v>40</v>
      </c>
      <c r="V3536" t="str">
        <f t="shared" si="503"/>
        <v>mp4</v>
      </c>
      <c r="W3536">
        <f>IF(B3536="USD",C3536,C3536*VLOOKUP(B3536,Currency!A$2:B$5,2,FALSE))</f>
        <v>5701</v>
      </c>
      <c r="X3536">
        <f t="shared" si="509"/>
        <v>40</v>
      </c>
      <c r="Y3536">
        <f t="shared" si="510"/>
        <v>1</v>
      </c>
      <c r="Z3536">
        <f t="shared" si="502"/>
        <v>9299868</v>
      </c>
    </row>
    <row r="3537" spans="1:26" x14ac:dyDescent="0.3">
      <c r="A3537" t="s">
        <v>455</v>
      </c>
      <c r="B3537" t="s">
        <v>33</v>
      </c>
      <c r="C3537">
        <v>9</v>
      </c>
      <c r="D3537">
        <v>2639</v>
      </c>
      <c r="E3537" t="s">
        <v>5331</v>
      </c>
      <c r="G3537" t="s">
        <v>218</v>
      </c>
      <c r="I3537" t="s">
        <v>219</v>
      </c>
      <c r="K3537" t="s">
        <v>47</v>
      </c>
      <c r="L3537" t="s">
        <v>40</v>
      </c>
      <c r="P3537" t="s">
        <v>65</v>
      </c>
      <c r="Q3537" s="3">
        <f t="shared" si="504"/>
        <v>43778</v>
      </c>
      <c r="R3537" t="str">
        <f t="shared" si="505"/>
        <v/>
      </c>
      <c r="S3537" s="3" t="str">
        <f t="shared" si="506"/>
        <v>2020/02/28</v>
      </c>
      <c r="T3537" s="3">
        <f t="shared" si="507"/>
        <v>43889</v>
      </c>
      <c r="U3537">
        <f t="shared" si="508"/>
        <v>111</v>
      </c>
      <c r="V3537" t="str">
        <f t="shared" si="503"/>
        <v>mp4</v>
      </c>
      <c r="W3537">
        <f>IF(B3537="USD",C3537,C3537*VLOOKUP(B3537,Currency!A$2:B$5,2,FALSE))</f>
        <v>9</v>
      </c>
      <c r="X3537">
        <f t="shared" si="509"/>
        <v>111</v>
      </c>
      <c r="Y3537">
        <f t="shared" si="510"/>
        <v>1</v>
      </c>
      <c r="Z3537">
        <f t="shared" si="502"/>
        <v>2639</v>
      </c>
    </row>
    <row r="3538" spans="1:26" x14ac:dyDescent="0.3">
      <c r="A3538" t="s">
        <v>5332</v>
      </c>
      <c r="B3538" t="s">
        <v>17</v>
      </c>
      <c r="C3538">
        <v>605</v>
      </c>
      <c r="D3538">
        <v>492059</v>
      </c>
      <c r="E3538" t="s">
        <v>2370</v>
      </c>
      <c r="F3538" t="s">
        <v>2371</v>
      </c>
      <c r="G3538" t="s">
        <v>685</v>
      </c>
      <c r="I3538" t="s">
        <v>1344</v>
      </c>
      <c r="K3538" t="s">
        <v>1345</v>
      </c>
      <c r="L3538" t="s">
        <v>22</v>
      </c>
      <c r="N3538" t="s">
        <v>2372</v>
      </c>
      <c r="O3538" t="s">
        <v>23</v>
      </c>
      <c r="Q3538" s="3">
        <f t="shared" si="504"/>
        <v>43572</v>
      </c>
      <c r="R3538" t="str">
        <f t="shared" si="505"/>
        <v>2019/05/06</v>
      </c>
      <c r="S3538" s="3" t="str">
        <f t="shared" si="506"/>
        <v>2019/05/06</v>
      </c>
      <c r="T3538" s="3">
        <f t="shared" si="507"/>
        <v>43591</v>
      </c>
      <c r="U3538">
        <f t="shared" si="508"/>
        <v>19</v>
      </c>
      <c r="V3538" t="str">
        <f t="shared" si="503"/>
        <v>mp4</v>
      </c>
      <c r="W3538">
        <f>IF(B3538="USD",C3538,C3538*VLOOKUP(B3538,Currency!A$2:B$5,2,FALSE))</f>
        <v>780.45</v>
      </c>
      <c r="X3538">
        <f t="shared" si="509"/>
        <v>19</v>
      </c>
      <c r="Y3538">
        <f t="shared" si="510"/>
        <v>1</v>
      </c>
      <c r="Z3538">
        <f t="shared" si="502"/>
        <v>492059</v>
      </c>
    </row>
    <row r="3539" spans="1:26" x14ac:dyDescent="0.3">
      <c r="A3539" t="s">
        <v>1378</v>
      </c>
      <c r="B3539" t="s">
        <v>33</v>
      </c>
      <c r="C3539">
        <v>1467</v>
      </c>
      <c r="D3539">
        <v>468570</v>
      </c>
      <c r="E3539" t="s">
        <v>309</v>
      </c>
      <c r="F3539" t="s">
        <v>310</v>
      </c>
      <c r="G3539" t="s">
        <v>90</v>
      </c>
      <c r="I3539" t="s">
        <v>311</v>
      </c>
      <c r="K3539" t="s">
        <v>47</v>
      </c>
      <c r="L3539" t="s">
        <v>40</v>
      </c>
      <c r="Q3539" s="3">
        <f t="shared" si="504"/>
        <v>43544</v>
      </c>
      <c r="R3539" t="str">
        <f t="shared" si="505"/>
        <v>2019/04/16</v>
      </c>
      <c r="S3539" s="3" t="str">
        <f t="shared" si="506"/>
        <v>2019/04/16</v>
      </c>
      <c r="T3539" s="3">
        <f t="shared" si="507"/>
        <v>43571</v>
      </c>
      <c r="U3539">
        <f t="shared" si="508"/>
        <v>27</v>
      </c>
      <c r="V3539" t="str">
        <f t="shared" si="503"/>
        <v>mp4</v>
      </c>
      <c r="W3539">
        <f>IF(B3539="USD",C3539,C3539*VLOOKUP(B3539,Currency!A$2:B$5,2,FALSE))</f>
        <v>1467</v>
      </c>
      <c r="X3539">
        <f t="shared" si="509"/>
        <v>27</v>
      </c>
      <c r="Y3539">
        <f t="shared" si="510"/>
        <v>1</v>
      </c>
      <c r="Z3539">
        <f t="shared" si="502"/>
        <v>468570</v>
      </c>
    </row>
    <row r="3540" spans="1:26" x14ac:dyDescent="0.3">
      <c r="A3540" t="s">
        <v>5333</v>
      </c>
      <c r="B3540" t="s">
        <v>33</v>
      </c>
      <c r="C3540">
        <v>525</v>
      </c>
      <c r="D3540">
        <v>333059</v>
      </c>
      <c r="E3540" t="s">
        <v>2039</v>
      </c>
      <c r="F3540" t="s">
        <v>2040</v>
      </c>
      <c r="G3540" t="s">
        <v>2041</v>
      </c>
      <c r="I3540" t="s">
        <v>2042</v>
      </c>
      <c r="L3540" t="s">
        <v>1044</v>
      </c>
      <c r="O3540" t="s">
        <v>23</v>
      </c>
      <c r="Q3540" s="3">
        <f t="shared" si="504"/>
        <v>43591</v>
      </c>
      <c r="R3540" t="str">
        <f t="shared" si="505"/>
        <v>2019/05/26</v>
      </c>
      <c r="S3540" s="3" t="str">
        <f t="shared" si="506"/>
        <v>2019/05/26</v>
      </c>
      <c r="T3540" s="3">
        <f t="shared" si="507"/>
        <v>43611</v>
      </c>
      <c r="U3540">
        <f t="shared" si="508"/>
        <v>20</v>
      </c>
      <c r="V3540" t="str">
        <f t="shared" si="503"/>
        <v>mov</v>
      </c>
      <c r="W3540">
        <f>IF(B3540="USD",C3540,C3540*VLOOKUP(B3540,Currency!A$2:B$5,2,FALSE))</f>
        <v>525</v>
      </c>
      <c r="X3540">
        <f t="shared" si="509"/>
        <v>20</v>
      </c>
      <c r="Y3540">
        <f t="shared" si="510"/>
        <v>0</v>
      </c>
      <c r="Z3540">
        <f t="shared" si="502"/>
        <v>333059</v>
      </c>
    </row>
    <row r="3541" spans="1:26" x14ac:dyDescent="0.3">
      <c r="A3541" t="s">
        <v>5334</v>
      </c>
      <c r="B3541" t="s">
        <v>33</v>
      </c>
      <c r="C3541">
        <v>182</v>
      </c>
      <c r="D3541">
        <v>51121</v>
      </c>
      <c r="E3541" t="s">
        <v>313</v>
      </c>
      <c r="G3541" t="s">
        <v>162</v>
      </c>
      <c r="I3541" t="s">
        <v>162</v>
      </c>
      <c r="K3541" t="s">
        <v>47</v>
      </c>
      <c r="L3541" t="s">
        <v>40</v>
      </c>
      <c r="M3541" t="s">
        <v>163</v>
      </c>
      <c r="Q3541" s="3">
        <f t="shared" si="504"/>
        <v>43727</v>
      </c>
      <c r="R3541" t="str">
        <f t="shared" si="505"/>
        <v/>
      </c>
      <c r="S3541" s="3" t="str">
        <f t="shared" si="506"/>
        <v>2020/02/28</v>
      </c>
      <c r="T3541" s="3">
        <f t="shared" si="507"/>
        <v>43889</v>
      </c>
      <c r="U3541">
        <f t="shared" si="508"/>
        <v>162</v>
      </c>
      <c r="V3541" t="str">
        <f t="shared" si="503"/>
        <v>mp4</v>
      </c>
      <c r="W3541">
        <f>IF(B3541="USD",C3541,C3541*VLOOKUP(B3541,Currency!A$2:B$5,2,FALSE))</f>
        <v>182</v>
      </c>
      <c r="X3541">
        <f t="shared" si="509"/>
        <v>162</v>
      </c>
      <c r="Y3541">
        <f t="shared" si="510"/>
        <v>1</v>
      </c>
      <c r="Z3541">
        <f t="shared" si="502"/>
        <v>51121</v>
      </c>
    </row>
    <row r="3542" spans="1:26" x14ac:dyDescent="0.3">
      <c r="A3542" t="s">
        <v>5335</v>
      </c>
      <c r="B3542" t="s">
        <v>33</v>
      </c>
      <c r="C3542">
        <v>465</v>
      </c>
      <c r="D3542">
        <v>60701</v>
      </c>
      <c r="E3542" t="s">
        <v>1760</v>
      </c>
      <c r="F3542" t="s">
        <v>1761</v>
      </c>
      <c r="G3542" t="s">
        <v>1762</v>
      </c>
      <c r="I3542" t="s">
        <v>1763</v>
      </c>
      <c r="K3542" t="s">
        <v>1764</v>
      </c>
      <c r="L3542" t="s">
        <v>48</v>
      </c>
      <c r="O3542" t="s">
        <v>23</v>
      </c>
      <c r="Q3542" s="3">
        <f t="shared" si="504"/>
        <v>43788</v>
      </c>
      <c r="R3542" t="str">
        <f t="shared" si="505"/>
        <v>2019/11/26</v>
      </c>
      <c r="S3542" s="3" t="str">
        <f t="shared" si="506"/>
        <v>2019/11/26</v>
      </c>
      <c r="T3542" s="3">
        <f t="shared" si="507"/>
        <v>43795</v>
      </c>
      <c r="U3542">
        <f t="shared" si="508"/>
        <v>7</v>
      </c>
      <c r="V3542" t="str">
        <f t="shared" si="503"/>
        <v>mp4</v>
      </c>
      <c r="W3542">
        <f>IF(B3542="USD",C3542,C3542*VLOOKUP(B3542,Currency!A$2:B$5,2,FALSE))</f>
        <v>465</v>
      </c>
      <c r="X3542">
        <f t="shared" si="509"/>
        <v>7</v>
      </c>
      <c r="Y3542">
        <f t="shared" si="510"/>
        <v>1</v>
      </c>
      <c r="Z3542">
        <f t="shared" si="502"/>
        <v>60701</v>
      </c>
    </row>
    <row r="3543" spans="1:26" x14ac:dyDescent="0.3">
      <c r="A3543" t="s">
        <v>1310</v>
      </c>
      <c r="B3543" t="s">
        <v>33</v>
      </c>
      <c r="C3543">
        <v>638</v>
      </c>
      <c r="D3543">
        <v>209822</v>
      </c>
      <c r="E3543" t="s">
        <v>309</v>
      </c>
      <c r="F3543" t="s">
        <v>310</v>
      </c>
      <c r="G3543" t="s">
        <v>90</v>
      </c>
      <c r="I3543" t="s">
        <v>311</v>
      </c>
      <c r="K3543" t="s">
        <v>47</v>
      </c>
      <c r="L3543" t="s">
        <v>40</v>
      </c>
      <c r="N3543" t="s">
        <v>627</v>
      </c>
      <c r="O3543" t="s">
        <v>23</v>
      </c>
      <c r="Q3543" s="3">
        <f t="shared" si="504"/>
        <v>43544</v>
      </c>
      <c r="R3543" t="str">
        <f t="shared" si="505"/>
        <v>2019/04/16</v>
      </c>
      <c r="S3543" s="3" t="str">
        <f t="shared" si="506"/>
        <v>2019/04/16</v>
      </c>
      <c r="T3543" s="3">
        <f t="shared" si="507"/>
        <v>43571</v>
      </c>
      <c r="U3543">
        <f t="shared" si="508"/>
        <v>27</v>
      </c>
      <c r="V3543" t="str">
        <f t="shared" si="503"/>
        <v>mp4</v>
      </c>
      <c r="W3543">
        <f>IF(B3543="USD",C3543,C3543*VLOOKUP(B3543,Currency!A$2:B$5,2,FALSE))</f>
        <v>638</v>
      </c>
      <c r="X3543">
        <f t="shared" si="509"/>
        <v>27</v>
      </c>
      <c r="Y3543">
        <f t="shared" si="510"/>
        <v>1</v>
      </c>
      <c r="Z3543">
        <f t="shared" si="502"/>
        <v>209822</v>
      </c>
    </row>
    <row r="3544" spans="1:26" x14ac:dyDescent="0.3">
      <c r="A3544" t="s">
        <v>5336</v>
      </c>
      <c r="B3544" t="s">
        <v>33</v>
      </c>
      <c r="C3544">
        <v>668</v>
      </c>
      <c r="D3544">
        <v>877902</v>
      </c>
      <c r="E3544" t="s">
        <v>5337</v>
      </c>
      <c r="F3544" t="s">
        <v>5338</v>
      </c>
      <c r="G3544" t="s">
        <v>251</v>
      </c>
      <c r="I3544" t="s">
        <v>251</v>
      </c>
      <c r="K3544" t="s">
        <v>30</v>
      </c>
      <c r="L3544" t="s">
        <v>40</v>
      </c>
      <c r="N3544" t="s">
        <v>119</v>
      </c>
      <c r="P3544" t="s">
        <v>65</v>
      </c>
      <c r="Q3544" s="3">
        <f t="shared" si="504"/>
        <v>43595</v>
      </c>
      <c r="R3544" t="str">
        <f t="shared" si="505"/>
        <v>2019/05/17</v>
      </c>
      <c r="S3544" s="3" t="str">
        <f t="shared" si="506"/>
        <v>2019/05/17</v>
      </c>
      <c r="T3544" s="3">
        <f t="shared" si="507"/>
        <v>43602</v>
      </c>
      <c r="U3544">
        <f t="shared" si="508"/>
        <v>7</v>
      </c>
      <c r="V3544" t="str">
        <f t="shared" si="503"/>
        <v>png</v>
      </c>
      <c r="W3544">
        <f>IF(B3544="USD",C3544,C3544*VLOOKUP(B3544,Currency!A$2:B$5,2,FALSE))</f>
        <v>668</v>
      </c>
      <c r="X3544">
        <f t="shared" si="509"/>
        <v>7</v>
      </c>
      <c r="Y3544">
        <f t="shared" si="510"/>
        <v>0</v>
      </c>
      <c r="Z3544">
        <f t="shared" si="502"/>
        <v>877902</v>
      </c>
    </row>
    <row r="3545" spans="1:26" x14ac:dyDescent="0.3">
      <c r="A3545" t="s">
        <v>16</v>
      </c>
      <c r="B3545" t="s">
        <v>17</v>
      </c>
      <c r="C3545">
        <v>7</v>
      </c>
      <c r="D3545">
        <v>3564</v>
      </c>
      <c r="E3545" t="s">
        <v>2022</v>
      </c>
      <c r="F3545" t="s">
        <v>19</v>
      </c>
      <c r="G3545" t="s">
        <v>20</v>
      </c>
      <c r="I3545" t="s">
        <v>20</v>
      </c>
      <c r="K3545" t="s">
        <v>21</v>
      </c>
      <c r="L3545" t="s">
        <v>22</v>
      </c>
      <c r="O3545" t="s">
        <v>23</v>
      </c>
      <c r="Q3545" s="3">
        <f t="shared" si="504"/>
        <v>43795</v>
      </c>
      <c r="R3545" t="str">
        <f t="shared" si="505"/>
        <v>2019/11/26</v>
      </c>
      <c r="S3545" s="3" t="str">
        <f t="shared" si="506"/>
        <v>2019/11/26</v>
      </c>
      <c r="T3545" s="3">
        <f t="shared" si="507"/>
        <v>43795</v>
      </c>
      <c r="U3545">
        <f t="shared" si="508"/>
        <v>0</v>
      </c>
      <c r="V3545" t="str">
        <f t="shared" si="503"/>
        <v>mp4</v>
      </c>
      <c r="W3545">
        <f>IF(B3545="USD",C3545,C3545*VLOOKUP(B3545,Currency!A$2:B$5,2,FALSE))</f>
        <v>9.0300000000000011</v>
      </c>
      <c r="X3545">
        <f t="shared" si="509"/>
        <v>1</v>
      </c>
      <c r="Y3545">
        <f t="shared" si="510"/>
        <v>1</v>
      </c>
      <c r="Z3545">
        <f t="shared" si="502"/>
        <v>3564</v>
      </c>
    </row>
    <row r="3546" spans="1:26" x14ac:dyDescent="0.3">
      <c r="A3546" t="s">
        <v>2055</v>
      </c>
      <c r="B3546" t="s">
        <v>25</v>
      </c>
      <c r="C3546">
        <v>125</v>
      </c>
      <c r="D3546">
        <v>48453</v>
      </c>
      <c r="E3546" t="s">
        <v>632</v>
      </c>
      <c r="F3546" t="s">
        <v>633</v>
      </c>
      <c r="G3546" t="s">
        <v>634</v>
      </c>
      <c r="I3546" t="s">
        <v>634</v>
      </c>
      <c r="K3546" t="s">
        <v>47</v>
      </c>
      <c r="L3546" t="s">
        <v>48</v>
      </c>
      <c r="M3546" t="s">
        <v>635</v>
      </c>
      <c r="O3546" t="s">
        <v>23</v>
      </c>
      <c r="P3546" t="s">
        <v>330</v>
      </c>
      <c r="Q3546" s="3">
        <f t="shared" si="504"/>
        <v>43712</v>
      </c>
      <c r="R3546" t="str">
        <f t="shared" si="505"/>
        <v>2019/09/09</v>
      </c>
      <c r="S3546" s="3" t="str">
        <f t="shared" si="506"/>
        <v>2019/09/09</v>
      </c>
      <c r="T3546" s="3">
        <f t="shared" si="507"/>
        <v>43717</v>
      </c>
      <c r="U3546">
        <f t="shared" si="508"/>
        <v>5</v>
      </c>
      <c r="V3546" t="str">
        <f t="shared" si="503"/>
        <v>mp4</v>
      </c>
      <c r="W3546">
        <f>IF(B3546="USD",C3546,C3546*VLOOKUP(B3546,Currency!A$2:B$5,2,FALSE))</f>
        <v>137.5</v>
      </c>
      <c r="X3546">
        <f t="shared" si="509"/>
        <v>5</v>
      </c>
      <c r="Y3546">
        <f t="shared" si="510"/>
        <v>1</v>
      </c>
      <c r="Z3546">
        <f t="shared" si="502"/>
        <v>48453</v>
      </c>
    </row>
    <row r="3547" spans="1:26" x14ac:dyDescent="0.3">
      <c r="A3547" t="s">
        <v>598</v>
      </c>
      <c r="B3547" t="s">
        <v>33</v>
      </c>
      <c r="C3547">
        <v>9</v>
      </c>
      <c r="D3547">
        <v>2670</v>
      </c>
      <c r="E3547" t="s">
        <v>450</v>
      </c>
      <c r="F3547" t="s">
        <v>451</v>
      </c>
      <c r="G3547" t="s">
        <v>90</v>
      </c>
      <c r="I3547" t="s">
        <v>452</v>
      </c>
      <c r="K3547" t="s">
        <v>453</v>
      </c>
      <c r="L3547" t="s">
        <v>40</v>
      </c>
      <c r="N3547" t="s">
        <v>794</v>
      </c>
      <c r="O3547" t="s">
        <v>23</v>
      </c>
      <c r="Q3547" s="3">
        <f t="shared" si="504"/>
        <v>43725</v>
      </c>
      <c r="R3547" t="str">
        <f t="shared" si="505"/>
        <v>2019/10/16</v>
      </c>
      <c r="S3547" s="3" t="str">
        <f t="shared" si="506"/>
        <v>2019/10/16</v>
      </c>
      <c r="T3547" s="3">
        <f t="shared" si="507"/>
        <v>43754</v>
      </c>
      <c r="U3547">
        <f t="shared" si="508"/>
        <v>29</v>
      </c>
      <c r="V3547" t="str">
        <f t="shared" si="503"/>
        <v>mp4</v>
      </c>
      <c r="W3547">
        <f>IF(B3547="USD",C3547,C3547*VLOOKUP(B3547,Currency!A$2:B$5,2,FALSE))</f>
        <v>9</v>
      </c>
      <c r="X3547">
        <f t="shared" si="509"/>
        <v>29</v>
      </c>
      <c r="Y3547">
        <f t="shared" si="510"/>
        <v>1</v>
      </c>
      <c r="Z3547">
        <f t="shared" si="502"/>
        <v>2670</v>
      </c>
    </row>
    <row r="3548" spans="1:26" x14ac:dyDescent="0.3">
      <c r="A3548" t="s">
        <v>2335</v>
      </c>
      <c r="B3548" t="s">
        <v>58</v>
      </c>
      <c r="C3548">
        <v>103</v>
      </c>
      <c r="D3548">
        <v>143350</v>
      </c>
      <c r="E3548" t="s">
        <v>965</v>
      </c>
      <c r="F3548" t="s">
        <v>114</v>
      </c>
      <c r="G3548" t="s">
        <v>61</v>
      </c>
      <c r="I3548" t="s">
        <v>62</v>
      </c>
      <c r="K3548" t="s">
        <v>47</v>
      </c>
      <c r="L3548" t="s">
        <v>64</v>
      </c>
      <c r="P3548" t="s">
        <v>65</v>
      </c>
      <c r="Q3548" s="3">
        <f t="shared" si="504"/>
        <v>43629</v>
      </c>
      <c r="R3548" t="str">
        <f t="shared" si="505"/>
        <v>2019/08/08</v>
      </c>
      <c r="S3548" s="3" t="str">
        <f t="shared" si="506"/>
        <v>2019/08/08</v>
      </c>
      <c r="T3548" s="3">
        <f t="shared" si="507"/>
        <v>43685</v>
      </c>
      <c r="U3548">
        <f t="shared" si="508"/>
        <v>56</v>
      </c>
      <c r="V3548" t="str">
        <f t="shared" si="503"/>
        <v>mp4</v>
      </c>
      <c r="W3548">
        <f>IF(B3548="USD",C3548,C3548*VLOOKUP(B3548,Currency!A$2:B$5,2,FALSE))</f>
        <v>76.22</v>
      </c>
      <c r="X3548">
        <f t="shared" si="509"/>
        <v>56</v>
      </c>
      <c r="Y3548">
        <f t="shared" si="510"/>
        <v>1</v>
      </c>
      <c r="Z3548">
        <f t="shared" si="502"/>
        <v>143350</v>
      </c>
    </row>
    <row r="3549" spans="1:26" x14ac:dyDescent="0.3">
      <c r="A3549" t="s">
        <v>5339</v>
      </c>
      <c r="B3549" t="s">
        <v>33</v>
      </c>
      <c r="C3549">
        <v>5000</v>
      </c>
      <c r="D3549">
        <v>823527</v>
      </c>
      <c r="E3549" t="s">
        <v>5340</v>
      </c>
      <c r="F3549" t="s">
        <v>1934</v>
      </c>
      <c r="G3549" t="s">
        <v>301</v>
      </c>
      <c r="I3549" t="s">
        <v>301</v>
      </c>
      <c r="K3549" t="s">
        <v>47</v>
      </c>
      <c r="L3549" t="s">
        <v>40</v>
      </c>
      <c r="M3549" t="s">
        <v>788</v>
      </c>
      <c r="N3549" t="s">
        <v>1935</v>
      </c>
      <c r="O3549" t="s">
        <v>23</v>
      </c>
      <c r="Q3549" s="3">
        <f t="shared" si="504"/>
        <v>43714</v>
      </c>
      <c r="R3549" t="str">
        <f t="shared" si="505"/>
        <v>2019/09/13</v>
      </c>
      <c r="S3549" s="3" t="str">
        <f t="shared" si="506"/>
        <v>2019/09/13</v>
      </c>
      <c r="T3549" s="3">
        <f t="shared" si="507"/>
        <v>43721</v>
      </c>
      <c r="U3549">
        <f t="shared" si="508"/>
        <v>7</v>
      </c>
      <c r="V3549" t="str">
        <f t="shared" si="503"/>
        <v>mp4</v>
      </c>
      <c r="W3549">
        <f>IF(B3549="USD",C3549,C3549*VLOOKUP(B3549,Currency!A$2:B$5,2,FALSE))</f>
        <v>5000</v>
      </c>
      <c r="X3549">
        <f t="shared" si="509"/>
        <v>7</v>
      </c>
      <c r="Y3549">
        <f t="shared" si="510"/>
        <v>1</v>
      </c>
      <c r="Z3549">
        <f t="shared" si="502"/>
        <v>823527</v>
      </c>
    </row>
    <row r="3550" spans="1:26" x14ac:dyDescent="0.3">
      <c r="A3550" t="s">
        <v>5341</v>
      </c>
      <c r="B3550" t="s">
        <v>25</v>
      </c>
      <c r="C3550">
        <v>163</v>
      </c>
      <c r="D3550">
        <v>40805</v>
      </c>
      <c r="E3550" t="s">
        <v>2838</v>
      </c>
      <c r="F3550" t="s">
        <v>2839</v>
      </c>
      <c r="G3550" t="s">
        <v>286</v>
      </c>
      <c r="H3550" t="s">
        <v>2840</v>
      </c>
      <c r="I3550" t="s">
        <v>287</v>
      </c>
      <c r="K3550" t="s">
        <v>47</v>
      </c>
      <c r="L3550" t="s">
        <v>288</v>
      </c>
      <c r="M3550" t="s">
        <v>1052</v>
      </c>
      <c r="O3550" t="s">
        <v>23</v>
      </c>
      <c r="Q3550" s="3">
        <f t="shared" si="504"/>
        <v>43781</v>
      </c>
      <c r="R3550" t="str">
        <f t="shared" si="505"/>
        <v>2019/11/17</v>
      </c>
      <c r="S3550" s="3" t="str">
        <f t="shared" si="506"/>
        <v>2019/11/17</v>
      </c>
      <c r="T3550" s="3">
        <f t="shared" si="507"/>
        <v>43786</v>
      </c>
      <c r="U3550">
        <f t="shared" si="508"/>
        <v>5</v>
      </c>
      <c r="V3550" t="str">
        <f t="shared" si="503"/>
        <v>mp4</v>
      </c>
      <c r="W3550">
        <f>IF(B3550="USD",C3550,C3550*VLOOKUP(B3550,Currency!A$2:B$5,2,FALSE))</f>
        <v>179.3</v>
      </c>
      <c r="X3550">
        <f t="shared" si="509"/>
        <v>5</v>
      </c>
      <c r="Y3550">
        <f t="shared" si="510"/>
        <v>1</v>
      </c>
      <c r="Z3550">
        <f t="shared" si="502"/>
        <v>40805</v>
      </c>
    </row>
    <row r="3551" spans="1:26" x14ac:dyDescent="0.3">
      <c r="A3551" t="s">
        <v>5342</v>
      </c>
      <c r="B3551" t="s">
        <v>25</v>
      </c>
      <c r="C3551">
        <v>118</v>
      </c>
      <c r="D3551">
        <v>26108</v>
      </c>
      <c r="E3551" t="s">
        <v>5288</v>
      </c>
      <c r="F3551" t="s">
        <v>473</v>
      </c>
      <c r="G3551" t="s">
        <v>474</v>
      </c>
      <c r="I3551" t="s">
        <v>475</v>
      </c>
      <c r="K3551" t="s">
        <v>47</v>
      </c>
      <c r="L3551" t="s">
        <v>48</v>
      </c>
      <c r="O3551" t="s">
        <v>23</v>
      </c>
      <c r="Q3551" s="3">
        <f t="shared" si="504"/>
        <v>43710</v>
      </c>
      <c r="R3551" t="str">
        <f t="shared" si="505"/>
        <v>2019/09/08</v>
      </c>
      <c r="S3551" s="3" t="str">
        <f t="shared" si="506"/>
        <v>2019/09/08</v>
      </c>
      <c r="T3551" s="3">
        <f t="shared" si="507"/>
        <v>43716</v>
      </c>
      <c r="U3551">
        <f t="shared" si="508"/>
        <v>6</v>
      </c>
      <c r="V3551" t="str">
        <f t="shared" si="503"/>
        <v>png</v>
      </c>
      <c r="W3551">
        <f>IF(B3551="USD",C3551,C3551*VLOOKUP(B3551,Currency!A$2:B$5,2,FALSE))</f>
        <v>129.80000000000001</v>
      </c>
      <c r="X3551">
        <f t="shared" si="509"/>
        <v>6</v>
      </c>
      <c r="Y3551">
        <f t="shared" si="510"/>
        <v>0</v>
      </c>
      <c r="Z3551">
        <f t="shared" si="502"/>
        <v>26108</v>
      </c>
    </row>
    <row r="3552" spans="1:26" x14ac:dyDescent="0.3">
      <c r="A3552" t="s">
        <v>1000</v>
      </c>
      <c r="B3552" t="s">
        <v>17</v>
      </c>
      <c r="C3552">
        <v>29</v>
      </c>
      <c r="D3552">
        <v>17659</v>
      </c>
      <c r="E3552" t="s">
        <v>1001</v>
      </c>
      <c r="G3552" t="s">
        <v>823</v>
      </c>
      <c r="I3552" t="s">
        <v>823</v>
      </c>
      <c r="K3552" t="s">
        <v>522</v>
      </c>
      <c r="L3552" t="s">
        <v>22</v>
      </c>
      <c r="Q3552" s="3">
        <f t="shared" si="504"/>
        <v>43546</v>
      </c>
      <c r="R3552" t="str">
        <f t="shared" si="505"/>
        <v/>
      </c>
      <c r="S3552" s="3" t="str">
        <f t="shared" si="506"/>
        <v>2020/02/28</v>
      </c>
      <c r="T3552" s="3">
        <f t="shared" si="507"/>
        <v>43889</v>
      </c>
      <c r="U3552">
        <f t="shared" si="508"/>
        <v>343</v>
      </c>
      <c r="V3552" t="str">
        <f t="shared" si="503"/>
        <v>png</v>
      </c>
      <c r="W3552">
        <f>IF(B3552="USD",C3552,C3552*VLOOKUP(B3552,Currency!A$2:B$5,2,FALSE))</f>
        <v>37.410000000000004</v>
      </c>
      <c r="X3552">
        <f t="shared" si="509"/>
        <v>343</v>
      </c>
      <c r="Y3552">
        <f t="shared" si="510"/>
        <v>0</v>
      </c>
      <c r="Z3552">
        <f t="shared" si="502"/>
        <v>17659</v>
      </c>
    </row>
    <row r="3553" spans="1:26" x14ac:dyDescent="0.3">
      <c r="A3553" t="s">
        <v>3157</v>
      </c>
      <c r="B3553" t="s">
        <v>58</v>
      </c>
      <c r="C3553">
        <v>132</v>
      </c>
      <c r="D3553">
        <v>146229</v>
      </c>
      <c r="E3553" t="s">
        <v>2396</v>
      </c>
      <c r="F3553" t="s">
        <v>1830</v>
      </c>
      <c r="G3553" t="s">
        <v>61</v>
      </c>
      <c r="I3553" t="s">
        <v>62</v>
      </c>
      <c r="K3553" t="s">
        <v>2398</v>
      </c>
      <c r="L3553" t="s">
        <v>64</v>
      </c>
      <c r="N3553" t="s">
        <v>3158</v>
      </c>
      <c r="O3553" t="s">
        <v>23</v>
      </c>
      <c r="P3553" t="s">
        <v>65</v>
      </c>
      <c r="Q3553" s="3">
        <f t="shared" si="504"/>
        <v>43578</v>
      </c>
      <c r="R3553" t="str">
        <f t="shared" si="505"/>
        <v>2019/06/05</v>
      </c>
      <c r="S3553" s="3" t="str">
        <f t="shared" si="506"/>
        <v>2019/06/05</v>
      </c>
      <c r="T3553" s="3">
        <f t="shared" si="507"/>
        <v>43621</v>
      </c>
      <c r="U3553">
        <f t="shared" si="508"/>
        <v>43</v>
      </c>
      <c r="V3553" t="str">
        <f t="shared" si="503"/>
        <v>mp4</v>
      </c>
      <c r="W3553">
        <f>IF(B3553="USD",C3553,C3553*VLOOKUP(B3553,Currency!A$2:B$5,2,FALSE))</f>
        <v>97.679999999999993</v>
      </c>
      <c r="X3553">
        <f t="shared" si="509"/>
        <v>43</v>
      </c>
      <c r="Y3553">
        <f t="shared" si="510"/>
        <v>1</v>
      </c>
      <c r="Z3553">
        <f t="shared" si="502"/>
        <v>146229</v>
      </c>
    </row>
    <row r="3554" spans="1:26" x14ac:dyDescent="0.3">
      <c r="A3554" t="s">
        <v>1487</v>
      </c>
      <c r="B3554" t="s">
        <v>33</v>
      </c>
      <c r="C3554">
        <v>39</v>
      </c>
      <c r="D3554">
        <v>12517</v>
      </c>
      <c r="E3554" t="s">
        <v>407</v>
      </c>
      <c r="F3554" t="s">
        <v>129</v>
      </c>
      <c r="G3554" t="s">
        <v>408</v>
      </c>
      <c r="I3554" t="s">
        <v>409</v>
      </c>
      <c r="L3554" t="s">
        <v>40</v>
      </c>
      <c r="M3554" t="s">
        <v>55</v>
      </c>
      <c r="N3554" t="s">
        <v>1171</v>
      </c>
      <c r="O3554" t="s">
        <v>23</v>
      </c>
      <c r="P3554" t="s">
        <v>65</v>
      </c>
      <c r="Q3554" s="3">
        <f t="shared" si="504"/>
        <v>43790</v>
      </c>
      <c r="R3554" t="str">
        <f t="shared" si="505"/>
        <v>2020/01/01</v>
      </c>
      <c r="S3554" s="3" t="str">
        <f t="shared" si="506"/>
        <v>2020/01/01</v>
      </c>
      <c r="T3554" s="3">
        <f t="shared" si="507"/>
        <v>43831</v>
      </c>
      <c r="U3554">
        <f t="shared" si="508"/>
        <v>41</v>
      </c>
      <c r="V3554" t="str">
        <f t="shared" si="503"/>
        <v>jpg</v>
      </c>
      <c r="W3554">
        <f>IF(B3554="USD",C3554,C3554*VLOOKUP(B3554,Currency!A$2:B$5,2,FALSE))</f>
        <v>39</v>
      </c>
      <c r="X3554">
        <f t="shared" si="509"/>
        <v>41</v>
      </c>
      <c r="Y3554">
        <f t="shared" si="510"/>
        <v>0</v>
      </c>
      <c r="Z3554">
        <f t="shared" si="502"/>
        <v>12517</v>
      </c>
    </row>
    <row r="3555" spans="1:26" x14ac:dyDescent="0.3">
      <c r="A3555" t="s">
        <v>5343</v>
      </c>
      <c r="B3555" t="s">
        <v>17</v>
      </c>
      <c r="C3555">
        <v>289</v>
      </c>
      <c r="D3555">
        <v>127378</v>
      </c>
      <c r="E3555" t="s">
        <v>891</v>
      </c>
      <c r="F3555" t="s">
        <v>892</v>
      </c>
      <c r="G3555" t="s">
        <v>384</v>
      </c>
      <c r="I3555" t="s">
        <v>384</v>
      </c>
      <c r="K3555" t="s">
        <v>257</v>
      </c>
      <c r="L3555" t="s">
        <v>48</v>
      </c>
      <c r="O3555" t="s">
        <v>23</v>
      </c>
      <c r="Q3555" s="3">
        <f t="shared" si="504"/>
        <v>43693</v>
      </c>
      <c r="R3555" t="str">
        <f t="shared" si="505"/>
        <v>2019/09/09</v>
      </c>
      <c r="S3555" s="3" t="str">
        <f t="shared" si="506"/>
        <v>2019/09/09</v>
      </c>
      <c r="T3555" s="3">
        <f t="shared" si="507"/>
        <v>43717</v>
      </c>
      <c r="U3555">
        <f t="shared" si="508"/>
        <v>24</v>
      </c>
      <c r="V3555" t="str">
        <f t="shared" si="503"/>
        <v>mp4</v>
      </c>
      <c r="W3555">
        <f>IF(B3555="USD",C3555,C3555*VLOOKUP(B3555,Currency!A$2:B$5,2,FALSE))</f>
        <v>372.81</v>
      </c>
      <c r="X3555">
        <f t="shared" si="509"/>
        <v>24</v>
      </c>
      <c r="Y3555">
        <f t="shared" si="510"/>
        <v>1</v>
      </c>
      <c r="Z3555">
        <f t="shared" si="502"/>
        <v>127378</v>
      </c>
    </row>
    <row r="3556" spans="1:26" x14ac:dyDescent="0.3">
      <c r="A3556" t="s">
        <v>16</v>
      </c>
      <c r="B3556" t="s">
        <v>17</v>
      </c>
      <c r="C3556">
        <v>32</v>
      </c>
      <c r="D3556">
        <v>15630</v>
      </c>
      <c r="E3556" t="s">
        <v>412</v>
      </c>
      <c r="F3556" t="s">
        <v>101</v>
      </c>
      <c r="G3556" t="s">
        <v>20</v>
      </c>
      <c r="I3556" t="s">
        <v>20</v>
      </c>
      <c r="K3556" t="s">
        <v>21</v>
      </c>
      <c r="L3556" t="s">
        <v>22</v>
      </c>
      <c r="O3556" t="s">
        <v>23</v>
      </c>
      <c r="Q3556" s="3">
        <f t="shared" si="504"/>
        <v>43794</v>
      </c>
      <c r="R3556" t="str">
        <f t="shared" si="505"/>
        <v>2019/11/25</v>
      </c>
      <c r="S3556" s="3" t="str">
        <f t="shared" si="506"/>
        <v>2019/11/25</v>
      </c>
      <c r="T3556" s="3">
        <f t="shared" si="507"/>
        <v>43794</v>
      </c>
      <c r="U3556">
        <f t="shared" si="508"/>
        <v>0</v>
      </c>
      <c r="V3556" t="str">
        <f t="shared" si="503"/>
        <v>mp4</v>
      </c>
      <c r="W3556">
        <f>IF(B3556="USD",C3556,C3556*VLOOKUP(B3556,Currency!A$2:B$5,2,FALSE))</f>
        <v>41.28</v>
      </c>
      <c r="X3556">
        <f t="shared" si="509"/>
        <v>1</v>
      </c>
      <c r="Y3556">
        <f t="shared" si="510"/>
        <v>1</v>
      </c>
      <c r="Z3556">
        <f t="shared" si="502"/>
        <v>15630</v>
      </c>
    </row>
    <row r="3557" spans="1:26" x14ac:dyDescent="0.3">
      <c r="A3557" t="s">
        <v>5344</v>
      </c>
      <c r="B3557" t="s">
        <v>25</v>
      </c>
      <c r="C3557">
        <v>6022</v>
      </c>
      <c r="D3557">
        <v>7228679</v>
      </c>
      <c r="E3557" t="s">
        <v>2386</v>
      </c>
      <c r="F3557" t="s">
        <v>2387</v>
      </c>
      <c r="G3557" t="s">
        <v>213</v>
      </c>
      <c r="I3557" t="s">
        <v>214</v>
      </c>
      <c r="K3557" t="s">
        <v>30</v>
      </c>
      <c r="L3557" t="s">
        <v>215</v>
      </c>
      <c r="O3557" t="s">
        <v>23</v>
      </c>
      <c r="Q3557" s="3">
        <f t="shared" si="504"/>
        <v>43523</v>
      </c>
      <c r="R3557" t="str">
        <f t="shared" si="505"/>
        <v>2019/03/12</v>
      </c>
      <c r="S3557" s="3" t="str">
        <f t="shared" si="506"/>
        <v>2019/03/12</v>
      </c>
      <c r="T3557" s="3">
        <f t="shared" si="507"/>
        <v>43536</v>
      </c>
      <c r="U3557">
        <f t="shared" si="508"/>
        <v>13</v>
      </c>
      <c r="V3557" t="str">
        <f t="shared" si="503"/>
        <v>mp4</v>
      </c>
      <c r="W3557">
        <f>IF(B3557="USD",C3557,C3557*VLOOKUP(B3557,Currency!A$2:B$5,2,FALSE))</f>
        <v>6624.2000000000007</v>
      </c>
      <c r="X3557">
        <f t="shared" si="509"/>
        <v>13</v>
      </c>
      <c r="Y3557">
        <f t="shared" si="510"/>
        <v>1</v>
      </c>
      <c r="Z3557">
        <f t="shared" si="502"/>
        <v>7228679</v>
      </c>
    </row>
    <row r="3558" spans="1:26" x14ac:dyDescent="0.3">
      <c r="A3558" t="s">
        <v>1216</v>
      </c>
      <c r="B3558" t="s">
        <v>33</v>
      </c>
      <c r="C3558">
        <v>2807</v>
      </c>
      <c r="D3558">
        <v>905817</v>
      </c>
      <c r="E3558" t="s">
        <v>507</v>
      </c>
      <c r="F3558" t="s">
        <v>508</v>
      </c>
      <c r="G3558" t="s">
        <v>142</v>
      </c>
      <c r="I3558" t="s">
        <v>143</v>
      </c>
      <c r="K3558" t="s">
        <v>30</v>
      </c>
      <c r="L3558" t="s">
        <v>40</v>
      </c>
      <c r="Q3558" s="3">
        <f t="shared" si="504"/>
        <v>43647</v>
      </c>
      <c r="R3558" t="str">
        <f t="shared" si="505"/>
        <v>2020/01/08</v>
      </c>
      <c r="S3558" s="3" t="str">
        <f t="shared" si="506"/>
        <v>2020/01/08</v>
      </c>
      <c r="T3558" s="3">
        <f t="shared" si="507"/>
        <v>43838</v>
      </c>
      <c r="U3558">
        <f t="shared" si="508"/>
        <v>191</v>
      </c>
      <c r="V3558" t="str">
        <f t="shared" si="503"/>
        <v>mp4</v>
      </c>
      <c r="W3558">
        <f>IF(B3558="USD",C3558,C3558*VLOOKUP(B3558,Currency!A$2:B$5,2,FALSE))</f>
        <v>2807</v>
      </c>
      <c r="X3558">
        <f t="shared" si="509"/>
        <v>191</v>
      </c>
      <c r="Y3558">
        <f t="shared" si="510"/>
        <v>1</v>
      </c>
      <c r="Z3558">
        <f t="shared" si="502"/>
        <v>905817</v>
      </c>
    </row>
    <row r="3559" spans="1:26" x14ac:dyDescent="0.3">
      <c r="A3559" t="s">
        <v>5144</v>
      </c>
      <c r="B3559" t="s">
        <v>33</v>
      </c>
      <c r="C3559">
        <v>1162</v>
      </c>
      <c r="D3559">
        <v>313888</v>
      </c>
      <c r="E3559" t="s">
        <v>1060</v>
      </c>
      <c r="F3559" t="s">
        <v>1061</v>
      </c>
      <c r="G3559" t="s">
        <v>301</v>
      </c>
      <c r="I3559" t="s">
        <v>301</v>
      </c>
      <c r="K3559" t="s">
        <v>257</v>
      </c>
      <c r="L3559" t="s">
        <v>40</v>
      </c>
      <c r="M3559" t="s">
        <v>788</v>
      </c>
      <c r="N3559" t="s">
        <v>789</v>
      </c>
      <c r="O3559" t="s">
        <v>23</v>
      </c>
      <c r="Q3559" s="3">
        <f t="shared" si="504"/>
        <v>43739</v>
      </c>
      <c r="R3559" t="str">
        <f t="shared" si="505"/>
        <v>2019/10/31</v>
      </c>
      <c r="S3559" s="3" t="str">
        <f t="shared" si="506"/>
        <v>2019/10/31</v>
      </c>
      <c r="T3559" s="3">
        <f t="shared" si="507"/>
        <v>43769</v>
      </c>
      <c r="U3559">
        <f t="shared" si="508"/>
        <v>30</v>
      </c>
      <c r="V3559" t="str">
        <f t="shared" si="503"/>
        <v>mp4</v>
      </c>
      <c r="W3559">
        <f>IF(B3559="USD",C3559,C3559*VLOOKUP(B3559,Currency!A$2:B$5,2,FALSE))</f>
        <v>1162</v>
      </c>
      <c r="X3559">
        <f t="shared" si="509"/>
        <v>30</v>
      </c>
      <c r="Y3559">
        <f t="shared" si="510"/>
        <v>1</v>
      </c>
      <c r="Z3559">
        <f t="shared" si="502"/>
        <v>313888</v>
      </c>
    </row>
    <row r="3560" spans="1:26" x14ac:dyDescent="0.3">
      <c r="A3560" t="s">
        <v>5345</v>
      </c>
      <c r="B3560" t="s">
        <v>25</v>
      </c>
      <c r="C3560">
        <v>143</v>
      </c>
      <c r="D3560">
        <v>74865</v>
      </c>
      <c r="E3560" t="s">
        <v>146</v>
      </c>
      <c r="F3560" t="s">
        <v>147</v>
      </c>
      <c r="G3560" t="s">
        <v>148</v>
      </c>
      <c r="I3560" t="s">
        <v>149</v>
      </c>
      <c r="K3560" t="s">
        <v>150</v>
      </c>
      <c r="L3560" t="s">
        <v>48</v>
      </c>
      <c r="O3560" t="s">
        <v>23</v>
      </c>
      <c r="Q3560" s="3">
        <f t="shared" si="504"/>
        <v>43687</v>
      </c>
      <c r="R3560" t="str">
        <f t="shared" si="505"/>
        <v>2019/09/09</v>
      </c>
      <c r="S3560" s="3" t="str">
        <f t="shared" si="506"/>
        <v>2019/09/09</v>
      </c>
      <c r="T3560" s="3">
        <f t="shared" si="507"/>
        <v>43717</v>
      </c>
      <c r="U3560">
        <f t="shared" si="508"/>
        <v>30</v>
      </c>
      <c r="V3560" t="str">
        <f t="shared" si="503"/>
        <v>mp4</v>
      </c>
      <c r="W3560">
        <f>IF(B3560="USD",C3560,C3560*VLOOKUP(B3560,Currency!A$2:B$5,2,FALSE))</f>
        <v>157.30000000000001</v>
      </c>
      <c r="X3560">
        <f t="shared" si="509"/>
        <v>30</v>
      </c>
      <c r="Y3560">
        <f t="shared" si="510"/>
        <v>1</v>
      </c>
      <c r="Z3560">
        <f t="shared" si="502"/>
        <v>74865</v>
      </c>
    </row>
    <row r="3561" spans="1:26" x14ac:dyDescent="0.3">
      <c r="A3561" t="s">
        <v>1708</v>
      </c>
      <c r="B3561" t="s">
        <v>33</v>
      </c>
      <c r="C3561">
        <v>40414</v>
      </c>
      <c r="D3561">
        <v>4212314</v>
      </c>
      <c r="E3561" t="s">
        <v>507</v>
      </c>
      <c r="F3561" t="s">
        <v>508</v>
      </c>
      <c r="G3561" t="s">
        <v>142</v>
      </c>
      <c r="I3561" t="s">
        <v>143</v>
      </c>
      <c r="K3561" t="s">
        <v>509</v>
      </c>
      <c r="L3561" t="s">
        <v>40</v>
      </c>
      <c r="Q3561" s="3">
        <f t="shared" si="504"/>
        <v>43647</v>
      </c>
      <c r="R3561" t="str">
        <f t="shared" si="505"/>
        <v>2020/01/08</v>
      </c>
      <c r="S3561" s="3" t="str">
        <f t="shared" si="506"/>
        <v>2020/01/08</v>
      </c>
      <c r="T3561" s="3">
        <f t="shared" si="507"/>
        <v>43838</v>
      </c>
      <c r="U3561">
        <f t="shared" si="508"/>
        <v>191</v>
      </c>
      <c r="V3561" t="str">
        <f t="shared" si="503"/>
        <v>mp4</v>
      </c>
      <c r="W3561">
        <f>IF(B3561="USD",C3561,C3561*VLOOKUP(B3561,Currency!A$2:B$5,2,FALSE))</f>
        <v>40414</v>
      </c>
      <c r="X3561">
        <f t="shared" si="509"/>
        <v>191</v>
      </c>
      <c r="Y3561">
        <f t="shared" si="510"/>
        <v>1</v>
      </c>
      <c r="Z3561">
        <f t="shared" si="502"/>
        <v>4212314</v>
      </c>
    </row>
    <row r="3562" spans="1:26" x14ac:dyDescent="0.3">
      <c r="A3562" t="s">
        <v>16</v>
      </c>
      <c r="B3562" t="s">
        <v>17</v>
      </c>
      <c r="C3562">
        <v>12</v>
      </c>
      <c r="D3562">
        <v>6462</v>
      </c>
      <c r="E3562" t="s">
        <v>2554</v>
      </c>
      <c r="F3562" t="s">
        <v>19</v>
      </c>
      <c r="G3562" t="s">
        <v>20</v>
      </c>
      <c r="I3562" t="s">
        <v>20</v>
      </c>
      <c r="K3562" t="s">
        <v>21</v>
      </c>
      <c r="L3562" t="s">
        <v>22</v>
      </c>
      <c r="O3562" t="s">
        <v>23</v>
      </c>
      <c r="Q3562" s="3">
        <f t="shared" ref="Q3562:Q3585" si="511">DATEVALUE(LEFT(E3562,10))</f>
        <v>43795</v>
      </c>
      <c r="R3562" t="str">
        <f t="shared" ref="R3562:R3585" si="512">IF(F3562="","",LEFT(F3562,10))</f>
        <v>2019/11/26</v>
      </c>
      <c r="S3562" s="3" t="str">
        <f t="shared" ref="S3562:S3585" si="513">IF(R3562="","2020/02/28",R3562)</f>
        <v>2019/11/26</v>
      </c>
      <c r="T3562" s="3">
        <f t="shared" ref="T3562:T3585" si="514">DATEVALUE(S3562)</f>
        <v>43795</v>
      </c>
      <c r="U3562">
        <f t="shared" ref="U3562:U3585" si="515">T3562-Q3562</f>
        <v>0</v>
      </c>
      <c r="V3562" t="str">
        <f t="shared" si="503"/>
        <v>mp4</v>
      </c>
      <c r="W3562">
        <f>IF(B3562="USD",C3562,C3562*VLOOKUP(B3562,Currency!A$2:B$5,2,FALSE))</f>
        <v>15.48</v>
      </c>
      <c r="X3562">
        <f t="shared" ref="X3562:X3585" si="516">IF(U3562=0,1,U3562)</f>
        <v>1</v>
      </c>
      <c r="Y3562">
        <f t="shared" ref="Y3562:Y3585" si="517">IF(V3562="mp4",1,0)</f>
        <v>1</v>
      </c>
      <c r="Z3562">
        <f t="shared" ref="Z3562:Z3585" si="518">D3562</f>
        <v>6462</v>
      </c>
    </row>
    <row r="3563" spans="1:26" x14ac:dyDescent="0.3">
      <c r="A3563" t="s">
        <v>5346</v>
      </c>
      <c r="B3563" t="s">
        <v>33</v>
      </c>
      <c r="C3563">
        <v>286</v>
      </c>
      <c r="D3563">
        <v>196752</v>
      </c>
      <c r="E3563" t="s">
        <v>736</v>
      </c>
      <c r="F3563" t="s">
        <v>737</v>
      </c>
      <c r="G3563" t="s">
        <v>738</v>
      </c>
      <c r="I3563" t="s">
        <v>739</v>
      </c>
      <c r="K3563" t="s">
        <v>740</v>
      </c>
      <c r="L3563" t="s">
        <v>741</v>
      </c>
      <c r="M3563" t="s">
        <v>742</v>
      </c>
      <c r="O3563" t="s">
        <v>23</v>
      </c>
      <c r="Q3563" s="3">
        <f t="shared" si="511"/>
        <v>43584</v>
      </c>
      <c r="R3563" t="str">
        <f t="shared" si="512"/>
        <v>2019/05/10</v>
      </c>
      <c r="S3563" s="3" t="str">
        <f t="shared" si="513"/>
        <v>2019/05/10</v>
      </c>
      <c r="T3563" s="3">
        <f t="shared" si="514"/>
        <v>43595</v>
      </c>
      <c r="U3563">
        <f t="shared" si="515"/>
        <v>11</v>
      </c>
      <c r="V3563" t="str">
        <f t="shared" si="503"/>
        <v>mp4</v>
      </c>
      <c r="W3563">
        <f>IF(B3563="USD",C3563,C3563*VLOOKUP(B3563,Currency!A$2:B$5,2,FALSE))</f>
        <v>286</v>
      </c>
      <c r="X3563">
        <f t="shared" si="516"/>
        <v>11</v>
      </c>
      <c r="Y3563">
        <f t="shared" si="517"/>
        <v>1</v>
      </c>
      <c r="Z3563">
        <f t="shared" si="518"/>
        <v>196752</v>
      </c>
    </row>
    <row r="3564" spans="1:26" x14ac:dyDescent="0.3">
      <c r="A3564" t="s">
        <v>5347</v>
      </c>
      <c r="B3564" t="s">
        <v>33</v>
      </c>
      <c r="C3564">
        <v>1494</v>
      </c>
      <c r="D3564">
        <v>724820</v>
      </c>
      <c r="E3564" t="s">
        <v>5348</v>
      </c>
      <c r="F3564" t="s">
        <v>5349</v>
      </c>
      <c r="G3564" t="s">
        <v>2943</v>
      </c>
      <c r="I3564" t="s">
        <v>2944</v>
      </c>
      <c r="K3564" t="s">
        <v>130</v>
      </c>
      <c r="L3564" t="s">
        <v>40</v>
      </c>
      <c r="N3564" t="s">
        <v>5350</v>
      </c>
      <c r="P3564" t="s">
        <v>65</v>
      </c>
      <c r="Q3564" s="3">
        <f t="shared" si="511"/>
        <v>43735</v>
      </c>
      <c r="R3564" t="str">
        <f t="shared" si="512"/>
        <v>2019/10/02</v>
      </c>
      <c r="S3564" s="3" t="str">
        <f t="shared" si="513"/>
        <v>2019/10/02</v>
      </c>
      <c r="T3564" s="3">
        <f t="shared" si="514"/>
        <v>43740</v>
      </c>
      <c r="U3564">
        <f t="shared" si="515"/>
        <v>5</v>
      </c>
      <c r="V3564" t="str">
        <f t="shared" si="503"/>
        <v>mp4</v>
      </c>
      <c r="W3564">
        <f>IF(B3564="USD",C3564,C3564*VLOOKUP(B3564,Currency!A$2:B$5,2,FALSE))</f>
        <v>1494</v>
      </c>
      <c r="X3564">
        <f t="shared" si="516"/>
        <v>5</v>
      </c>
      <c r="Y3564">
        <f t="shared" si="517"/>
        <v>1</v>
      </c>
      <c r="Z3564">
        <f t="shared" si="518"/>
        <v>724820</v>
      </c>
    </row>
    <row r="3565" spans="1:26" x14ac:dyDescent="0.3">
      <c r="A3565" t="s">
        <v>5351</v>
      </c>
      <c r="B3565" t="s">
        <v>25</v>
      </c>
      <c r="C3565">
        <v>0</v>
      </c>
      <c r="D3565">
        <v>247</v>
      </c>
      <c r="E3565" t="s">
        <v>5352</v>
      </c>
      <c r="F3565" t="s">
        <v>5353</v>
      </c>
      <c r="G3565" t="s">
        <v>282</v>
      </c>
      <c r="I3565" t="s">
        <v>282</v>
      </c>
      <c r="L3565" t="s">
        <v>48</v>
      </c>
      <c r="O3565" t="s">
        <v>23</v>
      </c>
      <c r="Q3565" s="3">
        <f t="shared" si="511"/>
        <v>43537</v>
      </c>
      <c r="R3565" t="str">
        <f t="shared" si="512"/>
        <v>2019/03/16</v>
      </c>
      <c r="S3565" s="3" t="str">
        <f t="shared" si="513"/>
        <v>2019/03/16</v>
      </c>
      <c r="T3565" s="3">
        <f t="shared" si="514"/>
        <v>43540</v>
      </c>
      <c r="U3565">
        <f t="shared" si="515"/>
        <v>3</v>
      </c>
      <c r="V3565" t="str">
        <f t="shared" si="503"/>
        <v>png</v>
      </c>
      <c r="W3565">
        <f>IF(B3565="USD",C3565,C3565*VLOOKUP(B3565,Currency!A$2:B$5,2,FALSE))</f>
        <v>0</v>
      </c>
      <c r="X3565">
        <f t="shared" si="516"/>
        <v>3</v>
      </c>
      <c r="Y3565">
        <f t="shared" si="517"/>
        <v>0</v>
      </c>
      <c r="Z3565">
        <f t="shared" si="518"/>
        <v>247</v>
      </c>
    </row>
    <row r="3566" spans="1:26" x14ac:dyDescent="0.3">
      <c r="A3566" t="s">
        <v>112</v>
      </c>
      <c r="B3566" t="s">
        <v>58</v>
      </c>
      <c r="C3566">
        <v>106</v>
      </c>
      <c r="D3566">
        <v>51062</v>
      </c>
      <c r="E3566" t="s">
        <v>59</v>
      </c>
      <c r="F3566" t="s">
        <v>60</v>
      </c>
      <c r="G3566" t="s">
        <v>61</v>
      </c>
      <c r="I3566" t="s">
        <v>62</v>
      </c>
      <c r="L3566" t="s">
        <v>64</v>
      </c>
      <c r="P3566" t="s">
        <v>65</v>
      </c>
      <c r="Q3566" s="3">
        <f t="shared" si="511"/>
        <v>43619</v>
      </c>
      <c r="R3566" t="str">
        <f t="shared" si="512"/>
        <v>2019/09/04</v>
      </c>
      <c r="S3566" s="3" t="str">
        <f t="shared" si="513"/>
        <v>2019/09/04</v>
      </c>
      <c r="T3566" s="3">
        <f t="shared" si="514"/>
        <v>43712</v>
      </c>
      <c r="U3566">
        <f t="shared" si="515"/>
        <v>93</v>
      </c>
      <c r="V3566" t="str">
        <f t="shared" si="503"/>
        <v>mp4</v>
      </c>
      <c r="W3566">
        <f>IF(B3566="USD",C3566,C3566*VLOOKUP(B3566,Currency!A$2:B$5,2,FALSE))</f>
        <v>78.44</v>
      </c>
      <c r="X3566">
        <f t="shared" si="516"/>
        <v>93</v>
      </c>
      <c r="Y3566">
        <f t="shared" si="517"/>
        <v>1</v>
      </c>
      <c r="Z3566">
        <f t="shared" si="518"/>
        <v>51062</v>
      </c>
    </row>
    <row r="3567" spans="1:26" x14ac:dyDescent="0.3">
      <c r="A3567" t="s">
        <v>2213</v>
      </c>
      <c r="B3567" t="s">
        <v>33</v>
      </c>
      <c r="C3567">
        <v>180</v>
      </c>
      <c r="D3567">
        <v>361343</v>
      </c>
      <c r="E3567" t="s">
        <v>5354</v>
      </c>
      <c r="F3567" t="s">
        <v>5355</v>
      </c>
      <c r="G3567" t="s">
        <v>1722</v>
      </c>
      <c r="I3567" t="s">
        <v>2618</v>
      </c>
      <c r="K3567" t="s">
        <v>130</v>
      </c>
      <c r="L3567" t="s">
        <v>551</v>
      </c>
      <c r="M3567" t="s">
        <v>5356</v>
      </c>
      <c r="O3567" t="s">
        <v>23</v>
      </c>
      <c r="P3567" t="s">
        <v>2620</v>
      </c>
      <c r="Q3567" s="3">
        <f t="shared" si="511"/>
        <v>43509</v>
      </c>
      <c r="R3567" t="str">
        <f t="shared" si="512"/>
        <v>2019/02/17</v>
      </c>
      <c r="S3567" s="3" t="str">
        <f t="shared" si="513"/>
        <v>2019/02/17</v>
      </c>
      <c r="T3567" s="3">
        <f t="shared" si="514"/>
        <v>43513</v>
      </c>
      <c r="U3567">
        <f t="shared" si="515"/>
        <v>4</v>
      </c>
      <c r="V3567" t="str">
        <f t="shared" si="503"/>
        <v>png</v>
      </c>
      <c r="W3567">
        <f>IF(B3567="USD",C3567,C3567*VLOOKUP(B3567,Currency!A$2:B$5,2,FALSE))</f>
        <v>180</v>
      </c>
      <c r="X3567">
        <f t="shared" si="516"/>
        <v>4</v>
      </c>
      <c r="Y3567">
        <f t="shared" si="517"/>
        <v>0</v>
      </c>
      <c r="Z3567">
        <f t="shared" si="518"/>
        <v>361343</v>
      </c>
    </row>
    <row r="3568" spans="1:26" x14ac:dyDescent="0.3">
      <c r="A3568" t="s">
        <v>1436</v>
      </c>
      <c r="B3568" t="s">
        <v>25</v>
      </c>
      <c r="C3568">
        <v>5</v>
      </c>
      <c r="D3568">
        <v>5010</v>
      </c>
      <c r="E3568" t="s">
        <v>3236</v>
      </c>
      <c r="G3568" t="s">
        <v>715</v>
      </c>
      <c r="I3568" t="s">
        <v>716</v>
      </c>
      <c r="K3568" t="s">
        <v>47</v>
      </c>
      <c r="L3568" t="s">
        <v>717</v>
      </c>
      <c r="O3568" t="s">
        <v>23</v>
      </c>
      <c r="P3568" t="s">
        <v>203</v>
      </c>
      <c r="Q3568" s="3">
        <f t="shared" si="511"/>
        <v>43686</v>
      </c>
      <c r="R3568" t="str">
        <f t="shared" si="512"/>
        <v/>
      </c>
      <c r="S3568" s="3" t="str">
        <f t="shared" si="513"/>
        <v>2020/02/28</v>
      </c>
      <c r="T3568" s="3">
        <f t="shared" si="514"/>
        <v>43889</v>
      </c>
      <c r="U3568">
        <f t="shared" si="515"/>
        <v>203</v>
      </c>
      <c r="V3568" t="str">
        <f t="shared" si="503"/>
        <v>mp4</v>
      </c>
      <c r="W3568">
        <f>IF(B3568="USD",C3568,C3568*VLOOKUP(B3568,Currency!A$2:B$5,2,FALSE))</f>
        <v>5.5</v>
      </c>
      <c r="X3568">
        <f t="shared" si="516"/>
        <v>203</v>
      </c>
      <c r="Y3568">
        <f t="shared" si="517"/>
        <v>1</v>
      </c>
      <c r="Z3568">
        <f t="shared" si="518"/>
        <v>5010</v>
      </c>
    </row>
    <row r="3569" spans="1:26" x14ac:dyDescent="0.3">
      <c r="A3569" t="s">
        <v>1125</v>
      </c>
      <c r="B3569" t="s">
        <v>33</v>
      </c>
      <c r="C3569">
        <v>273</v>
      </c>
      <c r="D3569">
        <v>75097</v>
      </c>
      <c r="E3569" t="s">
        <v>1060</v>
      </c>
      <c r="F3569" t="s">
        <v>1061</v>
      </c>
      <c r="G3569" t="s">
        <v>301</v>
      </c>
      <c r="I3569" t="s">
        <v>301</v>
      </c>
      <c r="K3569" t="s">
        <v>257</v>
      </c>
      <c r="L3569" t="s">
        <v>40</v>
      </c>
      <c r="M3569" t="s">
        <v>1062</v>
      </c>
      <c r="N3569" t="s">
        <v>789</v>
      </c>
      <c r="O3569" t="s">
        <v>23</v>
      </c>
      <c r="Q3569" s="3">
        <f t="shared" si="511"/>
        <v>43739</v>
      </c>
      <c r="R3569" t="str">
        <f t="shared" si="512"/>
        <v>2019/10/31</v>
      </c>
      <c r="S3569" s="3" t="str">
        <f t="shared" si="513"/>
        <v>2019/10/31</v>
      </c>
      <c r="T3569" s="3">
        <f t="shared" si="514"/>
        <v>43769</v>
      </c>
      <c r="U3569">
        <f t="shared" si="515"/>
        <v>30</v>
      </c>
      <c r="V3569" t="str">
        <f t="shared" si="503"/>
        <v>mp4</v>
      </c>
      <c r="W3569">
        <f>IF(B3569="USD",C3569,C3569*VLOOKUP(B3569,Currency!A$2:B$5,2,FALSE))</f>
        <v>273</v>
      </c>
      <c r="X3569">
        <f t="shared" si="516"/>
        <v>30</v>
      </c>
      <c r="Y3569">
        <f t="shared" si="517"/>
        <v>1</v>
      </c>
      <c r="Z3569">
        <f t="shared" si="518"/>
        <v>75097</v>
      </c>
    </row>
    <row r="3570" spans="1:26" x14ac:dyDescent="0.3">
      <c r="A3570" t="s">
        <v>1070</v>
      </c>
      <c r="B3570" t="s">
        <v>33</v>
      </c>
      <c r="C3570">
        <v>773</v>
      </c>
      <c r="D3570">
        <v>285528</v>
      </c>
      <c r="E3570" t="s">
        <v>429</v>
      </c>
      <c r="F3570" t="s">
        <v>430</v>
      </c>
      <c r="G3570" t="s">
        <v>400</v>
      </c>
      <c r="I3570" t="s">
        <v>401</v>
      </c>
      <c r="K3570" t="s">
        <v>71</v>
      </c>
      <c r="L3570" t="s">
        <v>40</v>
      </c>
      <c r="M3570" t="s">
        <v>402</v>
      </c>
      <c r="O3570" t="s">
        <v>23</v>
      </c>
      <c r="P3570" t="s">
        <v>65</v>
      </c>
      <c r="Q3570" s="3">
        <f t="shared" si="511"/>
        <v>43788</v>
      </c>
      <c r="R3570" t="str">
        <f t="shared" si="512"/>
        <v>2020/02/08</v>
      </c>
      <c r="S3570" s="3" t="str">
        <f t="shared" si="513"/>
        <v>2020/02/08</v>
      </c>
      <c r="T3570" s="3">
        <f t="shared" si="514"/>
        <v>43869</v>
      </c>
      <c r="U3570">
        <f t="shared" si="515"/>
        <v>81</v>
      </c>
      <c r="V3570" t="str">
        <f t="shared" si="503"/>
        <v>png</v>
      </c>
      <c r="W3570">
        <f>IF(B3570="USD",C3570,C3570*VLOOKUP(B3570,Currency!A$2:B$5,2,FALSE))</f>
        <v>773</v>
      </c>
      <c r="X3570">
        <f t="shared" si="516"/>
        <v>81</v>
      </c>
      <c r="Y3570">
        <f t="shared" si="517"/>
        <v>0</v>
      </c>
      <c r="Z3570">
        <f t="shared" si="518"/>
        <v>285528</v>
      </c>
    </row>
    <row r="3571" spans="1:26" x14ac:dyDescent="0.3">
      <c r="A3571" t="s">
        <v>290</v>
      </c>
      <c r="B3571" t="s">
        <v>33</v>
      </c>
      <c r="C3571">
        <v>26</v>
      </c>
      <c r="D3571">
        <v>1420</v>
      </c>
      <c r="E3571" t="s">
        <v>2357</v>
      </c>
      <c r="F3571" t="s">
        <v>2358</v>
      </c>
      <c r="G3571" t="s">
        <v>251</v>
      </c>
      <c r="H3571" t="s">
        <v>251</v>
      </c>
      <c r="I3571" t="s">
        <v>251</v>
      </c>
      <c r="K3571" t="s">
        <v>47</v>
      </c>
      <c r="L3571" t="s">
        <v>40</v>
      </c>
      <c r="N3571" t="s">
        <v>252</v>
      </c>
      <c r="O3571" t="s">
        <v>23</v>
      </c>
      <c r="Q3571" s="3">
        <f t="shared" si="511"/>
        <v>43812</v>
      </c>
      <c r="R3571" t="str">
        <f t="shared" si="512"/>
        <v>2019/12/31</v>
      </c>
      <c r="S3571" s="3" t="str">
        <f t="shared" si="513"/>
        <v>2019/12/31</v>
      </c>
      <c r="T3571" s="3">
        <f t="shared" si="514"/>
        <v>43830</v>
      </c>
      <c r="U3571">
        <f t="shared" si="515"/>
        <v>18</v>
      </c>
      <c r="V3571" t="str">
        <f t="shared" si="503"/>
        <v>png</v>
      </c>
      <c r="W3571">
        <f>IF(B3571="USD",C3571,C3571*VLOOKUP(B3571,Currency!A$2:B$5,2,FALSE))</f>
        <v>26</v>
      </c>
      <c r="X3571">
        <f t="shared" si="516"/>
        <v>18</v>
      </c>
      <c r="Y3571">
        <f t="shared" si="517"/>
        <v>0</v>
      </c>
      <c r="Z3571">
        <f t="shared" si="518"/>
        <v>1420</v>
      </c>
    </row>
    <row r="3572" spans="1:26" x14ac:dyDescent="0.3">
      <c r="A3572" t="s">
        <v>5357</v>
      </c>
      <c r="B3572" t="s">
        <v>58</v>
      </c>
      <c r="C3572">
        <v>15000</v>
      </c>
      <c r="D3572">
        <v>1672202</v>
      </c>
      <c r="E3572" t="s">
        <v>5358</v>
      </c>
      <c r="F3572" t="s">
        <v>129</v>
      </c>
      <c r="G3572" t="s">
        <v>61</v>
      </c>
      <c r="I3572" t="s">
        <v>62</v>
      </c>
      <c r="K3572" t="s">
        <v>47</v>
      </c>
      <c r="L3572" t="s">
        <v>64</v>
      </c>
      <c r="N3572" t="s">
        <v>5359</v>
      </c>
      <c r="O3572" t="s">
        <v>23</v>
      </c>
      <c r="P3572" t="s">
        <v>65</v>
      </c>
      <c r="Q3572" s="3">
        <f t="shared" si="511"/>
        <v>43802</v>
      </c>
      <c r="R3572" t="str">
        <f t="shared" si="512"/>
        <v>2020/01/01</v>
      </c>
      <c r="S3572" s="3" t="str">
        <f t="shared" si="513"/>
        <v>2020/01/01</v>
      </c>
      <c r="T3572" s="3">
        <f t="shared" si="514"/>
        <v>43831</v>
      </c>
      <c r="U3572">
        <f t="shared" si="515"/>
        <v>29</v>
      </c>
      <c r="V3572" t="str">
        <f t="shared" si="503"/>
        <v>mp4</v>
      </c>
      <c r="W3572">
        <f>IF(B3572="USD",C3572,C3572*VLOOKUP(B3572,Currency!A$2:B$5,2,FALSE))</f>
        <v>11100</v>
      </c>
      <c r="X3572">
        <f t="shared" si="516"/>
        <v>29</v>
      </c>
      <c r="Y3572">
        <f t="shared" si="517"/>
        <v>1</v>
      </c>
      <c r="Z3572">
        <f t="shared" si="518"/>
        <v>1672202</v>
      </c>
    </row>
    <row r="3573" spans="1:26" x14ac:dyDescent="0.3">
      <c r="A3573" t="s">
        <v>3281</v>
      </c>
      <c r="B3573" t="s">
        <v>33</v>
      </c>
      <c r="C3573">
        <v>1953</v>
      </c>
      <c r="D3573">
        <v>1721325</v>
      </c>
      <c r="E3573" t="s">
        <v>653</v>
      </c>
      <c r="F3573" t="s">
        <v>654</v>
      </c>
      <c r="G3573" t="s">
        <v>189</v>
      </c>
      <c r="I3573" t="s">
        <v>190</v>
      </c>
      <c r="K3573" t="s">
        <v>191</v>
      </c>
      <c r="L3573" t="s">
        <v>40</v>
      </c>
      <c r="N3573" t="s">
        <v>480</v>
      </c>
      <c r="Q3573" s="3">
        <f t="shared" si="511"/>
        <v>43800</v>
      </c>
      <c r="R3573" t="str">
        <f t="shared" si="512"/>
        <v>2020/01/01</v>
      </c>
      <c r="S3573" s="3" t="str">
        <f t="shared" si="513"/>
        <v>2020/01/01</v>
      </c>
      <c r="T3573" s="3">
        <f t="shared" si="514"/>
        <v>43831</v>
      </c>
      <c r="U3573">
        <f t="shared" si="515"/>
        <v>31</v>
      </c>
      <c r="V3573" t="str">
        <f t="shared" si="503"/>
        <v>mp4</v>
      </c>
      <c r="W3573">
        <f>IF(B3573="USD",C3573,C3573*VLOOKUP(B3573,Currency!A$2:B$5,2,FALSE))</f>
        <v>1953</v>
      </c>
      <c r="X3573">
        <f t="shared" si="516"/>
        <v>31</v>
      </c>
      <c r="Y3573">
        <f t="shared" si="517"/>
        <v>1</v>
      </c>
      <c r="Z3573">
        <f t="shared" si="518"/>
        <v>1721325</v>
      </c>
    </row>
    <row r="3574" spans="1:26" x14ac:dyDescent="0.3">
      <c r="A3574" t="s">
        <v>158</v>
      </c>
      <c r="B3574" t="s">
        <v>17</v>
      </c>
      <c r="C3574">
        <v>12</v>
      </c>
      <c r="D3574">
        <v>5567</v>
      </c>
      <c r="E3574" t="s">
        <v>4172</v>
      </c>
      <c r="F3574" t="s">
        <v>19</v>
      </c>
      <c r="G3574" t="s">
        <v>20</v>
      </c>
      <c r="I3574" t="s">
        <v>20</v>
      </c>
      <c r="K3574" t="s">
        <v>21</v>
      </c>
      <c r="L3574" t="s">
        <v>22</v>
      </c>
      <c r="O3574" t="s">
        <v>23</v>
      </c>
      <c r="Q3574" s="3">
        <f t="shared" si="511"/>
        <v>43795</v>
      </c>
      <c r="R3574" t="str">
        <f t="shared" si="512"/>
        <v>2019/11/26</v>
      </c>
      <c r="S3574" s="3" t="str">
        <f t="shared" si="513"/>
        <v>2019/11/26</v>
      </c>
      <c r="T3574" s="3">
        <f t="shared" si="514"/>
        <v>43795</v>
      </c>
      <c r="U3574">
        <f t="shared" si="515"/>
        <v>0</v>
      </c>
      <c r="V3574" t="str">
        <f t="shared" si="503"/>
        <v>mp4</v>
      </c>
      <c r="W3574">
        <f>IF(B3574="USD",C3574,C3574*VLOOKUP(B3574,Currency!A$2:B$5,2,FALSE))</f>
        <v>15.48</v>
      </c>
      <c r="X3574">
        <f t="shared" si="516"/>
        <v>1</v>
      </c>
      <c r="Y3574">
        <f t="shared" si="517"/>
        <v>1</v>
      </c>
      <c r="Z3574">
        <f t="shared" si="518"/>
        <v>5567</v>
      </c>
    </row>
    <row r="3575" spans="1:26" x14ac:dyDescent="0.3">
      <c r="A3575" t="s">
        <v>5360</v>
      </c>
      <c r="B3575" t="s">
        <v>17</v>
      </c>
      <c r="C3575">
        <v>146</v>
      </c>
      <c r="D3575">
        <v>80818</v>
      </c>
      <c r="E3575" t="s">
        <v>382</v>
      </c>
      <c r="F3575" t="s">
        <v>383</v>
      </c>
      <c r="G3575" t="s">
        <v>384</v>
      </c>
      <c r="I3575" t="s">
        <v>384</v>
      </c>
      <c r="K3575" t="s">
        <v>257</v>
      </c>
      <c r="L3575" t="s">
        <v>48</v>
      </c>
      <c r="O3575" t="s">
        <v>23</v>
      </c>
      <c r="Q3575" s="3">
        <f t="shared" si="511"/>
        <v>43630</v>
      </c>
      <c r="R3575" t="str">
        <f t="shared" si="512"/>
        <v>2019/06/28</v>
      </c>
      <c r="S3575" s="3" t="str">
        <f t="shared" si="513"/>
        <v>2019/06/28</v>
      </c>
      <c r="T3575" s="3">
        <f t="shared" si="514"/>
        <v>43644</v>
      </c>
      <c r="U3575">
        <f t="shared" si="515"/>
        <v>14</v>
      </c>
      <c r="V3575" t="str">
        <f t="shared" si="503"/>
        <v>mp4</v>
      </c>
      <c r="W3575">
        <f>IF(B3575="USD",C3575,C3575*VLOOKUP(B3575,Currency!A$2:B$5,2,FALSE))</f>
        <v>188.34</v>
      </c>
      <c r="X3575">
        <f t="shared" si="516"/>
        <v>14</v>
      </c>
      <c r="Y3575">
        <f t="shared" si="517"/>
        <v>1</v>
      </c>
      <c r="Z3575">
        <f t="shared" si="518"/>
        <v>80818</v>
      </c>
    </row>
    <row r="3576" spans="1:26" x14ac:dyDescent="0.3">
      <c r="A3576" t="s">
        <v>5361</v>
      </c>
      <c r="B3576" t="s">
        <v>25</v>
      </c>
      <c r="C3576">
        <v>1</v>
      </c>
      <c r="D3576">
        <v>149</v>
      </c>
      <c r="E3576" t="s">
        <v>912</v>
      </c>
      <c r="F3576" t="s">
        <v>913</v>
      </c>
      <c r="G3576" t="s">
        <v>256</v>
      </c>
      <c r="I3576" t="s">
        <v>256</v>
      </c>
      <c r="K3576" t="s">
        <v>257</v>
      </c>
      <c r="L3576" t="s">
        <v>48</v>
      </c>
      <c r="O3576" t="s">
        <v>23</v>
      </c>
      <c r="Q3576" s="3">
        <f t="shared" si="511"/>
        <v>43693</v>
      </c>
      <c r="R3576" t="str">
        <f t="shared" si="512"/>
        <v>2019/09/10</v>
      </c>
      <c r="S3576" s="3" t="str">
        <f t="shared" si="513"/>
        <v>2019/09/10</v>
      </c>
      <c r="T3576" s="3">
        <f t="shared" si="514"/>
        <v>43718</v>
      </c>
      <c r="U3576">
        <f t="shared" si="515"/>
        <v>25</v>
      </c>
      <c r="V3576" t="str">
        <f t="shared" si="503"/>
        <v>mp4</v>
      </c>
      <c r="W3576">
        <f>IF(B3576="USD",C3576,C3576*VLOOKUP(B3576,Currency!A$2:B$5,2,FALSE))</f>
        <v>1.1000000000000001</v>
      </c>
      <c r="X3576">
        <f t="shared" si="516"/>
        <v>25</v>
      </c>
      <c r="Y3576">
        <f t="shared" si="517"/>
        <v>1</v>
      </c>
      <c r="Z3576">
        <f t="shared" si="518"/>
        <v>149</v>
      </c>
    </row>
    <row r="3577" spans="1:26" x14ac:dyDescent="0.3">
      <c r="A3577" t="s">
        <v>5362</v>
      </c>
      <c r="B3577" t="s">
        <v>58</v>
      </c>
      <c r="C3577">
        <v>2875</v>
      </c>
      <c r="D3577">
        <v>966919</v>
      </c>
      <c r="E3577" t="s">
        <v>3764</v>
      </c>
      <c r="F3577" t="s">
        <v>3765</v>
      </c>
      <c r="G3577" t="s">
        <v>179</v>
      </c>
      <c r="I3577" t="s">
        <v>180</v>
      </c>
      <c r="K3577" t="s">
        <v>47</v>
      </c>
      <c r="L3577" t="s">
        <v>64</v>
      </c>
      <c r="O3577" t="s">
        <v>23</v>
      </c>
      <c r="P3577" t="s">
        <v>181</v>
      </c>
      <c r="Q3577" s="3">
        <f t="shared" si="511"/>
        <v>43720</v>
      </c>
      <c r="R3577" t="str">
        <f t="shared" si="512"/>
        <v>2019/09/30</v>
      </c>
      <c r="S3577" s="3" t="str">
        <f t="shared" si="513"/>
        <v>2019/09/30</v>
      </c>
      <c r="T3577" s="3">
        <f t="shared" si="514"/>
        <v>43738</v>
      </c>
      <c r="U3577">
        <f t="shared" si="515"/>
        <v>18</v>
      </c>
      <c r="V3577" t="str">
        <f t="shared" si="503"/>
        <v>mp4</v>
      </c>
      <c r="W3577">
        <f>IF(B3577="USD",C3577,C3577*VLOOKUP(B3577,Currency!A$2:B$5,2,FALSE))</f>
        <v>2127.5</v>
      </c>
      <c r="X3577">
        <f t="shared" si="516"/>
        <v>18</v>
      </c>
      <c r="Y3577">
        <f t="shared" si="517"/>
        <v>1</v>
      </c>
      <c r="Z3577">
        <f t="shared" si="518"/>
        <v>966919</v>
      </c>
    </row>
    <row r="3578" spans="1:26" x14ac:dyDescent="0.3">
      <c r="A3578" t="s">
        <v>5363</v>
      </c>
      <c r="B3578" t="s">
        <v>33</v>
      </c>
      <c r="C3578">
        <v>10146</v>
      </c>
      <c r="D3578">
        <v>1134746</v>
      </c>
      <c r="E3578" t="s">
        <v>5364</v>
      </c>
      <c r="F3578" t="s">
        <v>5365</v>
      </c>
      <c r="G3578" t="s">
        <v>5366</v>
      </c>
      <c r="H3578" t="s">
        <v>5367</v>
      </c>
      <c r="I3578" t="s">
        <v>5368</v>
      </c>
      <c r="K3578" t="s">
        <v>47</v>
      </c>
      <c r="L3578" t="s">
        <v>40</v>
      </c>
      <c r="O3578" t="s">
        <v>23</v>
      </c>
      <c r="Q3578" s="3">
        <f t="shared" si="511"/>
        <v>43740</v>
      </c>
      <c r="R3578" t="str">
        <f t="shared" si="512"/>
        <v>2019/10/22</v>
      </c>
      <c r="S3578" s="3" t="str">
        <f t="shared" si="513"/>
        <v>2019/10/22</v>
      </c>
      <c r="T3578" s="3">
        <f t="shared" si="514"/>
        <v>43760</v>
      </c>
      <c r="U3578">
        <f t="shared" si="515"/>
        <v>20</v>
      </c>
      <c r="V3578" t="str">
        <f t="shared" si="503"/>
        <v>png</v>
      </c>
      <c r="W3578">
        <f>IF(B3578="USD",C3578,C3578*VLOOKUP(B3578,Currency!A$2:B$5,2,FALSE))</f>
        <v>10146</v>
      </c>
      <c r="X3578">
        <f t="shared" si="516"/>
        <v>20</v>
      </c>
      <c r="Y3578">
        <f t="shared" si="517"/>
        <v>0</v>
      </c>
      <c r="Z3578">
        <f t="shared" si="518"/>
        <v>1134746</v>
      </c>
    </row>
    <row r="3579" spans="1:26" x14ac:dyDescent="0.3">
      <c r="A3579" t="s">
        <v>3149</v>
      </c>
      <c r="B3579" t="s">
        <v>25</v>
      </c>
      <c r="C3579">
        <v>535</v>
      </c>
      <c r="D3579">
        <v>332746</v>
      </c>
      <c r="E3579" t="s">
        <v>133</v>
      </c>
      <c r="F3579" t="s">
        <v>134</v>
      </c>
      <c r="G3579" t="s">
        <v>135</v>
      </c>
      <c r="I3579" t="s">
        <v>136</v>
      </c>
      <c r="K3579" t="s">
        <v>137</v>
      </c>
      <c r="L3579" t="s">
        <v>138</v>
      </c>
      <c r="O3579" t="s">
        <v>23</v>
      </c>
      <c r="Q3579" s="3">
        <f t="shared" si="511"/>
        <v>43759</v>
      </c>
      <c r="R3579" t="str">
        <f t="shared" si="512"/>
        <v>2019/11/16</v>
      </c>
      <c r="S3579" s="3" t="str">
        <f t="shared" si="513"/>
        <v>2019/11/16</v>
      </c>
      <c r="T3579" s="3">
        <f t="shared" si="514"/>
        <v>43785</v>
      </c>
      <c r="U3579">
        <f t="shared" si="515"/>
        <v>26</v>
      </c>
      <c r="V3579" t="str">
        <f t="shared" si="503"/>
        <v>mp4</v>
      </c>
      <c r="W3579">
        <f>IF(B3579="USD",C3579,C3579*VLOOKUP(B3579,Currency!A$2:B$5,2,FALSE))</f>
        <v>588.5</v>
      </c>
      <c r="X3579">
        <f t="shared" si="516"/>
        <v>26</v>
      </c>
      <c r="Y3579">
        <f t="shared" si="517"/>
        <v>1</v>
      </c>
      <c r="Z3579">
        <f t="shared" si="518"/>
        <v>332746</v>
      </c>
    </row>
    <row r="3580" spans="1:26" x14ac:dyDescent="0.3">
      <c r="A3580" t="s">
        <v>5369</v>
      </c>
      <c r="B3580" t="s">
        <v>25</v>
      </c>
      <c r="C3580">
        <v>43</v>
      </c>
      <c r="D3580">
        <v>61811</v>
      </c>
      <c r="E3580" t="s">
        <v>3320</v>
      </c>
      <c r="F3580" t="s">
        <v>979</v>
      </c>
      <c r="G3580" t="s">
        <v>980</v>
      </c>
      <c r="I3580" t="s">
        <v>981</v>
      </c>
      <c r="K3580" t="s">
        <v>545</v>
      </c>
      <c r="L3580" t="s">
        <v>353</v>
      </c>
      <c r="O3580" t="s">
        <v>23</v>
      </c>
      <c r="Q3580" s="3">
        <f t="shared" si="511"/>
        <v>43696</v>
      </c>
      <c r="R3580" t="str">
        <f t="shared" si="512"/>
        <v>2019/09/18</v>
      </c>
      <c r="S3580" s="3" t="str">
        <f t="shared" si="513"/>
        <v>2019/09/18</v>
      </c>
      <c r="T3580" s="3">
        <f t="shared" si="514"/>
        <v>43726</v>
      </c>
      <c r="U3580">
        <f t="shared" si="515"/>
        <v>30</v>
      </c>
      <c r="V3580" t="str">
        <f t="shared" si="503"/>
        <v>mp4</v>
      </c>
      <c r="W3580">
        <f>IF(B3580="USD",C3580,C3580*VLOOKUP(B3580,Currency!A$2:B$5,2,FALSE))</f>
        <v>47.300000000000004</v>
      </c>
      <c r="X3580">
        <f t="shared" si="516"/>
        <v>30</v>
      </c>
      <c r="Y3580">
        <f t="shared" si="517"/>
        <v>1</v>
      </c>
      <c r="Z3580">
        <f t="shared" si="518"/>
        <v>61811</v>
      </c>
    </row>
    <row r="3581" spans="1:26" x14ac:dyDescent="0.3">
      <c r="A3581" t="s">
        <v>5370</v>
      </c>
      <c r="B3581" t="s">
        <v>33</v>
      </c>
      <c r="C3581">
        <v>140</v>
      </c>
      <c r="D3581">
        <v>44209</v>
      </c>
      <c r="E3581" t="s">
        <v>1340</v>
      </c>
      <c r="G3581" t="s">
        <v>162</v>
      </c>
      <c r="I3581" t="s">
        <v>162</v>
      </c>
      <c r="K3581" t="s">
        <v>47</v>
      </c>
      <c r="L3581" t="s">
        <v>40</v>
      </c>
      <c r="M3581" t="s">
        <v>163</v>
      </c>
      <c r="N3581" t="s">
        <v>293</v>
      </c>
      <c r="O3581" t="s">
        <v>23</v>
      </c>
      <c r="Q3581" s="3">
        <f t="shared" si="511"/>
        <v>43725</v>
      </c>
      <c r="R3581" t="str">
        <f t="shared" si="512"/>
        <v/>
      </c>
      <c r="S3581" s="3" t="str">
        <f t="shared" si="513"/>
        <v>2020/02/28</v>
      </c>
      <c r="T3581" s="3">
        <f t="shared" si="514"/>
        <v>43889</v>
      </c>
      <c r="U3581">
        <f t="shared" si="515"/>
        <v>164</v>
      </c>
      <c r="V3581" t="str">
        <f t="shared" si="503"/>
        <v>mp4</v>
      </c>
      <c r="W3581">
        <f>IF(B3581="USD",C3581,C3581*VLOOKUP(B3581,Currency!A$2:B$5,2,FALSE))</f>
        <v>140</v>
      </c>
      <c r="X3581">
        <f t="shared" si="516"/>
        <v>164</v>
      </c>
      <c r="Y3581">
        <f t="shared" si="517"/>
        <v>1</v>
      </c>
      <c r="Z3581">
        <f t="shared" si="518"/>
        <v>44209</v>
      </c>
    </row>
    <row r="3582" spans="1:26" x14ac:dyDescent="0.3">
      <c r="A3582" t="s">
        <v>906</v>
      </c>
      <c r="B3582" t="s">
        <v>33</v>
      </c>
      <c r="C3582">
        <v>18</v>
      </c>
      <c r="D3582">
        <v>1900</v>
      </c>
      <c r="E3582" t="s">
        <v>1958</v>
      </c>
      <c r="F3582" t="s">
        <v>129</v>
      </c>
      <c r="G3582" t="s">
        <v>251</v>
      </c>
      <c r="H3582" t="s">
        <v>251</v>
      </c>
      <c r="I3582" t="s">
        <v>251</v>
      </c>
      <c r="K3582" t="s">
        <v>47</v>
      </c>
      <c r="L3582" t="s">
        <v>40</v>
      </c>
      <c r="N3582" t="s">
        <v>252</v>
      </c>
      <c r="O3582" t="s">
        <v>23</v>
      </c>
      <c r="Q3582" s="3">
        <f t="shared" si="511"/>
        <v>43812</v>
      </c>
      <c r="R3582" t="str">
        <f t="shared" si="512"/>
        <v>2020/01/01</v>
      </c>
      <c r="S3582" s="3" t="str">
        <f t="shared" si="513"/>
        <v>2020/01/01</v>
      </c>
      <c r="T3582" s="3">
        <f t="shared" si="514"/>
        <v>43831</v>
      </c>
      <c r="U3582">
        <f t="shared" si="515"/>
        <v>19</v>
      </c>
      <c r="V3582" t="str">
        <f t="shared" si="503"/>
        <v>png</v>
      </c>
      <c r="W3582">
        <f>IF(B3582="USD",C3582,C3582*VLOOKUP(B3582,Currency!A$2:B$5,2,FALSE))</f>
        <v>18</v>
      </c>
      <c r="X3582">
        <f t="shared" si="516"/>
        <v>19</v>
      </c>
      <c r="Y3582">
        <f t="shared" si="517"/>
        <v>0</v>
      </c>
      <c r="Z3582">
        <f t="shared" si="518"/>
        <v>1900</v>
      </c>
    </row>
    <row r="3583" spans="1:26" x14ac:dyDescent="0.3">
      <c r="A3583" t="s">
        <v>1205</v>
      </c>
      <c r="B3583" t="s">
        <v>33</v>
      </c>
      <c r="C3583">
        <v>2</v>
      </c>
      <c r="D3583">
        <v>857</v>
      </c>
      <c r="E3583" t="s">
        <v>534</v>
      </c>
      <c r="F3583" t="s">
        <v>535</v>
      </c>
      <c r="G3583" t="s">
        <v>90</v>
      </c>
      <c r="I3583" t="s">
        <v>536</v>
      </c>
      <c r="K3583" t="s">
        <v>47</v>
      </c>
      <c r="L3583" t="s">
        <v>40</v>
      </c>
      <c r="Q3583" s="3">
        <f t="shared" si="511"/>
        <v>43607</v>
      </c>
      <c r="R3583" t="str">
        <f t="shared" si="512"/>
        <v>2019/06/14</v>
      </c>
      <c r="S3583" s="3" t="str">
        <f t="shared" si="513"/>
        <v>2019/06/14</v>
      </c>
      <c r="T3583" s="3">
        <f t="shared" si="514"/>
        <v>43630</v>
      </c>
      <c r="U3583">
        <f t="shared" si="515"/>
        <v>23</v>
      </c>
      <c r="V3583" t="str">
        <f t="shared" si="503"/>
        <v>mp4</v>
      </c>
      <c r="W3583">
        <f>IF(B3583="USD",C3583,C3583*VLOOKUP(B3583,Currency!A$2:B$5,2,FALSE))</f>
        <v>2</v>
      </c>
      <c r="X3583">
        <f t="shared" si="516"/>
        <v>23</v>
      </c>
      <c r="Y3583">
        <f t="shared" si="517"/>
        <v>1</v>
      </c>
      <c r="Z3583">
        <f t="shared" si="518"/>
        <v>857</v>
      </c>
    </row>
    <row r="3584" spans="1:26" x14ac:dyDescent="0.3">
      <c r="A3584" t="s">
        <v>752</v>
      </c>
      <c r="B3584" t="s">
        <v>33</v>
      </c>
      <c r="C3584">
        <v>748</v>
      </c>
      <c r="D3584">
        <v>223242</v>
      </c>
      <c r="E3584" t="s">
        <v>660</v>
      </c>
      <c r="F3584" t="s">
        <v>661</v>
      </c>
      <c r="G3584" t="s">
        <v>90</v>
      </c>
      <c r="I3584" t="s">
        <v>311</v>
      </c>
      <c r="K3584" t="s">
        <v>47</v>
      </c>
      <c r="L3584" t="s">
        <v>40</v>
      </c>
      <c r="N3584" t="s">
        <v>627</v>
      </c>
      <c r="O3584" t="s">
        <v>23</v>
      </c>
      <c r="P3584" t="s">
        <v>65</v>
      </c>
      <c r="Q3584" s="3">
        <f t="shared" si="511"/>
        <v>43525</v>
      </c>
      <c r="R3584" t="str">
        <f t="shared" si="512"/>
        <v>2019/03/18</v>
      </c>
      <c r="S3584" s="3" t="str">
        <f t="shared" si="513"/>
        <v>2019/03/18</v>
      </c>
      <c r="T3584" s="3">
        <f t="shared" si="514"/>
        <v>43542</v>
      </c>
      <c r="U3584">
        <f t="shared" si="515"/>
        <v>17</v>
      </c>
      <c r="V3584" t="str">
        <f t="shared" si="503"/>
        <v>mp4</v>
      </c>
      <c r="W3584">
        <f>IF(B3584="USD",C3584,C3584*VLOOKUP(B3584,Currency!A$2:B$5,2,FALSE))</f>
        <v>748</v>
      </c>
      <c r="X3584">
        <f t="shared" si="516"/>
        <v>17</v>
      </c>
      <c r="Y3584">
        <f t="shared" si="517"/>
        <v>1</v>
      </c>
      <c r="Z3584">
        <f t="shared" si="518"/>
        <v>223242</v>
      </c>
    </row>
    <row r="3585" spans="1:26" x14ac:dyDescent="0.3">
      <c r="A3585" t="s">
        <v>4429</v>
      </c>
      <c r="B3585" t="s">
        <v>33</v>
      </c>
      <c r="C3585">
        <v>553</v>
      </c>
      <c r="D3585">
        <v>206031</v>
      </c>
      <c r="E3585" t="s">
        <v>690</v>
      </c>
      <c r="F3585" t="s">
        <v>691</v>
      </c>
      <c r="G3585" t="s">
        <v>692</v>
      </c>
      <c r="I3585" t="s">
        <v>693</v>
      </c>
      <c r="K3585" t="s">
        <v>47</v>
      </c>
      <c r="L3585" t="s">
        <v>40</v>
      </c>
      <c r="O3585" t="s">
        <v>23</v>
      </c>
      <c r="Q3585" s="3">
        <f t="shared" si="511"/>
        <v>43595</v>
      </c>
      <c r="R3585" t="str">
        <f t="shared" si="512"/>
        <v>2019/05/15</v>
      </c>
      <c r="S3585" s="3" t="str">
        <f t="shared" si="513"/>
        <v>2019/05/15</v>
      </c>
      <c r="T3585" s="3">
        <f t="shared" si="514"/>
        <v>43600</v>
      </c>
      <c r="U3585">
        <f t="shared" si="515"/>
        <v>5</v>
      </c>
      <c r="V3585" t="str">
        <f t="shared" si="503"/>
        <v>jpg</v>
      </c>
      <c r="W3585">
        <f>IF(B3585="USD",C3585,C3585*VLOOKUP(B3585,Currency!A$2:B$5,2,FALSE))</f>
        <v>553</v>
      </c>
      <c r="X3585">
        <f t="shared" si="516"/>
        <v>5</v>
      </c>
      <c r="Y3585">
        <f t="shared" si="517"/>
        <v>0</v>
      </c>
      <c r="Z3585">
        <f t="shared" si="518"/>
        <v>206031</v>
      </c>
    </row>
  </sheetData>
  <autoFilter ref="A1:Y3585" xr:uid="{B2194BAD-6C35-46A6-9A43-3678DF81A6D1}"/>
  <hyperlinks>
    <hyperlink ref="A23" r:id="rId1" display="https://www.snap.com/political-ads/asset/c47263ac74cb8d5f12aef39f6aca044331331ebaec34dccba5a64df83f6cd059?mediaType=mp4;https://www.snap.com/political-ads/asset/ec49317c628fddb69bf44d54ef2fd945790b8c689247e6beaf5be443382703bb?mediaType=mp4;https://www.snap.com/political-ads/asset/7dfb84616bf0d4230c81bf78f24940af82987319864af987c5e8151c94910ee4?mediaType=mp4;https://www.snap.com/political-ads/asset/adef6697d1396a554d5249f33793f225991b33d111cf008782a7c74d9fd3e661?mediaType=mp4" xr:uid="{3E83F868-85C8-4995-BC99-F1CCCFB89A2D}"/>
    <hyperlink ref="A2" r:id="rId2" xr:uid="{339C3A92-F993-4255-AC80-2968FAD83D16}"/>
  </hyperlinks>
  <pageMargins left="0.7" right="0.7" top="0.75" bottom="0.75" header="0.3" footer="0.3"/>
  <pageSetup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1FB04-AB39-41A3-B9EF-3793C67ECAFF}">
  <dimension ref="A1:B5"/>
  <sheetViews>
    <sheetView workbookViewId="0">
      <selection activeCell="D16" sqref="D16"/>
    </sheetView>
  </sheetViews>
  <sheetFormatPr defaultRowHeight="14.4" x14ac:dyDescent="0.3"/>
  <cols>
    <col min="1" max="1" width="28.33203125" customWidth="1"/>
  </cols>
  <sheetData>
    <row r="1" spans="1:2" x14ac:dyDescent="0.3">
      <c r="A1" t="s">
        <v>5372</v>
      </c>
    </row>
    <row r="2" spans="1:2" x14ac:dyDescent="0.3">
      <c r="A2" t="s">
        <v>121</v>
      </c>
      <c r="B2">
        <v>0.65</v>
      </c>
    </row>
    <row r="3" spans="1:2" x14ac:dyDescent="0.3">
      <c r="A3" t="s">
        <v>25</v>
      </c>
      <c r="B3">
        <v>1.1000000000000001</v>
      </c>
    </row>
    <row r="4" spans="1:2" x14ac:dyDescent="0.3">
      <c r="A4" t="s">
        <v>58</v>
      </c>
      <c r="B4">
        <v>0.74</v>
      </c>
    </row>
    <row r="5" spans="1:2" x14ac:dyDescent="0.3">
      <c r="A5" t="s">
        <v>17</v>
      </c>
      <c r="B5">
        <v>1.29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Distribution</vt:lpstr>
      <vt:lpstr>Multi-regression</vt:lpstr>
      <vt:lpstr>Correlation</vt:lpstr>
      <vt:lpstr>PoliticalAds</vt:lpstr>
      <vt:lpstr>Currency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Randy Wang</cp:lastModifiedBy>
  <dcterms:created xsi:type="dcterms:W3CDTF">2020-02-28T07:38:28Z</dcterms:created>
  <dcterms:modified xsi:type="dcterms:W3CDTF">2020-02-28T11:20:17Z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6bcb8b04-6ef1-482a-a8a3-325e5ca66cc4</vt:lpwstr>
  </property>
</Properties>
</file>